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PC and RV Model Development\RV\redsticker 1085\"/>
    </mc:Choice>
  </mc:AlternateContent>
  <bookViews>
    <workbookView xWindow="105" yWindow="315" windowWidth="27480" windowHeight="11385" tabRatio="795"/>
  </bookViews>
  <sheets>
    <sheet name="Readme" sheetId="67" r:id="rId1"/>
    <sheet name="Worksheet1-R1_R2_scatterplot" sheetId="56" r:id="rId2"/>
    <sheet name="Chart1-R2dayyear" sheetId="60" r:id="rId3"/>
    <sheet name="Chart2-R1dayyear" sheetId="61" r:id="rId4"/>
    <sheet name="Chart3-outlier" sheetId="63" r:id="rId5"/>
    <sheet name="Chart4-R1new" sheetId="69" r:id="rId6"/>
    <sheet name="Worksheet2-RemoveR2_x30" sheetId="11" r:id="rId7"/>
    <sheet name="Worksheet3-Adj_R1_all" sheetId="15" r:id="rId8"/>
    <sheet name="Worksheet4-Adj_R1_all (2)" sheetId="68" r:id="rId9"/>
    <sheet name="Worksheet5-New_Adj_R1_all" sheetId="66" r:id="rId10"/>
  </sheets>
  <externalReferences>
    <externalReference r:id="rId11"/>
  </externalReferences>
  <definedNames>
    <definedName name="t_factor">#REF!</definedName>
    <definedName name="t_factor30" localSheetId="8">[1]RemoveR2_x30!$AE$10:$AK$61</definedName>
    <definedName name="t_factor30">'Worksheet2-RemoveR2_x30'!$AE$10:$AK$61</definedName>
    <definedName name="Table">[1]RemoveR2_x10!$V$6:$AB$45</definedName>
    <definedName name="Table0" localSheetId="8">[1]RemoveR2_Zeros!$V$10:$AB$50</definedName>
    <definedName name="Table0">#REF!</definedName>
    <definedName name="Table10" localSheetId="8">[1]RemoveR2_x10!$V$6:$AB$45</definedName>
    <definedName name="Table10">#REF!</definedName>
    <definedName name="Table20" localSheetId="8">[1]RemoveR2_x20!$V$10:$AB$50</definedName>
    <definedName name="Table20">#REF!</definedName>
    <definedName name="Table30" localSheetId="8">[1]RemoveR2_x30!$V$10:$AB$50</definedName>
    <definedName name="Table30">'Worksheet2-RemoveR2_x30'!$V$10:$AB$50</definedName>
    <definedName name="TableAll" localSheetId="8">[1]R1_R2_corresponding!$AD$11:$AI$54</definedName>
    <definedName name="TableAll">#REF!</definedName>
  </definedNames>
  <calcPr calcId="162913"/>
  <pivotCaches>
    <pivotCache cacheId="0" r:id="rId12"/>
    <pivotCache cacheId="1" r:id="rId13"/>
    <pivotCache cacheId="2" r:id="rId14"/>
  </pivotCaches>
</workbook>
</file>

<file path=xl/calcChain.xml><?xml version="1.0" encoding="utf-8"?>
<calcChain xmlns="http://schemas.openxmlformats.org/spreadsheetml/2006/main">
  <c r="U2816" i="68" l="1"/>
  <c r="V2816" i="68" s="1"/>
  <c r="U2815" i="68"/>
  <c r="V2815" i="68" s="1"/>
  <c r="U2814" i="68"/>
  <c r="V2814" i="68" s="1"/>
  <c r="U2813" i="68"/>
  <c r="V2813" i="68" s="1"/>
  <c r="U2812" i="68"/>
  <c r="V2812" i="68" s="1"/>
  <c r="U2811" i="68"/>
  <c r="V2811" i="68" s="1"/>
  <c r="U2810" i="68"/>
  <c r="V2810" i="68" s="1"/>
  <c r="U2809" i="68"/>
  <c r="V2809" i="68" s="1"/>
  <c r="U2808" i="68"/>
  <c r="V2808" i="68" s="1"/>
  <c r="U2807" i="68"/>
  <c r="V2807" i="68" s="1"/>
  <c r="U2806" i="68"/>
  <c r="V2806" i="68" s="1"/>
  <c r="U2805" i="68"/>
  <c r="V2805" i="68" s="1"/>
  <c r="U2804" i="68"/>
  <c r="V2804" i="68" s="1"/>
  <c r="U2803" i="68"/>
  <c r="V2803" i="68" s="1"/>
  <c r="U2802" i="68"/>
  <c r="V2802" i="68" s="1"/>
  <c r="U2801" i="68"/>
  <c r="V2801" i="68" s="1"/>
  <c r="U2800" i="68"/>
  <c r="V2800" i="68" s="1"/>
  <c r="U2799" i="68"/>
  <c r="V2799" i="68" s="1"/>
  <c r="U2798" i="68"/>
  <c r="V2798" i="68" s="1"/>
  <c r="U2797" i="68"/>
  <c r="V2797" i="68" s="1"/>
  <c r="U2796" i="68"/>
  <c r="V2796" i="68" s="1"/>
  <c r="U2795" i="68"/>
  <c r="V2795" i="68" s="1"/>
  <c r="U2794" i="68"/>
  <c r="V2794" i="68" s="1"/>
  <c r="U2793" i="68"/>
  <c r="V2793" i="68" s="1"/>
  <c r="U2792" i="68"/>
  <c r="V2792" i="68" s="1"/>
  <c r="U2791" i="68"/>
  <c r="V2791" i="68" s="1"/>
  <c r="U2790" i="68"/>
  <c r="V2790" i="68" s="1"/>
  <c r="U2789" i="68"/>
  <c r="V2789" i="68" s="1"/>
  <c r="U2788" i="68"/>
  <c r="V2788" i="68" s="1"/>
  <c r="U2787" i="68"/>
  <c r="V2787" i="68" s="1"/>
  <c r="U2786" i="68"/>
  <c r="V2786" i="68" s="1"/>
  <c r="U2785" i="68"/>
  <c r="V2785" i="68" s="1"/>
  <c r="U2784" i="68"/>
  <c r="V2784" i="68" s="1"/>
  <c r="U2783" i="68"/>
  <c r="V2783" i="68" s="1"/>
  <c r="U2782" i="68"/>
  <c r="V2782" i="68" s="1"/>
  <c r="U2781" i="68"/>
  <c r="V2781" i="68" s="1"/>
  <c r="U2780" i="68"/>
  <c r="V2780" i="68" s="1"/>
  <c r="U2779" i="68"/>
  <c r="V2779" i="68" s="1"/>
  <c r="U2778" i="68"/>
  <c r="V2778" i="68" s="1"/>
  <c r="U2777" i="68"/>
  <c r="V2777" i="68" s="1"/>
  <c r="U2776" i="68"/>
  <c r="V2776" i="68" s="1"/>
  <c r="U2775" i="68"/>
  <c r="V2775" i="68" s="1"/>
  <c r="U2774" i="68"/>
  <c r="V2774" i="68" s="1"/>
  <c r="U2773" i="68"/>
  <c r="V2773" i="68" s="1"/>
  <c r="U2772" i="68"/>
  <c r="V2772" i="68" s="1"/>
  <c r="U2771" i="68"/>
  <c r="V2771" i="68" s="1"/>
  <c r="U2770" i="68"/>
  <c r="V2770" i="68" s="1"/>
  <c r="U2769" i="68"/>
  <c r="V2769" i="68" s="1"/>
  <c r="U2768" i="68"/>
  <c r="V2768" i="68" s="1"/>
  <c r="U2767" i="68"/>
  <c r="V2767" i="68" s="1"/>
  <c r="U2766" i="68"/>
  <c r="V2766" i="68" s="1"/>
  <c r="U2765" i="68"/>
  <c r="V2765" i="68" s="1"/>
  <c r="U2764" i="68"/>
  <c r="V2764" i="68" s="1"/>
  <c r="U2763" i="68"/>
  <c r="V2763" i="68" s="1"/>
  <c r="U2762" i="68"/>
  <c r="V2762" i="68" s="1"/>
  <c r="U2761" i="68"/>
  <c r="V2761" i="68" s="1"/>
  <c r="U2760" i="68"/>
  <c r="V2760" i="68" s="1"/>
  <c r="U2759" i="68"/>
  <c r="V2759" i="68" s="1"/>
  <c r="U2758" i="68"/>
  <c r="V2758" i="68" s="1"/>
  <c r="U2757" i="68"/>
  <c r="V2757" i="68" s="1"/>
  <c r="U2756" i="68"/>
  <c r="V2756" i="68" s="1"/>
  <c r="U2755" i="68"/>
  <c r="V2755" i="68" s="1"/>
  <c r="U2754" i="68"/>
  <c r="V2754" i="68" s="1"/>
  <c r="U2753" i="68"/>
  <c r="V2753" i="68" s="1"/>
  <c r="U2752" i="68"/>
  <c r="V2752" i="68" s="1"/>
  <c r="U2751" i="68"/>
  <c r="V2751" i="68" s="1"/>
  <c r="U2750" i="68"/>
  <c r="V2750" i="68" s="1"/>
  <c r="U2749" i="68"/>
  <c r="V2749" i="68" s="1"/>
  <c r="U2747" i="68"/>
  <c r="V2747" i="68" s="1"/>
  <c r="U2746" i="68"/>
  <c r="V2746" i="68" s="1"/>
  <c r="U2745" i="68"/>
  <c r="V2745" i="68" s="1"/>
  <c r="U2744" i="68"/>
  <c r="V2744" i="68" s="1"/>
  <c r="U2743" i="68"/>
  <c r="V2743" i="68" s="1"/>
  <c r="U2742" i="68"/>
  <c r="V2742" i="68" s="1"/>
  <c r="U2741" i="68"/>
  <c r="V2741" i="68" s="1"/>
  <c r="U2740" i="68"/>
  <c r="V2740" i="68" s="1"/>
  <c r="U2739" i="68"/>
  <c r="V2739" i="68" s="1"/>
  <c r="U2738" i="68"/>
  <c r="V2738" i="68" s="1"/>
  <c r="U2737" i="68"/>
  <c r="V2737" i="68" s="1"/>
  <c r="U2736" i="68"/>
  <c r="V2736" i="68" s="1"/>
  <c r="U2735" i="68"/>
  <c r="V2735" i="68" s="1"/>
  <c r="U2734" i="68"/>
  <c r="V2734" i="68" s="1"/>
  <c r="U2733" i="68"/>
  <c r="V2733" i="68" s="1"/>
  <c r="U2732" i="68"/>
  <c r="V2732" i="68" s="1"/>
  <c r="U2731" i="68"/>
  <c r="V2731" i="68" s="1"/>
  <c r="U2730" i="68"/>
  <c r="V2730" i="68" s="1"/>
  <c r="U2729" i="68"/>
  <c r="V2729" i="68" s="1"/>
  <c r="U2728" i="68"/>
  <c r="V2728" i="68" s="1"/>
  <c r="U2727" i="68"/>
  <c r="V2727" i="68" s="1"/>
  <c r="U2726" i="68"/>
  <c r="V2726" i="68" s="1"/>
  <c r="U2725" i="68"/>
  <c r="V2725" i="68" s="1"/>
  <c r="U2724" i="68"/>
  <c r="V2724" i="68" s="1"/>
  <c r="U2723" i="68"/>
  <c r="V2723" i="68" s="1"/>
  <c r="U2722" i="68"/>
  <c r="V2722" i="68" s="1"/>
  <c r="U2721" i="68"/>
  <c r="V2721" i="68" s="1"/>
  <c r="U2720" i="68"/>
  <c r="V2720" i="68" s="1"/>
  <c r="U2719" i="68"/>
  <c r="V2719" i="68" s="1"/>
  <c r="U2718" i="68"/>
  <c r="V2718" i="68" s="1"/>
  <c r="U2717" i="68"/>
  <c r="V2717" i="68" s="1"/>
  <c r="U2716" i="68"/>
  <c r="V2716" i="68" s="1"/>
  <c r="U2715" i="68"/>
  <c r="V2715" i="68" s="1"/>
  <c r="U2714" i="68"/>
  <c r="V2714" i="68" s="1"/>
  <c r="U2713" i="68"/>
  <c r="V2713" i="68" s="1"/>
  <c r="U2712" i="68"/>
  <c r="V2712" i="68" s="1"/>
  <c r="U2711" i="68"/>
  <c r="V2711" i="68" s="1"/>
  <c r="U2710" i="68"/>
  <c r="V2710" i="68" s="1"/>
  <c r="U2709" i="68"/>
  <c r="V2709" i="68" s="1"/>
  <c r="U2708" i="68"/>
  <c r="V2708" i="68" s="1"/>
  <c r="U2707" i="68"/>
  <c r="V2707" i="68" s="1"/>
  <c r="U2706" i="68"/>
  <c r="V2706" i="68" s="1"/>
  <c r="U2705" i="68"/>
  <c r="V2705" i="68" s="1"/>
  <c r="U2704" i="68"/>
  <c r="V2704" i="68" s="1"/>
  <c r="U2703" i="68"/>
  <c r="V2703" i="68" s="1"/>
  <c r="U2702" i="68"/>
  <c r="V2702" i="68" s="1"/>
  <c r="U2701" i="68"/>
  <c r="V2701" i="68" s="1"/>
  <c r="U2700" i="68"/>
  <c r="V2700" i="68" s="1"/>
  <c r="U2699" i="68"/>
  <c r="V2699" i="68" s="1"/>
  <c r="U2698" i="68"/>
  <c r="V2698" i="68" s="1"/>
  <c r="U2697" i="68"/>
  <c r="V2697" i="68" s="1"/>
  <c r="U2696" i="68"/>
  <c r="V2696" i="68" s="1"/>
  <c r="U2695" i="68"/>
  <c r="V2695" i="68" s="1"/>
  <c r="U2694" i="68"/>
  <c r="V2694" i="68" s="1"/>
  <c r="U2693" i="68"/>
  <c r="V2693" i="68" s="1"/>
  <c r="U2692" i="68"/>
  <c r="V2692" i="68" s="1"/>
  <c r="U2691" i="68"/>
  <c r="V2691" i="68" s="1"/>
  <c r="U2690" i="68"/>
  <c r="V2690" i="68" s="1"/>
  <c r="U2689" i="68"/>
  <c r="V2689" i="68" s="1"/>
  <c r="U2688" i="68"/>
  <c r="V2688" i="68" s="1"/>
  <c r="U2687" i="68"/>
  <c r="V2687" i="68" s="1"/>
  <c r="U2686" i="68"/>
  <c r="V2686" i="68" s="1"/>
  <c r="U2685" i="68"/>
  <c r="V2685" i="68" s="1"/>
  <c r="U2684" i="68"/>
  <c r="V2684" i="68" s="1"/>
  <c r="U2683" i="68"/>
  <c r="V2683" i="68" s="1"/>
  <c r="U2682" i="68"/>
  <c r="V2682" i="68" s="1"/>
  <c r="U2681" i="68"/>
  <c r="V2681" i="68" s="1"/>
  <c r="U2680" i="68"/>
  <c r="V2680" i="68" s="1"/>
  <c r="U2679" i="68"/>
  <c r="V2679" i="68" s="1"/>
  <c r="U2678" i="68"/>
  <c r="V2678" i="68" s="1"/>
  <c r="U2677" i="68"/>
  <c r="V2677" i="68" s="1"/>
  <c r="U2676" i="68"/>
  <c r="V2676" i="68" s="1"/>
  <c r="U2675" i="68"/>
  <c r="V2675" i="68" s="1"/>
  <c r="U2674" i="68"/>
  <c r="V2674" i="68" s="1"/>
  <c r="U2673" i="68"/>
  <c r="V2673" i="68" s="1"/>
  <c r="U2672" i="68"/>
  <c r="V2672" i="68" s="1"/>
  <c r="U2671" i="68"/>
  <c r="V2671" i="68" s="1"/>
  <c r="U2670" i="68"/>
  <c r="V2670" i="68" s="1"/>
  <c r="U2669" i="68"/>
  <c r="V2669" i="68" s="1"/>
  <c r="U2668" i="68"/>
  <c r="V2668" i="68" s="1"/>
  <c r="U2667" i="68"/>
  <c r="V2667" i="68" s="1"/>
  <c r="U2666" i="68"/>
  <c r="V2666" i="68" s="1"/>
  <c r="U2665" i="68"/>
  <c r="V2665" i="68" s="1"/>
  <c r="U2664" i="68"/>
  <c r="V2664" i="68" s="1"/>
  <c r="U2663" i="68"/>
  <c r="V2663" i="68" s="1"/>
  <c r="U2662" i="68"/>
  <c r="V2662" i="68" s="1"/>
  <c r="U2661" i="68"/>
  <c r="V2661" i="68" s="1"/>
  <c r="U2660" i="68"/>
  <c r="V2660" i="68" s="1"/>
  <c r="U2659" i="68"/>
  <c r="V2659" i="68" s="1"/>
  <c r="U2658" i="68"/>
  <c r="V2658" i="68" s="1"/>
  <c r="U2657" i="68"/>
  <c r="V2657" i="68" s="1"/>
  <c r="U2656" i="68"/>
  <c r="V2656" i="68" s="1"/>
  <c r="U2655" i="68"/>
  <c r="V2655" i="68" s="1"/>
  <c r="U2654" i="68"/>
  <c r="V2654" i="68" s="1"/>
  <c r="U2653" i="68"/>
  <c r="V2653" i="68" s="1"/>
  <c r="U2652" i="68"/>
  <c r="V2652" i="68" s="1"/>
  <c r="U2651" i="68"/>
  <c r="V2651" i="68" s="1"/>
  <c r="U2650" i="68"/>
  <c r="V2650" i="68" s="1"/>
  <c r="U2649" i="68"/>
  <c r="V2649" i="68" s="1"/>
  <c r="U2648" i="68"/>
  <c r="V2648" i="68" s="1"/>
  <c r="U2647" i="68"/>
  <c r="V2647" i="68" s="1"/>
  <c r="U2646" i="68"/>
  <c r="V2646" i="68" s="1"/>
  <c r="U2645" i="68"/>
  <c r="V2645" i="68" s="1"/>
  <c r="U2644" i="68"/>
  <c r="V2644" i="68" s="1"/>
  <c r="U2643" i="68"/>
  <c r="V2643" i="68" s="1"/>
  <c r="U2642" i="68"/>
  <c r="V2642" i="68" s="1"/>
  <c r="U2641" i="68"/>
  <c r="V2641" i="68" s="1"/>
  <c r="U2640" i="68"/>
  <c r="V2640" i="68" s="1"/>
  <c r="U2639" i="68"/>
  <c r="V2639" i="68" s="1"/>
  <c r="U2638" i="68"/>
  <c r="V2638" i="68" s="1"/>
  <c r="U2637" i="68"/>
  <c r="V2637" i="68" s="1"/>
  <c r="U2636" i="68"/>
  <c r="V2636" i="68" s="1"/>
  <c r="U2635" i="68"/>
  <c r="V2635" i="68" s="1"/>
  <c r="U2634" i="68"/>
  <c r="V2634" i="68" s="1"/>
  <c r="U2633" i="68"/>
  <c r="V2633" i="68" s="1"/>
  <c r="U2632" i="68"/>
  <c r="V2632" i="68" s="1"/>
  <c r="U2631" i="68"/>
  <c r="V2631" i="68" s="1"/>
  <c r="U2630" i="68"/>
  <c r="V2630" i="68" s="1"/>
  <c r="U2629" i="68"/>
  <c r="V2629" i="68" s="1"/>
  <c r="U2628" i="68"/>
  <c r="V2628" i="68" s="1"/>
  <c r="U2627" i="68"/>
  <c r="V2627" i="68" s="1"/>
  <c r="U2626" i="68"/>
  <c r="V2626" i="68" s="1"/>
  <c r="U2625" i="68"/>
  <c r="V2625" i="68" s="1"/>
  <c r="U2624" i="68"/>
  <c r="V2624" i="68" s="1"/>
  <c r="U2623" i="68"/>
  <c r="V2623" i="68" s="1"/>
  <c r="U2622" i="68"/>
  <c r="V2622" i="68" s="1"/>
  <c r="U2621" i="68"/>
  <c r="V2621" i="68" s="1"/>
  <c r="U2620" i="68"/>
  <c r="V2620" i="68" s="1"/>
  <c r="U2619" i="68"/>
  <c r="V2619" i="68" s="1"/>
  <c r="U2618" i="68"/>
  <c r="V2618" i="68" s="1"/>
  <c r="U2617" i="68"/>
  <c r="V2617" i="68" s="1"/>
  <c r="U2616" i="68"/>
  <c r="V2616" i="68" s="1"/>
  <c r="U2615" i="68"/>
  <c r="V2615" i="68" s="1"/>
  <c r="U2614" i="68"/>
  <c r="V2614" i="68" s="1"/>
  <c r="U2613" i="68"/>
  <c r="V2613" i="68" s="1"/>
  <c r="U2612" i="68"/>
  <c r="V2612" i="68" s="1"/>
  <c r="U2611" i="68"/>
  <c r="V2611" i="68" s="1"/>
  <c r="U2610" i="68"/>
  <c r="V2610" i="68" s="1"/>
  <c r="U2609" i="68"/>
  <c r="V2609" i="68" s="1"/>
  <c r="U2608" i="68"/>
  <c r="V2608" i="68" s="1"/>
  <c r="U2607" i="68"/>
  <c r="V2607" i="68" s="1"/>
  <c r="U2606" i="68"/>
  <c r="V2606" i="68" s="1"/>
  <c r="U2605" i="68"/>
  <c r="V2605" i="68" s="1"/>
  <c r="U2604" i="68"/>
  <c r="V2604" i="68" s="1"/>
  <c r="U2603" i="68"/>
  <c r="V2603" i="68" s="1"/>
  <c r="U2602" i="68"/>
  <c r="V2602" i="68" s="1"/>
  <c r="U2601" i="68"/>
  <c r="V2601" i="68" s="1"/>
  <c r="U2600" i="68"/>
  <c r="V2600" i="68" s="1"/>
  <c r="U2599" i="68"/>
  <c r="V2599" i="68" s="1"/>
  <c r="U2598" i="68"/>
  <c r="V2598" i="68" s="1"/>
  <c r="U2597" i="68"/>
  <c r="V2597" i="68" s="1"/>
  <c r="U2596" i="68"/>
  <c r="V2596" i="68" s="1"/>
  <c r="U2595" i="68"/>
  <c r="V2595" i="68" s="1"/>
  <c r="U2594" i="68"/>
  <c r="V2594" i="68" s="1"/>
  <c r="U2593" i="68"/>
  <c r="V2593" i="68" s="1"/>
  <c r="U2592" i="68"/>
  <c r="V2592" i="68" s="1"/>
  <c r="U2591" i="68"/>
  <c r="V2591" i="68" s="1"/>
  <c r="U2590" i="68"/>
  <c r="V2590" i="68" s="1"/>
  <c r="U2589" i="68"/>
  <c r="V2589" i="68" s="1"/>
  <c r="U2588" i="68"/>
  <c r="V2588" i="68" s="1"/>
  <c r="U2587" i="68"/>
  <c r="V2587" i="68" s="1"/>
  <c r="U2586" i="68"/>
  <c r="V2586" i="68" s="1"/>
  <c r="U2585" i="68"/>
  <c r="V2585" i="68" s="1"/>
  <c r="U2584" i="68"/>
  <c r="V2584" i="68" s="1"/>
  <c r="U2583" i="68"/>
  <c r="V2583" i="68" s="1"/>
  <c r="U2582" i="68"/>
  <c r="V2582" i="68" s="1"/>
  <c r="U2581" i="68"/>
  <c r="V2581" i="68" s="1"/>
  <c r="U2580" i="68"/>
  <c r="V2580" i="68" s="1"/>
  <c r="U2579" i="68"/>
  <c r="V2579" i="68" s="1"/>
  <c r="U2578" i="68"/>
  <c r="V2578" i="68" s="1"/>
  <c r="U2577" i="68"/>
  <c r="V2577" i="68" s="1"/>
  <c r="U2576" i="68"/>
  <c r="V2576" i="68" s="1"/>
  <c r="U2575" i="68"/>
  <c r="V2575" i="68" s="1"/>
  <c r="U2574" i="68"/>
  <c r="V2574" i="68" s="1"/>
  <c r="U2573" i="68"/>
  <c r="V2573" i="68" s="1"/>
  <c r="U2572" i="68"/>
  <c r="V2572" i="68" s="1"/>
  <c r="U2571" i="68"/>
  <c r="V2571" i="68" s="1"/>
  <c r="U2570" i="68"/>
  <c r="V2570" i="68" s="1"/>
  <c r="U2569" i="68"/>
  <c r="V2569" i="68" s="1"/>
  <c r="U2568" i="68"/>
  <c r="V2568" i="68" s="1"/>
  <c r="U2567" i="68"/>
  <c r="V2567" i="68" s="1"/>
  <c r="U2566" i="68"/>
  <c r="V2566" i="68" s="1"/>
  <c r="U2565" i="68"/>
  <c r="V2565" i="68" s="1"/>
  <c r="U2564" i="68"/>
  <c r="V2564" i="68" s="1"/>
  <c r="U2563" i="68"/>
  <c r="V2563" i="68" s="1"/>
  <c r="U2562" i="68"/>
  <c r="V2562" i="68" s="1"/>
  <c r="U2561" i="68"/>
  <c r="V2561" i="68" s="1"/>
  <c r="U2560" i="68"/>
  <c r="V2560" i="68" s="1"/>
  <c r="U2559" i="68"/>
  <c r="V2559" i="68" s="1"/>
  <c r="U2558" i="68"/>
  <c r="V2558" i="68" s="1"/>
  <c r="U2557" i="68"/>
  <c r="V2557" i="68" s="1"/>
  <c r="U2556" i="68"/>
  <c r="V2556" i="68" s="1"/>
  <c r="U2555" i="68"/>
  <c r="V2555" i="68" s="1"/>
  <c r="U2554" i="68"/>
  <c r="V2554" i="68" s="1"/>
  <c r="U2553" i="68"/>
  <c r="V2553" i="68" s="1"/>
  <c r="U2552" i="68"/>
  <c r="V2552" i="68" s="1"/>
  <c r="U2551" i="68"/>
  <c r="V2551" i="68" s="1"/>
  <c r="U2550" i="68"/>
  <c r="V2550" i="68" s="1"/>
  <c r="U2549" i="68"/>
  <c r="V2549" i="68" s="1"/>
  <c r="U2548" i="68"/>
  <c r="V2548" i="68" s="1"/>
  <c r="U2547" i="68"/>
  <c r="V2547" i="68" s="1"/>
  <c r="U2546" i="68"/>
  <c r="V2546" i="68" s="1"/>
  <c r="U2545" i="68"/>
  <c r="V2545" i="68" s="1"/>
  <c r="U2544" i="68"/>
  <c r="V2544" i="68" s="1"/>
  <c r="U2543" i="68"/>
  <c r="V2543" i="68" s="1"/>
  <c r="U2542" i="68"/>
  <c r="V2542" i="68" s="1"/>
  <c r="U2541" i="68"/>
  <c r="V2541" i="68" s="1"/>
  <c r="U2540" i="68"/>
  <c r="V2540" i="68" s="1"/>
  <c r="U2539" i="68"/>
  <c r="V2539" i="68" s="1"/>
  <c r="U2538" i="68"/>
  <c r="V2538" i="68" s="1"/>
  <c r="U2537" i="68"/>
  <c r="V2537" i="68" s="1"/>
  <c r="U2536" i="68"/>
  <c r="V2536" i="68" s="1"/>
  <c r="U2535" i="68"/>
  <c r="V2535" i="68" s="1"/>
  <c r="U2534" i="68"/>
  <c r="V2534" i="68" s="1"/>
  <c r="U2533" i="68"/>
  <c r="V2533" i="68" s="1"/>
  <c r="U2532" i="68"/>
  <c r="V2532" i="68" s="1"/>
  <c r="U2531" i="68"/>
  <c r="V2531" i="68" s="1"/>
  <c r="U2530" i="68"/>
  <c r="V2530" i="68" s="1"/>
  <c r="U2529" i="68"/>
  <c r="V2529" i="68" s="1"/>
  <c r="U2528" i="68"/>
  <c r="V2528" i="68" s="1"/>
  <c r="U2527" i="68"/>
  <c r="V2527" i="68" s="1"/>
  <c r="U2526" i="68"/>
  <c r="V2526" i="68" s="1"/>
  <c r="U2525" i="68"/>
  <c r="V2525" i="68" s="1"/>
  <c r="U2524" i="68"/>
  <c r="V2524" i="68" s="1"/>
  <c r="U2523" i="68"/>
  <c r="V2523" i="68" s="1"/>
  <c r="U2522" i="68"/>
  <c r="V2522" i="68" s="1"/>
  <c r="U2521" i="68"/>
  <c r="V2521" i="68" s="1"/>
  <c r="U2520" i="68"/>
  <c r="V2520" i="68" s="1"/>
  <c r="U2519" i="68"/>
  <c r="V2519" i="68" s="1"/>
  <c r="U2518" i="68"/>
  <c r="V2518" i="68" s="1"/>
  <c r="U2517" i="68"/>
  <c r="V2517" i="68" s="1"/>
  <c r="U2516" i="68"/>
  <c r="V2516" i="68" s="1"/>
  <c r="U2515" i="68"/>
  <c r="V2515" i="68" s="1"/>
  <c r="U2514" i="68"/>
  <c r="V2514" i="68" s="1"/>
  <c r="U2513" i="68"/>
  <c r="V2513" i="68" s="1"/>
  <c r="U2512" i="68"/>
  <c r="V2512" i="68" s="1"/>
  <c r="U2511" i="68"/>
  <c r="V2511" i="68" s="1"/>
  <c r="U2510" i="68"/>
  <c r="V2510" i="68" s="1"/>
  <c r="U2509" i="68"/>
  <c r="V2509" i="68" s="1"/>
  <c r="U2508" i="68"/>
  <c r="V2508" i="68" s="1"/>
  <c r="U2507" i="68"/>
  <c r="V2507" i="68" s="1"/>
  <c r="U2506" i="68"/>
  <c r="V2506" i="68" s="1"/>
  <c r="U2505" i="68"/>
  <c r="V2505" i="68" s="1"/>
  <c r="U2504" i="68"/>
  <c r="V2504" i="68" s="1"/>
  <c r="U2503" i="68"/>
  <c r="V2503" i="68" s="1"/>
  <c r="U2502" i="68"/>
  <c r="V2502" i="68" s="1"/>
  <c r="U2501" i="68"/>
  <c r="V2501" i="68" s="1"/>
  <c r="U2500" i="68"/>
  <c r="V2500" i="68" s="1"/>
  <c r="U2499" i="68"/>
  <c r="V2499" i="68" s="1"/>
  <c r="U2498" i="68"/>
  <c r="V2498" i="68" s="1"/>
  <c r="U2497" i="68"/>
  <c r="V2497" i="68" s="1"/>
  <c r="U2496" i="68"/>
  <c r="V2496" i="68" s="1"/>
  <c r="U2495" i="68"/>
  <c r="V2495" i="68" s="1"/>
  <c r="U2494" i="68"/>
  <c r="V2494" i="68" s="1"/>
  <c r="U2493" i="68"/>
  <c r="V2493" i="68" s="1"/>
  <c r="U2492" i="68"/>
  <c r="V2492" i="68" s="1"/>
  <c r="U2491" i="68"/>
  <c r="V2491" i="68" s="1"/>
  <c r="U2490" i="68"/>
  <c r="V2490" i="68" s="1"/>
  <c r="U2489" i="68"/>
  <c r="V2489" i="68" s="1"/>
  <c r="U2488" i="68"/>
  <c r="V2488" i="68" s="1"/>
  <c r="U2487" i="68"/>
  <c r="V2487" i="68" s="1"/>
  <c r="U2486" i="68"/>
  <c r="V2486" i="68" s="1"/>
  <c r="U2485" i="68"/>
  <c r="V2485" i="68" s="1"/>
  <c r="U2484" i="68"/>
  <c r="V2484" i="68" s="1"/>
  <c r="U2483" i="68"/>
  <c r="V2483" i="68" s="1"/>
  <c r="U2482" i="68"/>
  <c r="V2482" i="68" s="1"/>
  <c r="U2481" i="68"/>
  <c r="V2481" i="68" s="1"/>
  <c r="U2480" i="68"/>
  <c r="V2480" i="68" s="1"/>
  <c r="U2479" i="68"/>
  <c r="V2479" i="68" s="1"/>
  <c r="U2478" i="68"/>
  <c r="V2478" i="68" s="1"/>
  <c r="U2477" i="68"/>
  <c r="V2477" i="68" s="1"/>
  <c r="U2476" i="68"/>
  <c r="V2476" i="68" s="1"/>
  <c r="U2475" i="68"/>
  <c r="V2475" i="68" s="1"/>
  <c r="U2474" i="68"/>
  <c r="V2474" i="68" s="1"/>
  <c r="U2473" i="68"/>
  <c r="V2473" i="68" s="1"/>
  <c r="U2472" i="68"/>
  <c r="V2472" i="68" s="1"/>
  <c r="U2471" i="68"/>
  <c r="V2471" i="68" s="1"/>
  <c r="U2470" i="68"/>
  <c r="V2470" i="68" s="1"/>
  <c r="U2469" i="68"/>
  <c r="V2469" i="68" s="1"/>
  <c r="U2468" i="68"/>
  <c r="V2468" i="68" s="1"/>
  <c r="U2467" i="68"/>
  <c r="V2467" i="68" s="1"/>
  <c r="U2466" i="68"/>
  <c r="V2466" i="68" s="1"/>
  <c r="U2465" i="68"/>
  <c r="V2465" i="68" s="1"/>
  <c r="U2464" i="68"/>
  <c r="V2464" i="68" s="1"/>
  <c r="U2463" i="68"/>
  <c r="V2463" i="68" s="1"/>
  <c r="U2462" i="68"/>
  <c r="V2462" i="68" s="1"/>
  <c r="U2461" i="68"/>
  <c r="V2461" i="68" s="1"/>
  <c r="U2460" i="68"/>
  <c r="V2460" i="68" s="1"/>
  <c r="U2459" i="68"/>
  <c r="V2459" i="68" s="1"/>
  <c r="U2458" i="68"/>
  <c r="V2458" i="68" s="1"/>
  <c r="U2457" i="68"/>
  <c r="V2457" i="68" s="1"/>
  <c r="U2456" i="68"/>
  <c r="V2456" i="68" s="1"/>
  <c r="U2455" i="68"/>
  <c r="V2455" i="68" s="1"/>
  <c r="U2454" i="68"/>
  <c r="V2454" i="68" s="1"/>
  <c r="U2453" i="68"/>
  <c r="V2453" i="68" s="1"/>
  <c r="U2452" i="68"/>
  <c r="V2452" i="68" s="1"/>
  <c r="U2451" i="68"/>
  <c r="V2451" i="68" s="1"/>
  <c r="U2450" i="68"/>
  <c r="V2450" i="68" s="1"/>
  <c r="U2449" i="68"/>
  <c r="V2449" i="68" s="1"/>
  <c r="U2448" i="68"/>
  <c r="V2448" i="68" s="1"/>
  <c r="U2447" i="68"/>
  <c r="V2447" i="68" s="1"/>
  <c r="U2446" i="68"/>
  <c r="V2446" i="68" s="1"/>
  <c r="U2445" i="68"/>
  <c r="V2445" i="68" s="1"/>
  <c r="U2444" i="68"/>
  <c r="V2444" i="68" s="1"/>
  <c r="U2443" i="68"/>
  <c r="V2443" i="68" s="1"/>
  <c r="U2442" i="68"/>
  <c r="V2442" i="68" s="1"/>
  <c r="U2441" i="68"/>
  <c r="V2441" i="68" s="1"/>
  <c r="U2440" i="68"/>
  <c r="V2440" i="68" s="1"/>
  <c r="U2439" i="68"/>
  <c r="V2439" i="68" s="1"/>
  <c r="U2438" i="68"/>
  <c r="V2438" i="68" s="1"/>
  <c r="U2437" i="68"/>
  <c r="V2437" i="68" s="1"/>
  <c r="U2436" i="68"/>
  <c r="V2436" i="68" s="1"/>
  <c r="U2435" i="68"/>
  <c r="V2435" i="68" s="1"/>
  <c r="U2434" i="68"/>
  <c r="V2434" i="68" s="1"/>
  <c r="U2433" i="68"/>
  <c r="V2433" i="68" s="1"/>
  <c r="U2432" i="68"/>
  <c r="V2432" i="68" s="1"/>
  <c r="U2431" i="68"/>
  <c r="V2431" i="68" s="1"/>
  <c r="U2430" i="68"/>
  <c r="V2430" i="68" s="1"/>
  <c r="U2429" i="68"/>
  <c r="V2429" i="68" s="1"/>
  <c r="U2428" i="68"/>
  <c r="V2428" i="68" s="1"/>
  <c r="U2427" i="68"/>
  <c r="V2427" i="68" s="1"/>
  <c r="U2426" i="68"/>
  <c r="V2426" i="68" s="1"/>
  <c r="U2425" i="68"/>
  <c r="V2425" i="68" s="1"/>
  <c r="U2424" i="68"/>
  <c r="V2424" i="68" s="1"/>
  <c r="U2423" i="68"/>
  <c r="V2423" i="68" s="1"/>
  <c r="U2422" i="68"/>
  <c r="V2422" i="68" s="1"/>
  <c r="U2421" i="68"/>
  <c r="V2421" i="68" s="1"/>
  <c r="U2420" i="68"/>
  <c r="V2420" i="68" s="1"/>
  <c r="U2419" i="68"/>
  <c r="V2419" i="68" s="1"/>
  <c r="U2418" i="68"/>
  <c r="V2418" i="68" s="1"/>
  <c r="U2417" i="68"/>
  <c r="V2417" i="68" s="1"/>
  <c r="U2416" i="68"/>
  <c r="V2416" i="68" s="1"/>
  <c r="U2415" i="68"/>
  <c r="V2415" i="68" s="1"/>
  <c r="U2414" i="68"/>
  <c r="V2414" i="68" s="1"/>
  <c r="U2413" i="68"/>
  <c r="V2413" i="68" s="1"/>
  <c r="U2412" i="68"/>
  <c r="V2412" i="68" s="1"/>
  <c r="U2411" i="68"/>
  <c r="V2411" i="68" s="1"/>
  <c r="U2410" i="68"/>
  <c r="V2410" i="68" s="1"/>
  <c r="U2409" i="68"/>
  <c r="V2409" i="68" s="1"/>
  <c r="U2408" i="68"/>
  <c r="V2408" i="68" s="1"/>
  <c r="U2407" i="68"/>
  <c r="V2407" i="68" s="1"/>
  <c r="U2406" i="68"/>
  <c r="V2406" i="68" s="1"/>
  <c r="U2405" i="68"/>
  <c r="V2405" i="68" s="1"/>
  <c r="U2404" i="68"/>
  <c r="V2404" i="68" s="1"/>
  <c r="U2403" i="68"/>
  <c r="V2403" i="68" s="1"/>
  <c r="U2402" i="68"/>
  <c r="V2402" i="68" s="1"/>
  <c r="U2401" i="68"/>
  <c r="V2401" i="68" s="1"/>
  <c r="U2400" i="68"/>
  <c r="V2400" i="68" s="1"/>
  <c r="U2399" i="68"/>
  <c r="V2399" i="68" s="1"/>
  <c r="U2398" i="68"/>
  <c r="V2398" i="68" s="1"/>
  <c r="U2397" i="68"/>
  <c r="V2397" i="68" s="1"/>
  <c r="U2396" i="68"/>
  <c r="V2396" i="68" s="1"/>
  <c r="U2395" i="68"/>
  <c r="V2395" i="68" s="1"/>
  <c r="U2394" i="68"/>
  <c r="V2394" i="68" s="1"/>
  <c r="U2393" i="68"/>
  <c r="V2393" i="68" s="1"/>
  <c r="U2392" i="68"/>
  <c r="V2392" i="68" s="1"/>
  <c r="U2391" i="68"/>
  <c r="V2391" i="68" s="1"/>
  <c r="U2390" i="68"/>
  <c r="V2390" i="68" s="1"/>
  <c r="U2389" i="68"/>
  <c r="V2389" i="68" s="1"/>
  <c r="U2388" i="68"/>
  <c r="V2388" i="68" s="1"/>
  <c r="U2387" i="68"/>
  <c r="V2387" i="68" s="1"/>
  <c r="U2386" i="68"/>
  <c r="V2386" i="68" s="1"/>
  <c r="U2385" i="68"/>
  <c r="V2385" i="68" s="1"/>
  <c r="U2384" i="68"/>
  <c r="V2384" i="68" s="1"/>
  <c r="U2383" i="68"/>
  <c r="V2383" i="68" s="1"/>
  <c r="U2382" i="68"/>
  <c r="V2382" i="68" s="1"/>
  <c r="U2381" i="68"/>
  <c r="V2381" i="68" s="1"/>
  <c r="U2380" i="68"/>
  <c r="V2380" i="68" s="1"/>
  <c r="U2379" i="68"/>
  <c r="V2379" i="68" s="1"/>
  <c r="U2378" i="68"/>
  <c r="V2378" i="68" s="1"/>
  <c r="U2377" i="68"/>
  <c r="V2377" i="68" s="1"/>
  <c r="U2376" i="68"/>
  <c r="V2376" i="68" s="1"/>
  <c r="U2375" i="68"/>
  <c r="V2375" i="68" s="1"/>
  <c r="U2374" i="68"/>
  <c r="V2374" i="68" s="1"/>
  <c r="U2373" i="68"/>
  <c r="V2373" i="68" s="1"/>
  <c r="U2372" i="68"/>
  <c r="V2372" i="68" s="1"/>
  <c r="U2371" i="68"/>
  <c r="V2371" i="68" s="1"/>
  <c r="U2370" i="68"/>
  <c r="V2370" i="68" s="1"/>
  <c r="U2369" i="68"/>
  <c r="V2369" i="68" s="1"/>
  <c r="U2368" i="68"/>
  <c r="V2368" i="68" s="1"/>
  <c r="U2367" i="68"/>
  <c r="V2367" i="68" s="1"/>
  <c r="U2366" i="68"/>
  <c r="V2366" i="68" s="1"/>
  <c r="U2365" i="68"/>
  <c r="V2365" i="68" s="1"/>
  <c r="U2364" i="68"/>
  <c r="V2364" i="68" s="1"/>
  <c r="U2363" i="68"/>
  <c r="V2363" i="68" s="1"/>
  <c r="U2362" i="68"/>
  <c r="V2362" i="68" s="1"/>
  <c r="U2361" i="68"/>
  <c r="V2361" i="68" s="1"/>
  <c r="U2360" i="68"/>
  <c r="V2360" i="68" s="1"/>
  <c r="U2359" i="68"/>
  <c r="V2359" i="68" s="1"/>
  <c r="U2358" i="68"/>
  <c r="V2358" i="68" s="1"/>
  <c r="U2357" i="68"/>
  <c r="V2357" i="68" s="1"/>
  <c r="U2356" i="68"/>
  <c r="V2356" i="68" s="1"/>
  <c r="U2355" i="68"/>
  <c r="V2355" i="68" s="1"/>
  <c r="U2354" i="68"/>
  <c r="V2354" i="68" s="1"/>
  <c r="U2353" i="68"/>
  <c r="V2353" i="68" s="1"/>
  <c r="U2352" i="68"/>
  <c r="V2352" i="68" s="1"/>
  <c r="U2351" i="68"/>
  <c r="V2351" i="68" s="1"/>
  <c r="U2350" i="68"/>
  <c r="V2350" i="68" s="1"/>
  <c r="U2349" i="68"/>
  <c r="V2349" i="68" s="1"/>
  <c r="U2348" i="68"/>
  <c r="V2348" i="68" s="1"/>
  <c r="U2347" i="68"/>
  <c r="V2347" i="68" s="1"/>
  <c r="U2346" i="68"/>
  <c r="V2346" i="68" s="1"/>
  <c r="U2345" i="68"/>
  <c r="V2345" i="68" s="1"/>
  <c r="U2344" i="68"/>
  <c r="V2344" i="68" s="1"/>
  <c r="U2343" i="68"/>
  <c r="V2343" i="68" s="1"/>
  <c r="U2342" i="68"/>
  <c r="V2342" i="68" s="1"/>
  <c r="U2341" i="68"/>
  <c r="V2341" i="68" s="1"/>
  <c r="U2340" i="68"/>
  <c r="V2340" i="68" s="1"/>
  <c r="U2339" i="68"/>
  <c r="V2339" i="68" s="1"/>
  <c r="U2338" i="68"/>
  <c r="V2338" i="68" s="1"/>
  <c r="U2337" i="68"/>
  <c r="V2337" i="68" s="1"/>
  <c r="U2336" i="68"/>
  <c r="V2336" i="68" s="1"/>
  <c r="U2335" i="68"/>
  <c r="V2335" i="68" s="1"/>
  <c r="U2334" i="68"/>
  <c r="V2334" i="68" s="1"/>
  <c r="U2333" i="68"/>
  <c r="V2333" i="68" s="1"/>
  <c r="U2332" i="68"/>
  <c r="V2332" i="68" s="1"/>
  <c r="U2331" i="68"/>
  <c r="V2331" i="68" s="1"/>
  <c r="U2330" i="68"/>
  <c r="V2330" i="68" s="1"/>
  <c r="U2329" i="68"/>
  <c r="V2329" i="68" s="1"/>
  <c r="U2328" i="68"/>
  <c r="V2328" i="68" s="1"/>
  <c r="U2327" i="68"/>
  <c r="V2327" i="68" s="1"/>
  <c r="U2326" i="68"/>
  <c r="V2326" i="68" s="1"/>
  <c r="U2325" i="68"/>
  <c r="V2325" i="68" s="1"/>
  <c r="U2324" i="68"/>
  <c r="V2324" i="68" s="1"/>
  <c r="U2323" i="68"/>
  <c r="V2323" i="68" s="1"/>
  <c r="U2322" i="68"/>
  <c r="V2322" i="68" s="1"/>
  <c r="U2321" i="68"/>
  <c r="V2321" i="68" s="1"/>
  <c r="U2320" i="68"/>
  <c r="V2320" i="68" s="1"/>
  <c r="U2319" i="68"/>
  <c r="V2319" i="68" s="1"/>
  <c r="U2318" i="68"/>
  <c r="V2318" i="68" s="1"/>
  <c r="U2317" i="68"/>
  <c r="V2317" i="68" s="1"/>
  <c r="U2316" i="68"/>
  <c r="V2316" i="68" s="1"/>
  <c r="U2315" i="68"/>
  <c r="V2315" i="68" s="1"/>
  <c r="U2314" i="68"/>
  <c r="V2314" i="68" s="1"/>
  <c r="U2313" i="68"/>
  <c r="V2313" i="68" s="1"/>
  <c r="U2312" i="68"/>
  <c r="V2312" i="68" s="1"/>
  <c r="U2311" i="68"/>
  <c r="V2311" i="68" s="1"/>
  <c r="U2310" i="68"/>
  <c r="V2310" i="68" s="1"/>
  <c r="U2309" i="68"/>
  <c r="V2309" i="68" s="1"/>
  <c r="U2308" i="68"/>
  <c r="V2308" i="68" s="1"/>
  <c r="U2307" i="68"/>
  <c r="V2307" i="68" s="1"/>
  <c r="U2306" i="68"/>
  <c r="V2306" i="68" s="1"/>
  <c r="U2305" i="68"/>
  <c r="V2305" i="68" s="1"/>
  <c r="U2304" i="68"/>
  <c r="V2304" i="68" s="1"/>
  <c r="U2303" i="68"/>
  <c r="V2303" i="68" s="1"/>
  <c r="U2302" i="68"/>
  <c r="V2302" i="68" s="1"/>
  <c r="U2301" i="68"/>
  <c r="V2301" i="68" s="1"/>
  <c r="U2300" i="68"/>
  <c r="V2300" i="68" s="1"/>
  <c r="U2299" i="68"/>
  <c r="V2299" i="68" s="1"/>
  <c r="U2298" i="68"/>
  <c r="V2298" i="68" s="1"/>
  <c r="U2297" i="68"/>
  <c r="V2297" i="68" s="1"/>
  <c r="U2296" i="68"/>
  <c r="V2296" i="68" s="1"/>
  <c r="U2295" i="68"/>
  <c r="V2295" i="68" s="1"/>
  <c r="U2294" i="68"/>
  <c r="V2294" i="68" s="1"/>
  <c r="U2293" i="68"/>
  <c r="V2293" i="68" s="1"/>
  <c r="U2292" i="68"/>
  <c r="V2292" i="68" s="1"/>
  <c r="U2291" i="68"/>
  <c r="V2291" i="68" s="1"/>
  <c r="U2290" i="68"/>
  <c r="V2290" i="68" s="1"/>
  <c r="U2289" i="68"/>
  <c r="V2289" i="68" s="1"/>
  <c r="U2288" i="68"/>
  <c r="V2288" i="68" s="1"/>
  <c r="U2287" i="68"/>
  <c r="V2287" i="68" s="1"/>
  <c r="U2286" i="68"/>
  <c r="V2286" i="68" s="1"/>
  <c r="U2285" i="68"/>
  <c r="V2285" i="68" s="1"/>
  <c r="U2284" i="68"/>
  <c r="V2284" i="68" s="1"/>
  <c r="U2283" i="68"/>
  <c r="V2283" i="68" s="1"/>
  <c r="U2282" i="68"/>
  <c r="V2282" i="68" s="1"/>
  <c r="U2281" i="68"/>
  <c r="V2281" i="68" s="1"/>
  <c r="U2280" i="68"/>
  <c r="V2280" i="68" s="1"/>
  <c r="U2279" i="68"/>
  <c r="V2279" i="68" s="1"/>
  <c r="U2278" i="68"/>
  <c r="V2278" i="68" s="1"/>
  <c r="U2277" i="68"/>
  <c r="V2277" i="68" s="1"/>
  <c r="U2276" i="68"/>
  <c r="V2276" i="68" s="1"/>
  <c r="U2275" i="68"/>
  <c r="V2275" i="68" s="1"/>
  <c r="U2274" i="68"/>
  <c r="V2274" i="68" s="1"/>
  <c r="U2273" i="68"/>
  <c r="V2273" i="68" s="1"/>
  <c r="U2272" i="68"/>
  <c r="V2272" i="68" s="1"/>
  <c r="U2271" i="68"/>
  <c r="V2271" i="68" s="1"/>
  <c r="U2270" i="68"/>
  <c r="V2270" i="68" s="1"/>
  <c r="U2269" i="68"/>
  <c r="V2269" i="68" s="1"/>
  <c r="U2268" i="68"/>
  <c r="V2268" i="68" s="1"/>
  <c r="U2267" i="68"/>
  <c r="V2267" i="68" s="1"/>
  <c r="U2266" i="68"/>
  <c r="V2266" i="68" s="1"/>
  <c r="U2265" i="68"/>
  <c r="V2265" i="68" s="1"/>
  <c r="U2264" i="68"/>
  <c r="V2264" i="68" s="1"/>
  <c r="U2263" i="68"/>
  <c r="V2263" i="68" s="1"/>
  <c r="U2262" i="68"/>
  <c r="V2262" i="68" s="1"/>
  <c r="U2261" i="68"/>
  <c r="V2261" i="68" s="1"/>
  <c r="U2260" i="68"/>
  <c r="V2260" i="68" s="1"/>
  <c r="U2259" i="68"/>
  <c r="V2259" i="68" s="1"/>
  <c r="U2258" i="68"/>
  <c r="V2258" i="68" s="1"/>
  <c r="U2257" i="68"/>
  <c r="V2257" i="68" s="1"/>
  <c r="U2256" i="68"/>
  <c r="V2256" i="68" s="1"/>
  <c r="U2255" i="68"/>
  <c r="V2255" i="68" s="1"/>
  <c r="U2254" i="68"/>
  <c r="V2254" i="68" s="1"/>
  <c r="U2253" i="68"/>
  <c r="V2253" i="68" s="1"/>
  <c r="U2252" i="68"/>
  <c r="V2252" i="68" s="1"/>
  <c r="U2251" i="68"/>
  <c r="V2251" i="68" s="1"/>
  <c r="U2250" i="68"/>
  <c r="V2250" i="68" s="1"/>
  <c r="U2249" i="68"/>
  <c r="V2249" i="68" s="1"/>
  <c r="U2248" i="68"/>
  <c r="V2248" i="68" s="1"/>
  <c r="U2247" i="68"/>
  <c r="V2247" i="68" s="1"/>
  <c r="U2246" i="68"/>
  <c r="V2246" i="68" s="1"/>
  <c r="U2245" i="68"/>
  <c r="V2245" i="68" s="1"/>
  <c r="U2244" i="68"/>
  <c r="V2244" i="68" s="1"/>
  <c r="U2243" i="68"/>
  <c r="V2243" i="68" s="1"/>
  <c r="U2242" i="68"/>
  <c r="V2242" i="68" s="1"/>
  <c r="U2241" i="68"/>
  <c r="V2241" i="68" s="1"/>
  <c r="U2240" i="68"/>
  <c r="V2240" i="68" s="1"/>
  <c r="U2239" i="68"/>
  <c r="V2239" i="68" s="1"/>
  <c r="U2238" i="68"/>
  <c r="V2238" i="68" s="1"/>
  <c r="U2237" i="68"/>
  <c r="V2237" i="68" s="1"/>
  <c r="U2236" i="68"/>
  <c r="V2236" i="68" s="1"/>
  <c r="U2235" i="68"/>
  <c r="V2235" i="68" s="1"/>
  <c r="U2234" i="68"/>
  <c r="V2234" i="68" s="1"/>
  <c r="U2233" i="68"/>
  <c r="V2233" i="68" s="1"/>
  <c r="U2232" i="68"/>
  <c r="V2232" i="68" s="1"/>
  <c r="U2231" i="68"/>
  <c r="V2231" i="68" s="1"/>
  <c r="U2230" i="68"/>
  <c r="V2230" i="68" s="1"/>
  <c r="U2229" i="68"/>
  <c r="V2229" i="68" s="1"/>
  <c r="U2228" i="68"/>
  <c r="V2228" i="68" s="1"/>
  <c r="U2227" i="68"/>
  <c r="V2227" i="68" s="1"/>
  <c r="U2226" i="68"/>
  <c r="V2226" i="68" s="1"/>
  <c r="U2225" i="68"/>
  <c r="V2225" i="68" s="1"/>
  <c r="U2224" i="68"/>
  <c r="V2224" i="68" s="1"/>
  <c r="U2223" i="68"/>
  <c r="V2223" i="68" s="1"/>
  <c r="U2222" i="68"/>
  <c r="V2222" i="68" s="1"/>
  <c r="U2221" i="68"/>
  <c r="V2221" i="68" s="1"/>
  <c r="U2220" i="68"/>
  <c r="V2220" i="68" s="1"/>
  <c r="U2219" i="68"/>
  <c r="V2219" i="68" s="1"/>
  <c r="U2218" i="68"/>
  <c r="V2218" i="68" s="1"/>
  <c r="U2217" i="68"/>
  <c r="V2217" i="68" s="1"/>
  <c r="U2216" i="68"/>
  <c r="V2216" i="68" s="1"/>
  <c r="U2215" i="68"/>
  <c r="V2215" i="68" s="1"/>
  <c r="U2214" i="68"/>
  <c r="V2214" i="68" s="1"/>
  <c r="U2213" i="68"/>
  <c r="V2213" i="68" s="1"/>
  <c r="U2212" i="68"/>
  <c r="V2212" i="68" s="1"/>
  <c r="U2211" i="68"/>
  <c r="V2211" i="68" s="1"/>
  <c r="U2210" i="68"/>
  <c r="V2210" i="68" s="1"/>
  <c r="U2209" i="68"/>
  <c r="V2209" i="68" s="1"/>
  <c r="U2208" i="68"/>
  <c r="V2208" i="68" s="1"/>
  <c r="U2207" i="68"/>
  <c r="V2207" i="68" s="1"/>
  <c r="U2206" i="68"/>
  <c r="V2206" i="68" s="1"/>
  <c r="U2205" i="68"/>
  <c r="V2205" i="68" s="1"/>
  <c r="U2204" i="68"/>
  <c r="V2204" i="68" s="1"/>
  <c r="U2203" i="68"/>
  <c r="V2203" i="68" s="1"/>
  <c r="U2202" i="68"/>
  <c r="V2202" i="68" s="1"/>
  <c r="U2201" i="68"/>
  <c r="V2201" i="68" s="1"/>
  <c r="U2200" i="68"/>
  <c r="V2200" i="68" s="1"/>
  <c r="U2199" i="68"/>
  <c r="V2199" i="68" s="1"/>
  <c r="U2198" i="68"/>
  <c r="V2198" i="68" s="1"/>
  <c r="U2197" i="68"/>
  <c r="V2197" i="68" s="1"/>
  <c r="U2196" i="68"/>
  <c r="V2196" i="68" s="1"/>
  <c r="U2195" i="68"/>
  <c r="V2195" i="68" s="1"/>
  <c r="U2194" i="68"/>
  <c r="V2194" i="68" s="1"/>
  <c r="U2193" i="68"/>
  <c r="V2193" i="68" s="1"/>
  <c r="U2192" i="68"/>
  <c r="V2192" i="68" s="1"/>
  <c r="U2191" i="68"/>
  <c r="V2191" i="68" s="1"/>
  <c r="U2190" i="68"/>
  <c r="V2190" i="68" s="1"/>
  <c r="U2189" i="68"/>
  <c r="V2189" i="68" s="1"/>
  <c r="U2188" i="68"/>
  <c r="V2188" i="68" s="1"/>
  <c r="U2187" i="68"/>
  <c r="V2187" i="68" s="1"/>
  <c r="U2186" i="68"/>
  <c r="V2186" i="68" s="1"/>
  <c r="U2185" i="68"/>
  <c r="V2185" i="68" s="1"/>
  <c r="U2184" i="68"/>
  <c r="V2184" i="68" s="1"/>
  <c r="U2183" i="68"/>
  <c r="V2183" i="68" s="1"/>
  <c r="U2182" i="68"/>
  <c r="V2182" i="68" s="1"/>
  <c r="U2181" i="68"/>
  <c r="V2181" i="68" s="1"/>
  <c r="U2180" i="68"/>
  <c r="V2180" i="68" s="1"/>
  <c r="U2179" i="68"/>
  <c r="V2179" i="68" s="1"/>
  <c r="U2178" i="68"/>
  <c r="V2178" i="68" s="1"/>
  <c r="U2177" i="68"/>
  <c r="V2177" i="68" s="1"/>
  <c r="U2176" i="68"/>
  <c r="V2176" i="68" s="1"/>
  <c r="U2175" i="68"/>
  <c r="V2175" i="68" s="1"/>
  <c r="U2174" i="68"/>
  <c r="V2174" i="68" s="1"/>
  <c r="U2173" i="68"/>
  <c r="V2173" i="68" s="1"/>
  <c r="U2172" i="68"/>
  <c r="V2172" i="68" s="1"/>
  <c r="U2171" i="68"/>
  <c r="V2171" i="68" s="1"/>
  <c r="U2170" i="68"/>
  <c r="V2170" i="68" s="1"/>
  <c r="U2169" i="68"/>
  <c r="V2169" i="68" s="1"/>
  <c r="U2168" i="68"/>
  <c r="V2168" i="68" s="1"/>
  <c r="U2167" i="68"/>
  <c r="V2167" i="68" s="1"/>
  <c r="U2166" i="68"/>
  <c r="V2166" i="68" s="1"/>
  <c r="U2165" i="68"/>
  <c r="V2165" i="68" s="1"/>
  <c r="U2164" i="68"/>
  <c r="V2164" i="68" s="1"/>
  <c r="U2163" i="68"/>
  <c r="V2163" i="68" s="1"/>
  <c r="U2162" i="68"/>
  <c r="V2162" i="68" s="1"/>
  <c r="U2161" i="68"/>
  <c r="V2161" i="68" s="1"/>
  <c r="U2160" i="68"/>
  <c r="V2160" i="68" s="1"/>
  <c r="U2159" i="68"/>
  <c r="V2159" i="68" s="1"/>
  <c r="U2158" i="68"/>
  <c r="V2158" i="68" s="1"/>
  <c r="U2157" i="68"/>
  <c r="V2157" i="68" s="1"/>
  <c r="U2156" i="68"/>
  <c r="V2156" i="68" s="1"/>
  <c r="U2155" i="68"/>
  <c r="V2155" i="68" s="1"/>
  <c r="U2154" i="68"/>
  <c r="V2154" i="68" s="1"/>
  <c r="U2153" i="68"/>
  <c r="V2153" i="68" s="1"/>
  <c r="U2152" i="68"/>
  <c r="V2152" i="68" s="1"/>
  <c r="U2151" i="68"/>
  <c r="V2151" i="68" s="1"/>
  <c r="U2150" i="68"/>
  <c r="V2150" i="68" s="1"/>
  <c r="U2149" i="68"/>
  <c r="V2149" i="68" s="1"/>
  <c r="U2148" i="68"/>
  <c r="V2148" i="68" s="1"/>
  <c r="U2147" i="68"/>
  <c r="V2147" i="68" s="1"/>
  <c r="U2146" i="68"/>
  <c r="V2146" i="68" s="1"/>
  <c r="U2145" i="68"/>
  <c r="V2145" i="68" s="1"/>
  <c r="U2144" i="68"/>
  <c r="V2144" i="68" s="1"/>
  <c r="U2143" i="68"/>
  <c r="V2143" i="68" s="1"/>
  <c r="U2142" i="68"/>
  <c r="V2142" i="68" s="1"/>
  <c r="U2141" i="68"/>
  <c r="V2141" i="68" s="1"/>
  <c r="U2140" i="68"/>
  <c r="V2140" i="68" s="1"/>
  <c r="U2139" i="68"/>
  <c r="V2139" i="68" s="1"/>
  <c r="U2138" i="68"/>
  <c r="V2138" i="68" s="1"/>
  <c r="U2137" i="68"/>
  <c r="V2137" i="68" s="1"/>
  <c r="U2136" i="68"/>
  <c r="V2136" i="68" s="1"/>
  <c r="U2135" i="68"/>
  <c r="V2135" i="68" s="1"/>
  <c r="U2134" i="68"/>
  <c r="V2134" i="68" s="1"/>
  <c r="U2133" i="68"/>
  <c r="V2133" i="68" s="1"/>
  <c r="U2132" i="68"/>
  <c r="V2132" i="68" s="1"/>
  <c r="U2131" i="68"/>
  <c r="V2131" i="68" s="1"/>
  <c r="U2130" i="68"/>
  <c r="V2130" i="68" s="1"/>
  <c r="U2129" i="68"/>
  <c r="V2129" i="68" s="1"/>
  <c r="U2128" i="68"/>
  <c r="V2128" i="68" s="1"/>
  <c r="U2127" i="68"/>
  <c r="V2127" i="68" s="1"/>
  <c r="U2126" i="68"/>
  <c r="V2126" i="68" s="1"/>
  <c r="U2125" i="68"/>
  <c r="V2125" i="68" s="1"/>
  <c r="U2124" i="68"/>
  <c r="V2124" i="68" s="1"/>
  <c r="U2123" i="68"/>
  <c r="V2123" i="68" s="1"/>
  <c r="U2122" i="68"/>
  <c r="V2122" i="68" s="1"/>
  <c r="U2121" i="68"/>
  <c r="V2121" i="68" s="1"/>
  <c r="U2120" i="68"/>
  <c r="V2120" i="68" s="1"/>
  <c r="U2119" i="68"/>
  <c r="V2119" i="68" s="1"/>
  <c r="U2118" i="68"/>
  <c r="V2118" i="68" s="1"/>
  <c r="U2117" i="68"/>
  <c r="V2117" i="68" s="1"/>
  <c r="U2116" i="68"/>
  <c r="V2116" i="68" s="1"/>
  <c r="U2115" i="68"/>
  <c r="V2115" i="68" s="1"/>
  <c r="U2114" i="68"/>
  <c r="V2114" i="68" s="1"/>
  <c r="U2113" i="68"/>
  <c r="V2113" i="68" s="1"/>
  <c r="U2112" i="68"/>
  <c r="V2112" i="68" s="1"/>
  <c r="U2111" i="68"/>
  <c r="V2111" i="68" s="1"/>
  <c r="U2110" i="68"/>
  <c r="V2110" i="68" s="1"/>
  <c r="U2109" i="68"/>
  <c r="V2109" i="68" s="1"/>
  <c r="U2108" i="68"/>
  <c r="V2108" i="68" s="1"/>
  <c r="U2107" i="68"/>
  <c r="V2107" i="68" s="1"/>
  <c r="U2106" i="68"/>
  <c r="V2106" i="68" s="1"/>
  <c r="U2105" i="68"/>
  <c r="V2105" i="68" s="1"/>
  <c r="U2104" i="68"/>
  <c r="V2104" i="68" s="1"/>
  <c r="U2103" i="68"/>
  <c r="V2103" i="68" s="1"/>
  <c r="U2102" i="68"/>
  <c r="V2102" i="68" s="1"/>
  <c r="U2101" i="68"/>
  <c r="V2101" i="68" s="1"/>
  <c r="U2100" i="68"/>
  <c r="V2100" i="68" s="1"/>
  <c r="U2099" i="68"/>
  <c r="V2099" i="68" s="1"/>
  <c r="U2098" i="68"/>
  <c r="V2098" i="68" s="1"/>
  <c r="U2097" i="68"/>
  <c r="V2097" i="68" s="1"/>
  <c r="U2096" i="68"/>
  <c r="V2096" i="68" s="1"/>
  <c r="U2095" i="68"/>
  <c r="V2095" i="68" s="1"/>
  <c r="U2094" i="68"/>
  <c r="V2094" i="68" s="1"/>
  <c r="U2093" i="68"/>
  <c r="V2093" i="68" s="1"/>
  <c r="U2092" i="68"/>
  <c r="V2092" i="68" s="1"/>
  <c r="U2091" i="68"/>
  <c r="V2091" i="68" s="1"/>
  <c r="U2090" i="68"/>
  <c r="V2090" i="68" s="1"/>
  <c r="U2089" i="68"/>
  <c r="V2089" i="68" s="1"/>
  <c r="U2088" i="68"/>
  <c r="V2088" i="68" s="1"/>
  <c r="U2087" i="68"/>
  <c r="V2087" i="68" s="1"/>
  <c r="U2086" i="68"/>
  <c r="V2086" i="68" s="1"/>
  <c r="U2085" i="68"/>
  <c r="V2085" i="68" s="1"/>
  <c r="U2084" i="68"/>
  <c r="V2084" i="68" s="1"/>
  <c r="U2083" i="68"/>
  <c r="V2083" i="68" s="1"/>
  <c r="U2082" i="68"/>
  <c r="V2082" i="68" s="1"/>
  <c r="U2081" i="68"/>
  <c r="V2081" i="68" s="1"/>
  <c r="U2080" i="68"/>
  <c r="V2080" i="68" s="1"/>
  <c r="U2079" i="68"/>
  <c r="V2079" i="68" s="1"/>
  <c r="U2078" i="68"/>
  <c r="V2078" i="68" s="1"/>
  <c r="U2077" i="68"/>
  <c r="V2077" i="68" s="1"/>
  <c r="U2076" i="68"/>
  <c r="V2076" i="68" s="1"/>
  <c r="U2075" i="68"/>
  <c r="V2075" i="68" s="1"/>
  <c r="U2074" i="68"/>
  <c r="V2074" i="68" s="1"/>
  <c r="U2073" i="68"/>
  <c r="V2073" i="68" s="1"/>
  <c r="U2072" i="68"/>
  <c r="V2072" i="68" s="1"/>
  <c r="U2071" i="68"/>
  <c r="V2071" i="68" s="1"/>
  <c r="U2070" i="68"/>
  <c r="V2070" i="68" s="1"/>
  <c r="U2069" i="68"/>
  <c r="V2069" i="68" s="1"/>
  <c r="U2068" i="68"/>
  <c r="V2068" i="68" s="1"/>
  <c r="U2067" i="68"/>
  <c r="V2067" i="68" s="1"/>
  <c r="U2066" i="68"/>
  <c r="V2066" i="68" s="1"/>
  <c r="U2065" i="68"/>
  <c r="V2065" i="68" s="1"/>
  <c r="U2064" i="68"/>
  <c r="V2064" i="68" s="1"/>
  <c r="U2063" i="68"/>
  <c r="V2063" i="68" s="1"/>
  <c r="U2062" i="68"/>
  <c r="V2062" i="68" s="1"/>
  <c r="U2061" i="68"/>
  <c r="V2061" i="68" s="1"/>
  <c r="U2060" i="68"/>
  <c r="V2060" i="68" s="1"/>
  <c r="U2059" i="68"/>
  <c r="V2059" i="68" s="1"/>
  <c r="U2058" i="68"/>
  <c r="V2058" i="68" s="1"/>
  <c r="U2057" i="68"/>
  <c r="V2057" i="68" s="1"/>
  <c r="U2056" i="68"/>
  <c r="V2056" i="68" s="1"/>
  <c r="U2055" i="68"/>
  <c r="V2055" i="68" s="1"/>
  <c r="U2054" i="68"/>
  <c r="V2054" i="68" s="1"/>
  <c r="U2053" i="68"/>
  <c r="V2053" i="68" s="1"/>
  <c r="U2052" i="68"/>
  <c r="V2052" i="68" s="1"/>
  <c r="U2051" i="68"/>
  <c r="V2051" i="68" s="1"/>
  <c r="U2050" i="68"/>
  <c r="V2050" i="68" s="1"/>
  <c r="U2049" i="68"/>
  <c r="V2049" i="68" s="1"/>
  <c r="U2048" i="68"/>
  <c r="V2048" i="68" s="1"/>
  <c r="U2047" i="68"/>
  <c r="V2047" i="68" s="1"/>
  <c r="U2046" i="68"/>
  <c r="V2046" i="68" s="1"/>
  <c r="U2045" i="68"/>
  <c r="V2045" i="68" s="1"/>
  <c r="U2044" i="68"/>
  <c r="V2044" i="68" s="1"/>
  <c r="U2043" i="68"/>
  <c r="V2043" i="68" s="1"/>
  <c r="U2042" i="68"/>
  <c r="V2042" i="68" s="1"/>
  <c r="U2041" i="68"/>
  <c r="V2041" i="68" s="1"/>
  <c r="U2040" i="68"/>
  <c r="V2040" i="68" s="1"/>
  <c r="U2039" i="68"/>
  <c r="V2039" i="68" s="1"/>
  <c r="U2038" i="68"/>
  <c r="V2038" i="68" s="1"/>
  <c r="U2037" i="68"/>
  <c r="V2037" i="68" s="1"/>
  <c r="U2036" i="68"/>
  <c r="V2036" i="68" s="1"/>
  <c r="U2035" i="68"/>
  <c r="V2035" i="68" s="1"/>
  <c r="U2034" i="68"/>
  <c r="V2034" i="68" s="1"/>
  <c r="U2033" i="68"/>
  <c r="V2033" i="68" s="1"/>
  <c r="U2032" i="68"/>
  <c r="V2032" i="68" s="1"/>
  <c r="U2031" i="68"/>
  <c r="V2031" i="68" s="1"/>
  <c r="U2030" i="68"/>
  <c r="V2030" i="68" s="1"/>
  <c r="U2029" i="68"/>
  <c r="V2029" i="68" s="1"/>
  <c r="U2028" i="68"/>
  <c r="V2028" i="68" s="1"/>
  <c r="U2027" i="68"/>
  <c r="V2027" i="68" s="1"/>
  <c r="U2026" i="68"/>
  <c r="V2026" i="68" s="1"/>
  <c r="U2025" i="68"/>
  <c r="V2025" i="68" s="1"/>
  <c r="U2024" i="68"/>
  <c r="V2024" i="68" s="1"/>
  <c r="U2023" i="68"/>
  <c r="V2023" i="68" s="1"/>
  <c r="U2022" i="68"/>
  <c r="V2022" i="68" s="1"/>
  <c r="U2021" i="68"/>
  <c r="V2021" i="68" s="1"/>
  <c r="U2020" i="68"/>
  <c r="V2020" i="68" s="1"/>
  <c r="U2019" i="68"/>
  <c r="V2019" i="68" s="1"/>
  <c r="U2018" i="68"/>
  <c r="V2018" i="68" s="1"/>
  <c r="U2017" i="68"/>
  <c r="V2017" i="68" s="1"/>
  <c r="U2016" i="68"/>
  <c r="V2016" i="68" s="1"/>
  <c r="U2015" i="68"/>
  <c r="V2015" i="68" s="1"/>
  <c r="U2014" i="68"/>
  <c r="V2014" i="68" s="1"/>
  <c r="U2013" i="68"/>
  <c r="V2013" i="68" s="1"/>
  <c r="U2012" i="68"/>
  <c r="V2012" i="68" s="1"/>
  <c r="U2011" i="68"/>
  <c r="V2011" i="68" s="1"/>
  <c r="U2010" i="68"/>
  <c r="V2010" i="68" s="1"/>
  <c r="U2009" i="68"/>
  <c r="V2009" i="68" s="1"/>
  <c r="U2008" i="68"/>
  <c r="V2008" i="68" s="1"/>
  <c r="U2007" i="68"/>
  <c r="V2007" i="68" s="1"/>
  <c r="U2006" i="68"/>
  <c r="V2006" i="68" s="1"/>
  <c r="U2005" i="68"/>
  <c r="V2005" i="68" s="1"/>
  <c r="U2004" i="68"/>
  <c r="V2004" i="68" s="1"/>
  <c r="U2003" i="68"/>
  <c r="V2003" i="68" s="1"/>
  <c r="U2002" i="68"/>
  <c r="V2002" i="68" s="1"/>
  <c r="U2001" i="68"/>
  <c r="V2001" i="68" s="1"/>
  <c r="U2000" i="68"/>
  <c r="V2000" i="68" s="1"/>
  <c r="U1999" i="68"/>
  <c r="V1999" i="68" s="1"/>
  <c r="U1998" i="68"/>
  <c r="V1998" i="68" s="1"/>
  <c r="U1997" i="68"/>
  <c r="V1997" i="68" s="1"/>
  <c r="U1996" i="68"/>
  <c r="V1996" i="68" s="1"/>
  <c r="U1995" i="68"/>
  <c r="V1995" i="68" s="1"/>
  <c r="U1994" i="68"/>
  <c r="V1994" i="68" s="1"/>
  <c r="U1993" i="68"/>
  <c r="V1993" i="68" s="1"/>
  <c r="U1992" i="68"/>
  <c r="V1992" i="68" s="1"/>
  <c r="U1991" i="68"/>
  <c r="V1991" i="68" s="1"/>
  <c r="U1990" i="68"/>
  <c r="V1990" i="68" s="1"/>
  <c r="U1989" i="68"/>
  <c r="V1989" i="68" s="1"/>
  <c r="U1988" i="68"/>
  <c r="V1988" i="68" s="1"/>
  <c r="U1987" i="68"/>
  <c r="V1987" i="68" s="1"/>
  <c r="U1986" i="68"/>
  <c r="V1986" i="68" s="1"/>
  <c r="U1985" i="68"/>
  <c r="V1985" i="68" s="1"/>
  <c r="U1984" i="68"/>
  <c r="V1984" i="68" s="1"/>
  <c r="U1983" i="68"/>
  <c r="V1983" i="68" s="1"/>
  <c r="U1982" i="68"/>
  <c r="V1982" i="68" s="1"/>
  <c r="U1981" i="68"/>
  <c r="V1981" i="68" s="1"/>
  <c r="U1980" i="68"/>
  <c r="V1980" i="68" s="1"/>
  <c r="U1979" i="68"/>
  <c r="V1979" i="68" s="1"/>
  <c r="U1978" i="68"/>
  <c r="V1978" i="68" s="1"/>
  <c r="U1977" i="68"/>
  <c r="V1977" i="68" s="1"/>
  <c r="U1976" i="68"/>
  <c r="V1976" i="68" s="1"/>
  <c r="U1975" i="68"/>
  <c r="V1975" i="68" s="1"/>
  <c r="U1974" i="68"/>
  <c r="V1974" i="68" s="1"/>
  <c r="U1973" i="68"/>
  <c r="V1973" i="68" s="1"/>
  <c r="U1972" i="68"/>
  <c r="V1972" i="68" s="1"/>
  <c r="U1971" i="68"/>
  <c r="V1971" i="68" s="1"/>
  <c r="U1970" i="68"/>
  <c r="V1970" i="68" s="1"/>
  <c r="U1969" i="68"/>
  <c r="V1969" i="68" s="1"/>
  <c r="U1968" i="68"/>
  <c r="V1968" i="68" s="1"/>
  <c r="U1967" i="68"/>
  <c r="V1967" i="68" s="1"/>
  <c r="U1966" i="68"/>
  <c r="V1966" i="68" s="1"/>
  <c r="U1965" i="68"/>
  <c r="V1965" i="68" s="1"/>
  <c r="U1964" i="68"/>
  <c r="V1964" i="68" s="1"/>
  <c r="U1963" i="68"/>
  <c r="V1963" i="68" s="1"/>
  <c r="U1962" i="68"/>
  <c r="V1962" i="68" s="1"/>
  <c r="U1961" i="68"/>
  <c r="V1961" i="68" s="1"/>
  <c r="U1960" i="68"/>
  <c r="V1960" i="68" s="1"/>
  <c r="U1959" i="68"/>
  <c r="V1959" i="68" s="1"/>
  <c r="U1958" i="68"/>
  <c r="V1958" i="68" s="1"/>
  <c r="U1957" i="68"/>
  <c r="V1957" i="68" s="1"/>
  <c r="U1956" i="68"/>
  <c r="V1956" i="68" s="1"/>
  <c r="U1955" i="68"/>
  <c r="V1955" i="68" s="1"/>
  <c r="U1954" i="68"/>
  <c r="V1954" i="68" s="1"/>
  <c r="U1953" i="68"/>
  <c r="V1953" i="68" s="1"/>
  <c r="U1952" i="68"/>
  <c r="V1952" i="68" s="1"/>
  <c r="U1951" i="68"/>
  <c r="V1951" i="68" s="1"/>
  <c r="U1950" i="68"/>
  <c r="V1950" i="68" s="1"/>
  <c r="U1949" i="68"/>
  <c r="V1949" i="68" s="1"/>
  <c r="U1948" i="68"/>
  <c r="V1948" i="68" s="1"/>
  <c r="U1947" i="68"/>
  <c r="V1947" i="68" s="1"/>
  <c r="U1946" i="68"/>
  <c r="V1946" i="68" s="1"/>
  <c r="U1945" i="68"/>
  <c r="V1945" i="68" s="1"/>
  <c r="U1944" i="68"/>
  <c r="V1944" i="68" s="1"/>
  <c r="U1943" i="68"/>
  <c r="V1943" i="68" s="1"/>
  <c r="U1942" i="68"/>
  <c r="V1942" i="68" s="1"/>
  <c r="U1941" i="68"/>
  <c r="V1941" i="68" s="1"/>
  <c r="U1940" i="68"/>
  <c r="V1940" i="68" s="1"/>
  <c r="U1939" i="68"/>
  <c r="V1939" i="68" s="1"/>
  <c r="U1938" i="68"/>
  <c r="V1938" i="68" s="1"/>
  <c r="U1937" i="68"/>
  <c r="V1937" i="68" s="1"/>
  <c r="U1936" i="68"/>
  <c r="V1936" i="68" s="1"/>
  <c r="U1935" i="68"/>
  <c r="V1935" i="68" s="1"/>
  <c r="U1934" i="68"/>
  <c r="V1934" i="68" s="1"/>
  <c r="U1933" i="68"/>
  <c r="V1933" i="68" s="1"/>
  <c r="U1932" i="68"/>
  <c r="V1932" i="68" s="1"/>
  <c r="U1931" i="68"/>
  <c r="V1931" i="68" s="1"/>
  <c r="U1930" i="68"/>
  <c r="V1930" i="68" s="1"/>
  <c r="U1929" i="68"/>
  <c r="V1929" i="68" s="1"/>
  <c r="U1928" i="68"/>
  <c r="V1928" i="68" s="1"/>
  <c r="U1927" i="68"/>
  <c r="V1927" i="68" s="1"/>
  <c r="U1926" i="68"/>
  <c r="V1926" i="68" s="1"/>
  <c r="U1925" i="68"/>
  <c r="V1925" i="68" s="1"/>
  <c r="U1924" i="68"/>
  <c r="V1924" i="68" s="1"/>
  <c r="U1923" i="68"/>
  <c r="V1923" i="68" s="1"/>
  <c r="U1922" i="68"/>
  <c r="V1922" i="68" s="1"/>
  <c r="U1921" i="68"/>
  <c r="V1921" i="68" s="1"/>
  <c r="U1920" i="68"/>
  <c r="V1920" i="68" s="1"/>
  <c r="U1919" i="68"/>
  <c r="V1919" i="68" s="1"/>
  <c r="U1918" i="68"/>
  <c r="V1918" i="68" s="1"/>
  <c r="U1917" i="68"/>
  <c r="V1917" i="68" s="1"/>
  <c r="U1916" i="68"/>
  <c r="V1916" i="68" s="1"/>
  <c r="U1915" i="68"/>
  <c r="V1915" i="68" s="1"/>
  <c r="U1914" i="68"/>
  <c r="V1914" i="68" s="1"/>
  <c r="U1913" i="68"/>
  <c r="V1913" i="68" s="1"/>
  <c r="V1912" i="68"/>
  <c r="U1912" i="68"/>
  <c r="U1911" i="68"/>
  <c r="V1911" i="68" s="1"/>
  <c r="U1910" i="68"/>
  <c r="V1910" i="68" s="1"/>
  <c r="U1909" i="68"/>
  <c r="V1909" i="68" s="1"/>
  <c r="U1908" i="68"/>
  <c r="V1908" i="68" s="1"/>
  <c r="U1907" i="68"/>
  <c r="V1907" i="68" s="1"/>
  <c r="U1906" i="68"/>
  <c r="V1906" i="68" s="1"/>
  <c r="V1905" i="68"/>
  <c r="U1905" i="68"/>
  <c r="U1904" i="68"/>
  <c r="V1904" i="68" s="1"/>
  <c r="U1903" i="68"/>
  <c r="V1903" i="68" s="1"/>
  <c r="U1902" i="68"/>
  <c r="V1902" i="68" s="1"/>
  <c r="U1901" i="68"/>
  <c r="V1901" i="68" s="1"/>
  <c r="U1900" i="68"/>
  <c r="V1900" i="68" s="1"/>
  <c r="U1899" i="68"/>
  <c r="V1899" i="68" s="1"/>
  <c r="U1898" i="68"/>
  <c r="V1898" i="68" s="1"/>
  <c r="U1897" i="68"/>
  <c r="V1897" i="68" s="1"/>
  <c r="U1896" i="68"/>
  <c r="V1896" i="68" s="1"/>
  <c r="U1895" i="68"/>
  <c r="V1895" i="68" s="1"/>
  <c r="U1894" i="68"/>
  <c r="V1894" i="68" s="1"/>
  <c r="U1893" i="68"/>
  <c r="V1893" i="68" s="1"/>
  <c r="U1892" i="68"/>
  <c r="V1892" i="68" s="1"/>
  <c r="U1891" i="68"/>
  <c r="V1891" i="68" s="1"/>
  <c r="U1890" i="68"/>
  <c r="V1890" i="68" s="1"/>
  <c r="U1889" i="68"/>
  <c r="V1889" i="68" s="1"/>
  <c r="U1888" i="68"/>
  <c r="V1888" i="68" s="1"/>
  <c r="U1887" i="68"/>
  <c r="V1887" i="68" s="1"/>
  <c r="U1886" i="68"/>
  <c r="V1886" i="68" s="1"/>
  <c r="U1885" i="68"/>
  <c r="V1885" i="68" s="1"/>
  <c r="U1884" i="68"/>
  <c r="V1884" i="68" s="1"/>
  <c r="U1883" i="68"/>
  <c r="V1883" i="68" s="1"/>
  <c r="U1882" i="68"/>
  <c r="V1882" i="68" s="1"/>
  <c r="U1881" i="68"/>
  <c r="V1881" i="68" s="1"/>
  <c r="U1880" i="68"/>
  <c r="V1880" i="68" s="1"/>
  <c r="U1879" i="68"/>
  <c r="V1879" i="68" s="1"/>
  <c r="U1878" i="68"/>
  <c r="V1878" i="68" s="1"/>
  <c r="U1877" i="68"/>
  <c r="V1877" i="68" s="1"/>
  <c r="U1876" i="68"/>
  <c r="V1876" i="68" s="1"/>
  <c r="U1875" i="68"/>
  <c r="V1875" i="68" s="1"/>
  <c r="U1874" i="68"/>
  <c r="V1874" i="68" s="1"/>
  <c r="U1873" i="68"/>
  <c r="V1873" i="68" s="1"/>
  <c r="U1872" i="68"/>
  <c r="V1872" i="68" s="1"/>
  <c r="U1871" i="68"/>
  <c r="V1871" i="68" s="1"/>
  <c r="U1870" i="68"/>
  <c r="V1870" i="68" s="1"/>
  <c r="U1869" i="68"/>
  <c r="V1869" i="68" s="1"/>
  <c r="U1868" i="68"/>
  <c r="V1868" i="68" s="1"/>
  <c r="U1867" i="68"/>
  <c r="V1867" i="68" s="1"/>
  <c r="U1866" i="68"/>
  <c r="V1866" i="68" s="1"/>
  <c r="U1865" i="68"/>
  <c r="V1865" i="68" s="1"/>
  <c r="U1864" i="68"/>
  <c r="V1864" i="68" s="1"/>
  <c r="U1863" i="68"/>
  <c r="V1863" i="68" s="1"/>
  <c r="U1862" i="68"/>
  <c r="V1862" i="68" s="1"/>
  <c r="U1861" i="68"/>
  <c r="V1861" i="68" s="1"/>
  <c r="U1860" i="68"/>
  <c r="V1860" i="68" s="1"/>
  <c r="U1859" i="68"/>
  <c r="V1859" i="68" s="1"/>
  <c r="U1858" i="68"/>
  <c r="V1858" i="68" s="1"/>
  <c r="U1857" i="68"/>
  <c r="V1857" i="68" s="1"/>
  <c r="U1856" i="68"/>
  <c r="V1856" i="68" s="1"/>
  <c r="U1855" i="68"/>
  <c r="V1855" i="68" s="1"/>
  <c r="U1854" i="68"/>
  <c r="V1854" i="68" s="1"/>
  <c r="U1853" i="68"/>
  <c r="V1853" i="68" s="1"/>
  <c r="U1852" i="68"/>
  <c r="V1852" i="68" s="1"/>
  <c r="U1851" i="68"/>
  <c r="V1851" i="68" s="1"/>
  <c r="U1850" i="68"/>
  <c r="V1850" i="68" s="1"/>
  <c r="U1849" i="68"/>
  <c r="V1849" i="68" s="1"/>
  <c r="U1848" i="68"/>
  <c r="V1848" i="68" s="1"/>
  <c r="U1847" i="68"/>
  <c r="V1847" i="68" s="1"/>
  <c r="U1846" i="68"/>
  <c r="V1846" i="68" s="1"/>
  <c r="U1845" i="68"/>
  <c r="V1845" i="68" s="1"/>
  <c r="U1844" i="68"/>
  <c r="V1844" i="68" s="1"/>
  <c r="U1843" i="68"/>
  <c r="V1843" i="68" s="1"/>
  <c r="U1842" i="68"/>
  <c r="V1842" i="68" s="1"/>
  <c r="U1841" i="68"/>
  <c r="V1841" i="68" s="1"/>
  <c r="U1840" i="68"/>
  <c r="V1840" i="68" s="1"/>
  <c r="U1839" i="68"/>
  <c r="V1839" i="68" s="1"/>
  <c r="U1838" i="68"/>
  <c r="V1838" i="68" s="1"/>
  <c r="U1837" i="68"/>
  <c r="V1837" i="68" s="1"/>
  <c r="U1836" i="68"/>
  <c r="V1836" i="68" s="1"/>
  <c r="U1835" i="68"/>
  <c r="V1835" i="68" s="1"/>
  <c r="U1834" i="68"/>
  <c r="V1834" i="68" s="1"/>
  <c r="U1833" i="68"/>
  <c r="V1833" i="68" s="1"/>
  <c r="U1832" i="68"/>
  <c r="V1832" i="68" s="1"/>
  <c r="U1831" i="68"/>
  <c r="V1831" i="68" s="1"/>
  <c r="U1830" i="68"/>
  <c r="V1830" i="68" s="1"/>
  <c r="U1829" i="68"/>
  <c r="V1829" i="68" s="1"/>
  <c r="U1828" i="68"/>
  <c r="V1828" i="68" s="1"/>
  <c r="U1827" i="68"/>
  <c r="V1827" i="68" s="1"/>
  <c r="U1826" i="68"/>
  <c r="V1826" i="68" s="1"/>
  <c r="U1825" i="68"/>
  <c r="V1825" i="68" s="1"/>
  <c r="U1824" i="68"/>
  <c r="V1824" i="68" s="1"/>
  <c r="U1823" i="68"/>
  <c r="V1823" i="68" s="1"/>
  <c r="U1822" i="68"/>
  <c r="V1822" i="68" s="1"/>
  <c r="U1821" i="68"/>
  <c r="V1821" i="68" s="1"/>
  <c r="U1820" i="68"/>
  <c r="V1820" i="68" s="1"/>
  <c r="U1819" i="68"/>
  <c r="V1819" i="68" s="1"/>
  <c r="U1818" i="68"/>
  <c r="V1818" i="68" s="1"/>
  <c r="U1817" i="68"/>
  <c r="V1817" i="68" s="1"/>
  <c r="U1816" i="68"/>
  <c r="V1816" i="68" s="1"/>
  <c r="U1815" i="68"/>
  <c r="V1815" i="68" s="1"/>
  <c r="U1814" i="68"/>
  <c r="V1814" i="68" s="1"/>
  <c r="U1813" i="68"/>
  <c r="V1813" i="68" s="1"/>
  <c r="U1812" i="68"/>
  <c r="V1812" i="68" s="1"/>
  <c r="U1811" i="68"/>
  <c r="V1811" i="68" s="1"/>
  <c r="U1810" i="68"/>
  <c r="V1810" i="68" s="1"/>
  <c r="U1809" i="68"/>
  <c r="V1809" i="68" s="1"/>
  <c r="U1808" i="68"/>
  <c r="V1808" i="68" s="1"/>
  <c r="U1807" i="68"/>
  <c r="V1807" i="68" s="1"/>
  <c r="U1806" i="68"/>
  <c r="V1806" i="68" s="1"/>
  <c r="U1805" i="68"/>
  <c r="V1805" i="68" s="1"/>
  <c r="U1804" i="68"/>
  <c r="V1804" i="68" s="1"/>
  <c r="U1803" i="68"/>
  <c r="V1803" i="68" s="1"/>
  <c r="U1802" i="68"/>
  <c r="V1802" i="68" s="1"/>
  <c r="U1801" i="68"/>
  <c r="V1801" i="68" s="1"/>
  <c r="U1800" i="68"/>
  <c r="V1800" i="68" s="1"/>
  <c r="U1799" i="68"/>
  <c r="V1799" i="68" s="1"/>
  <c r="U1798" i="68"/>
  <c r="V1798" i="68" s="1"/>
  <c r="U1797" i="68"/>
  <c r="V1797" i="68" s="1"/>
  <c r="U1796" i="68"/>
  <c r="V1796" i="68" s="1"/>
  <c r="U1795" i="68"/>
  <c r="V1795" i="68" s="1"/>
  <c r="U1794" i="68"/>
  <c r="V1794" i="68" s="1"/>
  <c r="U1793" i="68"/>
  <c r="V1793" i="68" s="1"/>
  <c r="U1792" i="68"/>
  <c r="V1792" i="68" s="1"/>
  <c r="U1791" i="68"/>
  <c r="V1791" i="68" s="1"/>
  <c r="U1790" i="68"/>
  <c r="V1790" i="68" s="1"/>
  <c r="U1789" i="68"/>
  <c r="V1789" i="68" s="1"/>
  <c r="U1788" i="68"/>
  <c r="V1788" i="68" s="1"/>
  <c r="U1787" i="68"/>
  <c r="V1787" i="68" s="1"/>
  <c r="U1786" i="68"/>
  <c r="V1786" i="68" s="1"/>
  <c r="U1785" i="68"/>
  <c r="V1785" i="68" s="1"/>
  <c r="U1784" i="68"/>
  <c r="V1784" i="68" s="1"/>
  <c r="U1783" i="68"/>
  <c r="V1783" i="68" s="1"/>
  <c r="U1782" i="68"/>
  <c r="V1782" i="68" s="1"/>
  <c r="U1781" i="68"/>
  <c r="V1781" i="68" s="1"/>
  <c r="U1780" i="68"/>
  <c r="V1780" i="68" s="1"/>
  <c r="U1779" i="68"/>
  <c r="V1779" i="68" s="1"/>
  <c r="U1778" i="68"/>
  <c r="V1778" i="68" s="1"/>
  <c r="U1777" i="68"/>
  <c r="V1777" i="68" s="1"/>
  <c r="U1776" i="68"/>
  <c r="V1776" i="68" s="1"/>
  <c r="U1775" i="68"/>
  <c r="V1775" i="68" s="1"/>
  <c r="U1774" i="68"/>
  <c r="V1774" i="68" s="1"/>
  <c r="U1773" i="68"/>
  <c r="V1773" i="68" s="1"/>
  <c r="U1772" i="68"/>
  <c r="V1772" i="68" s="1"/>
  <c r="U1771" i="68"/>
  <c r="V1771" i="68" s="1"/>
  <c r="U1770" i="68"/>
  <c r="V1770" i="68" s="1"/>
  <c r="U1769" i="68"/>
  <c r="V1769" i="68" s="1"/>
  <c r="U1768" i="68"/>
  <c r="V1768" i="68" s="1"/>
  <c r="U1767" i="68"/>
  <c r="V1767" i="68" s="1"/>
  <c r="U1766" i="68"/>
  <c r="V1766" i="68" s="1"/>
  <c r="U1765" i="68"/>
  <c r="V1765" i="68" s="1"/>
  <c r="U1764" i="68"/>
  <c r="V1764" i="68" s="1"/>
  <c r="U1763" i="68"/>
  <c r="V1763" i="68" s="1"/>
  <c r="U1762" i="68"/>
  <c r="V1762" i="68" s="1"/>
  <c r="U1761" i="68"/>
  <c r="V1761" i="68" s="1"/>
  <c r="U1760" i="68"/>
  <c r="V1760" i="68" s="1"/>
  <c r="U1759" i="68"/>
  <c r="V1759" i="68" s="1"/>
  <c r="U1758" i="68"/>
  <c r="V1758" i="68" s="1"/>
  <c r="U1757" i="68"/>
  <c r="V1757" i="68" s="1"/>
  <c r="U1756" i="68"/>
  <c r="V1756" i="68" s="1"/>
  <c r="U1755" i="68"/>
  <c r="V1755" i="68" s="1"/>
  <c r="U1754" i="68"/>
  <c r="V1754" i="68" s="1"/>
  <c r="U1753" i="68"/>
  <c r="V1753" i="68" s="1"/>
  <c r="U1752" i="68"/>
  <c r="V1752" i="68" s="1"/>
  <c r="U1751" i="68"/>
  <c r="V1751" i="68" s="1"/>
  <c r="U1750" i="68"/>
  <c r="V1750" i="68" s="1"/>
  <c r="U1749" i="68"/>
  <c r="V1749" i="68" s="1"/>
  <c r="U1748" i="68"/>
  <c r="V1748" i="68" s="1"/>
  <c r="U1747" i="68"/>
  <c r="V1747" i="68" s="1"/>
  <c r="U1746" i="68"/>
  <c r="V1746" i="68" s="1"/>
  <c r="U1745" i="68"/>
  <c r="V1745" i="68" s="1"/>
  <c r="U1744" i="68"/>
  <c r="V1744" i="68" s="1"/>
  <c r="U1743" i="68"/>
  <c r="V1743" i="68" s="1"/>
  <c r="U1742" i="68"/>
  <c r="V1742" i="68" s="1"/>
  <c r="U1741" i="68"/>
  <c r="V1741" i="68" s="1"/>
  <c r="U1740" i="68"/>
  <c r="V1740" i="68" s="1"/>
  <c r="U1739" i="68"/>
  <c r="V1739" i="68" s="1"/>
  <c r="U1738" i="68"/>
  <c r="V1738" i="68" s="1"/>
  <c r="U1737" i="68"/>
  <c r="V1737" i="68" s="1"/>
  <c r="U1736" i="68"/>
  <c r="V1736" i="68" s="1"/>
  <c r="U1735" i="68"/>
  <c r="V1735" i="68" s="1"/>
  <c r="U1734" i="68"/>
  <c r="V1734" i="68" s="1"/>
  <c r="U1733" i="68"/>
  <c r="V1733" i="68" s="1"/>
  <c r="U1732" i="68"/>
  <c r="V1732" i="68" s="1"/>
  <c r="U1731" i="68"/>
  <c r="V1731" i="68" s="1"/>
  <c r="U1730" i="68"/>
  <c r="V1730" i="68" s="1"/>
  <c r="U1729" i="68"/>
  <c r="V1729" i="68" s="1"/>
  <c r="U1728" i="68"/>
  <c r="V1728" i="68" s="1"/>
  <c r="U1727" i="68"/>
  <c r="V1727" i="68" s="1"/>
  <c r="U1726" i="68"/>
  <c r="V1726" i="68" s="1"/>
  <c r="U1725" i="68"/>
  <c r="V1725" i="68" s="1"/>
  <c r="U1724" i="68"/>
  <c r="V1724" i="68" s="1"/>
  <c r="U1723" i="68"/>
  <c r="V1723" i="68" s="1"/>
  <c r="U1722" i="68"/>
  <c r="V1722" i="68" s="1"/>
  <c r="U1721" i="68"/>
  <c r="V1721" i="68" s="1"/>
  <c r="U1720" i="68"/>
  <c r="V1720" i="68" s="1"/>
  <c r="U1719" i="68"/>
  <c r="V1719" i="68" s="1"/>
  <c r="U1718" i="68"/>
  <c r="V1718" i="68" s="1"/>
  <c r="U1717" i="68"/>
  <c r="V1717" i="68" s="1"/>
  <c r="U1716" i="68"/>
  <c r="V1716" i="68" s="1"/>
  <c r="U1715" i="68"/>
  <c r="V1715" i="68" s="1"/>
  <c r="U1714" i="68"/>
  <c r="V1714" i="68" s="1"/>
  <c r="U1713" i="68"/>
  <c r="V1713" i="68" s="1"/>
  <c r="U1712" i="68"/>
  <c r="V1712" i="68" s="1"/>
  <c r="U1711" i="68"/>
  <c r="V1711" i="68" s="1"/>
  <c r="U1710" i="68"/>
  <c r="V1710" i="68" s="1"/>
  <c r="U1709" i="68"/>
  <c r="V1709" i="68" s="1"/>
  <c r="U1708" i="68"/>
  <c r="V1708" i="68" s="1"/>
  <c r="U1707" i="68"/>
  <c r="V1707" i="68" s="1"/>
  <c r="U1706" i="68"/>
  <c r="V1706" i="68" s="1"/>
  <c r="U1705" i="68"/>
  <c r="V1705" i="68" s="1"/>
  <c r="U1704" i="68"/>
  <c r="V1704" i="68" s="1"/>
  <c r="U1703" i="68"/>
  <c r="V1703" i="68" s="1"/>
  <c r="U1702" i="68"/>
  <c r="V1702" i="68" s="1"/>
  <c r="U1701" i="68"/>
  <c r="V1701" i="68" s="1"/>
  <c r="U1700" i="68"/>
  <c r="V1700" i="68" s="1"/>
  <c r="U1699" i="68"/>
  <c r="V1699" i="68" s="1"/>
  <c r="U1698" i="68"/>
  <c r="V1698" i="68" s="1"/>
  <c r="U1697" i="68"/>
  <c r="V1697" i="68" s="1"/>
  <c r="U1696" i="68"/>
  <c r="V1696" i="68" s="1"/>
  <c r="U1695" i="68"/>
  <c r="V1695" i="68" s="1"/>
  <c r="U1694" i="68"/>
  <c r="V1694" i="68" s="1"/>
  <c r="U1693" i="68"/>
  <c r="V1693" i="68" s="1"/>
  <c r="U1692" i="68"/>
  <c r="V1692" i="68" s="1"/>
  <c r="U1691" i="68"/>
  <c r="V1691" i="68" s="1"/>
  <c r="U1690" i="68"/>
  <c r="V1690" i="68" s="1"/>
  <c r="U1689" i="68"/>
  <c r="V1689" i="68" s="1"/>
  <c r="U1688" i="68"/>
  <c r="V1688" i="68" s="1"/>
  <c r="U1687" i="68"/>
  <c r="V1687" i="68" s="1"/>
  <c r="U1686" i="68"/>
  <c r="V1686" i="68" s="1"/>
  <c r="U1685" i="68"/>
  <c r="V1685" i="68" s="1"/>
  <c r="U1684" i="68"/>
  <c r="V1684" i="68" s="1"/>
  <c r="U1683" i="68"/>
  <c r="V1683" i="68" s="1"/>
  <c r="U1682" i="68"/>
  <c r="V1682" i="68" s="1"/>
  <c r="U1681" i="68"/>
  <c r="V1681" i="68" s="1"/>
  <c r="U1680" i="68"/>
  <c r="V1680" i="68" s="1"/>
  <c r="U1679" i="68"/>
  <c r="V1679" i="68" s="1"/>
  <c r="U1678" i="68"/>
  <c r="V1678" i="68" s="1"/>
  <c r="U1677" i="68"/>
  <c r="V1677" i="68" s="1"/>
  <c r="U1676" i="68"/>
  <c r="V1676" i="68" s="1"/>
  <c r="U1675" i="68"/>
  <c r="V1675" i="68" s="1"/>
  <c r="U1674" i="68"/>
  <c r="V1674" i="68" s="1"/>
  <c r="U1673" i="68"/>
  <c r="V1673" i="68" s="1"/>
  <c r="V1672" i="68"/>
  <c r="U1672" i="68"/>
  <c r="U1671" i="68"/>
  <c r="V1671" i="68" s="1"/>
  <c r="U1670" i="68"/>
  <c r="V1670" i="68" s="1"/>
  <c r="U1669" i="68"/>
  <c r="V1669" i="68" s="1"/>
  <c r="U1668" i="68"/>
  <c r="V1668" i="68" s="1"/>
  <c r="U1667" i="68"/>
  <c r="V1667" i="68" s="1"/>
  <c r="U1666" i="68"/>
  <c r="V1666" i="68" s="1"/>
  <c r="U1665" i="68"/>
  <c r="V1665" i="68" s="1"/>
  <c r="U1664" i="68"/>
  <c r="V1664" i="68" s="1"/>
  <c r="U1663" i="68"/>
  <c r="V1663" i="68" s="1"/>
  <c r="U1662" i="68"/>
  <c r="V1662" i="68" s="1"/>
  <c r="U1661" i="68"/>
  <c r="V1661" i="68" s="1"/>
  <c r="U1660" i="68"/>
  <c r="V1660" i="68" s="1"/>
  <c r="U1659" i="68"/>
  <c r="V1659" i="68" s="1"/>
  <c r="U1658" i="68"/>
  <c r="V1658" i="68" s="1"/>
  <c r="U1657" i="68"/>
  <c r="V1657" i="68" s="1"/>
  <c r="U1656" i="68"/>
  <c r="V1656" i="68" s="1"/>
  <c r="U1655" i="68"/>
  <c r="V1655" i="68" s="1"/>
  <c r="U1654" i="68"/>
  <c r="V1654" i="68" s="1"/>
  <c r="U1653" i="68"/>
  <c r="V1653" i="68" s="1"/>
  <c r="U1652" i="68"/>
  <c r="V1652" i="68" s="1"/>
  <c r="U1651" i="68"/>
  <c r="V1651" i="68" s="1"/>
  <c r="U1650" i="68"/>
  <c r="V1650" i="68" s="1"/>
  <c r="U1649" i="68"/>
  <c r="V1649" i="68" s="1"/>
  <c r="U1648" i="68"/>
  <c r="V1648" i="68" s="1"/>
  <c r="U1647" i="68"/>
  <c r="V1647" i="68" s="1"/>
  <c r="U1646" i="68"/>
  <c r="V1646" i="68" s="1"/>
  <c r="U1645" i="68"/>
  <c r="V1645" i="68" s="1"/>
  <c r="U1644" i="68"/>
  <c r="V1644" i="68" s="1"/>
  <c r="U1643" i="68"/>
  <c r="V1643" i="68" s="1"/>
  <c r="U1642" i="68"/>
  <c r="V1642" i="68" s="1"/>
  <c r="U1641" i="68"/>
  <c r="V1641" i="68" s="1"/>
  <c r="U1640" i="68"/>
  <c r="V1640" i="68" s="1"/>
  <c r="U1639" i="68"/>
  <c r="V1639" i="68" s="1"/>
  <c r="U1638" i="68"/>
  <c r="V1638" i="68" s="1"/>
  <c r="U1637" i="68"/>
  <c r="V1637" i="68" s="1"/>
  <c r="U1636" i="68"/>
  <c r="V1636" i="68" s="1"/>
  <c r="U1635" i="68"/>
  <c r="V1635" i="68" s="1"/>
  <c r="U1634" i="68"/>
  <c r="V1634" i="68" s="1"/>
  <c r="U1633" i="68"/>
  <c r="V1633" i="68" s="1"/>
  <c r="U1632" i="68"/>
  <c r="V1632" i="68" s="1"/>
  <c r="U1631" i="68"/>
  <c r="V1631" i="68" s="1"/>
  <c r="U1630" i="68"/>
  <c r="V1630" i="68" s="1"/>
  <c r="U1629" i="68"/>
  <c r="V1629" i="68" s="1"/>
  <c r="U1628" i="68"/>
  <c r="V1628" i="68" s="1"/>
  <c r="U1627" i="68"/>
  <c r="V1627" i="68" s="1"/>
  <c r="U1626" i="68"/>
  <c r="V1626" i="68" s="1"/>
  <c r="U1625" i="68"/>
  <c r="V1625" i="68" s="1"/>
  <c r="U1624" i="68"/>
  <c r="V1624" i="68" s="1"/>
  <c r="U1623" i="68"/>
  <c r="V1623" i="68" s="1"/>
  <c r="U1622" i="68"/>
  <c r="V1622" i="68" s="1"/>
  <c r="U1621" i="68"/>
  <c r="V1621" i="68" s="1"/>
  <c r="U1620" i="68"/>
  <c r="V1620" i="68" s="1"/>
  <c r="U1619" i="68"/>
  <c r="V1619" i="68" s="1"/>
  <c r="U1618" i="68"/>
  <c r="V1618" i="68" s="1"/>
  <c r="U1617" i="68"/>
  <c r="V1617" i="68" s="1"/>
  <c r="U1616" i="68"/>
  <c r="V1616" i="68" s="1"/>
  <c r="U1615" i="68"/>
  <c r="V1615" i="68" s="1"/>
  <c r="U1614" i="68"/>
  <c r="V1614" i="68" s="1"/>
  <c r="U1613" i="68"/>
  <c r="V1613" i="68" s="1"/>
  <c r="U1612" i="68"/>
  <c r="V1612" i="68" s="1"/>
  <c r="U1611" i="68"/>
  <c r="V1611" i="68" s="1"/>
  <c r="U1610" i="68"/>
  <c r="V1610" i="68" s="1"/>
  <c r="U1609" i="68"/>
  <c r="V1609" i="68" s="1"/>
  <c r="U1608" i="68"/>
  <c r="V1608" i="68" s="1"/>
  <c r="U1607" i="68"/>
  <c r="V1607" i="68" s="1"/>
  <c r="U1606" i="68"/>
  <c r="V1606" i="68" s="1"/>
  <c r="U1605" i="68"/>
  <c r="V1605" i="68" s="1"/>
  <c r="U1604" i="68"/>
  <c r="V1604" i="68" s="1"/>
  <c r="U1603" i="68"/>
  <c r="V1603" i="68" s="1"/>
  <c r="U1602" i="68"/>
  <c r="V1602" i="68" s="1"/>
  <c r="U1601" i="68"/>
  <c r="V1601" i="68" s="1"/>
  <c r="U1600" i="68"/>
  <c r="V1600" i="68" s="1"/>
  <c r="U1599" i="68"/>
  <c r="V1599" i="68" s="1"/>
  <c r="U1598" i="68"/>
  <c r="V1598" i="68" s="1"/>
  <c r="U1597" i="68"/>
  <c r="V1597" i="68" s="1"/>
  <c r="U1596" i="68"/>
  <c r="V1596" i="68" s="1"/>
  <c r="U1595" i="68"/>
  <c r="V1595" i="68" s="1"/>
  <c r="U1594" i="68"/>
  <c r="V1594" i="68" s="1"/>
  <c r="U1593" i="68"/>
  <c r="V1593" i="68" s="1"/>
  <c r="U1592" i="68"/>
  <c r="V1592" i="68" s="1"/>
  <c r="U1591" i="68"/>
  <c r="V1591" i="68" s="1"/>
  <c r="U1590" i="68"/>
  <c r="V1590" i="68" s="1"/>
  <c r="U1589" i="68"/>
  <c r="V1589" i="68" s="1"/>
  <c r="U1588" i="68"/>
  <c r="V1588" i="68" s="1"/>
  <c r="U1587" i="68"/>
  <c r="V1587" i="68" s="1"/>
  <c r="U1586" i="68"/>
  <c r="V1586" i="68" s="1"/>
  <c r="U1585" i="68"/>
  <c r="V1585" i="68" s="1"/>
  <c r="U1584" i="68"/>
  <c r="V1584" i="68" s="1"/>
  <c r="U1583" i="68"/>
  <c r="V1583" i="68" s="1"/>
  <c r="U1582" i="68"/>
  <c r="V1582" i="68" s="1"/>
  <c r="U1581" i="68"/>
  <c r="V1581" i="68" s="1"/>
  <c r="U1580" i="68"/>
  <c r="V1580" i="68" s="1"/>
  <c r="U1579" i="68"/>
  <c r="V1579" i="68" s="1"/>
  <c r="U1578" i="68"/>
  <c r="V1578" i="68" s="1"/>
  <c r="U1577" i="68"/>
  <c r="V1577" i="68" s="1"/>
  <c r="U1576" i="68"/>
  <c r="V1576" i="68" s="1"/>
  <c r="U1575" i="68"/>
  <c r="V1575" i="68" s="1"/>
  <c r="U1574" i="68"/>
  <c r="V1574" i="68" s="1"/>
  <c r="U1573" i="68"/>
  <c r="V1573" i="68" s="1"/>
  <c r="U1572" i="68"/>
  <c r="V1572" i="68" s="1"/>
  <c r="U1571" i="68"/>
  <c r="V1571" i="68" s="1"/>
  <c r="U1570" i="68"/>
  <c r="V1570" i="68" s="1"/>
  <c r="U1569" i="68"/>
  <c r="V1569" i="68" s="1"/>
  <c r="U1568" i="68"/>
  <c r="V1568" i="68" s="1"/>
  <c r="U1567" i="68"/>
  <c r="V1567" i="68" s="1"/>
  <c r="U1566" i="68"/>
  <c r="V1566" i="68" s="1"/>
  <c r="U1565" i="68"/>
  <c r="V1565" i="68" s="1"/>
  <c r="U1564" i="68"/>
  <c r="V1564" i="68" s="1"/>
  <c r="U1563" i="68"/>
  <c r="V1563" i="68" s="1"/>
  <c r="U1562" i="68"/>
  <c r="V1562" i="68" s="1"/>
  <c r="U1561" i="68"/>
  <c r="V1561" i="68" s="1"/>
  <c r="U1560" i="68"/>
  <c r="V1560" i="68" s="1"/>
  <c r="U1559" i="68"/>
  <c r="V1559" i="68" s="1"/>
  <c r="U1558" i="68"/>
  <c r="V1558" i="68" s="1"/>
  <c r="U1557" i="68"/>
  <c r="V1557" i="68" s="1"/>
  <c r="U1556" i="68"/>
  <c r="V1556" i="68" s="1"/>
  <c r="U1555" i="68"/>
  <c r="V1555" i="68" s="1"/>
  <c r="U1554" i="68"/>
  <c r="V1554" i="68" s="1"/>
  <c r="U1553" i="68"/>
  <c r="V1553" i="68" s="1"/>
  <c r="U1552" i="68"/>
  <c r="V1552" i="68" s="1"/>
  <c r="U1551" i="68"/>
  <c r="V1551" i="68" s="1"/>
  <c r="U1550" i="68"/>
  <c r="V1550" i="68" s="1"/>
  <c r="U1549" i="68"/>
  <c r="V1549" i="68" s="1"/>
  <c r="U1548" i="68"/>
  <c r="V1548" i="68" s="1"/>
  <c r="U1547" i="68"/>
  <c r="V1547" i="68" s="1"/>
  <c r="U1546" i="68"/>
  <c r="V1546" i="68" s="1"/>
  <c r="U1545" i="68"/>
  <c r="V1545" i="68" s="1"/>
  <c r="U1544" i="68"/>
  <c r="V1544" i="68" s="1"/>
  <c r="U1543" i="68"/>
  <c r="V1543" i="68" s="1"/>
  <c r="U1542" i="68"/>
  <c r="V1542" i="68" s="1"/>
  <c r="U1541" i="68"/>
  <c r="V1541" i="68" s="1"/>
  <c r="U1540" i="68"/>
  <c r="V1540" i="68" s="1"/>
  <c r="U1539" i="68"/>
  <c r="V1539" i="68" s="1"/>
  <c r="U1538" i="68"/>
  <c r="V1538" i="68" s="1"/>
  <c r="U1537" i="68"/>
  <c r="V1537" i="68" s="1"/>
  <c r="U1536" i="68"/>
  <c r="V1536" i="68" s="1"/>
  <c r="U1535" i="68"/>
  <c r="V1535" i="68" s="1"/>
  <c r="U1534" i="68"/>
  <c r="V1534" i="68" s="1"/>
  <c r="U1533" i="68"/>
  <c r="V1533" i="68" s="1"/>
  <c r="U1532" i="68"/>
  <c r="V1532" i="68" s="1"/>
  <c r="U1531" i="68"/>
  <c r="V1531" i="68" s="1"/>
  <c r="U1530" i="68"/>
  <c r="V1530" i="68" s="1"/>
  <c r="U1529" i="68"/>
  <c r="V1529" i="68" s="1"/>
  <c r="U1528" i="68"/>
  <c r="V1528" i="68" s="1"/>
  <c r="U1527" i="68"/>
  <c r="V1527" i="68" s="1"/>
  <c r="U1526" i="68"/>
  <c r="V1526" i="68" s="1"/>
  <c r="U1525" i="68"/>
  <c r="V1525" i="68" s="1"/>
  <c r="U1524" i="68"/>
  <c r="V1524" i="68" s="1"/>
  <c r="U1523" i="68"/>
  <c r="V1523" i="68" s="1"/>
  <c r="U1522" i="68"/>
  <c r="V1522" i="68" s="1"/>
  <c r="U1521" i="68"/>
  <c r="V1521" i="68" s="1"/>
  <c r="U1520" i="68"/>
  <c r="V1520" i="68" s="1"/>
  <c r="U1519" i="68"/>
  <c r="V1519" i="68" s="1"/>
  <c r="U1518" i="68"/>
  <c r="V1518" i="68" s="1"/>
  <c r="U1517" i="68"/>
  <c r="V1517" i="68" s="1"/>
  <c r="U1516" i="68"/>
  <c r="V1516" i="68" s="1"/>
  <c r="U1515" i="68"/>
  <c r="V1515" i="68" s="1"/>
  <c r="U1514" i="68"/>
  <c r="V1514" i="68" s="1"/>
  <c r="U1513" i="68"/>
  <c r="V1513" i="68" s="1"/>
  <c r="U1512" i="68"/>
  <c r="V1512" i="68" s="1"/>
  <c r="U1511" i="68"/>
  <c r="V1511" i="68" s="1"/>
  <c r="U1510" i="68"/>
  <c r="V1510" i="68" s="1"/>
  <c r="U1509" i="68"/>
  <c r="V1509" i="68" s="1"/>
  <c r="U1508" i="68"/>
  <c r="V1508" i="68" s="1"/>
  <c r="U1507" i="68"/>
  <c r="V1507" i="68" s="1"/>
  <c r="U1506" i="68"/>
  <c r="V1506" i="68" s="1"/>
  <c r="U1505" i="68"/>
  <c r="V1505" i="68" s="1"/>
  <c r="U1504" i="68"/>
  <c r="V1504" i="68" s="1"/>
  <c r="U1503" i="68"/>
  <c r="V1503" i="68" s="1"/>
  <c r="U1502" i="68"/>
  <c r="V1502" i="68" s="1"/>
  <c r="U1501" i="68"/>
  <c r="V1501" i="68" s="1"/>
  <c r="U1500" i="68"/>
  <c r="V1500" i="68" s="1"/>
  <c r="U1499" i="68"/>
  <c r="V1499" i="68" s="1"/>
  <c r="U1498" i="68"/>
  <c r="V1498" i="68" s="1"/>
  <c r="U1497" i="68"/>
  <c r="V1497" i="68" s="1"/>
  <c r="U1496" i="68"/>
  <c r="V1496" i="68" s="1"/>
  <c r="U1495" i="68"/>
  <c r="V1495" i="68" s="1"/>
  <c r="U1494" i="68"/>
  <c r="V1494" i="68" s="1"/>
  <c r="U1493" i="68"/>
  <c r="V1493" i="68" s="1"/>
  <c r="U1492" i="68"/>
  <c r="V1492" i="68" s="1"/>
  <c r="U1491" i="68"/>
  <c r="V1491" i="68" s="1"/>
  <c r="U1490" i="68"/>
  <c r="V1490" i="68" s="1"/>
  <c r="U1489" i="68"/>
  <c r="V1489" i="68" s="1"/>
  <c r="U1488" i="68"/>
  <c r="V1488" i="68" s="1"/>
  <c r="U1487" i="68"/>
  <c r="V1487" i="68" s="1"/>
  <c r="U1486" i="68"/>
  <c r="V1486" i="68" s="1"/>
  <c r="U1485" i="68"/>
  <c r="V1485" i="68" s="1"/>
  <c r="U1484" i="68"/>
  <c r="V1484" i="68" s="1"/>
  <c r="U1483" i="68"/>
  <c r="V1483" i="68" s="1"/>
  <c r="U1482" i="68"/>
  <c r="V1482" i="68" s="1"/>
  <c r="U1481" i="68"/>
  <c r="V1481" i="68" s="1"/>
  <c r="U1480" i="68"/>
  <c r="V1480" i="68" s="1"/>
  <c r="U1479" i="68"/>
  <c r="V1479" i="68" s="1"/>
  <c r="U1478" i="68"/>
  <c r="V1478" i="68" s="1"/>
  <c r="U1477" i="68"/>
  <c r="V1477" i="68" s="1"/>
  <c r="U1476" i="68"/>
  <c r="V1476" i="68" s="1"/>
  <c r="U1475" i="68"/>
  <c r="V1475" i="68" s="1"/>
  <c r="U1474" i="68"/>
  <c r="V1474" i="68" s="1"/>
  <c r="U1473" i="68"/>
  <c r="V1473" i="68" s="1"/>
  <c r="U1472" i="68"/>
  <c r="V1472" i="68" s="1"/>
  <c r="U1471" i="68"/>
  <c r="V1471" i="68" s="1"/>
  <c r="U1470" i="68"/>
  <c r="V1470" i="68" s="1"/>
  <c r="U1469" i="68"/>
  <c r="V1469" i="68" s="1"/>
  <c r="U1468" i="68"/>
  <c r="V1468" i="68" s="1"/>
  <c r="U1467" i="68"/>
  <c r="V1467" i="68" s="1"/>
  <c r="U1466" i="68"/>
  <c r="V1466" i="68" s="1"/>
  <c r="U1465" i="68"/>
  <c r="V1465" i="68" s="1"/>
  <c r="U1464" i="68"/>
  <c r="V1464" i="68" s="1"/>
  <c r="U1463" i="68"/>
  <c r="V1463" i="68" s="1"/>
  <c r="U1462" i="68"/>
  <c r="V1462" i="68" s="1"/>
  <c r="U1461" i="68"/>
  <c r="V1461" i="68" s="1"/>
  <c r="U1460" i="68"/>
  <c r="V1460" i="68" s="1"/>
  <c r="U1459" i="68"/>
  <c r="V1459" i="68" s="1"/>
  <c r="U1458" i="68"/>
  <c r="V1458" i="68" s="1"/>
  <c r="U1457" i="68"/>
  <c r="V1457" i="68" s="1"/>
  <c r="U1456" i="68"/>
  <c r="V1456" i="68" s="1"/>
  <c r="U1455" i="68"/>
  <c r="V1455" i="68" s="1"/>
  <c r="U1454" i="68"/>
  <c r="V1454" i="68" s="1"/>
  <c r="U1453" i="68"/>
  <c r="V1453" i="68" s="1"/>
  <c r="U1452" i="68"/>
  <c r="V1452" i="68" s="1"/>
  <c r="U1451" i="68"/>
  <c r="V1451" i="68" s="1"/>
  <c r="U1450" i="68"/>
  <c r="V1450" i="68" s="1"/>
  <c r="U1449" i="68"/>
  <c r="V1449" i="68" s="1"/>
  <c r="U1448" i="68"/>
  <c r="V1448" i="68" s="1"/>
  <c r="U1447" i="68"/>
  <c r="V1447" i="68" s="1"/>
  <c r="U1446" i="68"/>
  <c r="V1446" i="68" s="1"/>
  <c r="U1445" i="68"/>
  <c r="V1445" i="68" s="1"/>
  <c r="U1444" i="68"/>
  <c r="V1444" i="68" s="1"/>
  <c r="U1443" i="68"/>
  <c r="V1443" i="68" s="1"/>
  <c r="U1442" i="68"/>
  <c r="V1442" i="68" s="1"/>
  <c r="U1441" i="68"/>
  <c r="V1441" i="68" s="1"/>
  <c r="U1440" i="68"/>
  <c r="V1440" i="68" s="1"/>
  <c r="U1439" i="68"/>
  <c r="V1439" i="68" s="1"/>
  <c r="U1438" i="68"/>
  <c r="V1438" i="68" s="1"/>
  <c r="U1437" i="68"/>
  <c r="V1437" i="68" s="1"/>
  <c r="U1436" i="68"/>
  <c r="V1436" i="68" s="1"/>
  <c r="U1435" i="68"/>
  <c r="V1435" i="68" s="1"/>
  <c r="U1434" i="68"/>
  <c r="V1434" i="68" s="1"/>
  <c r="U1433" i="68"/>
  <c r="V1433" i="68" s="1"/>
  <c r="U1432" i="68"/>
  <c r="V1432" i="68" s="1"/>
  <c r="U1431" i="68"/>
  <c r="V1431" i="68" s="1"/>
  <c r="U1430" i="68"/>
  <c r="V1430" i="68" s="1"/>
  <c r="U1429" i="68"/>
  <c r="V1429" i="68" s="1"/>
  <c r="U1428" i="68"/>
  <c r="V1428" i="68" s="1"/>
  <c r="U1427" i="68"/>
  <c r="V1427" i="68" s="1"/>
  <c r="U1426" i="68"/>
  <c r="V1426" i="68" s="1"/>
  <c r="U1425" i="68"/>
  <c r="V1425" i="68" s="1"/>
  <c r="U1424" i="68"/>
  <c r="V1424" i="68" s="1"/>
  <c r="U1423" i="68"/>
  <c r="V1423" i="68" s="1"/>
  <c r="U1422" i="68"/>
  <c r="V1422" i="68" s="1"/>
  <c r="U1421" i="68"/>
  <c r="V1421" i="68" s="1"/>
  <c r="U1420" i="68"/>
  <c r="V1420" i="68" s="1"/>
  <c r="U1419" i="68"/>
  <c r="V1419" i="68" s="1"/>
  <c r="U1418" i="68"/>
  <c r="V1418" i="68" s="1"/>
  <c r="U1417" i="68"/>
  <c r="V1417" i="68" s="1"/>
  <c r="U1416" i="68"/>
  <c r="V1416" i="68" s="1"/>
  <c r="U1415" i="68"/>
  <c r="V1415" i="68" s="1"/>
  <c r="U1414" i="68"/>
  <c r="V1414" i="68" s="1"/>
  <c r="U1413" i="68"/>
  <c r="V1413" i="68" s="1"/>
  <c r="U1412" i="68"/>
  <c r="V1412" i="68" s="1"/>
  <c r="U1411" i="68"/>
  <c r="V1411" i="68" s="1"/>
  <c r="U1410" i="68"/>
  <c r="V1410" i="68" s="1"/>
  <c r="U1409" i="68"/>
  <c r="V1409" i="68" s="1"/>
  <c r="U1408" i="68"/>
  <c r="V1408" i="68" s="1"/>
  <c r="U1407" i="68"/>
  <c r="V1407" i="68" s="1"/>
  <c r="U1406" i="68"/>
  <c r="V1406" i="68" s="1"/>
  <c r="U1405" i="68"/>
  <c r="V1405" i="68" s="1"/>
  <c r="U1404" i="68"/>
  <c r="V1404" i="68" s="1"/>
  <c r="U1403" i="68"/>
  <c r="V1403" i="68" s="1"/>
  <c r="U1402" i="68"/>
  <c r="V1402" i="68" s="1"/>
  <c r="U1401" i="68"/>
  <c r="V1401" i="68" s="1"/>
  <c r="U1400" i="68"/>
  <c r="V1400" i="68" s="1"/>
  <c r="U1399" i="68"/>
  <c r="V1399" i="68" s="1"/>
  <c r="U1398" i="68"/>
  <c r="V1398" i="68" s="1"/>
  <c r="U1397" i="68"/>
  <c r="V1397" i="68" s="1"/>
  <c r="U1396" i="68"/>
  <c r="V1396" i="68" s="1"/>
  <c r="U1395" i="68"/>
  <c r="V1395" i="68" s="1"/>
  <c r="U1394" i="68"/>
  <c r="V1394" i="68" s="1"/>
  <c r="U1393" i="68"/>
  <c r="V1393" i="68" s="1"/>
  <c r="U1392" i="68"/>
  <c r="V1392" i="68" s="1"/>
  <c r="U1391" i="68"/>
  <c r="V1391" i="68" s="1"/>
  <c r="U1390" i="68"/>
  <c r="V1390" i="68" s="1"/>
  <c r="U1389" i="68"/>
  <c r="V1389" i="68" s="1"/>
  <c r="U1388" i="68"/>
  <c r="V1388" i="68" s="1"/>
  <c r="U1387" i="68"/>
  <c r="V1387" i="68" s="1"/>
  <c r="U1386" i="68"/>
  <c r="V1386" i="68" s="1"/>
  <c r="U1385" i="68"/>
  <c r="V1385" i="68" s="1"/>
  <c r="U1384" i="68"/>
  <c r="V1384" i="68" s="1"/>
  <c r="U1383" i="68"/>
  <c r="V1383" i="68" s="1"/>
  <c r="U1382" i="68"/>
  <c r="V1382" i="68" s="1"/>
  <c r="U1381" i="68"/>
  <c r="V1381" i="68" s="1"/>
  <c r="U1380" i="68"/>
  <c r="V1380" i="68" s="1"/>
  <c r="U1379" i="68"/>
  <c r="V1379" i="68" s="1"/>
  <c r="U1378" i="68"/>
  <c r="V1378" i="68" s="1"/>
  <c r="U1377" i="68"/>
  <c r="V1377" i="68" s="1"/>
  <c r="U1376" i="68"/>
  <c r="V1376" i="68" s="1"/>
  <c r="U1375" i="68"/>
  <c r="V1375" i="68" s="1"/>
  <c r="U1374" i="68"/>
  <c r="V1374" i="68" s="1"/>
  <c r="U1373" i="68"/>
  <c r="V1373" i="68" s="1"/>
  <c r="U1372" i="68"/>
  <c r="V1372" i="68" s="1"/>
  <c r="U1371" i="68"/>
  <c r="V1371" i="68" s="1"/>
  <c r="U1370" i="68"/>
  <c r="V1370" i="68" s="1"/>
  <c r="U1369" i="68"/>
  <c r="V1369" i="68" s="1"/>
  <c r="U1368" i="68"/>
  <c r="V1368" i="68" s="1"/>
  <c r="U1367" i="68"/>
  <c r="V1367" i="68" s="1"/>
  <c r="U1366" i="68"/>
  <c r="V1366" i="68" s="1"/>
  <c r="U1365" i="68"/>
  <c r="V1365" i="68" s="1"/>
  <c r="U1364" i="68"/>
  <c r="V1364" i="68" s="1"/>
  <c r="U1363" i="68"/>
  <c r="V1363" i="68" s="1"/>
  <c r="U1362" i="68"/>
  <c r="V1362" i="68" s="1"/>
  <c r="U1361" i="68"/>
  <c r="V1361" i="68" s="1"/>
  <c r="U1360" i="68"/>
  <c r="V1360" i="68" s="1"/>
  <c r="U1359" i="68"/>
  <c r="V1359" i="68" s="1"/>
  <c r="U1358" i="68"/>
  <c r="V1358" i="68" s="1"/>
  <c r="U1357" i="68"/>
  <c r="V1357" i="68" s="1"/>
  <c r="U1356" i="68"/>
  <c r="V1356" i="68" s="1"/>
  <c r="U1355" i="68"/>
  <c r="V1355" i="68" s="1"/>
  <c r="U1354" i="68"/>
  <c r="V1354" i="68" s="1"/>
  <c r="U1353" i="68"/>
  <c r="V1353" i="68" s="1"/>
  <c r="U1352" i="68"/>
  <c r="V1352" i="68" s="1"/>
  <c r="U1351" i="68"/>
  <c r="V1351" i="68" s="1"/>
  <c r="U1350" i="68"/>
  <c r="V1350" i="68" s="1"/>
  <c r="U1349" i="68"/>
  <c r="V1349" i="68" s="1"/>
  <c r="U1348" i="68"/>
  <c r="V1348" i="68" s="1"/>
  <c r="U1347" i="68"/>
  <c r="V1347" i="68" s="1"/>
  <c r="U1346" i="68"/>
  <c r="V1346" i="68" s="1"/>
  <c r="U1345" i="68"/>
  <c r="V1345" i="68" s="1"/>
  <c r="U1344" i="68"/>
  <c r="V1344" i="68" s="1"/>
  <c r="U1343" i="68"/>
  <c r="V1343" i="68" s="1"/>
  <c r="U1342" i="68"/>
  <c r="V1342" i="68" s="1"/>
  <c r="U1341" i="68"/>
  <c r="V1341" i="68" s="1"/>
  <c r="U1340" i="68"/>
  <c r="V1340" i="68" s="1"/>
  <c r="U1339" i="68"/>
  <c r="V1339" i="68" s="1"/>
  <c r="U1338" i="68"/>
  <c r="V1338" i="68" s="1"/>
  <c r="U1337" i="68"/>
  <c r="V1337" i="68" s="1"/>
  <c r="U1336" i="68"/>
  <c r="V1336" i="68" s="1"/>
  <c r="U1335" i="68"/>
  <c r="V1335" i="68" s="1"/>
  <c r="U1334" i="68"/>
  <c r="V1334" i="68" s="1"/>
  <c r="U1333" i="68"/>
  <c r="V1333" i="68" s="1"/>
  <c r="U1332" i="68"/>
  <c r="V1332" i="68" s="1"/>
  <c r="U1331" i="68"/>
  <c r="V1331" i="68" s="1"/>
  <c r="U1330" i="68"/>
  <c r="V1330" i="68" s="1"/>
  <c r="U1329" i="68"/>
  <c r="V1329" i="68" s="1"/>
  <c r="U1328" i="68"/>
  <c r="V1328" i="68" s="1"/>
  <c r="U1327" i="68"/>
  <c r="V1327" i="68" s="1"/>
  <c r="U1326" i="68"/>
  <c r="V1326" i="68" s="1"/>
  <c r="U1325" i="68"/>
  <c r="V1325" i="68" s="1"/>
  <c r="U1324" i="68"/>
  <c r="V1324" i="68" s="1"/>
  <c r="U1323" i="68"/>
  <c r="V1323" i="68" s="1"/>
  <c r="U1322" i="68"/>
  <c r="V1322" i="68" s="1"/>
  <c r="U1321" i="68"/>
  <c r="V1321" i="68" s="1"/>
  <c r="U1320" i="68"/>
  <c r="V1320" i="68" s="1"/>
  <c r="U1319" i="68"/>
  <c r="V1319" i="68" s="1"/>
  <c r="U1318" i="68"/>
  <c r="V1318" i="68" s="1"/>
  <c r="U1317" i="68"/>
  <c r="V1317" i="68" s="1"/>
  <c r="U1316" i="68"/>
  <c r="V1316" i="68" s="1"/>
  <c r="U1315" i="68"/>
  <c r="V1315" i="68" s="1"/>
  <c r="U1314" i="68"/>
  <c r="V1314" i="68" s="1"/>
  <c r="U1313" i="68"/>
  <c r="V1313" i="68" s="1"/>
  <c r="U1312" i="68"/>
  <c r="V1312" i="68" s="1"/>
  <c r="U1311" i="68"/>
  <c r="V1311" i="68" s="1"/>
  <c r="U1310" i="68"/>
  <c r="V1310" i="68" s="1"/>
  <c r="U1309" i="68"/>
  <c r="V1309" i="68" s="1"/>
  <c r="U1308" i="68"/>
  <c r="V1308" i="68" s="1"/>
  <c r="U1307" i="68"/>
  <c r="V1307" i="68" s="1"/>
  <c r="U1306" i="68"/>
  <c r="V1306" i="68" s="1"/>
  <c r="U1305" i="68"/>
  <c r="V1305" i="68" s="1"/>
  <c r="U1304" i="68"/>
  <c r="V1304" i="68" s="1"/>
  <c r="U1303" i="68"/>
  <c r="V1303" i="68" s="1"/>
  <c r="U1302" i="68"/>
  <c r="V1302" i="68" s="1"/>
  <c r="U1301" i="68"/>
  <c r="V1301" i="68" s="1"/>
  <c r="U1300" i="68"/>
  <c r="V1300" i="68" s="1"/>
  <c r="U1299" i="68"/>
  <c r="V1299" i="68" s="1"/>
  <c r="U1298" i="68"/>
  <c r="V1298" i="68" s="1"/>
  <c r="U1297" i="68"/>
  <c r="V1297" i="68" s="1"/>
  <c r="U1296" i="68"/>
  <c r="V1296" i="68" s="1"/>
  <c r="U1295" i="68"/>
  <c r="V1295" i="68" s="1"/>
  <c r="U1294" i="68"/>
  <c r="V1294" i="68" s="1"/>
  <c r="U1293" i="68"/>
  <c r="V1293" i="68" s="1"/>
  <c r="U1292" i="68"/>
  <c r="V1292" i="68" s="1"/>
  <c r="U1291" i="68"/>
  <c r="V1291" i="68" s="1"/>
  <c r="U1290" i="68"/>
  <c r="V1290" i="68" s="1"/>
  <c r="U1289" i="68"/>
  <c r="V1289" i="68" s="1"/>
  <c r="U1288" i="68"/>
  <c r="V1288" i="68" s="1"/>
  <c r="U1287" i="68"/>
  <c r="V1287" i="68" s="1"/>
  <c r="U1286" i="68"/>
  <c r="V1286" i="68" s="1"/>
  <c r="U1285" i="68"/>
  <c r="V1285" i="68" s="1"/>
  <c r="U1284" i="68"/>
  <c r="V1284" i="68" s="1"/>
  <c r="U1283" i="68"/>
  <c r="V1283" i="68" s="1"/>
  <c r="U1282" i="68"/>
  <c r="V1282" i="68" s="1"/>
  <c r="U1281" i="68"/>
  <c r="V1281" i="68" s="1"/>
  <c r="U1280" i="68"/>
  <c r="V1280" i="68" s="1"/>
  <c r="U1279" i="68"/>
  <c r="V1279" i="68" s="1"/>
  <c r="U1278" i="68"/>
  <c r="V1278" i="68" s="1"/>
  <c r="U1277" i="68"/>
  <c r="V1277" i="68" s="1"/>
  <c r="U1276" i="68"/>
  <c r="V1276" i="68" s="1"/>
  <c r="U1275" i="68"/>
  <c r="V1275" i="68" s="1"/>
  <c r="U1274" i="68"/>
  <c r="V1274" i="68" s="1"/>
  <c r="U1273" i="68"/>
  <c r="V1273" i="68" s="1"/>
  <c r="U1272" i="68"/>
  <c r="V1272" i="68" s="1"/>
  <c r="U1271" i="68"/>
  <c r="V1271" i="68" s="1"/>
  <c r="U1270" i="68"/>
  <c r="V1270" i="68" s="1"/>
  <c r="U1269" i="68"/>
  <c r="V1269" i="68" s="1"/>
  <c r="U1268" i="68"/>
  <c r="V1268" i="68" s="1"/>
  <c r="U1267" i="68"/>
  <c r="V1267" i="68" s="1"/>
  <c r="U1266" i="68"/>
  <c r="V1266" i="68" s="1"/>
  <c r="U1265" i="68"/>
  <c r="V1265" i="68" s="1"/>
  <c r="U1264" i="68"/>
  <c r="V1264" i="68" s="1"/>
  <c r="U1263" i="68"/>
  <c r="V1263" i="68" s="1"/>
  <c r="U1262" i="68"/>
  <c r="V1262" i="68" s="1"/>
  <c r="U1261" i="68"/>
  <c r="V1261" i="68" s="1"/>
  <c r="U1260" i="68"/>
  <c r="V1260" i="68" s="1"/>
  <c r="U1259" i="68"/>
  <c r="V1259" i="68" s="1"/>
  <c r="U1258" i="68"/>
  <c r="V1258" i="68" s="1"/>
  <c r="U1257" i="68"/>
  <c r="V1257" i="68" s="1"/>
  <c r="U1256" i="68"/>
  <c r="V1256" i="68" s="1"/>
  <c r="U1255" i="68"/>
  <c r="V1255" i="68" s="1"/>
  <c r="U1254" i="68"/>
  <c r="V1254" i="68" s="1"/>
  <c r="U1253" i="68"/>
  <c r="V1253" i="68" s="1"/>
  <c r="U1252" i="68"/>
  <c r="V1252" i="68" s="1"/>
  <c r="U1251" i="68"/>
  <c r="V1251" i="68" s="1"/>
  <c r="U1250" i="68"/>
  <c r="V1250" i="68" s="1"/>
  <c r="U1249" i="68"/>
  <c r="V1249" i="68" s="1"/>
  <c r="U1248" i="68"/>
  <c r="V1248" i="68" s="1"/>
  <c r="U1247" i="68"/>
  <c r="V1247" i="68" s="1"/>
  <c r="U1246" i="68"/>
  <c r="V1246" i="68" s="1"/>
  <c r="U1245" i="68"/>
  <c r="V1245" i="68" s="1"/>
  <c r="U1244" i="68"/>
  <c r="V1244" i="68" s="1"/>
  <c r="U1243" i="68"/>
  <c r="V1243" i="68" s="1"/>
  <c r="U1242" i="68"/>
  <c r="V1242" i="68" s="1"/>
  <c r="U1241" i="68"/>
  <c r="V1241" i="68" s="1"/>
  <c r="U1240" i="68"/>
  <c r="V1240" i="68" s="1"/>
  <c r="U1239" i="68"/>
  <c r="V1239" i="68" s="1"/>
  <c r="U1238" i="68"/>
  <c r="V1238" i="68" s="1"/>
  <c r="U1237" i="68"/>
  <c r="V1237" i="68" s="1"/>
  <c r="U1236" i="68"/>
  <c r="V1236" i="68" s="1"/>
  <c r="U1235" i="68"/>
  <c r="V1235" i="68" s="1"/>
  <c r="U1234" i="68"/>
  <c r="V1234" i="68" s="1"/>
  <c r="U1233" i="68"/>
  <c r="V1233" i="68" s="1"/>
  <c r="U1232" i="68"/>
  <c r="V1232" i="68" s="1"/>
  <c r="U1231" i="68"/>
  <c r="V1231" i="68" s="1"/>
  <c r="U1230" i="68"/>
  <c r="V1230" i="68" s="1"/>
  <c r="U1229" i="68"/>
  <c r="V1229" i="68" s="1"/>
  <c r="U1228" i="68"/>
  <c r="V1228" i="68" s="1"/>
  <c r="U1227" i="68"/>
  <c r="V1227" i="68" s="1"/>
  <c r="U1226" i="68"/>
  <c r="V1226" i="68" s="1"/>
  <c r="U1225" i="68"/>
  <c r="V1225" i="68" s="1"/>
  <c r="U1224" i="68"/>
  <c r="V1224" i="68" s="1"/>
  <c r="U1223" i="68"/>
  <c r="V1223" i="68" s="1"/>
  <c r="U1222" i="68"/>
  <c r="V1222" i="68" s="1"/>
  <c r="U1221" i="68"/>
  <c r="V1221" i="68" s="1"/>
  <c r="U1220" i="68"/>
  <c r="V1220" i="68" s="1"/>
  <c r="U1219" i="68"/>
  <c r="V1219" i="68" s="1"/>
  <c r="U1218" i="68"/>
  <c r="V1218" i="68" s="1"/>
  <c r="U1217" i="68"/>
  <c r="V1217" i="68" s="1"/>
  <c r="U1216" i="68"/>
  <c r="V1216" i="68" s="1"/>
  <c r="U1215" i="68"/>
  <c r="V1215" i="68" s="1"/>
  <c r="U1214" i="68"/>
  <c r="V1214" i="68" s="1"/>
  <c r="U1213" i="68"/>
  <c r="V1213" i="68" s="1"/>
  <c r="U1212" i="68"/>
  <c r="V1212" i="68" s="1"/>
  <c r="U1211" i="68"/>
  <c r="V1211" i="68" s="1"/>
  <c r="U1210" i="68"/>
  <c r="V1210" i="68" s="1"/>
  <c r="U1209" i="68"/>
  <c r="V1209" i="68" s="1"/>
  <c r="U1208" i="68"/>
  <c r="V1208" i="68" s="1"/>
  <c r="U1207" i="68"/>
  <c r="V1207" i="68" s="1"/>
  <c r="U1206" i="68"/>
  <c r="V1206" i="68" s="1"/>
  <c r="U1205" i="68"/>
  <c r="V1205" i="68" s="1"/>
  <c r="U1204" i="68"/>
  <c r="V1204" i="68" s="1"/>
  <c r="U1203" i="68"/>
  <c r="V1203" i="68" s="1"/>
  <c r="U1202" i="68"/>
  <c r="V1202" i="68" s="1"/>
  <c r="U1201" i="68"/>
  <c r="V1201" i="68" s="1"/>
  <c r="U1200" i="68"/>
  <c r="V1200" i="68" s="1"/>
  <c r="U1199" i="68"/>
  <c r="V1199" i="68" s="1"/>
  <c r="U1198" i="68"/>
  <c r="V1198" i="68" s="1"/>
  <c r="U1197" i="68"/>
  <c r="V1197" i="68" s="1"/>
  <c r="U1196" i="68"/>
  <c r="V1196" i="68" s="1"/>
  <c r="U1195" i="68"/>
  <c r="V1195" i="68" s="1"/>
  <c r="U1194" i="68"/>
  <c r="V1194" i="68" s="1"/>
  <c r="U1193" i="68"/>
  <c r="V1193" i="68" s="1"/>
  <c r="U1192" i="68"/>
  <c r="V1192" i="68" s="1"/>
  <c r="U1191" i="68"/>
  <c r="V1191" i="68" s="1"/>
  <c r="U1190" i="68"/>
  <c r="V1190" i="68" s="1"/>
  <c r="U1189" i="68"/>
  <c r="V1189" i="68" s="1"/>
  <c r="U1188" i="68"/>
  <c r="V1188" i="68" s="1"/>
  <c r="U1187" i="68"/>
  <c r="V1187" i="68" s="1"/>
  <c r="U1186" i="68"/>
  <c r="V1186" i="68" s="1"/>
  <c r="U1185" i="68"/>
  <c r="V1185" i="68" s="1"/>
  <c r="U1184" i="68"/>
  <c r="V1184" i="68" s="1"/>
  <c r="U1183" i="68"/>
  <c r="V1183" i="68" s="1"/>
  <c r="U1182" i="68"/>
  <c r="V1182" i="68" s="1"/>
  <c r="U1181" i="68"/>
  <c r="V1181" i="68" s="1"/>
  <c r="U1180" i="68"/>
  <c r="V1180" i="68" s="1"/>
  <c r="U1179" i="68"/>
  <c r="V1179" i="68" s="1"/>
  <c r="U1178" i="68"/>
  <c r="V1178" i="68" s="1"/>
  <c r="U1177" i="68"/>
  <c r="V1177" i="68" s="1"/>
  <c r="U1176" i="68"/>
  <c r="V1176" i="68" s="1"/>
  <c r="U1175" i="68"/>
  <c r="V1175" i="68" s="1"/>
  <c r="U1174" i="68"/>
  <c r="V1174" i="68" s="1"/>
  <c r="U1173" i="68"/>
  <c r="V1173" i="68" s="1"/>
  <c r="U1172" i="68"/>
  <c r="V1172" i="68" s="1"/>
  <c r="U1171" i="68"/>
  <c r="V1171" i="68" s="1"/>
  <c r="U1170" i="68"/>
  <c r="V1170" i="68" s="1"/>
  <c r="U1169" i="68"/>
  <c r="V1169" i="68" s="1"/>
  <c r="U1168" i="68"/>
  <c r="V1168" i="68" s="1"/>
  <c r="U1167" i="68"/>
  <c r="V1167" i="68" s="1"/>
  <c r="U1166" i="68"/>
  <c r="V1166" i="68" s="1"/>
  <c r="U1165" i="68"/>
  <c r="V1165" i="68" s="1"/>
  <c r="U1164" i="68"/>
  <c r="V1164" i="68" s="1"/>
  <c r="U1163" i="68"/>
  <c r="V1163" i="68" s="1"/>
  <c r="U1162" i="68"/>
  <c r="V1162" i="68" s="1"/>
  <c r="U1161" i="68"/>
  <c r="V1161" i="68" s="1"/>
  <c r="U1160" i="68"/>
  <c r="V1160" i="68" s="1"/>
  <c r="U1159" i="68"/>
  <c r="V1159" i="68" s="1"/>
  <c r="U1158" i="68"/>
  <c r="V1158" i="68" s="1"/>
  <c r="U1157" i="68"/>
  <c r="V1157" i="68" s="1"/>
  <c r="U1156" i="68"/>
  <c r="V1156" i="68" s="1"/>
  <c r="U1155" i="68"/>
  <c r="V1155" i="68" s="1"/>
  <c r="U1154" i="68"/>
  <c r="V1154" i="68" s="1"/>
  <c r="U1153" i="68"/>
  <c r="V1153" i="68" s="1"/>
  <c r="U1152" i="68"/>
  <c r="V1152" i="68" s="1"/>
  <c r="U1151" i="68"/>
  <c r="V1151" i="68" s="1"/>
  <c r="U1150" i="68"/>
  <c r="V1150" i="68" s="1"/>
  <c r="U1149" i="68"/>
  <c r="V1149" i="68" s="1"/>
  <c r="U1148" i="68"/>
  <c r="V1148" i="68" s="1"/>
  <c r="U1147" i="68"/>
  <c r="V1147" i="68" s="1"/>
  <c r="U1146" i="68"/>
  <c r="V1146" i="68" s="1"/>
  <c r="U1145" i="68"/>
  <c r="V1145" i="68" s="1"/>
  <c r="U1144" i="68"/>
  <c r="V1144" i="68" s="1"/>
  <c r="U1143" i="68"/>
  <c r="V1143" i="68" s="1"/>
  <c r="U1142" i="68"/>
  <c r="V1142" i="68" s="1"/>
  <c r="U1141" i="68"/>
  <c r="V1141" i="68" s="1"/>
  <c r="U1140" i="68"/>
  <c r="V1140" i="68" s="1"/>
  <c r="U1139" i="68"/>
  <c r="V1139" i="68" s="1"/>
  <c r="U1138" i="68"/>
  <c r="V1138" i="68" s="1"/>
  <c r="U1137" i="68"/>
  <c r="V1137" i="68" s="1"/>
  <c r="U1136" i="68"/>
  <c r="V1136" i="68" s="1"/>
  <c r="U1135" i="68"/>
  <c r="V1135" i="68" s="1"/>
  <c r="U1134" i="68"/>
  <c r="V1134" i="68" s="1"/>
  <c r="U1133" i="68"/>
  <c r="V1133" i="68" s="1"/>
  <c r="U1132" i="68"/>
  <c r="V1132" i="68" s="1"/>
  <c r="U1131" i="68"/>
  <c r="V1131" i="68" s="1"/>
  <c r="U1130" i="68"/>
  <c r="V1130" i="68" s="1"/>
  <c r="U1129" i="68"/>
  <c r="V1129" i="68" s="1"/>
  <c r="U1128" i="68"/>
  <c r="V1128" i="68" s="1"/>
  <c r="U1127" i="68"/>
  <c r="V1127" i="68" s="1"/>
  <c r="U1126" i="68"/>
  <c r="V1126" i="68" s="1"/>
  <c r="U1125" i="68"/>
  <c r="V1125" i="68" s="1"/>
  <c r="U1124" i="68"/>
  <c r="V1124" i="68" s="1"/>
  <c r="U1123" i="68"/>
  <c r="V1123" i="68" s="1"/>
  <c r="U1122" i="68"/>
  <c r="V1122" i="68" s="1"/>
  <c r="U1121" i="68"/>
  <c r="V1121" i="68" s="1"/>
  <c r="U1120" i="68"/>
  <c r="V1120" i="68" s="1"/>
  <c r="U1119" i="68"/>
  <c r="V1119" i="68" s="1"/>
  <c r="U1118" i="68"/>
  <c r="V1118" i="68" s="1"/>
  <c r="U1117" i="68"/>
  <c r="V1117" i="68" s="1"/>
  <c r="U1116" i="68"/>
  <c r="V1116" i="68" s="1"/>
  <c r="U1115" i="68"/>
  <c r="V1115" i="68" s="1"/>
  <c r="U1114" i="68"/>
  <c r="V1114" i="68" s="1"/>
  <c r="U1113" i="68"/>
  <c r="V1113" i="68" s="1"/>
  <c r="U1112" i="68"/>
  <c r="V1112" i="68" s="1"/>
  <c r="U1111" i="68"/>
  <c r="V1111" i="68" s="1"/>
  <c r="U1110" i="68"/>
  <c r="V1110" i="68" s="1"/>
  <c r="U1109" i="68"/>
  <c r="V1109" i="68" s="1"/>
  <c r="U1108" i="68"/>
  <c r="V1108" i="68" s="1"/>
  <c r="U1107" i="68"/>
  <c r="V1107" i="68" s="1"/>
  <c r="U1106" i="68"/>
  <c r="V1106" i="68" s="1"/>
  <c r="U1105" i="68"/>
  <c r="V1105" i="68" s="1"/>
  <c r="U1104" i="68"/>
  <c r="V1104" i="68" s="1"/>
  <c r="U1103" i="68"/>
  <c r="V1103" i="68" s="1"/>
  <c r="U1102" i="68"/>
  <c r="V1102" i="68" s="1"/>
  <c r="U1101" i="68"/>
  <c r="V1101" i="68" s="1"/>
  <c r="U1100" i="68"/>
  <c r="V1100" i="68" s="1"/>
  <c r="U1099" i="68"/>
  <c r="V1099" i="68" s="1"/>
  <c r="U1098" i="68"/>
  <c r="V1098" i="68" s="1"/>
  <c r="U1097" i="68"/>
  <c r="V1097" i="68" s="1"/>
  <c r="U1096" i="68"/>
  <c r="V1096" i="68" s="1"/>
  <c r="U1095" i="68"/>
  <c r="V1095" i="68" s="1"/>
  <c r="U1094" i="68"/>
  <c r="V1094" i="68" s="1"/>
  <c r="U1093" i="68"/>
  <c r="V1093" i="68" s="1"/>
  <c r="U1092" i="68"/>
  <c r="V1092" i="68" s="1"/>
  <c r="U1091" i="68"/>
  <c r="V1091" i="68" s="1"/>
  <c r="U1090" i="68"/>
  <c r="V1090" i="68" s="1"/>
  <c r="U1089" i="68"/>
  <c r="V1089" i="68" s="1"/>
  <c r="U1088" i="68"/>
  <c r="V1088" i="68" s="1"/>
  <c r="U1087" i="68"/>
  <c r="V1087" i="68" s="1"/>
  <c r="U1086" i="68"/>
  <c r="V1086" i="68" s="1"/>
  <c r="U1085" i="68"/>
  <c r="V1085" i="68" s="1"/>
  <c r="U1084" i="68"/>
  <c r="V1084" i="68" s="1"/>
  <c r="U1083" i="68"/>
  <c r="V1083" i="68" s="1"/>
  <c r="U1082" i="68"/>
  <c r="V1082" i="68" s="1"/>
  <c r="U1081" i="68"/>
  <c r="V1081" i="68" s="1"/>
  <c r="U1080" i="68"/>
  <c r="V1080" i="68" s="1"/>
  <c r="U1079" i="68"/>
  <c r="V1079" i="68" s="1"/>
  <c r="U1078" i="68"/>
  <c r="V1078" i="68" s="1"/>
  <c r="U1077" i="68"/>
  <c r="V1077" i="68" s="1"/>
  <c r="U1076" i="68"/>
  <c r="V1076" i="68" s="1"/>
  <c r="U1075" i="68"/>
  <c r="V1075" i="68" s="1"/>
  <c r="U1074" i="68"/>
  <c r="V1074" i="68" s="1"/>
  <c r="U1073" i="68"/>
  <c r="V1073" i="68" s="1"/>
  <c r="U1072" i="68"/>
  <c r="V1072" i="68" s="1"/>
  <c r="U1071" i="68"/>
  <c r="V1071" i="68" s="1"/>
  <c r="U1070" i="68"/>
  <c r="V1070" i="68" s="1"/>
  <c r="U1069" i="68"/>
  <c r="V1069" i="68" s="1"/>
  <c r="U1068" i="68"/>
  <c r="V1068" i="68" s="1"/>
  <c r="U1067" i="68"/>
  <c r="V1067" i="68" s="1"/>
  <c r="U1066" i="68"/>
  <c r="V1066" i="68" s="1"/>
  <c r="U1065" i="68"/>
  <c r="V1065" i="68" s="1"/>
  <c r="U1064" i="68"/>
  <c r="V1064" i="68" s="1"/>
  <c r="U1063" i="68"/>
  <c r="V1063" i="68" s="1"/>
  <c r="U1062" i="68"/>
  <c r="V1062" i="68" s="1"/>
  <c r="U1061" i="68"/>
  <c r="V1061" i="68" s="1"/>
  <c r="U1060" i="68"/>
  <c r="V1060" i="68" s="1"/>
  <c r="U1059" i="68"/>
  <c r="V1059" i="68" s="1"/>
  <c r="U1058" i="68"/>
  <c r="V1058" i="68" s="1"/>
  <c r="U1057" i="68"/>
  <c r="V1057" i="68" s="1"/>
  <c r="U1056" i="68"/>
  <c r="V1056" i="68" s="1"/>
  <c r="U1055" i="68"/>
  <c r="V1055" i="68" s="1"/>
  <c r="U1054" i="68"/>
  <c r="V1054" i="68" s="1"/>
  <c r="U1053" i="68"/>
  <c r="V1053" i="68" s="1"/>
  <c r="U1052" i="68"/>
  <c r="V1052" i="68" s="1"/>
  <c r="U1051" i="68"/>
  <c r="V1051" i="68" s="1"/>
  <c r="U1050" i="68"/>
  <c r="V1050" i="68" s="1"/>
  <c r="U1049" i="68"/>
  <c r="V1049" i="68" s="1"/>
  <c r="U1048" i="68"/>
  <c r="V1048" i="68" s="1"/>
  <c r="U1047" i="68"/>
  <c r="V1047" i="68" s="1"/>
  <c r="U1046" i="68"/>
  <c r="V1046" i="68" s="1"/>
  <c r="U1045" i="68"/>
  <c r="V1045" i="68" s="1"/>
  <c r="U1044" i="68"/>
  <c r="V1044" i="68" s="1"/>
  <c r="U1043" i="68"/>
  <c r="V1043" i="68" s="1"/>
  <c r="U1042" i="68"/>
  <c r="V1042" i="68" s="1"/>
  <c r="U1041" i="68"/>
  <c r="V1041" i="68" s="1"/>
  <c r="U1040" i="68"/>
  <c r="V1040" i="68" s="1"/>
  <c r="U1039" i="68"/>
  <c r="V1039" i="68" s="1"/>
  <c r="U1038" i="68"/>
  <c r="V1038" i="68" s="1"/>
  <c r="U1037" i="68"/>
  <c r="V1037" i="68" s="1"/>
  <c r="U1036" i="68"/>
  <c r="V1036" i="68" s="1"/>
  <c r="U1035" i="68"/>
  <c r="V1035" i="68" s="1"/>
  <c r="U1034" i="68"/>
  <c r="V1034" i="68" s="1"/>
  <c r="U1033" i="68"/>
  <c r="V1033" i="68" s="1"/>
  <c r="U1032" i="68"/>
  <c r="V1032" i="68" s="1"/>
  <c r="U1031" i="68"/>
  <c r="V1031" i="68" s="1"/>
  <c r="U1030" i="68"/>
  <c r="V1030" i="68" s="1"/>
  <c r="U1029" i="68"/>
  <c r="V1029" i="68" s="1"/>
  <c r="U1028" i="68"/>
  <c r="V1028" i="68" s="1"/>
  <c r="U1027" i="68"/>
  <c r="V1027" i="68" s="1"/>
  <c r="U1026" i="68"/>
  <c r="V1026" i="68" s="1"/>
  <c r="U1025" i="68"/>
  <c r="V1025" i="68" s="1"/>
  <c r="U1024" i="68"/>
  <c r="V1024" i="68" s="1"/>
  <c r="U1023" i="68"/>
  <c r="V1023" i="68" s="1"/>
  <c r="U1022" i="68"/>
  <c r="V1022" i="68" s="1"/>
  <c r="U1021" i="68"/>
  <c r="V1021" i="68" s="1"/>
  <c r="U1020" i="68"/>
  <c r="V1020" i="68" s="1"/>
  <c r="U1019" i="68"/>
  <c r="V1019" i="68" s="1"/>
  <c r="U1018" i="68"/>
  <c r="V1018" i="68" s="1"/>
  <c r="U1017" i="68"/>
  <c r="V1017" i="68" s="1"/>
  <c r="U1016" i="68"/>
  <c r="V1016" i="68" s="1"/>
  <c r="U1015" i="68"/>
  <c r="V1015" i="68" s="1"/>
  <c r="U1014" i="68"/>
  <c r="V1014" i="68" s="1"/>
  <c r="U1013" i="68"/>
  <c r="V1013" i="68" s="1"/>
  <c r="U1012" i="68"/>
  <c r="V1012" i="68" s="1"/>
  <c r="U1011" i="68"/>
  <c r="V1011" i="68" s="1"/>
  <c r="U1010" i="68"/>
  <c r="V1010" i="68" s="1"/>
  <c r="U1009" i="68"/>
  <c r="V1009" i="68" s="1"/>
  <c r="U1008" i="68"/>
  <c r="V1008" i="68" s="1"/>
  <c r="U1007" i="68"/>
  <c r="V1007" i="68" s="1"/>
  <c r="U1006" i="68"/>
  <c r="V1006" i="68" s="1"/>
  <c r="U1005" i="68"/>
  <c r="V1005" i="68" s="1"/>
  <c r="U1004" i="68"/>
  <c r="V1004" i="68" s="1"/>
  <c r="U1003" i="68"/>
  <c r="V1003" i="68" s="1"/>
  <c r="U1002" i="68"/>
  <c r="V1002" i="68" s="1"/>
  <c r="U1001" i="68"/>
  <c r="V1001" i="68" s="1"/>
  <c r="U1000" i="68"/>
  <c r="V1000" i="68" s="1"/>
  <c r="U999" i="68"/>
  <c r="V999" i="68" s="1"/>
  <c r="U998" i="68"/>
  <c r="V998" i="68" s="1"/>
  <c r="U997" i="68"/>
  <c r="V997" i="68" s="1"/>
  <c r="U996" i="68"/>
  <c r="V996" i="68" s="1"/>
  <c r="U995" i="68"/>
  <c r="V995" i="68" s="1"/>
  <c r="U994" i="68"/>
  <c r="V994" i="68" s="1"/>
  <c r="U993" i="68"/>
  <c r="V993" i="68" s="1"/>
  <c r="U992" i="68"/>
  <c r="V992" i="68" s="1"/>
  <c r="U991" i="68"/>
  <c r="V991" i="68" s="1"/>
  <c r="U990" i="68"/>
  <c r="V990" i="68" s="1"/>
  <c r="U989" i="68"/>
  <c r="V989" i="68" s="1"/>
  <c r="U988" i="68"/>
  <c r="V988" i="68" s="1"/>
  <c r="U987" i="68"/>
  <c r="V987" i="68" s="1"/>
  <c r="U986" i="68"/>
  <c r="V986" i="68" s="1"/>
  <c r="U985" i="68"/>
  <c r="V985" i="68" s="1"/>
  <c r="U984" i="68"/>
  <c r="V984" i="68" s="1"/>
  <c r="U983" i="68"/>
  <c r="V983" i="68" s="1"/>
  <c r="U982" i="68"/>
  <c r="V982" i="68" s="1"/>
  <c r="U981" i="68"/>
  <c r="V981" i="68" s="1"/>
  <c r="U980" i="68"/>
  <c r="V980" i="68" s="1"/>
  <c r="U979" i="68"/>
  <c r="V979" i="68" s="1"/>
  <c r="U978" i="68"/>
  <c r="V978" i="68" s="1"/>
  <c r="U977" i="68"/>
  <c r="V977" i="68" s="1"/>
  <c r="U976" i="68"/>
  <c r="V976" i="68" s="1"/>
  <c r="U975" i="68"/>
  <c r="V975" i="68" s="1"/>
  <c r="U974" i="68"/>
  <c r="V974" i="68" s="1"/>
  <c r="U973" i="68"/>
  <c r="V973" i="68" s="1"/>
  <c r="U972" i="68"/>
  <c r="V972" i="68" s="1"/>
  <c r="U971" i="68"/>
  <c r="V971" i="68" s="1"/>
  <c r="U970" i="68"/>
  <c r="V970" i="68" s="1"/>
  <c r="U969" i="68"/>
  <c r="V969" i="68" s="1"/>
  <c r="U968" i="68"/>
  <c r="V968" i="68" s="1"/>
  <c r="U967" i="68"/>
  <c r="V967" i="68" s="1"/>
  <c r="U966" i="68"/>
  <c r="V966" i="68" s="1"/>
  <c r="U965" i="68"/>
  <c r="V965" i="68" s="1"/>
  <c r="U964" i="68"/>
  <c r="V964" i="68" s="1"/>
  <c r="U963" i="68"/>
  <c r="V963" i="68" s="1"/>
  <c r="U962" i="68"/>
  <c r="V962" i="68" s="1"/>
  <c r="U961" i="68"/>
  <c r="V961" i="68" s="1"/>
  <c r="U960" i="68"/>
  <c r="V960" i="68" s="1"/>
  <c r="U959" i="68"/>
  <c r="V959" i="68" s="1"/>
  <c r="U958" i="68"/>
  <c r="V958" i="68" s="1"/>
  <c r="U957" i="68"/>
  <c r="V957" i="68" s="1"/>
  <c r="U956" i="68"/>
  <c r="V956" i="68" s="1"/>
  <c r="U955" i="68"/>
  <c r="V955" i="68" s="1"/>
  <c r="U954" i="68"/>
  <c r="V954" i="68" s="1"/>
  <c r="U953" i="68"/>
  <c r="V953" i="68" s="1"/>
  <c r="U952" i="68"/>
  <c r="V952" i="68" s="1"/>
  <c r="U951" i="68"/>
  <c r="V951" i="68" s="1"/>
  <c r="U950" i="68"/>
  <c r="V950" i="68" s="1"/>
  <c r="U949" i="68"/>
  <c r="V949" i="68" s="1"/>
  <c r="U948" i="68"/>
  <c r="V948" i="68" s="1"/>
  <c r="U947" i="68"/>
  <c r="V947" i="68" s="1"/>
  <c r="U946" i="68"/>
  <c r="V946" i="68" s="1"/>
  <c r="U945" i="68"/>
  <c r="V945" i="68" s="1"/>
  <c r="U944" i="68"/>
  <c r="V944" i="68" s="1"/>
  <c r="U943" i="68"/>
  <c r="V943" i="68" s="1"/>
  <c r="U942" i="68"/>
  <c r="V942" i="68" s="1"/>
  <c r="U941" i="68"/>
  <c r="V941" i="68" s="1"/>
  <c r="U940" i="68"/>
  <c r="V940" i="68" s="1"/>
  <c r="U939" i="68"/>
  <c r="V939" i="68" s="1"/>
  <c r="U938" i="68"/>
  <c r="V938" i="68" s="1"/>
  <c r="U937" i="68"/>
  <c r="V937" i="68" s="1"/>
  <c r="U936" i="68"/>
  <c r="V936" i="68" s="1"/>
  <c r="U935" i="68"/>
  <c r="V935" i="68" s="1"/>
  <c r="U934" i="68"/>
  <c r="V934" i="68" s="1"/>
  <c r="U933" i="68"/>
  <c r="V933" i="68" s="1"/>
  <c r="U932" i="68"/>
  <c r="V932" i="68" s="1"/>
  <c r="U931" i="68"/>
  <c r="V931" i="68" s="1"/>
  <c r="U930" i="68"/>
  <c r="V930" i="68" s="1"/>
  <c r="U929" i="68"/>
  <c r="V929" i="68" s="1"/>
  <c r="U928" i="68"/>
  <c r="V928" i="68" s="1"/>
  <c r="U927" i="68"/>
  <c r="V927" i="68" s="1"/>
  <c r="U926" i="68"/>
  <c r="V926" i="68" s="1"/>
  <c r="U925" i="68"/>
  <c r="V925" i="68" s="1"/>
  <c r="U924" i="68"/>
  <c r="V924" i="68" s="1"/>
  <c r="U923" i="68"/>
  <c r="V923" i="68" s="1"/>
  <c r="U922" i="68"/>
  <c r="V922" i="68" s="1"/>
  <c r="U921" i="68"/>
  <c r="V921" i="68" s="1"/>
  <c r="U920" i="68"/>
  <c r="V920" i="68" s="1"/>
  <c r="U919" i="68"/>
  <c r="V919" i="68" s="1"/>
  <c r="U918" i="68"/>
  <c r="V918" i="68" s="1"/>
  <c r="U917" i="68"/>
  <c r="V917" i="68" s="1"/>
  <c r="U916" i="68"/>
  <c r="V916" i="68" s="1"/>
  <c r="U915" i="68"/>
  <c r="V915" i="68" s="1"/>
  <c r="U914" i="68"/>
  <c r="V914" i="68" s="1"/>
  <c r="U913" i="68"/>
  <c r="V913" i="68" s="1"/>
  <c r="U912" i="68"/>
  <c r="V912" i="68" s="1"/>
  <c r="U911" i="68"/>
  <c r="V911" i="68" s="1"/>
  <c r="U910" i="68"/>
  <c r="V910" i="68" s="1"/>
  <c r="U909" i="68"/>
  <c r="V909" i="68" s="1"/>
  <c r="U908" i="68"/>
  <c r="V908" i="68" s="1"/>
  <c r="U907" i="68"/>
  <c r="V907" i="68" s="1"/>
  <c r="U906" i="68"/>
  <c r="V906" i="68" s="1"/>
  <c r="U905" i="68"/>
  <c r="V905" i="68" s="1"/>
  <c r="U904" i="68"/>
  <c r="V904" i="68" s="1"/>
  <c r="U903" i="68"/>
  <c r="V903" i="68" s="1"/>
  <c r="U902" i="68"/>
  <c r="V902" i="68" s="1"/>
  <c r="U901" i="68"/>
  <c r="V901" i="68" s="1"/>
  <c r="U900" i="68"/>
  <c r="V900" i="68" s="1"/>
  <c r="U899" i="68"/>
  <c r="V899" i="68" s="1"/>
  <c r="U898" i="68"/>
  <c r="V898" i="68" s="1"/>
  <c r="U897" i="68"/>
  <c r="V897" i="68" s="1"/>
  <c r="U896" i="68"/>
  <c r="V896" i="68" s="1"/>
  <c r="U895" i="68"/>
  <c r="V895" i="68" s="1"/>
  <c r="U894" i="68"/>
  <c r="V894" i="68" s="1"/>
  <c r="U893" i="68"/>
  <c r="V893" i="68" s="1"/>
  <c r="U892" i="68"/>
  <c r="V892" i="68" s="1"/>
  <c r="U891" i="68"/>
  <c r="V891" i="68" s="1"/>
  <c r="U890" i="68"/>
  <c r="V890" i="68" s="1"/>
  <c r="U889" i="68"/>
  <c r="V889" i="68" s="1"/>
  <c r="U888" i="68"/>
  <c r="V888" i="68" s="1"/>
  <c r="U887" i="68"/>
  <c r="V887" i="68" s="1"/>
  <c r="U886" i="68"/>
  <c r="V886" i="68" s="1"/>
  <c r="U885" i="68"/>
  <c r="V885" i="68" s="1"/>
  <c r="U884" i="68"/>
  <c r="V884" i="68" s="1"/>
  <c r="U883" i="68"/>
  <c r="V883" i="68" s="1"/>
  <c r="U882" i="68"/>
  <c r="V882" i="68" s="1"/>
  <c r="U881" i="68"/>
  <c r="V881" i="68" s="1"/>
  <c r="U880" i="68"/>
  <c r="V880" i="68" s="1"/>
  <c r="U879" i="68"/>
  <c r="V879" i="68" s="1"/>
  <c r="U878" i="68"/>
  <c r="V878" i="68" s="1"/>
  <c r="U877" i="68"/>
  <c r="V877" i="68" s="1"/>
  <c r="U876" i="68"/>
  <c r="V876" i="68" s="1"/>
  <c r="U875" i="68"/>
  <c r="V875" i="68" s="1"/>
  <c r="U874" i="68"/>
  <c r="V874" i="68" s="1"/>
  <c r="U873" i="68"/>
  <c r="V873" i="68" s="1"/>
  <c r="U872" i="68"/>
  <c r="V872" i="68" s="1"/>
  <c r="U871" i="68"/>
  <c r="V871" i="68" s="1"/>
  <c r="U870" i="68"/>
  <c r="V870" i="68" s="1"/>
  <c r="U869" i="68"/>
  <c r="V869" i="68" s="1"/>
  <c r="U868" i="68"/>
  <c r="V868" i="68" s="1"/>
  <c r="U867" i="68"/>
  <c r="V867" i="68" s="1"/>
  <c r="U866" i="68"/>
  <c r="V866" i="68" s="1"/>
  <c r="U865" i="68"/>
  <c r="V865" i="68" s="1"/>
  <c r="U864" i="68"/>
  <c r="V864" i="68" s="1"/>
  <c r="U863" i="68"/>
  <c r="V863" i="68" s="1"/>
  <c r="U862" i="68"/>
  <c r="V862" i="68" s="1"/>
  <c r="U861" i="68"/>
  <c r="V861" i="68" s="1"/>
  <c r="U860" i="68"/>
  <c r="V860" i="68" s="1"/>
  <c r="U859" i="68"/>
  <c r="V859" i="68" s="1"/>
  <c r="U858" i="68"/>
  <c r="V858" i="68" s="1"/>
  <c r="U857" i="68"/>
  <c r="V857" i="68" s="1"/>
  <c r="U856" i="68"/>
  <c r="V856" i="68" s="1"/>
  <c r="U855" i="68"/>
  <c r="V855" i="68" s="1"/>
  <c r="U854" i="68"/>
  <c r="V854" i="68" s="1"/>
  <c r="U853" i="68"/>
  <c r="V853" i="68" s="1"/>
  <c r="U852" i="68"/>
  <c r="V852" i="68" s="1"/>
  <c r="U851" i="68"/>
  <c r="V851" i="68" s="1"/>
  <c r="U850" i="68"/>
  <c r="V850" i="68" s="1"/>
  <c r="U849" i="68"/>
  <c r="V849" i="68" s="1"/>
  <c r="U848" i="68"/>
  <c r="V848" i="68" s="1"/>
  <c r="U847" i="68"/>
  <c r="V847" i="68" s="1"/>
  <c r="U846" i="68"/>
  <c r="V846" i="68" s="1"/>
  <c r="U845" i="68"/>
  <c r="V845" i="68" s="1"/>
  <c r="U844" i="68"/>
  <c r="V844" i="68" s="1"/>
  <c r="U843" i="68"/>
  <c r="V843" i="68" s="1"/>
  <c r="U842" i="68"/>
  <c r="V842" i="68" s="1"/>
  <c r="U841" i="68"/>
  <c r="V841" i="68" s="1"/>
  <c r="U840" i="68"/>
  <c r="V840" i="68" s="1"/>
  <c r="U839" i="68"/>
  <c r="V839" i="68" s="1"/>
  <c r="U838" i="68"/>
  <c r="V838" i="68" s="1"/>
  <c r="U837" i="68"/>
  <c r="V837" i="68" s="1"/>
  <c r="U836" i="68"/>
  <c r="V836" i="68" s="1"/>
  <c r="U835" i="68"/>
  <c r="V835" i="68" s="1"/>
  <c r="U834" i="68"/>
  <c r="V834" i="68" s="1"/>
  <c r="U833" i="68"/>
  <c r="V833" i="68" s="1"/>
  <c r="U832" i="68"/>
  <c r="V832" i="68" s="1"/>
  <c r="U831" i="68"/>
  <c r="V831" i="68" s="1"/>
  <c r="U830" i="68"/>
  <c r="V830" i="68" s="1"/>
  <c r="U829" i="68"/>
  <c r="V829" i="68" s="1"/>
  <c r="U828" i="68"/>
  <c r="V828" i="68" s="1"/>
  <c r="U827" i="68"/>
  <c r="V827" i="68" s="1"/>
  <c r="U826" i="68"/>
  <c r="V826" i="68" s="1"/>
  <c r="U825" i="68"/>
  <c r="V825" i="68" s="1"/>
  <c r="U824" i="68"/>
  <c r="V824" i="68" s="1"/>
  <c r="U823" i="68"/>
  <c r="V823" i="68" s="1"/>
  <c r="U822" i="68"/>
  <c r="V822" i="68" s="1"/>
  <c r="U821" i="68"/>
  <c r="V821" i="68" s="1"/>
  <c r="U820" i="68"/>
  <c r="V820" i="68" s="1"/>
  <c r="U819" i="68"/>
  <c r="V819" i="68" s="1"/>
  <c r="U818" i="68"/>
  <c r="V818" i="68" s="1"/>
  <c r="U817" i="68"/>
  <c r="V817" i="68" s="1"/>
  <c r="U816" i="68"/>
  <c r="V816" i="68" s="1"/>
  <c r="U815" i="68"/>
  <c r="V815" i="68" s="1"/>
  <c r="U814" i="68"/>
  <c r="V814" i="68" s="1"/>
  <c r="U813" i="68"/>
  <c r="V813" i="68" s="1"/>
  <c r="U812" i="68"/>
  <c r="V812" i="68" s="1"/>
  <c r="U811" i="68"/>
  <c r="V811" i="68" s="1"/>
  <c r="U810" i="68"/>
  <c r="V810" i="68" s="1"/>
  <c r="U809" i="68"/>
  <c r="V809" i="68" s="1"/>
  <c r="U808" i="68"/>
  <c r="V808" i="68" s="1"/>
  <c r="U807" i="68"/>
  <c r="V807" i="68" s="1"/>
  <c r="U806" i="68"/>
  <c r="V806" i="68" s="1"/>
  <c r="U805" i="68"/>
  <c r="V805" i="68" s="1"/>
  <c r="U804" i="68"/>
  <c r="V804" i="68" s="1"/>
  <c r="U803" i="68"/>
  <c r="V803" i="68" s="1"/>
  <c r="U802" i="68"/>
  <c r="V802" i="68" s="1"/>
  <c r="U801" i="68"/>
  <c r="V801" i="68" s="1"/>
  <c r="U800" i="68"/>
  <c r="V800" i="68" s="1"/>
  <c r="U799" i="68"/>
  <c r="V799" i="68" s="1"/>
  <c r="U798" i="68"/>
  <c r="V798" i="68" s="1"/>
  <c r="U797" i="68"/>
  <c r="V797" i="68" s="1"/>
  <c r="U796" i="68"/>
  <c r="V796" i="68" s="1"/>
  <c r="U795" i="68"/>
  <c r="V795" i="68" s="1"/>
  <c r="U794" i="68"/>
  <c r="V794" i="68" s="1"/>
  <c r="U793" i="68"/>
  <c r="V793" i="68" s="1"/>
  <c r="U792" i="68"/>
  <c r="V792" i="68" s="1"/>
  <c r="U791" i="68"/>
  <c r="V791" i="68" s="1"/>
  <c r="U790" i="68"/>
  <c r="V790" i="68" s="1"/>
  <c r="U789" i="68"/>
  <c r="V789" i="68" s="1"/>
  <c r="U788" i="68"/>
  <c r="V788" i="68" s="1"/>
  <c r="U787" i="68"/>
  <c r="V787" i="68" s="1"/>
  <c r="U786" i="68"/>
  <c r="V786" i="68" s="1"/>
  <c r="U785" i="68"/>
  <c r="V785" i="68" s="1"/>
  <c r="U784" i="68"/>
  <c r="V784" i="68" s="1"/>
  <c r="U783" i="68"/>
  <c r="V783" i="68" s="1"/>
  <c r="U782" i="68"/>
  <c r="V782" i="68" s="1"/>
  <c r="U781" i="68"/>
  <c r="V781" i="68" s="1"/>
  <c r="U780" i="68"/>
  <c r="V780" i="68" s="1"/>
  <c r="U779" i="68"/>
  <c r="V779" i="68" s="1"/>
  <c r="U778" i="68"/>
  <c r="V778" i="68" s="1"/>
  <c r="U777" i="68"/>
  <c r="V777" i="68" s="1"/>
  <c r="U776" i="68"/>
  <c r="V776" i="68" s="1"/>
  <c r="U775" i="68"/>
  <c r="V775" i="68" s="1"/>
  <c r="U774" i="68"/>
  <c r="V774" i="68" s="1"/>
  <c r="U773" i="68"/>
  <c r="V773" i="68" s="1"/>
  <c r="U772" i="68"/>
  <c r="V772" i="68" s="1"/>
  <c r="U771" i="68"/>
  <c r="V771" i="68" s="1"/>
  <c r="U770" i="68"/>
  <c r="V770" i="68" s="1"/>
  <c r="U769" i="68"/>
  <c r="V769" i="68" s="1"/>
  <c r="U768" i="68"/>
  <c r="V768" i="68" s="1"/>
  <c r="U767" i="68"/>
  <c r="V767" i="68" s="1"/>
  <c r="U766" i="68"/>
  <c r="V766" i="68" s="1"/>
  <c r="U765" i="68"/>
  <c r="V765" i="68" s="1"/>
  <c r="U764" i="68"/>
  <c r="V764" i="68" s="1"/>
  <c r="U763" i="68"/>
  <c r="V763" i="68" s="1"/>
  <c r="U762" i="68"/>
  <c r="V762" i="68" s="1"/>
  <c r="U761" i="68"/>
  <c r="V761" i="68" s="1"/>
  <c r="U760" i="68"/>
  <c r="V760" i="68" s="1"/>
  <c r="U759" i="68"/>
  <c r="V759" i="68" s="1"/>
  <c r="V758" i="68"/>
  <c r="U758" i="68"/>
  <c r="U757" i="68"/>
  <c r="V757" i="68" s="1"/>
  <c r="U756" i="68"/>
  <c r="V756" i="68" s="1"/>
  <c r="U755" i="68"/>
  <c r="V755" i="68" s="1"/>
  <c r="U754" i="68"/>
  <c r="V754" i="68" s="1"/>
  <c r="U753" i="68"/>
  <c r="V753" i="68" s="1"/>
  <c r="U752" i="68"/>
  <c r="V752" i="68" s="1"/>
  <c r="U751" i="68"/>
  <c r="V751" i="68" s="1"/>
  <c r="U750" i="68"/>
  <c r="V750" i="68" s="1"/>
  <c r="U749" i="68"/>
  <c r="V749" i="68" s="1"/>
  <c r="U748" i="68"/>
  <c r="V748" i="68" s="1"/>
  <c r="U747" i="68"/>
  <c r="V747" i="68" s="1"/>
  <c r="U746" i="68"/>
  <c r="V746" i="68" s="1"/>
  <c r="U745" i="68"/>
  <c r="V745" i="68" s="1"/>
  <c r="U744" i="68"/>
  <c r="V744" i="68" s="1"/>
  <c r="U743" i="68"/>
  <c r="V743" i="68" s="1"/>
  <c r="U742" i="68"/>
  <c r="V742" i="68" s="1"/>
  <c r="U741" i="68"/>
  <c r="V741" i="68" s="1"/>
  <c r="U740" i="68"/>
  <c r="V740" i="68" s="1"/>
  <c r="U739" i="68"/>
  <c r="V739" i="68" s="1"/>
  <c r="U738" i="68"/>
  <c r="V738" i="68" s="1"/>
  <c r="U737" i="68"/>
  <c r="V737" i="68" s="1"/>
  <c r="U736" i="68"/>
  <c r="V736" i="68" s="1"/>
  <c r="U735" i="68"/>
  <c r="V735" i="68" s="1"/>
  <c r="U734" i="68"/>
  <c r="V734" i="68" s="1"/>
  <c r="U733" i="68"/>
  <c r="V733" i="68" s="1"/>
  <c r="U732" i="68"/>
  <c r="V732" i="68" s="1"/>
  <c r="U731" i="68"/>
  <c r="V731" i="68" s="1"/>
  <c r="U730" i="68"/>
  <c r="V730" i="68" s="1"/>
  <c r="U729" i="68"/>
  <c r="V729" i="68" s="1"/>
  <c r="U728" i="68"/>
  <c r="V728" i="68" s="1"/>
  <c r="U727" i="68"/>
  <c r="V727" i="68" s="1"/>
  <c r="U726" i="68"/>
  <c r="V726" i="68" s="1"/>
  <c r="U725" i="68"/>
  <c r="V725" i="68" s="1"/>
  <c r="U724" i="68"/>
  <c r="V724" i="68" s="1"/>
  <c r="U723" i="68"/>
  <c r="V723" i="68" s="1"/>
  <c r="U722" i="68"/>
  <c r="V722" i="68" s="1"/>
  <c r="U721" i="68"/>
  <c r="V721" i="68" s="1"/>
  <c r="U720" i="68"/>
  <c r="V720" i="68" s="1"/>
  <c r="U719" i="68"/>
  <c r="V719" i="68" s="1"/>
  <c r="U718" i="68"/>
  <c r="V718" i="68" s="1"/>
  <c r="U717" i="68"/>
  <c r="V717" i="68" s="1"/>
  <c r="U716" i="68"/>
  <c r="V716" i="68" s="1"/>
  <c r="U715" i="68"/>
  <c r="V715" i="68" s="1"/>
  <c r="U714" i="68"/>
  <c r="V714" i="68" s="1"/>
  <c r="U713" i="68"/>
  <c r="V713" i="68" s="1"/>
  <c r="U712" i="68"/>
  <c r="V712" i="68" s="1"/>
  <c r="U711" i="68"/>
  <c r="V711" i="68" s="1"/>
  <c r="U710" i="68"/>
  <c r="V710" i="68" s="1"/>
  <c r="U709" i="68"/>
  <c r="V709" i="68" s="1"/>
  <c r="U708" i="68"/>
  <c r="V708" i="68" s="1"/>
  <c r="U707" i="68"/>
  <c r="V707" i="68" s="1"/>
  <c r="U706" i="68"/>
  <c r="V706" i="68" s="1"/>
  <c r="U705" i="68"/>
  <c r="V705" i="68" s="1"/>
  <c r="U704" i="68"/>
  <c r="V704" i="68" s="1"/>
  <c r="U703" i="68"/>
  <c r="V703" i="68" s="1"/>
  <c r="U702" i="68"/>
  <c r="V702" i="68" s="1"/>
  <c r="U701" i="68"/>
  <c r="V701" i="68" s="1"/>
  <c r="U700" i="68"/>
  <c r="V700" i="68" s="1"/>
  <c r="U699" i="68"/>
  <c r="V699" i="68" s="1"/>
  <c r="U698" i="68"/>
  <c r="V698" i="68" s="1"/>
  <c r="U697" i="68"/>
  <c r="V697" i="68" s="1"/>
  <c r="U696" i="68"/>
  <c r="V696" i="68" s="1"/>
  <c r="U695" i="68"/>
  <c r="V695" i="68" s="1"/>
  <c r="U694" i="68"/>
  <c r="V694" i="68" s="1"/>
  <c r="U693" i="68"/>
  <c r="V693" i="68" s="1"/>
  <c r="U692" i="68"/>
  <c r="V692" i="68" s="1"/>
  <c r="U691" i="68"/>
  <c r="V691" i="68" s="1"/>
  <c r="U690" i="68"/>
  <c r="V690" i="68" s="1"/>
  <c r="U689" i="68"/>
  <c r="V689" i="68" s="1"/>
  <c r="U688" i="68"/>
  <c r="V688" i="68" s="1"/>
  <c r="U687" i="68"/>
  <c r="V687" i="68" s="1"/>
  <c r="U686" i="68"/>
  <c r="V686" i="68" s="1"/>
  <c r="U685" i="68"/>
  <c r="V685" i="68" s="1"/>
  <c r="U684" i="68"/>
  <c r="V684" i="68" s="1"/>
  <c r="U683" i="68"/>
  <c r="V683" i="68" s="1"/>
  <c r="U682" i="68"/>
  <c r="V682" i="68" s="1"/>
  <c r="U681" i="68"/>
  <c r="V681" i="68" s="1"/>
  <c r="U680" i="68"/>
  <c r="V680" i="68" s="1"/>
  <c r="U679" i="68"/>
  <c r="V679" i="68" s="1"/>
  <c r="U678" i="68"/>
  <c r="V678" i="68" s="1"/>
  <c r="U677" i="68"/>
  <c r="V677" i="68" s="1"/>
  <c r="U676" i="68"/>
  <c r="V676" i="68" s="1"/>
  <c r="U675" i="68"/>
  <c r="V675" i="68" s="1"/>
  <c r="U674" i="68"/>
  <c r="V674" i="68" s="1"/>
  <c r="U673" i="68"/>
  <c r="V673" i="68" s="1"/>
  <c r="U672" i="68"/>
  <c r="V672" i="68" s="1"/>
  <c r="U671" i="68"/>
  <c r="V671" i="68" s="1"/>
  <c r="U670" i="68"/>
  <c r="V670" i="68" s="1"/>
  <c r="U669" i="68"/>
  <c r="V669" i="68" s="1"/>
  <c r="U668" i="68"/>
  <c r="V668" i="68" s="1"/>
  <c r="U667" i="68"/>
  <c r="V667" i="68" s="1"/>
  <c r="U666" i="68"/>
  <c r="V666" i="68" s="1"/>
  <c r="U665" i="68"/>
  <c r="V665" i="68" s="1"/>
  <c r="U664" i="68"/>
  <c r="V664" i="68" s="1"/>
  <c r="U663" i="68"/>
  <c r="V663" i="68" s="1"/>
  <c r="U662" i="68"/>
  <c r="V662" i="68" s="1"/>
  <c r="U661" i="68"/>
  <c r="V661" i="68" s="1"/>
  <c r="U660" i="68"/>
  <c r="V660" i="68" s="1"/>
  <c r="U659" i="68"/>
  <c r="V659" i="68" s="1"/>
  <c r="U658" i="68"/>
  <c r="V658" i="68" s="1"/>
  <c r="U657" i="68"/>
  <c r="V657" i="68" s="1"/>
  <c r="U656" i="68"/>
  <c r="V656" i="68" s="1"/>
  <c r="U655" i="68"/>
  <c r="V655" i="68" s="1"/>
  <c r="U654" i="68"/>
  <c r="V654" i="68" s="1"/>
  <c r="U653" i="68"/>
  <c r="V653" i="68" s="1"/>
  <c r="U652" i="68"/>
  <c r="V652" i="68" s="1"/>
  <c r="U651" i="68"/>
  <c r="V651" i="68" s="1"/>
  <c r="U650" i="68"/>
  <c r="V650" i="68" s="1"/>
  <c r="U649" i="68"/>
  <c r="V649" i="68" s="1"/>
  <c r="U648" i="68"/>
  <c r="V648" i="68" s="1"/>
  <c r="U647" i="68"/>
  <c r="V647" i="68" s="1"/>
  <c r="U646" i="68"/>
  <c r="V646" i="68" s="1"/>
  <c r="U645" i="68"/>
  <c r="V645" i="68" s="1"/>
  <c r="U644" i="68"/>
  <c r="V644" i="68" s="1"/>
  <c r="U643" i="68"/>
  <c r="V643" i="68" s="1"/>
  <c r="U642" i="68"/>
  <c r="V642" i="68" s="1"/>
  <c r="U641" i="68"/>
  <c r="V641" i="68" s="1"/>
  <c r="U640" i="68"/>
  <c r="V640" i="68" s="1"/>
  <c r="U639" i="68"/>
  <c r="V639" i="68" s="1"/>
  <c r="U638" i="68"/>
  <c r="V638" i="68" s="1"/>
  <c r="U637" i="68"/>
  <c r="V637" i="68" s="1"/>
  <c r="U636" i="68"/>
  <c r="V636" i="68" s="1"/>
  <c r="U635" i="68"/>
  <c r="V635" i="68" s="1"/>
  <c r="U634" i="68"/>
  <c r="V634" i="68" s="1"/>
  <c r="U633" i="68"/>
  <c r="V633" i="68" s="1"/>
  <c r="U632" i="68"/>
  <c r="V632" i="68" s="1"/>
  <c r="U631" i="68"/>
  <c r="V631" i="68" s="1"/>
  <c r="U630" i="68"/>
  <c r="V630" i="68" s="1"/>
  <c r="U629" i="68"/>
  <c r="V629" i="68" s="1"/>
  <c r="U628" i="68"/>
  <c r="V628" i="68" s="1"/>
  <c r="U627" i="68"/>
  <c r="V627" i="68" s="1"/>
  <c r="U626" i="68"/>
  <c r="V626" i="68" s="1"/>
  <c r="U625" i="68"/>
  <c r="V625" i="68" s="1"/>
  <c r="U624" i="68"/>
  <c r="V624" i="68" s="1"/>
  <c r="U623" i="68"/>
  <c r="V623" i="68" s="1"/>
  <c r="U622" i="68"/>
  <c r="V622" i="68" s="1"/>
  <c r="U621" i="68"/>
  <c r="V621" i="68" s="1"/>
  <c r="U620" i="68"/>
  <c r="V620" i="68" s="1"/>
  <c r="U619" i="68"/>
  <c r="V619" i="68" s="1"/>
  <c r="U618" i="68"/>
  <c r="V618" i="68" s="1"/>
  <c r="U617" i="68"/>
  <c r="V617" i="68" s="1"/>
  <c r="U616" i="68"/>
  <c r="V616" i="68" s="1"/>
  <c r="U615" i="68"/>
  <c r="V615" i="68" s="1"/>
  <c r="U614" i="68"/>
  <c r="V614" i="68" s="1"/>
  <c r="U613" i="68"/>
  <c r="V613" i="68" s="1"/>
  <c r="U612" i="68"/>
  <c r="V612" i="68" s="1"/>
  <c r="U611" i="68"/>
  <c r="V611" i="68" s="1"/>
  <c r="U610" i="68"/>
  <c r="V610" i="68" s="1"/>
  <c r="U609" i="68"/>
  <c r="V609" i="68" s="1"/>
  <c r="U608" i="68"/>
  <c r="V608" i="68" s="1"/>
  <c r="U607" i="68"/>
  <c r="V607" i="68" s="1"/>
  <c r="U606" i="68"/>
  <c r="V606" i="68" s="1"/>
  <c r="U605" i="68"/>
  <c r="V605" i="68" s="1"/>
  <c r="U604" i="68"/>
  <c r="V604" i="68" s="1"/>
  <c r="U603" i="68"/>
  <c r="V603" i="68" s="1"/>
  <c r="U602" i="68"/>
  <c r="V602" i="68" s="1"/>
  <c r="U601" i="68"/>
  <c r="V601" i="68" s="1"/>
  <c r="U600" i="68"/>
  <c r="V600" i="68" s="1"/>
  <c r="U599" i="68"/>
  <c r="V599" i="68" s="1"/>
  <c r="U598" i="68"/>
  <c r="V598" i="68" s="1"/>
  <c r="U597" i="68"/>
  <c r="V597" i="68" s="1"/>
  <c r="U596" i="68"/>
  <c r="V596" i="68" s="1"/>
  <c r="U595" i="68"/>
  <c r="V595" i="68" s="1"/>
  <c r="U594" i="68"/>
  <c r="V594" i="68" s="1"/>
  <c r="U593" i="68"/>
  <c r="V593" i="68" s="1"/>
  <c r="U592" i="68"/>
  <c r="V592" i="68" s="1"/>
  <c r="U591" i="68"/>
  <c r="V591" i="68" s="1"/>
  <c r="U590" i="68"/>
  <c r="V590" i="68" s="1"/>
  <c r="U589" i="68"/>
  <c r="V589" i="68" s="1"/>
  <c r="U588" i="68"/>
  <c r="V588" i="68" s="1"/>
  <c r="U587" i="68"/>
  <c r="V587" i="68" s="1"/>
  <c r="U586" i="68"/>
  <c r="V586" i="68" s="1"/>
  <c r="U585" i="68"/>
  <c r="V585" i="68" s="1"/>
  <c r="U584" i="68"/>
  <c r="V584" i="68" s="1"/>
  <c r="U583" i="68"/>
  <c r="V583" i="68" s="1"/>
  <c r="U582" i="68"/>
  <c r="V582" i="68" s="1"/>
  <c r="U581" i="68"/>
  <c r="V581" i="68" s="1"/>
  <c r="U580" i="68"/>
  <c r="V580" i="68" s="1"/>
  <c r="U579" i="68"/>
  <c r="V579" i="68" s="1"/>
  <c r="U578" i="68"/>
  <c r="V578" i="68" s="1"/>
  <c r="U577" i="68"/>
  <c r="V577" i="68" s="1"/>
  <c r="U576" i="68"/>
  <c r="V576" i="68" s="1"/>
  <c r="U575" i="68"/>
  <c r="V575" i="68" s="1"/>
  <c r="U574" i="68"/>
  <c r="V574" i="68" s="1"/>
  <c r="U573" i="68"/>
  <c r="V573" i="68" s="1"/>
  <c r="U572" i="68"/>
  <c r="V572" i="68" s="1"/>
  <c r="U571" i="68"/>
  <c r="V571" i="68" s="1"/>
  <c r="U570" i="68"/>
  <c r="V570" i="68" s="1"/>
  <c r="U569" i="68"/>
  <c r="V569" i="68" s="1"/>
  <c r="U568" i="68"/>
  <c r="V568" i="68" s="1"/>
  <c r="U567" i="68"/>
  <c r="V567" i="68" s="1"/>
  <c r="U566" i="68"/>
  <c r="V566" i="68" s="1"/>
  <c r="U565" i="68"/>
  <c r="V565" i="68" s="1"/>
  <c r="U564" i="68"/>
  <c r="V564" i="68" s="1"/>
  <c r="U563" i="68"/>
  <c r="V563" i="68" s="1"/>
  <c r="U562" i="68"/>
  <c r="V562" i="68" s="1"/>
  <c r="U561" i="68"/>
  <c r="V561" i="68" s="1"/>
  <c r="U560" i="68"/>
  <c r="V560" i="68" s="1"/>
  <c r="U559" i="68"/>
  <c r="V559" i="68" s="1"/>
  <c r="U558" i="68"/>
  <c r="V558" i="68" s="1"/>
  <c r="U557" i="68"/>
  <c r="V557" i="68" s="1"/>
  <c r="U556" i="68"/>
  <c r="V556" i="68" s="1"/>
  <c r="U555" i="68"/>
  <c r="V555" i="68" s="1"/>
  <c r="U554" i="68"/>
  <c r="V554" i="68" s="1"/>
  <c r="U553" i="68"/>
  <c r="V553" i="68" s="1"/>
  <c r="U552" i="68"/>
  <c r="V552" i="68" s="1"/>
  <c r="U551" i="68"/>
  <c r="V551" i="68" s="1"/>
  <c r="U550" i="68"/>
  <c r="V550" i="68" s="1"/>
  <c r="U549" i="68"/>
  <c r="V549" i="68" s="1"/>
  <c r="U548" i="68"/>
  <c r="V548" i="68" s="1"/>
  <c r="U547" i="68"/>
  <c r="V547" i="68" s="1"/>
  <c r="U546" i="68"/>
  <c r="V546" i="68" s="1"/>
  <c r="U545" i="68"/>
  <c r="V545" i="68" s="1"/>
  <c r="U544" i="68"/>
  <c r="V544" i="68" s="1"/>
  <c r="U543" i="68"/>
  <c r="V543" i="68" s="1"/>
  <c r="U542" i="68"/>
  <c r="V542" i="68" s="1"/>
  <c r="U541" i="68"/>
  <c r="V541" i="68" s="1"/>
  <c r="U540" i="68"/>
  <c r="V540" i="68" s="1"/>
  <c r="U539" i="68"/>
  <c r="V539" i="68" s="1"/>
  <c r="U538" i="68"/>
  <c r="V538" i="68" s="1"/>
  <c r="U537" i="68"/>
  <c r="V537" i="68" s="1"/>
  <c r="U536" i="68"/>
  <c r="V536" i="68" s="1"/>
  <c r="U535" i="68"/>
  <c r="V535" i="68" s="1"/>
  <c r="U534" i="68"/>
  <c r="V534" i="68" s="1"/>
  <c r="U533" i="68"/>
  <c r="V533" i="68" s="1"/>
  <c r="U532" i="68"/>
  <c r="V532" i="68" s="1"/>
  <c r="U531" i="68"/>
  <c r="V531" i="68" s="1"/>
  <c r="U530" i="68"/>
  <c r="V530" i="68" s="1"/>
  <c r="U529" i="68"/>
  <c r="V529" i="68" s="1"/>
  <c r="U528" i="68"/>
  <c r="V528" i="68" s="1"/>
  <c r="U527" i="68"/>
  <c r="V527" i="68" s="1"/>
  <c r="U526" i="68"/>
  <c r="V526" i="68" s="1"/>
  <c r="U525" i="68"/>
  <c r="V525" i="68" s="1"/>
  <c r="U524" i="68"/>
  <c r="V524" i="68" s="1"/>
  <c r="U523" i="68"/>
  <c r="V523" i="68" s="1"/>
  <c r="U522" i="68"/>
  <c r="V522" i="68" s="1"/>
  <c r="U521" i="68"/>
  <c r="V521" i="68" s="1"/>
  <c r="U520" i="68"/>
  <c r="V520" i="68" s="1"/>
  <c r="U519" i="68"/>
  <c r="V519" i="68" s="1"/>
  <c r="U518" i="68"/>
  <c r="V518" i="68" s="1"/>
  <c r="U517" i="68"/>
  <c r="V517" i="68" s="1"/>
  <c r="U516" i="68"/>
  <c r="V516" i="68" s="1"/>
  <c r="U515" i="68"/>
  <c r="V515" i="68" s="1"/>
  <c r="U514" i="68"/>
  <c r="V514" i="68" s="1"/>
  <c r="U513" i="68"/>
  <c r="V513" i="68" s="1"/>
  <c r="U512" i="68"/>
  <c r="V512" i="68" s="1"/>
  <c r="U511" i="68"/>
  <c r="V511" i="68" s="1"/>
  <c r="U510" i="68"/>
  <c r="V510" i="68" s="1"/>
  <c r="U509" i="68"/>
  <c r="V509" i="68" s="1"/>
  <c r="U508" i="68"/>
  <c r="V508" i="68" s="1"/>
  <c r="U507" i="68"/>
  <c r="V507" i="68" s="1"/>
  <c r="U506" i="68"/>
  <c r="V506" i="68" s="1"/>
  <c r="U505" i="68"/>
  <c r="V505" i="68" s="1"/>
  <c r="U504" i="68"/>
  <c r="V504" i="68" s="1"/>
  <c r="U503" i="68"/>
  <c r="V503" i="68" s="1"/>
  <c r="U502" i="68"/>
  <c r="V502" i="68" s="1"/>
  <c r="U501" i="68"/>
  <c r="V501" i="68" s="1"/>
  <c r="U500" i="68"/>
  <c r="V500" i="68" s="1"/>
  <c r="U499" i="68"/>
  <c r="V499" i="68" s="1"/>
  <c r="U498" i="68"/>
  <c r="V498" i="68" s="1"/>
  <c r="U497" i="68"/>
  <c r="V497" i="68" s="1"/>
  <c r="U496" i="68"/>
  <c r="V496" i="68" s="1"/>
  <c r="U495" i="68"/>
  <c r="V495" i="68" s="1"/>
  <c r="U494" i="68"/>
  <c r="V494" i="68" s="1"/>
  <c r="U493" i="68"/>
  <c r="V493" i="68" s="1"/>
  <c r="U492" i="68"/>
  <c r="V492" i="68" s="1"/>
  <c r="U491" i="68"/>
  <c r="V491" i="68" s="1"/>
  <c r="U490" i="68"/>
  <c r="V490" i="68" s="1"/>
  <c r="U489" i="68"/>
  <c r="V489" i="68" s="1"/>
  <c r="U488" i="68"/>
  <c r="V488" i="68" s="1"/>
  <c r="U487" i="68"/>
  <c r="V487" i="68" s="1"/>
  <c r="U486" i="68"/>
  <c r="V486" i="68" s="1"/>
  <c r="U485" i="68"/>
  <c r="V485" i="68" s="1"/>
  <c r="U484" i="68"/>
  <c r="V484" i="68" s="1"/>
  <c r="U483" i="68"/>
  <c r="V483" i="68" s="1"/>
  <c r="U482" i="68"/>
  <c r="V482" i="68" s="1"/>
  <c r="U481" i="68"/>
  <c r="V481" i="68" s="1"/>
  <c r="U480" i="68"/>
  <c r="V480" i="68" s="1"/>
  <c r="U479" i="68"/>
  <c r="V479" i="68" s="1"/>
  <c r="U478" i="68"/>
  <c r="V478" i="68" s="1"/>
  <c r="U477" i="68"/>
  <c r="V477" i="68" s="1"/>
  <c r="U476" i="68"/>
  <c r="V476" i="68" s="1"/>
  <c r="U475" i="68"/>
  <c r="V475" i="68" s="1"/>
  <c r="U474" i="68"/>
  <c r="V474" i="68" s="1"/>
  <c r="U473" i="68"/>
  <c r="V473" i="68" s="1"/>
  <c r="U472" i="68"/>
  <c r="V472" i="68" s="1"/>
  <c r="U471" i="68"/>
  <c r="V471" i="68" s="1"/>
  <c r="U470" i="68"/>
  <c r="V470" i="68" s="1"/>
  <c r="U469" i="68"/>
  <c r="V469" i="68" s="1"/>
  <c r="U468" i="68"/>
  <c r="V468" i="68" s="1"/>
  <c r="U467" i="68"/>
  <c r="V467" i="68" s="1"/>
  <c r="U466" i="68"/>
  <c r="V466" i="68" s="1"/>
  <c r="U465" i="68"/>
  <c r="V465" i="68" s="1"/>
  <c r="U464" i="68"/>
  <c r="V464" i="68" s="1"/>
  <c r="U463" i="68"/>
  <c r="V463" i="68" s="1"/>
  <c r="U462" i="68"/>
  <c r="V462" i="68" s="1"/>
  <c r="U461" i="68"/>
  <c r="V461" i="68" s="1"/>
  <c r="U460" i="68"/>
  <c r="V460" i="68" s="1"/>
  <c r="U459" i="68"/>
  <c r="V459" i="68" s="1"/>
  <c r="U458" i="68"/>
  <c r="V458" i="68" s="1"/>
  <c r="U457" i="68"/>
  <c r="V457" i="68" s="1"/>
  <c r="U456" i="68"/>
  <c r="V456" i="68" s="1"/>
  <c r="U455" i="68"/>
  <c r="V455" i="68" s="1"/>
  <c r="U454" i="68"/>
  <c r="V454" i="68" s="1"/>
  <c r="U453" i="68"/>
  <c r="V453" i="68" s="1"/>
  <c r="U452" i="68"/>
  <c r="V452" i="68" s="1"/>
  <c r="U451" i="68"/>
  <c r="V451" i="68" s="1"/>
  <c r="U450" i="68"/>
  <c r="V450" i="68" s="1"/>
  <c r="U449" i="68"/>
  <c r="V449" i="68" s="1"/>
  <c r="U448" i="68"/>
  <c r="V448" i="68" s="1"/>
  <c r="U447" i="68"/>
  <c r="V447" i="68" s="1"/>
  <c r="U446" i="68"/>
  <c r="V446" i="68" s="1"/>
  <c r="U445" i="68"/>
  <c r="V445" i="68" s="1"/>
  <c r="U444" i="68"/>
  <c r="V444" i="68" s="1"/>
  <c r="U443" i="68"/>
  <c r="V443" i="68" s="1"/>
  <c r="U442" i="68"/>
  <c r="V442" i="68" s="1"/>
  <c r="U441" i="68"/>
  <c r="V441" i="68" s="1"/>
  <c r="U440" i="68"/>
  <c r="V440" i="68" s="1"/>
  <c r="U439" i="68"/>
  <c r="V439" i="68" s="1"/>
  <c r="U438" i="68"/>
  <c r="V438" i="68" s="1"/>
  <c r="U437" i="68"/>
  <c r="V437" i="68" s="1"/>
  <c r="U436" i="68"/>
  <c r="V436" i="68" s="1"/>
  <c r="U435" i="68"/>
  <c r="V435" i="68" s="1"/>
  <c r="U434" i="68"/>
  <c r="V434" i="68" s="1"/>
  <c r="U433" i="68"/>
  <c r="V433" i="68" s="1"/>
  <c r="U432" i="68"/>
  <c r="V432" i="68" s="1"/>
  <c r="U431" i="68"/>
  <c r="V431" i="68" s="1"/>
  <c r="U430" i="68"/>
  <c r="V430" i="68" s="1"/>
  <c r="U429" i="68"/>
  <c r="V429" i="68" s="1"/>
  <c r="U428" i="68"/>
  <c r="V428" i="68" s="1"/>
  <c r="U427" i="68"/>
  <c r="V427" i="68" s="1"/>
  <c r="U426" i="68"/>
  <c r="V426" i="68" s="1"/>
  <c r="U425" i="68"/>
  <c r="V425" i="68" s="1"/>
  <c r="U424" i="68"/>
  <c r="V424" i="68" s="1"/>
  <c r="U423" i="68"/>
  <c r="V423" i="68" s="1"/>
  <c r="U422" i="68"/>
  <c r="V422" i="68" s="1"/>
  <c r="U421" i="68"/>
  <c r="V421" i="68" s="1"/>
  <c r="U420" i="68"/>
  <c r="V420" i="68" s="1"/>
  <c r="U419" i="68"/>
  <c r="V419" i="68" s="1"/>
  <c r="U418" i="68"/>
  <c r="V418" i="68" s="1"/>
  <c r="U417" i="68"/>
  <c r="V417" i="68" s="1"/>
  <c r="U416" i="68"/>
  <c r="V416" i="68" s="1"/>
  <c r="U415" i="68"/>
  <c r="V415" i="68" s="1"/>
  <c r="U414" i="68"/>
  <c r="V414" i="68" s="1"/>
  <c r="U413" i="68"/>
  <c r="V413" i="68" s="1"/>
  <c r="U412" i="68"/>
  <c r="V412" i="68" s="1"/>
  <c r="U411" i="68"/>
  <c r="V411" i="68" s="1"/>
  <c r="U410" i="68"/>
  <c r="V410" i="68" s="1"/>
  <c r="U409" i="68"/>
  <c r="V409" i="68" s="1"/>
  <c r="U408" i="68"/>
  <c r="V408" i="68" s="1"/>
  <c r="U407" i="68"/>
  <c r="V407" i="68" s="1"/>
  <c r="U406" i="68"/>
  <c r="V406" i="68" s="1"/>
  <c r="U405" i="68"/>
  <c r="V405" i="68" s="1"/>
  <c r="U404" i="68"/>
  <c r="V404" i="68" s="1"/>
  <c r="U403" i="68"/>
  <c r="V403" i="68" s="1"/>
  <c r="U402" i="68"/>
  <c r="V402" i="68" s="1"/>
  <c r="U401" i="68"/>
  <c r="V401" i="68" s="1"/>
  <c r="U400" i="68"/>
  <c r="V400" i="68" s="1"/>
  <c r="U399" i="68"/>
  <c r="V399" i="68" s="1"/>
  <c r="U398" i="68"/>
  <c r="V398" i="68" s="1"/>
  <c r="U397" i="68"/>
  <c r="V397" i="68" s="1"/>
  <c r="U396" i="68"/>
  <c r="V396" i="68" s="1"/>
  <c r="U395" i="68"/>
  <c r="V395" i="68" s="1"/>
  <c r="U394" i="68"/>
  <c r="V394" i="68" s="1"/>
  <c r="U393" i="68"/>
  <c r="V393" i="68" s="1"/>
  <c r="U392" i="68"/>
  <c r="V392" i="68" s="1"/>
  <c r="U391" i="68"/>
  <c r="V391" i="68" s="1"/>
  <c r="U390" i="68"/>
  <c r="V390" i="68" s="1"/>
  <c r="U389" i="68"/>
  <c r="V389" i="68" s="1"/>
  <c r="U388" i="68"/>
  <c r="V388" i="68" s="1"/>
  <c r="U387" i="68"/>
  <c r="V387" i="68" s="1"/>
  <c r="U386" i="68"/>
  <c r="V386" i="68" s="1"/>
  <c r="U385" i="68"/>
  <c r="V385" i="68" s="1"/>
  <c r="U384" i="68"/>
  <c r="V384" i="68" s="1"/>
  <c r="U383" i="68"/>
  <c r="V383" i="68" s="1"/>
  <c r="U382" i="68"/>
  <c r="V382" i="68" s="1"/>
  <c r="U381" i="68"/>
  <c r="V381" i="68" s="1"/>
  <c r="U380" i="68"/>
  <c r="V380" i="68" s="1"/>
  <c r="U379" i="68"/>
  <c r="V379" i="68" s="1"/>
  <c r="U378" i="68"/>
  <c r="V378" i="68" s="1"/>
  <c r="U377" i="68"/>
  <c r="V377" i="68" s="1"/>
  <c r="U376" i="68"/>
  <c r="V376" i="68" s="1"/>
  <c r="U375" i="68"/>
  <c r="V375" i="68" s="1"/>
  <c r="U374" i="68"/>
  <c r="V374" i="68" s="1"/>
  <c r="U373" i="68"/>
  <c r="V373" i="68" s="1"/>
  <c r="U372" i="68"/>
  <c r="V372" i="68" s="1"/>
  <c r="U371" i="68"/>
  <c r="V371" i="68" s="1"/>
  <c r="U370" i="68"/>
  <c r="V370" i="68" s="1"/>
  <c r="U369" i="68"/>
  <c r="V369" i="68" s="1"/>
  <c r="U368" i="68"/>
  <c r="V368" i="68" s="1"/>
  <c r="U367" i="68"/>
  <c r="V367" i="68" s="1"/>
  <c r="U366" i="68"/>
  <c r="V366" i="68" s="1"/>
  <c r="U365" i="68"/>
  <c r="V365" i="68" s="1"/>
  <c r="U364" i="68"/>
  <c r="V364" i="68" s="1"/>
  <c r="U363" i="68"/>
  <c r="V363" i="68" s="1"/>
  <c r="U362" i="68"/>
  <c r="V362" i="68" s="1"/>
  <c r="U361" i="68"/>
  <c r="V361" i="68" s="1"/>
  <c r="U360" i="68"/>
  <c r="V360" i="68" s="1"/>
  <c r="U359" i="68"/>
  <c r="V359" i="68" s="1"/>
  <c r="U358" i="68"/>
  <c r="V358" i="68" s="1"/>
  <c r="U357" i="68"/>
  <c r="V357" i="68" s="1"/>
  <c r="U356" i="68"/>
  <c r="V356" i="68" s="1"/>
  <c r="U355" i="68"/>
  <c r="V355" i="68" s="1"/>
  <c r="U354" i="68"/>
  <c r="V354" i="68" s="1"/>
  <c r="U353" i="68"/>
  <c r="V353" i="68" s="1"/>
  <c r="U352" i="68"/>
  <c r="V352" i="68" s="1"/>
  <c r="U351" i="68"/>
  <c r="V351" i="68" s="1"/>
  <c r="U350" i="68"/>
  <c r="V350" i="68" s="1"/>
  <c r="U349" i="68"/>
  <c r="V349" i="68" s="1"/>
  <c r="U348" i="68"/>
  <c r="V348" i="68" s="1"/>
  <c r="U347" i="68"/>
  <c r="V347" i="68" s="1"/>
  <c r="U346" i="68"/>
  <c r="V346" i="68" s="1"/>
  <c r="U345" i="68"/>
  <c r="V345" i="68" s="1"/>
  <c r="U344" i="68"/>
  <c r="V344" i="68" s="1"/>
  <c r="U343" i="68"/>
  <c r="V343" i="68" s="1"/>
  <c r="U342" i="68"/>
  <c r="V342" i="68" s="1"/>
  <c r="U341" i="68"/>
  <c r="V341" i="68" s="1"/>
  <c r="U340" i="68"/>
  <c r="V340" i="68" s="1"/>
  <c r="U339" i="68"/>
  <c r="V339" i="68" s="1"/>
  <c r="U338" i="68"/>
  <c r="V338" i="68" s="1"/>
  <c r="U337" i="68"/>
  <c r="V337" i="68" s="1"/>
  <c r="U336" i="68"/>
  <c r="V336" i="68" s="1"/>
  <c r="U335" i="68"/>
  <c r="V335" i="68" s="1"/>
  <c r="U334" i="68"/>
  <c r="V334" i="68" s="1"/>
  <c r="U333" i="68"/>
  <c r="V333" i="68" s="1"/>
  <c r="U332" i="68"/>
  <c r="V332" i="68" s="1"/>
  <c r="U331" i="68"/>
  <c r="V331" i="68" s="1"/>
  <c r="U330" i="68"/>
  <c r="V330" i="68" s="1"/>
  <c r="U329" i="68"/>
  <c r="V329" i="68" s="1"/>
  <c r="U328" i="68"/>
  <c r="V328" i="68" s="1"/>
  <c r="U327" i="68"/>
  <c r="V327" i="68" s="1"/>
  <c r="U326" i="68"/>
  <c r="V326" i="68" s="1"/>
  <c r="U325" i="68"/>
  <c r="V325" i="68" s="1"/>
  <c r="U324" i="68"/>
  <c r="V324" i="68" s="1"/>
  <c r="U323" i="68"/>
  <c r="V323" i="68" s="1"/>
  <c r="U322" i="68"/>
  <c r="V322" i="68" s="1"/>
  <c r="U321" i="68"/>
  <c r="V321" i="68" s="1"/>
  <c r="U320" i="68"/>
  <c r="V320" i="68" s="1"/>
  <c r="U319" i="68"/>
  <c r="V319" i="68" s="1"/>
  <c r="U318" i="68"/>
  <c r="V318" i="68" s="1"/>
  <c r="U317" i="68"/>
  <c r="V317" i="68" s="1"/>
  <c r="U316" i="68"/>
  <c r="V316" i="68" s="1"/>
  <c r="U315" i="68"/>
  <c r="V315" i="68" s="1"/>
  <c r="U314" i="68"/>
  <c r="V314" i="68" s="1"/>
  <c r="U313" i="68"/>
  <c r="V313" i="68" s="1"/>
  <c r="U312" i="68"/>
  <c r="V312" i="68" s="1"/>
  <c r="U311" i="68"/>
  <c r="V311" i="68" s="1"/>
  <c r="U310" i="68"/>
  <c r="V310" i="68" s="1"/>
  <c r="U309" i="68"/>
  <c r="V309" i="68" s="1"/>
  <c r="U308" i="68"/>
  <c r="V308" i="68" s="1"/>
  <c r="U307" i="68"/>
  <c r="V307" i="68" s="1"/>
  <c r="U306" i="68"/>
  <c r="V306" i="68" s="1"/>
  <c r="U305" i="68"/>
  <c r="V305" i="68" s="1"/>
  <c r="U304" i="68"/>
  <c r="V304" i="68" s="1"/>
  <c r="U303" i="68"/>
  <c r="V303" i="68" s="1"/>
  <c r="U302" i="68"/>
  <c r="V302" i="68" s="1"/>
  <c r="U301" i="68"/>
  <c r="V301" i="68" s="1"/>
  <c r="U300" i="68"/>
  <c r="V300" i="68" s="1"/>
  <c r="U299" i="68"/>
  <c r="V299" i="68" s="1"/>
  <c r="U298" i="68"/>
  <c r="V298" i="68" s="1"/>
  <c r="U297" i="68"/>
  <c r="V297" i="68" s="1"/>
  <c r="U296" i="68"/>
  <c r="V296" i="68" s="1"/>
  <c r="U295" i="68"/>
  <c r="V295" i="68" s="1"/>
  <c r="U294" i="68"/>
  <c r="V294" i="68" s="1"/>
  <c r="U293" i="68"/>
  <c r="V293" i="68" s="1"/>
  <c r="U292" i="68"/>
  <c r="V292" i="68" s="1"/>
  <c r="U291" i="68"/>
  <c r="V291" i="68" s="1"/>
  <c r="U290" i="68"/>
  <c r="V290" i="68" s="1"/>
  <c r="U289" i="68"/>
  <c r="V289" i="68" s="1"/>
  <c r="U288" i="68"/>
  <c r="V288" i="68" s="1"/>
  <c r="U287" i="68"/>
  <c r="V287" i="68" s="1"/>
  <c r="U286" i="68"/>
  <c r="V286" i="68" s="1"/>
  <c r="V285" i="68"/>
  <c r="U285" i="68"/>
  <c r="U284" i="68"/>
  <c r="V284" i="68" s="1"/>
  <c r="U283" i="68"/>
  <c r="V283" i="68" s="1"/>
  <c r="U282" i="68"/>
  <c r="V282" i="68" s="1"/>
  <c r="U281" i="68"/>
  <c r="V281" i="68" s="1"/>
  <c r="U280" i="68"/>
  <c r="V280" i="68" s="1"/>
  <c r="U279" i="68"/>
  <c r="V279" i="68" s="1"/>
  <c r="U278" i="68"/>
  <c r="V278" i="68" s="1"/>
  <c r="U277" i="68"/>
  <c r="V277" i="68" s="1"/>
  <c r="U276" i="68"/>
  <c r="V276" i="68" s="1"/>
  <c r="U275" i="68"/>
  <c r="V275" i="68" s="1"/>
  <c r="U274" i="68"/>
  <c r="V274" i="68" s="1"/>
  <c r="U273" i="68"/>
  <c r="V273" i="68" s="1"/>
  <c r="U272" i="68"/>
  <c r="V272" i="68" s="1"/>
  <c r="U271" i="68"/>
  <c r="V271" i="68" s="1"/>
  <c r="U270" i="68"/>
  <c r="V270" i="68" s="1"/>
  <c r="U269" i="68"/>
  <c r="V269" i="68" s="1"/>
  <c r="U268" i="68"/>
  <c r="V268" i="68" s="1"/>
  <c r="U267" i="68"/>
  <c r="V267" i="68" s="1"/>
  <c r="U266" i="68"/>
  <c r="V266" i="68" s="1"/>
  <c r="U265" i="68"/>
  <c r="V265" i="68" s="1"/>
  <c r="U264" i="68"/>
  <c r="V264" i="68" s="1"/>
  <c r="U263" i="68"/>
  <c r="V263" i="68" s="1"/>
  <c r="U262" i="68"/>
  <c r="V262" i="68" s="1"/>
  <c r="U261" i="68"/>
  <c r="V261" i="68" s="1"/>
  <c r="U260" i="68"/>
  <c r="V260" i="68" s="1"/>
  <c r="U259" i="68"/>
  <c r="V259" i="68" s="1"/>
  <c r="U258" i="68"/>
  <c r="V258" i="68" s="1"/>
  <c r="U257" i="68"/>
  <c r="V257" i="68" s="1"/>
  <c r="U256" i="68"/>
  <c r="V256" i="68" s="1"/>
  <c r="U255" i="68"/>
  <c r="V255" i="68" s="1"/>
  <c r="U254" i="68"/>
  <c r="V254" i="68" s="1"/>
  <c r="U253" i="68"/>
  <c r="V253" i="68" s="1"/>
  <c r="U252" i="68"/>
  <c r="V252" i="68" s="1"/>
  <c r="U251" i="68"/>
  <c r="V251" i="68" s="1"/>
  <c r="U250" i="68"/>
  <c r="V250" i="68" s="1"/>
  <c r="U249" i="68"/>
  <c r="V249" i="68" s="1"/>
  <c r="U248" i="68"/>
  <c r="V248" i="68" s="1"/>
  <c r="U247" i="68"/>
  <c r="V247" i="68" s="1"/>
  <c r="U246" i="68"/>
  <c r="V246" i="68" s="1"/>
  <c r="U245" i="68"/>
  <c r="V245" i="68" s="1"/>
  <c r="U244" i="68"/>
  <c r="V244" i="68" s="1"/>
  <c r="U243" i="68"/>
  <c r="V243" i="68" s="1"/>
  <c r="U242" i="68"/>
  <c r="V242" i="68" s="1"/>
  <c r="U241" i="68"/>
  <c r="V241" i="68" s="1"/>
  <c r="U240" i="68"/>
  <c r="V240" i="68" s="1"/>
  <c r="U239" i="68"/>
  <c r="V239" i="68" s="1"/>
  <c r="U238" i="68"/>
  <c r="V238" i="68" s="1"/>
  <c r="U237" i="68"/>
  <c r="V237" i="68" s="1"/>
  <c r="U236" i="68"/>
  <c r="V236" i="68" s="1"/>
  <c r="U235" i="68"/>
  <c r="V235" i="68" s="1"/>
  <c r="U234" i="68"/>
  <c r="V234" i="68" s="1"/>
  <c r="U233" i="68"/>
  <c r="V233" i="68" s="1"/>
  <c r="U232" i="68"/>
  <c r="V232" i="68" s="1"/>
  <c r="U231" i="68"/>
  <c r="V231" i="68" s="1"/>
  <c r="U230" i="68"/>
  <c r="V230" i="68" s="1"/>
  <c r="U229" i="68"/>
  <c r="V229" i="68" s="1"/>
  <c r="U228" i="68"/>
  <c r="V228" i="68" s="1"/>
  <c r="U227" i="68"/>
  <c r="V227" i="68" s="1"/>
  <c r="U226" i="68"/>
  <c r="V226" i="68" s="1"/>
  <c r="U225" i="68"/>
  <c r="V225" i="68" s="1"/>
  <c r="U224" i="68"/>
  <c r="V224" i="68" s="1"/>
  <c r="U223" i="68"/>
  <c r="V223" i="68" s="1"/>
  <c r="U222" i="68"/>
  <c r="V222" i="68" s="1"/>
  <c r="U221" i="68"/>
  <c r="V221" i="68" s="1"/>
  <c r="U220" i="68"/>
  <c r="V220" i="68" s="1"/>
  <c r="U219" i="68"/>
  <c r="V219" i="68" s="1"/>
  <c r="U218" i="68"/>
  <c r="V218" i="68" s="1"/>
  <c r="U217" i="68"/>
  <c r="V217" i="68" s="1"/>
  <c r="U216" i="68"/>
  <c r="V216" i="68" s="1"/>
  <c r="U215" i="68"/>
  <c r="V215" i="68" s="1"/>
  <c r="U214" i="68"/>
  <c r="V214" i="68" s="1"/>
  <c r="U213" i="68"/>
  <c r="V213" i="68" s="1"/>
  <c r="U212" i="68"/>
  <c r="V212" i="68" s="1"/>
  <c r="U211" i="68"/>
  <c r="V211" i="68" s="1"/>
  <c r="U210" i="68"/>
  <c r="V210" i="68" s="1"/>
  <c r="U209" i="68"/>
  <c r="V209" i="68" s="1"/>
  <c r="U208" i="68"/>
  <c r="V208" i="68" s="1"/>
  <c r="U207" i="68"/>
  <c r="V207" i="68" s="1"/>
  <c r="U206" i="68"/>
  <c r="V206" i="68" s="1"/>
  <c r="U205" i="68"/>
  <c r="V205" i="68" s="1"/>
  <c r="U204" i="68"/>
  <c r="V204" i="68" s="1"/>
  <c r="U203" i="68"/>
  <c r="V203" i="68" s="1"/>
  <c r="U202" i="68"/>
  <c r="V202" i="68" s="1"/>
  <c r="U201" i="68"/>
  <c r="V201" i="68" s="1"/>
  <c r="U200" i="68"/>
  <c r="V200" i="68" s="1"/>
  <c r="U199" i="68"/>
  <c r="V199" i="68" s="1"/>
  <c r="U198" i="68"/>
  <c r="V198" i="68" s="1"/>
  <c r="U197" i="68"/>
  <c r="V197" i="68" s="1"/>
  <c r="U196" i="68"/>
  <c r="V196" i="68" s="1"/>
  <c r="U195" i="68"/>
  <c r="V195" i="68" s="1"/>
  <c r="U194" i="68"/>
  <c r="V194" i="68" s="1"/>
  <c r="U193" i="68"/>
  <c r="V193" i="68" s="1"/>
  <c r="U192" i="68"/>
  <c r="V192" i="68" s="1"/>
  <c r="U191" i="68"/>
  <c r="V191" i="68" s="1"/>
  <c r="U190" i="68"/>
  <c r="V190" i="68" s="1"/>
  <c r="U189" i="68"/>
  <c r="V189" i="68" s="1"/>
  <c r="U188" i="68"/>
  <c r="V188" i="68" s="1"/>
  <c r="U187" i="68"/>
  <c r="V187" i="68" s="1"/>
  <c r="U186" i="68"/>
  <c r="V186" i="68" s="1"/>
  <c r="U185" i="68"/>
  <c r="V185" i="68" s="1"/>
  <c r="U184" i="68"/>
  <c r="V184" i="68" s="1"/>
  <c r="U183" i="68"/>
  <c r="V183" i="68" s="1"/>
  <c r="U182" i="68"/>
  <c r="V182" i="68" s="1"/>
  <c r="U181" i="68"/>
  <c r="V181" i="68" s="1"/>
  <c r="U180" i="68"/>
  <c r="V180" i="68" s="1"/>
  <c r="U179" i="68"/>
  <c r="V179" i="68" s="1"/>
  <c r="U178" i="68"/>
  <c r="V178" i="68" s="1"/>
  <c r="U177" i="68"/>
  <c r="V177" i="68" s="1"/>
  <c r="U176" i="68"/>
  <c r="V176" i="68" s="1"/>
  <c r="U175" i="68"/>
  <c r="V175" i="68" s="1"/>
  <c r="U174" i="68"/>
  <c r="V174" i="68" s="1"/>
  <c r="U173" i="68"/>
  <c r="V173" i="68" s="1"/>
  <c r="U172" i="68"/>
  <c r="V172" i="68" s="1"/>
  <c r="U171" i="68"/>
  <c r="V171" i="68" s="1"/>
  <c r="U170" i="68"/>
  <c r="V170" i="68" s="1"/>
  <c r="U169" i="68"/>
  <c r="V169" i="68" s="1"/>
  <c r="U168" i="68"/>
  <c r="V168" i="68" s="1"/>
  <c r="U167" i="68"/>
  <c r="V167" i="68" s="1"/>
  <c r="U166" i="68"/>
  <c r="V166" i="68" s="1"/>
  <c r="U165" i="68"/>
  <c r="V165" i="68" s="1"/>
  <c r="U164" i="68"/>
  <c r="V164" i="68" s="1"/>
  <c r="U163" i="68"/>
  <c r="V163" i="68" s="1"/>
  <c r="U162" i="68"/>
  <c r="V162" i="68" s="1"/>
  <c r="U161" i="68"/>
  <c r="V161" i="68" s="1"/>
  <c r="U160" i="68"/>
  <c r="V160" i="68" s="1"/>
  <c r="U159" i="68"/>
  <c r="V159" i="68" s="1"/>
  <c r="U158" i="68"/>
  <c r="V158" i="68" s="1"/>
  <c r="U157" i="68"/>
  <c r="V157" i="68" s="1"/>
  <c r="U156" i="68"/>
  <c r="V156" i="68" s="1"/>
  <c r="U155" i="68"/>
  <c r="V155" i="68" s="1"/>
  <c r="U154" i="68"/>
  <c r="V154" i="68" s="1"/>
  <c r="U153" i="68"/>
  <c r="V153" i="68" s="1"/>
  <c r="U152" i="68"/>
  <c r="V152" i="68" s="1"/>
  <c r="U151" i="68"/>
  <c r="V151" i="68" s="1"/>
  <c r="U150" i="68"/>
  <c r="V150" i="68" s="1"/>
  <c r="U149" i="68"/>
  <c r="V149" i="68" s="1"/>
  <c r="U148" i="68"/>
  <c r="V148" i="68" s="1"/>
  <c r="U147" i="68"/>
  <c r="V147" i="68" s="1"/>
  <c r="U146" i="68"/>
  <c r="V146" i="68" s="1"/>
  <c r="U145" i="68"/>
  <c r="V145" i="68" s="1"/>
  <c r="U144" i="68"/>
  <c r="V144" i="68" s="1"/>
  <c r="U143" i="68"/>
  <c r="V143" i="68" s="1"/>
  <c r="U142" i="68"/>
  <c r="V142" i="68" s="1"/>
  <c r="U141" i="68"/>
  <c r="V141" i="68" s="1"/>
  <c r="U140" i="68"/>
  <c r="V140" i="68" s="1"/>
  <c r="U139" i="68"/>
  <c r="V139" i="68" s="1"/>
  <c r="U138" i="68"/>
  <c r="V138" i="68" s="1"/>
  <c r="U137" i="68"/>
  <c r="V137" i="68" s="1"/>
  <c r="U136" i="68"/>
  <c r="V136" i="68" s="1"/>
  <c r="U135" i="68"/>
  <c r="V135" i="68" s="1"/>
  <c r="U134" i="68"/>
  <c r="V134" i="68" s="1"/>
  <c r="U133" i="68"/>
  <c r="V133" i="68" s="1"/>
  <c r="U132" i="68"/>
  <c r="V132" i="68" s="1"/>
  <c r="U131" i="68"/>
  <c r="V131" i="68" s="1"/>
  <c r="U130" i="68"/>
  <c r="V130" i="68" s="1"/>
  <c r="U129" i="68"/>
  <c r="V129" i="68" s="1"/>
  <c r="U128" i="68"/>
  <c r="V128" i="68" s="1"/>
  <c r="U127" i="68"/>
  <c r="V127" i="68" s="1"/>
  <c r="U126" i="68"/>
  <c r="V126" i="68" s="1"/>
  <c r="U125" i="68"/>
  <c r="V125" i="68" s="1"/>
  <c r="U124" i="68"/>
  <c r="V124" i="68" s="1"/>
  <c r="U123" i="68"/>
  <c r="V123" i="68" s="1"/>
  <c r="U122" i="68"/>
  <c r="V122" i="68" s="1"/>
  <c r="U121" i="68"/>
  <c r="V121" i="68" s="1"/>
  <c r="U120" i="68"/>
  <c r="V120" i="68" s="1"/>
  <c r="U119" i="68"/>
  <c r="V119" i="68" s="1"/>
  <c r="U118" i="68"/>
  <c r="V118" i="68" s="1"/>
  <c r="U117" i="68"/>
  <c r="V117" i="68" s="1"/>
  <c r="U116" i="68"/>
  <c r="V116" i="68" s="1"/>
  <c r="U115" i="68"/>
  <c r="V115" i="68" s="1"/>
  <c r="U114" i="68"/>
  <c r="V114" i="68" s="1"/>
  <c r="U113" i="68"/>
  <c r="V113" i="68" s="1"/>
  <c r="U112" i="68"/>
  <c r="V112" i="68" s="1"/>
  <c r="U111" i="68"/>
  <c r="V111" i="68" s="1"/>
  <c r="U110" i="68"/>
  <c r="V110" i="68" s="1"/>
  <c r="U109" i="68"/>
  <c r="V109" i="68" s="1"/>
  <c r="U108" i="68"/>
  <c r="V108" i="68" s="1"/>
  <c r="U107" i="68"/>
  <c r="V107" i="68" s="1"/>
  <c r="U106" i="68"/>
  <c r="V106" i="68" s="1"/>
  <c r="U105" i="68"/>
  <c r="V105" i="68" s="1"/>
  <c r="U104" i="68"/>
  <c r="V104" i="68" s="1"/>
  <c r="U103" i="68"/>
  <c r="V103" i="68" s="1"/>
  <c r="U102" i="68"/>
  <c r="V102" i="68" s="1"/>
  <c r="U101" i="68"/>
  <c r="V101" i="68" s="1"/>
  <c r="U100" i="68"/>
  <c r="V100" i="68" s="1"/>
  <c r="U99" i="68"/>
  <c r="V99" i="68" s="1"/>
  <c r="U98" i="68"/>
  <c r="V98" i="68" s="1"/>
  <c r="U97" i="68"/>
  <c r="V97" i="68" s="1"/>
  <c r="U96" i="68"/>
  <c r="V96" i="68" s="1"/>
  <c r="U95" i="68"/>
  <c r="V95" i="68" s="1"/>
  <c r="U94" i="68"/>
  <c r="V94" i="68" s="1"/>
  <c r="U93" i="68"/>
  <c r="V93" i="68" s="1"/>
  <c r="U92" i="68"/>
  <c r="V92" i="68" s="1"/>
  <c r="U91" i="68"/>
  <c r="V91" i="68" s="1"/>
  <c r="U90" i="68"/>
  <c r="V90" i="68" s="1"/>
  <c r="U89" i="68"/>
  <c r="V89" i="68" s="1"/>
  <c r="U88" i="68"/>
  <c r="V88" i="68" s="1"/>
  <c r="U87" i="68"/>
  <c r="V87" i="68" s="1"/>
  <c r="U86" i="68"/>
  <c r="V86" i="68" s="1"/>
  <c r="U85" i="68"/>
  <c r="V85" i="68" s="1"/>
  <c r="U84" i="68"/>
  <c r="V84" i="68" s="1"/>
  <c r="U83" i="68"/>
  <c r="V83" i="68" s="1"/>
  <c r="U82" i="68"/>
  <c r="V82" i="68" s="1"/>
  <c r="U81" i="68"/>
  <c r="V81" i="68" s="1"/>
  <c r="U80" i="68"/>
  <c r="V80" i="68" s="1"/>
  <c r="U79" i="68"/>
  <c r="V79" i="68" s="1"/>
  <c r="U78" i="68"/>
  <c r="V78" i="68" s="1"/>
  <c r="U77" i="68"/>
  <c r="V77" i="68" s="1"/>
  <c r="U76" i="68"/>
  <c r="V76" i="68" s="1"/>
  <c r="U75" i="68"/>
  <c r="V75" i="68" s="1"/>
  <c r="U74" i="68"/>
  <c r="V74" i="68" s="1"/>
  <c r="U73" i="68"/>
  <c r="V73" i="68" s="1"/>
  <c r="U72" i="68"/>
  <c r="V72" i="68" s="1"/>
  <c r="U71" i="68"/>
  <c r="V71" i="68" s="1"/>
  <c r="U70" i="68"/>
  <c r="V70" i="68" s="1"/>
  <c r="U69" i="68"/>
  <c r="V69" i="68" s="1"/>
  <c r="U68" i="68"/>
  <c r="V68" i="68" s="1"/>
  <c r="U67" i="68"/>
  <c r="V67" i="68" s="1"/>
  <c r="U66" i="68"/>
  <c r="V66" i="68" s="1"/>
  <c r="U65" i="68"/>
  <c r="V65" i="68" s="1"/>
  <c r="U64" i="68"/>
  <c r="V64" i="68" s="1"/>
  <c r="U63" i="68"/>
  <c r="V63" i="68" s="1"/>
  <c r="U62" i="68"/>
  <c r="V62" i="68" s="1"/>
  <c r="U61" i="68"/>
  <c r="V61" i="68" s="1"/>
  <c r="U60" i="68"/>
  <c r="V60" i="68" s="1"/>
  <c r="U59" i="68"/>
  <c r="V59" i="68" s="1"/>
  <c r="U58" i="68"/>
  <c r="V58" i="68" s="1"/>
  <c r="U57" i="68"/>
  <c r="V57" i="68" s="1"/>
  <c r="U56" i="68"/>
  <c r="V56" i="68" s="1"/>
  <c r="U55" i="68"/>
  <c r="V55" i="68" s="1"/>
  <c r="U54" i="68"/>
  <c r="V54" i="68" s="1"/>
  <c r="U53" i="68"/>
  <c r="V53" i="68" s="1"/>
  <c r="U52" i="68"/>
  <c r="V52" i="68" s="1"/>
  <c r="U51" i="68"/>
  <c r="V51" i="68" s="1"/>
  <c r="U50" i="68"/>
  <c r="V50" i="68" s="1"/>
  <c r="U49" i="68"/>
  <c r="V49" i="68" s="1"/>
  <c r="U48" i="68"/>
  <c r="V48" i="68" s="1"/>
  <c r="U47" i="68"/>
  <c r="V47" i="68" s="1"/>
  <c r="U46" i="68"/>
  <c r="V46" i="68" s="1"/>
  <c r="U45" i="68"/>
  <c r="V45" i="68" s="1"/>
  <c r="U44" i="68"/>
  <c r="V44" i="68" s="1"/>
  <c r="U43" i="68"/>
  <c r="V43" i="68" s="1"/>
  <c r="U42" i="68"/>
  <c r="V42" i="68" s="1"/>
  <c r="U41" i="68"/>
  <c r="V41" i="68" s="1"/>
  <c r="U40" i="68"/>
  <c r="V40" i="68" s="1"/>
  <c r="U39" i="68"/>
  <c r="V39" i="68" s="1"/>
  <c r="U38" i="68"/>
  <c r="V38" i="68" s="1"/>
  <c r="U37" i="68"/>
  <c r="V37" i="68" s="1"/>
  <c r="U36" i="68"/>
  <c r="V36" i="68" s="1"/>
  <c r="U35" i="68"/>
  <c r="V35" i="68" s="1"/>
  <c r="U34" i="68"/>
  <c r="V34" i="68" s="1"/>
  <c r="U33" i="68"/>
  <c r="V33" i="68" s="1"/>
  <c r="U32" i="68"/>
  <c r="V32" i="68" s="1"/>
  <c r="U31" i="68"/>
  <c r="V31" i="68" s="1"/>
  <c r="U30" i="68"/>
  <c r="V30" i="68" s="1"/>
  <c r="U29" i="68"/>
  <c r="V29" i="68" s="1"/>
  <c r="U28" i="68"/>
  <c r="V28" i="68" s="1"/>
  <c r="U27" i="68"/>
  <c r="V27" i="68" s="1"/>
  <c r="U26" i="68"/>
  <c r="V26" i="68" s="1"/>
  <c r="U25" i="68"/>
  <c r="V25" i="68" s="1"/>
  <c r="U24" i="68"/>
  <c r="V24" i="68" s="1"/>
  <c r="U23" i="68"/>
  <c r="V23" i="68" s="1"/>
  <c r="U22" i="68"/>
  <c r="V22" i="68" s="1"/>
  <c r="U21" i="68"/>
  <c r="V21" i="68" s="1"/>
  <c r="U20" i="68"/>
  <c r="V20" i="68" s="1"/>
  <c r="U19" i="68"/>
  <c r="V19" i="68" s="1"/>
  <c r="U18" i="68"/>
  <c r="V18" i="68" s="1"/>
  <c r="U17" i="68"/>
  <c r="V17" i="68" s="1"/>
  <c r="U16" i="68"/>
  <c r="V16" i="68" s="1"/>
  <c r="U15" i="68"/>
  <c r="V15" i="68" s="1"/>
  <c r="U14" i="68"/>
  <c r="V14" i="68" s="1"/>
  <c r="U13" i="68"/>
  <c r="V13" i="68" s="1"/>
  <c r="U12" i="68"/>
  <c r="V12" i="68" s="1"/>
  <c r="U11" i="68"/>
  <c r="V11" i="68" s="1"/>
  <c r="BR10" i="68"/>
  <c r="BQ10" i="68"/>
  <c r="U10" i="68"/>
  <c r="V10" i="68" s="1"/>
  <c r="U9" i="68"/>
  <c r="V9" i="68" s="1"/>
  <c r="U8" i="68"/>
  <c r="V8" i="68" s="1"/>
  <c r="U7" i="68"/>
  <c r="V7" i="68" s="1"/>
  <c r="U6" i="68"/>
  <c r="V6" i="68" s="1"/>
  <c r="U5" i="68"/>
  <c r="V5" i="68" s="1"/>
  <c r="U4" i="68"/>
  <c r="V4" i="68" s="1"/>
  <c r="U3" i="68"/>
  <c r="V3" i="68" s="1"/>
  <c r="U2" i="68"/>
  <c r="V2" i="68" s="1"/>
  <c r="U2200" i="66" l="1"/>
  <c r="V2200" i="66" s="1"/>
  <c r="U2201" i="66"/>
  <c r="V2201" i="66" s="1"/>
  <c r="U2202" i="66"/>
  <c r="V2202" i="66" s="1"/>
  <c r="U2203" i="66"/>
  <c r="V2203" i="66" s="1"/>
  <c r="U2193" i="66"/>
  <c r="V2193" i="66" s="1"/>
  <c r="U2194" i="66"/>
  <c r="V2194" i="66" s="1"/>
  <c r="U2195" i="66"/>
  <c r="V2195" i="66" s="1"/>
  <c r="U2196" i="66"/>
  <c r="V2196" i="66" s="1"/>
  <c r="U2198" i="66"/>
  <c r="V2198" i="66" s="1"/>
  <c r="U2197" i="66"/>
  <c r="V2197" i="66" s="1"/>
  <c r="U2199" i="66"/>
  <c r="V2199" i="66" s="1"/>
  <c r="U2188" i="66"/>
  <c r="V2188" i="66" s="1"/>
  <c r="U2189" i="66"/>
  <c r="V2189" i="66" s="1"/>
  <c r="U2190" i="66"/>
  <c r="V2190" i="66" s="1"/>
  <c r="U2191" i="66"/>
  <c r="V2191" i="66" s="1"/>
  <c r="U2192" i="66"/>
  <c r="V2192" i="66" s="1"/>
  <c r="U2187" i="66"/>
  <c r="V2187" i="66" s="1"/>
  <c r="U2183" i="66"/>
  <c r="V2183" i="66" s="1"/>
  <c r="U2184" i="66"/>
  <c r="V2184" i="66" s="1"/>
  <c r="U2185" i="66"/>
  <c r="V2185" i="66" s="1"/>
  <c r="U2186" i="66"/>
  <c r="V2186" i="66" s="1"/>
  <c r="U2181" i="66"/>
  <c r="V2181" i="66" s="1"/>
  <c r="U2182" i="66"/>
  <c r="V2182" i="66" s="1"/>
  <c r="U2158" i="66"/>
  <c r="V2158" i="66" s="1"/>
  <c r="U2159" i="66"/>
  <c r="V2159" i="66" s="1"/>
  <c r="U2160" i="66"/>
  <c r="V2160" i="66" s="1"/>
  <c r="U2162" i="66"/>
  <c r="V2162" i="66" s="1"/>
  <c r="U2161" i="66"/>
  <c r="V2161" i="66" s="1"/>
  <c r="U2163" i="66"/>
  <c r="V2163" i="66" s="1"/>
  <c r="U2164" i="66"/>
  <c r="V2164" i="66" s="1"/>
  <c r="U2165" i="66"/>
  <c r="V2165" i="66" s="1"/>
  <c r="U2166" i="66"/>
  <c r="V2166" i="66" s="1"/>
  <c r="U2167" i="66"/>
  <c r="V2167" i="66" s="1"/>
  <c r="U2168" i="66"/>
  <c r="V2168" i="66" s="1"/>
  <c r="U2169" i="66"/>
  <c r="V2169" i="66" s="1"/>
  <c r="U2172" i="66"/>
  <c r="V2172" i="66" s="1"/>
  <c r="U2171" i="66"/>
  <c r="V2171" i="66" s="1"/>
  <c r="U2170" i="66"/>
  <c r="V2170" i="66" s="1"/>
  <c r="U2173" i="66"/>
  <c r="V2173" i="66" s="1"/>
  <c r="U2177" i="66"/>
  <c r="V2177" i="66" s="1"/>
  <c r="U2176" i="66"/>
  <c r="V2176" i="66" s="1"/>
  <c r="U2175" i="66"/>
  <c r="V2175" i="66" s="1"/>
  <c r="U2174" i="66"/>
  <c r="V2174" i="66" s="1"/>
  <c r="U2179" i="66"/>
  <c r="V2179" i="66" s="1"/>
  <c r="U2178" i="66"/>
  <c r="V2178" i="66" s="1"/>
  <c r="U2180" i="66"/>
  <c r="V2180" i="66" s="1"/>
  <c r="U2154" i="66"/>
  <c r="V2154" i="66" s="1"/>
  <c r="U2155" i="66"/>
  <c r="V2155" i="66" s="1"/>
  <c r="U2156" i="66"/>
  <c r="V2156" i="66" s="1"/>
  <c r="U2157" i="66"/>
  <c r="V2157" i="66" s="1"/>
  <c r="U2143" i="66"/>
  <c r="V2143" i="66" s="1"/>
  <c r="U2145" i="66"/>
  <c r="V2145" i="66" s="1"/>
  <c r="U2144" i="66"/>
  <c r="V2144" i="66" s="1"/>
  <c r="U2146" i="66"/>
  <c r="V2146" i="66" s="1"/>
  <c r="U2147" i="66"/>
  <c r="V2147" i="66" s="1"/>
  <c r="U2149" i="66"/>
  <c r="V2149" i="66" s="1"/>
  <c r="U2148" i="66"/>
  <c r="V2148" i="66" s="1"/>
  <c r="U2150" i="66"/>
  <c r="V2150" i="66" s="1"/>
  <c r="U2152" i="66"/>
  <c r="V2152" i="66" s="1"/>
  <c r="U2151" i="66"/>
  <c r="V2151" i="66" s="1"/>
  <c r="U2141" i="66"/>
  <c r="V2141" i="66" s="1"/>
  <c r="U2142" i="66"/>
  <c r="V2142" i="66" s="1"/>
  <c r="U2135" i="66"/>
  <c r="V2135" i="66" s="1"/>
  <c r="U2136" i="66"/>
  <c r="V2136" i="66" s="1"/>
  <c r="U2137" i="66"/>
  <c r="V2137" i="66" s="1"/>
  <c r="U2139" i="66"/>
  <c r="V2139" i="66" s="1"/>
  <c r="U2138" i="66"/>
  <c r="V2138" i="66" s="1"/>
  <c r="U2140" i="66"/>
  <c r="V2140" i="66" s="1"/>
  <c r="U2121" i="66"/>
  <c r="V2121" i="66" s="1"/>
  <c r="U2122" i="66"/>
  <c r="V2122" i="66" s="1"/>
  <c r="U2123" i="66"/>
  <c r="V2123" i="66" s="1"/>
  <c r="U2125" i="66"/>
  <c r="V2125" i="66" s="1"/>
  <c r="U2124" i="66"/>
  <c r="V2124" i="66" s="1"/>
  <c r="U2126" i="66"/>
  <c r="V2126" i="66" s="1"/>
  <c r="U2128" i="66"/>
  <c r="V2128" i="66" s="1"/>
  <c r="U2127" i="66"/>
  <c r="V2127" i="66" s="1"/>
  <c r="U2129" i="66"/>
  <c r="V2129" i="66" s="1"/>
  <c r="U2131" i="66"/>
  <c r="V2131" i="66" s="1"/>
  <c r="U2130" i="66"/>
  <c r="V2130" i="66" s="1"/>
  <c r="U2132" i="66"/>
  <c r="V2132" i="66" s="1"/>
  <c r="U2133" i="66"/>
  <c r="V2133" i="66" s="1"/>
  <c r="U2134" i="66"/>
  <c r="V2134" i="66" s="1"/>
  <c r="U2116" i="66"/>
  <c r="V2116" i="66" s="1"/>
  <c r="U2117" i="66"/>
  <c r="V2117" i="66" s="1"/>
  <c r="U2118" i="66"/>
  <c r="V2118" i="66" s="1"/>
  <c r="U2119" i="66"/>
  <c r="V2119" i="66" s="1"/>
  <c r="U2120" i="66"/>
  <c r="V2120" i="66" s="1"/>
  <c r="U2114" i="66"/>
  <c r="V2114" i="66" s="1"/>
  <c r="U2115" i="66"/>
  <c r="V2115" i="66" s="1"/>
  <c r="U2101" i="66"/>
  <c r="V2101" i="66" s="1"/>
  <c r="U2102" i="66"/>
  <c r="V2102" i="66" s="1"/>
  <c r="U2103" i="66"/>
  <c r="V2103" i="66" s="1"/>
  <c r="U2104" i="66"/>
  <c r="V2104" i="66" s="1"/>
  <c r="U2105" i="66"/>
  <c r="V2105" i="66" s="1"/>
  <c r="U2106" i="66"/>
  <c r="V2106" i="66" s="1"/>
  <c r="U2108" i="66"/>
  <c r="V2108" i="66" s="1"/>
  <c r="U2107" i="66"/>
  <c r="V2107" i="66" s="1"/>
  <c r="U2109" i="66"/>
  <c r="V2109" i="66" s="1"/>
  <c r="U2110" i="66"/>
  <c r="V2110" i="66" s="1"/>
  <c r="U2111" i="66"/>
  <c r="V2111" i="66" s="1"/>
  <c r="U2112" i="66"/>
  <c r="V2112" i="66" s="1"/>
  <c r="U2113" i="66"/>
  <c r="V2113" i="66" s="1"/>
  <c r="U2097" i="66"/>
  <c r="V2097" i="66" s="1"/>
  <c r="U2098" i="66"/>
  <c r="V2098" i="66" s="1"/>
  <c r="U2099" i="66"/>
  <c r="V2099" i="66" s="1"/>
  <c r="U2100" i="66"/>
  <c r="V2100" i="66" s="1"/>
  <c r="U2053" i="66"/>
  <c r="V2053" i="66" s="1"/>
  <c r="U2054" i="66"/>
  <c r="V2054" i="66" s="1"/>
  <c r="U2055" i="66"/>
  <c r="V2055" i="66" s="1"/>
  <c r="U2056" i="66"/>
  <c r="V2056" i="66" s="1"/>
  <c r="U2057" i="66"/>
  <c r="V2057" i="66" s="1"/>
  <c r="U2058" i="66"/>
  <c r="V2058" i="66" s="1"/>
  <c r="U2059" i="66"/>
  <c r="V2059" i="66" s="1"/>
  <c r="U2060" i="66"/>
  <c r="V2060" i="66" s="1"/>
  <c r="U2062" i="66"/>
  <c r="V2062" i="66" s="1"/>
  <c r="U2061" i="66"/>
  <c r="V2061" i="66" s="1"/>
  <c r="U2064" i="66"/>
  <c r="V2064" i="66" s="1"/>
  <c r="U2063" i="66"/>
  <c r="V2063" i="66" s="1"/>
  <c r="U2067" i="66"/>
  <c r="V2067" i="66" s="1"/>
  <c r="U2066" i="66"/>
  <c r="V2066" i="66" s="1"/>
  <c r="U2065" i="66"/>
  <c r="V2065" i="66" s="1"/>
  <c r="U2069" i="66"/>
  <c r="V2069" i="66" s="1"/>
  <c r="U2068" i="66"/>
  <c r="V2068" i="66" s="1"/>
  <c r="U2071" i="66"/>
  <c r="V2071" i="66" s="1"/>
  <c r="U2070" i="66"/>
  <c r="V2070" i="66" s="1"/>
  <c r="U2076" i="66"/>
  <c r="V2076" i="66" s="1"/>
  <c r="U2075" i="66"/>
  <c r="V2075" i="66" s="1"/>
  <c r="U2074" i="66"/>
  <c r="V2074" i="66" s="1"/>
  <c r="U2073" i="66"/>
  <c r="V2073" i="66" s="1"/>
  <c r="U2072" i="66"/>
  <c r="V2072" i="66" s="1"/>
  <c r="U2079" i="66"/>
  <c r="V2079" i="66" s="1"/>
  <c r="U2078" i="66"/>
  <c r="V2078" i="66" s="1"/>
  <c r="U2077" i="66"/>
  <c r="V2077" i="66" s="1"/>
  <c r="U2081" i="66"/>
  <c r="V2081" i="66" s="1"/>
  <c r="U2080" i="66"/>
  <c r="V2080" i="66" s="1"/>
  <c r="U2084" i="66"/>
  <c r="V2084" i="66" s="1"/>
  <c r="U2083" i="66"/>
  <c r="V2083" i="66" s="1"/>
  <c r="U2082" i="66"/>
  <c r="V2082" i="66" s="1"/>
  <c r="U2089" i="66"/>
  <c r="V2089" i="66" s="1"/>
  <c r="U2088" i="66"/>
  <c r="V2088" i="66" s="1"/>
  <c r="U2087" i="66"/>
  <c r="V2087" i="66" s="1"/>
  <c r="U2086" i="66"/>
  <c r="V2086" i="66" s="1"/>
  <c r="U2085" i="66"/>
  <c r="V2085" i="66" s="1"/>
  <c r="U2091" i="66"/>
  <c r="V2091" i="66" s="1"/>
  <c r="U2090" i="66"/>
  <c r="V2090" i="66" s="1"/>
  <c r="U2092" i="66"/>
  <c r="V2092" i="66" s="1"/>
  <c r="U2093" i="66"/>
  <c r="V2093" i="66" s="1"/>
  <c r="U2094" i="66"/>
  <c r="V2094" i="66" s="1"/>
  <c r="U2096" i="66"/>
  <c r="V2096" i="66" s="1"/>
  <c r="U2095" i="66"/>
  <c r="V2095" i="66" s="1"/>
  <c r="U2050" i="66"/>
  <c r="V2050" i="66" s="1"/>
  <c r="U2051" i="66"/>
  <c r="V2051" i="66" s="1"/>
  <c r="U2052" i="66"/>
  <c r="V2052" i="66" s="1"/>
  <c r="U2045" i="66"/>
  <c r="V2045" i="66" s="1"/>
  <c r="U2046" i="66"/>
  <c r="V2046" i="66" s="1"/>
  <c r="U2047" i="66"/>
  <c r="V2047" i="66" s="1"/>
  <c r="U2048" i="66"/>
  <c r="V2048" i="66" s="1"/>
  <c r="U2049" i="66"/>
  <c r="V2049" i="66" s="1"/>
  <c r="U2039" i="66"/>
  <c r="V2039" i="66" s="1"/>
  <c r="U2040" i="66"/>
  <c r="V2040" i="66" s="1"/>
  <c r="U2042" i="66"/>
  <c r="V2042" i="66" s="1"/>
  <c r="U2041" i="66"/>
  <c r="V2041" i="66" s="1"/>
  <c r="U2043" i="66"/>
  <c r="V2043" i="66" s="1"/>
  <c r="U2044" i="66"/>
  <c r="V2044" i="66" s="1"/>
  <c r="U2021" i="66"/>
  <c r="V2021" i="66" s="1"/>
  <c r="U2022" i="66"/>
  <c r="V2022" i="66" s="1"/>
  <c r="U2023" i="66"/>
  <c r="V2023" i="66" s="1"/>
  <c r="U2024" i="66"/>
  <c r="V2024" i="66" s="1"/>
  <c r="U2025" i="66"/>
  <c r="V2025" i="66" s="1"/>
  <c r="U2027" i="66"/>
  <c r="V2027" i="66" s="1"/>
  <c r="U2026" i="66"/>
  <c r="V2026" i="66" s="1"/>
  <c r="U2028" i="66"/>
  <c r="V2028" i="66" s="1"/>
  <c r="U2029" i="66"/>
  <c r="V2029" i="66" s="1"/>
  <c r="U2031" i="66"/>
  <c r="V2031" i="66" s="1"/>
  <c r="U2030" i="66"/>
  <c r="V2030" i="66" s="1"/>
  <c r="U2033" i="66"/>
  <c r="V2033" i="66" s="1"/>
  <c r="U2032" i="66"/>
  <c r="V2032" i="66" s="1"/>
  <c r="U2034" i="66"/>
  <c r="V2034" i="66" s="1"/>
  <c r="U2036" i="66"/>
  <c r="V2036" i="66" s="1"/>
  <c r="U2035" i="66"/>
  <c r="V2035" i="66" s="1"/>
  <c r="U2037" i="66"/>
  <c r="V2037" i="66" s="1"/>
  <c r="U2038" i="66"/>
  <c r="V2038" i="66" s="1"/>
  <c r="U2002" i="66"/>
  <c r="V2002" i="66" s="1"/>
  <c r="U2005" i="66"/>
  <c r="V2005" i="66" s="1"/>
  <c r="U2004" i="66"/>
  <c r="V2004" i="66" s="1"/>
  <c r="U2003" i="66"/>
  <c r="V2003" i="66" s="1"/>
  <c r="U2006" i="66"/>
  <c r="V2006" i="66" s="1"/>
  <c r="U2007" i="66"/>
  <c r="V2007" i="66" s="1"/>
  <c r="U2008" i="66"/>
  <c r="V2008" i="66" s="1"/>
  <c r="U2009" i="66"/>
  <c r="V2009" i="66" s="1"/>
  <c r="U2012" i="66"/>
  <c r="V2012" i="66" s="1"/>
  <c r="U2011" i="66"/>
  <c r="V2011" i="66" s="1"/>
  <c r="U2010" i="66"/>
  <c r="V2010" i="66" s="1"/>
  <c r="U2014" i="66"/>
  <c r="V2014" i="66" s="1"/>
  <c r="U2013" i="66"/>
  <c r="V2013" i="66" s="1"/>
  <c r="U2015" i="66"/>
  <c r="V2015" i="66" s="1"/>
  <c r="U2018" i="66"/>
  <c r="V2018" i="66" s="1"/>
  <c r="U2017" i="66"/>
  <c r="V2017" i="66" s="1"/>
  <c r="U2016" i="66"/>
  <c r="V2016" i="66" s="1"/>
  <c r="U2019" i="66"/>
  <c r="V2019" i="66" s="1"/>
  <c r="U2020" i="66"/>
  <c r="V2020" i="66" s="1"/>
  <c r="U1986" i="66"/>
  <c r="V1986" i="66" s="1"/>
  <c r="U1987" i="66"/>
  <c r="V1987" i="66" s="1"/>
  <c r="U1990" i="66"/>
  <c r="V1990" i="66" s="1"/>
  <c r="U1989" i="66"/>
  <c r="V1989" i="66" s="1"/>
  <c r="U1988" i="66"/>
  <c r="V1988" i="66" s="1"/>
  <c r="U1992" i="66"/>
  <c r="V1992" i="66" s="1"/>
  <c r="U1991" i="66"/>
  <c r="V1991" i="66" s="1"/>
  <c r="U1994" i="66"/>
  <c r="V1994" i="66" s="1"/>
  <c r="U1993" i="66"/>
  <c r="V1993" i="66" s="1"/>
  <c r="U1996" i="66"/>
  <c r="V1996" i="66" s="1"/>
  <c r="U1995" i="66"/>
  <c r="V1995" i="66" s="1"/>
  <c r="U1997" i="66"/>
  <c r="V1997" i="66" s="1"/>
  <c r="U1999" i="66"/>
  <c r="V1999" i="66" s="1"/>
  <c r="U1998" i="66"/>
  <c r="V1998" i="66" s="1"/>
  <c r="U2000" i="66"/>
  <c r="V2000" i="66" s="1"/>
  <c r="U2001" i="66"/>
  <c r="V2001" i="66" s="1"/>
  <c r="U1974" i="66"/>
  <c r="V1974" i="66" s="1"/>
  <c r="U1975" i="66"/>
  <c r="V1975" i="66" s="1"/>
  <c r="U1976" i="66"/>
  <c r="V1976" i="66" s="1"/>
  <c r="U1977" i="66"/>
  <c r="V1977" i="66" s="1"/>
  <c r="U1978" i="66"/>
  <c r="V1978" i="66" s="1"/>
  <c r="U1979" i="66"/>
  <c r="V1979" i="66" s="1"/>
  <c r="U1981" i="66"/>
  <c r="V1981" i="66" s="1"/>
  <c r="U1980" i="66"/>
  <c r="V1980" i="66" s="1"/>
  <c r="U1982" i="66"/>
  <c r="V1982" i="66" s="1"/>
  <c r="U1985" i="66"/>
  <c r="V1985" i="66" s="1"/>
  <c r="U1984" i="66"/>
  <c r="V1984" i="66" s="1"/>
  <c r="U1983" i="66"/>
  <c r="V1983" i="66" s="1"/>
  <c r="U1941" i="66"/>
  <c r="V1941" i="66" s="1"/>
  <c r="U1942" i="66"/>
  <c r="V1942" i="66" s="1"/>
  <c r="U1943" i="66"/>
  <c r="V1943" i="66" s="1"/>
  <c r="U1944" i="66"/>
  <c r="V1944" i="66" s="1"/>
  <c r="U1945" i="66"/>
  <c r="V1945" i="66" s="1"/>
  <c r="U1951" i="66"/>
  <c r="V1951" i="66" s="1"/>
  <c r="U1950" i="66"/>
  <c r="V1950" i="66" s="1"/>
  <c r="U1949" i="66"/>
  <c r="V1949" i="66" s="1"/>
  <c r="U1948" i="66"/>
  <c r="V1948" i="66" s="1"/>
  <c r="U1947" i="66"/>
  <c r="V1947" i="66" s="1"/>
  <c r="U1946" i="66"/>
  <c r="V1946" i="66" s="1"/>
  <c r="U1955" i="66"/>
  <c r="V1955" i="66" s="1"/>
  <c r="U1954" i="66"/>
  <c r="V1954" i="66" s="1"/>
  <c r="U1953" i="66"/>
  <c r="V1953" i="66" s="1"/>
  <c r="U1952" i="66"/>
  <c r="V1952" i="66" s="1"/>
  <c r="U1960" i="66"/>
  <c r="V1960" i="66" s="1"/>
  <c r="U1959" i="66"/>
  <c r="V1959" i="66" s="1"/>
  <c r="U1958" i="66"/>
  <c r="V1958" i="66" s="1"/>
  <c r="U1957" i="66"/>
  <c r="V1957" i="66" s="1"/>
  <c r="U1956" i="66"/>
  <c r="V1956" i="66" s="1"/>
  <c r="U1962" i="66"/>
  <c r="V1962" i="66" s="1"/>
  <c r="U1961" i="66"/>
  <c r="V1961" i="66" s="1"/>
  <c r="U1965" i="66"/>
  <c r="V1965" i="66" s="1"/>
  <c r="U1964" i="66"/>
  <c r="V1964" i="66" s="1"/>
  <c r="U1963" i="66"/>
  <c r="V1963" i="66" s="1"/>
  <c r="U1968" i="66"/>
  <c r="V1968" i="66" s="1"/>
  <c r="U1967" i="66"/>
  <c r="V1967" i="66" s="1"/>
  <c r="U1966" i="66"/>
  <c r="V1966" i="66" s="1"/>
  <c r="U1970" i="66"/>
  <c r="V1970" i="66" s="1"/>
  <c r="U1969" i="66"/>
  <c r="V1969" i="66" s="1"/>
  <c r="U1972" i="66"/>
  <c r="V1972" i="66" s="1"/>
  <c r="U1971" i="66"/>
  <c r="V1971" i="66" s="1"/>
  <c r="U1930" i="66"/>
  <c r="V1930" i="66" s="1"/>
  <c r="U1931" i="66"/>
  <c r="V1931" i="66" s="1"/>
  <c r="U1932" i="66"/>
  <c r="V1932" i="66" s="1"/>
  <c r="U1933" i="66"/>
  <c r="V1933" i="66" s="1"/>
  <c r="U1934" i="66"/>
  <c r="V1934" i="66" s="1"/>
  <c r="U1935" i="66"/>
  <c r="V1935" i="66" s="1"/>
  <c r="U1936" i="66"/>
  <c r="V1936" i="66" s="1"/>
  <c r="U1937" i="66"/>
  <c r="V1937" i="66" s="1"/>
  <c r="U1938" i="66"/>
  <c r="V1938" i="66" s="1"/>
  <c r="U1939" i="66"/>
  <c r="V1939" i="66" s="1"/>
  <c r="U1940" i="66"/>
  <c r="V1940" i="66" s="1"/>
  <c r="U1892" i="66"/>
  <c r="V1892" i="66" s="1"/>
  <c r="U1894" i="66"/>
  <c r="V1894" i="66" s="1"/>
  <c r="U1893" i="66"/>
  <c r="V1893" i="66" s="1"/>
  <c r="U1895" i="66"/>
  <c r="V1895" i="66" s="1"/>
  <c r="U1897" i="66"/>
  <c r="V1897" i="66" s="1"/>
  <c r="U1896" i="66"/>
  <c r="V1896" i="66" s="1"/>
  <c r="U1898" i="66"/>
  <c r="V1898" i="66" s="1"/>
  <c r="U1899" i="66"/>
  <c r="V1899" i="66" s="1"/>
  <c r="U1903" i="66"/>
  <c r="V1903" i="66" s="1"/>
  <c r="U1902" i="66"/>
  <c r="V1902" i="66" s="1"/>
  <c r="U1901" i="66"/>
  <c r="V1901" i="66" s="1"/>
  <c r="U1900" i="66"/>
  <c r="V1900" i="66" s="1"/>
  <c r="U1907" i="66"/>
  <c r="V1907" i="66" s="1"/>
  <c r="U1906" i="66"/>
  <c r="V1906" i="66" s="1"/>
  <c r="U1905" i="66"/>
  <c r="V1905" i="66" s="1"/>
  <c r="U1904" i="66"/>
  <c r="V1904" i="66" s="1"/>
  <c r="U1912" i="66"/>
  <c r="V1912" i="66" s="1"/>
  <c r="U1911" i="66"/>
  <c r="V1911" i="66" s="1"/>
  <c r="U1910" i="66"/>
  <c r="V1910" i="66" s="1"/>
  <c r="U1909" i="66"/>
  <c r="V1909" i="66" s="1"/>
  <c r="U1908" i="66"/>
  <c r="V1908" i="66" s="1"/>
  <c r="U1914" i="66"/>
  <c r="V1914" i="66" s="1"/>
  <c r="U1913" i="66"/>
  <c r="V1913" i="66" s="1"/>
  <c r="U1918" i="66"/>
  <c r="V1918" i="66" s="1"/>
  <c r="U1917" i="66"/>
  <c r="V1917" i="66" s="1"/>
  <c r="U1916" i="66"/>
  <c r="V1916" i="66" s="1"/>
  <c r="U1915" i="66"/>
  <c r="V1915" i="66" s="1"/>
  <c r="U1924" i="66"/>
  <c r="V1924" i="66" s="1"/>
  <c r="U1923" i="66"/>
  <c r="V1923" i="66" s="1"/>
  <c r="U1922" i="66"/>
  <c r="V1922" i="66" s="1"/>
  <c r="U1921" i="66"/>
  <c r="V1921" i="66" s="1"/>
  <c r="U1920" i="66"/>
  <c r="V1920" i="66" s="1"/>
  <c r="U1919" i="66"/>
  <c r="V1919" i="66" s="1"/>
  <c r="U1925" i="66"/>
  <c r="V1925" i="66" s="1"/>
  <c r="U1928" i="66"/>
  <c r="V1928" i="66" s="1"/>
  <c r="U1927" i="66"/>
  <c r="V1927" i="66" s="1"/>
  <c r="U1926" i="66"/>
  <c r="V1926" i="66" s="1"/>
  <c r="U1929" i="66"/>
  <c r="V1929" i="66" s="1"/>
  <c r="U1872" i="66"/>
  <c r="V1872" i="66" s="1"/>
  <c r="U1873" i="66"/>
  <c r="V1873" i="66" s="1"/>
  <c r="U1874" i="66"/>
  <c r="V1874" i="66" s="1"/>
  <c r="U1877" i="66"/>
  <c r="V1877" i="66" s="1"/>
  <c r="U1876" i="66"/>
  <c r="V1876" i="66" s="1"/>
  <c r="U1875" i="66"/>
  <c r="V1875" i="66" s="1"/>
  <c r="U1878" i="66"/>
  <c r="V1878" i="66" s="1"/>
  <c r="U1879" i="66"/>
  <c r="V1879" i="66" s="1"/>
  <c r="U1882" i="66"/>
  <c r="V1882" i="66" s="1"/>
  <c r="U1881" i="66"/>
  <c r="V1881" i="66" s="1"/>
  <c r="U1880" i="66"/>
  <c r="V1880" i="66" s="1"/>
  <c r="U1884" i="66"/>
  <c r="V1884" i="66" s="1"/>
  <c r="U1883" i="66"/>
  <c r="V1883" i="66" s="1"/>
  <c r="U1885" i="66"/>
  <c r="V1885" i="66" s="1"/>
  <c r="U1886" i="66"/>
  <c r="V1886" i="66" s="1"/>
  <c r="U1887" i="66"/>
  <c r="V1887" i="66" s="1"/>
  <c r="U1888" i="66"/>
  <c r="V1888" i="66" s="1"/>
  <c r="U1889" i="66"/>
  <c r="V1889" i="66" s="1"/>
  <c r="U1890" i="66"/>
  <c r="V1890" i="66" s="1"/>
  <c r="U1843" i="66"/>
  <c r="V1843" i="66" s="1"/>
  <c r="U1844" i="66"/>
  <c r="V1844" i="66" s="1"/>
  <c r="U1845" i="66"/>
  <c r="V1845" i="66" s="1"/>
  <c r="U1846" i="66"/>
  <c r="V1846" i="66" s="1"/>
  <c r="U1848" i="66"/>
  <c r="V1848" i="66" s="1"/>
  <c r="U1847" i="66"/>
  <c r="V1847" i="66" s="1"/>
  <c r="U1849" i="66"/>
  <c r="V1849" i="66" s="1"/>
  <c r="U1851" i="66"/>
  <c r="V1851" i="66" s="1"/>
  <c r="U1850" i="66"/>
  <c r="V1850" i="66" s="1"/>
  <c r="U1853" i="66"/>
  <c r="V1853" i="66" s="1"/>
  <c r="U1852" i="66"/>
  <c r="V1852" i="66" s="1"/>
  <c r="U1854" i="66"/>
  <c r="V1854" i="66" s="1"/>
  <c r="U1860" i="66"/>
  <c r="V1860" i="66" s="1"/>
  <c r="U1859" i="66"/>
  <c r="V1859" i="66" s="1"/>
  <c r="U1858" i="66"/>
  <c r="V1858" i="66" s="1"/>
  <c r="U1857" i="66"/>
  <c r="V1857" i="66" s="1"/>
  <c r="U1856" i="66"/>
  <c r="V1856" i="66" s="1"/>
  <c r="U1855" i="66"/>
  <c r="V1855" i="66" s="1"/>
  <c r="U1861" i="66"/>
  <c r="V1861" i="66" s="1"/>
  <c r="U1865" i="66"/>
  <c r="V1865" i="66" s="1"/>
  <c r="U1864" i="66"/>
  <c r="V1864" i="66" s="1"/>
  <c r="U1863" i="66"/>
  <c r="V1863" i="66" s="1"/>
  <c r="U1862" i="66"/>
  <c r="V1862" i="66" s="1"/>
  <c r="U1866" i="66"/>
  <c r="V1866" i="66" s="1"/>
  <c r="U1867" i="66"/>
  <c r="V1867" i="66" s="1"/>
  <c r="U1868" i="66"/>
  <c r="V1868" i="66" s="1"/>
  <c r="U1871" i="66"/>
  <c r="V1871" i="66" s="1"/>
  <c r="U1870" i="66"/>
  <c r="V1870" i="66" s="1"/>
  <c r="U1869" i="66"/>
  <c r="V1869" i="66" s="1"/>
  <c r="U1831" i="66"/>
  <c r="V1831" i="66" s="1"/>
  <c r="U1832" i="66"/>
  <c r="V1832" i="66" s="1"/>
  <c r="U1833" i="66"/>
  <c r="V1833" i="66" s="1"/>
  <c r="U1834" i="66"/>
  <c r="V1834" i="66" s="1"/>
  <c r="U1836" i="66"/>
  <c r="V1836" i="66" s="1"/>
  <c r="U1835" i="66"/>
  <c r="V1835" i="66" s="1"/>
  <c r="U1837" i="66"/>
  <c r="V1837" i="66" s="1"/>
  <c r="U1838" i="66"/>
  <c r="V1838" i="66" s="1"/>
  <c r="U1839" i="66"/>
  <c r="V1839" i="66" s="1"/>
  <c r="U1840" i="66"/>
  <c r="V1840" i="66" s="1"/>
  <c r="U1841" i="66"/>
  <c r="V1841" i="66" s="1"/>
  <c r="U1842" i="66"/>
  <c r="V1842" i="66" s="1"/>
  <c r="U1800" i="66"/>
  <c r="V1800" i="66" s="1"/>
  <c r="U1801" i="66"/>
  <c r="V1801" i="66" s="1"/>
  <c r="U1802" i="66"/>
  <c r="V1802" i="66" s="1"/>
  <c r="U1803" i="66"/>
  <c r="V1803" i="66" s="1"/>
  <c r="U1804" i="66"/>
  <c r="V1804" i="66" s="1"/>
  <c r="U1809" i="66"/>
  <c r="V1809" i="66" s="1"/>
  <c r="U1808" i="66"/>
  <c r="V1808" i="66" s="1"/>
  <c r="U1807" i="66"/>
  <c r="V1807" i="66" s="1"/>
  <c r="U1806" i="66"/>
  <c r="V1806" i="66" s="1"/>
  <c r="U1805" i="66"/>
  <c r="V1805" i="66" s="1"/>
  <c r="U1813" i="66"/>
  <c r="V1813" i="66" s="1"/>
  <c r="U1812" i="66"/>
  <c r="V1812" i="66" s="1"/>
  <c r="U1811" i="66"/>
  <c r="V1811" i="66" s="1"/>
  <c r="U1810" i="66"/>
  <c r="V1810" i="66" s="1"/>
  <c r="U1817" i="66"/>
  <c r="V1817" i="66" s="1"/>
  <c r="U1816" i="66"/>
  <c r="V1816" i="66" s="1"/>
  <c r="U1815" i="66"/>
  <c r="V1815" i="66" s="1"/>
  <c r="U1814" i="66"/>
  <c r="V1814" i="66" s="1"/>
  <c r="U1818" i="66"/>
  <c r="V1818" i="66" s="1"/>
  <c r="U1819" i="66"/>
  <c r="V1819" i="66" s="1"/>
  <c r="U1820" i="66"/>
  <c r="V1820" i="66" s="1"/>
  <c r="U1821" i="66"/>
  <c r="V1821" i="66" s="1"/>
  <c r="U1823" i="66"/>
  <c r="V1823" i="66" s="1"/>
  <c r="U1822" i="66"/>
  <c r="V1822" i="66" s="1"/>
  <c r="U1827" i="66"/>
  <c r="V1827" i="66" s="1"/>
  <c r="U1826" i="66"/>
  <c r="V1826" i="66" s="1"/>
  <c r="U1825" i="66"/>
  <c r="V1825" i="66" s="1"/>
  <c r="U1824" i="66"/>
  <c r="V1824" i="66" s="1"/>
  <c r="U1829" i="66"/>
  <c r="V1829" i="66" s="1"/>
  <c r="U1828" i="66"/>
  <c r="V1828" i="66" s="1"/>
  <c r="U1782" i="66"/>
  <c r="V1782" i="66" s="1"/>
  <c r="U1781" i="66"/>
  <c r="V1781" i="66" s="1"/>
  <c r="U1784" i="66"/>
  <c r="V1784" i="66" s="1"/>
  <c r="U1783" i="66"/>
  <c r="V1783" i="66" s="1"/>
  <c r="U1785" i="66"/>
  <c r="V1785" i="66" s="1"/>
  <c r="U1786" i="66"/>
  <c r="V1786" i="66" s="1"/>
  <c r="U1787" i="66"/>
  <c r="V1787" i="66" s="1"/>
  <c r="U1788" i="66"/>
  <c r="V1788" i="66" s="1"/>
  <c r="U1789" i="66"/>
  <c r="V1789" i="66" s="1"/>
  <c r="U1791" i="66"/>
  <c r="V1791" i="66" s="1"/>
  <c r="U1790" i="66"/>
  <c r="V1790" i="66" s="1"/>
  <c r="U1793" i="66"/>
  <c r="V1793" i="66" s="1"/>
  <c r="U1792" i="66"/>
  <c r="V1792" i="66" s="1"/>
  <c r="U1794" i="66"/>
  <c r="V1794" i="66" s="1"/>
  <c r="U1796" i="66"/>
  <c r="V1796" i="66" s="1"/>
  <c r="U1795" i="66"/>
  <c r="V1795" i="66" s="1"/>
  <c r="U1797" i="66"/>
  <c r="V1797" i="66" s="1"/>
  <c r="U1799" i="66"/>
  <c r="V1799" i="66" s="1"/>
  <c r="U1798" i="66"/>
  <c r="V1798" i="66" s="1"/>
  <c r="U1731" i="66"/>
  <c r="V1731" i="66" s="1"/>
  <c r="U1734" i="66"/>
  <c r="V1734" i="66" s="1"/>
  <c r="U1733" i="66"/>
  <c r="V1733" i="66" s="1"/>
  <c r="U1732" i="66"/>
  <c r="V1732" i="66" s="1"/>
  <c r="U1736" i="66"/>
  <c r="V1736" i="66" s="1"/>
  <c r="U1735" i="66"/>
  <c r="V1735" i="66" s="1"/>
  <c r="U1737" i="66"/>
  <c r="V1737" i="66" s="1"/>
  <c r="U1739" i="66"/>
  <c r="V1739" i="66" s="1"/>
  <c r="U1738" i="66"/>
  <c r="V1738" i="66" s="1"/>
  <c r="U1742" i="66"/>
  <c r="V1742" i="66" s="1"/>
  <c r="U1741" i="66"/>
  <c r="V1741" i="66" s="1"/>
  <c r="U1740" i="66"/>
  <c r="V1740" i="66" s="1"/>
  <c r="U1743" i="66"/>
  <c r="V1743" i="66" s="1"/>
  <c r="U1745" i="66"/>
  <c r="V1745" i="66" s="1"/>
  <c r="U1744" i="66"/>
  <c r="V1744" i="66" s="1"/>
  <c r="U1746" i="66"/>
  <c r="V1746" i="66" s="1"/>
  <c r="U1748" i="66"/>
  <c r="V1748" i="66" s="1"/>
  <c r="U1747" i="66"/>
  <c r="V1747" i="66" s="1"/>
  <c r="U1752" i="66"/>
  <c r="V1752" i="66" s="1"/>
  <c r="U1751" i="66"/>
  <c r="V1751" i="66" s="1"/>
  <c r="U1750" i="66"/>
  <c r="V1750" i="66" s="1"/>
  <c r="U1749" i="66"/>
  <c r="V1749" i="66" s="1"/>
  <c r="U1756" i="66"/>
  <c r="V1756" i="66" s="1"/>
  <c r="U1755" i="66"/>
  <c r="V1755" i="66" s="1"/>
  <c r="U1754" i="66"/>
  <c r="V1754" i="66" s="1"/>
  <c r="U1753" i="66"/>
  <c r="V1753" i="66" s="1"/>
  <c r="U1758" i="66"/>
  <c r="V1758" i="66" s="1"/>
  <c r="U1757" i="66"/>
  <c r="V1757" i="66" s="1"/>
  <c r="U1763" i="66"/>
  <c r="V1763" i="66" s="1"/>
  <c r="U1762" i="66"/>
  <c r="V1762" i="66" s="1"/>
  <c r="U1761" i="66"/>
  <c r="V1761" i="66" s="1"/>
  <c r="U1760" i="66"/>
  <c r="V1760" i="66" s="1"/>
  <c r="U1759" i="66"/>
  <c r="V1759" i="66" s="1"/>
  <c r="U1771" i="66"/>
  <c r="V1771" i="66" s="1"/>
  <c r="U1770" i="66"/>
  <c r="V1770" i="66" s="1"/>
  <c r="U1769" i="66"/>
  <c r="V1769" i="66" s="1"/>
  <c r="U1768" i="66"/>
  <c r="V1768" i="66" s="1"/>
  <c r="U1767" i="66"/>
  <c r="V1767" i="66" s="1"/>
  <c r="U1766" i="66"/>
  <c r="V1766" i="66" s="1"/>
  <c r="U1765" i="66"/>
  <c r="V1765" i="66" s="1"/>
  <c r="U1764" i="66"/>
  <c r="V1764" i="66" s="1"/>
  <c r="U1772" i="66"/>
  <c r="V1772" i="66" s="1"/>
  <c r="U1773" i="66"/>
  <c r="V1773" i="66" s="1"/>
  <c r="U1776" i="66"/>
  <c r="V1776" i="66" s="1"/>
  <c r="U1775" i="66"/>
  <c r="V1775" i="66" s="1"/>
  <c r="U1774" i="66"/>
  <c r="V1774" i="66" s="1"/>
  <c r="U1777" i="66"/>
  <c r="V1777" i="66" s="1"/>
  <c r="U1779" i="66"/>
  <c r="V1779" i="66" s="1"/>
  <c r="U1778" i="66"/>
  <c r="V1778" i="66" s="1"/>
  <c r="U1780" i="66"/>
  <c r="V1780" i="66" s="1"/>
  <c r="U1705" i="66"/>
  <c r="V1705" i="66" s="1"/>
  <c r="U1706" i="66"/>
  <c r="V1706" i="66" s="1"/>
  <c r="U1707" i="66"/>
  <c r="V1707" i="66" s="1"/>
  <c r="U1708" i="66"/>
  <c r="V1708" i="66" s="1"/>
  <c r="U1709" i="66"/>
  <c r="V1709" i="66" s="1"/>
  <c r="U1711" i="66"/>
  <c r="V1711" i="66" s="1"/>
  <c r="U1710" i="66"/>
  <c r="V1710" i="66" s="1"/>
  <c r="U1713" i="66"/>
  <c r="V1713" i="66" s="1"/>
  <c r="U1712" i="66"/>
  <c r="V1712" i="66" s="1"/>
  <c r="U1715" i="66"/>
  <c r="V1715" i="66" s="1"/>
  <c r="U1714" i="66"/>
  <c r="V1714" i="66" s="1"/>
  <c r="U1719" i="66"/>
  <c r="V1719" i="66" s="1"/>
  <c r="U1718" i="66"/>
  <c r="V1718" i="66" s="1"/>
  <c r="U1717" i="66"/>
  <c r="V1717" i="66" s="1"/>
  <c r="U1716" i="66"/>
  <c r="V1716" i="66" s="1"/>
  <c r="U1721" i="66"/>
  <c r="V1721" i="66" s="1"/>
  <c r="U1720" i="66"/>
  <c r="V1720" i="66" s="1"/>
  <c r="U1726" i="66"/>
  <c r="V1726" i="66" s="1"/>
  <c r="U1725" i="66"/>
  <c r="V1725" i="66" s="1"/>
  <c r="U1724" i="66"/>
  <c r="V1724" i="66" s="1"/>
  <c r="U1723" i="66"/>
  <c r="V1723" i="66" s="1"/>
  <c r="U1722" i="66"/>
  <c r="V1722" i="66" s="1"/>
  <c r="U1727" i="66"/>
  <c r="V1727" i="66" s="1"/>
  <c r="U1728" i="66"/>
  <c r="V1728" i="66" s="1"/>
  <c r="U1730" i="66"/>
  <c r="V1730" i="66" s="1"/>
  <c r="U1729" i="66"/>
  <c r="V1729" i="66" s="1"/>
  <c r="U1661" i="66"/>
  <c r="V1661" i="66" s="1"/>
  <c r="U1663" i="66"/>
  <c r="V1663" i="66" s="1"/>
  <c r="U1662" i="66"/>
  <c r="V1662" i="66" s="1"/>
  <c r="U1664" i="66"/>
  <c r="V1664" i="66" s="1"/>
  <c r="U1665" i="66"/>
  <c r="V1665" i="66" s="1"/>
  <c r="U1667" i="66"/>
  <c r="V1667" i="66" s="1"/>
  <c r="U1666" i="66"/>
  <c r="V1666" i="66" s="1"/>
  <c r="U1668" i="66"/>
  <c r="V1668" i="66" s="1"/>
  <c r="U1669" i="66"/>
  <c r="V1669" i="66" s="1"/>
  <c r="U1670" i="66"/>
  <c r="V1670" i="66" s="1"/>
  <c r="U1672" i="66"/>
  <c r="V1672" i="66" s="1"/>
  <c r="U1671" i="66"/>
  <c r="V1671" i="66" s="1"/>
  <c r="U1677" i="66"/>
  <c r="V1677" i="66" s="1"/>
  <c r="U1676" i="66"/>
  <c r="V1676" i="66" s="1"/>
  <c r="U1675" i="66"/>
  <c r="V1675" i="66" s="1"/>
  <c r="U1674" i="66"/>
  <c r="V1674" i="66" s="1"/>
  <c r="U1673" i="66"/>
  <c r="V1673" i="66" s="1"/>
  <c r="U1678" i="66"/>
  <c r="V1678" i="66" s="1"/>
  <c r="U1681" i="66"/>
  <c r="V1681" i="66" s="1"/>
  <c r="U1680" i="66"/>
  <c r="V1680" i="66" s="1"/>
  <c r="U1679" i="66"/>
  <c r="V1679" i="66" s="1"/>
  <c r="U1682" i="66"/>
  <c r="V1682" i="66" s="1"/>
  <c r="U1683" i="66"/>
  <c r="V1683" i="66" s="1"/>
  <c r="U1688" i="66"/>
  <c r="V1688" i="66" s="1"/>
  <c r="U1687" i="66"/>
  <c r="V1687" i="66" s="1"/>
  <c r="U1686" i="66"/>
  <c r="V1686" i="66" s="1"/>
  <c r="U1685" i="66"/>
  <c r="V1685" i="66" s="1"/>
  <c r="U1684" i="66"/>
  <c r="V1684" i="66" s="1"/>
  <c r="U1692" i="66"/>
  <c r="V1692" i="66" s="1"/>
  <c r="U1691" i="66"/>
  <c r="V1691" i="66" s="1"/>
  <c r="U1690" i="66"/>
  <c r="V1690" i="66" s="1"/>
  <c r="U1689" i="66"/>
  <c r="V1689" i="66" s="1"/>
  <c r="U1695" i="66"/>
  <c r="V1695" i="66" s="1"/>
  <c r="U1694" i="66"/>
  <c r="V1694" i="66" s="1"/>
  <c r="U1693" i="66"/>
  <c r="V1693" i="66" s="1"/>
  <c r="U1698" i="66"/>
  <c r="V1698" i="66" s="1"/>
  <c r="U1697" i="66"/>
  <c r="V1697" i="66" s="1"/>
  <c r="U1696" i="66"/>
  <c r="V1696" i="66" s="1"/>
  <c r="U1702" i="66"/>
  <c r="V1702" i="66" s="1"/>
  <c r="U1701" i="66"/>
  <c r="V1701" i="66" s="1"/>
  <c r="U1700" i="66"/>
  <c r="V1700" i="66" s="1"/>
  <c r="U1699" i="66"/>
  <c r="V1699" i="66" s="1"/>
  <c r="U1704" i="66"/>
  <c r="V1704" i="66" s="1"/>
  <c r="U1703" i="66"/>
  <c r="V1703" i="66" s="1"/>
  <c r="U1639" i="66"/>
  <c r="V1639" i="66" s="1"/>
  <c r="U1640" i="66"/>
  <c r="V1640" i="66" s="1"/>
  <c r="U1641" i="66"/>
  <c r="V1641" i="66" s="1"/>
  <c r="U1642" i="66"/>
  <c r="V1642" i="66" s="1"/>
  <c r="U1644" i="66"/>
  <c r="V1644" i="66" s="1"/>
  <c r="U1643" i="66"/>
  <c r="V1643" i="66" s="1"/>
  <c r="U1645" i="66"/>
  <c r="V1645" i="66" s="1"/>
  <c r="U1648" i="66"/>
  <c r="V1648" i="66" s="1"/>
  <c r="U1647" i="66"/>
  <c r="V1647" i="66" s="1"/>
  <c r="U1646" i="66"/>
  <c r="V1646" i="66" s="1"/>
  <c r="U1650" i="66"/>
  <c r="V1650" i="66" s="1"/>
  <c r="U1649" i="66"/>
  <c r="V1649" i="66" s="1"/>
  <c r="U1654" i="66"/>
  <c r="V1654" i="66" s="1"/>
  <c r="U1653" i="66"/>
  <c r="V1653" i="66" s="1"/>
  <c r="U1652" i="66"/>
  <c r="V1652" i="66" s="1"/>
  <c r="U1651" i="66"/>
  <c r="V1651" i="66" s="1"/>
  <c r="U1656" i="66"/>
  <c r="V1656" i="66" s="1"/>
  <c r="U1655" i="66"/>
  <c r="V1655" i="66" s="1"/>
  <c r="U1657" i="66"/>
  <c r="V1657" i="66" s="1"/>
  <c r="U1658" i="66"/>
  <c r="V1658" i="66" s="1"/>
  <c r="U1659" i="66"/>
  <c r="V1659" i="66" s="1"/>
  <c r="U1565" i="66"/>
  <c r="V1565" i="66" s="1"/>
  <c r="U1566" i="66"/>
  <c r="V1566" i="66" s="1"/>
  <c r="U1567" i="66"/>
  <c r="V1567" i="66" s="1"/>
  <c r="U1568" i="66"/>
  <c r="V1568" i="66" s="1"/>
  <c r="U1570" i="66"/>
  <c r="V1570" i="66" s="1"/>
  <c r="U1569" i="66"/>
  <c r="V1569" i="66" s="1"/>
  <c r="U1571" i="66"/>
  <c r="V1571" i="66" s="1"/>
  <c r="U1572" i="66"/>
  <c r="V1572" i="66" s="1"/>
  <c r="U1573" i="66"/>
  <c r="V1573" i="66" s="1"/>
  <c r="U1574" i="66"/>
  <c r="V1574" i="66" s="1"/>
  <c r="U1575" i="66"/>
  <c r="V1575" i="66" s="1"/>
  <c r="U1576" i="66"/>
  <c r="V1576" i="66" s="1"/>
  <c r="U1578" i="66"/>
  <c r="V1578" i="66" s="1"/>
  <c r="U1577" i="66"/>
  <c r="V1577" i="66" s="1"/>
  <c r="U1579" i="66"/>
  <c r="V1579" i="66" s="1"/>
  <c r="U1581" i="66"/>
  <c r="V1581" i="66" s="1"/>
  <c r="U1580" i="66"/>
  <c r="V1580" i="66" s="1"/>
  <c r="U1584" i="66"/>
  <c r="V1584" i="66" s="1"/>
  <c r="U1583" i="66"/>
  <c r="V1583" i="66" s="1"/>
  <c r="U1582" i="66"/>
  <c r="V1582" i="66" s="1"/>
  <c r="U1587" i="66"/>
  <c r="V1587" i="66" s="1"/>
  <c r="U1586" i="66"/>
  <c r="V1586" i="66" s="1"/>
  <c r="U1585" i="66"/>
  <c r="V1585" i="66" s="1"/>
  <c r="U1591" i="66"/>
  <c r="V1591" i="66" s="1"/>
  <c r="U1590" i="66"/>
  <c r="V1590" i="66" s="1"/>
  <c r="U1589" i="66"/>
  <c r="V1589" i="66" s="1"/>
  <c r="U1588" i="66"/>
  <c r="V1588" i="66" s="1"/>
  <c r="U1596" i="66"/>
  <c r="V1596" i="66" s="1"/>
  <c r="U1595" i="66"/>
  <c r="V1595" i="66" s="1"/>
  <c r="U1594" i="66"/>
  <c r="V1594" i="66" s="1"/>
  <c r="U1593" i="66"/>
  <c r="V1593" i="66" s="1"/>
  <c r="U1592" i="66"/>
  <c r="V1592" i="66" s="1"/>
  <c r="U1605" i="66"/>
  <c r="V1605" i="66" s="1"/>
  <c r="U1604" i="66"/>
  <c r="V1604" i="66" s="1"/>
  <c r="U1603" i="66"/>
  <c r="V1603" i="66" s="1"/>
  <c r="U1602" i="66"/>
  <c r="V1602" i="66" s="1"/>
  <c r="U1601" i="66"/>
  <c r="V1601" i="66" s="1"/>
  <c r="U1600" i="66"/>
  <c r="V1600" i="66" s="1"/>
  <c r="U1599" i="66"/>
  <c r="V1599" i="66" s="1"/>
  <c r="U1598" i="66"/>
  <c r="V1598" i="66" s="1"/>
  <c r="U1597" i="66"/>
  <c r="V1597" i="66" s="1"/>
  <c r="U1612" i="66"/>
  <c r="V1612" i="66" s="1"/>
  <c r="U1611" i="66"/>
  <c r="V1611" i="66" s="1"/>
  <c r="U1610" i="66"/>
  <c r="V1610" i="66" s="1"/>
  <c r="U1609" i="66"/>
  <c r="V1609" i="66" s="1"/>
  <c r="U1608" i="66"/>
  <c r="V1608" i="66" s="1"/>
  <c r="U1607" i="66"/>
  <c r="V1607" i="66" s="1"/>
  <c r="U1606" i="66"/>
  <c r="V1606" i="66" s="1"/>
  <c r="U1625" i="66"/>
  <c r="V1625" i="66" s="1"/>
  <c r="U1624" i="66"/>
  <c r="V1624" i="66" s="1"/>
  <c r="U1623" i="66"/>
  <c r="V1623" i="66" s="1"/>
  <c r="U1622" i="66"/>
  <c r="V1622" i="66" s="1"/>
  <c r="U1621" i="66"/>
  <c r="V1621" i="66" s="1"/>
  <c r="U1620" i="66"/>
  <c r="V1620" i="66" s="1"/>
  <c r="U1619" i="66"/>
  <c r="V1619" i="66" s="1"/>
  <c r="U1618" i="66"/>
  <c r="V1618" i="66" s="1"/>
  <c r="U1617" i="66"/>
  <c r="V1617" i="66" s="1"/>
  <c r="U1616" i="66"/>
  <c r="V1616" i="66" s="1"/>
  <c r="U1615" i="66"/>
  <c r="V1615" i="66" s="1"/>
  <c r="U1614" i="66"/>
  <c r="V1614" i="66" s="1"/>
  <c r="U1613" i="66"/>
  <c r="V1613" i="66" s="1"/>
  <c r="U1627" i="66"/>
  <c r="V1627" i="66" s="1"/>
  <c r="U1626" i="66"/>
  <c r="V1626" i="66" s="1"/>
  <c r="U1629" i="66"/>
  <c r="V1629" i="66" s="1"/>
  <c r="U1628" i="66"/>
  <c r="V1628" i="66" s="1"/>
  <c r="U1630" i="66"/>
  <c r="V1630" i="66" s="1"/>
  <c r="U1631" i="66"/>
  <c r="V1631" i="66" s="1"/>
  <c r="U1633" i="66"/>
  <c r="V1633" i="66" s="1"/>
  <c r="U1632" i="66"/>
  <c r="V1632" i="66" s="1"/>
  <c r="U1636" i="66"/>
  <c r="V1636" i="66" s="1"/>
  <c r="U1635" i="66"/>
  <c r="V1635" i="66" s="1"/>
  <c r="U1634" i="66"/>
  <c r="V1634" i="66" s="1"/>
  <c r="U1541" i="66"/>
  <c r="V1541" i="66" s="1"/>
  <c r="U1542" i="66"/>
  <c r="V1542" i="66" s="1"/>
  <c r="U1543" i="66"/>
  <c r="V1543" i="66" s="1"/>
  <c r="U1544" i="66"/>
  <c r="V1544" i="66" s="1"/>
  <c r="U1545" i="66"/>
  <c r="V1545" i="66" s="1"/>
  <c r="U1549" i="66"/>
  <c r="V1549" i="66" s="1"/>
  <c r="U1548" i="66"/>
  <c r="V1548" i="66" s="1"/>
  <c r="U1547" i="66"/>
  <c r="V1547" i="66" s="1"/>
  <c r="U1546" i="66"/>
  <c r="V1546" i="66" s="1"/>
  <c r="U1551" i="66"/>
  <c r="V1551" i="66" s="1"/>
  <c r="U1550" i="66"/>
  <c r="V1550" i="66" s="1"/>
  <c r="U1552" i="66"/>
  <c r="V1552" i="66" s="1"/>
  <c r="U1557" i="66"/>
  <c r="V1557" i="66" s="1"/>
  <c r="U1556" i="66"/>
  <c r="V1556" i="66" s="1"/>
  <c r="U1555" i="66"/>
  <c r="V1555" i="66" s="1"/>
  <c r="U1554" i="66"/>
  <c r="V1554" i="66" s="1"/>
  <c r="U1553" i="66"/>
  <c r="V1553" i="66" s="1"/>
  <c r="U1559" i="66"/>
  <c r="V1559" i="66" s="1"/>
  <c r="U1558" i="66"/>
  <c r="V1558" i="66" s="1"/>
  <c r="U1562" i="66"/>
  <c r="V1562" i="66" s="1"/>
  <c r="U1561" i="66"/>
  <c r="V1561" i="66" s="1"/>
  <c r="U1560" i="66"/>
  <c r="V1560" i="66" s="1"/>
  <c r="U1563" i="66"/>
  <c r="V1563" i="66" s="1"/>
  <c r="U1564" i="66"/>
  <c r="V1564" i="66" s="1"/>
  <c r="U1486" i="66"/>
  <c r="V1486" i="66" s="1"/>
  <c r="U1487" i="66"/>
  <c r="V1487" i="66" s="1"/>
  <c r="U1489" i="66"/>
  <c r="V1489" i="66" s="1"/>
  <c r="U1488" i="66"/>
  <c r="V1488" i="66" s="1"/>
  <c r="U1490" i="66"/>
  <c r="V1490" i="66" s="1"/>
  <c r="U1491" i="66"/>
  <c r="V1491" i="66" s="1"/>
  <c r="U1494" i="66"/>
  <c r="V1494" i="66" s="1"/>
  <c r="U1493" i="66"/>
  <c r="V1493" i="66" s="1"/>
  <c r="U1492" i="66"/>
  <c r="V1492" i="66" s="1"/>
  <c r="U1497" i="66"/>
  <c r="V1497" i="66" s="1"/>
  <c r="U1496" i="66"/>
  <c r="V1496" i="66" s="1"/>
  <c r="U1495" i="66"/>
  <c r="V1495" i="66" s="1"/>
  <c r="U1500" i="66"/>
  <c r="V1500" i="66" s="1"/>
  <c r="U1499" i="66"/>
  <c r="V1499" i="66" s="1"/>
  <c r="U1498" i="66"/>
  <c r="V1498" i="66" s="1"/>
  <c r="U1506" i="66"/>
  <c r="V1506" i="66" s="1"/>
  <c r="U1505" i="66"/>
  <c r="V1505" i="66" s="1"/>
  <c r="U1504" i="66"/>
  <c r="V1504" i="66" s="1"/>
  <c r="U1503" i="66"/>
  <c r="V1503" i="66" s="1"/>
  <c r="U1502" i="66"/>
  <c r="V1502" i="66" s="1"/>
  <c r="U1501" i="66"/>
  <c r="V1501" i="66" s="1"/>
  <c r="U1511" i="66"/>
  <c r="V1511" i="66" s="1"/>
  <c r="U1510" i="66"/>
  <c r="V1510" i="66" s="1"/>
  <c r="U1509" i="66"/>
  <c r="V1509" i="66" s="1"/>
  <c r="U1508" i="66"/>
  <c r="V1508" i="66" s="1"/>
  <c r="U1507" i="66"/>
  <c r="V1507" i="66" s="1"/>
  <c r="U1518" i="66"/>
  <c r="V1518" i="66" s="1"/>
  <c r="U1517" i="66"/>
  <c r="V1517" i="66" s="1"/>
  <c r="U1516" i="66"/>
  <c r="V1516" i="66" s="1"/>
  <c r="U1515" i="66"/>
  <c r="V1515" i="66" s="1"/>
  <c r="U1514" i="66"/>
  <c r="V1514" i="66" s="1"/>
  <c r="U1513" i="66"/>
  <c r="V1513" i="66" s="1"/>
  <c r="U1512" i="66"/>
  <c r="V1512" i="66" s="1"/>
  <c r="U1522" i="66"/>
  <c r="V1522" i="66" s="1"/>
  <c r="U1521" i="66"/>
  <c r="V1521" i="66" s="1"/>
  <c r="U1520" i="66"/>
  <c r="V1520" i="66" s="1"/>
  <c r="U1519" i="66"/>
  <c r="V1519" i="66" s="1"/>
  <c r="U1526" i="66"/>
  <c r="V1526" i="66" s="1"/>
  <c r="U1525" i="66"/>
  <c r="V1525" i="66" s="1"/>
  <c r="U1524" i="66"/>
  <c r="V1524" i="66" s="1"/>
  <c r="U1523" i="66"/>
  <c r="V1523" i="66" s="1"/>
  <c r="U1529" i="66"/>
  <c r="V1529" i="66" s="1"/>
  <c r="U1528" i="66"/>
  <c r="V1528" i="66" s="1"/>
  <c r="U1527" i="66"/>
  <c r="V1527" i="66" s="1"/>
  <c r="U1532" i="66"/>
  <c r="V1532" i="66" s="1"/>
  <c r="U1531" i="66"/>
  <c r="V1531" i="66" s="1"/>
  <c r="U1530" i="66"/>
  <c r="V1530" i="66" s="1"/>
  <c r="U1533" i="66"/>
  <c r="V1533" i="66" s="1"/>
  <c r="U1535" i="66"/>
  <c r="V1535" i="66" s="1"/>
  <c r="U1534" i="66"/>
  <c r="V1534" i="66" s="1"/>
  <c r="U1537" i="66"/>
  <c r="V1537" i="66" s="1"/>
  <c r="U1536" i="66"/>
  <c r="V1536" i="66" s="1"/>
  <c r="U1538" i="66"/>
  <c r="V1538" i="66" s="1"/>
  <c r="U1437" i="66"/>
  <c r="V1437" i="66" s="1"/>
  <c r="U1438" i="66"/>
  <c r="V1438" i="66" s="1"/>
  <c r="U1441" i="66"/>
  <c r="V1441" i="66" s="1"/>
  <c r="U1440" i="66"/>
  <c r="V1440" i="66" s="1"/>
  <c r="U1439" i="66"/>
  <c r="V1439" i="66" s="1"/>
  <c r="U1442" i="66"/>
  <c r="V1442" i="66" s="1"/>
  <c r="U1443" i="66"/>
  <c r="V1443" i="66" s="1"/>
  <c r="U1446" i="66"/>
  <c r="V1446" i="66" s="1"/>
  <c r="U1445" i="66"/>
  <c r="V1445" i="66" s="1"/>
  <c r="U1444" i="66"/>
  <c r="V1444" i="66" s="1"/>
  <c r="U1448" i="66"/>
  <c r="V1448" i="66" s="1"/>
  <c r="U1447" i="66"/>
  <c r="V1447" i="66" s="1"/>
  <c r="U1449" i="66"/>
  <c r="V1449" i="66" s="1"/>
  <c r="U1450" i="66"/>
  <c r="V1450" i="66" s="1"/>
  <c r="U1454" i="66"/>
  <c r="V1454" i="66" s="1"/>
  <c r="U1453" i="66"/>
  <c r="V1453" i="66" s="1"/>
  <c r="U1452" i="66"/>
  <c r="V1452" i="66" s="1"/>
  <c r="U1451" i="66"/>
  <c r="V1451" i="66" s="1"/>
  <c r="U1457" i="66"/>
  <c r="V1457" i="66" s="1"/>
  <c r="U1456" i="66"/>
  <c r="V1456" i="66" s="1"/>
  <c r="U1455" i="66"/>
  <c r="V1455" i="66" s="1"/>
  <c r="U1459" i="66"/>
  <c r="V1459" i="66" s="1"/>
  <c r="U1458" i="66"/>
  <c r="V1458" i="66" s="1"/>
  <c r="U1462" i="66"/>
  <c r="V1462" i="66" s="1"/>
  <c r="U1461" i="66"/>
  <c r="V1461" i="66" s="1"/>
  <c r="U1460" i="66"/>
  <c r="V1460" i="66" s="1"/>
  <c r="U1463" i="66"/>
  <c r="V1463" i="66" s="1"/>
  <c r="U1467" i="66"/>
  <c r="V1467" i="66" s="1"/>
  <c r="U1466" i="66"/>
  <c r="V1466" i="66" s="1"/>
  <c r="U1465" i="66"/>
  <c r="V1465" i="66" s="1"/>
  <c r="U1464" i="66"/>
  <c r="V1464" i="66" s="1"/>
  <c r="U1470" i="66"/>
  <c r="V1470" i="66" s="1"/>
  <c r="U1469" i="66"/>
  <c r="V1469" i="66" s="1"/>
  <c r="U1468" i="66"/>
  <c r="V1468" i="66" s="1"/>
  <c r="U1475" i="66"/>
  <c r="V1475" i="66" s="1"/>
  <c r="U1474" i="66"/>
  <c r="V1474" i="66" s="1"/>
  <c r="U1473" i="66"/>
  <c r="V1473" i="66" s="1"/>
  <c r="U1472" i="66"/>
  <c r="V1472" i="66" s="1"/>
  <c r="U1471" i="66"/>
  <c r="V1471" i="66" s="1"/>
  <c r="U1477" i="66"/>
  <c r="V1477" i="66" s="1"/>
  <c r="U1476" i="66"/>
  <c r="V1476" i="66" s="1"/>
  <c r="U1479" i="66"/>
  <c r="V1479" i="66" s="1"/>
  <c r="U1478" i="66"/>
  <c r="V1478" i="66" s="1"/>
  <c r="U1481" i="66"/>
  <c r="V1481" i="66" s="1"/>
  <c r="U1480" i="66"/>
  <c r="V1480" i="66" s="1"/>
  <c r="U1482" i="66"/>
  <c r="V1482" i="66" s="1"/>
  <c r="U1484" i="66"/>
  <c r="V1484" i="66" s="1"/>
  <c r="U1483" i="66"/>
  <c r="V1483" i="66" s="1"/>
  <c r="U1333" i="66"/>
  <c r="V1333" i="66" s="1"/>
  <c r="U1334" i="66"/>
  <c r="V1334" i="66" s="1"/>
  <c r="U1335" i="66"/>
  <c r="V1335" i="66" s="1"/>
  <c r="U1337" i="66"/>
  <c r="V1337" i="66" s="1"/>
  <c r="U1336" i="66"/>
  <c r="V1336" i="66" s="1"/>
  <c r="U1338" i="66"/>
  <c r="V1338" i="66" s="1"/>
  <c r="U1340" i="66"/>
  <c r="V1340" i="66" s="1"/>
  <c r="U1339" i="66"/>
  <c r="V1339" i="66" s="1"/>
  <c r="U1342" i="66"/>
  <c r="V1342" i="66" s="1"/>
  <c r="U1341" i="66"/>
  <c r="V1341" i="66" s="1"/>
  <c r="U1343" i="66"/>
  <c r="V1343" i="66" s="1"/>
  <c r="U1344" i="66"/>
  <c r="V1344" i="66" s="1"/>
  <c r="U1345" i="66"/>
  <c r="V1345" i="66" s="1"/>
  <c r="U1346" i="66"/>
  <c r="V1346" i="66" s="1"/>
  <c r="U1347" i="66"/>
  <c r="V1347" i="66" s="1"/>
  <c r="U1348" i="66"/>
  <c r="V1348" i="66" s="1"/>
  <c r="U1350" i="66"/>
  <c r="V1350" i="66" s="1"/>
  <c r="U1349" i="66"/>
  <c r="V1349" i="66" s="1"/>
  <c r="U1351" i="66"/>
  <c r="V1351" i="66" s="1"/>
  <c r="U1354" i="66"/>
  <c r="V1354" i="66" s="1"/>
  <c r="U1353" i="66"/>
  <c r="V1353" i="66" s="1"/>
  <c r="U1352" i="66"/>
  <c r="V1352" i="66" s="1"/>
  <c r="U1355" i="66"/>
  <c r="V1355" i="66" s="1"/>
  <c r="U1356" i="66"/>
  <c r="V1356" i="66" s="1"/>
  <c r="U1358" i="66"/>
  <c r="V1358" i="66" s="1"/>
  <c r="U1357" i="66"/>
  <c r="V1357" i="66" s="1"/>
  <c r="U1364" i="66"/>
  <c r="V1364" i="66" s="1"/>
  <c r="U1363" i="66"/>
  <c r="V1363" i="66" s="1"/>
  <c r="U1362" i="66"/>
  <c r="V1362" i="66" s="1"/>
  <c r="U1361" i="66"/>
  <c r="V1361" i="66" s="1"/>
  <c r="U1360" i="66"/>
  <c r="V1360" i="66" s="1"/>
  <c r="U1359" i="66"/>
  <c r="V1359" i="66" s="1"/>
  <c r="U1370" i="66"/>
  <c r="V1370" i="66" s="1"/>
  <c r="U1369" i="66"/>
  <c r="V1369" i="66" s="1"/>
  <c r="U1368" i="66"/>
  <c r="V1368" i="66" s="1"/>
  <c r="U1367" i="66"/>
  <c r="V1367" i="66" s="1"/>
  <c r="U1366" i="66"/>
  <c r="V1366" i="66" s="1"/>
  <c r="U1365" i="66"/>
  <c r="V1365" i="66" s="1"/>
  <c r="U1375" i="66"/>
  <c r="V1375" i="66" s="1"/>
  <c r="U1374" i="66"/>
  <c r="V1374" i="66" s="1"/>
  <c r="U1373" i="66"/>
  <c r="V1373" i="66" s="1"/>
  <c r="U1372" i="66"/>
  <c r="V1372" i="66" s="1"/>
  <c r="U1371" i="66"/>
  <c r="V1371" i="66" s="1"/>
  <c r="U1381" i="66"/>
  <c r="V1381" i="66" s="1"/>
  <c r="U1380" i="66"/>
  <c r="V1380" i="66" s="1"/>
  <c r="U1379" i="66"/>
  <c r="V1379" i="66" s="1"/>
  <c r="U1378" i="66"/>
  <c r="V1378" i="66" s="1"/>
  <c r="U1377" i="66"/>
  <c r="V1377" i="66" s="1"/>
  <c r="U1376" i="66"/>
  <c r="V1376" i="66" s="1"/>
  <c r="U1387" i="66"/>
  <c r="V1387" i="66" s="1"/>
  <c r="U1386" i="66"/>
  <c r="V1386" i="66" s="1"/>
  <c r="U1385" i="66"/>
  <c r="V1385" i="66" s="1"/>
  <c r="U1384" i="66"/>
  <c r="V1384" i="66" s="1"/>
  <c r="U1383" i="66"/>
  <c r="V1383" i="66" s="1"/>
  <c r="U1382" i="66"/>
  <c r="V1382" i="66" s="1"/>
  <c r="U1395" i="66"/>
  <c r="V1395" i="66" s="1"/>
  <c r="U1394" i="66"/>
  <c r="V1394" i="66" s="1"/>
  <c r="U1393" i="66"/>
  <c r="V1393" i="66" s="1"/>
  <c r="U1392" i="66"/>
  <c r="V1392" i="66" s="1"/>
  <c r="U1391" i="66"/>
  <c r="V1391" i="66" s="1"/>
  <c r="U1390" i="66"/>
  <c r="V1390" i="66" s="1"/>
  <c r="U1389" i="66"/>
  <c r="V1389" i="66" s="1"/>
  <c r="U1388" i="66"/>
  <c r="V1388" i="66" s="1"/>
  <c r="U1403" i="66"/>
  <c r="V1403" i="66" s="1"/>
  <c r="U1402" i="66"/>
  <c r="V1402" i="66" s="1"/>
  <c r="U1401" i="66"/>
  <c r="V1401" i="66" s="1"/>
  <c r="U1400" i="66"/>
  <c r="V1400" i="66" s="1"/>
  <c r="U1399" i="66"/>
  <c r="V1399" i="66" s="1"/>
  <c r="U1398" i="66"/>
  <c r="V1398" i="66" s="1"/>
  <c r="U1397" i="66"/>
  <c r="V1397" i="66" s="1"/>
  <c r="U1396" i="66"/>
  <c r="V1396" i="66" s="1"/>
  <c r="U1414" i="66"/>
  <c r="V1414" i="66" s="1"/>
  <c r="U1413" i="66"/>
  <c r="V1413" i="66" s="1"/>
  <c r="U1412" i="66"/>
  <c r="V1412" i="66" s="1"/>
  <c r="U1411" i="66"/>
  <c r="V1411" i="66" s="1"/>
  <c r="U1410" i="66"/>
  <c r="V1410" i="66" s="1"/>
  <c r="U1409" i="66"/>
  <c r="V1409" i="66" s="1"/>
  <c r="U1408" i="66"/>
  <c r="V1408" i="66" s="1"/>
  <c r="U1407" i="66"/>
  <c r="V1407" i="66" s="1"/>
  <c r="U1406" i="66"/>
  <c r="V1406" i="66" s="1"/>
  <c r="U1405" i="66"/>
  <c r="V1405" i="66" s="1"/>
  <c r="U1404" i="66"/>
  <c r="V1404" i="66" s="1"/>
  <c r="U1421" i="66"/>
  <c r="V1421" i="66" s="1"/>
  <c r="U1420" i="66"/>
  <c r="V1420" i="66" s="1"/>
  <c r="U1419" i="66"/>
  <c r="V1419" i="66" s="1"/>
  <c r="U1418" i="66"/>
  <c r="V1418" i="66" s="1"/>
  <c r="U1417" i="66"/>
  <c r="V1417" i="66" s="1"/>
  <c r="U1416" i="66"/>
  <c r="V1416" i="66" s="1"/>
  <c r="U1415" i="66"/>
  <c r="V1415" i="66" s="1"/>
  <c r="U1424" i="66"/>
  <c r="V1424" i="66" s="1"/>
  <c r="U1423" i="66"/>
  <c r="V1423" i="66" s="1"/>
  <c r="U1422" i="66"/>
  <c r="V1422" i="66" s="1"/>
  <c r="U1425" i="66"/>
  <c r="V1425" i="66" s="1"/>
  <c r="U1427" i="66"/>
  <c r="V1427" i="66" s="1"/>
  <c r="U1426" i="66"/>
  <c r="V1426" i="66" s="1"/>
  <c r="U1435" i="66"/>
  <c r="V1435" i="66" s="1"/>
  <c r="U1434" i="66"/>
  <c r="V1434" i="66" s="1"/>
  <c r="U1433" i="66"/>
  <c r="V1433" i="66" s="1"/>
  <c r="U1432" i="66"/>
  <c r="V1432" i="66" s="1"/>
  <c r="U1431" i="66"/>
  <c r="V1431" i="66" s="1"/>
  <c r="U1430" i="66"/>
  <c r="V1430" i="66" s="1"/>
  <c r="U1429" i="66"/>
  <c r="V1429" i="66" s="1"/>
  <c r="U1428" i="66"/>
  <c r="V1428" i="66" s="1"/>
  <c r="U1436" i="66"/>
  <c r="V1436" i="66" s="1"/>
  <c r="U1270" i="66"/>
  <c r="V1270" i="66" s="1"/>
  <c r="U1271" i="66"/>
  <c r="V1271" i="66" s="1"/>
  <c r="U1272" i="66"/>
  <c r="V1272" i="66" s="1"/>
  <c r="U1273" i="66"/>
  <c r="V1273" i="66" s="1"/>
  <c r="U1274" i="66"/>
  <c r="V1274" i="66" s="1"/>
  <c r="U1275" i="66"/>
  <c r="V1275" i="66" s="1"/>
  <c r="U1276" i="66"/>
  <c r="V1276" i="66" s="1"/>
  <c r="U1278" i="66"/>
  <c r="V1278" i="66" s="1"/>
  <c r="U1277" i="66"/>
  <c r="V1277" i="66" s="1"/>
  <c r="U1279" i="66"/>
  <c r="V1279" i="66" s="1"/>
  <c r="U1280" i="66"/>
  <c r="V1280" i="66" s="1"/>
  <c r="U1281" i="66"/>
  <c r="V1281" i="66" s="1"/>
  <c r="U1282" i="66"/>
  <c r="V1282" i="66" s="1"/>
  <c r="U1283" i="66"/>
  <c r="V1283" i="66" s="1"/>
  <c r="U1285" i="66"/>
  <c r="V1285" i="66" s="1"/>
  <c r="U1284" i="66"/>
  <c r="V1284" i="66" s="1"/>
  <c r="U1288" i="66"/>
  <c r="V1288" i="66" s="1"/>
  <c r="U1287" i="66"/>
  <c r="V1287" i="66" s="1"/>
  <c r="U1286" i="66"/>
  <c r="V1286" i="66" s="1"/>
  <c r="U1296" i="66"/>
  <c r="V1296" i="66" s="1"/>
  <c r="U1295" i="66"/>
  <c r="V1295" i="66" s="1"/>
  <c r="U1294" i="66"/>
  <c r="V1294" i="66" s="1"/>
  <c r="U1293" i="66"/>
  <c r="V1293" i="66" s="1"/>
  <c r="U1292" i="66"/>
  <c r="V1292" i="66" s="1"/>
  <c r="U1291" i="66"/>
  <c r="V1291" i="66" s="1"/>
  <c r="U1290" i="66"/>
  <c r="V1290" i="66" s="1"/>
  <c r="U1289" i="66"/>
  <c r="V1289" i="66" s="1"/>
  <c r="U1300" i="66"/>
  <c r="V1300" i="66" s="1"/>
  <c r="U1299" i="66"/>
  <c r="V1299" i="66" s="1"/>
  <c r="U1298" i="66"/>
  <c r="V1298" i="66" s="1"/>
  <c r="U1297" i="66"/>
  <c r="V1297" i="66" s="1"/>
  <c r="U1304" i="66"/>
  <c r="V1304" i="66" s="1"/>
  <c r="U1303" i="66"/>
  <c r="V1303" i="66" s="1"/>
  <c r="U1302" i="66"/>
  <c r="V1302" i="66" s="1"/>
  <c r="U1301" i="66"/>
  <c r="V1301" i="66" s="1"/>
  <c r="U1309" i="66"/>
  <c r="V1309" i="66" s="1"/>
  <c r="U1308" i="66"/>
  <c r="V1308" i="66" s="1"/>
  <c r="U1307" i="66"/>
  <c r="V1307" i="66" s="1"/>
  <c r="U1306" i="66"/>
  <c r="V1306" i="66" s="1"/>
  <c r="U1305" i="66"/>
  <c r="V1305" i="66" s="1"/>
  <c r="U1315" i="66"/>
  <c r="V1315" i="66" s="1"/>
  <c r="U1314" i="66"/>
  <c r="V1314" i="66" s="1"/>
  <c r="U1313" i="66"/>
  <c r="V1313" i="66" s="1"/>
  <c r="U1312" i="66"/>
  <c r="V1312" i="66" s="1"/>
  <c r="U1311" i="66"/>
  <c r="V1311" i="66" s="1"/>
  <c r="U1310" i="66"/>
  <c r="V1310" i="66" s="1"/>
  <c r="U1320" i="66"/>
  <c r="V1320" i="66" s="1"/>
  <c r="U1319" i="66"/>
  <c r="V1319" i="66" s="1"/>
  <c r="U1318" i="66"/>
  <c r="V1318" i="66" s="1"/>
  <c r="U1317" i="66"/>
  <c r="V1317" i="66" s="1"/>
  <c r="U1316" i="66"/>
  <c r="V1316" i="66" s="1"/>
  <c r="U1323" i="66"/>
  <c r="V1323" i="66" s="1"/>
  <c r="U1322" i="66"/>
  <c r="V1322" i="66" s="1"/>
  <c r="U1321" i="66"/>
  <c r="V1321" i="66" s="1"/>
  <c r="U1324" i="66"/>
  <c r="V1324" i="66" s="1"/>
  <c r="U1325" i="66"/>
  <c r="V1325" i="66" s="1"/>
  <c r="U1330" i="66"/>
  <c r="V1330" i="66" s="1"/>
  <c r="U1329" i="66"/>
  <c r="V1329" i="66" s="1"/>
  <c r="U1328" i="66"/>
  <c r="V1328" i="66" s="1"/>
  <c r="U1327" i="66"/>
  <c r="V1327" i="66" s="1"/>
  <c r="U1326" i="66"/>
  <c r="V1326" i="66" s="1"/>
  <c r="U1331" i="66"/>
  <c r="V1331" i="66" s="1"/>
  <c r="U1332" i="66"/>
  <c r="V1332" i="66" s="1"/>
  <c r="U1166" i="66"/>
  <c r="V1166" i="66" s="1"/>
  <c r="U1165" i="66"/>
  <c r="V1165" i="66" s="1"/>
  <c r="U1167" i="66"/>
  <c r="V1167" i="66" s="1"/>
  <c r="U1168" i="66"/>
  <c r="V1168" i="66" s="1"/>
  <c r="U1170" i="66"/>
  <c r="V1170" i="66" s="1"/>
  <c r="U1169" i="66"/>
  <c r="V1169" i="66" s="1"/>
  <c r="U1171" i="66"/>
  <c r="V1171" i="66" s="1"/>
  <c r="U1174" i="66"/>
  <c r="V1174" i="66" s="1"/>
  <c r="U1173" i="66"/>
  <c r="V1173" i="66" s="1"/>
  <c r="U1172" i="66"/>
  <c r="V1172" i="66" s="1"/>
  <c r="U1176" i="66"/>
  <c r="V1176" i="66" s="1"/>
  <c r="U1175" i="66"/>
  <c r="V1175" i="66" s="1"/>
  <c r="U1177" i="66"/>
  <c r="V1177" i="66" s="1"/>
  <c r="U1178" i="66"/>
  <c r="V1178" i="66" s="1"/>
  <c r="U1179" i="66"/>
  <c r="V1179" i="66" s="1"/>
  <c r="U1181" i="66"/>
  <c r="V1181" i="66" s="1"/>
  <c r="U1180" i="66"/>
  <c r="V1180" i="66" s="1"/>
  <c r="U1183" i="66"/>
  <c r="V1183" i="66" s="1"/>
  <c r="U1182" i="66"/>
  <c r="V1182" i="66" s="1"/>
  <c r="U1185" i="66"/>
  <c r="V1185" i="66" s="1"/>
  <c r="U1184" i="66"/>
  <c r="V1184" i="66" s="1"/>
  <c r="U1188" i="66"/>
  <c r="V1188" i="66" s="1"/>
  <c r="U1187" i="66"/>
  <c r="V1187" i="66" s="1"/>
  <c r="U1186" i="66"/>
  <c r="V1186" i="66" s="1"/>
  <c r="U1191" i="66"/>
  <c r="V1191" i="66" s="1"/>
  <c r="U1190" i="66"/>
  <c r="V1190" i="66" s="1"/>
  <c r="U1189" i="66"/>
  <c r="V1189" i="66" s="1"/>
  <c r="U1193" i="66"/>
  <c r="V1193" i="66" s="1"/>
  <c r="U1192" i="66"/>
  <c r="V1192" i="66" s="1"/>
  <c r="U1199" i="66"/>
  <c r="V1199" i="66" s="1"/>
  <c r="U1198" i="66"/>
  <c r="V1198" i="66" s="1"/>
  <c r="U1197" i="66"/>
  <c r="V1197" i="66" s="1"/>
  <c r="U1196" i="66"/>
  <c r="V1196" i="66" s="1"/>
  <c r="U1195" i="66"/>
  <c r="V1195" i="66" s="1"/>
  <c r="U1194" i="66"/>
  <c r="V1194" i="66" s="1"/>
  <c r="U1209" i="66"/>
  <c r="V1209" i="66" s="1"/>
  <c r="U1208" i="66"/>
  <c r="V1208" i="66" s="1"/>
  <c r="U1207" i="66"/>
  <c r="V1207" i="66" s="1"/>
  <c r="U1206" i="66"/>
  <c r="V1206" i="66" s="1"/>
  <c r="U1205" i="66"/>
  <c r="V1205" i="66" s="1"/>
  <c r="U1204" i="66"/>
  <c r="V1204" i="66" s="1"/>
  <c r="U1203" i="66"/>
  <c r="V1203" i="66" s="1"/>
  <c r="U1202" i="66"/>
  <c r="V1202" i="66" s="1"/>
  <c r="U1201" i="66"/>
  <c r="V1201" i="66" s="1"/>
  <c r="U1200" i="66"/>
  <c r="V1200" i="66" s="1"/>
  <c r="U1219" i="66"/>
  <c r="V1219" i="66" s="1"/>
  <c r="U1218" i="66"/>
  <c r="V1218" i="66" s="1"/>
  <c r="U1217" i="66"/>
  <c r="V1217" i="66" s="1"/>
  <c r="U1216" i="66"/>
  <c r="V1216" i="66" s="1"/>
  <c r="U1215" i="66"/>
  <c r="V1215" i="66" s="1"/>
  <c r="U1214" i="66"/>
  <c r="V1214" i="66" s="1"/>
  <c r="U1213" i="66"/>
  <c r="V1213" i="66" s="1"/>
  <c r="U1212" i="66"/>
  <c r="V1212" i="66" s="1"/>
  <c r="U1211" i="66"/>
  <c r="V1211" i="66" s="1"/>
  <c r="U1210" i="66"/>
  <c r="V1210" i="66" s="1"/>
  <c r="U1231" i="66"/>
  <c r="V1231" i="66" s="1"/>
  <c r="U1230" i="66"/>
  <c r="V1230" i="66" s="1"/>
  <c r="U1229" i="66"/>
  <c r="V1229" i="66" s="1"/>
  <c r="U1228" i="66"/>
  <c r="V1228" i="66" s="1"/>
  <c r="U1227" i="66"/>
  <c r="V1227" i="66" s="1"/>
  <c r="U1226" i="66"/>
  <c r="V1226" i="66" s="1"/>
  <c r="U1225" i="66"/>
  <c r="V1225" i="66" s="1"/>
  <c r="U1224" i="66"/>
  <c r="V1224" i="66" s="1"/>
  <c r="U1223" i="66"/>
  <c r="V1223" i="66" s="1"/>
  <c r="U1222" i="66"/>
  <c r="V1222" i="66" s="1"/>
  <c r="U1221" i="66"/>
  <c r="V1221" i="66" s="1"/>
  <c r="U1220" i="66"/>
  <c r="V1220" i="66" s="1"/>
  <c r="U1239" i="66"/>
  <c r="V1239" i="66" s="1"/>
  <c r="U1238" i="66"/>
  <c r="V1238" i="66" s="1"/>
  <c r="U1237" i="66"/>
  <c r="V1237" i="66" s="1"/>
  <c r="U1236" i="66"/>
  <c r="V1236" i="66" s="1"/>
  <c r="U1235" i="66"/>
  <c r="V1235" i="66" s="1"/>
  <c r="U1234" i="66"/>
  <c r="V1234" i="66" s="1"/>
  <c r="U1233" i="66"/>
  <c r="V1233" i="66" s="1"/>
  <c r="U1232" i="66"/>
  <c r="V1232" i="66" s="1"/>
  <c r="U1245" i="66"/>
  <c r="V1245" i="66" s="1"/>
  <c r="U1244" i="66"/>
  <c r="V1244" i="66" s="1"/>
  <c r="U1243" i="66"/>
  <c r="V1243" i="66" s="1"/>
  <c r="U1242" i="66"/>
  <c r="V1242" i="66" s="1"/>
  <c r="U1241" i="66"/>
  <c r="V1241" i="66" s="1"/>
  <c r="U1240" i="66"/>
  <c r="V1240" i="66" s="1"/>
  <c r="U1256" i="66"/>
  <c r="V1256" i="66" s="1"/>
  <c r="U1255" i="66"/>
  <c r="V1255" i="66" s="1"/>
  <c r="U1254" i="66"/>
  <c r="V1254" i="66" s="1"/>
  <c r="U1253" i="66"/>
  <c r="V1253" i="66" s="1"/>
  <c r="U1252" i="66"/>
  <c r="V1252" i="66" s="1"/>
  <c r="U1251" i="66"/>
  <c r="V1251" i="66" s="1"/>
  <c r="U1250" i="66"/>
  <c r="V1250" i="66" s="1"/>
  <c r="U1249" i="66"/>
  <c r="V1249" i="66" s="1"/>
  <c r="U1248" i="66"/>
  <c r="V1248" i="66" s="1"/>
  <c r="U1247" i="66"/>
  <c r="V1247" i="66" s="1"/>
  <c r="U1246" i="66"/>
  <c r="V1246" i="66" s="1"/>
  <c r="U1262" i="66"/>
  <c r="V1262" i="66" s="1"/>
  <c r="U1261" i="66"/>
  <c r="V1261" i="66" s="1"/>
  <c r="U1260" i="66"/>
  <c r="V1260" i="66" s="1"/>
  <c r="U1259" i="66"/>
  <c r="V1259" i="66" s="1"/>
  <c r="U1258" i="66"/>
  <c r="V1258" i="66" s="1"/>
  <c r="U1257" i="66"/>
  <c r="V1257" i="66" s="1"/>
  <c r="U1264" i="66"/>
  <c r="V1264" i="66" s="1"/>
  <c r="U1263" i="66"/>
  <c r="V1263" i="66" s="1"/>
  <c r="U1265" i="66"/>
  <c r="V1265" i="66" s="1"/>
  <c r="U1267" i="66"/>
  <c r="V1267" i="66" s="1"/>
  <c r="U1266" i="66"/>
  <c r="V1266" i="66" s="1"/>
  <c r="U1268" i="66"/>
  <c r="V1268" i="66" s="1"/>
  <c r="U1269" i="66"/>
  <c r="V1269" i="66" s="1"/>
  <c r="U1100" i="66"/>
  <c r="V1100" i="66" s="1"/>
  <c r="U1101" i="66"/>
  <c r="V1101" i="66" s="1"/>
  <c r="U1102" i="66"/>
  <c r="V1102" i="66" s="1"/>
  <c r="U1103" i="66"/>
  <c r="V1103" i="66" s="1"/>
  <c r="U1104" i="66"/>
  <c r="V1104" i="66" s="1"/>
  <c r="U1105" i="66"/>
  <c r="V1105" i="66" s="1"/>
  <c r="U1106" i="66"/>
  <c r="V1106" i="66" s="1"/>
  <c r="U1107" i="66"/>
  <c r="V1107" i="66" s="1"/>
  <c r="U1108" i="66"/>
  <c r="V1108" i="66" s="1"/>
  <c r="U1109" i="66"/>
  <c r="V1109" i="66" s="1"/>
  <c r="U1110" i="66"/>
  <c r="V1110" i="66" s="1"/>
  <c r="U1112" i="66"/>
  <c r="V1112" i="66" s="1"/>
  <c r="U1111" i="66"/>
  <c r="V1111" i="66" s="1"/>
  <c r="U1114" i="66"/>
  <c r="V1114" i="66" s="1"/>
  <c r="U1113" i="66"/>
  <c r="V1113" i="66" s="1"/>
  <c r="U1115" i="66"/>
  <c r="V1115" i="66" s="1"/>
  <c r="U1117" i="66"/>
  <c r="V1117" i="66" s="1"/>
  <c r="U1116" i="66"/>
  <c r="V1116" i="66" s="1"/>
  <c r="U1120" i="66"/>
  <c r="V1120" i="66" s="1"/>
  <c r="U1119" i="66"/>
  <c r="V1119" i="66" s="1"/>
  <c r="U1118" i="66"/>
  <c r="V1118" i="66" s="1"/>
  <c r="U1127" i="66"/>
  <c r="V1127" i="66" s="1"/>
  <c r="U1126" i="66"/>
  <c r="V1126" i="66" s="1"/>
  <c r="U1125" i="66"/>
  <c r="V1125" i="66" s="1"/>
  <c r="U1124" i="66"/>
  <c r="V1124" i="66" s="1"/>
  <c r="U1123" i="66"/>
  <c r="V1123" i="66" s="1"/>
  <c r="U1122" i="66"/>
  <c r="V1122" i="66" s="1"/>
  <c r="U1121" i="66"/>
  <c r="V1121" i="66" s="1"/>
  <c r="U1134" i="66"/>
  <c r="V1134" i="66" s="1"/>
  <c r="U1133" i="66"/>
  <c r="V1133" i="66" s="1"/>
  <c r="U1132" i="66"/>
  <c r="V1132" i="66" s="1"/>
  <c r="U1131" i="66"/>
  <c r="V1131" i="66" s="1"/>
  <c r="U1130" i="66"/>
  <c r="V1130" i="66" s="1"/>
  <c r="U1129" i="66"/>
  <c r="V1129" i="66" s="1"/>
  <c r="U1128" i="66"/>
  <c r="V1128" i="66" s="1"/>
  <c r="U1137" i="66"/>
  <c r="V1137" i="66" s="1"/>
  <c r="U1136" i="66"/>
  <c r="V1136" i="66" s="1"/>
  <c r="U1135" i="66"/>
  <c r="V1135" i="66" s="1"/>
  <c r="U1141" i="66"/>
  <c r="V1141" i="66" s="1"/>
  <c r="U1140" i="66"/>
  <c r="V1140" i="66" s="1"/>
  <c r="U1139" i="66"/>
  <c r="V1139" i="66" s="1"/>
  <c r="U1138" i="66"/>
  <c r="V1138" i="66" s="1"/>
  <c r="U1149" i="66"/>
  <c r="V1149" i="66" s="1"/>
  <c r="U1148" i="66"/>
  <c r="V1148" i="66" s="1"/>
  <c r="U1147" i="66"/>
  <c r="V1147" i="66" s="1"/>
  <c r="U1146" i="66"/>
  <c r="V1146" i="66" s="1"/>
  <c r="U1145" i="66"/>
  <c r="V1145" i="66" s="1"/>
  <c r="U1144" i="66"/>
  <c r="V1144" i="66" s="1"/>
  <c r="U1143" i="66"/>
  <c r="V1143" i="66" s="1"/>
  <c r="U1142" i="66"/>
  <c r="V1142" i="66" s="1"/>
  <c r="U1154" i="66"/>
  <c r="V1154" i="66" s="1"/>
  <c r="U1153" i="66"/>
  <c r="V1153" i="66" s="1"/>
  <c r="U1152" i="66"/>
  <c r="V1152" i="66" s="1"/>
  <c r="U1151" i="66"/>
  <c r="V1151" i="66" s="1"/>
  <c r="U1150" i="66"/>
  <c r="V1150" i="66" s="1"/>
  <c r="U1157" i="66"/>
  <c r="V1157" i="66" s="1"/>
  <c r="U1156" i="66"/>
  <c r="V1156" i="66" s="1"/>
  <c r="U1155" i="66"/>
  <c r="V1155" i="66" s="1"/>
  <c r="U1160" i="66"/>
  <c r="V1160" i="66" s="1"/>
  <c r="U1159" i="66"/>
  <c r="V1159" i="66" s="1"/>
  <c r="U1158" i="66"/>
  <c r="V1158" i="66" s="1"/>
  <c r="U1161" i="66"/>
  <c r="V1161" i="66" s="1"/>
  <c r="U1164" i="66"/>
  <c r="V1164" i="66" s="1"/>
  <c r="U1163" i="66"/>
  <c r="V1163" i="66" s="1"/>
  <c r="U1162" i="66"/>
  <c r="V1162" i="66" s="1"/>
  <c r="U970" i="66"/>
  <c r="V970" i="66" s="1"/>
  <c r="U971" i="66"/>
  <c r="V971" i="66" s="1"/>
  <c r="U972" i="66"/>
  <c r="V972" i="66" s="1"/>
  <c r="U973" i="66"/>
  <c r="V973" i="66" s="1"/>
  <c r="U974" i="66"/>
  <c r="V974" i="66" s="1"/>
  <c r="U976" i="66"/>
  <c r="V976" i="66" s="1"/>
  <c r="U975" i="66"/>
  <c r="V975" i="66" s="1"/>
  <c r="U977" i="66"/>
  <c r="V977" i="66" s="1"/>
  <c r="U980" i="66"/>
  <c r="V980" i="66" s="1"/>
  <c r="U979" i="66"/>
  <c r="V979" i="66" s="1"/>
  <c r="U978" i="66"/>
  <c r="V978" i="66" s="1"/>
  <c r="U981" i="66"/>
  <c r="V981" i="66" s="1"/>
  <c r="U983" i="66"/>
  <c r="V983" i="66" s="1"/>
  <c r="U982" i="66"/>
  <c r="V982" i="66" s="1"/>
  <c r="U985" i="66"/>
  <c r="V985" i="66" s="1"/>
  <c r="U984" i="66"/>
  <c r="V984" i="66" s="1"/>
  <c r="U987" i="66"/>
  <c r="V987" i="66" s="1"/>
  <c r="U986" i="66"/>
  <c r="V986" i="66" s="1"/>
  <c r="U990" i="66"/>
  <c r="V990" i="66" s="1"/>
  <c r="U989" i="66"/>
  <c r="V989" i="66" s="1"/>
  <c r="U988" i="66"/>
  <c r="V988" i="66" s="1"/>
  <c r="U991" i="66"/>
  <c r="V991" i="66" s="1"/>
  <c r="U995" i="66"/>
  <c r="V995" i="66" s="1"/>
  <c r="U994" i="66"/>
  <c r="V994" i="66" s="1"/>
  <c r="U993" i="66"/>
  <c r="V993" i="66" s="1"/>
  <c r="U992" i="66"/>
  <c r="V992" i="66" s="1"/>
  <c r="U1002" i="66"/>
  <c r="V1002" i="66" s="1"/>
  <c r="U1001" i="66"/>
  <c r="V1001" i="66" s="1"/>
  <c r="U1000" i="66"/>
  <c r="V1000" i="66" s="1"/>
  <c r="U999" i="66"/>
  <c r="V999" i="66" s="1"/>
  <c r="U998" i="66"/>
  <c r="V998" i="66" s="1"/>
  <c r="U997" i="66"/>
  <c r="V997" i="66" s="1"/>
  <c r="U996" i="66"/>
  <c r="V996" i="66" s="1"/>
  <c r="U1018" i="66"/>
  <c r="V1018" i="66" s="1"/>
  <c r="U1017" i="66"/>
  <c r="V1017" i="66" s="1"/>
  <c r="U1016" i="66"/>
  <c r="V1016" i="66" s="1"/>
  <c r="U1015" i="66"/>
  <c r="V1015" i="66" s="1"/>
  <c r="U1014" i="66"/>
  <c r="V1014" i="66" s="1"/>
  <c r="U1013" i="66"/>
  <c r="V1013" i="66" s="1"/>
  <c r="U1012" i="66"/>
  <c r="V1012" i="66" s="1"/>
  <c r="U1011" i="66"/>
  <c r="V1011" i="66" s="1"/>
  <c r="U1010" i="66"/>
  <c r="V1010" i="66" s="1"/>
  <c r="U1009" i="66"/>
  <c r="V1009" i="66" s="1"/>
  <c r="U1008" i="66"/>
  <c r="V1008" i="66" s="1"/>
  <c r="U1007" i="66"/>
  <c r="V1007" i="66" s="1"/>
  <c r="U1006" i="66"/>
  <c r="V1006" i="66" s="1"/>
  <c r="U1005" i="66"/>
  <c r="V1005" i="66" s="1"/>
  <c r="U1004" i="66"/>
  <c r="V1004" i="66" s="1"/>
  <c r="U1003" i="66"/>
  <c r="V1003" i="66" s="1"/>
  <c r="U1024" i="66"/>
  <c r="V1024" i="66" s="1"/>
  <c r="U1023" i="66"/>
  <c r="V1023" i="66" s="1"/>
  <c r="U1022" i="66"/>
  <c r="V1022" i="66" s="1"/>
  <c r="U1021" i="66"/>
  <c r="V1021" i="66" s="1"/>
  <c r="U1020" i="66"/>
  <c r="V1020" i="66" s="1"/>
  <c r="U1019" i="66"/>
  <c r="V1019" i="66" s="1"/>
  <c r="U1030" i="66"/>
  <c r="V1030" i="66" s="1"/>
  <c r="U1029" i="66"/>
  <c r="V1029" i="66" s="1"/>
  <c r="U1028" i="66"/>
  <c r="V1028" i="66" s="1"/>
  <c r="U1027" i="66"/>
  <c r="V1027" i="66" s="1"/>
  <c r="U1026" i="66"/>
  <c r="V1026" i="66" s="1"/>
  <c r="U1025" i="66"/>
  <c r="V1025" i="66" s="1"/>
  <c r="U1042" i="66"/>
  <c r="V1042" i="66" s="1"/>
  <c r="U1041" i="66"/>
  <c r="V1041" i="66" s="1"/>
  <c r="U1040" i="66"/>
  <c r="V1040" i="66" s="1"/>
  <c r="U1039" i="66"/>
  <c r="V1039" i="66" s="1"/>
  <c r="U1038" i="66"/>
  <c r="V1038" i="66" s="1"/>
  <c r="U1037" i="66"/>
  <c r="V1037" i="66" s="1"/>
  <c r="U1036" i="66"/>
  <c r="V1036" i="66" s="1"/>
  <c r="U1035" i="66"/>
  <c r="V1035" i="66" s="1"/>
  <c r="U1034" i="66"/>
  <c r="V1034" i="66" s="1"/>
  <c r="U1033" i="66"/>
  <c r="V1033" i="66" s="1"/>
  <c r="U1032" i="66"/>
  <c r="V1032" i="66" s="1"/>
  <c r="U1031" i="66"/>
  <c r="V1031" i="66" s="1"/>
  <c r="U1057" i="66"/>
  <c r="V1057" i="66" s="1"/>
  <c r="U1056" i="66"/>
  <c r="V1056" i="66" s="1"/>
  <c r="U1055" i="66"/>
  <c r="V1055" i="66" s="1"/>
  <c r="U1054" i="66"/>
  <c r="V1054" i="66" s="1"/>
  <c r="U1053" i="66"/>
  <c r="V1053" i="66" s="1"/>
  <c r="U1052" i="66"/>
  <c r="V1052" i="66" s="1"/>
  <c r="U1051" i="66"/>
  <c r="V1051" i="66" s="1"/>
  <c r="U1050" i="66"/>
  <c r="V1050" i="66" s="1"/>
  <c r="U1049" i="66"/>
  <c r="V1049" i="66" s="1"/>
  <c r="U1048" i="66"/>
  <c r="V1048" i="66" s="1"/>
  <c r="U1047" i="66"/>
  <c r="V1047" i="66" s="1"/>
  <c r="U1046" i="66"/>
  <c r="V1046" i="66" s="1"/>
  <c r="U1045" i="66"/>
  <c r="V1045" i="66" s="1"/>
  <c r="U1044" i="66"/>
  <c r="V1044" i="66" s="1"/>
  <c r="U1043" i="66"/>
  <c r="V1043" i="66" s="1"/>
  <c r="U1066" i="66"/>
  <c r="V1066" i="66" s="1"/>
  <c r="U1065" i="66"/>
  <c r="V1065" i="66" s="1"/>
  <c r="U1064" i="66"/>
  <c r="V1064" i="66" s="1"/>
  <c r="U1063" i="66"/>
  <c r="V1063" i="66" s="1"/>
  <c r="U1062" i="66"/>
  <c r="V1062" i="66" s="1"/>
  <c r="U1061" i="66"/>
  <c r="V1061" i="66" s="1"/>
  <c r="U1060" i="66"/>
  <c r="V1060" i="66" s="1"/>
  <c r="U1059" i="66"/>
  <c r="V1059" i="66" s="1"/>
  <c r="U1058" i="66"/>
  <c r="V1058" i="66" s="1"/>
  <c r="U1077" i="66"/>
  <c r="V1077" i="66" s="1"/>
  <c r="U1076" i="66"/>
  <c r="V1076" i="66" s="1"/>
  <c r="U1075" i="66"/>
  <c r="V1075" i="66" s="1"/>
  <c r="U1074" i="66"/>
  <c r="V1074" i="66" s="1"/>
  <c r="U1073" i="66"/>
  <c r="V1073" i="66" s="1"/>
  <c r="U1072" i="66"/>
  <c r="V1072" i="66" s="1"/>
  <c r="U1071" i="66"/>
  <c r="V1071" i="66" s="1"/>
  <c r="U1070" i="66"/>
  <c r="V1070" i="66" s="1"/>
  <c r="U1069" i="66"/>
  <c r="V1069" i="66" s="1"/>
  <c r="U1068" i="66"/>
  <c r="V1068" i="66" s="1"/>
  <c r="U1067" i="66"/>
  <c r="V1067" i="66" s="1"/>
  <c r="U1082" i="66"/>
  <c r="V1082" i="66" s="1"/>
  <c r="U1081" i="66"/>
  <c r="V1081" i="66" s="1"/>
  <c r="U1080" i="66"/>
  <c r="V1080" i="66" s="1"/>
  <c r="U1079" i="66"/>
  <c r="V1079" i="66" s="1"/>
  <c r="U1078" i="66"/>
  <c r="V1078" i="66" s="1"/>
  <c r="U1088" i="66"/>
  <c r="V1088" i="66" s="1"/>
  <c r="U1087" i="66"/>
  <c r="V1087" i="66" s="1"/>
  <c r="U1086" i="66"/>
  <c r="V1086" i="66" s="1"/>
  <c r="U1085" i="66"/>
  <c r="V1085" i="66" s="1"/>
  <c r="U1084" i="66"/>
  <c r="V1084" i="66" s="1"/>
  <c r="U1083" i="66"/>
  <c r="V1083" i="66" s="1"/>
  <c r="U1091" i="66"/>
  <c r="V1091" i="66" s="1"/>
  <c r="U1090" i="66"/>
  <c r="V1090" i="66" s="1"/>
  <c r="U1089" i="66"/>
  <c r="V1089" i="66" s="1"/>
  <c r="U1094" i="66"/>
  <c r="V1094" i="66" s="1"/>
  <c r="U1093" i="66"/>
  <c r="V1093" i="66" s="1"/>
  <c r="U1092" i="66"/>
  <c r="V1092" i="66" s="1"/>
  <c r="U1095" i="66"/>
  <c r="V1095" i="66" s="1"/>
  <c r="U1098" i="66"/>
  <c r="V1098" i="66" s="1"/>
  <c r="U1097" i="66"/>
  <c r="V1097" i="66" s="1"/>
  <c r="U1096" i="66"/>
  <c r="V1096" i="66" s="1"/>
  <c r="U898" i="66"/>
  <c r="V898" i="66" s="1"/>
  <c r="U897" i="66"/>
  <c r="V897" i="66" s="1"/>
  <c r="U899" i="66"/>
  <c r="V899" i="66" s="1"/>
  <c r="U900" i="66"/>
  <c r="V900" i="66" s="1"/>
  <c r="U902" i="66"/>
  <c r="V902" i="66" s="1"/>
  <c r="U901" i="66"/>
  <c r="V901" i="66" s="1"/>
  <c r="U904" i="66"/>
  <c r="V904" i="66" s="1"/>
  <c r="U903" i="66"/>
  <c r="V903" i="66" s="1"/>
  <c r="U905" i="66"/>
  <c r="V905" i="66" s="1"/>
  <c r="U908" i="66"/>
  <c r="V908" i="66" s="1"/>
  <c r="U907" i="66"/>
  <c r="V907" i="66" s="1"/>
  <c r="U906" i="66"/>
  <c r="V906" i="66" s="1"/>
  <c r="U909" i="66"/>
  <c r="V909" i="66" s="1"/>
  <c r="U912" i="66"/>
  <c r="V912" i="66" s="1"/>
  <c r="U911" i="66"/>
  <c r="V911" i="66" s="1"/>
  <c r="U910" i="66"/>
  <c r="V910" i="66" s="1"/>
  <c r="U914" i="66"/>
  <c r="V914" i="66" s="1"/>
  <c r="U913" i="66"/>
  <c r="V913" i="66" s="1"/>
  <c r="U915" i="66"/>
  <c r="V915" i="66" s="1"/>
  <c r="U916" i="66"/>
  <c r="V916" i="66" s="1"/>
  <c r="U917" i="66"/>
  <c r="V917" i="66" s="1"/>
  <c r="U918" i="66"/>
  <c r="V918" i="66" s="1"/>
  <c r="U919" i="66"/>
  <c r="V919" i="66" s="1"/>
  <c r="U921" i="66"/>
  <c r="V921" i="66" s="1"/>
  <c r="U920" i="66"/>
  <c r="V920" i="66" s="1"/>
  <c r="U924" i="66"/>
  <c r="V924" i="66" s="1"/>
  <c r="U923" i="66"/>
  <c r="V923" i="66" s="1"/>
  <c r="U922" i="66"/>
  <c r="V922" i="66" s="1"/>
  <c r="U928" i="66"/>
  <c r="V928" i="66" s="1"/>
  <c r="U927" i="66"/>
  <c r="V927" i="66" s="1"/>
  <c r="U926" i="66"/>
  <c r="V926" i="66" s="1"/>
  <c r="U925" i="66"/>
  <c r="V925" i="66" s="1"/>
  <c r="U934" i="66"/>
  <c r="V934" i="66" s="1"/>
  <c r="U933" i="66"/>
  <c r="V933" i="66" s="1"/>
  <c r="U932" i="66"/>
  <c r="V932" i="66" s="1"/>
  <c r="U931" i="66"/>
  <c r="V931" i="66" s="1"/>
  <c r="U930" i="66"/>
  <c r="V930" i="66" s="1"/>
  <c r="U929" i="66"/>
  <c r="V929" i="66" s="1"/>
  <c r="U938" i="66"/>
  <c r="V938" i="66" s="1"/>
  <c r="U937" i="66"/>
  <c r="V937" i="66" s="1"/>
  <c r="U936" i="66"/>
  <c r="V936" i="66" s="1"/>
  <c r="U935" i="66"/>
  <c r="V935" i="66" s="1"/>
  <c r="U948" i="66"/>
  <c r="V948" i="66" s="1"/>
  <c r="U947" i="66"/>
  <c r="V947" i="66" s="1"/>
  <c r="U946" i="66"/>
  <c r="V946" i="66" s="1"/>
  <c r="U945" i="66"/>
  <c r="V945" i="66" s="1"/>
  <c r="U944" i="66"/>
  <c r="V944" i="66" s="1"/>
  <c r="U943" i="66"/>
  <c r="V943" i="66" s="1"/>
  <c r="U942" i="66"/>
  <c r="V942" i="66" s="1"/>
  <c r="U941" i="66"/>
  <c r="V941" i="66" s="1"/>
  <c r="U940" i="66"/>
  <c r="V940" i="66" s="1"/>
  <c r="U939" i="66"/>
  <c r="V939" i="66" s="1"/>
  <c r="U956" i="66"/>
  <c r="V956" i="66" s="1"/>
  <c r="U955" i="66"/>
  <c r="V955" i="66" s="1"/>
  <c r="U954" i="66"/>
  <c r="V954" i="66" s="1"/>
  <c r="U953" i="66"/>
  <c r="V953" i="66" s="1"/>
  <c r="U952" i="66"/>
  <c r="V952" i="66" s="1"/>
  <c r="U951" i="66"/>
  <c r="V951" i="66" s="1"/>
  <c r="U950" i="66"/>
  <c r="V950" i="66" s="1"/>
  <c r="U949" i="66"/>
  <c r="V949" i="66" s="1"/>
  <c r="U961" i="66"/>
  <c r="V961" i="66" s="1"/>
  <c r="U960" i="66"/>
  <c r="V960" i="66" s="1"/>
  <c r="U959" i="66"/>
  <c r="V959" i="66" s="1"/>
  <c r="U958" i="66"/>
  <c r="V958" i="66" s="1"/>
  <c r="U957" i="66"/>
  <c r="V957" i="66" s="1"/>
  <c r="U963" i="66"/>
  <c r="V963" i="66" s="1"/>
  <c r="U962" i="66"/>
  <c r="V962" i="66" s="1"/>
  <c r="U966" i="66"/>
  <c r="V966" i="66" s="1"/>
  <c r="U965" i="66"/>
  <c r="V965" i="66" s="1"/>
  <c r="U964" i="66"/>
  <c r="V964" i="66" s="1"/>
  <c r="U967" i="66"/>
  <c r="V967" i="66" s="1"/>
  <c r="U969" i="66"/>
  <c r="V969" i="66" s="1"/>
  <c r="U968" i="66"/>
  <c r="V968" i="66" s="1"/>
  <c r="U782" i="66"/>
  <c r="V782" i="66" s="1"/>
  <c r="U781" i="66"/>
  <c r="V781" i="66" s="1"/>
  <c r="U783" i="66"/>
  <c r="V783" i="66" s="1"/>
  <c r="U786" i="66"/>
  <c r="V786" i="66" s="1"/>
  <c r="U785" i="66"/>
  <c r="V785" i="66" s="1"/>
  <c r="U784" i="66"/>
  <c r="V784" i="66" s="1"/>
  <c r="U787" i="66"/>
  <c r="V787" i="66" s="1"/>
  <c r="U789" i="66"/>
  <c r="V789" i="66" s="1"/>
  <c r="U788" i="66"/>
  <c r="V788" i="66" s="1"/>
  <c r="U790" i="66"/>
  <c r="V790" i="66" s="1"/>
  <c r="U791" i="66"/>
  <c r="V791" i="66" s="1"/>
  <c r="U792" i="66"/>
  <c r="V792" i="66" s="1"/>
  <c r="U793" i="66"/>
  <c r="V793" i="66" s="1"/>
  <c r="U794" i="66"/>
  <c r="V794" i="66" s="1"/>
  <c r="U795" i="66"/>
  <c r="V795" i="66" s="1"/>
  <c r="U796" i="66"/>
  <c r="V796" i="66" s="1"/>
  <c r="U797" i="66"/>
  <c r="V797" i="66" s="1"/>
  <c r="U799" i="66"/>
  <c r="V799" i="66" s="1"/>
  <c r="U798" i="66"/>
  <c r="V798" i="66" s="1"/>
  <c r="U804" i="66"/>
  <c r="V804" i="66" s="1"/>
  <c r="U803" i="66"/>
  <c r="V803" i="66" s="1"/>
  <c r="U802" i="66"/>
  <c r="V802" i="66" s="1"/>
  <c r="U801" i="66"/>
  <c r="V801" i="66" s="1"/>
  <c r="U800" i="66"/>
  <c r="V800" i="66" s="1"/>
  <c r="U806" i="66"/>
  <c r="V806" i="66" s="1"/>
  <c r="U805" i="66"/>
  <c r="V805" i="66" s="1"/>
  <c r="U807" i="66"/>
  <c r="V807" i="66" s="1"/>
  <c r="U812" i="66"/>
  <c r="V812" i="66" s="1"/>
  <c r="U811" i="66"/>
  <c r="V811" i="66" s="1"/>
  <c r="U810" i="66"/>
  <c r="V810" i="66" s="1"/>
  <c r="U809" i="66"/>
  <c r="V809" i="66" s="1"/>
  <c r="U808" i="66"/>
  <c r="V808" i="66" s="1"/>
  <c r="U817" i="66"/>
  <c r="V817" i="66" s="1"/>
  <c r="U816" i="66"/>
  <c r="V816" i="66" s="1"/>
  <c r="U815" i="66"/>
  <c r="V815" i="66" s="1"/>
  <c r="U814" i="66"/>
  <c r="V814" i="66" s="1"/>
  <c r="U813" i="66"/>
  <c r="V813" i="66" s="1"/>
  <c r="U825" i="66"/>
  <c r="V825" i="66" s="1"/>
  <c r="U824" i="66"/>
  <c r="V824" i="66" s="1"/>
  <c r="U823" i="66"/>
  <c r="V823" i="66" s="1"/>
  <c r="U822" i="66"/>
  <c r="V822" i="66" s="1"/>
  <c r="U821" i="66"/>
  <c r="V821" i="66" s="1"/>
  <c r="U820" i="66"/>
  <c r="V820" i="66" s="1"/>
  <c r="U819" i="66"/>
  <c r="V819" i="66" s="1"/>
  <c r="U818" i="66"/>
  <c r="V818" i="66" s="1"/>
  <c r="U833" i="66"/>
  <c r="V833" i="66" s="1"/>
  <c r="U832" i="66"/>
  <c r="V832" i="66" s="1"/>
  <c r="U831" i="66"/>
  <c r="V831" i="66" s="1"/>
  <c r="U830" i="66"/>
  <c r="V830" i="66" s="1"/>
  <c r="U829" i="66"/>
  <c r="V829" i="66" s="1"/>
  <c r="U828" i="66"/>
  <c r="V828" i="66" s="1"/>
  <c r="U827" i="66"/>
  <c r="V827" i="66" s="1"/>
  <c r="U826" i="66"/>
  <c r="V826" i="66" s="1"/>
  <c r="U842" i="66"/>
  <c r="V842" i="66" s="1"/>
  <c r="U841" i="66"/>
  <c r="V841" i="66" s="1"/>
  <c r="U840" i="66"/>
  <c r="V840" i="66" s="1"/>
  <c r="U839" i="66"/>
  <c r="V839" i="66" s="1"/>
  <c r="U838" i="66"/>
  <c r="V838" i="66" s="1"/>
  <c r="U837" i="66"/>
  <c r="V837" i="66" s="1"/>
  <c r="U836" i="66"/>
  <c r="V836" i="66" s="1"/>
  <c r="U835" i="66"/>
  <c r="V835" i="66" s="1"/>
  <c r="U834" i="66"/>
  <c r="V834" i="66" s="1"/>
  <c r="U850" i="66"/>
  <c r="V850" i="66" s="1"/>
  <c r="U849" i="66"/>
  <c r="V849" i="66" s="1"/>
  <c r="U848" i="66"/>
  <c r="V848" i="66" s="1"/>
  <c r="U847" i="66"/>
  <c r="V847" i="66" s="1"/>
  <c r="U846" i="66"/>
  <c r="V846" i="66" s="1"/>
  <c r="U845" i="66"/>
  <c r="V845" i="66" s="1"/>
  <c r="U844" i="66"/>
  <c r="V844" i="66" s="1"/>
  <c r="U843" i="66"/>
  <c r="V843" i="66" s="1"/>
  <c r="U856" i="66"/>
  <c r="V856" i="66" s="1"/>
  <c r="U855" i="66"/>
  <c r="V855" i="66" s="1"/>
  <c r="U854" i="66"/>
  <c r="V854" i="66" s="1"/>
  <c r="U853" i="66"/>
  <c r="V853" i="66" s="1"/>
  <c r="U852" i="66"/>
  <c r="V852" i="66" s="1"/>
  <c r="U851" i="66"/>
  <c r="V851" i="66" s="1"/>
  <c r="U865" i="66"/>
  <c r="V865" i="66" s="1"/>
  <c r="U864" i="66"/>
  <c r="V864" i="66" s="1"/>
  <c r="U863" i="66"/>
  <c r="V863" i="66" s="1"/>
  <c r="U862" i="66"/>
  <c r="V862" i="66" s="1"/>
  <c r="U861" i="66"/>
  <c r="V861" i="66" s="1"/>
  <c r="U860" i="66"/>
  <c r="V860" i="66" s="1"/>
  <c r="U859" i="66"/>
  <c r="V859" i="66" s="1"/>
  <c r="U858" i="66"/>
  <c r="V858" i="66" s="1"/>
  <c r="U857" i="66"/>
  <c r="V857" i="66" s="1"/>
  <c r="U880" i="66"/>
  <c r="V880" i="66" s="1"/>
  <c r="U879" i="66"/>
  <c r="V879" i="66" s="1"/>
  <c r="U878" i="66"/>
  <c r="V878" i="66" s="1"/>
  <c r="U877" i="66"/>
  <c r="V877" i="66" s="1"/>
  <c r="U876" i="66"/>
  <c r="V876" i="66" s="1"/>
  <c r="U875" i="66"/>
  <c r="V875" i="66" s="1"/>
  <c r="U874" i="66"/>
  <c r="V874" i="66" s="1"/>
  <c r="U873" i="66"/>
  <c r="V873" i="66" s="1"/>
  <c r="U872" i="66"/>
  <c r="V872" i="66" s="1"/>
  <c r="U871" i="66"/>
  <c r="V871" i="66" s="1"/>
  <c r="U870" i="66"/>
  <c r="V870" i="66" s="1"/>
  <c r="U869" i="66"/>
  <c r="V869" i="66" s="1"/>
  <c r="U868" i="66"/>
  <c r="V868" i="66" s="1"/>
  <c r="U867" i="66"/>
  <c r="V867" i="66" s="1"/>
  <c r="U866" i="66"/>
  <c r="V866" i="66" s="1"/>
  <c r="U884" i="66"/>
  <c r="V884" i="66" s="1"/>
  <c r="U883" i="66"/>
  <c r="V883" i="66" s="1"/>
  <c r="U882" i="66"/>
  <c r="V882" i="66" s="1"/>
  <c r="U881" i="66"/>
  <c r="V881" i="66" s="1"/>
  <c r="U890" i="66"/>
  <c r="V890" i="66" s="1"/>
  <c r="U889" i="66"/>
  <c r="V889" i="66" s="1"/>
  <c r="U888" i="66"/>
  <c r="V888" i="66" s="1"/>
  <c r="U887" i="66"/>
  <c r="V887" i="66" s="1"/>
  <c r="U886" i="66"/>
  <c r="V886" i="66" s="1"/>
  <c r="U885" i="66"/>
  <c r="V885" i="66" s="1"/>
  <c r="U891" i="66"/>
  <c r="V891" i="66" s="1"/>
  <c r="U894" i="66"/>
  <c r="V894" i="66" s="1"/>
  <c r="U893" i="66"/>
  <c r="V893" i="66" s="1"/>
  <c r="U892" i="66"/>
  <c r="V892" i="66" s="1"/>
  <c r="U896" i="66"/>
  <c r="V896" i="66" s="1"/>
  <c r="U895" i="66"/>
  <c r="V895" i="66" s="1"/>
  <c r="U699" i="66"/>
  <c r="V699" i="66" s="1"/>
  <c r="U701" i="66"/>
  <c r="V701" i="66" s="1"/>
  <c r="U700" i="66"/>
  <c r="V700" i="66" s="1"/>
  <c r="U703" i="66"/>
  <c r="V703" i="66" s="1"/>
  <c r="U702" i="66"/>
  <c r="V702" i="66" s="1"/>
  <c r="U704" i="66"/>
  <c r="V704" i="66" s="1"/>
  <c r="U705" i="66"/>
  <c r="V705" i="66" s="1"/>
  <c r="U706" i="66"/>
  <c r="V706" i="66" s="1"/>
  <c r="U708" i="66"/>
  <c r="V708" i="66" s="1"/>
  <c r="U707" i="66"/>
  <c r="V707" i="66" s="1"/>
  <c r="U711" i="66"/>
  <c r="V711" i="66" s="1"/>
  <c r="U710" i="66"/>
  <c r="V710" i="66" s="1"/>
  <c r="U709" i="66"/>
  <c r="V709" i="66" s="1"/>
  <c r="U713" i="66"/>
  <c r="V713" i="66" s="1"/>
  <c r="U712" i="66"/>
  <c r="V712" i="66" s="1"/>
  <c r="U714" i="66"/>
  <c r="V714" i="66" s="1"/>
  <c r="U717" i="66"/>
  <c r="V717" i="66" s="1"/>
  <c r="U716" i="66"/>
  <c r="V716" i="66" s="1"/>
  <c r="U715" i="66"/>
  <c r="V715" i="66" s="1"/>
  <c r="U719" i="66"/>
  <c r="V719" i="66" s="1"/>
  <c r="U718" i="66"/>
  <c r="V718" i="66" s="1"/>
  <c r="U720" i="66"/>
  <c r="V720" i="66" s="1"/>
  <c r="U725" i="66"/>
  <c r="V725" i="66" s="1"/>
  <c r="U724" i="66"/>
  <c r="V724" i="66" s="1"/>
  <c r="U723" i="66"/>
  <c r="V723" i="66" s="1"/>
  <c r="U722" i="66"/>
  <c r="V722" i="66" s="1"/>
  <c r="U721" i="66"/>
  <c r="V721" i="66" s="1"/>
  <c r="U730" i="66"/>
  <c r="V730" i="66" s="1"/>
  <c r="U729" i="66"/>
  <c r="V729" i="66" s="1"/>
  <c r="U728" i="66"/>
  <c r="V728" i="66" s="1"/>
  <c r="U727" i="66"/>
  <c r="V727" i="66" s="1"/>
  <c r="U726" i="66"/>
  <c r="V726" i="66" s="1"/>
  <c r="U738" i="66"/>
  <c r="V738" i="66" s="1"/>
  <c r="U737" i="66"/>
  <c r="V737" i="66" s="1"/>
  <c r="U736" i="66"/>
  <c r="V736" i="66" s="1"/>
  <c r="U735" i="66"/>
  <c r="V735" i="66" s="1"/>
  <c r="U734" i="66"/>
  <c r="V734" i="66" s="1"/>
  <c r="U733" i="66"/>
  <c r="V733" i="66" s="1"/>
  <c r="U732" i="66"/>
  <c r="V732" i="66" s="1"/>
  <c r="U731" i="66"/>
  <c r="V731" i="66" s="1"/>
  <c r="U746" i="66"/>
  <c r="V746" i="66" s="1"/>
  <c r="U745" i="66"/>
  <c r="V745" i="66" s="1"/>
  <c r="U744" i="66"/>
  <c r="V744" i="66" s="1"/>
  <c r="U743" i="66"/>
  <c r="V743" i="66" s="1"/>
  <c r="U742" i="66"/>
  <c r="V742" i="66" s="1"/>
  <c r="U741" i="66"/>
  <c r="V741" i="66" s="1"/>
  <c r="U740" i="66"/>
  <c r="V740" i="66" s="1"/>
  <c r="U739" i="66"/>
  <c r="V739" i="66" s="1"/>
  <c r="U754" i="66"/>
  <c r="V754" i="66" s="1"/>
  <c r="U753" i="66"/>
  <c r="V753" i="66" s="1"/>
  <c r="U752" i="66"/>
  <c r="V752" i="66" s="1"/>
  <c r="U751" i="66"/>
  <c r="V751" i="66" s="1"/>
  <c r="U750" i="66"/>
  <c r="V750" i="66" s="1"/>
  <c r="U749" i="66"/>
  <c r="V749" i="66" s="1"/>
  <c r="U748" i="66"/>
  <c r="V748" i="66" s="1"/>
  <c r="U747" i="66"/>
  <c r="V747" i="66" s="1"/>
  <c r="U759" i="66"/>
  <c r="V759" i="66" s="1"/>
  <c r="U758" i="66"/>
  <c r="V758" i="66" s="1"/>
  <c r="U757" i="66"/>
  <c r="V757" i="66" s="1"/>
  <c r="U756" i="66"/>
  <c r="V756" i="66" s="1"/>
  <c r="U755" i="66"/>
  <c r="V755" i="66" s="1"/>
  <c r="U767" i="66"/>
  <c r="V767" i="66" s="1"/>
  <c r="U766" i="66"/>
  <c r="V766" i="66" s="1"/>
  <c r="U765" i="66"/>
  <c r="V765" i="66" s="1"/>
  <c r="U764" i="66"/>
  <c r="V764" i="66" s="1"/>
  <c r="U763" i="66"/>
  <c r="V763" i="66" s="1"/>
  <c r="U762" i="66"/>
  <c r="V762" i="66" s="1"/>
  <c r="U761" i="66"/>
  <c r="V761" i="66" s="1"/>
  <c r="U760" i="66"/>
  <c r="V760" i="66" s="1"/>
  <c r="U772" i="66"/>
  <c r="V772" i="66" s="1"/>
  <c r="U771" i="66"/>
  <c r="V771" i="66" s="1"/>
  <c r="U770" i="66"/>
  <c r="V770" i="66" s="1"/>
  <c r="U769" i="66"/>
  <c r="V769" i="66" s="1"/>
  <c r="U768" i="66"/>
  <c r="V768" i="66" s="1"/>
  <c r="U776" i="66"/>
  <c r="V776" i="66" s="1"/>
  <c r="U775" i="66"/>
  <c r="V775" i="66" s="1"/>
  <c r="U774" i="66"/>
  <c r="V774" i="66" s="1"/>
  <c r="U773" i="66"/>
  <c r="V773" i="66" s="1"/>
  <c r="U778" i="66"/>
  <c r="V778" i="66" s="1"/>
  <c r="U777" i="66"/>
  <c r="V777" i="66" s="1"/>
  <c r="U779" i="66"/>
  <c r="V779" i="66" s="1"/>
  <c r="U780" i="66"/>
  <c r="V780" i="66" s="1"/>
  <c r="U567" i="66"/>
  <c r="V567" i="66" s="1"/>
  <c r="U568" i="66"/>
  <c r="V568" i="66" s="1"/>
  <c r="U569" i="66"/>
  <c r="V569" i="66" s="1"/>
  <c r="U570" i="66"/>
  <c r="V570" i="66" s="1"/>
  <c r="U571" i="66"/>
  <c r="V571" i="66" s="1"/>
  <c r="U573" i="66"/>
  <c r="V573" i="66" s="1"/>
  <c r="U572" i="66"/>
  <c r="V572" i="66" s="1"/>
  <c r="U576" i="66"/>
  <c r="V576" i="66" s="1"/>
  <c r="U575" i="66"/>
  <c r="V575" i="66" s="1"/>
  <c r="U574" i="66"/>
  <c r="V574" i="66" s="1"/>
  <c r="U580" i="66"/>
  <c r="V580" i="66" s="1"/>
  <c r="U579" i="66"/>
  <c r="V579" i="66" s="1"/>
  <c r="U578" i="66"/>
  <c r="V578" i="66" s="1"/>
  <c r="U577" i="66"/>
  <c r="V577" i="66" s="1"/>
  <c r="U581" i="66"/>
  <c r="V581" i="66" s="1"/>
  <c r="U583" i="66"/>
  <c r="V583" i="66" s="1"/>
  <c r="U582" i="66"/>
  <c r="V582" i="66" s="1"/>
  <c r="U587" i="66"/>
  <c r="V587" i="66" s="1"/>
  <c r="U586" i="66"/>
  <c r="V586" i="66" s="1"/>
  <c r="U585" i="66"/>
  <c r="V585" i="66" s="1"/>
  <c r="U584" i="66"/>
  <c r="V584" i="66" s="1"/>
  <c r="U590" i="66"/>
  <c r="V590" i="66" s="1"/>
  <c r="U589" i="66"/>
  <c r="V589" i="66" s="1"/>
  <c r="U588" i="66"/>
  <c r="V588" i="66" s="1"/>
  <c r="U592" i="66"/>
  <c r="V592" i="66" s="1"/>
  <c r="U591" i="66"/>
  <c r="V591" i="66" s="1"/>
  <c r="U594" i="66"/>
  <c r="V594" i="66" s="1"/>
  <c r="U593" i="66"/>
  <c r="V593" i="66" s="1"/>
  <c r="U597" i="66"/>
  <c r="V597" i="66" s="1"/>
  <c r="U596" i="66"/>
  <c r="V596" i="66" s="1"/>
  <c r="U595" i="66"/>
  <c r="V595" i="66" s="1"/>
  <c r="U600" i="66"/>
  <c r="V600" i="66" s="1"/>
  <c r="U599" i="66"/>
  <c r="V599" i="66" s="1"/>
  <c r="U598" i="66"/>
  <c r="V598" i="66" s="1"/>
  <c r="U605" i="66"/>
  <c r="V605" i="66" s="1"/>
  <c r="U604" i="66"/>
  <c r="V604" i="66" s="1"/>
  <c r="U603" i="66"/>
  <c r="V603" i="66" s="1"/>
  <c r="U602" i="66"/>
  <c r="V602" i="66" s="1"/>
  <c r="U601" i="66"/>
  <c r="V601" i="66" s="1"/>
  <c r="U611" i="66"/>
  <c r="V611" i="66" s="1"/>
  <c r="U610" i="66"/>
  <c r="V610" i="66" s="1"/>
  <c r="U609" i="66"/>
  <c r="V609" i="66" s="1"/>
  <c r="U608" i="66"/>
  <c r="V608" i="66" s="1"/>
  <c r="U607" i="66"/>
  <c r="V607" i="66" s="1"/>
  <c r="U606" i="66"/>
  <c r="V606" i="66" s="1"/>
  <c r="U618" i="66"/>
  <c r="V618" i="66" s="1"/>
  <c r="U617" i="66"/>
  <c r="V617" i="66" s="1"/>
  <c r="U616" i="66"/>
  <c r="V616" i="66" s="1"/>
  <c r="U615" i="66"/>
  <c r="V615" i="66" s="1"/>
  <c r="U614" i="66"/>
  <c r="V614" i="66" s="1"/>
  <c r="U613" i="66"/>
  <c r="V613" i="66" s="1"/>
  <c r="U612" i="66"/>
  <c r="V612" i="66" s="1"/>
  <c r="U625" i="66"/>
  <c r="V625" i="66" s="1"/>
  <c r="U624" i="66"/>
  <c r="V624" i="66" s="1"/>
  <c r="U623" i="66"/>
  <c r="V623" i="66" s="1"/>
  <c r="U622" i="66"/>
  <c r="V622" i="66" s="1"/>
  <c r="U621" i="66"/>
  <c r="V621" i="66" s="1"/>
  <c r="U620" i="66"/>
  <c r="V620" i="66" s="1"/>
  <c r="U619" i="66"/>
  <c r="V619" i="66" s="1"/>
  <c r="U633" i="66"/>
  <c r="V633" i="66" s="1"/>
  <c r="U632" i="66"/>
  <c r="V632" i="66" s="1"/>
  <c r="U631" i="66"/>
  <c r="V631" i="66" s="1"/>
  <c r="U630" i="66"/>
  <c r="V630" i="66" s="1"/>
  <c r="U629" i="66"/>
  <c r="V629" i="66" s="1"/>
  <c r="U628" i="66"/>
  <c r="V628" i="66" s="1"/>
  <c r="U627" i="66"/>
  <c r="V627" i="66" s="1"/>
  <c r="U626" i="66"/>
  <c r="V626" i="66" s="1"/>
  <c r="U648" i="66"/>
  <c r="V648" i="66" s="1"/>
  <c r="U647" i="66"/>
  <c r="V647" i="66" s="1"/>
  <c r="U646" i="66"/>
  <c r="V646" i="66" s="1"/>
  <c r="U645" i="66"/>
  <c r="V645" i="66" s="1"/>
  <c r="U644" i="66"/>
  <c r="V644" i="66" s="1"/>
  <c r="U643" i="66"/>
  <c r="V643" i="66" s="1"/>
  <c r="U642" i="66"/>
  <c r="V642" i="66" s="1"/>
  <c r="U641" i="66"/>
  <c r="V641" i="66" s="1"/>
  <c r="U640" i="66"/>
  <c r="V640" i="66" s="1"/>
  <c r="U639" i="66"/>
  <c r="V639" i="66" s="1"/>
  <c r="U638" i="66"/>
  <c r="V638" i="66" s="1"/>
  <c r="U637" i="66"/>
  <c r="V637" i="66" s="1"/>
  <c r="U636" i="66"/>
  <c r="V636" i="66" s="1"/>
  <c r="U635" i="66"/>
  <c r="V635" i="66" s="1"/>
  <c r="U634" i="66"/>
  <c r="V634" i="66" s="1"/>
  <c r="U658" i="66"/>
  <c r="V658" i="66" s="1"/>
  <c r="U657" i="66"/>
  <c r="V657" i="66" s="1"/>
  <c r="U656" i="66"/>
  <c r="V656" i="66" s="1"/>
  <c r="U655" i="66"/>
  <c r="V655" i="66" s="1"/>
  <c r="U654" i="66"/>
  <c r="V654" i="66" s="1"/>
  <c r="U653" i="66"/>
  <c r="V653" i="66" s="1"/>
  <c r="U652" i="66"/>
  <c r="V652" i="66" s="1"/>
  <c r="U651" i="66"/>
  <c r="V651" i="66" s="1"/>
  <c r="U650" i="66"/>
  <c r="V650" i="66" s="1"/>
  <c r="U649" i="66"/>
  <c r="V649" i="66" s="1"/>
  <c r="U665" i="66"/>
  <c r="V665" i="66" s="1"/>
  <c r="U664" i="66"/>
  <c r="V664" i="66" s="1"/>
  <c r="U663" i="66"/>
  <c r="V663" i="66" s="1"/>
  <c r="U662" i="66"/>
  <c r="V662" i="66" s="1"/>
  <c r="U661" i="66"/>
  <c r="V661" i="66" s="1"/>
  <c r="U660" i="66"/>
  <c r="V660" i="66" s="1"/>
  <c r="U659" i="66"/>
  <c r="V659" i="66" s="1"/>
  <c r="U677" i="66"/>
  <c r="V677" i="66" s="1"/>
  <c r="U676" i="66"/>
  <c r="V676" i="66" s="1"/>
  <c r="U675" i="66"/>
  <c r="V675" i="66" s="1"/>
  <c r="U674" i="66"/>
  <c r="V674" i="66" s="1"/>
  <c r="U673" i="66"/>
  <c r="V673" i="66" s="1"/>
  <c r="U672" i="66"/>
  <c r="V672" i="66" s="1"/>
  <c r="U671" i="66"/>
  <c r="V671" i="66" s="1"/>
  <c r="U670" i="66"/>
  <c r="V670" i="66" s="1"/>
  <c r="U669" i="66"/>
  <c r="V669" i="66" s="1"/>
  <c r="U668" i="66"/>
  <c r="V668" i="66" s="1"/>
  <c r="U667" i="66"/>
  <c r="V667" i="66" s="1"/>
  <c r="U666" i="66"/>
  <c r="V666" i="66" s="1"/>
  <c r="U684" i="66"/>
  <c r="V684" i="66" s="1"/>
  <c r="U683" i="66"/>
  <c r="V683" i="66" s="1"/>
  <c r="U682" i="66"/>
  <c r="V682" i="66" s="1"/>
  <c r="U681" i="66"/>
  <c r="V681" i="66" s="1"/>
  <c r="U680" i="66"/>
  <c r="V680" i="66" s="1"/>
  <c r="U679" i="66"/>
  <c r="V679" i="66" s="1"/>
  <c r="U678" i="66"/>
  <c r="V678" i="66" s="1"/>
  <c r="U688" i="66"/>
  <c r="V688" i="66" s="1"/>
  <c r="U687" i="66"/>
  <c r="V687" i="66" s="1"/>
  <c r="U686" i="66"/>
  <c r="V686" i="66" s="1"/>
  <c r="U685" i="66"/>
  <c r="V685" i="66" s="1"/>
  <c r="U691" i="66"/>
  <c r="V691" i="66" s="1"/>
  <c r="U690" i="66"/>
  <c r="V690" i="66" s="1"/>
  <c r="U689" i="66"/>
  <c r="V689" i="66" s="1"/>
  <c r="U694" i="66"/>
  <c r="V694" i="66" s="1"/>
  <c r="U693" i="66"/>
  <c r="V693" i="66" s="1"/>
  <c r="U692" i="66"/>
  <c r="V692" i="66" s="1"/>
  <c r="U696" i="66"/>
  <c r="V696" i="66" s="1"/>
  <c r="U695" i="66"/>
  <c r="V695" i="66" s="1"/>
  <c r="U492" i="66"/>
  <c r="V492" i="66" s="1"/>
  <c r="U493" i="66"/>
  <c r="V493" i="66" s="1"/>
  <c r="U494" i="66"/>
  <c r="V494" i="66" s="1"/>
  <c r="U496" i="66"/>
  <c r="V496" i="66" s="1"/>
  <c r="U495" i="66"/>
  <c r="V495" i="66" s="1"/>
  <c r="U498" i="66"/>
  <c r="V498" i="66" s="1"/>
  <c r="U497" i="66"/>
  <c r="V497" i="66" s="1"/>
  <c r="U500" i="66"/>
  <c r="V500" i="66" s="1"/>
  <c r="U499" i="66"/>
  <c r="V499" i="66" s="1"/>
  <c r="U501" i="66"/>
  <c r="V501" i="66" s="1"/>
  <c r="U502" i="66"/>
  <c r="V502" i="66" s="1"/>
  <c r="U504" i="66"/>
  <c r="V504" i="66" s="1"/>
  <c r="U503" i="66"/>
  <c r="V503" i="66" s="1"/>
  <c r="U505" i="66"/>
  <c r="V505" i="66" s="1"/>
  <c r="U508" i="66"/>
  <c r="V508" i="66" s="1"/>
  <c r="U507" i="66"/>
  <c r="V507" i="66" s="1"/>
  <c r="U506" i="66"/>
  <c r="V506" i="66" s="1"/>
  <c r="U509" i="66"/>
  <c r="V509" i="66" s="1"/>
  <c r="U510" i="66"/>
  <c r="V510" i="66" s="1"/>
  <c r="U514" i="66"/>
  <c r="V514" i="66" s="1"/>
  <c r="U513" i="66"/>
  <c r="V513" i="66" s="1"/>
  <c r="U512" i="66"/>
  <c r="V512" i="66" s="1"/>
  <c r="U511" i="66"/>
  <c r="V511" i="66" s="1"/>
  <c r="U516" i="66"/>
  <c r="V516" i="66" s="1"/>
  <c r="U515" i="66"/>
  <c r="V515" i="66" s="1"/>
  <c r="U522" i="66"/>
  <c r="V522" i="66" s="1"/>
  <c r="U521" i="66"/>
  <c r="V521" i="66" s="1"/>
  <c r="U520" i="66"/>
  <c r="V520" i="66" s="1"/>
  <c r="U519" i="66"/>
  <c r="V519" i="66" s="1"/>
  <c r="U518" i="66"/>
  <c r="V518" i="66" s="1"/>
  <c r="U517" i="66"/>
  <c r="V517" i="66" s="1"/>
  <c r="U529" i="66"/>
  <c r="V529" i="66" s="1"/>
  <c r="U528" i="66"/>
  <c r="V528" i="66" s="1"/>
  <c r="U527" i="66"/>
  <c r="V527" i="66" s="1"/>
  <c r="U526" i="66"/>
  <c r="V526" i="66" s="1"/>
  <c r="U525" i="66"/>
  <c r="V525" i="66" s="1"/>
  <c r="U524" i="66"/>
  <c r="V524" i="66" s="1"/>
  <c r="U523" i="66"/>
  <c r="V523" i="66" s="1"/>
  <c r="U537" i="66"/>
  <c r="V537" i="66" s="1"/>
  <c r="U536" i="66"/>
  <c r="V536" i="66" s="1"/>
  <c r="U535" i="66"/>
  <c r="V535" i="66" s="1"/>
  <c r="U534" i="66"/>
  <c r="V534" i="66" s="1"/>
  <c r="U533" i="66"/>
  <c r="V533" i="66" s="1"/>
  <c r="U532" i="66"/>
  <c r="V532" i="66" s="1"/>
  <c r="U531" i="66"/>
  <c r="V531" i="66" s="1"/>
  <c r="U530" i="66"/>
  <c r="V530" i="66" s="1"/>
  <c r="U549" i="66"/>
  <c r="V549" i="66" s="1"/>
  <c r="U548" i="66"/>
  <c r="V548" i="66" s="1"/>
  <c r="U547" i="66"/>
  <c r="V547" i="66" s="1"/>
  <c r="U546" i="66"/>
  <c r="V546" i="66" s="1"/>
  <c r="U545" i="66"/>
  <c r="V545" i="66" s="1"/>
  <c r="U544" i="66"/>
  <c r="V544" i="66" s="1"/>
  <c r="U543" i="66"/>
  <c r="V543" i="66" s="1"/>
  <c r="U542" i="66"/>
  <c r="V542" i="66" s="1"/>
  <c r="U541" i="66"/>
  <c r="V541" i="66" s="1"/>
  <c r="U540" i="66"/>
  <c r="V540" i="66" s="1"/>
  <c r="U539" i="66"/>
  <c r="V539" i="66" s="1"/>
  <c r="U538" i="66"/>
  <c r="V538" i="66" s="1"/>
  <c r="U555" i="66"/>
  <c r="V555" i="66" s="1"/>
  <c r="U554" i="66"/>
  <c r="V554" i="66" s="1"/>
  <c r="U553" i="66"/>
  <c r="V553" i="66" s="1"/>
  <c r="U552" i="66"/>
  <c r="V552" i="66" s="1"/>
  <c r="U551" i="66"/>
  <c r="V551" i="66" s="1"/>
  <c r="U550" i="66"/>
  <c r="V550" i="66" s="1"/>
  <c r="U559" i="66"/>
  <c r="V559" i="66" s="1"/>
  <c r="U558" i="66"/>
  <c r="V558" i="66" s="1"/>
  <c r="U557" i="66"/>
  <c r="V557" i="66" s="1"/>
  <c r="U556" i="66"/>
  <c r="V556" i="66" s="1"/>
  <c r="U560" i="66"/>
  <c r="V560" i="66" s="1"/>
  <c r="U562" i="66"/>
  <c r="V562" i="66" s="1"/>
  <c r="U561" i="66"/>
  <c r="V561" i="66" s="1"/>
  <c r="U564" i="66"/>
  <c r="V564" i="66" s="1"/>
  <c r="U563" i="66"/>
  <c r="V563" i="66" s="1"/>
  <c r="U565" i="66"/>
  <c r="V565" i="66" s="1"/>
  <c r="U566" i="66"/>
  <c r="V566" i="66" s="1"/>
  <c r="U363" i="66"/>
  <c r="V363" i="66" s="1"/>
  <c r="U364" i="66"/>
  <c r="V364" i="66" s="1"/>
  <c r="U365" i="66"/>
  <c r="V365" i="66" s="1"/>
  <c r="U366" i="66"/>
  <c r="V366" i="66" s="1"/>
  <c r="U367" i="66"/>
  <c r="V367" i="66" s="1"/>
  <c r="U370" i="66"/>
  <c r="V370" i="66" s="1"/>
  <c r="U369" i="66"/>
  <c r="V369" i="66" s="1"/>
  <c r="U368" i="66"/>
  <c r="V368" i="66" s="1"/>
  <c r="U371" i="66"/>
  <c r="V371" i="66" s="1"/>
  <c r="U372" i="66"/>
  <c r="V372" i="66" s="1"/>
  <c r="U373" i="66"/>
  <c r="V373" i="66" s="1"/>
  <c r="U375" i="66"/>
  <c r="V375" i="66" s="1"/>
  <c r="U374" i="66"/>
  <c r="V374" i="66" s="1"/>
  <c r="U379" i="66"/>
  <c r="V379" i="66" s="1"/>
  <c r="U378" i="66"/>
  <c r="V378" i="66" s="1"/>
  <c r="U377" i="66"/>
  <c r="V377" i="66" s="1"/>
  <c r="U376" i="66"/>
  <c r="V376" i="66" s="1"/>
  <c r="U380" i="66"/>
  <c r="V380" i="66" s="1"/>
  <c r="U381" i="66"/>
  <c r="V381" i="66" s="1"/>
  <c r="U383" i="66"/>
  <c r="V383" i="66" s="1"/>
  <c r="U382" i="66"/>
  <c r="V382" i="66" s="1"/>
  <c r="U388" i="66"/>
  <c r="V388" i="66" s="1"/>
  <c r="U387" i="66"/>
  <c r="V387" i="66" s="1"/>
  <c r="U386" i="66"/>
  <c r="V386" i="66" s="1"/>
  <c r="U385" i="66"/>
  <c r="V385" i="66" s="1"/>
  <c r="U384" i="66"/>
  <c r="V384" i="66" s="1"/>
  <c r="U391" i="66"/>
  <c r="V391" i="66" s="1"/>
  <c r="U390" i="66"/>
  <c r="V390" i="66" s="1"/>
  <c r="U389" i="66"/>
  <c r="V389" i="66" s="1"/>
  <c r="U392" i="66"/>
  <c r="V392" i="66" s="1"/>
  <c r="U393" i="66"/>
  <c r="V393" i="66" s="1"/>
  <c r="U397" i="66"/>
  <c r="V397" i="66" s="1"/>
  <c r="U396" i="66"/>
  <c r="V396" i="66" s="1"/>
  <c r="U395" i="66"/>
  <c r="V395" i="66" s="1"/>
  <c r="U394" i="66"/>
  <c r="V394" i="66" s="1"/>
  <c r="U399" i="66"/>
  <c r="V399" i="66" s="1"/>
  <c r="U398" i="66"/>
  <c r="V398" i="66" s="1"/>
  <c r="U400" i="66"/>
  <c r="V400" i="66" s="1"/>
  <c r="U401" i="66"/>
  <c r="V401" i="66" s="1"/>
  <c r="U406" i="66"/>
  <c r="V406" i="66" s="1"/>
  <c r="U405" i="66"/>
  <c r="V405" i="66" s="1"/>
  <c r="U404" i="66"/>
  <c r="V404" i="66" s="1"/>
  <c r="U403" i="66"/>
  <c r="V403" i="66" s="1"/>
  <c r="U402" i="66"/>
  <c r="V402" i="66" s="1"/>
  <c r="U411" i="66"/>
  <c r="V411" i="66" s="1"/>
  <c r="U410" i="66"/>
  <c r="V410" i="66" s="1"/>
  <c r="U409" i="66"/>
  <c r="V409" i="66" s="1"/>
  <c r="U408" i="66"/>
  <c r="V408" i="66" s="1"/>
  <c r="U407" i="66"/>
  <c r="V407" i="66" s="1"/>
  <c r="U419" i="66"/>
  <c r="V419" i="66" s="1"/>
  <c r="U418" i="66"/>
  <c r="V418" i="66" s="1"/>
  <c r="U417" i="66"/>
  <c r="V417" i="66" s="1"/>
  <c r="U416" i="66"/>
  <c r="V416" i="66" s="1"/>
  <c r="U415" i="66"/>
  <c r="V415" i="66" s="1"/>
  <c r="U414" i="66"/>
  <c r="V414" i="66" s="1"/>
  <c r="U413" i="66"/>
  <c r="V413" i="66" s="1"/>
  <c r="U412" i="66"/>
  <c r="V412" i="66" s="1"/>
  <c r="U433" i="66"/>
  <c r="V433" i="66" s="1"/>
  <c r="U432" i="66"/>
  <c r="V432" i="66" s="1"/>
  <c r="U431" i="66"/>
  <c r="V431" i="66" s="1"/>
  <c r="U430" i="66"/>
  <c r="V430" i="66" s="1"/>
  <c r="U429" i="66"/>
  <c r="V429" i="66" s="1"/>
  <c r="U428" i="66"/>
  <c r="V428" i="66" s="1"/>
  <c r="U427" i="66"/>
  <c r="V427" i="66" s="1"/>
  <c r="U426" i="66"/>
  <c r="V426" i="66" s="1"/>
  <c r="U425" i="66"/>
  <c r="V425" i="66" s="1"/>
  <c r="U424" i="66"/>
  <c r="V424" i="66" s="1"/>
  <c r="U423" i="66"/>
  <c r="V423" i="66" s="1"/>
  <c r="U422" i="66"/>
  <c r="V422" i="66" s="1"/>
  <c r="U421" i="66"/>
  <c r="V421" i="66" s="1"/>
  <c r="U420" i="66"/>
  <c r="V420" i="66" s="1"/>
  <c r="U444" i="66"/>
  <c r="V444" i="66" s="1"/>
  <c r="U443" i="66"/>
  <c r="V443" i="66" s="1"/>
  <c r="U442" i="66"/>
  <c r="V442" i="66" s="1"/>
  <c r="U441" i="66"/>
  <c r="V441" i="66" s="1"/>
  <c r="U440" i="66"/>
  <c r="V440" i="66" s="1"/>
  <c r="U439" i="66"/>
  <c r="V439" i="66" s="1"/>
  <c r="U438" i="66"/>
  <c r="V438" i="66" s="1"/>
  <c r="U437" i="66"/>
  <c r="V437" i="66" s="1"/>
  <c r="U436" i="66"/>
  <c r="V436" i="66" s="1"/>
  <c r="U435" i="66"/>
  <c r="V435" i="66" s="1"/>
  <c r="U434" i="66"/>
  <c r="V434" i="66" s="1"/>
  <c r="U455" i="66"/>
  <c r="V455" i="66" s="1"/>
  <c r="U454" i="66"/>
  <c r="V454" i="66" s="1"/>
  <c r="U453" i="66"/>
  <c r="V453" i="66" s="1"/>
  <c r="U452" i="66"/>
  <c r="V452" i="66" s="1"/>
  <c r="U451" i="66"/>
  <c r="V451" i="66" s="1"/>
  <c r="U450" i="66"/>
  <c r="V450" i="66" s="1"/>
  <c r="U449" i="66"/>
  <c r="V449" i="66" s="1"/>
  <c r="U448" i="66"/>
  <c r="V448" i="66" s="1"/>
  <c r="U447" i="66"/>
  <c r="V447" i="66" s="1"/>
  <c r="U446" i="66"/>
  <c r="V446" i="66" s="1"/>
  <c r="U445" i="66"/>
  <c r="V445" i="66" s="1"/>
  <c r="U465" i="66"/>
  <c r="V465" i="66" s="1"/>
  <c r="U464" i="66"/>
  <c r="V464" i="66" s="1"/>
  <c r="U463" i="66"/>
  <c r="V463" i="66" s="1"/>
  <c r="U462" i="66"/>
  <c r="V462" i="66" s="1"/>
  <c r="U461" i="66"/>
  <c r="V461" i="66" s="1"/>
  <c r="U460" i="66"/>
  <c r="V460" i="66" s="1"/>
  <c r="U459" i="66"/>
  <c r="V459" i="66" s="1"/>
  <c r="U458" i="66"/>
  <c r="V458" i="66" s="1"/>
  <c r="U457" i="66"/>
  <c r="V457" i="66" s="1"/>
  <c r="U456" i="66"/>
  <c r="V456" i="66" s="1"/>
  <c r="U472" i="66"/>
  <c r="V472" i="66" s="1"/>
  <c r="U471" i="66"/>
  <c r="V471" i="66" s="1"/>
  <c r="U470" i="66"/>
  <c r="V470" i="66" s="1"/>
  <c r="U469" i="66"/>
  <c r="V469" i="66" s="1"/>
  <c r="U468" i="66"/>
  <c r="V468" i="66" s="1"/>
  <c r="U467" i="66"/>
  <c r="V467" i="66" s="1"/>
  <c r="U466" i="66"/>
  <c r="V466" i="66" s="1"/>
  <c r="U480" i="66"/>
  <c r="V480" i="66" s="1"/>
  <c r="U479" i="66"/>
  <c r="V479" i="66" s="1"/>
  <c r="U478" i="66"/>
  <c r="V478" i="66" s="1"/>
  <c r="U477" i="66"/>
  <c r="V477" i="66" s="1"/>
  <c r="U476" i="66"/>
  <c r="V476" i="66" s="1"/>
  <c r="U475" i="66"/>
  <c r="V475" i="66" s="1"/>
  <c r="U474" i="66"/>
  <c r="V474" i="66" s="1"/>
  <c r="U473" i="66"/>
  <c r="V473" i="66" s="1"/>
  <c r="U485" i="66"/>
  <c r="V485" i="66" s="1"/>
  <c r="U484" i="66"/>
  <c r="V484" i="66" s="1"/>
  <c r="U483" i="66"/>
  <c r="V483" i="66" s="1"/>
  <c r="U482" i="66"/>
  <c r="V482" i="66" s="1"/>
  <c r="U481" i="66"/>
  <c r="V481" i="66" s="1"/>
  <c r="U488" i="66"/>
  <c r="V488" i="66" s="1"/>
  <c r="U487" i="66"/>
  <c r="V487" i="66" s="1"/>
  <c r="U486" i="66"/>
  <c r="V486" i="66" s="1"/>
  <c r="U489" i="66"/>
  <c r="V489" i="66" s="1"/>
  <c r="U490" i="66"/>
  <c r="V490" i="66" s="1"/>
  <c r="U281" i="66"/>
  <c r="V281" i="66" s="1"/>
  <c r="U282" i="66"/>
  <c r="V282" i="66" s="1"/>
  <c r="U283" i="66"/>
  <c r="V283" i="66" s="1"/>
  <c r="U284" i="66"/>
  <c r="V284" i="66" s="1"/>
  <c r="U286" i="66"/>
  <c r="V286" i="66" s="1"/>
  <c r="U285" i="66"/>
  <c r="V285" i="66" s="1"/>
  <c r="U288" i="66"/>
  <c r="V288" i="66" s="1"/>
  <c r="U287" i="66"/>
  <c r="V287" i="66" s="1"/>
  <c r="U290" i="66"/>
  <c r="V290" i="66" s="1"/>
  <c r="U289" i="66"/>
  <c r="V289" i="66" s="1"/>
  <c r="U294" i="66"/>
  <c r="V294" i="66" s="1"/>
  <c r="U293" i="66"/>
  <c r="V293" i="66" s="1"/>
  <c r="U292" i="66"/>
  <c r="V292" i="66" s="1"/>
  <c r="U291" i="66"/>
  <c r="V291" i="66" s="1"/>
  <c r="U296" i="66"/>
  <c r="V296" i="66" s="1"/>
  <c r="U295" i="66"/>
  <c r="V295" i="66" s="1"/>
  <c r="U298" i="66"/>
  <c r="V298" i="66" s="1"/>
  <c r="U297" i="66"/>
  <c r="V297" i="66" s="1"/>
  <c r="U299" i="66"/>
  <c r="V299" i="66" s="1"/>
  <c r="U300" i="66"/>
  <c r="V300" i="66" s="1"/>
  <c r="U301" i="66"/>
  <c r="V301" i="66" s="1"/>
  <c r="U304" i="66"/>
  <c r="V304" i="66" s="1"/>
  <c r="U303" i="66"/>
  <c r="V303" i="66" s="1"/>
  <c r="U302" i="66"/>
  <c r="V302" i="66" s="1"/>
  <c r="U306" i="66"/>
  <c r="V306" i="66" s="1"/>
  <c r="U305" i="66"/>
  <c r="V305" i="66" s="1"/>
  <c r="U307" i="66"/>
  <c r="V307" i="66" s="1"/>
  <c r="U311" i="66"/>
  <c r="V311" i="66" s="1"/>
  <c r="U310" i="66"/>
  <c r="V310" i="66" s="1"/>
  <c r="U309" i="66"/>
  <c r="V309" i="66" s="1"/>
  <c r="U308" i="66"/>
  <c r="V308" i="66" s="1"/>
  <c r="U317" i="66"/>
  <c r="V317" i="66" s="1"/>
  <c r="U316" i="66"/>
  <c r="V316" i="66" s="1"/>
  <c r="U315" i="66"/>
  <c r="V315" i="66" s="1"/>
  <c r="U314" i="66"/>
  <c r="V314" i="66" s="1"/>
  <c r="U313" i="66"/>
  <c r="V313" i="66" s="1"/>
  <c r="U312" i="66"/>
  <c r="V312" i="66" s="1"/>
  <c r="U326" i="66"/>
  <c r="V326" i="66" s="1"/>
  <c r="U325" i="66"/>
  <c r="V325" i="66" s="1"/>
  <c r="U324" i="66"/>
  <c r="V324" i="66" s="1"/>
  <c r="U323" i="66"/>
  <c r="V323" i="66" s="1"/>
  <c r="U322" i="66"/>
  <c r="V322" i="66" s="1"/>
  <c r="U321" i="66"/>
  <c r="V321" i="66" s="1"/>
  <c r="U320" i="66"/>
  <c r="V320" i="66" s="1"/>
  <c r="U319" i="66"/>
  <c r="V319" i="66" s="1"/>
  <c r="U318" i="66"/>
  <c r="V318" i="66" s="1"/>
  <c r="U337" i="66"/>
  <c r="V337" i="66" s="1"/>
  <c r="U336" i="66"/>
  <c r="V336" i="66" s="1"/>
  <c r="U335" i="66"/>
  <c r="V335" i="66" s="1"/>
  <c r="U334" i="66"/>
  <c r="V334" i="66" s="1"/>
  <c r="U333" i="66"/>
  <c r="V333" i="66" s="1"/>
  <c r="U332" i="66"/>
  <c r="V332" i="66" s="1"/>
  <c r="U331" i="66"/>
  <c r="V331" i="66" s="1"/>
  <c r="U330" i="66"/>
  <c r="V330" i="66" s="1"/>
  <c r="U329" i="66"/>
  <c r="V329" i="66" s="1"/>
  <c r="U328" i="66"/>
  <c r="V328" i="66" s="1"/>
  <c r="U327" i="66"/>
  <c r="V327" i="66" s="1"/>
  <c r="U342" i="66"/>
  <c r="V342" i="66" s="1"/>
  <c r="U341" i="66"/>
  <c r="V341" i="66" s="1"/>
  <c r="U340" i="66"/>
  <c r="V340" i="66" s="1"/>
  <c r="U339" i="66"/>
  <c r="V339" i="66" s="1"/>
  <c r="U338" i="66"/>
  <c r="V338" i="66" s="1"/>
  <c r="U350" i="66"/>
  <c r="V350" i="66" s="1"/>
  <c r="U349" i="66"/>
  <c r="V349" i="66" s="1"/>
  <c r="U348" i="66"/>
  <c r="V348" i="66" s="1"/>
  <c r="U347" i="66"/>
  <c r="V347" i="66" s="1"/>
  <c r="U346" i="66"/>
  <c r="V346" i="66" s="1"/>
  <c r="U345" i="66"/>
  <c r="V345" i="66" s="1"/>
  <c r="U344" i="66"/>
  <c r="V344" i="66" s="1"/>
  <c r="U343" i="66"/>
  <c r="V343" i="66" s="1"/>
  <c r="U354" i="66"/>
  <c r="V354" i="66" s="1"/>
  <c r="U353" i="66"/>
  <c r="V353" i="66" s="1"/>
  <c r="U352" i="66"/>
  <c r="V352" i="66" s="1"/>
  <c r="U351" i="66"/>
  <c r="V351" i="66" s="1"/>
  <c r="U359" i="66"/>
  <c r="V359" i="66" s="1"/>
  <c r="U358" i="66"/>
  <c r="V358" i="66" s="1"/>
  <c r="U357" i="66"/>
  <c r="V357" i="66" s="1"/>
  <c r="U356" i="66"/>
  <c r="V356" i="66" s="1"/>
  <c r="U355" i="66"/>
  <c r="V355" i="66" s="1"/>
  <c r="U360" i="66"/>
  <c r="V360" i="66" s="1"/>
  <c r="U362" i="66"/>
  <c r="V362" i="66" s="1"/>
  <c r="U361" i="66"/>
  <c r="V361" i="66" s="1"/>
  <c r="U167" i="66"/>
  <c r="V167" i="66" s="1"/>
  <c r="U169" i="66"/>
  <c r="V169" i="66" s="1"/>
  <c r="U168" i="66"/>
  <c r="V168" i="66" s="1"/>
  <c r="U170" i="66"/>
  <c r="V170" i="66" s="1"/>
  <c r="U173" i="66"/>
  <c r="V173" i="66" s="1"/>
  <c r="U172" i="66"/>
  <c r="V172" i="66" s="1"/>
  <c r="U171" i="66"/>
  <c r="V171" i="66" s="1"/>
  <c r="U174" i="66"/>
  <c r="V174" i="66" s="1"/>
  <c r="U176" i="66"/>
  <c r="V176" i="66" s="1"/>
  <c r="U175" i="66"/>
  <c r="V175" i="66" s="1"/>
  <c r="U177" i="66"/>
  <c r="V177" i="66" s="1"/>
  <c r="U179" i="66"/>
  <c r="V179" i="66" s="1"/>
  <c r="U178" i="66"/>
  <c r="V178" i="66" s="1"/>
  <c r="U181" i="66"/>
  <c r="V181" i="66" s="1"/>
  <c r="U180" i="66"/>
  <c r="V180" i="66" s="1"/>
  <c r="U184" i="66"/>
  <c r="V184" i="66" s="1"/>
  <c r="U183" i="66"/>
  <c r="V183" i="66" s="1"/>
  <c r="U182" i="66"/>
  <c r="V182" i="66" s="1"/>
  <c r="U186" i="66"/>
  <c r="V186" i="66" s="1"/>
  <c r="U185" i="66"/>
  <c r="V185" i="66" s="1"/>
  <c r="U188" i="66"/>
  <c r="V188" i="66" s="1"/>
  <c r="U187" i="66"/>
  <c r="V187" i="66" s="1"/>
  <c r="U191" i="66"/>
  <c r="V191" i="66" s="1"/>
  <c r="U190" i="66"/>
  <c r="V190" i="66" s="1"/>
  <c r="U189" i="66"/>
  <c r="V189" i="66" s="1"/>
  <c r="U193" i="66"/>
  <c r="V193" i="66" s="1"/>
  <c r="U192" i="66"/>
  <c r="V192" i="66" s="1"/>
  <c r="U195" i="66"/>
  <c r="V195" i="66" s="1"/>
  <c r="U194" i="66"/>
  <c r="V194" i="66" s="1"/>
  <c r="U197" i="66"/>
  <c r="V197" i="66" s="1"/>
  <c r="U196" i="66"/>
  <c r="V196" i="66" s="1"/>
  <c r="U200" i="66"/>
  <c r="V200" i="66" s="1"/>
  <c r="U199" i="66"/>
  <c r="V199" i="66" s="1"/>
  <c r="U198" i="66"/>
  <c r="V198" i="66" s="1"/>
  <c r="U202" i="66"/>
  <c r="V202" i="66" s="1"/>
  <c r="U201" i="66"/>
  <c r="V201" i="66" s="1"/>
  <c r="U206" i="66"/>
  <c r="V206" i="66" s="1"/>
  <c r="U205" i="66"/>
  <c r="V205" i="66" s="1"/>
  <c r="U204" i="66"/>
  <c r="V204" i="66" s="1"/>
  <c r="U203" i="66"/>
  <c r="V203" i="66" s="1"/>
  <c r="U208" i="66"/>
  <c r="V208" i="66" s="1"/>
  <c r="U207" i="66"/>
  <c r="V207" i="66" s="1"/>
  <c r="U211" i="66"/>
  <c r="V211" i="66" s="1"/>
  <c r="U210" i="66"/>
  <c r="V210" i="66" s="1"/>
  <c r="U209" i="66"/>
  <c r="V209" i="66" s="1"/>
  <c r="U215" i="66"/>
  <c r="V215" i="66" s="1"/>
  <c r="U214" i="66"/>
  <c r="V214" i="66" s="1"/>
  <c r="U213" i="66"/>
  <c r="V213" i="66" s="1"/>
  <c r="U212" i="66"/>
  <c r="V212" i="66" s="1"/>
  <c r="U218" i="66"/>
  <c r="V218" i="66" s="1"/>
  <c r="U217" i="66"/>
  <c r="V217" i="66" s="1"/>
  <c r="U216" i="66"/>
  <c r="V216" i="66" s="1"/>
  <c r="U222" i="66"/>
  <c r="V222" i="66" s="1"/>
  <c r="U221" i="66"/>
  <c r="V221" i="66" s="1"/>
  <c r="U220" i="66"/>
  <c r="V220" i="66" s="1"/>
  <c r="U219" i="66"/>
  <c r="V219" i="66" s="1"/>
  <c r="U228" i="66"/>
  <c r="V228" i="66" s="1"/>
  <c r="U227" i="66"/>
  <c r="V227" i="66" s="1"/>
  <c r="U226" i="66"/>
  <c r="V226" i="66" s="1"/>
  <c r="U225" i="66"/>
  <c r="V225" i="66" s="1"/>
  <c r="U224" i="66"/>
  <c r="V224" i="66" s="1"/>
  <c r="U223" i="66"/>
  <c r="V223" i="66" s="1"/>
  <c r="U231" i="66"/>
  <c r="V231" i="66" s="1"/>
  <c r="U230" i="66"/>
  <c r="V230" i="66" s="1"/>
  <c r="U229" i="66"/>
  <c r="V229" i="66" s="1"/>
  <c r="U243" i="66"/>
  <c r="V243" i="66" s="1"/>
  <c r="U242" i="66"/>
  <c r="V242" i="66" s="1"/>
  <c r="U241" i="66"/>
  <c r="V241" i="66" s="1"/>
  <c r="U240" i="66"/>
  <c r="V240" i="66" s="1"/>
  <c r="U239" i="66"/>
  <c r="V239" i="66" s="1"/>
  <c r="U238" i="66"/>
  <c r="V238" i="66" s="1"/>
  <c r="U237" i="66"/>
  <c r="V237" i="66" s="1"/>
  <c r="U236" i="66"/>
  <c r="V236" i="66" s="1"/>
  <c r="U235" i="66"/>
  <c r="V235" i="66" s="1"/>
  <c r="U234" i="66"/>
  <c r="V234" i="66" s="1"/>
  <c r="U233" i="66"/>
  <c r="V233" i="66" s="1"/>
  <c r="U232" i="66"/>
  <c r="V232" i="66" s="1"/>
  <c r="U253" i="66"/>
  <c r="V253" i="66" s="1"/>
  <c r="U252" i="66"/>
  <c r="V252" i="66" s="1"/>
  <c r="U251" i="66"/>
  <c r="V251" i="66" s="1"/>
  <c r="U250" i="66"/>
  <c r="V250" i="66" s="1"/>
  <c r="U249" i="66"/>
  <c r="V249" i="66" s="1"/>
  <c r="U248" i="66"/>
  <c r="V248" i="66" s="1"/>
  <c r="U247" i="66"/>
  <c r="V247" i="66" s="1"/>
  <c r="U246" i="66"/>
  <c r="V246" i="66" s="1"/>
  <c r="U245" i="66"/>
  <c r="V245" i="66" s="1"/>
  <c r="U244" i="66"/>
  <c r="V244" i="66" s="1"/>
  <c r="U259" i="66"/>
  <c r="V259" i="66" s="1"/>
  <c r="U258" i="66"/>
  <c r="V258" i="66" s="1"/>
  <c r="U257" i="66"/>
  <c r="V257" i="66" s="1"/>
  <c r="U256" i="66"/>
  <c r="V256" i="66" s="1"/>
  <c r="U255" i="66"/>
  <c r="V255" i="66" s="1"/>
  <c r="U254" i="66"/>
  <c r="V254" i="66" s="1"/>
  <c r="U266" i="66"/>
  <c r="V266" i="66" s="1"/>
  <c r="U265" i="66"/>
  <c r="V265" i="66" s="1"/>
  <c r="U264" i="66"/>
  <c r="V264" i="66" s="1"/>
  <c r="U263" i="66"/>
  <c r="V263" i="66" s="1"/>
  <c r="U262" i="66"/>
  <c r="V262" i="66" s="1"/>
  <c r="U261" i="66"/>
  <c r="V261" i="66" s="1"/>
  <c r="U260" i="66"/>
  <c r="V260" i="66" s="1"/>
  <c r="U270" i="66"/>
  <c r="V270" i="66" s="1"/>
  <c r="U269" i="66"/>
  <c r="V269" i="66" s="1"/>
  <c r="U268" i="66"/>
  <c r="V268" i="66" s="1"/>
  <c r="U267" i="66"/>
  <c r="V267" i="66" s="1"/>
  <c r="U275" i="66"/>
  <c r="V275" i="66" s="1"/>
  <c r="U274" i="66"/>
  <c r="V274" i="66" s="1"/>
  <c r="U273" i="66"/>
  <c r="V273" i="66" s="1"/>
  <c r="U272" i="66"/>
  <c r="V272" i="66" s="1"/>
  <c r="U271" i="66"/>
  <c r="V271" i="66" s="1"/>
  <c r="U276" i="66"/>
  <c r="V276" i="66" s="1"/>
  <c r="U279" i="66"/>
  <c r="V279" i="66" s="1"/>
  <c r="U278" i="66"/>
  <c r="V278" i="66" s="1"/>
  <c r="U277" i="66"/>
  <c r="V277" i="66" s="1"/>
  <c r="U280" i="66"/>
  <c r="V280" i="66" s="1"/>
  <c r="U101" i="66"/>
  <c r="V101" i="66" s="1"/>
  <c r="U102" i="66"/>
  <c r="V102" i="66" s="1"/>
  <c r="U103" i="66"/>
  <c r="V103" i="66" s="1"/>
  <c r="U105" i="66"/>
  <c r="V105" i="66" s="1"/>
  <c r="U104" i="66"/>
  <c r="V104" i="66" s="1"/>
  <c r="U108" i="66"/>
  <c r="V108" i="66" s="1"/>
  <c r="U107" i="66"/>
  <c r="V107" i="66" s="1"/>
  <c r="U106" i="66"/>
  <c r="V106" i="66" s="1"/>
  <c r="U109" i="66"/>
  <c r="V109" i="66" s="1"/>
  <c r="U110" i="66"/>
  <c r="V110" i="66" s="1"/>
  <c r="U112" i="66"/>
  <c r="V112" i="66" s="1"/>
  <c r="U111" i="66"/>
  <c r="V111" i="66" s="1"/>
  <c r="U113" i="66"/>
  <c r="V113" i="66" s="1"/>
  <c r="U114" i="66"/>
  <c r="V114" i="66" s="1"/>
  <c r="U115" i="66"/>
  <c r="V115" i="66" s="1"/>
  <c r="U116" i="66"/>
  <c r="V116" i="66" s="1"/>
  <c r="U117" i="66"/>
  <c r="V117" i="66" s="1"/>
  <c r="U118" i="66"/>
  <c r="V118" i="66" s="1"/>
  <c r="U119" i="66"/>
  <c r="V119" i="66" s="1"/>
  <c r="U121" i="66"/>
  <c r="V121" i="66" s="1"/>
  <c r="U120" i="66"/>
  <c r="V120" i="66" s="1"/>
  <c r="U126" i="66"/>
  <c r="V126" i="66" s="1"/>
  <c r="U125" i="66"/>
  <c r="V125" i="66" s="1"/>
  <c r="U124" i="66"/>
  <c r="V124" i="66" s="1"/>
  <c r="U123" i="66"/>
  <c r="V123" i="66" s="1"/>
  <c r="U122" i="66"/>
  <c r="V122" i="66" s="1"/>
  <c r="U132" i="66"/>
  <c r="V132" i="66" s="1"/>
  <c r="U131" i="66"/>
  <c r="V131" i="66" s="1"/>
  <c r="U130" i="66"/>
  <c r="V130" i="66" s="1"/>
  <c r="U129" i="66"/>
  <c r="V129" i="66" s="1"/>
  <c r="U128" i="66"/>
  <c r="V128" i="66" s="1"/>
  <c r="U127" i="66"/>
  <c r="V127" i="66" s="1"/>
  <c r="U135" i="66"/>
  <c r="V135" i="66" s="1"/>
  <c r="U134" i="66"/>
  <c r="V134" i="66" s="1"/>
  <c r="U133" i="66"/>
  <c r="V133" i="66" s="1"/>
  <c r="U139" i="66"/>
  <c r="V139" i="66" s="1"/>
  <c r="U138" i="66"/>
  <c r="V138" i="66" s="1"/>
  <c r="U137" i="66"/>
  <c r="V137" i="66" s="1"/>
  <c r="U136" i="66"/>
  <c r="V136" i="66" s="1"/>
  <c r="U144" i="66"/>
  <c r="V144" i="66" s="1"/>
  <c r="U143" i="66"/>
  <c r="V143" i="66" s="1"/>
  <c r="U142" i="66"/>
  <c r="V142" i="66" s="1"/>
  <c r="U141" i="66"/>
  <c r="V141" i="66" s="1"/>
  <c r="U140" i="66"/>
  <c r="V140" i="66" s="1"/>
  <c r="U148" i="66"/>
  <c r="V148" i="66" s="1"/>
  <c r="U147" i="66"/>
  <c r="V147" i="66" s="1"/>
  <c r="U146" i="66"/>
  <c r="V146" i="66" s="1"/>
  <c r="U145" i="66"/>
  <c r="V145" i="66" s="1"/>
  <c r="U152" i="66"/>
  <c r="V152" i="66" s="1"/>
  <c r="U151" i="66"/>
  <c r="V151" i="66" s="1"/>
  <c r="U150" i="66"/>
  <c r="V150" i="66" s="1"/>
  <c r="U149" i="66"/>
  <c r="V149" i="66" s="1"/>
  <c r="U155" i="66"/>
  <c r="V155" i="66" s="1"/>
  <c r="U154" i="66"/>
  <c r="V154" i="66" s="1"/>
  <c r="U153" i="66"/>
  <c r="V153" i="66" s="1"/>
  <c r="U161" i="66"/>
  <c r="V161" i="66" s="1"/>
  <c r="U160" i="66"/>
  <c r="V160" i="66" s="1"/>
  <c r="U159" i="66"/>
  <c r="V159" i="66" s="1"/>
  <c r="U158" i="66"/>
  <c r="V158" i="66" s="1"/>
  <c r="U157" i="66"/>
  <c r="V157" i="66" s="1"/>
  <c r="U156" i="66"/>
  <c r="V156" i="66" s="1"/>
  <c r="U164" i="66"/>
  <c r="V164" i="66" s="1"/>
  <c r="U163" i="66"/>
  <c r="V163" i="66" s="1"/>
  <c r="U162" i="66"/>
  <c r="V162" i="66" s="1"/>
  <c r="U165" i="66"/>
  <c r="V165" i="66" s="1"/>
  <c r="U166" i="66"/>
  <c r="V166" i="66" s="1"/>
  <c r="U53" i="66"/>
  <c r="V53" i="66" s="1"/>
  <c r="U55" i="66"/>
  <c r="V55" i="66" s="1"/>
  <c r="U54" i="66"/>
  <c r="V54" i="66" s="1"/>
  <c r="U58" i="66"/>
  <c r="V58" i="66" s="1"/>
  <c r="U57" i="66"/>
  <c r="V57" i="66" s="1"/>
  <c r="U56" i="66"/>
  <c r="V56" i="66" s="1"/>
  <c r="U59" i="66"/>
  <c r="V59" i="66" s="1"/>
  <c r="U60" i="66"/>
  <c r="V60" i="66" s="1"/>
  <c r="U61" i="66"/>
  <c r="V61" i="66" s="1"/>
  <c r="U62" i="66"/>
  <c r="V62" i="66" s="1"/>
  <c r="U63" i="66"/>
  <c r="V63" i="66" s="1"/>
  <c r="U64" i="66"/>
  <c r="V64" i="66" s="1"/>
  <c r="U65" i="66"/>
  <c r="V65" i="66" s="1"/>
  <c r="U66" i="66"/>
  <c r="V66" i="66" s="1"/>
  <c r="U68" i="66"/>
  <c r="V68" i="66" s="1"/>
  <c r="U67" i="66"/>
  <c r="V67" i="66" s="1"/>
  <c r="U69" i="66"/>
  <c r="V69" i="66" s="1"/>
  <c r="U70" i="66"/>
  <c r="V70" i="66" s="1"/>
  <c r="U72" i="66"/>
  <c r="V72" i="66" s="1"/>
  <c r="U71" i="66"/>
  <c r="V71" i="66" s="1"/>
  <c r="U73" i="66"/>
  <c r="V73" i="66" s="1"/>
  <c r="U80" i="66"/>
  <c r="V80" i="66" s="1"/>
  <c r="U79" i="66"/>
  <c r="V79" i="66" s="1"/>
  <c r="U78" i="66"/>
  <c r="V78" i="66" s="1"/>
  <c r="U77" i="66"/>
  <c r="V77" i="66" s="1"/>
  <c r="U76" i="66"/>
  <c r="V76" i="66" s="1"/>
  <c r="U75" i="66"/>
  <c r="V75" i="66" s="1"/>
  <c r="U74" i="66"/>
  <c r="V74" i="66" s="1"/>
  <c r="U84" i="66"/>
  <c r="V84" i="66" s="1"/>
  <c r="U83" i="66"/>
  <c r="V83" i="66" s="1"/>
  <c r="U82" i="66"/>
  <c r="V82" i="66" s="1"/>
  <c r="U81" i="66"/>
  <c r="V81" i="66" s="1"/>
  <c r="U88" i="66"/>
  <c r="V88" i="66" s="1"/>
  <c r="U87" i="66"/>
  <c r="V87" i="66" s="1"/>
  <c r="U86" i="66"/>
  <c r="V86" i="66" s="1"/>
  <c r="U85" i="66"/>
  <c r="V85" i="66" s="1"/>
  <c r="U90" i="66"/>
  <c r="V90" i="66" s="1"/>
  <c r="U89" i="66"/>
  <c r="V89" i="66" s="1"/>
  <c r="U94" i="66"/>
  <c r="V94" i="66" s="1"/>
  <c r="U93" i="66"/>
  <c r="V93" i="66" s="1"/>
  <c r="U92" i="66"/>
  <c r="V92" i="66" s="1"/>
  <c r="U91" i="66"/>
  <c r="V91" i="66" s="1"/>
  <c r="U97" i="66"/>
  <c r="V97" i="66" s="1"/>
  <c r="U96" i="66"/>
  <c r="V96" i="66" s="1"/>
  <c r="U95" i="66"/>
  <c r="V95" i="66" s="1"/>
  <c r="U100" i="66"/>
  <c r="V100" i="66" s="1"/>
  <c r="U99" i="66"/>
  <c r="V99" i="66" s="1"/>
  <c r="U98" i="66"/>
  <c r="V98" i="66" s="1"/>
  <c r="U29" i="66"/>
  <c r="V29" i="66" s="1"/>
  <c r="U30" i="66"/>
  <c r="V30" i="66" s="1"/>
  <c r="U32" i="66"/>
  <c r="V32" i="66" s="1"/>
  <c r="U31" i="66"/>
  <c r="V31" i="66" s="1"/>
  <c r="U33" i="66"/>
  <c r="V33" i="66" s="1"/>
  <c r="U34" i="66"/>
  <c r="V34" i="66" s="1"/>
  <c r="U35" i="66"/>
  <c r="V35" i="66" s="1"/>
  <c r="U36" i="66"/>
  <c r="V36" i="66" s="1"/>
  <c r="U37" i="66"/>
  <c r="V37" i="66" s="1"/>
  <c r="U38" i="66"/>
  <c r="V38" i="66" s="1"/>
  <c r="U39" i="66"/>
  <c r="V39" i="66" s="1"/>
  <c r="U43" i="66"/>
  <c r="V43" i="66" s="1"/>
  <c r="U42" i="66"/>
  <c r="V42" i="66" s="1"/>
  <c r="U41" i="66"/>
  <c r="V41" i="66" s="1"/>
  <c r="U40" i="66"/>
  <c r="V40" i="66" s="1"/>
  <c r="U44" i="66"/>
  <c r="V44" i="66" s="1"/>
  <c r="U45" i="66"/>
  <c r="V45" i="66" s="1"/>
  <c r="U50" i="66"/>
  <c r="V50" i="66" s="1"/>
  <c r="U49" i="66"/>
  <c r="V49" i="66" s="1"/>
  <c r="U48" i="66"/>
  <c r="V48" i="66" s="1"/>
  <c r="U47" i="66"/>
  <c r="V47" i="66" s="1"/>
  <c r="U46" i="66"/>
  <c r="V46" i="66" s="1"/>
  <c r="U51" i="66"/>
  <c r="V51" i="66" s="1"/>
  <c r="U52" i="66"/>
  <c r="V52" i="66" s="1"/>
  <c r="U28" i="66"/>
  <c r="V28" i="66" s="1"/>
  <c r="U27" i="66"/>
  <c r="V27" i="66" s="1"/>
  <c r="U26" i="66"/>
  <c r="V26" i="66" s="1"/>
  <c r="U25" i="66"/>
  <c r="V25" i="66" s="1"/>
  <c r="U24" i="66"/>
  <c r="V24" i="66" s="1"/>
  <c r="U23" i="66"/>
  <c r="V23" i="66" s="1"/>
  <c r="U22" i="66"/>
  <c r="V22" i="66" s="1"/>
  <c r="U21" i="66"/>
  <c r="V21" i="66" s="1"/>
  <c r="U20" i="66"/>
  <c r="V20" i="66" s="1"/>
  <c r="U19" i="66"/>
  <c r="V19" i="66" s="1"/>
  <c r="U18" i="66"/>
  <c r="V18" i="66" s="1"/>
  <c r="U17" i="66"/>
  <c r="V17" i="66" s="1"/>
  <c r="U16" i="66"/>
  <c r="V16" i="66" s="1"/>
  <c r="U15" i="66"/>
  <c r="V15" i="66" s="1"/>
  <c r="U14" i="66"/>
  <c r="V14" i="66" s="1"/>
  <c r="U13" i="66"/>
  <c r="V13" i="66" s="1"/>
  <c r="U12" i="66"/>
  <c r="V12" i="66" s="1"/>
  <c r="U11" i="66"/>
  <c r="V11" i="66" s="1"/>
  <c r="U10" i="66"/>
  <c r="V10" i="66" s="1"/>
  <c r="U9" i="66"/>
  <c r="V9" i="66" s="1"/>
  <c r="U8" i="66"/>
  <c r="V8" i="66" s="1"/>
  <c r="U7" i="66"/>
  <c r="V7" i="66" s="1"/>
  <c r="U6" i="66"/>
  <c r="V6" i="66" s="1"/>
  <c r="U5" i="66"/>
  <c r="V5" i="66" s="1"/>
  <c r="U4" i="66"/>
  <c r="V4" i="66" s="1"/>
  <c r="U3" i="66"/>
  <c r="V3" i="66" s="1"/>
  <c r="U2" i="66"/>
  <c r="V2" i="66" s="1"/>
  <c r="K2867" i="15" l="1"/>
  <c r="J2867" i="15"/>
  <c r="K2866" i="15"/>
  <c r="J2866" i="15"/>
  <c r="K2865" i="15"/>
  <c r="J2865" i="15"/>
  <c r="K2864" i="15"/>
  <c r="J2864" i="15"/>
  <c r="K2863" i="15"/>
  <c r="J2863" i="15"/>
  <c r="K2862" i="15"/>
  <c r="J2862" i="15"/>
  <c r="K2861" i="15"/>
  <c r="J2861" i="15"/>
  <c r="K2860" i="15"/>
  <c r="J2860" i="15"/>
  <c r="K2859" i="15"/>
  <c r="J2859" i="15"/>
  <c r="K2858" i="15"/>
  <c r="J2858" i="15"/>
  <c r="K2857" i="15"/>
  <c r="J2857" i="15"/>
  <c r="K2856" i="15"/>
  <c r="J2856" i="15"/>
  <c r="K2855" i="15"/>
  <c r="J2855" i="15"/>
  <c r="K2854" i="15"/>
  <c r="J2854" i="15"/>
  <c r="K2853" i="15"/>
  <c r="J2853" i="15"/>
  <c r="K2852" i="15"/>
  <c r="J2852" i="15"/>
  <c r="K2851" i="15"/>
  <c r="J2851" i="15"/>
  <c r="K2850" i="15"/>
  <c r="J2850" i="15"/>
  <c r="K2849" i="15"/>
  <c r="J2849" i="15"/>
  <c r="K2848" i="15"/>
  <c r="J2848" i="15"/>
  <c r="K2847" i="15"/>
  <c r="J2847" i="15"/>
  <c r="K2846" i="15"/>
  <c r="J2846" i="15"/>
  <c r="K2845" i="15"/>
  <c r="J2845" i="15"/>
  <c r="K2844" i="15"/>
  <c r="J2844" i="15"/>
  <c r="K2843" i="15"/>
  <c r="J2843" i="15"/>
  <c r="K2842" i="15"/>
  <c r="J2842" i="15"/>
  <c r="K2841" i="15"/>
  <c r="J2841" i="15"/>
  <c r="K2840" i="15"/>
  <c r="J2840" i="15"/>
  <c r="K2839" i="15"/>
  <c r="J2839" i="15"/>
  <c r="K2838" i="15"/>
  <c r="J2838" i="15"/>
  <c r="K2837" i="15"/>
  <c r="J2837" i="15"/>
  <c r="K2836" i="15"/>
  <c r="J2836" i="15"/>
  <c r="K2835" i="15"/>
  <c r="J2835" i="15"/>
  <c r="K2834" i="15"/>
  <c r="J2834" i="15"/>
  <c r="K2833" i="15"/>
  <c r="J2833" i="15"/>
  <c r="K2832" i="15"/>
  <c r="J2832" i="15"/>
  <c r="K2831" i="15"/>
  <c r="J2831" i="15"/>
  <c r="K2830" i="15"/>
  <c r="J2830" i="15"/>
  <c r="K2829" i="15"/>
  <c r="J2829" i="15"/>
  <c r="K2828" i="15"/>
  <c r="J2828" i="15"/>
  <c r="K2827" i="15"/>
  <c r="J2827" i="15"/>
  <c r="K2826" i="15"/>
  <c r="J2826" i="15"/>
  <c r="K2825" i="15"/>
  <c r="J2825" i="15"/>
  <c r="K2824" i="15"/>
  <c r="J2824" i="15"/>
  <c r="K2823" i="15"/>
  <c r="K2870" i="15" s="1"/>
  <c r="J2823" i="15"/>
  <c r="J2870" i="15" s="1"/>
  <c r="AH12" i="11" l="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J301" i="56" l="1"/>
  <c r="K301" i="56" s="1"/>
  <c r="J309" i="56"/>
  <c r="K309" i="56" s="1"/>
  <c r="J300" i="56"/>
  <c r="K300" i="56" s="1"/>
  <c r="J299" i="56"/>
  <c r="K299" i="56" s="1"/>
  <c r="J397" i="56"/>
  <c r="K397" i="56" s="1"/>
  <c r="J298" i="56"/>
  <c r="K298" i="56" s="1"/>
  <c r="J312" i="56"/>
  <c r="K312" i="56" s="1"/>
  <c r="J251" i="56"/>
  <c r="K251" i="56" s="1"/>
  <c r="J250" i="56"/>
  <c r="K250" i="56" s="1"/>
  <c r="L249" i="56"/>
  <c r="M249" i="56" s="1"/>
  <c r="J249" i="56"/>
  <c r="K249" i="56" s="1"/>
  <c r="L248" i="56"/>
  <c r="M248" i="56" s="1"/>
  <c r="J248" i="56"/>
  <c r="K248" i="56" s="1"/>
  <c r="L247" i="56"/>
  <c r="M247" i="56" s="1"/>
  <c r="J247" i="56"/>
  <c r="K247" i="56" s="1"/>
  <c r="L389" i="56"/>
  <c r="M389" i="56" s="1"/>
  <c r="J389" i="56"/>
  <c r="K389" i="56" s="1"/>
  <c r="L246" i="56"/>
  <c r="M246" i="56" s="1"/>
  <c r="J246" i="56"/>
  <c r="K246" i="56" s="1"/>
  <c r="L245" i="56"/>
  <c r="M245" i="56" s="1"/>
  <c r="J245" i="56"/>
  <c r="K245" i="56" s="1"/>
  <c r="L244" i="56"/>
  <c r="M244" i="56" s="1"/>
  <c r="J244" i="56"/>
  <c r="K244" i="56" s="1"/>
  <c r="L243" i="56"/>
  <c r="M243" i="56" s="1"/>
  <c r="J243" i="56"/>
  <c r="K243" i="56" s="1"/>
  <c r="L242" i="56"/>
  <c r="M242" i="56" s="1"/>
  <c r="J242" i="56"/>
  <c r="K242" i="56" s="1"/>
  <c r="L241" i="56"/>
  <c r="M241" i="56" s="1"/>
  <c r="J241" i="56"/>
  <c r="K241" i="56" s="1"/>
  <c r="L240" i="56"/>
  <c r="M240" i="56" s="1"/>
  <c r="J240" i="56"/>
  <c r="K240" i="56" s="1"/>
  <c r="L239" i="56"/>
  <c r="M239" i="56" s="1"/>
  <c r="J239" i="56"/>
  <c r="K239" i="56" s="1"/>
  <c r="L238" i="56"/>
  <c r="M238" i="56" s="1"/>
  <c r="J238" i="56"/>
  <c r="K238" i="56" s="1"/>
  <c r="L237" i="56"/>
  <c r="M237" i="56" s="1"/>
  <c r="J237" i="56"/>
  <c r="K237" i="56" s="1"/>
  <c r="L236" i="56"/>
  <c r="M236" i="56" s="1"/>
  <c r="J236" i="56"/>
  <c r="K236" i="56" s="1"/>
  <c r="L384" i="56"/>
  <c r="M384" i="56" s="1"/>
  <c r="J384" i="56"/>
  <c r="K384" i="56" s="1"/>
  <c r="L235" i="56"/>
  <c r="M235" i="56" s="1"/>
  <c r="J235" i="56"/>
  <c r="K235" i="56" s="1"/>
  <c r="L234" i="56"/>
  <c r="M234" i="56" s="1"/>
  <c r="J234" i="56"/>
  <c r="K234" i="56" s="1"/>
  <c r="L365" i="56"/>
  <c r="M365" i="56" s="1"/>
  <c r="J365" i="56"/>
  <c r="K365" i="56" s="1"/>
  <c r="L355" i="56"/>
  <c r="M355" i="56" s="1"/>
  <c r="J355" i="56"/>
  <c r="K355" i="56" s="1"/>
  <c r="L388" i="56"/>
  <c r="M388" i="56" s="1"/>
  <c r="J388" i="56"/>
  <c r="K388" i="56" s="1"/>
  <c r="L233" i="56"/>
  <c r="M233" i="56" s="1"/>
  <c r="J233" i="56"/>
  <c r="K233" i="56" s="1"/>
  <c r="L232" i="56"/>
  <c r="M232" i="56" s="1"/>
  <c r="J232" i="56"/>
  <c r="K232" i="56" s="1"/>
  <c r="L231" i="56"/>
  <c r="M231" i="56" s="1"/>
  <c r="J231" i="56"/>
  <c r="K231" i="56" s="1"/>
  <c r="L230" i="56"/>
  <c r="M230" i="56" s="1"/>
  <c r="J230" i="56"/>
  <c r="K230" i="56" s="1"/>
  <c r="L311" i="56"/>
  <c r="M311" i="56" s="1"/>
  <c r="J311" i="56"/>
  <c r="K311" i="56" s="1"/>
  <c r="L393" i="56"/>
  <c r="M393" i="56" s="1"/>
  <c r="J393" i="56"/>
  <c r="K393" i="56" s="1"/>
  <c r="L229" i="56"/>
  <c r="M229" i="56" s="1"/>
  <c r="J229" i="56"/>
  <c r="K229" i="56" s="1"/>
  <c r="L226" i="56"/>
  <c r="M226" i="56" s="1"/>
  <c r="K226" i="56"/>
  <c r="L336" i="56"/>
  <c r="M336" i="56" s="1"/>
  <c r="K336" i="56"/>
  <c r="L335" i="56"/>
  <c r="M335" i="56" s="1"/>
  <c r="K335" i="56"/>
  <c r="L228" i="56"/>
  <c r="M228" i="56" s="1"/>
  <c r="J228" i="56"/>
  <c r="K228" i="56" s="1"/>
  <c r="L227" i="56"/>
  <c r="M227" i="56" s="1"/>
  <c r="J227" i="56"/>
  <c r="K227" i="56" s="1"/>
  <c r="L225" i="56"/>
  <c r="M225" i="56" s="1"/>
  <c r="J225" i="56"/>
  <c r="K225" i="56" s="1"/>
  <c r="L224" i="56"/>
  <c r="M224" i="56" s="1"/>
  <c r="J224" i="56"/>
  <c r="K224" i="56" s="1"/>
  <c r="L223" i="56"/>
  <c r="M223" i="56" s="1"/>
  <c r="J223" i="56"/>
  <c r="K223" i="56" s="1"/>
  <c r="L385" i="56"/>
  <c r="M385" i="56" s="1"/>
  <c r="J385" i="56"/>
  <c r="K385" i="56" s="1"/>
  <c r="L222" i="56"/>
  <c r="M222" i="56" s="1"/>
  <c r="J222" i="56"/>
  <c r="K222" i="56" s="1"/>
  <c r="L221" i="56"/>
  <c r="M221" i="56" s="1"/>
  <c r="J221" i="56"/>
  <c r="K221" i="56" s="1"/>
  <c r="L220" i="56"/>
  <c r="M220" i="56" s="1"/>
  <c r="J220" i="56"/>
  <c r="K220" i="56" s="1"/>
  <c r="L219" i="56"/>
  <c r="M219" i="56" s="1"/>
  <c r="J219" i="56"/>
  <c r="K219" i="56" s="1"/>
  <c r="L218" i="56"/>
  <c r="M218" i="56" s="1"/>
  <c r="J218" i="56"/>
  <c r="K218" i="56" s="1"/>
  <c r="L308" i="56"/>
  <c r="M308" i="56" s="1"/>
  <c r="J308" i="56"/>
  <c r="K308" i="56" s="1"/>
  <c r="L310" i="56"/>
  <c r="M310" i="56" s="1"/>
  <c r="J310" i="56"/>
  <c r="K310" i="56" s="1"/>
  <c r="L392" i="56"/>
  <c r="M392" i="56" s="1"/>
  <c r="J392" i="56"/>
  <c r="K392" i="56" s="1"/>
  <c r="L217" i="56"/>
  <c r="M217" i="56" s="1"/>
  <c r="J217" i="56"/>
  <c r="K217" i="56" s="1"/>
  <c r="L381" i="56"/>
  <c r="M381" i="56" s="1"/>
  <c r="J381" i="56"/>
  <c r="K381" i="56" s="1"/>
  <c r="L216" i="56"/>
  <c r="M216" i="56" s="1"/>
  <c r="J216" i="56"/>
  <c r="K216" i="56" s="1"/>
  <c r="L215" i="56"/>
  <c r="M215" i="56" s="1"/>
  <c r="J215" i="56"/>
  <c r="K215" i="56" s="1"/>
  <c r="L214" i="56"/>
  <c r="M214" i="56" s="1"/>
  <c r="J214" i="56"/>
  <c r="K214" i="56" s="1"/>
  <c r="L213" i="56"/>
  <c r="M213" i="56" s="1"/>
  <c r="J213" i="56"/>
  <c r="K213" i="56" s="1"/>
  <c r="L212" i="56"/>
  <c r="M212" i="56" s="1"/>
  <c r="J212" i="56"/>
  <c r="K212" i="56" s="1"/>
  <c r="L211" i="56"/>
  <c r="M211" i="56" s="1"/>
  <c r="J211" i="56"/>
  <c r="K211" i="56" s="1"/>
  <c r="L210" i="56"/>
  <c r="M210" i="56" s="1"/>
  <c r="J210" i="56"/>
  <c r="K210" i="56" s="1"/>
  <c r="L391" i="56"/>
  <c r="M391" i="56" s="1"/>
  <c r="J391" i="56"/>
  <c r="K391" i="56" s="1"/>
  <c r="L209" i="56"/>
  <c r="M209" i="56" s="1"/>
  <c r="J209" i="56"/>
  <c r="K209" i="56" s="1"/>
  <c r="L317" i="56"/>
  <c r="M317" i="56" s="1"/>
  <c r="J317" i="56"/>
  <c r="K317" i="56" s="1"/>
  <c r="L208" i="56"/>
  <c r="M208" i="56" s="1"/>
  <c r="J208" i="56"/>
  <c r="K208" i="56" s="1"/>
  <c r="L207" i="56"/>
  <c r="M207" i="56" s="1"/>
  <c r="J207" i="56"/>
  <c r="K207" i="56" s="1"/>
  <c r="L206" i="56"/>
  <c r="M206" i="56" s="1"/>
  <c r="J206" i="56"/>
  <c r="K206" i="56" s="1"/>
  <c r="L205" i="56"/>
  <c r="M205" i="56" s="1"/>
  <c r="J205" i="56"/>
  <c r="K205" i="56" s="1"/>
  <c r="L204" i="56"/>
  <c r="M204" i="56" s="1"/>
  <c r="J204" i="56"/>
  <c r="K204" i="56" s="1"/>
  <c r="L203" i="56"/>
  <c r="M203" i="56" s="1"/>
  <c r="J203" i="56"/>
  <c r="K203" i="56" s="1"/>
  <c r="L202" i="56"/>
  <c r="M202" i="56" s="1"/>
  <c r="J202" i="56"/>
  <c r="K202" i="56" s="1"/>
  <c r="L201" i="56"/>
  <c r="M201" i="56" s="1"/>
  <c r="J201" i="56"/>
  <c r="K201" i="56" s="1"/>
  <c r="L200" i="56"/>
  <c r="M200" i="56" s="1"/>
  <c r="J200" i="56"/>
  <c r="K200" i="56" s="1"/>
  <c r="L199" i="56"/>
  <c r="M199" i="56" s="1"/>
  <c r="J199" i="56"/>
  <c r="K199" i="56" s="1"/>
  <c r="L198" i="56"/>
  <c r="M198" i="56" s="1"/>
  <c r="J198" i="56"/>
  <c r="K198" i="56" s="1"/>
  <c r="L197" i="56"/>
  <c r="M197" i="56" s="1"/>
  <c r="J197" i="56"/>
  <c r="K197" i="56" s="1"/>
  <c r="L196" i="56"/>
  <c r="M196" i="56" s="1"/>
  <c r="J196" i="56"/>
  <c r="K196" i="56" s="1"/>
  <c r="L195" i="56"/>
  <c r="M195" i="56" s="1"/>
  <c r="J195" i="56"/>
  <c r="K195" i="56" s="1"/>
  <c r="L362" i="56"/>
  <c r="M362" i="56" s="1"/>
  <c r="J362" i="56"/>
  <c r="K362" i="56" s="1"/>
  <c r="L194" i="56"/>
  <c r="M194" i="56" s="1"/>
  <c r="J194" i="56"/>
  <c r="K194" i="56" s="1"/>
  <c r="L193" i="56"/>
  <c r="M193" i="56" s="1"/>
  <c r="J193" i="56"/>
  <c r="K193" i="56" s="1"/>
  <c r="L192" i="56"/>
  <c r="M192" i="56" s="1"/>
  <c r="J192" i="56"/>
  <c r="K192" i="56" s="1"/>
  <c r="L191" i="56"/>
  <c r="M191" i="56" s="1"/>
  <c r="J191" i="56"/>
  <c r="K191" i="56" s="1"/>
  <c r="L190" i="56"/>
  <c r="M190" i="56" s="1"/>
  <c r="J190" i="56"/>
  <c r="K190" i="56" s="1"/>
  <c r="L189" i="56"/>
  <c r="M189" i="56" s="1"/>
  <c r="J189" i="56"/>
  <c r="K189" i="56" s="1"/>
  <c r="L188" i="56"/>
  <c r="M188" i="56" s="1"/>
  <c r="J188" i="56"/>
  <c r="K188" i="56" s="1"/>
  <c r="L187" i="56"/>
  <c r="M187" i="56" s="1"/>
  <c r="J187" i="56"/>
  <c r="K187" i="56" s="1"/>
  <c r="L186" i="56"/>
  <c r="M186" i="56" s="1"/>
  <c r="J186" i="56"/>
  <c r="K186" i="56" s="1"/>
  <c r="L185" i="56"/>
  <c r="M185" i="56" s="1"/>
  <c r="J185" i="56"/>
  <c r="K185" i="56" s="1"/>
  <c r="L184" i="56"/>
  <c r="M184" i="56" s="1"/>
  <c r="J184" i="56"/>
  <c r="K184" i="56" s="1"/>
  <c r="L387" i="56"/>
  <c r="M387" i="56" s="1"/>
  <c r="J387" i="56"/>
  <c r="K387" i="56" s="1"/>
  <c r="L183" i="56"/>
  <c r="M183" i="56" s="1"/>
  <c r="J183" i="56"/>
  <c r="K183" i="56" s="1"/>
  <c r="L182" i="56"/>
  <c r="M182" i="56" s="1"/>
  <c r="J182" i="56"/>
  <c r="K182" i="56" s="1"/>
  <c r="L181" i="56"/>
  <c r="M181" i="56" s="1"/>
  <c r="J181" i="56"/>
  <c r="K181" i="56" s="1"/>
  <c r="L180" i="56"/>
  <c r="M180" i="56" s="1"/>
  <c r="J180" i="56"/>
  <c r="K180" i="56" s="1"/>
  <c r="L179" i="56"/>
  <c r="M179" i="56" s="1"/>
  <c r="J179" i="56"/>
  <c r="K179" i="56" s="1"/>
  <c r="L178" i="56"/>
  <c r="M178" i="56" s="1"/>
  <c r="J178" i="56"/>
  <c r="K178" i="56" s="1"/>
  <c r="L177" i="56"/>
  <c r="M177" i="56" s="1"/>
  <c r="J177" i="56"/>
  <c r="K177" i="56" s="1"/>
  <c r="L318" i="56"/>
  <c r="M318" i="56" s="1"/>
  <c r="J318" i="56"/>
  <c r="K318" i="56" s="1"/>
  <c r="L176" i="56"/>
  <c r="M176" i="56" s="1"/>
  <c r="J176" i="56"/>
  <c r="K176" i="56" s="1"/>
  <c r="L380" i="56"/>
  <c r="M380" i="56" s="1"/>
  <c r="J380" i="56"/>
  <c r="K380" i="56" s="1"/>
  <c r="L175" i="56"/>
  <c r="M175" i="56" s="1"/>
  <c r="J175" i="56"/>
  <c r="K175" i="56" s="1"/>
  <c r="L174" i="56"/>
  <c r="M174" i="56" s="1"/>
  <c r="J174" i="56"/>
  <c r="K174" i="56" s="1"/>
  <c r="L173" i="56"/>
  <c r="M173" i="56" s="1"/>
  <c r="J173" i="56"/>
  <c r="K173" i="56" s="1"/>
  <c r="L172" i="56"/>
  <c r="M172" i="56" s="1"/>
  <c r="J172" i="56"/>
  <c r="K172" i="56" s="1"/>
  <c r="L171" i="56"/>
  <c r="M171" i="56" s="1"/>
  <c r="J171" i="56"/>
  <c r="K171" i="56" s="1"/>
  <c r="L170" i="56"/>
  <c r="M170" i="56" s="1"/>
  <c r="J170" i="56"/>
  <c r="K170" i="56" s="1"/>
  <c r="L169" i="56"/>
  <c r="M169" i="56" s="1"/>
  <c r="J169" i="56"/>
  <c r="K169" i="56" s="1"/>
  <c r="L314" i="56"/>
  <c r="M314" i="56" s="1"/>
  <c r="J314" i="56"/>
  <c r="K314" i="56" s="1"/>
  <c r="L168" i="56"/>
  <c r="M168" i="56" s="1"/>
  <c r="J168" i="56"/>
  <c r="K168" i="56" s="1"/>
  <c r="L167" i="56"/>
  <c r="M167" i="56" s="1"/>
  <c r="J167" i="56"/>
  <c r="K167" i="56" s="1"/>
  <c r="L316" i="56"/>
  <c r="M316" i="56" s="1"/>
  <c r="J316" i="56"/>
  <c r="K316" i="56" s="1"/>
  <c r="L166" i="56"/>
  <c r="M166" i="56" s="1"/>
  <c r="J166" i="56"/>
  <c r="K166" i="56" s="1"/>
  <c r="L165" i="56"/>
  <c r="M165" i="56" s="1"/>
  <c r="J165" i="56"/>
  <c r="K165" i="56" s="1"/>
  <c r="L356" i="56"/>
  <c r="M356" i="56" s="1"/>
  <c r="J356" i="56"/>
  <c r="K356" i="56" s="1"/>
  <c r="L164" i="56"/>
  <c r="M164" i="56" s="1"/>
  <c r="J164" i="56"/>
  <c r="K164" i="56" s="1"/>
  <c r="L163" i="56"/>
  <c r="M163" i="56" s="1"/>
  <c r="J163" i="56"/>
  <c r="K163" i="56" s="1"/>
  <c r="L162" i="56"/>
  <c r="M162" i="56" s="1"/>
  <c r="J162" i="56"/>
  <c r="K162" i="56" s="1"/>
  <c r="L161" i="56"/>
  <c r="M161" i="56" s="1"/>
  <c r="J161" i="56"/>
  <c r="K161" i="56" s="1"/>
  <c r="L160" i="56"/>
  <c r="M160" i="56" s="1"/>
  <c r="J160" i="56"/>
  <c r="K160" i="56" s="1"/>
  <c r="L370" i="56"/>
  <c r="M370" i="56" s="1"/>
  <c r="J370" i="56"/>
  <c r="K370" i="56" s="1"/>
  <c r="L159" i="56"/>
  <c r="M159" i="56" s="1"/>
  <c r="J159" i="56"/>
  <c r="K159" i="56" s="1"/>
  <c r="L158" i="56"/>
  <c r="M158" i="56" s="1"/>
  <c r="J158" i="56"/>
  <c r="K158" i="56" s="1"/>
  <c r="L157" i="56"/>
  <c r="M157" i="56" s="1"/>
  <c r="J157" i="56"/>
  <c r="K157" i="56" s="1"/>
  <c r="L156" i="56"/>
  <c r="M156" i="56" s="1"/>
  <c r="J156" i="56"/>
  <c r="K156" i="56" s="1"/>
  <c r="L155" i="56"/>
  <c r="M155" i="56" s="1"/>
  <c r="J155" i="56"/>
  <c r="K155" i="56" s="1"/>
  <c r="L154" i="56"/>
  <c r="M154" i="56" s="1"/>
  <c r="J154" i="56"/>
  <c r="K154" i="56" s="1"/>
  <c r="L153" i="56"/>
  <c r="M153" i="56" s="1"/>
  <c r="J153" i="56"/>
  <c r="K153" i="56" s="1"/>
  <c r="L353" i="56"/>
  <c r="M353" i="56" s="1"/>
  <c r="J353" i="56"/>
  <c r="K353" i="56" s="1"/>
  <c r="L152" i="56"/>
  <c r="M152" i="56" s="1"/>
  <c r="J152" i="56"/>
  <c r="K152" i="56" s="1"/>
  <c r="L340" i="56"/>
  <c r="M340" i="56" s="1"/>
  <c r="J340" i="56"/>
  <c r="K340" i="56" s="1"/>
  <c r="L151" i="56"/>
  <c r="M151" i="56" s="1"/>
  <c r="J151" i="56"/>
  <c r="K151" i="56" s="1"/>
  <c r="L150" i="56"/>
  <c r="M150" i="56" s="1"/>
  <c r="J150" i="56"/>
  <c r="K150" i="56" s="1"/>
  <c r="L149" i="56"/>
  <c r="M149" i="56" s="1"/>
  <c r="J149" i="56"/>
  <c r="K149" i="56" s="1"/>
  <c r="L148" i="56"/>
  <c r="M148" i="56" s="1"/>
  <c r="J148" i="56"/>
  <c r="K148" i="56" s="1"/>
  <c r="L364" i="56"/>
  <c r="M364" i="56" s="1"/>
  <c r="J364" i="56"/>
  <c r="K364" i="56" s="1"/>
  <c r="L147" i="56"/>
  <c r="M147" i="56" s="1"/>
  <c r="J147" i="56"/>
  <c r="K147" i="56" s="1"/>
  <c r="L146" i="56"/>
  <c r="M146" i="56" s="1"/>
  <c r="J146" i="56"/>
  <c r="K146" i="56" s="1"/>
  <c r="L369" i="56"/>
  <c r="M369" i="56" s="1"/>
  <c r="J369" i="56"/>
  <c r="K369" i="56" s="1"/>
  <c r="L145" i="56"/>
  <c r="M145" i="56" s="1"/>
  <c r="J145" i="56"/>
  <c r="K145" i="56" s="1"/>
  <c r="L144" i="56"/>
  <c r="M144" i="56" s="1"/>
  <c r="J144" i="56"/>
  <c r="K144" i="56" s="1"/>
  <c r="L143" i="56"/>
  <c r="M143" i="56" s="1"/>
  <c r="J143" i="56"/>
  <c r="K143" i="56" s="1"/>
  <c r="L142" i="56"/>
  <c r="M142" i="56" s="1"/>
  <c r="J142" i="56"/>
  <c r="K142" i="56" s="1"/>
  <c r="L141" i="56"/>
  <c r="M141" i="56" s="1"/>
  <c r="J141" i="56"/>
  <c r="K141" i="56" s="1"/>
  <c r="L378" i="56"/>
  <c r="M378" i="56" s="1"/>
  <c r="J378" i="56"/>
  <c r="K378" i="56" s="1"/>
  <c r="L394" i="56"/>
  <c r="M394" i="56" s="1"/>
  <c r="J394" i="56"/>
  <c r="K394" i="56" s="1"/>
  <c r="L140" i="56"/>
  <c r="M140" i="56" s="1"/>
  <c r="J140" i="56"/>
  <c r="K140" i="56" s="1"/>
  <c r="L139" i="56"/>
  <c r="M139" i="56" s="1"/>
  <c r="J139" i="56"/>
  <c r="K139" i="56" s="1"/>
  <c r="L138" i="56"/>
  <c r="M138" i="56" s="1"/>
  <c r="J138" i="56"/>
  <c r="K138" i="56" s="1"/>
  <c r="L137" i="56"/>
  <c r="M137" i="56" s="1"/>
  <c r="J137" i="56"/>
  <c r="K137" i="56" s="1"/>
  <c r="L376" i="56"/>
  <c r="M376" i="56" s="1"/>
  <c r="J376" i="56"/>
  <c r="K376" i="56" s="1"/>
  <c r="L136" i="56"/>
  <c r="M136" i="56" s="1"/>
  <c r="J136" i="56"/>
  <c r="K136" i="56" s="1"/>
  <c r="L135" i="56"/>
  <c r="M135" i="56" s="1"/>
  <c r="J135" i="56"/>
  <c r="K135" i="56" s="1"/>
  <c r="L134" i="56"/>
  <c r="M134" i="56" s="1"/>
  <c r="J134" i="56"/>
  <c r="K134" i="56" s="1"/>
  <c r="L133" i="56"/>
  <c r="M133" i="56" s="1"/>
  <c r="J133" i="56"/>
  <c r="K133" i="56" s="1"/>
  <c r="L132" i="56"/>
  <c r="M132" i="56" s="1"/>
  <c r="J132" i="56"/>
  <c r="K132" i="56" s="1"/>
  <c r="L350" i="56"/>
  <c r="M350" i="56" s="1"/>
  <c r="J350" i="56"/>
  <c r="K350" i="56" s="1"/>
  <c r="L373" i="56"/>
  <c r="M373" i="56" s="1"/>
  <c r="J373" i="56"/>
  <c r="K373" i="56" s="1"/>
  <c r="L131" i="56"/>
  <c r="M131" i="56" s="1"/>
  <c r="J131" i="56"/>
  <c r="K131" i="56" s="1"/>
  <c r="L130" i="56"/>
  <c r="M130" i="56" s="1"/>
  <c r="J130" i="56"/>
  <c r="K130" i="56" s="1"/>
  <c r="L129" i="56"/>
  <c r="M129" i="56" s="1"/>
  <c r="J129" i="56"/>
  <c r="K129" i="56" s="1"/>
  <c r="L128" i="56"/>
  <c r="M128" i="56" s="1"/>
  <c r="J128" i="56"/>
  <c r="K128" i="56" s="1"/>
  <c r="L127" i="56"/>
  <c r="M127" i="56" s="1"/>
  <c r="J127" i="56"/>
  <c r="K127" i="56" s="1"/>
  <c r="L126" i="56"/>
  <c r="M126" i="56" s="1"/>
  <c r="J126" i="56"/>
  <c r="K126" i="56" s="1"/>
  <c r="L396" i="56"/>
  <c r="M396" i="56" s="1"/>
  <c r="J396" i="56"/>
  <c r="K396" i="56" s="1"/>
  <c r="L125" i="56"/>
  <c r="M125" i="56" s="1"/>
  <c r="J125" i="56"/>
  <c r="K125" i="56" s="1"/>
  <c r="L124" i="56"/>
  <c r="M124" i="56" s="1"/>
  <c r="J124" i="56"/>
  <c r="K124" i="56" s="1"/>
  <c r="L313" i="56"/>
  <c r="M313" i="56" s="1"/>
  <c r="J313" i="56"/>
  <c r="K313" i="56" s="1"/>
  <c r="L123" i="56"/>
  <c r="M123" i="56" s="1"/>
  <c r="J123" i="56"/>
  <c r="K123" i="56" s="1"/>
  <c r="L122" i="56"/>
  <c r="M122" i="56" s="1"/>
  <c r="J122" i="56"/>
  <c r="K122" i="56" s="1"/>
  <c r="L121" i="56"/>
  <c r="M121" i="56" s="1"/>
  <c r="J121" i="56"/>
  <c r="K121" i="56" s="1"/>
  <c r="L120" i="56"/>
  <c r="M120" i="56" s="1"/>
  <c r="J120" i="56"/>
  <c r="K120" i="56" s="1"/>
  <c r="L119" i="56"/>
  <c r="M119" i="56" s="1"/>
  <c r="J119" i="56"/>
  <c r="K119" i="56" s="1"/>
  <c r="L118" i="56"/>
  <c r="M118" i="56" s="1"/>
  <c r="J118" i="56"/>
  <c r="K118" i="56" s="1"/>
  <c r="L371" i="56"/>
  <c r="M371" i="56" s="1"/>
  <c r="J371" i="56"/>
  <c r="K371" i="56" s="1"/>
  <c r="L117" i="56"/>
  <c r="M117" i="56" s="1"/>
  <c r="J117" i="56"/>
  <c r="K117" i="56" s="1"/>
  <c r="L372" i="56"/>
  <c r="M372" i="56" s="1"/>
  <c r="J372" i="56"/>
  <c r="K372" i="56" s="1"/>
  <c r="L116" i="56"/>
  <c r="M116" i="56" s="1"/>
  <c r="J116" i="56"/>
  <c r="K116" i="56" s="1"/>
  <c r="L368" i="56"/>
  <c r="M368" i="56" s="1"/>
  <c r="J368" i="56"/>
  <c r="K368" i="56" s="1"/>
  <c r="L115" i="56"/>
  <c r="M115" i="56" s="1"/>
  <c r="J115" i="56"/>
  <c r="K115" i="56" s="1"/>
  <c r="L114" i="56"/>
  <c r="M114" i="56" s="1"/>
  <c r="J114" i="56"/>
  <c r="K114" i="56" s="1"/>
  <c r="L113" i="56"/>
  <c r="M113" i="56" s="1"/>
  <c r="J113" i="56"/>
  <c r="K113" i="56" s="1"/>
  <c r="L112" i="56"/>
  <c r="M112" i="56" s="1"/>
  <c r="J112" i="56"/>
  <c r="K112" i="56" s="1"/>
  <c r="L111" i="56"/>
  <c r="M111" i="56" s="1"/>
  <c r="J111" i="56"/>
  <c r="K111" i="56" s="1"/>
  <c r="L110" i="56"/>
  <c r="M110" i="56" s="1"/>
  <c r="J110" i="56"/>
  <c r="K110" i="56" s="1"/>
  <c r="L109" i="56"/>
  <c r="M109" i="56" s="1"/>
  <c r="J109" i="56"/>
  <c r="K109" i="56" s="1"/>
  <c r="L108" i="56"/>
  <c r="M108" i="56" s="1"/>
  <c r="J108" i="56"/>
  <c r="K108" i="56" s="1"/>
  <c r="L383" i="56"/>
  <c r="M383" i="56" s="1"/>
  <c r="J383" i="56"/>
  <c r="K383" i="56" s="1"/>
  <c r="L390" i="56"/>
  <c r="M390" i="56" s="1"/>
  <c r="J390" i="56"/>
  <c r="K390" i="56" s="1"/>
  <c r="L107" i="56"/>
  <c r="M107" i="56" s="1"/>
  <c r="J107" i="56"/>
  <c r="K107" i="56" s="1"/>
  <c r="L315" i="56"/>
  <c r="M315" i="56" s="1"/>
  <c r="J315" i="56"/>
  <c r="K315" i="56" s="1"/>
  <c r="L395" i="56"/>
  <c r="M395" i="56" s="1"/>
  <c r="J395" i="56"/>
  <c r="K395" i="56" s="1"/>
  <c r="L106" i="56"/>
  <c r="M106" i="56" s="1"/>
  <c r="J106" i="56"/>
  <c r="K106" i="56" s="1"/>
  <c r="L105" i="56"/>
  <c r="M105" i="56" s="1"/>
  <c r="J105" i="56"/>
  <c r="K105" i="56" s="1"/>
  <c r="L104" i="56"/>
  <c r="M104" i="56" s="1"/>
  <c r="J104" i="56"/>
  <c r="K104" i="56" s="1"/>
  <c r="L103" i="56"/>
  <c r="M103" i="56" s="1"/>
  <c r="J103" i="56"/>
  <c r="K103" i="56" s="1"/>
  <c r="L102" i="56"/>
  <c r="M102" i="56" s="1"/>
  <c r="J102" i="56"/>
  <c r="K102" i="56" s="1"/>
  <c r="L101" i="56"/>
  <c r="M101" i="56" s="1"/>
  <c r="J101" i="56"/>
  <c r="K101" i="56" s="1"/>
  <c r="L100" i="56"/>
  <c r="M100" i="56" s="1"/>
  <c r="J100" i="56"/>
  <c r="K100" i="56" s="1"/>
  <c r="L99" i="56"/>
  <c r="M99" i="56" s="1"/>
  <c r="J99" i="56"/>
  <c r="K99" i="56" s="1"/>
  <c r="L98" i="56"/>
  <c r="M98" i="56" s="1"/>
  <c r="J98" i="56"/>
  <c r="K98" i="56" s="1"/>
  <c r="L97" i="56"/>
  <c r="M97" i="56" s="1"/>
  <c r="J97" i="56"/>
  <c r="K97" i="56" s="1"/>
  <c r="L96" i="56"/>
  <c r="M96" i="56" s="1"/>
  <c r="J96" i="56"/>
  <c r="K96" i="56" s="1"/>
  <c r="L95" i="56"/>
  <c r="M95" i="56" s="1"/>
  <c r="J95" i="56"/>
  <c r="K95" i="56" s="1"/>
  <c r="L94" i="56"/>
  <c r="M94" i="56" s="1"/>
  <c r="J94" i="56"/>
  <c r="K94" i="56" s="1"/>
  <c r="L93" i="56"/>
  <c r="M93" i="56" s="1"/>
  <c r="J93" i="56"/>
  <c r="K93" i="56" s="1"/>
  <c r="L92" i="56"/>
  <c r="M92" i="56" s="1"/>
  <c r="J92" i="56"/>
  <c r="K92" i="56" s="1"/>
  <c r="L91" i="56"/>
  <c r="M91" i="56" s="1"/>
  <c r="J91" i="56"/>
  <c r="K91" i="56" s="1"/>
  <c r="L90" i="56"/>
  <c r="M90" i="56" s="1"/>
  <c r="J90" i="56"/>
  <c r="K90" i="56" s="1"/>
  <c r="L89" i="56"/>
  <c r="M89" i="56" s="1"/>
  <c r="J89" i="56"/>
  <c r="K89" i="56" s="1"/>
  <c r="L88" i="56"/>
  <c r="M88" i="56" s="1"/>
  <c r="J88" i="56"/>
  <c r="K88" i="56" s="1"/>
  <c r="L87" i="56"/>
  <c r="M87" i="56" s="1"/>
  <c r="J87" i="56"/>
  <c r="K87" i="56" s="1"/>
  <c r="L363" i="56"/>
  <c r="M363" i="56" s="1"/>
  <c r="J363" i="56"/>
  <c r="K363" i="56" s="1"/>
  <c r="L86" i="56"/>
  <c r="M86" i="56" s="1"/>
  <c r="J86" i="56"/>
  <c r="K86" i="56" s="1"/>
  <c r="L374" i="56"/>
  <c r="M374" i="56" s="1"/>
  <c r="J374" i="56"/>
  <c r="K374" i="56" s="1"/>
  <c r="L85" i="56"/>
  <c r="M85" i="56" s="1"/>
  <c r="J85" i="56"/>
  <c r="K85" i="56" s="1"/>
  <c r="L84" i="56"/>
  <c r="M84" i="56" s="1"/>
  <c r="J84" i="56"/>
  <c r="K84" i="56" s="1"/>
  <c r="L83" i="56"/>
  <c r="M83" i="56" s="1"/>
  <c r="J83" i="56"/>
  <c r="K83" i="56" s="1"/>
  <c r="L82" i="56"/>
  <c r="M82" i="56" s="1"/>
  <c r="J82" i="56"/>
  <c r="K82" i="56" s="1"/>
  <c r="L81" i="56"/>
  <c r="M81" i="56" s="1"/>
  <c r="J81" i="56"/>
  <c r="K81" i="56" s="1"/>
  <c r="L80" i="56"/>
  <c r="M80" i="56" s="1"/>
  <c r="J80" i="56"/>
  <c r="K80" i="56" s="1"/>
  <c r="L79" i="56"/>
  <c r="M79" i="56" s="1"/>
  <c r="J79" i="56"/>
  <c r="K79" i="56" s="1"/>
  <c r="L78" i="56"/>
  <c r="M78" i="56" s="1"/>
  <c r="J78" i="56"/>
  <c r="K78" i="56" s="1"/>
  <c r="L77" i="56"/>
  <c r="M77" i="56" s="1"/>
  <c r="J77" i="56"/>
  <c r="K77" i="56" s="1"/>
  <c r="L76" i="56"/>
  <c r="M76" i="56" s="1"/>
  <c r="J76" i="56"/>
  <c r="K76" i="56" s="1"/>
  <c r="L75" i="56"/>
  <c r="M75" i="56" s="1"/>
  <c r="J75" i="56"/>
  <c r="K75" i="56" s="1"/>
  <c r="L74" i="56"/>
  <c r="M74" i="56" s="1"/>
  <c r="J74" i="56"/>
  <c r="K74" i="56" s="1"/>
  <c r="L73" i="56"/>
  <c r="M73" i="56" s="1"/>
  <c r="J73" i="56"/>
  <c r="K73" i="56" s="1"/>
  <c r="L72" i="56"/>
  <c r="M72" i="56" s="1"/>
  <c r="J72" i="56"/>
  <c r="K72" i="56" s="1"/>
  <c r="L345" i="56"/>
  <c r="M345" i="56" s="1"/>
  <c r="J345" i="56"/>
  <c r="K345" i="56" s="1"/>
  <c r="L71" i="56"/>
  <c r="M71" i="56" s="1"/>
  <c r="J71" i="56"/>
  <c r="K71" i="56" s="1"/>
  <c r="L70" i="56"/>
  <c r="M70" i="56" s="1"/>
  <c r="J70" i="56"/>
  <c r="K70" i="56" s="1"/>
  <c r="L69" i="56"/>
  <c r="M69" i="56" s="1"/>
  <c r="J69" i="56"/>
  <c r="K69" i="56" s="1"/>
  <c r="L338" i="56"/>
  <c r="M338" i="56" s="1"/>
  <c r="J338" i="56"/>
  <c r="K338" i="56" s="1"/>
  <c r="L68" i="56"/>
  <c r="M68" i="56" s="1"/>
  <c r="J68" i="56"/>
  <c r="K68" i="56" s="1"/>
  <c r="L375" i="56"/>
  <c r="M375" i="56" s="1"/>
  <c r="J375" i="56"/>
  <c r="K375" i="56" s="1"/>
  <c r="L361" i="56"/>
  <c r="M361" i="56" s="1"/>
  <c r="J361" i="56"/>
  <c r="K361" i="56" s="1"/>
  <c r="L67" i="56"/>
  <c r="M67" i="56" s="1"/>
  <c r="J67" i="56"/>
  <c r="K67" i="56" s="1"/>
  <c r="L66" i="56"/>
  <c r="M66" i="56" s="1"/>
  <c r="J66" i="56"/>
  <c r="K66" i="56" s="1"/>
  <c r="L349" i="56"/>
  <c r="M349" i="56" s="1"/>
  <c r="J349" i="56"/>
  <c r="K349" i="56" s="1"/>
  <c r="L377" i="56"/>
  <c r="M377" i="56" s="1"/>
  <c r="J377" i="56"/>
  <c r="K377" i="56" s="1"/>
  <c r="L65" i="56"/>
  <c r="M65" i="56" s="1"/>
  <c r="J65" i="56"/>
  <c r="K65" i="56" s="1"/>
  <c r="L64" i="56"/>
  <c r="M64" i="56" s="1"/>
  <c r="J64" i="56"/>
  <c r="K64" i="56" s="1"/>
  <c r="L63" i="56"/>
  <c r="M63" i="56" s="1"/>
  <c r="J63" i="56"/>
  <c r="K63" i="56" s="1"/>
  <c r="L62" i="56"/>
  <c r="M62" i="56" s="1"/>
  <c r="J62" i="56"/>
  <c r="K62" i="56" s="1"/>
  <c r="L354" i="56"/>
  <c r="M354" i="56" s="1"/>
  <c r="J354" i="56"/>
  <c r="K354" i="56" s="1"/>
  <c r="L302" i="56"/>
  <c r="M302" i="56" s="1"/>
  <c r="J302" i="56"/>
  <c r="K302" i="56" s="1"/>
  <c r="L61" i="56"/>
  <c r="M61" i="56" s="1"/>
  <c r="J61" i="56"/>
  <c r="K61" i="56" s="1"/>
  <c r="L386" i="56"/>
  <c r="M386" i="56" s="1"/>
  <c r="J386" i="56"/>
  <c r="K386" i="56" s="1"/>
  <c r="L360" i="56"/>
  <c r="M360" i="56" s="1"/>
  <c r="J360" i="56"/>
  <c r="K360" i="56" s="1"/>
  <c r="L379" i="56"/>
  <c r="M379" i="56" s="1"/>
  <c r="J379" i="56"/>
  <c r="K379" i="56" s="1"/>
  <c r="L60" i="56"/>
  <c r="M60" i="56" s="1"/>
  <c r="J60" i="56"/>
  <c r="K60" i="56" s="1"/>
  <c r="L59" i="56"/>
  <c r="M59" i="56" s="1"/>
  <c r="J59" i="56"/>
  <c r="K59" i="56" s="1"/>
  <c r="L58" i="56"/>
  <c r="M58" i="56" s="1"/>
  <c r="J58" i="56"/>
  <c r="K58" i="56" s="1"/>
  <c r="L57" i="56"/>
  <c r="M57" i="56" s="1"/>
  <c r="J57" i="56"/>
  <c r="K57" i="56" s="1"/>
  <c r="L56" i="56"/>
  <c r="M56" i="56" s="1"/>
  <c r="J56" i="56"/>
  <c r="K56" i="56" s="1"/>
  <c r="L55" i="56"/>
  <c r="M55" i="56" s="1"/>
  <c r="J55" i="56"/>
  <c r="K55" i="56" s="1"/>
  <c r="L54" i="56"/>
  <c r="M54" i="56" s="1"/>
  <c r="J54" i="56"/>
  <c r="K54" i="56" s="1"/>
  <c r="L344" i="56"/>
  <c r="M344" i="56" s="1"/>
  <c r="J344" i="56"/>
  <c r="K344" i="56" s="1"/>
  <c r="L53" i="56"/>
  <c r="M53" i="56" s="1"/>
  <c r="J53" i="56"/>
  <c r="K53" i="56" s="1"/>
  <c r="L337" i="56"/>
  <c r="M337" i="56" s="1"/>
  <c r="J337" i="56"/>
  <c r="K337" i="56" s="1"/>
  <c r="L52" i="56"/>
  <c r="M52" i="56" s="1"/>
  <c r="J52" i="56"/>
  <c r="K52" i="56" s="1"/>
  <c r="L51" i="56"/>
  <c r="M51" i="56" s="1"/>
  <c r="J51" i="56"/>
  <c r="K51" i="56" s="1"/>
  <c r="L50" i="56"/>
  <c r="M50" i="56" s="1"/>
  <c r="J50" i="56"/>
  <c r="K50" i="56" s="1"/>
  <c r="L49" i="56"/>
  <c r="M49" i="56" s="1"/>
  <c r="J49" i="56"/>
  <c r="K49" i="56" s="1"/>
  <c r="L367" i="56"/>
  <c r="M367" i="56" s="1"/>
  <c r="J367" i="56"/>
  <c r="K367" i="56" s="1"/>
  <c r="L48" i="56"/>
  <c r="M48" i="56" s="1"/>
  <c r="J48" i="56"/>
  <c r="K48" i="56" s="1"/>
  <c r="L47" i="56"/>
  <c r="M47" i="56" s="1"/>
  <c r="J47" i="56"/>
  <c r="K47" i="56" s="1"/>
  <c r="L366" i="56"/>
  <c r="M366" i="56" s="1"/>
  <c r="J366" i="56"/>
  <c r="K366" i="56" s="1"/>
  <c r="L46" i="56"/>
  <c r="M46" i="56" s="1"/>
  <c r="J46" i="56"/>
  <c r="K46" i="56" s="1"/>
  <c r="L45" i="56"/>
  <c r="M45" i="56" s="1"/>
  <c r="J45" i="56"/>
  <c r="K45" i="56" s="1"/>
  <c r="L44" i="56"/>
  <c r="M44" i="56" s="1"/>
  <c r="J44" i="56"/>
  <c r="K44" i="56" s="1"/>
  <c r="L43" i="56"/>
  <c r="M43" i="56" s="1"/>
  <c r="J43" i="56"/>
  <c r="K43" i="56" s="1"/>
  <c r="L343" i="56"/>
  <c r="M343" i="56" s="1"/>
  <c r="J343" i="56"/>
  <c r="K343" i="56" s="1"/>
  <c r="L42" i="56"/>
  <c r="M42" i="56" s="1"/>
  <c r="J42" i="56"/>
  <c r="K42" i="56" s="1"/>
  <c r="L41" i="56"/>
  <c r="M41" i="56" s="1"/>
  <c r="J41" i="56"/>
  <c r="K41" i="56" s="1"/>
  <c r="L40" i="56"/>
  <c r="M40" i="56" s="1"/>
  <c r="J40" i="56"/>
  <c r="K40" i="56" s="1"/>
  <c r="L39" i="56"/>
  <c r="M39" i="56" s="1"/>
  <c r="J39" i="56"/>
  <c r="K39" i="56" s="1"/>
  <c r="L38" i="56"/>
  <c r="M38" i="56" s="1"/>
  <c r="J38" i="56"/>
  <c r="K38" i="56" s="1"/>
  <c r="L37" i="56"/>
  <c r="M37" i="56" s="1"/>
  <c r="J37" i="56"/>
  <c r="K37" i="56" s="1"/>
  <c r="L36" i="56"/>
  <c r="M36" i="56" s="1"/>
  <c r="J36" i="56"/>
  <c r="K36" i="56" s="1"/>
  <c r="L35" i="56"/>
  <c r="M35" i="56" s="1"/>
  <c r="J35" i="56"/>
  <c r="K35" i="56" s="1"/>
  <c r="L348" i="56"/>
  <c r="M348" i="56" s="1"/>
  <c r="J348" i="56"/>
  <c r="K348" i="56" s="1"/>
  <c r="L352" i="56"/>
  <c r="M352" i="56" s="1"/>
  <c r="J352" i="56"/>
  <c r="K352" i="56" s="1"/>
  <c r="L307" i="56"/>
  <c r="M307" i="56" s="1"/>
  <c r="J307" i="56"/>
  <c r="K307" i="56" s="1"/>
  <c r="L306" i="56"/>
  <c r="M306" i="56" s="1"/>
  <c r="J306" i="56"/>
  <c r="K306" i="56" s="1"/>
  <c r="L34" i="56"/>
  <c r="M34" i="56" s="1"/>
  <c r="J34" i="56"/>
  <c r="K34" i="56" s="1"/>
  <c r="L33" i="56"/>
  <c r="M33" i="56" s="1"/>
  <c r="J33" i="56"/>
  <c r="K33" i="56" s="1"/>
  <c r="L347" i="56"/>
  <c r="M347" i="56" s="1"/>
  <c r="J347" i="56"/>
  <c r="K347" i="56" s="1"/>
  <c r="L32" i="56"/>
  <c r="M32" i="56" s="1"/>
  <c r="J32" i="56"/>
  <c r="K32" i="56" s="1"/>
  <c r="L31" i="56"/>
  <c r="M31" i="56" s="1"/>
  <c r="J31" i="56"/>
  <c r="K31" i="56" s="1"/>
  <c r="L30" i="56"/>
  <c r="M30" i="56" s="1"/>
  <c r="J30" i="56"/>
  <c r="K30" i="56" s="1"/>
  <c r="L29" i="56"/>
  <c r="M29" i="56" s="1"/>
  <c r="J29" i="56"/>
  <c r="K29" i="56" s="1"/>
  <c r="L28" i="56"/>
  <c r="M28" i="56" s="1"/>
  <c r="J28" i="56"/>
  <c r="K28" i="56" s="1"/>
  <c r="L27" i="56"/>
  <c r="M27" i="56" s="1"/>
  <c r="J27" i="56"/>
  <c r="K27" i="56" s="1"/>
  <c r="L359" i="56"/>
  <c r="M359" i="56" s="1"/>
  <c r="J359" i="56"/>
  <c r="K359" i="56" s="1"/>
  <c r="L304" i="56"/>
  <c r="M304" i="56" s="1"/>
  <c r="J304" i="56"/>
  <c r="K304" i="56" s="1"/>
  <c r="L26" i="56"/>
  <c r="M26" i="56" s="1"/>
  <c r="J26" i="56"/>
  <c r="K26" i="56" s="1"/>
  <c r="L25" i="56"/>
  <c r="M25" i="56" s="1"/>
  <c r="J25" i="56"/>
  <c r="K25" i="56" s="1"/>
  <c r="L382" i="56"/>
  <c r="M382" i="56" s="1"/>
  <c r="J382" i="56"/>
  <c r="K382" i="56" s="1"/>
  <c r="L24" i="56"/>
  <c r="M24" i="56" s="1"/>
  <c r="J24" i="56"/>
  <c r="K24" i="56" s="1"/>
  <c r="L23" i="56"/>
  <c r="M23" i="56" s="1"/>
  <c r="J23" i="56"/>
  <c r="K23" i="56" s="1"/>
  <c r="L22" i="56"/>
  <c r="M22" i="56" s="1"/>
  <c r="J22" i="56"/>
  <c r="K22" i="56" s="1"/>
  <c r="L305" i="56"/>
  <c r="M305" i="56" s="1"/>
  <c r="J305" i="56"/>
  <c r="K305" i="56" s="1"/>
  <c r="L21" i="56"/>
  <c r="M21" i="56" s="1"/>
  <c r="J21" i="56"/>
  <c r="K21" i="56" s="1"/>
  <c r="L20" i="56"/>
  <c r="M20" i="56" s="1"/>
  <c r="J20" i="56"/>
  <c r="K20" i="56" s="1"/>
  <c r="L358" i="56"/>
  <c r="M358" i="56" s="1"/>
  <c r="J358" i="56"/>
  <c r="K358" i="56" s="1"/>
  <c r="L19" i="56"/>
  <c r="M19" i="56" s="1"/>
  <c r="J19" i="56"/>
  <c r="K19" i="56" s="1"/>
  <c r="L18" i="56"/>
  <c r="M18" i="56" s="1"/>
  <c r="J18" i="56"/>
  <c r="K18" i="56" s="1"/>
  <c r="L17" i="56"/>
  <c r="M17" i="56" s="1"/>
  <c r="J17" i="56"/>
  <c r="K17" i="56" s="1"/>
  <c r="L16" i="56"/>
  <c r="M16" i="56" s="1"/>
  <c r="J16" i="56"/>
  <c r="K16" i="56" s="1"/>
  <c r="L351" i="56"/>
  <c r="M351" i="56" s="1"/>
  <c r="J351" i="56"/>
  <c r="K351" i="56" s="1"/>
  <c r="L15" i="56"/>
  <c r="M15" i="56" s="1"/>
  <c r="J15" i="56"/>
  <c r="K15" i="56" s="1"/>
  <c r="L346" i="56"/>
  <c r="M346" i="56" s="1"/>
  <c r="J346" i="56"/>
  <c r="K346" i="56" s="1"/>
  <c r="L357" i="56"/>
  <c r="M357" i="56" s="1"/>
  <c r="J357" i="56"/>
  <c r="K357" i="56" s="1"/>
  <c r="L14" i="56"/>
  <c r="M14" i="56" s="1"/>
  <c r="J14" i="56"/>
  <c r="K14" i="56" s="1"/>
  <c r="L342" i="56"/>
  <c r="M342" i="56" s="1"/>
  <c r="J342" i="56"/>
  <c r="K342" i="56" s="1"/>
  <c r="L13" i="56"/>
  <c r="M13" i="56" s="1"/>
  <c r="J13" i="56"/>
  <c r="K13" i="56" s="1"/>
  <c r="L12" i="56"/>
  <c r="M12" i="56" s="1"/>
  <c r="J12" i="56"/>
  <c r="K12" i="56" s="1"/>
  <c r="L11" i="56"/>
  <c r="M11" i="56" s="1"/>
  <c r="J11" i="56"/>
  <c r="K11" i="56" s="1"/>
  <c r="L10" i="56"/>
  <c r="M10" i="56" s="1"/>
  <c r="J10" i="56"/>
  <c r="K10" i="56" s="1"/>
  <c r="L9" i="56"/>
  <c r="M9" i="56" s="1"/>
  <c r="J9" i="56"/>
  <c r="K9" i="56" s="1"/>
  <c r="L8" i="56"/>
  <c r="M8" i="56" s="1"/>
  <c r="J8" i="56"/>
  <c r="K8" i="56" s="1"/>
  <c r="L339" i="56"/>
  <c r="M339" i="56" s="1"/>
  <c r="J339" i="56"/>
  <c r="K339" i="56" s="1"/>
  <c r="L7" i="56"/>
  <c r="M7" i="56" s="1"/>
  <c r="J7" i="56"/>
  <c r="K7" i="56" s="1"/>
  <c r="L6" i="56"/>
  <c r="M6" i="56" s="1"/>
  <c r="J6" i="56"/>
  <c r="K6" i="56" s="1"/>
  <c r="L303" i="56"/>
  <c r="M303" i="56" s="1"/>
  <c r="J303" i="56"/>
  <c r="K303" i="56" s="1"/>
  <c r="L341" i="56"/>
  <c r="M341" i="56" s="1"/>
  <c r="J341" i="56"/>
  <c r="K341" i="56" s="1"/>
  <c r="L5" i="56"/>
  <c r="M5" i="56" s="1"/>
  <c r="J5" i="56"/>
  <c r="K5" i="56" s="1"/>
  <c r="L4" i="56"/>
  <c r="M4" i="56" s="1"/>
  <c r="J4" i="56"/>
  <c r="K4" i="56" s="1"/>
  <c r="L3" i="56"/>
  <c r="M3" i="56" s="1"/>
  <c r="J3" i="56"/>
  <c r="K3" i="56" s="1"/>
  <c r="L2" i="56"/>
  <c r="M2" i="56" s="1"/>
  <c r="J2" i="56"/>
  <c r="K2" i="56" s="1"/>
  <c r="L294" i="56"/>
  <c r="M294" i="56" s="1"/>
  <c r="J294" i="56"/>
  <c r="K294" i="56" s="1"/>
  <c r="L293" i="56"/>
  <c r="M293" i="56" s="1"/>
  <c r="J293" i="56"/>
  <c r="K293" i="56" s="1"/>
  <c r="L292" i="56"/>
  <c r="M292" i="56" s="1"/>
  <c r="J292" i="56"/>
  <c r="K292" i="56" s="1"/>
  <c r="L291" i="56"/>
  <c r="M291" i="56" s="1"/>
  <c r="J291" i="56"/>
  <c r="K291" i="56" s="1"/>
  <c r="L290" i="56"/>
  <c r="M290" i="56" s="1"/>
  <c r="J290" i="56"/>
  <c r="K290" i="56" s="1"/>
  <c r="L289" i="56"/>
  <c r="M289" i="56" s="1"/>
  <c r="J289" i="56"/>
  <c r="K289" i="56" s="1"/>
  <c r="L288" i="56"/>
  <c r="M288" i="56" s="1"/>
  <c r="J288" i="56"/>
  <c r="K288" i="56" s="1"/>
  <c r="L287" i="56"/>
  <c r="M287" i="56" s="1"/>
  <c r="J287" i="56"/>
  <c r="K287" i="56" s="1"/>
  <c r="L286" i="56"/>
  <c r="M286" i="56" s="1"/>
  <c r="J286" i="56"/>
  <c r="K286" i="56" s="1"/>
  <c r="L285" i="56"/>
  <c r="M285" i="56" s="1"/>
  <c r="J285" i="56"/>
  <c r="K285" i="56" s="1"/>
  <c r="L284" i="56"/>
  <c r="M284" i="56" s="1"/>
  <c r="J284" i="56"/>
  <c r="K284" i="56" s="1"/>
  <c r="L283" i="56"/>
  <c r="M283" i="56" s="1"/>
  <c r="J283" i="56"/>
  <c r="K283" i="56" s="1"/>
  <c r="L282" i="56"/>
  <c r="M282" i="56" s="1"/>
  <c r="J282" i="56"/>
  <c r="K282" i="56" s="1"/>
  <c r="L334" i="56"/>
  <c r="M334" i="56" s="1"/>
  <c r="J334" i="56"/>
  <c r="K334" i="56" s="1"/>
  <c r="L281" i="56"/>
  <c r="M281" i="56" s="1"/>
  <c r="J281" i="56"/>
  <c r="K281" i="56" s="1"/>
  <c r="L333" i="56"/>
  <c r="M333" i="56" s="1"/>
  <c r="J333" i="56"/>
  <c r="K333" i="56" s="1"/>
  <c r="L280" i="56"/>
  <c r="M280" i="56" s="1"/>
  <c r="J280" i="56"/>
  <c r="K280" i="56" s="1"/>
  <c r="L279" i="56"/>
  <c r="M279" i="56" s="1"/>
  <c r="J279" i="56"/>
  <c r="K279" i="56" s="1"/>
  <c r="L278" i="56"/>
  <c r="M278" i="56" s="1"/>
  <c r="J278" i="56"/>
  <c r="K278" i="56" s="1"/>
  <c r="L277" i="56"/>
  <c r="M277" i="56" s="1"/>
  <c r="J277" i="56"/>
  <c r="K277" i="56" s="1"/>
  <c r="L276" i="56"/>
  <c r="M276" i="56" s="1"/>
  <c r="J276" i="56"/>
  <c r="K276" i="56" s="1"/>
  <c r="L275" i="56"/>
  <c r="M275" i="56" s="1"/>
  <c r="J275" i="56"/>
  <c r="K275" i="56" s="1"/>
  <c r="L332" i="56"/>
  <c r="M332" i="56" s="1"/>
  <c r="J332" i="56"/>
  <c r="K332" i="56" s="1"/>
  <c r="L331" i="56"/>
  <c r="M331" i="56" s="1"/>
  <c r="J331" i="56"/>
  <c r="K331" i="56" s="1"/>
  <c r="L274" i="56"/>
  <c r="M274" i="56" s="1"/>
  <c r="J274" i="56"/>
  <c r="K274" i="56" s="1"/>
  <c r="L330" i="56"/>
  <c r="M330" i="56" s="1"/>
  <c r="J330" i="56"/>
  <c r="K330" i="56" s="1"/>
  <c r="L273" i="56"/>
  <c r="M273" i="56" s="1"/>
  <c r="J273" i="56"/>
  <c r="K273" i="56" s="1"/>
  <c r="L272" i="56"/>
  <c r="M272" i="56" s="1"/>
  <c r="J272" i="56"/>
  <c r="K272" i="56" s="1"/>
  <c r="L271" i="56"/>
  <c r="M271" i="56" s="1"/>
  <c r="J271" i="56"/>
  <c r="K271" i="56" s="1"/>
  <c r="L270" i="56"/>
  <c r="M270" i="56" s="1"/>
  <c r="J270" i="56"/>
  <c r="K270" i="56" s="1"/>
  <c r="L269" i="56"/>
  <c r="M269" i="56" s="1"/>
  <c r="J269" i="56"/>
  <c r="K269" i="56" s="1"/>
  <c r="L268" i="56"/>
  <c r="M268" i="56" s="1"/>
  <c r="J268" i="56"/>
  <c r="K268" i="56" s="1"/>
  <c r="L267" i="56"/>
  <c r="M267" i="56" s="1"/>
  <c r="J267" i="56"/>
  <c r="K267" i="56" s="1"/>
  <c r="L266" i="56"/>
  <c r="M266" i="56" s="1"/>
  <c r="J266" i="56"/>
  <c r="K266" i="56" s="1"/>
  <c r="L265" i="56"/>
  <c r="M265" i="56" s="1"/>
  <c r="J265" i="56"/>
  <c r="K265" i="56" s="1"/>
  <c r="L264" i="56"/>
  <c r="M264" i="56" s="1"/>
  <c r="J264" i="56"/>
  <c r="K264" i="56" s="1"/>
  <c r="L263" i="56"/>
  <c r="M263" i="56" s="1"/>
  <c r="J263" i="56"/>
  <c r="K263" i="56" s="1"/>
  <c r="L262" i="56"/>
  <c r="M262" i="56" s="1"/>
  <c r="J262" i="56"/>
  <c r="K262" i="56" s="1"/>
  <c r="L329" i="56"/>
  <c r="M329" i="56" s="1"/>
  <c r="J329" i="56"/>
  <c r="K329" i="56" s="1"/>
  <c r="L261" i="56"/>
  <c r="M261" i="56" s="1"/>
  <c r="J261" i="56"/>
  <c r="K261" i="56" s="1"/>
  <c r="L260" i="56"/>
  <c r="M260" i="56" s="1"/>
  <c r="J260" i="56"/>
  <c r="K260" i="56" s="1"/>
  <c r="L259" i="56"/>
  <c r="M259" i="56" s="1"/>
  <c r="J259" i="56"/>
  <c r="K259" i="56" s="1"/>
  <c r="L328" i="56"/>
  <c r="M328" i="56" s="1"/>
  <c r="J328" i="56"/>
  <c r="K328" i="56" s="1"/>
  <c r="L258" i="56"/>
  <c r="M258" i="56" s="1"/>
  <c r="J258" i="56"/>
  <c r="K258" i="56" s="1"/>
  <c r="L257" i="56"/>
  <c r="M257" i="56" s="1"/>
  <c r="J257" i="56"/>
  <c r="K257" i="56" s="1"/>
  <c r="L256" i="56"/>
  <c r="M256" i="56" s="1"/>
  <c r="J256" i="56"/>
  <c r="K256" i="56" s="1"/>
  <c r="L255" i="56"/>
  <c r="M255" i="56" s="1"/>
  <c r="J255" i="56"/>
  <c r="K255" i="56" s="1"/>
  <c r="L254" i="56"/>
  <c r="M254" i="56" s="1"/>
  <c r="J254" i="56"/>
  <c r="K254" i="56" s="1"/>
  <c r="L253" i="56"/>
  <c r="M253" i="56" s="1"/>
  <c r="J253" i="56"/>
  <c r="K253" i="56" s="1"/>
  <c r="L252" i="56"/>
  <c r="M252" i="56" s="1"/>
  <c r="J252" i="56"/>
  <c r="K252" i="56" s="1"/>
  <c r="AJ14" i="11" l="1"/>
  <c r="AJ18" i="11"/>
  <c r="AJ22" i="11"/>
  <c r="AJ26" i="11"/>
  <c r="AJ30" i="11"/>
  <c r="AJ34" i="11"/>
  <c r="AJ38" i="11"/>
  <c r="AJ42" i="11"/>
  <c r="AJ46" i="11"/>
  <c r="AJ50" i="11"/>
  <c r="AJ54" i="11"/>
  <c r="AJ58" i="11"/>
  <c r="AJ11" i="11"/>
  <c r="AJ12" i="11"/>
  <c r="AJ13" i="11"/>
  <c r="AK13" i="11"/>
  <c r="AK14" i="11"/>
  <c r="AJ15" i="11"/>
  <c r="AK15" i="11"/>
  <c r="AK16" i="11"/>
  <c r="AJ17" i="11"/>
  <c r="AK17" i="11"/>
  <c r="AK18" i="11"/>
  <c r="AJ19" i="11"/>
  <c r="AK19" i="11"/>
  <c r="U2809" i="15" s="1"/>
  <c r="AJ20" i="11"/>
  <c r="AJ21" i="11"/>
  <c r="AK21" i="11"/>
  <c r="AK22" i="11"/>
  <c r="AJ23" i="11"/>
  <c r="AK23" i="11"/>
  <c r="AK24" i="11"/>
  <c r="U2812" i="15" s="1"/>
  <c r="AJ25" i="11"/>
  <c r="AK25" i="11"/>
  <c r="AK26" i="11"/>
  <c r="AJ27" i="11"/>
  <c r="AK27" i="11"/>
  <c r="AJ28" i="11"/>
  <c r="AJ29" i="11"/>
  <c r="AK29" i="11"/>
  <c r="AK30" i="11"/>
  <c r="AJ31" i="11"/>
  <c r="AK31" i="11"/>
  <c r="AK32" i="11"/>
  <c r="AJ33" i="11"/>
  <c r="AK33" i="11"/>
  <c r="AK34" i="11"/>
  <c r="AJ35" i="11"/>
  <c r="AK35" i="11"/>
  <c r="AJ36" i="11"/>
  <c r="AJ37" i="11"/>
  <c r="AK37" i="11"/>
  <c r="AK38" i="11"/>
  <c r="AJ39" i="11"/>
  <c r="AK39" i="11"/>
  <c r="AK40" i="11"/>
  <c r="AJ41" i="11"/>
  <c r="AK41" i="11"/>
  <c r="AK42" i="11"/>
  <c r="AJ43" i="11"/>
  <c r="AK43" i="11"/>
  <c r="AJ44" i="11"/>
  <c r="AJ45" i="11"/>
  <c r="AK45" i="11"/>
  <c r="AK46" i="11"/>
  <c r="AJ47" i="11"/>
  <c r="AK47" i="11"/>
  <c r="AK48" i="11"/>
  <c r="AJ49" i="11"/>
  <c r="AK49" i="11"/>
  <c r="AK50" i="11"/>
  <c r="AJ51" i="11"/>
  <c r="AK51" i="11"/>
  <c r="AJ52" i="11"/>
  <c r="AJ53" i="11"/>
  <c r="AK53" i="11"/>
  <c r="AK54" i="11"/>
  <c r="AJ55" i="11"/>
  <c r="AK55" i="11"/>
  <c r="AK56" i="11"/>
  <c r="AJ57" i="11"/>
  <c r="AK57" i="11"/>
  <c r="AK58" i="11"/>
  <c r="AJ59" i="11"/>
  <c r="AK59" i="11"/>
  <c r="AJ60" i="11"/>
  <c r="AJ61" i="11"/>
  <c r="AK61" i="11"/>
  <c r="AK11" i="11"/>
  <c r="AK10" i="11" l="1"/>
  <c r="U491" i="66"/>
  <c r="V491" i="66" s="1"/>
  <c r="U1891" i="66"/>
  <c r="V1891" i="66" s="1"/>
  <c r="U2153" i="66"/>
  <c r="V2153" i="66" s="1"/>
  <c r="U1540" i="66"/>
  <c r="V1540" i="66" s="1"/>
  <c r="U697" i="66"/>
  <c r="V697" i="66" s="1"/>
  <c r="U1539" i="66"/>
  <c r="V1539" i="66" s="1"/>
  <c r="U1830" i="66"/>
  <c r="V1830" i="66" s="1"/>
  <c r="U698" i="66"/>
  <c r="V698" i="66" s="1"/>
  <c r="U1973" i="66"/>
  <c r="V1973" i="66" s="1"/>
  <c r="U1637" i="66"/>
  <c r="V1637" i="66" s="1"/>
  <c r="U1485" i="66"/>
  <c r="V1485" i="66" s="1"/>
  <c r="U2816" i="15"/>
  <c r="U2804" i="15"/>
  <c r="U2798" i="15"/>
  <c r="U2813" i="15"/>
  <c r="U2806" i="15"/>
  <c r="U2807" i="15"/>
  <c r="U2810" i="15"/>
  <c r="U2811" i="15"/>
  <c r="AK60" i="11"/>
  <c r="AK52" i="11"/>
  <c r="AK44" i="11"/>
  <c r="AK36" i="11"/>
  <c r="AK28" i="11"/>
  <c r="AK20" i="11"/>
  <c r="AK12" i="11"/>
  <c r="U2797" i="15" s="1"/>
  <c r="AJ56" i="11"/>
  <c r="AJ40" i="11"/>
  <c r="AJ16" i="11"/>
  <c r="AJ48" i="11"/>
  <c r="AJ32" i="11"/>
  <c r="AJ24" i="11"/>
  <c r="U1099" i="66" l="1"/>
  <c r="V1099" i="66" s="1"/>
  <c r="U2204" i="66"/>
  <c r="V2204" i="66" s="1"/>
  <c r="U1660" i="66"/>
  <c r="V1660" i="66" s="1"/>
  <c r="U1638" i="66"/>
  <c r="V1638" i="66" s="1"/>
  <c r="U2800" i="15"/>
  <c r="U2803" i="15"/>
  <c r="U2796" i="15"/>
  <c r="U1304" i="15" l="1"/>
  <c r="V1304" i="15" s="1"/>
  <c r="BR10" i="15"/>
  <c r="BQ10" i="15"/>
  <c r="U1786" i="15"/>
  <c r="V1786" i="15" s="1"/>
  <c r="U185" i="15"/>
  <c r="V185" i="15" s="1"/>
  <c r="U1964" i="15"/>
  <c r="V1964" i="15" s="1"/>
  <c r="U248" i="15"/>
  <c r="V248" i="15" s="1"/>
  <c r="U2607" i="15"/>
  <c r="V2607" i="15" s="1"/>
  <c r="U1643" i="15"/>
  <c r="V1643" i="15" s="1"/>
  <c r="U1649" i="15"/>
  <c r="V1649" i="15" s="1"/>
  <c r="U1206" i="15"/>
  <c r="V1206" i="15" s="1"/>
  <c r="U1922" i="15"/>
  <c r="V1922" i="15" s="1"/>
  <c r="U745" i="15"/>
  <c r="V745" i="15" s="1"/>
  <c r="U876" i="15"/>
  <c r="V876" i="15" s="1"/>
  <c r="U296" i="15"/>
  <c r="V296" i="15" s="1"/>
  <c r="U2024" i="15"/>
  <c r="V2024" i="15" s="1"/>
  <c r="U2708" i="15"/>
  <c r="V2708" i="15" s="1"/>
  <c r="U1428" i="15"/>
  <c r="V1428" i="15" s="1"/>
  <c r="U244" i="15"/>
  <c r="V244" i="15" s="1"/>
  <c r="U464" i="15"/>
  <c r="V464" i="15" s="1"/>
  <c r="U1621" i="15"/>
  <c r="V1621" i="15" s="1"/>
  <c r="U744" i="15"/>
  <c r="V744" i="15" s="1"/>
  <c r="U1025" i="15"/>
  <c r="V1025" i="15" s="1"/>
  <c r="U903" i="15"/>
  <c r="V903" i="15" s="1"/>
  <c r="U167" i="15"/>
  <c r="V167" i="15" s="1"/>
  <c r="U484" i="15"/>
  <c r="V484" i="15" s="1"/>
  <c r="U2164" i="15"/>
  <c r="V2164" i="15" s="1"/>
  <c r="U1348" i="15"/>
  <c r="V1348" i="15" s="1"/>
  <c r="U728" i="15"/>
  <c r="V728" i="15" s="1"/>
  <c r="U2656" i="15"/>
  <c r="V2656" i="15" s="1"/>
  <c r="U184" i="15"/>
  <c r="V184" i="15" s="1"/>
  <c r="U2208" i="15"/>
  <c r="V2208" i="15" s="1"/>
  <c r="U952" i="15"/>
  <c r="V952" i="15" s="1"/>
  <c r="U1642" i="15"/>
  <c r="V1642" i="15" s="1"/>
  <c r="U992" i="15"/>
  <c r="V992" i="15" s="1"/>
  <c r="U1281" i="15"/>
  <c r="V1281" i="15" s="1"/>
  <c r="U2043" i="15"/>
  <c r="V2043" i="15" s="1"/>
  <c r="U1539" i="15"/>
  <c r="V1539" i="15" s="1"/>
  <c r="U2506" i="15"/>
  <c r="V2506" i="15" s="1"/>
  <c r="U96" i="15"/>
  <c r="V96" i="15" s="1"/>
  <c r="U2593" i="15"/>
  <c r="V2593" i="15" s="1"/>
  <c r="U2619" i="15"/>
  <c r="V2619" i="15" s="1"/>
  <c r="U1929" i="15"/>
  <c r="V1929" i="15" s="1"/>
  <c r="U1654" i="15"/>
  <c r="V1654" i="15" s="1"/>
  <c r="U641" i="15"/>
  <c r="V641" i="15" s="1"/>
  <c r="U1934" i="15"/>
  <c r="V1934" i="15" s="1"/>
  <c r="U2523" i="15"/>
  <c r="V2523" i="15" s="1"/>
  <c r="U1648" i="15"/>
  <c r="V1648" i="15" s="1"/>
  <c r="U1778" i="15"/>
  <c r="V1778" i="15" s="1"/>
  <c r="U1701" i="15"/>
  <c r="V1701" i="15" s="1"/>
  <c r="U1321" i="15"/>
  <c r="V1321" i="15" s="1"/>
  <c r="U292" i="15"/>
  <c r="V292" i="15" s="1"/>
  <c r="U1248" i="15"/>
  <c r="V1248" i="15" s="1"/>
  <c r="U2377" i="15"/>
  <c r="V2377" i="15" s="1"/>
  <c r="U283" i="15"/>
  <c r="V283" i="15" s="1"/>
  <c r="U855" i="15"/>
  <c r="V855" i="15" s="1"/>
  <c r="U459" i="15"/>
  <c r="V459" i="15" s="1"/>
  <c r="U1195" i="15"/>
  <c r="V1195" i="15" s="1"/>
  <c r="U962" i="15"/>
  <c r="V962" i="15" s="1"/>
  <c r="U2247" i="15"/>
  <c r="V2247" i="15" s="1"/>
  <c r="U1731" i="15"/>
  <c r="V1731" i="15" s="1"/>
  <c r="U775" i="15"/>
  <c r="V775" i="15" s="1"/>
  <c r="U2042" i="15"/>
  <c r="V2042" i="15" s="1"/>
  <c r="U2727" i="15"/>
  <c r="V2727" i="15" s="1"/>
  <c r="U2360" i="15"/>
  <c r="V2360" i="15" s="1"/>
  <c r="U2731" i="15"/>
  <c r="V2731" i="15" s="1"/>
  <c r="U123" i="15"/>
  <c r="V123" i="15" s="1"/>
  <c r="U2026" i="15"/>
  <c r="V2026" i="15" s="1"/>
  <c r="U1460" i="15"/>
  <c r="V1460" i="15" s="1"/>
  <c r="U1766" i="15"/>
  <c r="V1766" i="15" s="1"/>
  <c r="U716" i="15"/>
  <c r="V716" i="15" s="1"/>
  <c r="U408" i="15"/>
  <c r="V408" i="15" s="1"/>
  <c r="U1038" i="15"/>
  <c r="V1038" i="15" s="1"/>
  <c r="U2145" i="15"/>
  <c r="V2145" i="15" s="1"/>
  <c r="U291" i="15"/>
  <c r="V291" i="15" s="1"/>
  <c r="U2576" i="15"/>
  <c r="V2576" i="15" s="1"/>
  <c r="U1414" i="15"/>
  <c r="V1414" i="15" s="1"/>
  <c r="U608" i="15"/>
  <c r="V608" i="15" s="1"/>
  <c r="U774" i="15"/>
  <c r="V774" i="15" s="1"/>
  <c r="U2720" i="15"/>
  <c r="V2720" i="15" s="1"/>
  <c r="U2194" i="15"/>
  <c r="V2194" i="15" s="1"/>
  <c r="U2060" i="15"/>
  <c r="V2060" i="15" s="1"/>
  <c r="U548" i="15"/>
  <c r="V548" i="15" s="1"/>
  <c r="U2586" i="15"/>
  <c r="V2586" i="15" s="1"/>
  <c r="U1603" i="15"/>
  <c r="V1603" i="15" s="1"/>
  <c r="U1877" i="15"/>
  <c r="V1877" i="15" s="1"/>
  <c r="U2197" i="15"/>
  <c r="V2197" i="15" s="1"/>
  <c r="U2605" i="15"/>
  <c r="V2605" i="15" s="1"/>
  <c r="U2681" i="15"/>
  <c r="V2681" i="15" s="1"/>
  <c r="U2001" i="15"/>
  <c r="V2001" i="15" s="1"/>
  <c r="U1270" i="15"/>
  <c r="V1270" i="15" s="1"/>
  <c r="U1908" i="15"/>
  <c r="V1908" i="15" s="1"/>
  <c r="U2478" i="15"/>
  <c r="V2478" i="15" s="1"/>
  <c r="U1440" i="15"/>
  <c r="V1440" i="15" s="1"/>
  <c r="U1269" i="15"/>
  <c r="V1269" i="15" s="1"/>
  <c r="U2616" i="15"/>
  <c r="V2616" i="15" s="1"/>
  <c r="U902" i="15"/>
  <c r="V902" i="15" s="1"/>
  <c r="U1085" i="15"/>
  <c r="V1085" i="15" s="1"/>
  <c r="U2406" i="15"/>
  <c r="V2406" i="15" s="1"/>
  <c r="U2415" i="15"/>
  <c r="V2415" i="15" s="1"/>
  <c r="U1268" i="15"/>
  <c r="V1268" i="15" s="1"/>
  <c r="U1450" i="15"/>
  <c r="V1450" i="15" s="1"/>
  <c r="U365" i="15"/>
  <c r="V365" i="15" s="1"/>
  <c r="U407" i="15"/>
  <c r="V407" i="15" s="1"/>
  <c r="U1394" i="15"/>
  <c r="V1394" i="15" s="1"/>
  <c r="U1036" i="15"/>
  <c r="V1036" i="15" s="1"/>
  <c r="U1620" i="15"/>
  <c r="V1620" i="15" s="1"/>
  <c r="U1090" i="15"/>
  <c r="V1090" i="15" s="1"/>
  <c r="U1468" i="15"/>
  <c r="V1468" i="15" s="1"/>
  <c r="U768" i="15"/>
  <c r="V768" i="15" s="1"/>
  <c r="U1715" i="15"/>
  <c r="V1715" i="15" s="1"/>
  <c r="U2413" i="15"/>
  <c r="V2413" i="15" s="1"/>
  <c r="U1793" i="15"/>
  <c r="V1793" i="15" s="1"/>
  <c r="U1660" i="15"/>
  <c r="V1660" i="15" s="1"/>
  <c r="U543" i="15"/>
  <c r="V543" i="15" s="1"/>
  <c r="U1886" i="15"/>
  <c r="V1886" i="15" s="1"/>
  <c r="U1177" i="15"/>
  <c r="V1177" i="15" s="1"/>
  <c r="U948" i="15"/>
  <c r="V948" i="15" s="1"/>
  <c r="U1876" i="15"/>
  <c r="V1876" i="15" s="1"/>
  <c r="U1108" i="15"/>
  <c r="V1108" i="15" s="1"/>
  <c r="U359" i="15"/>
  <c r="V359" i="15" s="1"/>
  <c r="U1718" i="15"/>
  <c r="V1718" i="15" s="1"/>
  <c r="U364" i="15"/>
  <c r="V364" i="15" s="1"/>
  <c r="U1122" i="15"/>
  <c r="V1122" i="15" s="1"/>
  <c r="U1267" i="15"/>
  <c r="V1267" i="15" s="1"/>
  <c r="U2424" i="15"/>
  <c r="V2424" i="15" s="1"/>
  <c r="U1551" i="15"/>
  <c r="V1551" i="15" s="1"/>
  <c r="U2563" i="15"/>
  <c r="V2563" i="15" s="1"/>
  <c r="U850" i="15"/>
  <c r="V850" i="15" s="1"/>
  <c r="U290" i="15"/>
  <c r="V290" i="15" s="1"/>
  <c r="U549" i="15"/>
  <c r="V549" i="15" s="1"/>
  <c r="U1024" i="15"/>
  <c r="V1024" i="15" s="1"/>
  <c r="U547" i="15"/>
  <c r="V547" i="15" s="1"/>
  <c r="U2445" i="15"/>
  <c r="V2445" i="15" s="1"/>
  <c r="U2271" i="15"/>
  <c r="V2271" i="15" s="1"/>
  <c r="U2561" i="15"/>
  <c r="V2561" i="15" s="1"/>
  <c r="U709" i="15"/>
  <c r="V709" i="15" s="1"/>
  <c r="U2278" i="15"/>
  <c r="V2278" i="15" s="1"/>
  <c r="U1901" i="15"/>
  <c r="V1901" i="15" s="1"/>
  <c r="U977" i="15"/>
  <c r="V977" i="15" s="1"/>
  <c r="U1629" i="15"/>
  <c r="V1629" i="15" s="1"/>
  <c r="U640" i="15"/>
  <c r="V640" i="15" s="1"/>
  <c r="U1804" i="15"/>
  <c r="V1804" i="15" s="1"/>
  <c r="U1360" i="15"/>
  <c r="V1360" i="15" s="1"/>
  <c r="U542" i="15"/>
  <c r="V542" i="15" s="1"/>
  <c r="U1023" i="15"/>
  <c r="V1023" i="15" s="1"/>
  <c r="U743" i="15"/>
  <c r="V743" i="15" s="1"/>
  <c r="U2363" i="15"/>
  <c r="V2363" i="15" s="1"/>
  <c r="U1277" i="15"/>
  <c r="V1277" i="15" s="1"/>
  <c r="U402" i="15"/>
  <c r="V402" i="15" s="1"/>
  <c r="U516" i="15"/>
  <c r="V516" i="15" s="1"/>
  <c r="U2639" i="15"/>
  <c r="V2639" i="15" s="1"/>
  <c r="U1829" i="15"/>
  <c r="V1829" i="15" s="1"/>
  <c r="U2678" i="15"/>
  <c r="V2678" i="15" s="1"/>
  <c r="U1282" i="15"/>
  <c r="V1282" i="15" s="1"/>
  <c r="U1215" i="15"/>
  <c r="V1215" i="15" s="1"/>
  <c r="U863" i="15"/>
  <c r="V863" i="15" s="1"/>
  <c r="U614" i="15"/>
  <c r="V614" i="15" s="1"/>
  <c r="U2460" i="15"/>
  <c r="V2460" i="15" s="1"/>
  <c r="U702" i="15"/>
  <c r="V702" i="15" s="1"/>
  <c r="U1439" i="15"/>
  <c r="V1439" i="15" s="1"/>
  <c r="U1550" i="15"/>
  <c r="V1550" i="15" s="1"/>
  <c r="U1315" i="15"/>
  <c r="V1315" i="15" s="1"/>
  <c r="U238" i="15"/>
  <c r="V238" i="15" s="1"/>
  <c r="U1792" i="15"/>
  <c r="V1792" i="15" s="1"/>
  <c r="U2505" i="15"/>
  <c r="V2505" i="15" s="1"/>
  <c r="U2745" i="15"/>
  <c r="V2745" i="15" s="1"/>
  <c r="U742" i="15"/>
  <c r="V742" i="15" s="1"/>
  <c r="U1266" i="15"/>
  <c r="V1266" i="15" s="1"/>
  <c r="U1176" i="15"/>
  <c r="V1176" i="15" s="1"/>
  <c r="U884" i="15"/>
  <c r="V884" i="15" s="1"/>
  <c r="U1554" i="15"/>
  <c r="V1554" i="15" s="1"/>
  <c r="U727" i="15"/>
  <c r="V727" i="15" s="1"/>
  <c r="U653" i="15"/>
  <c r="V653" i="15" s="1"/>
  <c r="U461" i="15"/>
  <c r="V461" i="15" s="1"/>
  <c r="U958" i="15"/>
  <c r="V958" i="15" s="1"/>
  <c r="U2239" i="15"/>
  <c r="V2239" i="15" s="1"/>
  <c r="U1959" i="15"/>
  <c r="V1959" i="15" s="1"/>
  <c r="U71" i="15"/>
  <c r="V71" i="15" s="1"/>
  <c r="U179" i="15"/>
  <c r="V179" i="15" s="1"/>
  <c r="U957" i="15"/>
  <c r="V957" i="15" s="1"/>
  <c r="U2488" i="15"/>
  <c r="V2488" i="15" s="1"/>
  <c r="U1659" i="15"/>
  <c r="V1659" i="15" s="1"/>
  <c r="U1791" i="15"/>
  <c r="V1791" i="15" s="1"/>
  <c r="U1214" i="15"/>
  <c r="V1214" i="15" s="1"/>
  <c r="U2270" i="15"/>
  <c r="V2270" i="15" s="1"/>
  <c r="U2536" i="15"/>
  <c r="V2536" i="15" s="1"/>
  <c r="U1932" i="15"/>
  <c r="V1932" i="15" s="1"/>
  <c r="U1598" i="15"/>
  <c r="V1598" i="15" s="1"/>
  <c r="U2055" i="15"/>
  <c r="V2055" i="15" s="1"/>
  <c r="U976" i="15"/>
  <c r="V976" i="15" s="1"/>
  <c r="U726" i="15"/>
  <c r="V726" i="15" s="1"/>
  <c r="U1438" i="15"/>
  <c r="V1438" i="15" s="1"/>
  <c r="U401" i="15"/>
  <c r="V401" i="15" s="1"/>
  <c r="U1843" i="15"/>
  <c r="V1843" i="15" s="1"/>
  <c r="U477" i="15"/>
  <c r="V477" i="15" s="1"/>
  <c r="U2063" i="15"/>
  <c r="V2063" i="15" s="1"/>
  <c r="U1127" i="15"/>
  <c r="V1127" i="15" s="1"/>
  <c r="U2093" i="15"/>
  <c r="V2093" i="15" s="1"/>
  <c r="U2661" i="15"/>
  <c r="V2661" i="15" s="1"/>
  <c r="U1181" i="15"/>
  <c r="V1181" i="15" s="1"/>
  <c r="U846" i="15"/>
  <c r="V846" i="15" s="1"/>
  <c r="U1599" i="15"/>
  <c r="V1599" i="15" s="1"/>
  <c r="U1121" i="15"/>
  <c r="V1121" i="15" s="1"/>
  <c r="U1437" i="15"/>
  <c r="V1437" i="15" s="1"/>
  <c r="U956" i="15"/>
  <c r="V956" i="15" s="1"/>
  <c r="U1653" i="15"/>
  <c r="V1653" i="15" s="1"/>
  <c r="U782" i="15"/>
  <c r="V782" i="15" s="1"/>
  <c r="U2354" i="15"/>
  <c r="V2354" i="15" s="1"/>
  <c r="U2617" i="15"/>
  <c r="V2617" i="15" s="1"/>
  <c r="U51" i="15"/>
  <c r="V51" i="15" s="1"/>
  <c r="U2062" i="15"/>
  <c r="V2062" i="15" s="1"/>
  <c r="U2647" i="15"/>
  <c r="V2647" i="15" s="1"/>
  <c r="U2269" i="15"/>
  <c r="V2269" i="15" s="1"/>
  <c r="U145" i="15"/>
  <c r="V145" i="15" s="1"/>
  <c r="U1254" i="15"/>
  <c r="V1254" i="15" s="1"/>
  <c r="U1810" i="15"/>
  <c r="V1810" i="15" s="1"/>
  <c r="U1359" i="15"/>
  <c r="V1359" i="15" s="1"/>
  <c r="U1265" i="15"/>
  <c r="V1265" i="15" s="1"/>
  <c r="U261" i="15"/>
  <c r="V261" i="15" s="1"/>
  <c r="U2782" i="15"/>
  <c r="V2782" i="15" s="1"/>
  <c r="U2386" i="15"/>
  <c r="V2386" i="15" s="1"/>
  <c r="U2353" i="15"/>
  <c r="V2353" i="15" s="1"/>
  <c r="U975" i="15"/>
  <c r="V975" i="15" s="1"/>
  <c r="V2811" i="15"/>
  <c r="U1242" i="15"/>
  <c r="V1242" i="15" s="1"/>
  <c r="U2425" i="15"/>
  <c r="V2425" i="15" s="1"/>
  <c r="U845" i="15"/>
  <c r="V845" i="15" s="1"/>
  <c r="U2409" i="15"/>
  <c r="V2409" i="15" s="1"/>
  <c r="U2380" i="15"/>
  <c r="V2380" i="15" s="1"/>
  <c r="U1556" i="15"/>
  <c r="V1556" i="15" s="1"/>
  <c r="U1355" i="15"/>
  <c r="V1355" i="15" s="1"/>
  <c r="U658" i="15"/>
  <c r="V658" i="15" s="1"/>
  <c r="U125" i="15"/>
  <c r="V125" i="15" s="1"/>
  <c r="U699" i="15"/>
  <c r="V699" i="15" s="1"/>
  <c r="U2019" i="15"/>
  <c r="V2019" i="15" s="1"/>
  <c r="U2587" i="15"/>
  <c r="V2587" i="15" s="1"/>
  <c r="U1427" i="15"/>
  <c r="V1427" i="15" s="1"/>
  <c r="U1807" i="15"/>
  <c r="V1807" i="15" s="1"/>
  <c r="U1276" i="15"/>
  <c r="V1276" i="15" s="1"/>
  <c r="U781" i="15"/>
  <c r="V781" i="15" s="1"/>
  <c r="U494" i="15"/>
  <c r="V494" i="15" s="1"/>
  <c r="U299" i="15"/>
  <c r="V299" i="15" s="1"/>
  <c r="U2694" i="15"/>
  <c r="V2694" i="15" s="1"/>
  <c r="U2792" i="15"/>
  <c r="V2792" i="15" s="1"/>
  <c r="U767" i="15"/>
  <c r="V767" i="15" s="1"/>
  <c r="U156" i="15"/>
  <c r="V156" i="15" s="1"/>
  <c r="U1035" i="15"/>
  <c r="V1035" i="15" s="1"/>
  <c r="U1553" i="15"/>
  <c r="V1553" i="15" s="1"/>
  <c r="U1230" i="15"/>
  <c r="V1230" i="15" s="1"/>
  <c r="U530" i="15"/>
  <c r="V530" i="15" s="1"/>
  <c r="U647" i="15"/>
  <c r="V647" i="15" s="1"/>
  <c r="U1549" i="15"/>
  <c r="V1549" i="15" s="1"/>
  <c r="U2487" i="15"/>
  <c r="V2487" i="15" s="1"/>
  <c r="U892" i="15"/>
  <c r="V892" i="15" s="1"/>
  <c r="U1628" i="15"/>
  <c r="V1628" i="15" s="1"/>
  <c r="U1726" i="15"/>
  <c r="V1726" i="15" s="1"/>
  <c r="U1809" i="15"/>
  <c r="V1809" i="15" s="1"/>
  <c r="U1000" i="15"/>
  <c r="V1000" i="15" s="1"/>
  <c r="U2018" i="15"/>
  <c r="V2018" i="15" s="1"/>
  <c r="U1403" i="15"/>
  <c r="V1403" i="15" s="1"/>
  <c r="U657" i="15"/>
  <c r="V657" i="15" s="1"/>
  <c r="U493" i="15"/>
  <c r="V493" i="15" s="1"/>
  <c r="U2023" i="15"/>
  <c r="V2023" i="15" s="1"/>
  <c r="U1436" i="15"/>
  <c r="V1436" i="15" s="1"/>
  <c r="U1034" i="15"/>
  <c r="V1034" i="15" s="1"/>
  <c r="U50" i="15"/>
  <c r="V50" i="15" s="1"/>
  <c r="U1413" i="15"/>
  <c r="V1413" i="15" s="1"/>
  <c r="U2379" i="15"/>
  <c r="V2379" i="15" s="1"/>
  <c r="U505" i="15"/>
  <c r="V505" i="15" s="1"/>
  <c r="U974" i="15"/>
  <c r="V974" i="15" s="1"/>
  <c r="U1241" i="15"/>
  <c r="V1241" i="15" s="1"/>
  <c r="U2508" i="15"/>
  <c r="V2508" i="15" s="1"/>
  <c r="U2615" i="15"/>
  <c r="V2615" i="15" s="1"/>
  <c r="U2761" i="15"/>
  <c r="V2761" i="15" s="1"/>
  <c r="U282" i="15"/>
  <c r="V282" i="15" s="1"/>
  <c r="U2144" i="15"/>
  <c r="V2144" i="15" s="1"/>
  <c r="U2013" i="15"/>
  <c r="V2013" i="15" s="1"/>
  <c r="U2092" i="15"/>
  <c r="V2092" i="15" s="1"/>
  <c r="U2178" i="15"/>
  <c r="V2178" i="15" s="1"/>
  <c r="U377" i="15"/>
  <c r="V377" i="15" s="1"/>
  <c r="U2370" i="15"/>
  <c r="V2370" i="15" s="1"/>
  <c r="U2389" i="15"/>
  <c r="V2389" i="15" s="1"/>
  <c r="U2458" i="15"/>
  <c r="V2458" i="15" s="1"/>
  <c r="U1280" i="15"/>
  <c r="V1280" i="15" s="1"/>
  <c r="U1363" i="15"/>
  <c r="V1363" i="15" s="1"/>
  <c r="U2774" i="15"/>
  <c r="V2774" i="15" s="1"/>
  <c r="U476" i="15"/>
  <c r="V476" i="15" s="1"/>
  <c r="U2524" i="15"/>
  <c r="V2524" i="15" s="1"/>
  <c r="U639" i="15"/>
  <c r="V639" i="15" s="1"/>
  <c r="U2113" i="15"/>
  <c r="V2113" i="15" s="1"/>
  <c r="U1264" i="15"/>
  <c r="V1264" i="15" s="1"/>
  <c r="U2347" i="15"/>
  <c r="V2347" i="15" s="1"/>
  <c r="U1782" i="15"/>
  <c r="V1782" i="15" s="1"/>
  <c r="U1205" i="15"/>
  <c r="V1205" i="15" s="1"/>
  <c r="U400" i="15"/>
  <c r="V400" i="15" s="1"/>
  <c r="U2102" i="15"/>
  <c r="V2102" i="15" s="1"/>
  <c r="U393" i="15"/>
  <c r="V393" i="15" s="1"/>
  <c r="U1204" i="15"/>
  <c r="V1204" i="15" s="1"/>
  <c r="U1412" i="15"/>
  <c r="V1412" i="15" s="1"/>
  <c r="U697" i="15"/>
  <c r="V697" i="15" s="1"/>
  <c r="U849" i="15"/>
  <c r="V849" i="15" s="1"/>
  <c r="V2807" i="15"/>
  <c r="U1247" i="15"/>
  <c r="V1247" i="15" s="1"/>
  <c r="U415" i="15"/>
  <c r="V415" i="15" s="1"/>
  <c r="U999" i="15"/>
  <c r="V999" i="15" s="1"/>
  <c r="U760" i="15"/>
  <c r="V760" i="15" s="1"/>
  <c r="U2255" i="15"/>
  <c r="V2255" i="15" s="1"/>
  <c r="U2104" i="15"/>
  <c r="V2104" i="15" s="1"/>
  <c r="U793" i="15"/>
  <c r="V793" i="15" s="1"/>
  <c r="U655" i="15"/>
  <c r="V655" i="15" s="1"/>
  <c r="U1030" i="15"/>
  <c r="V1030" i="15" s="1"/>
  <c r="U2566" i="15"/>
  <c r="V2566" i="15" s="1"/>
  <c r="U1229" i="15"/>
  <c r="V1229" i="15" s="1"/>
  <c r="U1597" i="15"/>
  <c r="V1597" i="15" s="1"/>
  <c r="U759" i="15"/>
  <c r="V759" i="15" s="1"/>
  <c r="U538" i="15"/>
  <c r="V538" i="15" s="1"/>
  <c r="U2210" i="15"/>
  <c r="V2210" i="15" s="1"/>
  <c r="U758" i="15"/>
  <c r="V758" i="15" s="1"/>
  <c r="U2537" i="15"/>
  <c r="V2537" i="15" s="1"/>
  <c r="U172" i="15"/>
  <c r="V172" i="15" s="1"/>
  <c r="U2289" i="15"/>
  <c r="V2289" i="15" s="1"/>
  <c r="U2050" i="15"/>
  <c r="V2050" i="15" s="1"/>
  <c r="U2769" i="15"/>
  <c r="V2769" i="15" s="1"/>
  <c r="U1652" i="15"/>
  <c r="V1652" i="15" s="1"/>
  <c r="U418" i="15"/>
  <c r="V418" i="15" s="1"/>
  <c r="U2244" i="15"/>
  <c r="V2244" i="15" s="1"/>
  <c r="U303" i="15"/>
  <c r="V303" i="15" s="1"/>
  <c r="U801" i="15"/>
  <c r="V801" i="15" s="1"/>
  <c r="U2108" i="15"/>
  <c r="V2108" i="15" s="1"/>
  <c r="U1334" i="15"/>
  <c r="V1334" i="15" s="1"/>
  <c r="U1813" i="15"/>
  <c r="V1813" i="15" s="1"/>
  <c r="U2369" i="15"/>
  <c r="V2369" i="15" s="1"/>
  <c r="U649" i="15"/>
  <c r="V649" i="15" s="1"/>
  <c r="U475" i="15"/>
  <c r="V475" i="15" s="1"/>
  <c r="U780" i="15"/>
  <c r="V780" i="15" s="1"/>
  <c r="U1194" i="15"/>
  <c r="V1194" i="15" s="1"/>
  <c r="U773" i="15"/>
  <c r="V773" i="15" s="1"/>
  <c r="U2312" i="15"/>
  <c r="V2312" i="15" s="1"/>
  <c r="U504" i="15"/>
  <c r="V504" i="15" s="1"/>
  <c r="U961" i="15"/>
  <c r="V961" i="15" s="1"/>
  <c r="U2245" i="15"/>
  <c r="V2245" i="15" s="1"/>
  <c r="U1790" i="15"/>
  <c r="V1790" i="15" s="1"/>
  <c r="U2091" i="15"/>
  <c r="V2091" i="15" s="1"/>
  <c r="U1029" i="15"/>
  <c r="V1029" i="15" s="1"/>
  <c r="U1263" i="15"/>
  <c r="V1263" i="15" s="1"/>
  <c r="U2457" i="15"/>
  <c r="V2457" i="15" s="1"/>
  <c r="U463" i="15"/>
  <c r="V463" i="15" s="1"/>
  <c r="U392" i="15"/>
  <c r="V392" i="15" s="1"/>
  <c r="U1907" i="15"/>
  <c r="V1907" i="15" s="1"/>
  <c r="U2343" i="15"/>
  <c r="V2343" i="15" s="1"/>
  <c r="U998" i="15"/>
  <c r="V998" i="15" s="1"/>
  <c r="U2412" i="15"/>
  <c r="V2412" i="15" s="1"/>
  <c r="U1393" i="15"/>
  <c r="V1393" i="15" s="1"/>
  <c r="U2430" i="15"/>
  <c r="V2430" i="15" s="1"/>
  <c r="U1530" i="15"/>
  <c r="V1530" i="15" s="1"/>
  <c r="U2277" i="15"/>
  <c r="V2277" i="15" s="1"/>
  <c r="U1474" i="15"/>
  <c r="V1474" i="15" s="1"/>
  <c r="U757" i="15"/>
  <c r="V757" i="15" s="1"/>
  <c r="U2256" i="15"/>
  <c r="V2256" i="15" s="1"/>
  <c r="U2012" i="15"/>
  <c r="V2012" i="15" s="1"/>
  <c r="U1426" i="15"/>
  <c r="V1426" i="15" s="1"/>
  <c r="U1637" i="15"/>
  <c r="V1637" i="15" s="1"/>
  <c r="U1535" i="15"/>
  <c r="V1535" i="15" s="1"/>
  <c r="U1926" i="15"/>
  <c r="V1926" i="15" s="1"/>
  <c r="U1880" i="15"/>
  <c r="V1880" i="15" s="1"/>
  <c r="U875" i="15"/>
  <c r="V875" i="15" s="1"/>
  <c r="U1627" i="15"/>
  <c r="V1627" i="15" s="1"/>
  <c r="U59" i="15"/>
  <c r="V59" i="15" s="1"/>
  <c r="U1326" i="15"/>
  <c r="V1326" i="15" s="1"/>
  <c r="U2304" i="15"/>
  <c r="V2304" i="15" s="1"/>
  <c r="U2336" i="15"/>
  <c r="V2336" i="15" s="1"/>
  <c r="U2044" i="15"/>
  <c r="V2044" i="15" s="1"/>
  <c r="U607" i="15"/>
  <c r="V607" i="15" s="1"/>
  <c r="U779" i="15"/>
  <c r="V779" i="15" s="1"/>
  <c r="U529" i="15"/>
  <c r="V529" i="15" s="1"/>
  <c r="U2726" i="15"/>
  <c r="V2726" i="15" s="1"/>
  <c r="U271" i="15"/>
  <c r="V271" i="15" s="1"/>
  <c r="U1043" i="15"/>
  <c r="V1043" i="15" s="1"/>
  <c r="U1098" i="15"/>
  <c r="V1098" i="15" s="1"/>
  <c r="U1529" i="15"/>
  <c r="V1529" i="15" s="1"/>
  <c r="U2084" i="15"/>
  <c r="V2084" i="15" s="1"/>
  <c r="U289" i="15"/>
  <c r="V289" i="15" s="1"/>
  <c r="U2510" i="15"/>
  <c r="V2510" i="15" s="1"/>
  <c r="U2552" i="15"/>
  <c r="V2552" i="15" s="1"/>
  <c r="U1658" i="15"/>
  <c r="V1658" i="15" s="1"/>
  <c r="U369" i="15"/>
  <c r="V369" i="15" s="1"/>
  <c r="U2703" i="15"/>
  <c r="V2703" i="15" s="1"/>
  <c r="U163" i="15"/>
  <c r="V163" i="15" s="1"/>
  <c r="U1906" i="15"/>
  <c r="V1906" i="15" s="1"/>
  <c r="U260" i="15"/>
  <c r="V260" i="15" s="1"/>
  <c r="U756" i="15"/>
  <c r="V756" i="15" s="1"/>
  <c r="U1112" i="15"/>
  <c r="V1112" i="15" s="1"/>
  <c r="U1917" i="15"/>
  <c r="V1917" i="15" s="1"/>
  <c r="U2205" i="15"/>
  <c r="V2205" i="15" s="1"/>
  <c r="U1722" i="15"/>
  <c r="V1722" i="15" s="1"/>
  <c r="U854" i="15"/>
  <c r="V854" i="15" s="1"/>
  <c r="U853" i="15"/>
  <c r="V853" i="15" s="1"/>
  <c r="U1125" i="15"/>
  <c r="V1125" i="15" s="1"/>
  <c r="U178" i="15"/>
  <c r="V178" i="15" s="1"/>
  <c r="U70" i="15"/>
  <c r="V70" i="15" s="1"/>
  <c r="U2631" i="15"/>
  <c r="V2631" i="15" s="1"/>
  <c r="U1900" i="15"/>
  <c r="V1900" i="15" s="1"/>
  <c r="U905" i="15"/>
  <c r="V905" i="15" s="1"/>
  <c r="U1730" i="15"/>
  <c r="V1730" i="15" s="1"/>
  <c r="U634" i="15"/>
  <c r="V634" i="15" s="1"/>
  <c r="U183" i="15"/>
  <c r="V183" i="15" s="1"/>
  <c r="U1596" i="15"/>
  <c r="V1596" i="15" s="1"/>
  <c r="U2507" i="15"/>
  <c r="V2507" i="15" s="1"/>
  <c r="U2754" i="15"/>
  <c r="V2754" i="15" s="1"/>
  <c r="U1262" i="15"/>
  <c r="V1262" i="15" s="1"/>
  <c r="U2098" i="15"/>
  <c r="V2098" i="15" s="1"/>
  <c r="U1402" i="15"/>
  <c r="V1402" i="15" s="1"/>
  <c r="U1538" i="15"/>
  <c r="V1538" i="15" s="1"/>
  <c r="U2252" i="15"/>
  <c r="V2252" i="15" s="1"/>
  <c r="U1184" i="15"/>
  <c r="V1184" i="15" s="1"/>
  <c r="U973" i="15"/>
  <c r="V973" i="15" s="1"/>
  <c r="U1962" i="15"/>
  <c r="V1962" i="15" s="1"/>
  <c r="U1022" i="15"/>
  <c r="V1022" i="15" s="1"/>
  <c r="U1017" i="15"/>
  <c r="V1017" i="15" s="1"/>
  <c r="U741" i="15"/>
  <c r="V741" i="15" s="1"/>
  <c r="U1411" i="15"/>
  <c r="V1411" i="15" s="1"/>
  <c r="U1548" i="15"/>
  <c r="V1548" i="15" s="1"/>
  <c r="U696" i="15"/>
  <c r="V696" i="15" s="1"/>
  <c r="U2163" i="15"/>
  <c r="V2163" i="15" s="1"/>
  <c r="U2368" i="15"/>
  <c r="V2368" i="15" s="1"/>
  <c r="U2532" i="15"/>
  <c r="V2532" i="15" s="1"/>
  <c r="U1203" i="15"/>
  <c r="V1203" i="15" s="1"/>
  <c r="U2436" i="15"/>
  <c r="V2436" i="15" s="1"/>
  <c r="U2083" i="15"/>
  <c r="V2083" i="15" s="1"/>
  <c r="U2512" i="15"/>
  <c r="V2512" i="15" s="1"/>
  <c r="U363" i="15"/>
  <c r="V363" i="15" s="1"/>
  <c r="U1420" i="15"/>
  <c r="V1420" i="15" s="1"/>
  <c r="U1798" i="15"/>
  <c r="V1798" i="15" s="1"/>
  <c r="U2097" i="15"/>
  <c r="V2097" i="15" s="1"/>
  <c r="U2227" i="15"/>
  <c r="V2227" i="15" s="1"/>
  <c r="U1410" i="15"/>
  <c r="V1410" i="15" s="1"/>
  <c r="U368" i="15"/>
  <c r="V368" i="15" s="1"/>
  <c r="U2052" i="15"/>
  <c r="V2052" i="15" s="1"/>
  <c r="U2211" i="15"/>
  <c r="V2211" i="15" s="1"/>
  <c r="U1118" i="15"/>
  <c r="V1118" i="15" s="1"/>
  <c r="U1666" i="15"/>
  <c r="V1666" i="15" s="1"/>
  <c r="U1028" i="15"/>
  <c r="V1028" i="15" s="1"/>
  <c r="U2432" i="15"/>
  <c r="V2432" i="15" s="1"/>
  <c r="U413" i="15"/>
  <c r="V413" i="15" s="1"/>
  <c r="U2728" i="15"/>
  <c r="V2728" i="15" s="1"/>
  <c r="U247" i="15"/>
  <c r="V247" i="15" s="1"/>
  <c r="U1651" i="15"/>
  <c r="V1651" i="15" s="1"/>
  <c r="U792" i="15"/>
  <c r="V792" i="15" s="1"/>
  <c r="U483" i="15"/>
  <c r="V483" i="15" s="1"/>
  <c r="U1963" i="15"/>
  <c r="V1963" i="15" s="1"/>
  <c r="U1009" i="15"/>
  <c r="V1009" i="15" s="1"/>
  <c r="U1202" i="15"/>
  <c r="V1202" i="15" s="1"/>
  <c r="U740" i="15"/>
  <c r="V740" i="15" s="1"/>
  <c r="U1190" i="15"/>
  <c r="V1190" i="15" s="1"/>
  <c r="U469" i="15"/>
  <c r="V469" i="15" s="1"/>
  <c r="U2388" i="15"/>
  <c r="V2388" i="15" s="1"/>
  <c r="U2183" i="15"/>
  <c r="V2183" i="15" s="1"/>
  <c r="U1777" i="15"/>
  <c r="V1777" i="15" s="1"/>
  <c r="U2082" i="15"/>
  <c r="V2082" i="15" s="1"/>
  <c r="U109" i="15"/>
  <c r="V109" i="15" s="1"/>
  <c r="U2785" i="15"/>
  <c r="V2785" i="15" s="1"/>
  <c r="U2591" i="15"/>
  <c r="V2591" i="15" s="1"/>
  <c r="U601" i="15"/>
  <c r="V601" i="15" s="1"/>
  <c r="U1183" i="15"/>
  <c r="V1183" i="15" s="1"/>
  <c r="U1933" i="15"/>
  <c r="V1933" i="15" s="1"/>
  <c r="U2525" i="15"/>
  <c r="V2525" i="15" s="1"/>
  <c r="U2169" i="15"/>
  <c r="V2169" i="15" s="1"/>
  <c r="U177" i="15"/>
  <c r="V177" i="15" s="1"/>
  <c r="U2376" i="15"/>
  <c r="V2376" i="15" s="1"/>
  <c r="U2056" i="15"/>
  <c r="V2056" i="15" s="1"/>
  <c r="U2589" i="15"/>
  <c r="V2589" i="15" s="1"/>
  <c r="U2330" i="15"/>
  <c r="V2330" i="15" s="1"/>
  <c r="U1449" i="15"/>
  <c r="V1449" i="15" s="1"/>
  <c r="U2177" i="15"/>
  <c r="V2177" i="15" s="1"/>
  <c r="U2677" i="15"/>
  <c r="V2677" i="15" s="1"/>
  <c r="U1425" i="15"/>
  <c r="V1425" i="15" s="1"/>
  <c r="U1708" i="15"/>
  <c r="V1708" i="15" s="1"/>
  <c r="U2182" i="15"/>
  <c r="V2182" i="15" s="1"/>
  <c r="U1543" i="15"/>
  <c r="V1543" i="15" s="1"/>
  <c r="U1935" i="15"/>
  <c r="V1935" i="15" s="1"/>
  <c r="U1016" i="15"/>
  <c r="V1016" i="15" s="1"/>
  <c r="U2308" i="15"/>
  <c r="V2308" i="15" s="1"/>
  <c r="U1836" i="15"/>
  <c r="V1836" i="15" s="1"/>
  <c r="U2284" i="15"/>
  <c r="V2284" i="15" s="1"/>
  <c r="U626" i="15"/>
  <c r="V626" i="15" s="1"/>
  <c r="U1338" i="15"/>
  <c r="V1338" i="15" s="1"/>
  <c r="U1825" i="15"/>
  <c r="V1825" i="15" s="1"/>
  <c r="U546" i="15"/>
  <c r="V546" i="15" s="1"/>
  <c r="U367" i="15"/>
  <c r="V367" i="15" s="1"/>
  <c r="U286" i="15"/>
  <c r="V286" i="15" s="1"/>
  <c r="U1595" i="15"/>
  <c r="V1595" i="15" s="1"/>
  <c r="U600" i="15"/>
  <c r="V600" i="15" s="1"/>
  <c r="U2000" i="15"/>
  <c r="V2000" i="15" s="1"/>
  <c r="U1650" i="15"/>
  <c r="V1650" i="15" s="1"/>
  <c r="U1931" i="15"/>
  <c r="V1931" i="15" s="1"/>
  <c r="U2293" i="15"/>
  <c r="V2293" i="15" s="1"/>
  <c r="U1937" i="15"/>
  <c r="V1937" i="15" s="1"/>
  <c r="U1253" i="15"/>
  <c r="V1253" i="15" s="1"/>
  <c r="U2297" i="15"/>
  <c r="V2297" i="15" s="1"/>
  <c r="U1735" i="15"/>
  <c r="V1735" i="15" s="1"/>
  <c r="U2691" i="15"/>
  <c r="V2691" i="15" s="1"/>
  <c r="U901" i="15"/>
  <c r="V901" i="15" s="1"/>
  <c r="U108" i="15"/>
  <c r="V108" i="15" s="1"/>
  <c r="U2250" i="15"/>
  <c r="V2250" i="15" s="1"/>
  <c r="U947" i="15"/>
  <c r="V947" i="15" s="1"/>
  <c r="U646" i="15"/>
  <c r="V646" i="15" s="1"/>
  <c r="U654" i="15"/>
  <c r="V654" i="15" s="1"/>
  <c r="U1279" i="15"/>
  <c r="V1279" i="15" s="1"/>
  <c r="U302" i="15"/>
  <c r="V302" i="15" s="1"/>
  <c r="U2333" i="15"/>
  <c r="V2333" i="15" s="1"/>
  <c r="U2676" i="15"/>
  <c r="V2676" i="15" s="1"/>
  <c r="U2315" i="15"/>
  <c r="V2315" i="15" s="1"/>
  <c r="U120" i="15"/>
  <c r="V120" i="15" s="1"/>
  <c r="U2411" i="15"/>
  <c r="V2411" i="15" s="1"/>
  <c r="U162" i="15"/>
  <c r="V162" i="15" s="1"/>
  <c r="U1471" i="15"/>
  <c r="V1471" i="15" s="1"/>
  <c r="U1507" i="15"/>
  <c r="V1507" i="15" s="1"/>
  <c r="U755" i="15"/>
  <c r="V755" i="15" s="1"/>
  <c r="U2562" i="15"/>
  <c r="V2562" i="15" s="1"/>
  <c r="U1435" i="15"/>
  <c r="V1435" i="15" s="1"/>
  <c r="U2628" i="15"/>
  <c r="V2628" i="15" s="1"/>
  <c r="U2770" i="15"/>
  <c r="V2770" i="15" s="1"/>
  <c r="U1401" i="15"/>
  <c r="V1401" i="15" s="1"/>
  <c r="U2326" i="15"/>
  <c r="V2326" i="15" s="1"/>
  <c r="U766" i="15"/>
  <c r="V766" i="15" s="1"/>
  <c r="U528" i="15"/>
  <c r="V528" i="15" s="1"/>
  <c r="U883" i="15"/>
  <c r="V883" i="15" s="1"/>
  <c r="U2077" i="15"/>
  <c r="V2077" i="15" s="1"/>
  <c r="U2160" i="15"/>
  <c r="V2160" i="15" s="1"/>
  <c r="U527" i="15"/>
  <c r="V527" i="15" s="1"/>
  <c r="U1831" i="15"/>
  <c r="V1831" i="15" s="1"/>
  <c r="U625" i="15"/>
  <c r="V625" i="15" s="1"/>
  <c r="U2479" i="15"/>
  <c r="V2479" i="15" s="1"/>
  <c r="U2090" i="15"/>
  <c r="V2090" i="15" s="1"/>
  <c r="U1275" i="15"/>
  <c r="V1275" i="15" s="1"/>
  <c r="U960" i="15"/>
  <c r="V960" i="15" s="1"/>
  <c r="U243" i="15"/>
  <c r="V243" i="15" s="1"/>
  <c r="U1448" i="15"/>
  <c r="V1448" i="15" s="1"/>
  <c r="U772" i="15"/>
  <c r="V772" i="15" s="1"/>
  <c r="U1657" i="15"/>
  <c r="V1657" i="15" s="1"/>
  <c r="U2405" i="15"/>
  <c r="V2405" i="15" s="1"/>
  <c r="V2806" i="15"/>
  <c r="U2051" i="15"/>
  <c r="V2051" i="15" s="1"/>
  <c r="U1459" i="15"/>
  <c r="V1459" i="15" s="1"/>
  <c r="U2653" i="15"/>
  <c r="V2653" i="15" s="1"/>
  <c r="U1107" i="15"/>
  <c r="V1107" i="15" s="1"/>
  <c r="U2243" i="15"/>
  <c r="V2243" i="15" s="1"/>
  <c r="U862" i="15"/>
  <c r="V862" i="15" s="1"/>
  <c r="U1261" i="15"/>
  <c r="V1261" i="15" s="1"/>
  <c r="U1528" i="15"/>
  <c r="V1528" i="15" s="1"/>
  <c r="U2049" i="15"/>
  <c r="V2049" i="15" s="1"/>
  <c r="U2362" i="15"/>
  <c r="V2362" i="15" s="1"/>
  <c r="V2803" i="15"/>
  <c r="U2654" i="15"/>
  <c r="V2654" i="15" s="1"/>
  <c r="U468" i="15"/>
  <c r="V468" i="15" s="1"/>
  <c r="U2551" i="15"/>
  <c r="V2551" i="15" s="1"/>
  <c r="U1524" i="15"/>
  <c r="V1524" i="15" s="1"/>
  <c r="U2100" i="15"/>
  <c r="V2100" i="15" s="1"/>
  <c r="U2366" i="15"/>
  <c r="V2366" i="15" s="1"/>
  <c r="U1419" i="15"/>
  <c r="V1419" i="15" s="1"/>
  <c r="U788" i="15"/>
  <c r="V788" i="15" s="1"/>
  <c r="U1703" i="15"/>
  <c r="V1703" i="15" s="1"/>
  <c r="U715" i="15"/>
  <c r="V715" i="15" s="1"/>
  <c r="U1240" i="15"/>
  <c r="V1240" i="15" s="1"/>
  <c r="U2664" i="15"/>
  <c r="V2664" i="15" s="1"/>
  <c r="U771" i="15"/>
  <c r="V771" i="15" s="1"/>
  <c r="U624" i="15"/>
  <c r="V624" i="15" s="1"/>
  <c r="U2240" i="15"/>
  <c r="V2240" i="15" s="1"/>
  <c r="U1826" i="15"/>
  <c r="V1826" i="15" s="1"/>
  <c r="U897" i="15"/>
  <c r="V897" i="15" s="1"/>
  <c r="U2786" i="15"/>
  <c r="V2786" i="15" s="1"/>
  <c r="U2296" i="15"/>
  <c r="V2296" i="15" s="1"/>
  <c r="U503" i="15"/>
  <c r="V503" i="15" s="1"/>
  <c r="U2700" i="15"/>
  <c r="V2700" i="15" s="1"/>
  <c r="U2483" i="15"/>
  <c r="V2483" i="15" s="1"/>
  <c r="U2017" i="15"/>
  <c r="V2017" i="15" s="1"/>
  <c r="U1418" i="15"/>
  <c r="V1418" i="15" s="1"/>
  <c r="U2501" i="15"/>
  <c r="V2501" i="15" s="1"/>
  <c r="U2329" i="15"/>
  <c r="V2329" i="15" s="1"/>
  <c r="U1803" i="15"/>
  <c r="V1803" i="15" s="1"/>
  <c r="U526" i="15"/>
  <c r="V526" i="15" s="1"/>
  <c r="U1320" i="15"/>
  <c r="V1320" i="15" s="1"/>
  <c r="U848" i="15"/>
  <c r="V848" i="15" s="1"/>
  <c r="U190" i="15"/>
  <c r="V190" i="15" s="1"/>
  <c r="U1714" i="15"/>
  <c r="V1714" i="15" s="1"/>
  <c r="U1424" i="15"/>
  <c r="V1424" i="15" s="1"/>
  <c r="U2431" i="15"/>
  <c r="V2431" i="15" s="1"/>
  <c r="U633" i="15"/>
  <c r="V633" i="15" s="1"/>
  <c r="U1883" i="15"/>
  <c r="V1883" i="15" s="1"/>
  <c r="U1434" i="15"/>
  <c r="V1434" i="15" s="1"/>
  <c r="U1392" i="15"/>
  <c r="V1392" i="15" s="1"/>
  <c r="U1239" i="15"/>
  <c r="V1239" i="15" s="1"/>
  <c r="U2142" i="15"/>
  <c r="V2142" i="15" s="1"/>
  <c r="U1473" i="15"/>
  <c r="V1473" i="15" s="1"/>
  <c r="U2207" i="15"/>
  <c r="V2207" i="15" s="1"/>
  <c r="U2220" i="15"/>
  <c r="V2220" i="15" s="1"/>
  <c r="U176" i="15"/>
  <c r="V176" i="15" s="1"/>
  <c r="U1174" i="15"/>
  <c r="V1174" i="15" s="1"/>
  <c r="U2215" i="15"/>
  <c r="V2215" i="15" s="1"/>
  <c r="U1656" i="15"/>
  <c r="V1656" i="15" s="1"/>
  <c r="U2742" i="15"/>
  <c r="V2742" i="15" s="1"/>
  <c r="U1447" i="15"/>
  <c r="V1447" i="15" s="1"/>
  <c r="U1519" i="15"/>
  <c r="V1519" i="15" s="1"/>
  <c r="U1466" i="15"/>
  <c r="V1466" i="15" s="1"/>
  <c r="U1619" i="15"/>
  <c r="V1619" i="15" s="1"/>
  <c r="U1725" i="15"/>
  <c r="V1725" i="15" s="1"/>
  <c r="U1117" i="15"/>
  <c r="V1117" i="15" s="1"/>
  <c r="U2022" i="15"/>
  <c r="V2022" i="15" s="1"/>
  <c r="U2008" i="15"/>
  <c r="V2008" i="15" s="1"/>
  <c r="U1994" i="15"/>
  <c r="V1994" i="15" s="1"/>
  <c r="U1116" i="15"/>
  <c r="V1116" i="15" s="1"/>
  <c r="U1079" i="15"/>
  <c r="V1079" i="15" s="1"/>
  <c r="U2645" i="15"/>
  <c r="V2645" i="15" s="1"/>
  <c r="U1347" i="15"/>
  <c r="V1347" i="15" s="1"/>
  <c r="U2711" i="15"/>
  <c r="V2711" i="15" s="1"/>
  <c r="U2015" i="15"/>
  <c r="V2015" i="15" s="1"/>
  <c r="U537" i="15"/>
  <c r="V537" i="15" s="1"/>
  <c r="U482" i="15"/>
  <c r="V482" i="15" s="1"/>
  <c r="U1921" i="15"/>
  <c r="V1921" i="15" s="1"/>
  <c r="U882" i="15"/>
  <c r="V882" i="15" s="1"/>
  <c r="U2588" i="15"/>
  <c r="V2588" i="15" s="1"/>
  <c r="U598" i="15"/>
  <c r="V598" i="15" s="1"/>
  <c r="U2241" i="15"/>
  <c r="V2241" i="15" s="1"/>
  <c r="U1333" i="15"/>
  <c r="V1333" i="15" s="1"/>
  <c r="U49" i="15"/>
  <c r="V49" i="15" s="1"/>
  <c r="U1083" i="15"/>
  <c r="V1083" i="15" s="1"/>
  <c r="U1835" i="15"/>
  <c r="V1835" i="15" s="1"/>
  <c r="U791" i="15"/>
  <c r="V791" i="15" s="1"/>
  <c r="U2282" i="15"/>
  <c r="V2282" i="15" s="1"/>
  <c r="U1189" i="15"/>
  <c r="V1189" i="15" s="1"/>
  <c r="U2342" i="15"/>
  <c r="V2342" i="15" s="1"/>
  <c r="U147" i="15"/>
  <c r="V147" i="15" s="1"/>
  <c r="U1077" i="15"/>
  <c r="V1077" i="15" s="1"/>
  <c r="U1636" i="15"/>
  <c r="V1636" i="15" s="1"/>
  <c r="U166" i="15"/>
  <c r="V166" i="15" s="1"/>
  <c r="U986" i="15"/>
  <c r="V986" i="15" s="1"/>
  <c r="U904" i="15"/>
  <c r="V904" i="15" s="1"/>
  <c r="U1960" i="15"/>
  <c r="V1960" i="15" s="1"/>
  <c r="U270" i="15"/>
  <c r="V270" i="15" s="1"/>
  <c r="U2332" i="15"/>
  <c r="V2332" i="15" s="1"/>
  <c r="U1285" i="15"/>
  <c r="V1285" i="15" s="1"/>
  <c r="U1033" i="15"/>
  <c r="V1033" i="15" s="1"/>
  <c r="U2196" i="15"/>
  <c r="V2196" i="15" s="1"/>
  <c r="U550" i="15"/>
  <c r="V550" i="15" s="1"/>
  <c r="U1669" i="15"/>
  <c r="V1669" i="15" s="1"/>
  <c r="U1594" i="15"/>
  <c r="V1594" i="15" s="1"/>
  <c r="U603" i="15"/>
  <c r="V603" i="15" s="1"/>
  <c r="U1785" i="15"/>
  <c r="V1785" i="15" s="1"/>
  <c r="U2206" i="15"/>
  <c r="V2206" i="15" s="1"/>
  <c r="U1458" i="15"/>
  <c r="V1458" i="15" s="1"/>
  <c r="U1228" i="15"/>
  <c r="V1228" i="15" s="1"/>
  <c r="U1227" i="15"/>
  <c r="V1227" i="15" s="1"/>
  <c r="U2112" i="15"/>
  <c r="V2112" i="15" s="1"/>
  <c r="U189" i="15"/>
  <c r="V189" i="15" s="1"/>
  <c r="U1465" i="15"/>
  <c r="V1465" i="15" s="1"/>
  <c r="U165" i="15"/>
  <c r="V165" i="15" s="1"/>
  <c r="U787" i="15"/>
  <c r="V787" i="15" s="1"/>
  <c r="U1332" i="15"/>
  <c r="V1332" i="15" s="1"/>
  <c r="U613" i="15"/>
  <c r="V613" i="15" s="1"/>
  <c r="U1534" i="15"/>
  <c r="V1534" i="15" s="1"/>
  <c r="U765" i="15"/>
  <c r="V765" i="15" s="1"/>
  <c r="U417" i="15"/>
  <c r="V417" i="15" s="1"/>
  <c r="U1457" i="15"/>
  <c r="V1457" i="15" s="1"/>
  <c r="U1238" i="15"/>
  <c r="V1238" i="15" s="1"/>
  <c r="U1358" i="15"/>
  <c r="V1358" i="15" s="1"/>
  <c r="U1668" i="15"/>
  <c r="V1668" i="15" s="1"/>
  <c r="U502" i="15"/>
  <c r="V502" i="15" s="1"/>
  <c r="U1284" i="15"/>
  <c r="V1284" i="15" s="1"/>
  <c r="U155" i="15"/>
  <c r="V155" i="15" s="1"/>
  <c r="U298" i="15"/>
  <c r="V298" i="15" s="1"/>
  <c r="V2810" i="15"/>
  <c r="U2701" i="15"/>
  <c r="V2701" i="15" s="1"/>
  <c r="U2364" i="15"/>
  <c r="V2364" i="15" s="1"/>
  <c r="U2707" i="15"/>
  <c r="V2707" i="15" s="1"/>
  <c r="U2402" i="15"/>
  <c r="V2402" i="15" s="1"/>
  <c r="U545" i="15"/>
  <c r="V545" i="15" s="1"/>
  <c r="U544" i="15"/>
  <c r="V544" i="15" s="1"/>
  <c r="U714" i="15"/>
  <c r="V714" i="15" s="1"/>
  <c r="U119" i="15"/>
  <c r="V119" i="15" s="1"/>
  <c r="U1417" i="15"/>
  <c r="V1417" i="15" s="1"/>
  <c r="U2004" i="15"/>
  <c r="V2004" i="15" s="1"/>
  <c r="U1802" i="15"/>
  <c r="V1802" i="15" s="1"/>
  <c r="U713" i="15"/>
  <c r="V713" i="15" s="1"/>
  <c r="U1618" i="15"/>
  <c r="V1618" i="15" s="1"/>
  <c r="U645" i="15"/>
  <c r="V645" i="15" s="1"/>
  <c r="U301" i="15"/>
  <c r="V301" i="15" s="1"/>
  <c r="U2338" i="15"/>
  <c r="V2338" i="15" s="1"/>
  <c r="U972" i="15"/>
  <c r="V972" i="15" s="1"/>
  <c r="U985" i="15"/>
  <c r="V985" i="15" s="1"/>
  <c r="U65" i="15"/>
  <c r="V65" i="15" s="1"/>
  <c r="U235" i="15"/>
  <c r="V235" i="15" s="1"/>
  <c r="U1533" i="15"/>
  <c r="V1533" i="15" s="1"/>
  <c r="U725" i="15"/>
  <c r="V725" i="15" s="1"/>
  <c r="U2500" i="15"/>
  <c r="V2500" i="15" s="1"/>
  <c r="U1610" i="15"/>
  <c r="V1610" i="15" s="1"/>
  <c r="U2493" i="15"/>
  <c r="V2493" i="15" s="1"/>
  <c r="U1516" i="15"/>
  <c r="V1516" i="15" s="1"/>
  <c r="U1354" i="15"/>
  <c r="V1354" i="15" s="1"/>
  <c r="U1514" i="15"/>
  <c r="V1514" i="15" s="1"/>
  <c r="U778" i="15"/>
  <c r="V778" i="15" s="1"/>
  <c r="U2577" i="15"/>
  <c r="V2577" i="15" s="1"/>
  <c r="U2225" i="15"/>
  <c r="V2225" i="15" s="1"/>
  <c r="U2299" i="15"/>
  <c r="V2299" i="15" s="1"/>
  <c r="U1131" i="15"/>
  <c r="V1131" i="15" s="1"/>
  <c r="U2655" i="15"/>
  <c r="V2655" i="15" s="1"/>
  <c r="U1665" i="15"/>
  <c r="V1665" i="15" s="1"/>
  <c r="U735" i="15"/>
  <c r="V735" i="15" s="1"/>
  <c r="U1729" i="15"/>
  <c r="V1729" i="15" s="1"/>
  <c r="U171" i="15"/>
  <c r="V171" i="15" s="1"/>
  <c r="U1456" i="15"/>
  <c r="V1456" i="15" s="1"/>
  <c r="U1626" i="15"/>
  <c r="V1626" i="15" s="1"/>
  <c r="U2582" i="15"/>
  <c r="V2582" i="15" s="1"/>
  <c r="U2662" i="15"/>
  <c r="V2662" i="15" s="1"/>
  <c r="U1667" i="15"/>
  <c r="V1667" i="15" s="1"/>
  <c r="U2346" i="15"/>
  <c r="V2346" i="15" s="1"/>
  <c r="U154" i="15"/>
  <c r="V154" i="15" s="1"/>
  <c r="U1097" i="15"/>
  <c r="V1097" i="15" s="1"/>
  <c r="U1400" i="15"/>
  <c r="V1400" i="15" s="1"/>
  <c r="U1213" i="15"/>
  <c r="V1213" i="15" s="1"/>
  <c r="U1916" i="15"/>
  <c r="V1916" i="15" s="1"/>
  <c r="U2672" i="15"/>
  <c r="V2672" i="15" s="1"/>
  <c r="U1008" i="15"/>
  <c r="V1008" i="15" s="1"/>
  <c r="U515" i="15"/>
  <c r="V515" i="15" s="1"/>
  <c r="U1915" i="15"/>
  <c r="V1915" i="15" s="1"/>
  <c r="U1260" i="15"/>
  <c r="V1260" i="15" s="1"/>
  <c r="U1353" i="15"/>
  <c r="V1353" i="15" s="1"/>
  <c r="U269" i="15"/>
  <c r="V269" i="15" s="1"/>
  <c r="U492" i="15"/>
  <c r="V492" i="15" s="1"/>
  <c r="U1664" i="15"/>
  <c r="V1664" i="15" s="1"/>
  <c r="U2352" i="15"/>
  <c r="V2352" i="15" s="1"/>
  <c r="U1537" i="15"/>
  <c r="V1537" i="15" s="1"/>
  <c r="U1905" i="15"/>
  <c r="V1905" i="15" s="1"/>
  <c r="U2168" i="15"/>
  <c r="V2168" i="15" s="1"/>
  <c r="U48" i="15"/>
  <c r="V48" i="15" s="1"/>
  <c r="U2045" i="15"/>
  <c r="V2045" i="15" s="1"/>
  <c r="U2722" i="15"/>
  <c r="V2722" i="15" s="1"/>
  <c r="U47" i="15"/>
  <c r="V47" i="15" s="1"/>
  <c r="U2673" i="15"/>
  <c r="V2673" i="15" s="1"/>
  <c r="U2079" i="15"/>
  <c r="V2079" i="15" s="1"/>
  <c r="U1346" i="15"/>
  <c r="V1346" i="15" s="1"/>
  <c r="U2276" i="15"/>
  <c r="V2276" i="15" s="1"/>
  <c r="U2567" i="15"/>
  <c r="V2567" i="15" s="1"/>
  <c r="U1007" i="15"/>
  <c r="V1007" i="15" s="1"/>
  <c r="U118" i="15"/>
  <c r="V118" i="15" s="1"/>
  <c r="U406" i="15"/>
  <c r="V406" i="15" s="1"/>
  <c r="U1600" i="15"/>
  <c r="V1600" i="15" s="1"/>
  <c r="U955" i="15"/>
  <c r="V955" i="15" s="1"/>
  <c r="U2741" i="15"/>
  <c r="V2741" i="15" s="1"/>
  <c r="U1717" i="15"/>
  <c r="V1717" i="15" s="1"/>
  <c r="U1212" i="15"/>
  <c r="V1212" i="15" s="1"/>
  <c r="U2683" i="15"/>
  <c r="V2683" i="15" s="1"/>
  <c r="U652" i="15"/>
  <c r="V652" i="15" s="1"/>
  <c r="U1936" i="15"/>
  <c r="V1936" i="15" s="1"/>
  <c r="U113" i="15"/>
  <c r="V113" i="15" s="1"/>
  <c r="U602" i="15"/>
  <c r="V602" i="15" s="1"/>
  <c r="U1319" i="15"/>
  <c r="V1319" i="15" s="1"/>
  <c r="U288" i="15"/>
  <c r="V288" i="15" s="1"/>
  <c r="U159" i="15"/>
  <c r="V159" i="15" s="1"/>
  <c r="U246" i="15"/>
  <c r="V246" i="15" s="1"/>
  <c r="U2195" i="15"/>
  <c r="V2195" i="15" s="1"/>
  <c r="U1409" i="15"/>
  <c r="V1409" i="15" s="1"/>
  <c r="U2486" i="15"/>
  <c r="V2486" i="15" s="1"/>
  <c r="U951" i="15"/>
  <c r="V951" i="15" s="1"/>
  <c r="U2048" i="15"/>
  <c r="V2048" i="15" s="1"/>
  <c r="U2550" i="15"/>
  <c r="V2550" i="15" s="1"/>
  <c r="U1237" i="15"/>
  <c r="V1237" i="15" s="1"/>
  <c r="U2649" i="15"/>
  <c r="V2649" i="15" s="1"/>
  <c r="U606" i="15"/>
  <c r="V606" i="15" s="1"/>
  <c r="U2365" i="15"/>
  <c r="V2365" i="15" s="1"/>
  <c r="U2281" i="15"/>
  <c r="V2281" i="15" s="1"/>
  <c r="U382" i="15"/>
  <c r="V382" i="15" s="1"/>
  <c r="U2198" i="15"/>
  <c r="V2198" i="15" s="1"/>
  <c r="U1552" i="15"/>
  <c r="V1552" i="15" s="1"/>
  <c r="U150" i="15"/>
  <c r="V150" i="15" s="1"/>
  <c r="U648" i="15"/>
  <c r="V648" i="15" s="1"/>
  <c r="U1776" i="15"/>
  <c r="V1776" i="15" s="1"/>
  <c r="U954" i="15"/>
  <c r="V954" i="15" s="1"/>
  <c r="U754" i="15"/>
  <c r="V754" i="15" s="1"/>
  <c r="U1236" i="15"/>
  <c r="V1236" i="15" s="1"/>
  <c r="U237" i="15"/>
  <c r="V237" i="15" s="1"/>
  <c r="U362" i="15"/>
  <c r="V362" i="15" s="1"/>
  <c r="U1973" i="15"/>
  <c r="V1973" i="15" s="1"/>
  <c r="V2812" i="15"/>
  <c r="U632" i="15"/>
  <c r="V632" i="15" s="1"/>
  <c r="U2089" i="15"/>
  <c r="V2089" i="15" s="1"/>
  <c r="U1408" i="15"/>
  <c r="V1408" i="15" s="1"/>
  <c r="U1352" i="15"/>
  <c r="V1352" i="15" s="1"/>
  <c r="U1416" i="15"/>
  <c r="V1416" i="15" s="1"/>
  <c r="U1106" i="15"/>
  <c r="V1106" i="15" s="1"/>
  <c r="U1609" i="15"/>
  <c r="V1609" i="15" s="1"/>
  <c r="U1180" i="15"/>
  <c r="V1180" i="15" s="1"/>
  <c r="U1808" i="15"/>
  <c r="V1808" i="15" s="1"/>
  <c r="U1357" i="15"/>
  <c r="V1357" i="15" s="1"/>
  <c r="U245" i="15"/>
  <c r="V245" i="15" s="1"/>
  <c r="U1713" i="15"/>
  <c r="V1713" i="15" s="1"/>
  <c r="U467" i="15"/>
  <c r="V467" i="15" s="1"/>
  <c r="U1455" i="15"/>
  <c r="V1455" i="15" s="1"/>
  <c r="U1252" i="15"/>
  <c r="V1252" i="15" s="1"/>
  <c r="U412" i="15"/>
  <c r="V412" i="15" s="1"/>
  <c r="U2193" i="15"/>
  <c r="V2193" i="15" s="1"/>
  <c r="U1391" i="15"/>
  <c r="V1391" i="15" s="1"/>
  <c r="U2107" i="15"/>
  <c r="V2107" i="15" s="1"/>
  <c r="U1834" i="15"/>
  <c r="V1834" i="15" s="1"/>
  <c r="U724" i="15"/>
  <c r="V724" i="15" s="1"/>
  <c r="U491" i="15"/>
  <c r="V491" i="15" s="1"/>
  <c r="U1188" i="15"/>
  <c r="V1188" i="15" s="1"/>
  <c r="U1015" i="15"/>
  <c r="V1015" i="15" s="1"/>
  <c r="U2106" i="15"/>
  <c r="V2106" i="15" s="1"/>
  <c r="U1972" i="15"/>
  <c r="V1972" i="15" s="1"/>
  <c r="U536" i="15"/>
  <c r="V536" i="15" s="1"/>
  <c r="U991" i="15"/>
  <c r="V991" i="15" s="1"/>
  <c r="U2222" i="15"/>
  <c r="V2222" i="15" s="1"/>
  <c r="U1839" i="15"/>
  <c r="V1839" i="15" s="1"/>
  <c r="U1775" i="15"/>
  <c r="V1775" i="15" s="1"/>
  <c r="U1706" i="15"/>
  <c r="V1706" i="15" s="1"/>
  <c r="U1635" i="15"/>
  <c r="V1635" i="15" s="1"/>
  <c r="U2715" i="15"/>
  <c r="V2715" i="15" s="1"/>
  <c r="U1331" i="15"/>
  <c r="V1331" i="15" s="1"/>
  <c r="U182" i="15"/>
  <c r="V182" i="15" s="1"/>
  <c r="U612" i="15"/>
  <c r="V612" i="15" s="1"/>
  <c r="U1201" i="15"/>
  <c r="V1201" i="15" s="1"/>
  <c r="U623" i="15"/>
  <c r="V623" i="15" s="1"/>
  <c r="U376" i="15"/>
  <c r="V376" i="15" s="1"/>
  <c r="U1506" i="15"/>
  <c r="V1506" i="15" s="1"/>
  <c r="U1314" i="15"/>
  <c r="V1314" i="15" s="1"/>
  <c r="U1337" i="15"/>
  <c r="V1337" i="15" s="1"/>
  <c r="U946" i="15"/>
  <c r="V946" i="15" s="1"/>
  <c r="U971" i="15"/>
  <c r="V971" i="15" s="1"/>
  <c r="U852" i="15"/>
  <c r="V852" i="15" s="1"/>
  <c r="U2027" i="15"/>
  <c r="V2027" i="15" s="1"/>
  <c r="U1395" i="15"/>
  <c r="V1395" i="15" s="1"/>
  <c r="U1027" i="15"/>
  <c r="V1027" i="15" s="1"/>
  <c r="U46" i="15"/>
  <c r="V46" i="15" s="1"/>
  <c r="U1226" i="15"/>
  <c r="V1226" i="15" s="1"/>
  <c r="U1842" i="15"/>
  <c r="V1842" i="15" s="1"/>
  <c r="U411" i="15"/>
  <c r="V411" i="15" s="1"/>
  <c r="U2428" i="15"/>
  <c r="V2428" i="15" s="1"/>
  <c r="U175" i="15"/>
  <c r="V175" i="15" s="1"/>
  <c r="U2755" i="15"/>
  <c r="V2755" i="15" s="1"/>
  <c r="U1259" i="15"/>
  <c r="V1259" i="15" s="1"/>
  <c r="U2693" i="15"/>
  <c r="V2693" i="15" s="1"/>
  <c r="U1663" i="15"/>
  <c r="V1663" i="15" s="1"/>
  <c r="U1647" i="15"/>
  <c r="V1647" i="15" s="1"/>
  <c r="U490" i="15"/>
  <c r="V490" i="15" s="1"/>
  <c r="U2311" i="15"/>
  <c r="V2311" i="15" s="1"/>
  <c r="U2762" i="15"/>
  <c r="V2762" i="15" s="1"/>
  <c r="U790" i="15"/>
  <c r="V790" i="15" s="1"/>
  <c r="U1646" i="15"/>
  <c r="V1646" i="15" s="1"/>
  <c r="U1728" i="15"/>
  <c r="V1728" i="15" s="1"/>
  <c r="U1998" i="15"/>
  <c r="V1998" i="15" s="1"/>
  <c r="U2254" i="15"/>
  <c r="V2254" i="15" s="1"/>
  <c r="U1021" i="15"/>
  <c r="V1021" i="15" s="1"/>
  <c r="U1971" i="15"/>
  <c r="V1971" i="15" s="1"/>
  <c r="U514" i="15"/>
  <c r="V514" i="15" s="1"/>
  <c r="U1006" i="15"/>
  <c r="V1006" i="15" s="1"/>
  <c r="U158" i="15"/>
  <c r="V158" i="15" s="1"/>
  <c r="U2209" i="15"/>
  <c r="V2209" i="15" s="1"/>
  <c r="U2734" i="15"/>
  <c r="V2734" i="15" s="1"/>
  <c r="U1032" i="15"/>
  <c r="V1032" i="15" s="1"/>
  <c r="U644" i="15"/>
  <c r="V644" i="15" s="1"/>
  <c r="U2509" i="15"/>
  <c r="V2509" i="15" s="1"/>
  <c r="U242" i="15"/>
  <c r="V242" i="15" s="1"/>
  <c r="U1031" i="15"/>
  <c r="V1031" i="15" s="1"/>
  <c r="U117" i="15"/>
  <c r="V117" i="15" s="1"/>
  <c r="U112" i="15"/>
  <c r="V112" i="15" s="1"/>
  <c r="U1774" i="15"/>
  <c r="V1774" i="15" s="1"/>
  <c r="U712" i="15"/>
  <c r="V712" i="15" s="1"/>
  <c r="U2337" i="15"/>
  <c r="V2337" i="15" s="1"/>
  <c r="U1225" i="15"/>
  <c r="V1225" i="15" s="1"/>
  <c r="U1997" i="15"/>
  <c r="V1997" i="15" s="1"/>
  <c r="U1274" i="15"/>
  <c r="V1274" i="15" s="1"/>
  <c r="U253" i="15"/>
  <c r="V253" i="15" s="1"/>
  <c r="U959" i="15"/>
  <c r="V959" i="15" s="1"/>
  <c r="U281" i="15"/>
  <c r="V281" i="15" s="1"/>
  <c r="U1841" i="15"/>
  <c r="V1841" i="15" s="1"/>
  <c r="U711" i="15"/>
  <c r="V711" i="15" s="1"/>
  <c r="U1179" i="15"/>
  <c r="V1179" i="15" s="1"/>
  <c r="U2137" i="15"/>
  <c r="V2137" i="15" s="1"/>
  <c r="U1634" i="15"/>
  <c r="V1634" i="15" s="1"/>
  <c r="U2085" i="15"/>
  <c r="V2085" i="15" s="1"/>
  <c r="U881" i="15"/>
  <c r="V881" i="15" s="1"/>
  <c r="U124" i="15"/>
  <c r="V124" i="15" s="1"/>
  <c r="U381" i="15"/>
  <c r="V381" i="15" s="1"/>
  <c r="U69" i="15"/>
  <c r="V69" i="15" s="1"/>
  <c r="U1736" i="15"/>
  <c r="V1736" i="15" s="1"/>
  <c r="U1345" i="15"/>
  <c r="V1345" i="15" s="1"/>
  <c r="U541" i="15"/>
  <c r="V541" i="15" s="1"/>
  <c r="U525" i="15"/>
  <c r="V525" i="15" s="1"/>
  <c r="U1633" i="15"/>
  <c r="V1633" i="15" s="1"/>
  <c r="U45" i="15"/>
  <c r="V45" i="15" s="1"/>
  <c r="U984" i="15"/>
  <c r="V984" i="15" s="1"/>
  <c r="U970" i="15"/>
  <c r="V970" i="15" s="1"/>
  <c r="U896" i="15"/>
  <c r="V896" i="15" s="1"/>
  <c r="U2174" i="15"/>
  <c r="V2174" i="15" s="1"/>
  <c r="U1532" i="15"/>
  <c r="V1532" i="15" s="1"/>
  <c r="U1771" i="15"/>
  <c r="V1771" i="15" s="1"/>
  <c r="U1518" i="15"/>
  <c r="V1518" i="15" s="1"/>
  <c r="U2540" i="15"/>
  <c r="V2540" i="15" s="1"/>
  <c r="U1128" i="15"/>
  <c r="V1128" i="15" s="1"/>
  <c r="U2103" i="15"/>
  <c r="V2103" i="15" s="1"/>
  <c r="U753" i="15"/>
  <c r="V753" i="15" s="1"/>
  <c r="U2768" i="15"/>
  <c r="V2768" i="15" s="1"/>
  <c r="U1178" i="15"/>
  <c r="V1178" i="15" s="1"/>
  <c r="U874" i="15"/>
  <c r="V874" i="15" s="1"/>
  <c r="U2503" i="15"/>
  <c r="V2503" i="15" s="1"/>
  <c r="U2539" i="15"/>
  <c r="V2539" i="15" s="1"/>
  <c r="U1330" i="15"/>
  <c r="V1330" i="15" s="1"/>
  <c r="U1454" i="15"/>
  <c r="V1454" i="15" s="1"/>
  <c r="U524" i="15"/>
  <c r="V524" i="15" s="1"/>
  <c r="U2640" i="15"/>
  <c r="V2640" i="15" s="1"/>
  <c r="U1797" i="15"/>
  <c r="V1797" i="15" s="1"/>
  <c r="U891" i="15"/>
  <c r="V891" i="15" s="1"/>
  <c r="U1397" i="15"/>
  <c r="V1397" i="15" s="1"/>
  <c r="U708" i="15"/>
  <c r="V708" i="15" s="1"/>
  <c r="U1082" i="15"/>
  <c r="V1082" i="15" s="1"/>
  <c r="U851" i="15"/>
  <c r="V851" i="15" s="1"/>
  <c r="U1446" i="15"/>
  <c r="V1446" i="15" s="1"/>
  <c r="U1211" i="15"/>
  <c r="V1211" i="15" s="1"/>
  <c r="U535" i="15"/>
  <c r="V535" i="15" s="1"/>
  <c r="U1014" i="15"/>
  <c r="V1014" i="15" s="1"/>
  <c r="U2167" i="15"/>
  <c r="V2167" i="15" s="1"/>
  <c r="U707" i="15"/>
  <c r="V707" i="15" s="1"/>
  <c r="U1830" i="15"/>
  <c r="V1830" i="15" s="1"/>
  <c r="U2011" i="15"/>
  <c r="V2011" i="15" s="1"/>
  <c r="U752" i="15"/>
  <c r="V752" i="15" s="1"/>
  <c r="U1589" i="15"/>
  <c r="V1589" i="15" s="1"/>
  <c r="U2310" i="15"/>
  <c r="V2310" i="15" s="1"/>
  <c r="U474" i="15"/>
  <c r="V474" i="15" s="1"/>
  <c r="U523" i="15"/>
  <c r="V523" i="15" s="1"/>
  <c r="U1707" i="15"/>
  <c r="V1707" i="15" s="1"/>
  <c r="U1235" i="15"/>
  <c r="V1235" i="15" s="1"/>
  <c r="U770" i="15"/>
  <c r="V770" i="15" s="1"/>
  <c r="U843" i="15"/>
  <c r="V843" i="15" s="1"/>
  <c r="U2559" i="15"/>
  <c r="V2559" i="15" s="1"/>
  <c r="U1734" i="15"/>
  <c r="V1734" i="15" s="1"/>
  <c r="U255" i="15"/>
  <c r="V255" i="15" s="1"/>
  <c r="U2545" i="15"/>
  <c r="V2545" i="15" s="1"/>
  <c r="U358" i="15"/>
  <c r="V358" i="15" s="1"/>
  <c r="U1655" i="15"/>
  <c r="V1655" i="15" s="1"/>
  <c r="U1423" i="15"/>
  <c r="V1423" i="15" s="1"/>
  <c r="U1899" i="15"/>
  <c r="V1899" i="15" s="1"/>
  <c r="U540" i="15"/>
  <c r="V540" i="15" s="1"/>
  <c r="U1662" i="15"/>
  <c r="V1662" i="15" s="1"/>
  <c r="U44" i="15"/>
  <c r="V44" i="15" s="1"/>
  <c r="U513" i="15"/>
  <c r="V513" i="15" s="1"/>
  <c r="U391" i="15"/>
  <c r="V391" i="15" s="1"/>
  <c r="U705" i="15"/>
  <c r="V705" i="15" s="1"/>
  <c r="U873" i="15"/>
  <c r="V873" i="15" s="1"/>
  <c r="U1096" i="15"/>
  <c r="V1096" i="15" s="1"/>
  <c r="U786" i="15"/>
  <c r="V786" i="15" s="1"/>
  <c r="U2139" i="15"/>
  <c r="V2139" i="15" s="1"/>
  <c r="U651" i="15"/>
  <c r="V651" i="15" s="1"/>
  <c r="U704" i="15"/>
  <c r="V704" i="15" s="1"/>
  <c r="U1812" i="15"/>
  <c r="V1812" i="15" s="1"/>
  <c r="U1246" i="15"/>
  <c r="V1246" i="15" s="1"/>
  <c r="U512" i="15"/>
  <c r="V512" i="15" s="1"/>
  <c r="U1193" i="15"/>
  <c r="V1193" i="15" s="1"/>
  <c r="U622" i="15"/>
  <c r="V622" i="15" s="1"/>
  <c r="U1453" i="15"/>
  <c r="V1453" i="15" s="1"/>
  <c r="U297" i="15"/>
  <c r="V297" i="15" s="1"/>
  <c r="U785" i="15"/>
  <c r="V785" i="15" s="1"/>
  <c r="U2147" i="15"/>
  <c r="V2147" i="15" s="1"/>
  <c r="U43" i="15"/>
  <c r="V43" i="15" s="1"/>
  <c r="U650" i="15"/>
  <c r="V650" i="15" s="1"/>
  <c r="U911" i="15"/>
  <c r="V911" i="15" s="1"/>
  <c r="U2309" i="15"/>
  <c r="V2309" i="15" s="1"/>
  <c r="U2449" i="15"/>
  <c r="V2449" i="15" s="1"/>
  <c r="U1273" i="15"/>
  <c r="V1273" i="15" s="1"/>
  <c r="U1224" i="15"/>
  <c r="V1224" i="15" s="1"/>
  <c r="U1837" i="15"/>
  <c r="V1837" i="15" s="1"/>
  <c r="U1515" i="15"/>
  <c r="V1515" i="15" s="1"/>
  <c r="U2723" i="15"/>
  <c r="V2723" i="15" s="1"/>
  <c r="U1470" i="15"/>
  <c r="V1470" i="15" s="1"/>
  <c r="U192" i="15"/>
  <c r="V192" i="15" s="1"/>
  <c r="U1898" i="15"/>
  <c r="V1898" i="15" s="1"/>
  <c r="U2403" i="15"/>
  <c r="V2403" i="15" s="1"/>
  <c r="U1089" i="15"/>
  <c r="V1089" i="15" s="1"/>
  <c r="U380" i="15"/>
  <c r="V380" i="15" s="1"/>
  <c r="U534" i="15"/>
  <c r="V534" i="15" s="1"/>
  <c r="U2292" i="15"/>
  <c r="V2292" i="15" s="1"/>
  <c r="U2564" i="15"/>
  <c r="V2564" i="15" s="1"/>
  <c r="U1351" i="15"/>
  <c r="V1351" i="15" s="1"/>
  <c r="U1258" i="15"/>
  <c r="V1258" i="15" s="1"/>
  <c r="U2003" i="15"/>
  <c r="V2003" i="15" s="1"/>
  <c r="U2705" i="15"/>
  <c r="V2705" i="15" s="1"/>
  <c r="U399" i="15"/>
  <c r="V399" i="15" s="1"/>
  <c r="U2328" i="15"/>
  <c r="V2328" i="15" s="1"/>
  <c r="U2384" i="15"/>
  <c r="V2384" i="15" s="1"/>
  <c r="U2249" i="15"/>
  <c r="V2249" i="15" s="1"/>
  <c r="U983" i="15"/>
  <c r="V983" i="15" s="1"/>
  <c r="U2272" i="15"/>
  <c r="V2272" i="15" s="1"/>
  <c r="U734" i="15"/>
  <c r="V734" i="15" s="1"/>
  <c r="U2221" i="15"/>
  <c r="V2221" i="15" s="1"/>
  <c r="U2078" i="15"/>
  <c r="V2078" i="15" s="1"/>
  <c r="U2214" i="15"/>
  <c r="V2214" i="15" s="1"/>
  <c r="V2797" i="15"/>
  <c r="U2361" i="15"/>
  <c r="V2361" i="15" s="1"/>
  <c r="U621" i="15"/>
  <c r="V621" i="15" s="1"/>
  <c r="U501" i="15"/>
  <c r="V501" i="15" s="1"/>
  <c r="U1602" i="15"/>
  <c r="V1602" i="15" s="1"/>
  <c r="U2176" i="15"/>
  <c r="V2176" i="15" s="1"/>
  <c r="U2606" i="15"/>
  <c r="V2606" i="15" s="1"/>
  <c r="U2544" i="15"/>
  <c r="V2544" i="15" s="1"/>
  <c r="U2213" i="15"/>
  <c r="V2213" i="15" s="1"/>
  <c r="U1517" i="15"/>
  <c r="V1517" i="15" s="1"/>
  <c r="U1897" i="15"/>
  <c r="V1897" i="15" s="1"/>
  <c r="U2080" i="15"/>
  <c r="V2080" i="15" s="1"/>
  <c r="U982" i="15"/>
  <c r="V982" i="15" s="1"/>
  <c r="U764" i="15"/>
  <c r="V764" i="15" s="1"/>
  <c r="U643" i="15"/>
  <c r="V643" i="15" s="1"/>
  <c r="U1770" i="15"/>
  <c r="V1770" i="15" s="1"/>
  <c r="U539" i="15"/>
  <c r="V539" i="15" s="1"/>
  <c r="U1608" i="15"/>
  <c r="V1608" i="15" s="1"/>
  <c r="U1513" i="15"/>
  <c r="V1513" i="15" s="1"/>
  <c r="U254" i="15"/>
  <c r="V254" i="15" s="1"/>
  <c r="U68" i="15"/>
  <c r="V68" i="15" s="1"/>
  <c r="U784" i="15"/>
  <c r="V784" i="15" s="1"/>
  <c r="U763" i="15"/>
  <c r="V763" i="15" s="1"/>
  <c r="U990" i="15"/>
  <c r="V990" i="15" s="1"/>
  <c r="U868" i="15"/>
  <c r="V868" i="15" s="1"/>
  <c r="U2148" i="15"/>
  <c r="V2148" i="15" s="1"/>
  <c r="U2002" i="15"/>
  <c r="V2002" i="15" s="1"/>
  <c r="U1272" i="15"/>
  <c r="V1272" i="15" s="1"/>
  <c r="U1469" i="15"/>
  <c r="V1469" i="15" s="1"/>
  <c r="U997" i="15"/>
  <c r="V997" i="15" s="1"/>
  <c r="U895" i="15"/>
  <c r="V895" i="15" s="1"/>
  <c r="U1005" i="15"/>
  <c r="V1005" i="15" s="1"/>
  <c r="V2816" i="15"/>
  <c r="U462" i="15"/>
  <c r="V462" i="15" s="1"/>
  <c r="U1187" i="15"/>
  <c r="V1187" i="15" s="1"/>
  <c r="U2316" i="15"/>
  <c r="V2316" i="15" s="1"/>
  <c r="U473" i="15"/>
  <c r="V473" i="15" s="1"/>
  <c r="U631" i="15"/>
  <c r="V631" i="15" s="1"/>
  <c r="U153" i="15"/>
  <c r="V153" i="15" s="1"/>
  <c r="U1004" i="15"/>
  <c r="V1004" i="15" s="1"/>
  <c r="U2111" i="15"/>
  <c r="V2111" i="15" s="1"/>
  <c r="U1511" i="15"/>
  <c r="V1511" i="15" s="1"/>
  <c r="U1512" i="15"/>
  <c r="V1512" i="15" s="1"/>
  <c r="U1467" i="15"/>
  <c r="V1467" i="15" s="1"/>
  <c r="U2327" i="15"/>
  <c r="V2327" i="15" s="1"/>
  <c r="U1724" i="15"/>
  <c r="V1724" i="15" s="1"/>
  <c r="U1784" i="15"/>
  <c r="V1784" i="15" s="1"/>
  <c r="U656" i="15"/>
  <c r="V656" i="15" s="1"/>
  <c r="U398" i="15"/>
  <c r="V398" i="15" s="1"/>
  <c r="U2314" i="15"/>
  <c r="V2314" i="15" s="1"/>
  <c r="U410" i="15"/>
  <c r="V410" i="15" s="1"/>
  <c r="U2485" i="15"/>
  <c r="V2485" i="15" s="1"/>
  <c r="U188" i="15"/>
  <c r="V188" i="15" s="1"/>
  <c r="U2725" i="15"/>
  <c r="V2725" i="15" s="1"/>
  <c r="U2162" i="15"/>
  <c r="V2162" i="15" s="1"/>
  <c r="U103" i="15"/>
  <c r="V103" i="15" s="1"/>
  <c r="U2345" i="15"/>
  <c r="V2345" i="15" s="1"/>
  <c r="U2646" i="15"/>
  <c r="V2646" i="15" s="1"/>
  <c r="U2378" i="15"/>
  <c r="V2378" i="15" s="1"/>
  <c r="U2611" i="15"/>
  <c r="V2611" i="15" s="1"/>
  <c r="U2743" i="15"/>
  <c r="V2743" i="15" s="1"/>
  <c r="U2331" i="15"/>
  <c r="V2331" i="15" s="1"/>
  <c r="U2224" i="15"/>
  <c r="V2224" i="15" s="1"/>
  <c r="U2767" i="15"/>
  <c r="V2767" i="15" s="1"/>
  <c r="U42" i="15"/>
  <c r="V42" i="15" s="1"/>
  <c r="U1733" i="15"/>
  <c r="V1733" i="15" s="1"/>
  <c r="U2059" i="15"/>
  <c r="V2059" i="15" s="1"/>
  <c r="U950" i="15"/>
  <c r="V950" i="15" s="1"/>
  <c r="U1607" i="15"/>
  <c r="V1607" i="15" s="1"/>
  <c r="U1641" i="15"/>
  <c r="V1641" i="15" s="1"/>
  <c r="U2464" i="15"/>
  <c r="V2464" i="15" s="1"/>
  <c r="U894" i="15"/>
  <c r="V894" i="15" s="1"/>
  <c r="U2288" i="15"/>
  <c r="V2288" i="15" s="1"/>
  <c r="U41" i="15"/>
  <c r="V41" i="15" s="1"/>
  <c r="U1721" i="15"/>
  <c r="V1721" i="15" s="1"/>
  <c r="U2099" i="15"/>
  <c r="V2099" i="15" s="1"/>
  <c r="U2313" i="15"/>
  <c r="V2313" i="15" s="1"/>
  <c r="U2480" i="15"/>
  <c r="V2480" i="15" s="1"/>
  <c r="U2007" i="15"/>
  <c r="V2007" i="15" s="1"/>
  <c r="U268" i="15"/>
  <c r="V268" i="15" s="1"/>
  <c r="U2096" i="15"/>
  <c r="V2096" i="15" s="1"/>
  <c r="U1920" i="15"/>
  <c r="V1920" i="15" s="1"/>
  <c r="U1930" i="15"/>
  <c r="V1930" i="15" s="1"/>
  <c r="U1464" i="15"/>
  <c r="V1464" i="15" s="1"/>
  <c r="U769" i="15"/>
  <c r="V769" i="15" s="1"/>
  <c r="U1542" i="15"/>
  <c r="V1542" i="15" s="1"/>
  <c r="U1806" i="15"/>
  <c r="V1806" i="15" s="1"/>
  <c r="U2791" i="15"/>
  <c r="V2791" i="15" s="1"/>
  <c r="U2166" i="15"/>
  <c r="V2166" i="15" s="1"/>
  <c r="U2482" i="15"/>
  <c r="V2482" i="15" s="1"/>
  <c r="U121" i="15"/>
  <c r="V121" i="15" s="1"/>
  <c r="U1769" i="15"/>
  <c r="V1769" i="15" s="1"/>
  <c r="U40" i="15"/>
  <c r="V40" i="15" s="1"/>
  <c r="U1606" i="15"/>
  <c r="V1606" i="15" s="1"/>
  <c r="U533" i="15"/>
  <c r="V533" i="15" s="1"/>
  <c r="U489" i="15"/>
  <c r="V489" i="15" s="1"/>
  <c r="U1444" i="15"/>
  <c r="V1444" i="15" s="1"/>
  <c r="U2704" i="15"/>
  <c r="V2704" i="15" s="1"/>
  <c r="U60" i="15"/>
  <c r="V60" i="15" s="1"/>
  <c r="U397" i="15"/>
  <c r="V397" i="15" s="1"/>
  <c r="U2592" i="15"/>
  <c r="V2592" i="15" s="1"/>
  <c r="U1904" i="15"/>
  <c r="V1904" i="15" s="1"/>
  <c r="U2143" i="15"/>
  <c r="V2143" i="15" s="1"/>
  <c r="U2585" i="15"/>
  <c r="V2585" i="15" s="1"/>
  <c r="U1062" i="15"/>
  <c r="V1062" i="15" s="1"/>
  <c r="U2553" i="15"/>
  <c r="V2553" i="15" s="1"/>
  <c r="U76" i="15"/>
  <c r="V76" i="15" s="1"/>
  <c r="U141" i="15"/>
  <c r="V141" i="15" s="1"/>
  <c r="U2679" i="15"/>
  <c r="V2679" i="15" s="1"/>
  <c r="U306" i="15"/>
  <c r="V306" i="15" s="1"/>
  <c r="U2318" i="15"/>
  <c r="V2318" i="15" s="1"/>
  <c r="U2186" i="15"/>
  <c r="V2186" i="15" s="1"/>
  <c r="U198" i="15"/>
  <c r="V198" i="15" s="1"/>
  <c r="U429" i="15"/>
  <c r="V429" i="15" s="1"/>
  <c r="U582" i="15"/>
  <c r="V582" i="15" s="1"/>
  <c r="U140" i="15"/>
  <c r="V140" i="15" s="1"/>
  <c r="U1296" i="15"/>
  <c r="V1296" i="15" s="1"/>
  <c r="U2185" i="15"/>
  <c r="V2185" i="15" s="1"/>
  <c r="U556" i="15"/>
  <c r="V556" i="15" s="1"/>
  <c r="U317" i="15"/>
  <c r="V317" i="15" s="1"/>
  <c r="U1042" i="15"/>
  <c r="V1042" i="15" s="1"/>
  <c r="U1492" i="15"/>
  <c r="V1492" i="15" s="1"/>
  <c r="U1563" i="15"/>
  <c r="V1563" i="15" s="1"/>
  <c r="U1059" i="15"/>
  <c r="V1059" i="15" s="1"/>
  <c r="U1369" i="15"/>
  <c r="V1369" i="15" s="1"/>
  <c r="U1371" i="15"/>
  <c r="V1371" i="15" s="1"/>
  <c r="U326" i="15"/>
  <c r="V326" i="15" s="1"/>
  <c r="U1060" i="15"/>
  <c r="V1060" i="15" s="1"/>
  <c r="U2031" i="15"/>
  <c r="V2031" i="15" s="1"/>
  <c r="U667" i="15"/>
  <c r="V667" i="15" s="1"/>
  <c r="U1476" i="15"/>
  <c r="V1476" i="15" s="1"/>
  <c r="U723" i="15"/>
  <c r="V723" i="15" s="1"/>
  <c r="U128" i="15"/>
  <c r="V128" i="15" s="1"/>
  <c r="U1945" i="15"/>
  <c r="V1945" i="15" s="1"/>
  <c r="U817" i="15"/>
  <c r="V817" i="15" s="1"/>
  <c r="U1938" i="15"/>
  <c r="V1938" i="15" s="1"/>
  <c r="U2570" i="15"/>
  <c r="V2570" i="15" s="1"/>
  <c r="U1946" i="15"/>
  <c r="V1946" i="15" s="1"/>
  <c r="U2030" i="15"/>
  <c r="V2030" i="15" s="1"/>
  <c r="U129" i="15"/>
  <c r="V129" i="15" s="1"/>
  <c r="U2450" i="15"/>
  <c r="V2450" i="15" s="1"/>
  <c r="U1058" i="15"/>
  <c r="V1058" i="15" s="1"/>
  <c r="U1150" i="15"/>
  <c r="V1150" i="15" s="1"/>
  <c r="U1142" i="15"/>
  <c r="V1142" i="15" s="1"/>
  <c r="U1943" i="15"/>
  <c r="V1943" i="15" s="1"/>
  <c r="U1491" i="15"/>
  <c r="V1491" i="15" s="1"/>
  <c r="U825" i="15"/>
  <c r="V825" i="15" s="1"/>
  <c r="U2419" i="15"/>
  <c r="V2419" i="15" s="1"/>
  <c r="U333" i="15"/>
  <c r="V333" i="15" s="1"/>
  <c r="U552" i="15"/>
  <c r="V552" i="15" s="1"/>
  <c r="U2188" i="15"/>
  <c r="V2188" i="15" s="1"/>
  <c r="U421" i="15"/>
  <c r="V421" i="15" s="1"/>
  <c r="U1747" i="15"/>
  <c r="V1747" i="15" s="1"/>
  <c r="U827" i="15"/>
  <c r="V827" i="15" s="1"/>
  <c r="U335" i="15"/>
  <c r="V335" i="15" s="1"/>
  <c r="U579" i="15"/>
  <c r="V579" i="15" s="1"/>
  <c r="U2526" i="15"/>
  <c r="V2526" i="15" s="1"/>
  <c r="U1041" i="15"/>
  <c r="V1041" i="15" s="1"/>
  <c r="U81" i="15"/>
  <c r="V81" i="15" s="1"/>
  <c r="U820" i="15"/>
  <c r="V820" i="15" s="1"/>
  <c r="U340" i="15"/>
  <c r="V340" i="15" s="1"/>
  <c r="U194" i="15"/>
  <c r="V194" i="15" s="1"/>
  <c r="U2372" i="15"/>
  <c r="V2372" i="15" s="1"/>
  <c r="U1362" i="15"/>
  <c r="V1362" i="15" s="1"/>
  <c r="U305" i="15"/>
  <c r="V305" i="15" s="1"/>
  <c r="U799" i="15"/>
  <c r="V799" i="15" s="1"/>
  <c r="U1949" i="15"/>
  <c r="V1949" i="15" s="1"/>
  <c r="U437" i="15"/>
  <c r="V437" i="15" s="1"/>
  <c r="U1739" i="15"/>
  <c r="V1739" i="15" s="1"/>
  <c r="U433" i="15"/>
  <c r="V433" i="15" s="1"/>
  <c r="U2441" i="15"/>
  <c r="V2441" i="15" s="1"/>
  <c r="U1046" i="15"/>
  <c r="V1046" i="15" s="1"/>
  <c r="U425" i="15"/>
  <c r="V425" i="15" s="1"/>
  <c r="U1055" i="15"/>
  <c r="V1055" i="15" s="1"/>
  <c r="U1013" i="15"/>
  <c r="V1013" i="15" s="1"/>
  <c r="U419" i="15"/>
  <c r="V419" i="15" s="1"/>
  <c r="U209" i="15"/>
  <c r="V209" i="15" s="1"/>
  <c r="U812" i="15"/>
  <c r="V812" i="15" s="1"/>
  <c r="U1560" i="15"/>
  <c r="V1560" i="15" s="1"/>
  <c r="U2125" i="15"/>
  <c r="V2125" i="15" s="1"/>
  <c r="U2621" i="15"/>
  <c r="V2621" i="15" s="1"/>
  <c r="U1375" i="15"/>
  <c r="V1375" i="15" s="1"/>
  <c r="U2622" i="15"/>
  <c r="V2622" i="15" s="1"/>
  <c r="U2199" i="15"/>
  <c r="V2199" i="15" s="1"/>
  <c r="U2651" i="15"/>
  <c r="V2651" i="15" s="1"/>
  <c r="U1299" i="15"/>
  <c r="V1299" i="15" s="1"/>
  <c r="U810" i="15"/>
  <c r="V810" i="15" s="1"/>
  <c r="U1676" i="15"/>
  <c r="V1676" i="15" s="1"/>
  <c r="U585" i="15"/>
  <c r="V585" i="15" s="1"/>
  <c r="U1488" i="15"/>
  <c r="V1488" i="15" s="1"/>
  <c r="U199" i="15"/>
  <c r="V199" i="15" s="1"/>
  <c r="U1687" i="15"/>
  <c r="V1687" i="15" s="1"/>
  <c r="U73" i="15"/>
  <c r="V73" i="15" s="1"/>
  <c r="U1061" i="15"/>
  <c r="V1061" i="15" s="1"/>
  <c r="U2153" i="15"/>
  <c r="V2153" i="15" s="1"/>
  <c r="U1132" i="15"/>
  <c r="V1132" i="15" s="1"/>
  <c r="U161" i="15"/>
  <c r="V161" i="15" s="1"/>
  <c r="U921" i="15"/>
  <c r="V921" i="15" s="1"/>
  <c r="U819" i="15"/>
  <c r="V819" i="15" s="1"/>
  <c r="U64" i="15"/>
  <c r="V64" i="15" s="1"/>
  <c r="U2594" i="15"/>
  <c r="V2594" i="15" s="1"/>
  <c r="U910" i="15"/>
  <c r="V910" i="15" s="1"/>
  <c r="U127" i="15"/>
  <c r="V127" i="15" s="1"/>
  <c r="U2356" i="15"/>
  <c r="V2356" i="15" s="1"/>
  <c r="U555" i="15"/>
  <c r="V555" i="15" s="1"/>
  <c r="U2416" i="15"/>
  <c r="V2416" i="15" s="1"/>
  <c r="U312" i="15"/>
  <c r="V312" i="15" s="1"/>
  <c r="U1298" i="15"/>
  <c r="V1298" i="15" s="1"/>
  <c r="U1367" i="15"/>
  <c r="V1367" i="15" s="1"/>
  <c r="U551" i="15"/>
  <c r="V551" i="15" s="1"/>
  <c r="U908" i="15"/>
  <c r="V908" i="15" s="1"/>
  <c r="U325" i="15"/>
  <c r="V325" i="15" s="1"/>
  <c r="U574" i="15"/>
  <c r="V574" i="15" s="1"/>
  <c r="U1948" i="15"/>
  <c r="V1948" i="15" s="1"/>
  <c r="U1565" i="15"/>
  <c r="V1565" i="15" s="1"/>
  <c r="U2317" i="15"/>
  <c r="V2317" i="15" s="1"/>
  <c r="U2515" i="15"/>
  <c r="V2515" i="15" s="1"/>
  <c r="U2301" i="15"/>
  <c r="V2301" i="15" s="1"/>
  <c r="U826" i="15"/>
  <c r="V826" i="15" s="1"/>
  <c r="U423" i="15"/>
  <c r="V423" i="15" s="1"/>
  <c r="U2151" i="15"/>
  <c r="V2151" i="15" s="1"/>
  <c r="U2633" i="15"/>
  <c r="V2633" i="15" s="1"/>
  <c r="U2355" i="15"/>
  <c r="V2355" i="15" s="1"/>
  <c r="U2357" i="15"/>
  <c r="V2357" i="15" s="1"/>
  <c r="U1743" i="15"/>
  <c r="V1743" i="15" s="1"/>
  <c r="U2438" i="15"/>
  <c r="V2438" i="15" s="1"/>
  <c r="U1673" i="15"/>
  <c r="V1673" i="15" s="1"/>
  <c r="U319" i="15"/>
  <c r="V319" i="15" s="1"/>
  <c r="U2696" i="15"/>
  <c r="V2696" i="15" s="1"/>
  <c r="U337" i="15"/>
  <c r="V337" i="15" s="1"/>
  <c r="U2624" i="15"/>
  <c r="V2624" i="15" s="1"/>
  <c r="U1020" i="15"/>
  <c r="V1020" i="15" s="1"/>
  <c r="U2439" i="15"/>
  <c r="V2439" i="15" s="1"/>
  <c r="U2150" i="15"/>
  <c r="V2150" i="15" s="1"/>
  <c r="U2466" i="15"/>
  <c r="V2466" i="15" s="1"/>
  <c r="U1689" i="15"/>
  <c r="V1689" i="15" s="1"/>
  <c r="U201" i="15"/>
  <c r="V201" i="15" s="1"/>
  <c r="U78" i="15"/>
  <c r="V78" i="15" s="1"/>
  <c r="U2117" i="15"/>
  <c r="V2117" i="15" s="1"/>
  <c r="U344" i="15"/>
  <c r="V344" i="15" s="1"/>
  <c r="U2230" i="15"/>
  <c r="V2230" i="15" s="1"/>
  <c r="U2710" i="15"/>
  <c r="V2710" i="15" s="1"/>
  <c r="U586" i="15"/>
  <c r="V586" i="15" s="1"/>
  <c r="U566" i="15"/>
  <c r="V566" i="15" s="1"/>
  <c r="U2391" i="15"/>
  <c r="V2391" i="15" s="1"/>
  <c r="U1681" i="15"/>
  <c r="V1681" i="15" s="1"/>
  <c r="U1495" i="15"/>
  <c r="V1495" i="15" s="1"/>
  <c r="U328" i="15"/>
  <c r="V328" i="15" s="1"/>
  <c r="U1679" i="15"/>
  <c r="V1679" i="15" s="1"/>
  <c r="U311" i="15"/>
  <c r="V311" i="15" s="1"/>
  <c r="U924" i="15"/>
  <c r="V924" i="15" s="1"/>
  <c r="U200" i="15"/>
  <c r="V200" i="15" s="1"/>
  <c r="U1147" i="15"/>
  <c r="V1147" i="15" s="1"/>
  <c r="U573" i="15"/>
  <c r="V573" i="15" s="1"/>
  <c r="U316" i="15"/>
  <c r="V316" i="15" s="1"/>
  <c r="U2771" i="15"/>
  <c r="V2771" i="15" s="1"/>
  <c r="U1137" i="15"/>
  <c r="V1137" i="15" s="1"/>
  <c r="U77" i="15"/>
  <c r="V77" i="15" s="1"/>
  <c r="U1555" i="15"/>
  <c r="V1555" i="15" s="1"/>
  <c r="U1742" i="15"/>
  <c r="V1742" i="15" s="1"/>
  <c r="U1295" i="15"/>
  <c r="V1295" i="15" s="1"/>
  <c r="U2663" i="15"/>
  <c r="V2663" i="15" s="1"/>
  <c r="U1294" i="15"/>
  <c r="V1294" i="15" s="1"/>
  <c r="U80" i="15"/>
  <c r="V80" i="15" s="1"/>
  <c r="U577" i="15"/>
  <c r="V577" i="15" s="1"/>
  <c r="U1738" i="15"/>
  <c r="V1738" i="15" s="1"/>
  <c r="U1675" i="15"/>
  <c r="V1675" i="15" s="1"/>
  <c r="U1478" i="15"/>
  <c r="V1478" i="15" s="1"/>
  <c r="U308" i="15"/>
  <c r="V308" i="15" s="1"/>
  <c r="U809" i="15"/>
  <c r="V809" i="15" s="1"/>
  <c r="U2036" i="15"/>
  <c r="V2036" i="15" s="1"/>
  <c r="U2035" i="15"/>
  <c r="V2035" i="15" s="1"/>
  <c r="U565" i="15"/>
  <c r="V565" i="15" s="1"/>
  <c r="U1056" i="15"/>
  <c r="V1056" i="15" s="1"/>
  <c r="U439" i="15"/>
  <c r="V439" i="15" s="1"/>
  <c r="U2124" i="15"/>
  <c r="V2124" i="15" s="1"/>
  <c r="U2420" i="15"/>
  <c r="V2420" i="15" s="1"/>
  <c r="U1141" i="15"/>
  <c r="V1141" i="15" s="1"/>
  <c r="U1053" i="15"/>
  <c r="V1053" i="15" s="1"/>
  <c r="U1302" i="15"/>
  <c r="V1302" i="15" s="1"/>
  <c r="U2187" i="15"/>
  <c r="V2187" i="15" s="1"/>
  <c r="U348" i="15"/>
  <c r="V348" i="15" s="1"/>
  <c r="U338" i="15"/>
  <c r="V338" i="15" s="1"/>
  <c r="U1992" i="15"/>
  <c r="V1992" i="15" s="1"/>
  <c r="U310" i="15"/>
  <c r="V310" i="15" s="1"/>
  <c r="U1366" i="15"/>
  <c r="V1366" i="15" s="1"/>
  <c r="U1052" i="15"/>
  <c r="V1052" i="15" s="1"/>
  <c r="U914" i="15"/>
  <c r="V914" i="15" s="1"/>
  <c r="U564" i="15"/>
  <c r="V564" i="15" s="1"/>
  <c r="U1057" i="15"/>
  <c r="V1057" i="15" s="1"/>
  <c r="U1741" i="15"/>
  <c r="V1741" i="15" s="1"/>
  <c r="U576" i="15"/>
  <c r="V576" i="15" s="1"/>
  <c r="U2516" i="15"/>
  <c r="V2516" i="15" s="1"/>
  <c r="U561" i="15"/>
  <c r="V561" i="15" s="1"/>
  <c r="U1287" i="15"/>
  <c r="V1287" i="15" s="1"/>
  <c r="U1049" i="15"/>
  <c r="V1049" i="15" s="1"/>
  <c r="U323" i="15"/>
  <c r="V323" i="15" s="1"/>
  <c r="U1289" i="15"/>
  <c r="V1289" i="15" s="1"/>
  <c r="U1134" i="15"/>
  <c r="V1134" i="15" s="1"/>
  <c r="U1845" i="15"/>
  <c r="V1845" i="15" s="1"/>
  <c r="U1373" i="15"/>
  <c r="V1373" i="15" s="1"/>
  <c r="U808" i="15"/>
  <c r="V808" i="15" s="1"/>
  <c r="U554" i="15"/>
  <c r="V554" i="15" s="1"/>
  <c r="U2732" i="15"/>
  <c r="V2732" i="15" s="1"/>
  <c r="U134" i="15"/>
  <c r="V134" i="15" s="1"/>
  <c r="U307" i="15"/>
  <c r="V307" i="15" s="1"/>
  <c r="U2518" i="15"/>
  <c r="V2518" i="15" s="1"/>
  <c r="U330" i="15"/>
  <c r="V330" i="15" s="1"/>
  <c r="U661" i="15"/>
  <c r="V661" i="15" s="1"/>
  <c r="U2520" i="15"/>
  <c r="V2520" i="15" s="1"/>
  <c r="U2712" i="15"/>
  <c r="V2712" i="15" s="1"/>
  <c r="U1050" i="15"/>
  <c r="V1050" i="15" s="1"/>
  <c r="U1144" i="15"/>
  <c r="V1144" i="15" s="1"/>
  <c r="U560" i="15"/>
  <c r="V560" i="15" s="1"/>
  <c r="U587" i="15"/>
  <c r="V587" i="15" s="1"/>
  <c r="U1691" i="15"/>
  <c r="V1691" i="15" s="1"/>
  <c r="U2733" i="15"/>
  <c r="V2733" i="15" s="1"/>
  <c r="U1037" i="15"/>
  <c r="V1037" i="15" s="1"/>
  <c r="U208" i="15"/>
  <c r="V208" i="15" s="1"/>
  <c r="U1130" i="15"/>
  <c r="V1130" i="15" s="1"/>
  <c r="U1480" i="15"/>
  <c r="V1480" i="15" s="1"/>
  <c r="U568" i="15"/>
  <c r="V568" i="15" s="1"/>
  <c r="U798" i="15"/>
  <c r="V798" i="15" s="1"/>
  <c r="U1942" i="15"/>
  <c r="V1942" i="15" s="1"/>
  <c r="U126" i="15"/>
  <c r="V126" i="15" s="1"/>
  <c r="U2302" i="15"/>
  <c r="V2302" i="15" s="1"/>
  <c r="U1569" i="15"/>
  <c r="V1569" i="15" s="1"/>
  <c r="U816" i="15"/>
  <c r="V816" i="15" s="1"/>
  <c r="U916" i="15"/>
  <c r="V916" i="15" s="1"/>
  <c r="U670" i="15"/>
  <c r="V670" i="15" s="1"/>
  <c r="U1564" i="15"/>
  <c r="V1564" i="15" s="1"/>
  <c r="U1817" i="15"/>
  <c r="V1817" i="15" s="1"/>
  <c r="U806" i="15"/>
  <c r="V806" i="15" s="1"/>
  <c r="U1561" i="15"/>
  <c r="V1561" i="15" s="1"/>
  <c r="U431" i="15"/>
  <c r="V431" i="15" s="1"/>
  <c r="U2513" i="15"/>
  <c r="V2513" i="15" s="1"/>
  <c r="U581" i="15"/>
  <c r="V581" i="15" s="1"/>
  <c r="U2758" i="15"/>
  <c r="V2758" i="15" s="1"/>
  <c r="U2461" i="15"/>
  <c r="V2461" i="15" s="1"/>
  <c r="U1479" i="15"/>
  <c r="V1479" i="15" s="1"/>
  <c r="U2219" i="15"/>
  <c r="V2219" i="15" s="1"/>
  <c r="U2028" i="15"/>
  <c r="V2028" i="15" s="1"/>
  <c r="U2571" i="15"/>
  <c r="V2571" i="15" s="1"/>
  <c r="U1223" i="15"/>
  <c r="V1223" i="15" s="1"/>
  <c r="U2514" i="15"/>
  <c r="V2514" i="15" s="1"/>
  <c r="U428" i="15"/>
  <c r="V428" i="15" s="1"/>
  <c r="U1365" i="15"/>
  <c r="V1365" i="15" s="1"/>
  <c r="U2116" i="15"/>
  <c r="V2116" i="15" s="1"/>
  <c r="U796" i="15"/>
  <c r="V796" i="15" s="1"/>
  <c r="U2390" i="15"/>
  <c r="V2390" i="15" s="1"/>
  <c r="U2772" i="15"/>
  <c r="V2772" i="15" s="1"/>
  <c r="U139" i="15"/>
  <c r="V139" i="15" s="1"/>
  <c r="U669" i="15"/>
  <c r="V669" i="15" s="1"/>
  <c r="U130" i="15"/>
  <c r="V130" i="15" s="1"/>
  <c r="U1847" i="15"/>
  <c r="V1847" i="15" s="1"/>
  <c r="U1192" i="15"/>
  <c r="V1192" i="15" s="1"/>
  <c r="U1939" i="15"/>
  <c r="V1939" i="15" s="1"/>
  <c r="U210" i="15"/>
  <c r="V210" i="15" s="1"/>
  <c r="U2201" i="15"/>
  <c r="V2201" i="15" s="1"/>
  <c r="U1300" i="15"/>
  <c r="V1300" i="15" s="1"/>
  <c r="U666" i="15"/>
  <c r="V666" i="15" s="1"/>
  <c r="U424" i="15"/>
  <c r="V424" i="15" s="1"/>
  <c r="U1368" i="15"/>
  <c r="V1368" i="15" s="1"/>
  <c r="U133" i="15"/>
  <c r="V133" i="15" s="1"/>
  <c r="U1815" i="15"/>
  <c r="V1815" i="15" s="1"/>
  <c r="U438" i="15"/>
  <c r="V438" i="15" s="1"/>
  <c r="U572" i="15"/>
  <c r="V572" i="15" s="1"/>
  <c r="U1045" i="15"/>
  <c r="V1045" i="15" s="1"/>
  <c r="U1148" i="15"/>
  <c r="V1148" i="15" s="1"/>
  <c r="U1557" i="15"/>
  <c r="V1557" i="15" s="1"/>
  <c r="U2234" i="15"/>
  <c r="V2234" i="15" s="1"/>
  <c r="U668" i="15"/>
  <c r="V668" i="15" s="1"/>
  <c r="U196" i="15"/>
  <c r="V196" i="15" s="1"/>
  <c r="U672" i="15"/>
  <c r="V672" i="15" s="1"/>
  <c r="U1746" i="15"/>
  <c r="V1746" i="15" s="1"/>
  <c r="U2065" i="15"/>
  <c r="V2065" i="15" s="1"/>
  <c r="U1764" i="15"/>
  <c r="V1764" i="15" s="1"/>
  <c r="U82" i="15"/>
  <c r="V82" i="15" s="1"/>
  <c r="U2032" i="15"/>
  <c r="V2032" i="15" s="1"/>
  <c r="U2531" i="15"/>
  <c r="V2531" i="15" s="1"/>
  <c r="U815" i="15"/>
  <c r="V815" i="15" s="1"/>
  <c r="U1570" i="15"/>
  <c r="V1570" i="15" s="1"/>
  <c r="U1136" i="15"/>
  <c r="V1136" i="15" s="1"/>
  <c r="U138" i="15"/>
  <c r="V138" i="15" s="1"/>
  <c r="U309" i="15"/>
  <c r="V309" i="15" s="1"/>
  <c r="U343" i="15"/>
  <c r="V343" i="15" s="1"/>
  <c r="U1490" i="15"/>
  <c r="V1490" i="15" s="1"/>
  <c r="U800" i="15"/>
  <c r="V800" i="15" s="1"/>
  <c r="U2258" i="15"/>
  <c r="V2258" i="15" s="1"/>
  <c r="U2371" i="15"/>
  <c r="V2371" i="15" s="1"/>
  <c r="U563" i="15"/>
  <c r="V563" i="15" s="1"/>
  <c r="U2184" i="15"/>
  <c r="V2184" i="15" s="1"/>
  <c r="U584" i="15"/>
  <c r="V584" i="15" s="1"/>
  <c r="U2033" i="15"/>
  <c r="V2033" i="15" s="1"/>
  <c r="U805" i="15"/>
  <c r="V805" i="15" s="1"/>
  <c r="U1374" i="15"/>
  <c r="V1374" i="15" s="1"/>
  <c r="U813" i="15"/>
  <c r="V813" i="15" s="1"/>
  <c r="U583" i="15"/>
  <c r="V583" i="15" s="1"/>
  <c r="U336" i="15"/>
  <c r="V336" i="15" s="1"/>
  <c r="U427" i="15"/>
  <c r="V427" i="15" s="1"/>
  <c r="U332" i="15"/>
  <c r="V332" i="15" s="1"/>
  <c r="U2569" i="15"/>
  <c r="V2569" i="15" s="1"/>
  <c r="U1040" i="15"/>
  <c r="V1040" i="15" s="1"/>
  <c r="U1976" i="15"/>
  <c r="V1976" i="15" s="1"/>
  <c r="U578" i="15"/>
  <c r="V578" i="15" s="1"/>
  <c r="U1477" i="15"/>
  <c r="V1477" i="15" s="1"/>
  <c r="U206" i="15"/>
  <c r="V206" i="15" s="1"/>
  <c r="U74" i="15"/>
  <c r="V74" i="15" s="1"/>
  <c r="U1819" i="15"/>
  <c r="V1819" i="15" s="1"/>
  <c r="U2257" i="15"/>
  <c r="V2257" i="15" s="1"/>
  <c r="U2650" i="15"/>
  <c r="V2650" i="15" s="1"/>
  <c r="U1149" i="15"/>
  <c r="V1149" i="15" s="1"/>
  <c r="U2542" i="15"/>
  <c r="V2542" i="15" s="1"/>
  <c r="U562" i="15"/>
  <c r="V562" i="15" s="1"/>
  <c r="U1140" i="15"/>
  <c r="V1140" i="15" s="1"/>
  <c r="U2034" i="15"/>
  <c r="V2034" i="15" s="1"/>
  <c r="U420" i="15"/>
  <c r="V420" i="15" s="1"/>
  <c r="U414" i="15"/>
  <c r="V414" i="15" s="1"/>
  <c r="U907" i="15"/>
  <c r="V907" i="15" s="1"/>
  <c r="U915" i="15"/>
  <c r="V915" i="15" s="1"/>
  <c r="U1044" i="15"/>
  <c r="V1044" i="15" s="1"/>
  <c r="U1846" i="15"/>
  <c r="V1846" i="15" s="1"/>
  <c r="U321" i="15"/>
  <c r="V321" i="15" s="1"/>
  <c r="U331" i="15"/>
  <c r="V331" i="15" s="1"/>
  <c r="U1848" i="15"/>
  <c r="V1848" i="15" s="1"/>
  <c r="U2114" i="15"/>
  <c r="V2114" i="15" s="1"/>
  <c r="U38" i="15"/>
  <c r="V38" i="15" s="1"/>
  <c r="U2572" i="15"/>
  <c r="V2572" i="15" s="1"/>
  <c r="U2599" i="15"/>
  <c r="V2599" i="15" s="1"/>
  <c r="U1493" i="15"/>
  <c r="V1493" i="15" s="1"/>
  <c r="U923" i="15"/>
  <c r="V923" i="15" s="1"/>
  <c r="U327" i="15"/>
  <c r="V327" i="15" s="1"/>
  <c r="U2627" i="15"/>
  <c r="V2627" i="15" s="1"/>
  <c r="U207" i="15"/>
  <c r="V207" i="15" s="1"/>
  <c r="U1977" i="15"/>
  <c r="V1977" i="15" s="1"/>
  <c r="U137" i="15"/>
  <c r="V137" i="15" s="1"/>
  <c r="U795" i="15"/>
  <c r="V795" i="15" s="1"/>
  <c r="U347" i="15"/>
  <c r="V347" i="15" s="1"/>
  <c r="U1376" i="15"/>
  <c r="V1376" i="15" s="1"/>
  <c r="U2437" i="15"/>
  <c r="V2437" i="15" s="1"/>
  <c r="U803" i="15"/>
  <c r="V803" i="15" s="1"/>
  <c r="U1472" i="15"/>
  <c r="V1472" i="15" s="1"/>
  <c r="U1481" i="15"/>
  <c r="V1481" i="15" s="1"/>
  <c r="U567" i="15"/>
  <c r="V567" i="15" s="1"/>
  <c r="U569" i="15"/>
  <c r="V569" i="15" s="1"/>
  <c r="U79" i="15"/>
  <c r="V79" i="15" s="1"/>
  <c r="U1677" i="15"/>
  <c r="V1677" i="15" s="1"/>
  <c r="U802" i="15"/>
  <c r="V802" i="15" s="1"/>
  <c r="U1944" i="15"/>
  <c r="V1944" i="15" s="1"/>
  <c r="U2303" i="15"/>
  <c r="V2303" i="15" s="1"/>
  <c r="U1494" i="15"/>
  <c r="V1494" i="15" s="1"/>
  <c r="U824" i="15"/>
  <c r="V824" i="15" s="1"/>
  <c r="U1487" i="15"/>
  <c r="V1487" i="15" s="1"/>
  <c r="U2067" i="15"/>
  <c r="V2067" i="15" s="1"/>
  <c r="U1138" i="15"/>
  <c r="V1138" i="15" s="1"/>
  <c r="U814" i="15"/>
  <c r="V814" i="15" s="1"/>
  <c r="U1975" i="15"/>
  <c r="V1975" i="15" s="1"/>
  <c r="U1979" i="15"/>
  <c r="V1979" i="15" s="1"/>
  <c r="U662" i="15"/>
  <c r="V662" i="15" s="1"/>
  <c r="U203" i="15"/>
  <c r="V203" i="15" s="1"/>
  <c r="U2517" i="15"/>
  <c r="V2517" i="15" s="1"/>
  <c r="U1483" i="15"/>
  <c r="V1483" i="15" s="1"/>
  <c r="U1682" i="15"/>
  <c r="V1682" i="15" s="1"/>
  <c r="U663" i="15"/>
  <c r="V663" i="15" s="1"/>
  <c r="U1740" i="15"/>
  <c r="V1740" i="15" s="1"/>
  <c r="U2300" i="15"/>
  <c r="V2300" i="15" s="1"/>
  <c r="U660" i="15"/>
  <c r="V660" i="15" s="1"/>
  <c r="U339" i="15"/>
  <c r="V339" i="15" s="1"/>
  <c r="U1941" i="15"/>
  <c r="V1941" i="15" s="1"/>
  <c r="U807" i="15"/>
  <c r="V807" i="15" s="1"/>
  <c r="U1745" i="15"/>
  <c r="V1745" i="15" s="1"/>
  <c r="U570" i="15"/>
  <c r="V570" i="15" s="1"/>
  <c r="U2066" i="15"/>
  <c r="V2066" i="15" s="1"/>
  <c r="U136" i="15"/>
  <c r="V136" i="15" s="1"/>
  <c r="U436" i="15"/>
  <c r="V436" i="15" s="1"/>
  <c r="U2122" i="15"/>
  <c r="V2122" i="15" s="1"/>
  <c r="U2519" i="15"/>
  <c r="V2519" i="15" s="1"/>
  <c r="U822" i="15"/>
  <c r="V822" i="15" s="1"/>
  <c r="U2123" i="15"/>
  <c r="V2123" i="15" s="1"/>
  <c r="U1288" i="15"/>
  <c r="V1288" i="15" s="1"/>
  <c r="U804" i="15"/>
  <c r="V804" i="15" s="1"/>
  <c r="U1303" i="15"/>
  <c r="V1303" i="15" s="1"/>
  <c r="U659" i="15"/>
  <c r="V659" i="15" s="1"/>
  <c r="U342" i="15"/>
  <c r="V342" i="15" s="1"/>
  <c r="U1749" i="15"/>
  <c r="V1749" i="15" s="1"/>
  <c r="U1292" i="15"/>
  <c r="V1292" i="15" s="1"/>
  <c r="U1684" i="15"/>
  <c r="V1684" i="15" s="1"/>
  <c r="U2418" i="15"/>
  <c r="V2418" i="15" s="1"/>
  <c r="U2625" i="15"/>
  <c r="V2625" i="15" s="1"/>
  <c r="U821" i="15"/>
  <c r="V821" i="15" s="1"/>
  <c r="U1291" i="15"/>
  <c r="V1291" i="15" s="1"/>
  <c r="U922" i="15"/>
  <c r="V922" i="15" s="1"/>
  <c r="U553" i="15"/>
  <c r="V553" i="15" s="1"/>
  <c r="U2120" i="15"/>
  <c r="V2120" i="15" s="1"/>
  <c r="U2149" i="15"/>
  <c r="V2149" i="15" s="1"/>
  <c r="U2417" i="15"/>
  <c r="V2417" i="15" s="1"/>
  <c r="U341" i="15"/>
  <c r="V341" i="15" s="1"/>
  <c r="U435" i="15"/>
  <c r="V435" i="15" s="1"/>
  <c r="U1566" i="15"/>
  <c r="V1566" i="15" s="1"/>
  <c r="U913" i="15"/>
  <c r="V913" i="15" s="1"/>
  <c r="U135" i="15"/>
  <c r="V135" i="15" s="1"/>
  <c r="U575" i="15"/>
  <c r="V575" i="15" s="1"/>
  <c r="U318" i="15"/>
  <c r="V318" i="15" s="1"/>
  <c r="U1143" i="15"/>
  <c r="V1143" i="15" s="1"/>
  <c r="U823" i="15"/>
  <c r="V823" i="15" s="1"/>
  <c r="U906" i="15"/>
  <c r="V906" i="15" s="1"/>
  <c r="U1290" i="15"/>
  <c r="V1290" i="15" s="1"/>
  <c r="U2115" i="15"/>
  <c r="V2115" i="15" s="1"/>
  <c r="U320" i="15"/>
  <c r="V320" i="15" s="1"/>
  <c r="U1485" i="15"/>
  <c r="V1485" i="15" s="1"/>
  <c r="U132" i="15"/>
  <c r="V132" i="15" s="1"/>
  <c r="U571" i="15"/>
  <c r="V571" i="15" s="1"/>
  <c r="U1678" i="15"/>
  <c r="V1678" i="15" s="1"/>
  <c r="U1690" i="15"/>
  <c r="V1690" i="15" s="1"/>
  <c r="U345" i="15"/>
  <c r="V345" i="15" s="1"/>
  <c r="U1486" i="15"/>
  <c r="V1486" i="15" s="1"/>
  <c r="U2440" i="15"/>
  <c r="V2440" i="15" s="1"/>
  <c r="U1301" i="15"/>
  <c r="V1301" i="15" s="1"/>
  <c r="U811" i="15"/>
  <c r="V811" i="15" s="1"/>
  <c r="U2623" i="15"/>
  <c r="V2623" i="15" s="1"/>
  <c r="U430" i="15"/>
  <c r="V430" i="15" s="1"/>
  <c r="U1744" i="15"/>
  <c r="V1744" i="15" s="1"/>
  <c r="U1692" i="15"/>
  <c r="V1692" i="15" s="1"/>
  <c r="U314" i="15"/>
  <c r="V314" i="15" s="1"/>
  <c r="U324" i="15"/>
  <c r="V324" i="15" s="1"/>
  <c r="U1814" i="15"/>
  <c r="V1814" i="15" s="1"/>
  <c r="U2200" i="15"/>
  <c r="V2200" i="15" s="1"/>
  <c r="U329" i="15"/>
  <c r="V329" i="15" s="1"/>
  <c r="U322" i="15"/>
  <c r="V322" i="15" s="1"/>
  <c r="U131" i="15"/>
  <c r="V131" i="15" s="1"/>
  <c r="U1372" i="15"/>
  <c r="V1372" i="15" s="1"/>
  <c r="U1683" i="15"/>
  <c r="V1683" i="15" s="1"/>
  <c r="U434" i="15"/>
  <c r="V434" i="15" s="1"/>
  <c r="U1672" i="15"/>
  <c r="V1672" i="15" s="1"/>
  <c r="U1293" i="15"/>
  <c r="V1293" i="15" s="1"/>
  <c r="U558" i="15"/>
  <c r="V558" i="15" s="1"/>
  <c r="U1482" i="15"/>
  <c r="V1482" i="15" s="1"/>
  <c r="U1991" i="15"/>
  <c r="V1991" i="15" s="1"/>
  <c r="U1671" i="15"/>
  <c r="V1671" i="15" s="1"/>
  <c r="U2620" i="15"/>
  <c r="V2620" i="15" s="1"/>
  <c r="U1054" i="15"/>
  <c r="V1054" i="15" s="1"/>
  <c r="U1688" i="15"/>
  <c r="V1688" i="15" s="1"/>
  <c r="U346" i="15"/>
  <c r="V346" i="15" s="1"/>
  <c r="U2579" i="15"/>
  <c r="V2579" i="15" s="1"/>
  <c r="U1051" i="15"/>
  <c r="V1051" i="15" s="1"/>
  <c r="U1567" i="15"/>
  <c r="V1567" i="15" s="1"/>
  <c r="U1716" i="15"/>
  <c r="V1716" i="15" s="1"/>
  <c r="U2119" i="15"/>
  <c r="V2119" i="15" s="1"/>
  <c r="U794" i="15"/>
  <c r="V794" i="15" s="1"/>
  <c r="U197" i="15"/>
  <c r="V197" i="15" s="1"/>
  <c r="U334" i="15"/>
  <c r="V334" i="15" s="1"/>
  <c r="U422" i="15"/>
  <c r="V422" i="15" s="1"/>
  <c r="U1048" i="15"/>
  <c r="V1048" i="15" s="1"/>
  <c r="U37" i="15"/>
  <c r="V37" i="15" s="1"/>
  <c r="U1559" i="15"/>
  <c r="V1559" i="15" s="1"/>
  <c r="U2598" i="15"/>
  <c r="V2598" i="15" s="1"/>
  <c r="U1978" i="15"/>
  <c r="V1978" i="15" s="1"/>
  <c r="U557" i="15"/>
  <c r="V557" i="15" s="1"/>
  <c r="U1674" i="15"/>
  <c r="V1674" i="15" s="1"/>
  <c r="U2626" i="15"/>
  <c r="V2626" i="15" s="1"/>
  <c r="U2568" i="15"/>
  <c r="V2568" i="15" s="1"/>
  <c r="U2657" i="15"/>
  <c r="V2657" i="15" s="1"/>
  <c r="U2358" i="15"/>
  <c r="V2358" i="15" s="1"/>
  <c r="U211" i="15"/>
  <c r="V211" i="15" s="1"/>
  <c r="U2747" i="15"/>
  <c r="V2747" i="15" s="1"/>
  <c r="U2231" i="15"/>
  <c r="V2231" i="15" s="1"/>
  <c r="U304" i="15"/>
  <c r="V304" i="15" s="1"/>
  <c r="U205" i="15"/>
  <c r="V205" i="15" s="1"/>
  <c r="U2126" i="15"/>
  <c r="V2126" i="15" s="1"/>
  <c r="U1297" i="15"/>
  <c r="V1297" i="15" s="1"/>
  <c r="U1816" i="15"/>
  <c r="V1816" i="15" s="1"/>
  <c r="U818" i="15"/>
  <c r="V818" i="15" s="1"/>
  <c r="U920" i="15"/>
  <c r="V920" i="15" s="1"/>
  <c r="U1200" i="15"/>
  <c r="V1200" i="15" s="1"/>
  <c r="U917" i="15"/>
  <c r="V917" i="15" s="1"/>
  <c r="U969" i="15"/>
  <c r="V969" i="15" s="1"/>
  <c r="U912" i="15"/>
  <c r="V912" i="15" s="1"/>
  <c r="U2709" i="15"/>
  <c r="V2709" i="15" s="1"/>
  <c r="U36" i="15"/>
  <c r="V36" i="15" s="1"/>
  <c r="U1489" i="15"/>
  <c r="V1489" i="15" s="1"/>
  <c r="U2541" i="15"/>
  <c r="V2541" i="15" s="1"/>
  <c r="U1601" i="15"/>
  <c r="V1601" i="15" s="1"/>
  <c r="U1129" i="15"/>
  <c r="V1129" i="15" s="1"/>
  <c r="U2121" i="15"/>
  <c r="V2121" i="15" s="1"/>
  <c r="U204" i="15"/>
  <c r="V204" i="15" s="1"/>
  <c r="U2401" i="15"/>
  <c r="V2401" i="15" s="1"/>
  <c r="U2735" i="15"/>
  <c r="V2735" i="15" s="1"/>
  <c r="U1146" i="15"/>
  <c r="V1146" i="15" s="1"/>
  <c r="U195" i="15"/>
  <c r="V195" i="15" s="1"/>
  <c r="U1135" i="15"/>
  <c r="V1135" i="15" s="1"/>
  <c r="U1558" i="15"/>
  <c r="V1558" i="15" s="1"/>
  <c r="U1139" i="15"/>
  <c r="V1139" i="15" s="1"/>
  <c r="U2118" i="15"/>
  <c r="V2118" i="15" s="1"/>
  <c r="U432" i="15"/>
  <c r="V432" i="15" s="1"/>
  <c r="U1484" i="15"/>
  <c r="V1484" i="15" s="1"/>
  <c r="U1370" i="15"/>
  <c r="V1370" i="15" s="1"/>
  <c r="U1980" i="15"/>
  <c r="V1980" i="15" s="1"/>
  <c r="U1670" i="15"/>
  <c r="V1670" i="15" s="1"/>
  <c r="U1286" i="15"/>
  <c r="V1286" i="15" s="1"/>
  <c r="U1133" i="15"/>
  <c r="V1133" i="15" s="1"/>
  <c r="U2229" i="15"/>
  <c r="V2229" i="15" s="1"/>
  <c r="U2695" i="15"/>
  <c r="V2695" i="15" s="1"/>
  <c r="U919" i="15"/>
  <c r="V919" i="15" s="1"/>
  <c r="U2152" i="15"/>
  <c r="V2152" i="15" s="1"/>
  <c r="U1523" i="15"/>
  <c r="V1523" i="15" s="1"/>
  <c r="U313" i="15"/>
  <c r="V313" i="15" s="1"/>
  <c r="U1364" i="15"/>
  <c r="V1364" i="15" s="1"/>
  <c r="U1145" i="15"/>
  <c r="V1145" i="15" s="1"/>
  <c r="U1940" i="15"/>
  <c r="V1940" i="15" s="1"/>
  <c r="U234" i="15"/>
  <c r="V234" i="15" s="1"/>
  <c r="U1686" i="15"/>
  <c r="V1686" i="15" s="1"/>
  <c r="U665" i="15"/>
  <c r="V665" i="15" s="1"/>
  <c r="U35" i="15"/>
  <c r="V35" i="15" s="1"/>
  <c r="U426" i="15"/>
  <c r="V426" i="15" s="1"/>
  <c r="U1818" i="15"/>
  <c r="V1818" i="15" s="1"/>
  <c r="U1039" i="15"/>
  <c r="V1039" i="15" s="1"/>
  <c r="U2232" i="15"/>
  <c r="V2232" i="15" s="1"/>
  <c r="U34" i="15"/>
  <c r="V34" i="15" s="1"/>
  <c r="U75" i="15"/>
  <c r="V75" i="15" s="1"/>
  <c r="U2746" i="15"/>
  <c r="V2746" i="15" s="1"/>
  <c r="U580" i="15"/>
  <c r="V580" i="15" s="1"/>
  <c r="U918" i="15"/>
  <c r="V918" i="15" s="1"/>
  <c r="U671" i="15"/>
  <c r="V671" i="15" s="1"/>
  <c r="U1568" i="15"/>
  <c r="V1568" i="15" s="1"/>
  <c r="U1947" i="15"/>
  <c r="V1947" i="15" s="1"/>
  <c r="U202" i="15"/>
  <c r="V202" i="15" s="1"/>
  <c r="U1124" i="15"/>
  <c r="V1124" i="15" s="1"/>
  <c r="U797" i="15"/>
  <c r="V797" i="15" s="1"/>
  <c r="U122" i="15"/>
  <c r="V122" i="15" s="1"/>
  <c r="U315" i="15"/>
  <c r="V315" i="15" s="1"/>
  <c r="U2305" i="15"/>
  <c r="V2305" i="15" s="1"/>
  <c r="U559" i="15"/>
  <c r="V559" i="15" s="1"/>
  <c r="U1047" i="15"/>
  <c r="V1047" i="15" s="1"/>
  <c r="U2029" i="15"/>
  <c r="V2029" i="15" s="1"/>
  <c r="U1680" i="15"/>
  <c r="V1680" i="15" s="1"/>
  <c r="U909" i="15"/>
  <c r="V909" i="15" s="1"/>
  <c r="U664" i="15"/>
  <c r="V664" i="15" s="1"/>
  <c r="U2233" i="15"/>
  <c r="V2233" i="15" s="1"/>
  <c r="U1685" i="15"/>
  <c r="V1685" i="15" s="1"/>
  <c r="U1222" i="15"/>
  <c r="V1222" i="15" s="1"/>
  <c r="U2535" i="15"/>
  <c r="V2535" i="15" s="1"/>
  <c r="U867" i="15"/>
  <c r="V867" i="15" s="1"/>
  <c r="U1318" i="15"/>
  <c r="V1318" i="15" s="1"/>
  <c r="U1012" i="15"/>
  <c r="V1012" i="15" s="1"/>
  <c r="U1840" i="15"/>
  <c r="V1840" i="15" s="1"/>
  <c r="U1996" i="15"/>
  <c r="V1996" i="15" s="1"/>
  <c r="U2629" i="15"/>
  <c r="V2629" i="15" s="1"/>
  <c r="U2784" i="15"/>
  <c r="V2784" i="15" s="1"/>
  <c r="U1617" i="15"/>
  <c r="V1617" i="15" s="1"/>
  <c r="U2006" i="15"/>
  <c r="V2006" i="15" s="1"/>
  <c r="V2798" i="15"/>
  <c r="U267" i="15"/>
  <c r="V267" i="15" s="1"/>
  <c r="U1968" i="15"/>
  <c r="V1968" i="15" s="1"/>
  <c r="U1443" i="15"/>
  <c r="V1443" i="15" s="1"/>
  <c r="U2434" i="15"/>
  <c r="V2434" i="15" s="1"/>
  <c r="U968" i="15"/>
  <c r="V968" i="15" s="1"/>
  <c r="U1407" i="15"/>
  <c r="V1407" i="15" s="1"/>
  <c r="U390" i="15"/>
  <c r="V390" i="15" s="1"/>
  <c r="U1221" i="15"/>
  <c r="V1221" i="15" s="1"/>
  <c r="U481" i="15"/>
  <c r="V481" i="15" s="1"/>
  <c r="U1547" i="15"/>
  <c r="V1547" i="15" s="1"/>
  <c r="U266" i="15"/>
  <c r="V266" i="15" s="1"/>
  <c r="U1126" i="15"/>
  <c r="V1126" i="15" s="1"/>
  <c r="U375" i="15"/>
  <c r="V375" i="15" s="1"/>
  <c r="U751" i="15"/>
  <c r="V751" i="15" s="1"/>
  <c r="U2298" i="15"/>
  <c r="V2298" i="15" s="1"/>
  <c r="U1361" i="15"/>
  <c r="V1361" i="15" s="1"/>
  <c r="U1914" i="15"/>
  <c r="V1914" i="15" s="1"/>
  <c r="U416" i="15"/>
  <c r="V416" i="15" s="1"/>
  <c r="U1903" i="15"/>
  <c r="V1903" i="15" s="1"/>
  <c r="U152" i="15"/>
  <c r="V152" i="15" s="1"/>
  <c r="U374" i="15"/>
  <c r="V374" i="15" s="1"/>
  <c r="U2251" i="15"/>
  <c r="V2251" i="15" s="1"/>
  <c r="U2614" i="15"/>
  <c r="V2614" i="15" s="1"/>
  <c r="U2165" i="15"/>
  <c r="V2165" i="15" s="1"/>
  <c r="U2253" i="15"/>
  <c r="V2253" i="15" s="1"/>
  <c r="U1406" i="15"/>
  <c r="V1406" i="15" s="1"/>
  <c r="U2612" i="15"/>
  <c r="V2612" i="15" s="1"/>
  <c r="U1505" i="15"/>
  <c r="V1505" i="15" s="1"/>
  <c r="U1003" i="15"/>
  <c r="V1003" i="15" s="1"/>
  <c r="U1105" i="15"/>
  <c r="V1105" i="15" s="1"/>
  <c r="U880" i="15"/>
  <c r="V880" i="15" s="1"/>
  <c r="U1111" i="15"/>
  <c r="V1111" i="15" s="1"/>
  <c r="U1632" i="15"/>
  <c r="V1632" i="15" s="1"/>
  <c r="U872" i="15"/>
  <c r="V872" i="15" s="1"/>
  <c r="U1433" i="15"/>
  <c r="V1433" i="15" s="1"/>
  <c r="U1768" i="15"/>
  <c r="V1768" i="15" s="1"/>
  <c r="U1645" i="15"/>
  <c r="V1645" i="15" s="1"/>
  <c r="U949" i="15"/>
  <c r="V949" i="15" s="1"/>
  <c r="U1396" i="15"/>
  <c r="V1396" i="15" s="1"/>
  <c r="U861" i="15"/>
  <c r="V861" i="15" s="1"/>
  <c r="U2790" i="15"/>
  <c r="V2790" i="15" s="1"/>
  <c r="U1095" i="15"/>
  <c r="V1095" i="15" s="1"/>
  <c r="U2385" i="15"/>
  <c r="V2385" i="15" s="1"/>
  <c r="U1325" i="15"/>
  <c r="V1325" i="15" s="1"/>
  <c r="U900" i="15"/>
  <c r="V900" i="15" s="1"/>
  <c r="U610" i="15"/>
  <c r="V610" i="15" s="1"/>
  <c r="U2005" i="15"/>
  <c r="V2005" i="15" s="1"/>
  <c r="U187" i="15"/>
  <c r="V187" i="15" s="1"/>
  <c r="U1019" i="15"/>
  <c r="V1019" i="15" s="1"/>
  <c r="U1796" i="15"/>
  <c r="V1796" i="15" s="1"/>
  <c r="U1199" i="15"/>
  <c r="V1199" i="15" s="1"/>
  <c r="U620" i="15"/>
  <c r="V620" i="15" s="1"/>
  <c r="U2287" i="15"/>
  <c r="V2287" i="15" s="1"/>
  <c r="U2335" i="15"/>
  <c r="V2335" i="15" s="1"/>
  <c r="U511" i="15"/>
  <c r="V511" i="15" s="1"/>
  <c r="U1732" i="15"/>
  <c r="V1732" i="15" s="1"/>
  <c r="U980" i="15"/>
  <c r="V980" i="15" s="1"/>
  <c r="U2351" i="15"/>
  <c r="V2351" i="15" s="1"/>
  <c r="U1781" i="15"/>
  <c r="V1781" i="15" s="1"/>
  <c r="U1789" i="15"/>
  <c r="V1789" i="15" s="1"/>
  <c r="U1210" i="15"/>
  <c r="V1210" i="15" s="1"/>
  <c r="U1970" i="15"/>
  <c r="V1970" i="15" s="1"/>
  <c r="U1592" i="15"/>
  <c r="V1592" i="15" s="1"/>
  <c r="U181" i="15"/>
  <c r="V181" i="15" s="1"/>
  <c r="U777" i="15"/>
  <c r="V777" i="15" s="1"/>
  <c r="U619" i="15"/>
  <c r="V619" i="15" s="1"/>
  <c r="U1084" i="15"/>
  <c r="V1084" i="15" s="1"/>
  <c r="U1251" i="15"/>
  <c r="V1251" i="15" s="1"/>
  <c r="U360" i="15"/>
  <c r="V360" i="15" s="1"/>
  <c r="U1902" i="15"/>
  <c r="V1902" i="15" s="1"/>
  <c r="U1896" i="15"/>
  <c r="V1896" i="15" s="1"/>
  <c r="V2809" i="15"/>
  <c r="U1765" i="15"/>
  <c r="V1765" i="15" s="1"/>
  <c r="U1508" i="15"/>
  <c r="V1508" i="15" s="1"/>
  <c r="U1844" i="15"/>
  <c r="V1844" i="15" s="1"/>
  <c r="U396" i="15"/>
  <c r="V396" i="15" s="1"/>
  <c r="U1895" i="15"/>
  <c r="V1895" i="15" s="1"/>
  <c r="U2400" i="15"/>
  <c r="V2400" i="15" s="1"/>
  <c r="U2446" i="15"/>
  <c r="V2446" i="15" s="1"/>
  <c r="U2291" i="15"/>
  <c r="V2291" i="15" s="1"/>
  <c r="U967" i="15"/>
  <c r="V967" i="15" s="1"/>
  <c r="U700" i="15"/>
  <c r="V700" i="15" s="1"/>
  <c r="U890" i="15"/>
  <c r="V890" i="15" s="1"/>
  <c r="U1925" i="15"/>
  <c r="V1925" i="15" s="1"/>
  <c r="U630" i="15"/>
  <c r="V630" i="15" s="1"/>
  <c r="U1220" i="15"/>
  <c r="V1220" i="15" s="1"/>
  <c r="U2659" i="15"/>
  <c r="V2659" i="15" s="1"/>
  <c r="U1999" i="15"/>
  <c r="V1999" i="15" s="1"/>
  <c r="U405" i="15"/>
  <c r="V405" i="15" s="1"/>
  <c r="U2341" i="15"/>
  <c r="V2341" i="15" s="1"/>
  <c r="U1527" i="15"/>
  <c r="V1527" i="15" s="1"/>
  <c r="U259" i="15"/>
  <c r="V259" i="15" s="1"/>
  <c r="U750" i="15"/>
  <c r="V750" i="15" s="1"/>
  <c r="U860" i="15"/>
  <c r="V860" i="15" s="1"/>
  <c r="U1186" i="15"/>
  <c r="V1186" i="15" s="1"/>
  <c r="U33" i="15"/>
  <c r="V33" i="15" s="1"/>
  <c r="U500" i="15"/>
  <c r="V500" i="15" s="1"/>
  <c r="U1625" i="15"/>
  <c r="V1625" i="15" s="1"/>
  <c r="U2578" i="15"/>
  <c r="V2578" i="15" s="1"/>
  <c r="U1526" i="15"/>
  <c r="V1526" i="15" s="1"/>
  <c r="U280" i="15"/>
  <c r="V280" i="15" s="1"/>
  <c r="U739" i="15"/>
  <c r="V739" i="15" s="1"/>
  <c r="U889" i="15"/>
  <c r="V889" i="15" s="1"/>
  <c r="U2636" i="15"/>
  <c r="V2636" i="15" s="1"/>
  <c r="U2173" i="15"/>
  <c r="V2173" i="15" s="1"/>
  <c r="U295" i="15"/>
  <c r="V295" i="15" s="1"/>
  <c r="U2491" i="15"/>
  <c r="V2491" i="15" s="1"/>
  <c r="U733" i="15"/>
  <c r="V733" i="15" s="1"/>
  <c r="U1894" i="15"/>
  <c r="V1894" i="15" s="1"/>
  <c r="U1399" i="15"/>
  <c r="V1399" i="15" s="1"/>
  <c r="U2226" i="15"/>
  <c r="V2226" i="15" s="1"/>
  <c r="U294" i="15"/>
  <c r="V294" i="15" s="1"/>
  <c r="U373" i="15"/>
  <c r="V373" i="15" s="1"/>
  <c r="U395" i="15"/>
  <c r="V395" i="15" s="1"/>
  <c r="U1624" i="15"/>
  <c r="V1624" i="15" s="1"/>
  <c r="U2429" i="15"/>
  <c r="V2429" i="15" s="1"/>
  <c r="U1278" i="15"/>
  <c r="V1278" i="15" s="1"/>
  <c r="U1882" i="15"/>
  <c r="V1882" i="15" s="1"/>
  <c r="U1104" i="15"/>
  <c r="V1104" i="15" s="1"/>
  <c r="U522" i="15"/>
  <c r="V522" i="15" s="1"/>
  <c r="U1631" i="15"/>
  <c r="V1631" i="15" s="1"/>
  <c r="U1103" i="15"/>
  <c r="V1103" i="15" s="1"/>
  <c r="U1475" i="15"/>
  <c r="V1475" i="15" s="1"/>
  <c r="U1463" i="15"/>
  <c r="V1463" i="15" s="1"/>
  <c r="U279" i="15"/>
  <c r="V279" i="15" s="1"/>
  <c r="U2630" i="15"/>
  <c r="V2630" i="15" s="1"/>
  <c r="U2382" i="15"/>
  <c r="V2382" i="15" s="1"/>
  <c r="U1245" i="15"/>
  <c r="V1245" i="15" s="1"/>
  <c r="U1727" i="15"/>
  <c r="V1727" i="15" s="1"/>
  <c r="U1329" i="15"/>
  <c r="V1329" i="15" s="1"/>
  <c r="U366" i="15"/>
  <c r="V366" i="15" s="1"/>
  <c r="U1350" i="15"/>
  <c r="V1350" i="15" s="1"/>
  <c r="U1811" i="15"/>
  <c r="V1811" i="15" s="1"/>
  <c r="U1432" i="15"/>
  <c r="V1432" i="15" s="1"/>
  <c r="V2800" i="15"/>
  <c r="U72" i="15"/>
  <c r="V72" i="15" s="1"/>
  <c r="U2660" i="15"/>
  <c r="V2660" i="15" s="1"/>
  <c r="U1640" i="15"/>
  <c r="V1640" i="15" s="1"/>
  <c r="U2146" i="15"/>
  <c r="V2146" i="15" s="1"/>
  <c r="U2275" i="15"/>
  <c r="V2275" i="15" s="1"/>
  <c r="U1209" i="15"/>
  <c r="V1209" i="15" s="1"/>
  <c r="U2635" i="15"/>
  <c r="V2635" i="15" s="1"/>
  <c r="U722" i="15"/>
  <c r="V722" i="15" s="1"/>
  <c r="U1644" i="15"/>
  <c r="V1644" i="15" s="1"/>
  <c r="U1011" i="15"/>
  <c r="V1011" i="15" s="1"/>
  <c r="U2692" i="15"/>
  <c r="V2692" i="15" s="1"/>
  <c r="U1271" i="15"/>
  <c r="V1271" i="15" s="1"/>
  <c r="U1504" i="15"/>
  <c r="V1504" i="15" s="1"/>
  <c r="U1720" i="15"/>
  <c r="V1720" i="15" s="1"/>
  <c r="U488" i="15"/>
  <c r="V488" i="15" s="1"/>
  <c r="U389" i="15"/>
  <c r="V389" i="15" s="1"/>
  <c r="U1002" i="15"/>
  <c r="V1002" i="15" s="1"/>
  <c r="U1094" i="15"/>
  <c r="V1094" i="15" s="1"/>
  <c r="U1719" i="15"/>
  <c r="V1719" i="15" s="1"/>
  <c r="U252" i="15"/>
  <c r="V252" i="15" s="1"/>
  <c r="U953" i="15"/>
  <c r="V953" i="15" s="1"/>
  <c r="U1881" i="15"/>
  <c r="V1881" i="15" s="1"/>
  <c r="U1546" i="15"/>
  <c r="V1546" i="15" s="1"/>
  <c r="U1704" i="15"/>
  <c r="V1704" i="15" s="1"/>
  <c r="U2228" i="15"/>
  <c r="V2228" i="15" s="1"/>
  <c r="U1422" i="15"/>
  <c r="V1422" i="15" s="1"/>
  <c r="U638" i="15"/>
  <c r="V638" i="15" s="1"/>
  <c r="U1924" i="15"/>
  <c r="V1924" i="15" s="1"/>
  <c r="U2280" i="15"/>
  <c r="V2280" i="15" s="1"/>
  <c r="U710" i="15"/>
  <c r="V710" i="15" s="1"/>
  <c r="U2404" i="15"/>
  <c r="V2404" i="15" s="1"/>
  <c r="U989" i="15"/>
  <c r="V989" i="15" s="1"/>
  <c r="U2350" i="15"/>
  <c r="V2350" i="15" s="1"/>
  <c r="U749" i="15"/>
  <c r="V749" i="15" s="1"/>
  <c r="U1545" i="15"/>
  <c r="V1545" i="15" s="1"/>
  <c r="U2279" i="15"/>
  <c r="V2279" i="15" s="1"/>
  <c r="U2549" i="15"/>
  <c r="V2549" i="15" s="1"/>
  <c r="U2575" i="15"/>
  <c r="V2575" i="15" s="1"/>
  <c r="U1712" i="15"/>
  <c r="V1712" i="15" s="1"/>
  <c r="U738" i="15"/>
  <c r="V738" i="15" s="1"/>
  <c r="U2407" i="15"/>
  <c r="V2407" i="15" s="1"/>
  <c r="U1748" i="15"/>
  <c r="V1748" i="15" s="1"/>
  <c r="U2533" i="15"/>
  <c r="V2533" i="15" s="1"/>
  <c r="U1710" i="15"/>
  <c r="V1710" i="15" s="1"/>
  <c r="U996" i="15"/>
  <c r="V996" i="15" s="1"/>
  <c r="U2560" i="15"/>
  <c r="V2560" i="15" s="1"/>
  <c r="U1783" i="15"/>
  <c r="V1783" i="15" s="1"/>
  <c r="U1452" i="15"/>
  <c r="V1452" i="15" s="1"/>
  <c r="U1341" i="15"/>
  <c r="V1341" i="15" s="1"/>
  <c r="U859" i="15"/>
  <c r="V859" i="15" s="1"/>
  <c r="U2448" i="15"/>
  <c r="V2448" i="15" s="1"/>
  <c r="U1616" i="15"/>
  <c r="V1616" i="15" s="1"/>
  <c r="V2804" i="15"/>
  <c r="U1928" i="15"/>
  <c r="V1928" i="15" s="1"/>
  <c r="U1893" i="15"/>
  <c r="V1893" i="15" s="1"/>
  <c r="U2192" i="15"/>
  <c r="V2192" i="15" s="1"/>
  <c r="U1018" i="15"/>
  <c r="V1018" i="15" s="1"/>
  <c r="U871" i="15"/>
  <c r="V871" i="15" s="1"/>
  <c r="U1462" i="15"/>
  <c r="V1462" i="15" s="1"/>
  <c r="U1115" i="15"/>
  <c r="V1115" i="15" s="1"/>
  <c r="U2618" i="15"/>
  <c r="V2618" i="15" s="1"/>
  <c r="U236" i="15"/>
  <c r="V236" i="15" s="1"/>
  <c r="U285" i="15"/>
  <c r="V285" i="15" s="1"/>
  <c r="U102" i="15"/>
  <c r="V102" i="15" s="1"/>
  <c r="U300" i="15"/>
  <c r="V300" i="15" s="1"/>
  <c r="U278" i="15"/>
  <c r="V278" i="15" s="1"/>
  <c r="U2496" i="15"/>
  <c r="V2496" i="15" s="1"/>
  <c r="U2267" i="15"/>
  <c r="V2267" i="15" s="1"/>
  <c r="U1219" i="15"/>
  <c r="V1219" i="15" s="1"/>
  <c r="U174" i="15"/>
  <c r="V174" i="15" s="1"/>
  <c r="U1198" i="15"/>
  <c r="V1198" i="15" s="1"/>
  <c r="U2644" i="15"/>
  <c r="V2644" i="15" s="1"/>
  <c r="U277" i="15"/>
  <c r="V277" i="15" s="1"/>
  <c r="U1967" i="15"/>
  <c r="V1967" i="15" s="1"/>
  <c r="U276" i="15"/>
  <c r="V276" i="15" s="1"/>
  <c r="U748" i="15"/>
  <c r="V748" i="15" s="1"/>
  <c r="U472" i="15"/>
  <c r="V472" i="15" s="1"/>
  <c r="U2268" i="15"/>
  <c r="V2268" i="15" s="1"/>
  <c r="U2058" i="15"/>
  <c r="V2058" i="15" s="1"/>
  <c r="U2781" i="15"/>
  <c r="V2781" i="15" s="1"/>
  <c r="U981" i="15"/>
  <c r="V981" i="15" s="1"/>
  <c r="U1541" i="15"/>
  <c r="V1541" i="15" s="1"/>
  <c r="U1081" i="15"/>
  <c r="V1081" i="15" s="1"/>
  <c r="U521" i="15"/>
  <c r="V521" i="15" s="1"/>
  <c r="U966" i="15"/>
  <c r="V966" i="15" s="1"/>
  <c r="U1879" i="15"/>
  <c r="V1879" i="15" s="1"/>
  <c r="U1772" i="15"/>
  <c r="V1772" i="15" s="1"/>
  <c r="U888" i="15"/>
  <c r="V888" i="15" s="1"/>
  <c r="U2447" i="15"/>
  <c r="V2447" i="15" s="1"/>
  <c r="U1390" i="15"/>
  <c r="V1390" i="15" s="1"/>
  <c r="U2637" i="15"/>
  <c r="V2637" i="15" s="1"/>
  <c r="U2248" i="15"/>
  <c r="V2248" i="15" s="1"/>
  <c r="U265" i="15"/>
  <c r="V265" i="15" s="1"/>
  <c r="U2721" i="15"/>
  <c r="V2721" i="15" s="1"/>
  <c r="U264" i="15"/>
  <c r="V264" i="15" s="1"/>
  <c r="U1328" i="15"/>
  <c r="V1328" i="15" s="1"/>
  <c r="U180" i="15"/>
  <c r="V180" i="15" s="1"/>
  <c r="U1461" i="15"/>
  <c r="V1461" i="15" s="1"/>
  <c r="U1562" i="15"/>
  <c r="V1562" i="15" s="1"/>
  <c r="U1197" i="15"/>
  <c r="V1197" i="15" s="1"/>
  <c r="U1185" i="15"/>
  <c r="V1185" i="15" s="1"/>
  <c r="U1923" i="15"/>
  <c r="V1923" i="15" s="1"/>
  <c r="U116" i="15"/>
  <c r="V116" i="15" s="1"/>
  <c r="U747" i="15"/>
  <c r="V747" i="15" s="1"/>
  <c r="U1244" i="15"/>
  <c r="V1244" i="15" s="1"/>
  <c r="U499" i="15"/>
  <c r="V499" i="15" s="1"/>
  <c r="U1093" i="15"/>
  <c r="V1093" i="15" s="1"/>
  <c r="U1317" i="15"/>
  <c r="V1317" i="15" s="1"/>
  <c r="U893" i="15"/>
  <c r="V893" i="15" s="1"/>
  <c r="U1356" i="15"/>
  <c r="V1356" i="15" s="1"/>
  <c r="U2061" i="15"/>
  <c r="V2061" i="15" s="1"/>
  <c r="U1801" i="15"/>
  <c r="V1801" i="15" s="1"/>
  <c r="U2216" i="15"/>
  <c r="V2216" i="15" s="1"/>
  <c r="U2286" i="15"/>
  <c r="V2286" i="15" s="1"/>
  <c r="U2675" i="15"/>
  <c r="V2675" i="15" s="1"/>
  <c r="U1593" i="15"/>
  <c r="V1593" i="15" s="1"/>
  <c r="U870" i="15"/>
  <c r="V870" i="15" s="1"/>
  <c r="U388" i="15"/>
  <c r="V388" i="15" s="1"/>
  <c r="U1892" i="15"/>
  <c r="V1892" i="15" s="1"/>
  <c r="U1196" i="15"/>
  <c r="V1196" i="15" s="1"/>
  <c r="U115" i="15"/>
  <c r="V115" i="15" s="1"/>
  <c r="U2730" i="15"/>
  <c r="V2730" i="15" s="1"/>
  <c r="U2610" i="15"/>
  <c r="V2610" i="15" s="1"/>
  <c r="U2435" i="15"/>
  <c r="V2435" i="15" s="1"/>
  <c r="U1795" i="15"/>
  <c r="V1795" i="15" s="1"/>
  <c r="U604" i="15"/>
  <c r="V604" i="15" s="1"/>
  <c r="U39" i="15"/>
  <c r="V39" i="15" s="1"/>
  <c r="U1833" i="15"/>
  <c r="V1833" i="15" s="1"/>
  <c r="U1780" i="15"/>
  <c r="V1780" i="15" s="1"/>
  <c r="U1544" i="15"/>
  <c r="V1544" i="15" s="1"/>
  <c r="U2794" i="15"/>
  <c r="V2794" i="15" s="1"/>
  <c r="U275" i="15"/>
  <c r="V275" i="15" s="1"/>
  <c r="U274" i="15"/>
  <c r="V274" i="15" s="1"/>
  <c r="U2729" i="15"/>
  <c r="V2729" i="15" s="1"/>
  <c r="U2136" i="15"/>
  <c r="V2136" i="15" s="1"/>
  <c r="U1078" i="15"/>
  <c r="V1078" i="15" s="1"/>
  <c r="U721" i="15"/>
  <c r="V721" i="15" s="1"/>
  <c r="U1639" i="15"/>
  <c r="V1639" i="15" s="1"/>
  <c r="U471" i="15"/>
  <c r="V471" i="15" s="1"/>
  <c r="U379" i="15"/>
  <c r="V379" i="15" s="1"/>
  <c r="U1110" i="15"/>
  <c r="V1110" i="15" s="1"/>
  <c r="U2682" i="15"/>
  <c r="V2682" i="15" s="1"/>
  <c r="U2057" i="15"/>
  <c r="V2057" i="15" s="1"/>
  <c r="U732" i="15"/>
  <c r="V732" i="15" s="1"/>
  <c r="U1522" i="15"/>
  <c r="V1522" i="15" s="1"/>
  <c r="U1123" i="15"/>
  <c r="V1123" i="15" s="1"/>
  <c r="U2161" i="15"/>
  <c r="V2161" i="15" s="1"/>
  <c r="U2290" i="15"/>
  <c r="V2290" i="15" s="1"/>
  <c r="U1800" i="15"/>
  <c r="V1800" i="15" s="1"/>
  <c r="U2181" i="15"/>
  <c r="V2181" i="15" s="1"/>
  <c r="U2477" i="15"/>
  <c r="V2477" i="15" s="1"/>
  <c r="U866" i="15"/>
  <c r="V866" i="15" s="1"/>
  <c r="U170" i="15"/>
  <c r="V170" i="15" s="1"/>
  <c r="U2172" i="15"/>
  <c r="V2172" i="15" s="1"/>
  <c r="U2724" i="15"/>
  <c r="V2724" i="15" s="1"/>
  <c r="U1234" i="15"/>
  <c r="V1234" i="15" s="1"/>
  <c r="U2427" i="15"/>
  <c r="V2427" i="15" s="1"/>
  <c r="U2383" i="15"/>
  <c r="V2383" i="15" s="1"/>
  <c r="U1114" i="15"/>
  <c r="V1114" i="15" s="1"/>
  <c r="U2793" i="15"/>
  <c r="V2793" i="15" s="1"/>
  <c r="U2138" i="15"/>
  <c r="V2138" i="15" s="1"/>
  <c r="U2574" i="15"/>
  <c r="V2574" i="15" s="1"/>
  <c r="U1525" i="15"/>
  <c r="V1525" i="15" s="1"/>
  <c r="U193" i="15"/>
  <c r="V193" i="15" s="1"/>
  <c r="U629" i="15"/>
  <c r="V629" i="15" s="1"/>
  <c r="U1913" i="15"/>
  <c r="V1913" i="15" s="1"/>
  <c r="U240" i="15"/>
  <c r="V240" i="15" s="1"/>
  <c r="U63" i="15"/>
  <c r="V63" i="15" s="1"/>
  <c r="U2095" i="15"/>
  <c r="V2095" i="15" s="1"/>
  <c r="U1805" i="15"/>
  <c r="V1805" i="15" s="1"/>
  <c r="U988" i="15"/>
  <c r="V988" i="15" s="1"/>
  <c r="U979" i="15"/>
  <c r="V979" i="15" s="1"/>
  <c r="U1102" i="15"/>
  <c r="V1102" i="15" s="1"/>
  <c r="U618" i="15"/>
  <c r="V618" i="15" s="1"/>
  <c r="U1336" i="15"/>
  <c r="V1336" i="15" s="1"/>
  <c r="U498" i="15"/>
  <c r="V498" i="15" s="1"/>
  <c r="U378" i="15"/>
  <c r="V378" i="15" s="1"/>
  <c r="U1327" i="15"/>
  <c r="V1327" i="15" s="1"/>
  <c r="U2780" i="15"/>
  <c r="V2780" i="15" s="1"/>
  <c r="U1540" i="15"/>
  <c r="V1540" i="15" s="1"/>
  <c r="U605" i="15"/>
  <c r="V605" i="15" s="1"/>
  <c r="U887" i="15"/>
  <c r="V887" i="15" s="1"/>
  <c r="U2690" i="15"/>
  <c r="V2690" i="15" s="1"/>
  <c r="U111" i="15"/>
  <c r="V111" i="15" s="1"/>
  <c r="U2756" i="15"/>
  <c r="V2756" i="15" s="1"/>
  <c r="U372" i="15"/>
  <c r="V372" i="15" s="1"/>
  <c r="U105" i="15"/>
  <c r="V105" i="15" s="1"/>
  <c r="U1313" i="15"/>
  <c r="V1313" i="15" s="1"/>
  <c r="U2285" i="15"/>
  <c r="V2285" i="15" s="1"/>
  <c r="U2738" i="15"/>
  <c r="V2738" i="15" s="1"/>
  <c r="U2410" i="15"/>
  <c r="V2410" i="15" s="1"/>
  <c r="U1415" i="15"/>
  <c r="V1415" i="15" s="1"/>
  <c r="U978" i="15"/>
  <c r="V978" i="15" s="1"/>
  <c r="U251" i="15"/>
  <c r="V251" i="15" s="1"/>
  <c r="V2813" i="15"/>
  <c r="U233" i="15"/>
  <c r="V233" i="15" s="1"/>
  <c r="U520" i="15"/>
  <c r="V520" i="15" s="1"/>
  <c r="U1615" i="15"/>
  <c r="V1615" i="15" s="1"/>
  <c r="U1010" i="15"/>
  <c r="V1010" i="15" s="1"/>
  <c r="U2088" i="15"/>
  <c r="V2088" i="15" s="1"/>
  <c r="U2648" i="15"/>
  <c r="V2648" i="15" s="1"/>
  <c r="U2492" i="15"/>
  <c r="V2492" i="15" s="1"/>
  <c r="U2511" i="15"/>
  <c r="V2511" i="15" s="1"/>
  <c r="U2170" i="15"/>
  <c r="V2170" i="15" s="1"/>
  <c r="U2597" i="15"/>
  <c r="V2597" i="15" s="1"/>
  <c r="U2218" i="15"/>
  <c r="V2218" i="15" s="1"/>
  <c r="U1243" i="15"/>
  <c r="V1243" i="15" s="1"/>
  <c r="V2796" i="15"/>
  <c r="U2054" i="15"/>
  <c r="V2054" i="15" s="1"/>
  <c r="U1335" i="15"/>
  <c r="V1335" i="15" s="1"/>
  <c r="U1993" i="15"/>
  <c r="V1993" i="15" s="1"/>
  <c r="U1832" i="15"/>
  <c r="V1832" i="15" s="1"/>
  <c r="U1120" i="15"/>
  <c r="V1120" i="15" s="1"/>
  <c r="U510" i="15"/>
  <c r="V510" i="15" s="1"/>
  <c r="U2433" i="15"/>
  <c r="V2433" i="15" s="1"/>
  <c r="U62" i="15"/>
  <c r="V62" i="15" s="1"/>
  <c r="U2087" i="15"/>
  <c r="V2087" i="15" s="1"/>
  <c r="U2349" i="15"/>
  <c r="V2349" i="15" s="1"/>
  <c r="U1344" i="15"/>
  <c r="V1344" i="15" s="1"/>
  <c r="U2367" i="15"/>
  <c r="V2367" i="15" s="1"/>
  <c r="U2499" i="15"/>
  <c r="V2499" i="15" s="1"/>
  <c r="U2344" i="15"/>
  <c r="V2344" i="15" s="1"/>
  <c r="U2490" i="15"/>
  <c r="V2490" i="15" s="1"/>
  <c r="U487" i="15"/>
  <c r="V487" i="15" s="1"/>
  <c r="U361" i="15"/>
  <c r="V361" i="15" s="1"/>
  <c r="U1026" i="15"/>
  <c r="V1026" i="15" s="1"/>
  <c r="U2086" i="15"/>
  <c r="V2086" i="15" s="1"/>
  <c r="U995" i="15"/>
  <c r="V995" i="15" s="1"/>
  <c r="U1779" i="15"/>
  <c r="V1779" i="15" s="1"/>
  <c r="U1531" i="15"/>
  <c r="V1531" i="15" s="1"/>
  <c r="U2759" i="15"/>
  <c r="V2759" i="15" s="1"/>
  <c r="U263" i="15"/>
  <c r="V263" i="15" s="1"/>
  <c r="U519" i="15"/>
  <c r="V519" i="15" s="1"/>
  <c r="U2295" i="15"/>
  <c r="V2295" i="15" s="1"/>
  <c r="U287" i="15"/>
  <c r="V287" i="15" s="1"/>
  <c r="U371" i="15"/>
  <c r="V371" i="15" s="1"/>
  <c r="U2294" i="15"/>
  <c r="V2294" i="15" s="1"/>
  <c r="U470" i="15"/>
  <c r="V470" i="15" s="1"/>
  <c r="U509" i="15"/>
  <c r="V509" i="15" s="1"/>
  <c r="U2334" i="15"/>
  <c r="V2334" i="15" s="1"/>
  <c r="U2465" i="15"/>
  <c r="V2465" i="15" s="1"/>
  <c r="U518" i="15"/>
  <c r="V518" i="15" s="1"/>
  <c r="U1828" i="15"/>
  <c r="V1828" i="15" s="1"/>
  <c r="U1705" i="15"/>
  <c r="V1705" i="15" s="1"/>
  <c r="U1250" i="15"/>
  <c r="V1250" i="15" s="1"/>
  <c r="U101" i="15"/>
  <c r="V101" i="15" s="1"/>
  <c r="U776" i="15"/>
  <c r="V776" i="15" s="1"/>
  <c r="U2538" i="15"/>
  <c r="V2538" i="15" s="1"/>
  <c r="U1088" i="15"/>
  <c r="V1088" i="15" s="1"/>
  <c r="U1536" i="15"/>
  <c r="V1536" i="15" s="1"/>
  <c r="U2481" i="15"/>
  <c r="V2481" i="15" s="1"/>
  <c r="U2340" i="15"/>
  <c r="V2340" i="15" s="1"/>
  <c r="U2016" i="15"/>
  <c r="V2016" i="15" s="1"/>
  <c r="U99" i="15"/>
  <c r="V99" i="15" s="1"/>
  <c r="U695" i="15"/>
  <c r="V695" i="15" s="1"/>
  <c r="U110" i="15"/>
  <c r="V110" i="15" s="1"/>
  <c r="U1092" i="15"/>
  <c r="V1092" i="15" s="1"/>
  <c r="U2047" i="15"/>
  <c r="V2047" i="15" s="1"/>
  <c r="U273" i="15"/>
  <c r="V273" i="15" s="1"/>
  <c r="U1878" i="15"/>
  <c r="V1878" i="15" s="1"/>
  <c r="U1961" i="15"/>
  <c r="V1961" i="15" s="1"/>
  <c r="U2744" i="15"/>
  <c r="V2744" i="15" s="1"/>
  <c r="U2339" i="15"/>
  <c r="V2339" i="15" s="1"/>
  <c r="U1087" i="15"/>
  <c r="V1087" i="15" s="1"/>
  <c r="U98" i="15"/>
  <c r="V98" i="15" s="1"/>
  <c r="U1788" i="15"/>
  <c r="V1788" i="15" s="1"/>
  <c r="U262" i="15"/>
  <c r="V262" i="15" s="1"/>
  <c r="U32" i="15"/>
  <c r="V32" i="15" s="1"/>
  <c r="U1421" i="15"/>
  <c r="V1421" i="15" s="1"/>
  <c r="U2158" i="15"/>
  <c r="V2158" i="15" s="1"/>
  <c r="U1257" i="15"/>
  <c r="V1257" i="15" s="1"/>
  <c r="U164" i="15"/>
  <c r="V164" i="15" s="1"/>
  <c r="U869" i="15"/>
  <c r="V869" i="15" s="1"/>
  <c r="U486" i="15"/>
  <c r="V486" i="15" s="1"/>
  <c r="U1927" i="15"/>
  <c r="V1927" i="15" s="1"/>
  <c r="U1324" i="15"/>
  <c r="V1324" i="15" s="1"/>
  <c r="U1709" i="15"/>
  <c r="V1709" i="15" s="1"/>
  <c r="U466" i="15"/>
  <c r="V466" i="15" s="1"/>
  <c r="U2159" i="15"/>
  <c r="V2159" i="15" s="1"/>
  <c r="U2609" i="15"/>
  <c r="V2609" i="15" s="1"/>
  <c r="U1101" i="15"/>
  <c r="V1101" i="15" s="1"/>
  <c r="U387" i="15"/>
  <c r="V387" i="15" s="1"/>
  <c r="U611" i="15"/>
  <c r="V611" i="15" s="1"/>
  <c r="U232" i="15"/>
  <c r="V232" i="15" s="1"/>
  <c r="U1218" i="15"/>
  <c r="V1218" i="15" s="1"/>
  <c r="U508" i="15"/>
  <c r="V508" i="15" s="1"/>
  <c r="U284" i="15"/>
  <c r="V284" i="15" s="1"/>
  <c r="U1614" i="15"/>
  <c r="V1614" i="15" s="1"/>
  <c r="U2495" i="15"/>
  <c r="V2495" i="15" s="1"/>
  <c r="U886" i="15"/>
  <c r="V886" i="15" s="1"/>
  <c r="U95" i="15"/>
  <c r="V95" i="15" s="1"/>
  <c r="U1431" i="15"/>
  <c r="V1431" i="15" s="1"/>
  <c r="U2426" i="15"/>
  <c r="V2426" i="15" s="1"/>
  <c r="U258" i="15"/>
  <c r="V258" i="15" s="1"/>
  <c r="U2046" i="15"/>
  <c r="V2046" i="15" s="1"/>
  <c r="U2171" i="15"/>
  <c r="V2171" i="15" s="1"/>
  <c r="U2381" i="15"/>
  <c r="V2381" i="15" s="1"/>
  <c r="U2010" i="15"/>
  <c r="V2010" i="15" s="1"/>
  <c r="U1912" i="15"/>
  <c r="V1912" i="15" s="1"/>
  <c r="U480" i="15"/>
  <c r="V480" i="15" s="1"/>
  <c r="U1969" i="15"/>
  <c r="V1969" i="15" s="1"/>
  <c r="U1430" i="15"/>
  <c r="V1430" i="15" s="1"/>
  <c r="U2217" i="15"/>
  <c r="V2217" i="15" s="1"/>
  <c r="U609" i="15"/>
  <c r="V609" i="15" s="1"/>
  <c r="U2021" i="15"/>
  <c r="V2021" i="15" s="1"/>
  <c r="U2105" i="15"/>
  <c r="V2105" i="15" s="1"/>
  <c r="U2716" i="15"/>
  <c r="V2716" i="15" s="1"/>
  <c r="U1429" i="15"/>
  <c r="V1429" i="15" s="1"/>
  <c r="U2157" i="15"/>
  <c r="V2157" i="15" s="1"/>
  <c r="U2565" i="15"/>
  <c r="V2565" i="15" s="1"/>
  <c r="U1086" i="15"/>
  <c r="V1086" i="15" s="1"/>
  <c r="U789" i="15"/>
  <c r="V789" i="15" s="1"/>
  <c r="U2025" i="15"/>
  <c r="V2025" i="15" s="1"/>
  <c r="U637" i="15"/>
  <c r="V637" i="15" s="1"/>
  <c r="U250" i="15"/>
  <c r="V250" i="15" s="1"/>
  <c r="U31" i="15"/>
  <c r="V31" i="15" s="1"/>
  <c r="U1109" i="15"/>
  <c r="V1109" i="15" s="1"/>
  <c r="U1767" i="15"/>
  <c r="V1767" i="15" s="1"/>
  <c r="U1343" i="15"/>
  <c r="V1343" i="15" s="1"/>
  <c r="U1283" i="15"/>
  <c r="V1283" i="15" s="1"/>
  <c r="U386" i="15"/>
  <c r="V386" i="15" s="1"/>
  <c r="U628" i="15"/>
  <c r="V628" i="15" s="1"/>
  <c r="U67" i="15"/>
  <c r="V67" i="15" s="1"/>
  <c r="U617" i="15"/>
  <c r="V617" i="15" s="1"/>
  <c r="U636" i="15"/>
  <c r="V636" i="15" s="1"/>
  <c r="U1405" i="15"/>
  <c r="V1405" i="15" s="1"/>
  <c r="U1217" i="15"/>
  <c r="V1217" i="15" s="1"/>
  <c r="U616" i="15"/>
  <c r="V616" i="15" s="1"/>
  <c r="U1891" i="15"/>
  <c r="V1891" i="15" s="1"/>
  <c r="U107" i="15"/>
  <c r="V107" i="15" s="1"/>
  <c r="U885" i="15"/>
  <c r="V885" i="15" s="1"/>
  <c r="U746" i="15"/>
  <c r="V746" i="15" s="1"/>
  <c r="U1888" i="15"/>
  <c r="V1888" i="15" s="1"/>
  <c r="U169" i="15"/>
  <c r="V169" i="15" s="1"/>
  <c r="U149" i="15"/>
  <c r="V149" i="15" s="1"/>
  <c r="U404" i="15"/>
  <c r="V404" i="15" s="1"/>
  <c r="U485" i="15"/>
  <c r="V485" i="15" s="1"/>
  <c r="U703" i="15"/>
  <c r="V703" i="15" s="1"/>
  <c r="U720" i="15"/>
  <c r="V720" i="15" s="1"/>
  <c r="U994" i="15"/>
  <c r="V994" i="15" s="1"/>
  <c r="U1208" i="15"/>
  <c r="V1208" i="15" s="1"/>
  <c r="U858" i="15"/>
  <c r="V858" i="15" s="1"/>
  <c r="U1233" i="15"/>
  <c r="V1233" i="15" s="1"/>
  <c r="U865" i="15"/>
  <c r="V865" i="15" s="1"/>
  <c r="U517" i="15"/>
  <c r="V517" i="15" s="1"/>
  <c r="U1182" i="15"/>
  <c r="V1182" i="15" s="1"/>
  <c r="U1521" i="15"/>
  <c r="V1521" i="15" s="1"/>
  <c r="U2608" i="15"/>
  <c r="V2608" i="15" s="1"/>
  <c r="U97" i="15"/>
  <c r="V97" i="15" s="1"/>
  <c r="U1623" i="15"/>
  <c r="V1623" i="15" s="1"/>
  <c r="U66" i="15"/>
  <c r="V66" i="15" s="1"/>
  <c r="U2014" i="15"/>
  <c r="V2014" i="15" s="1"/>
  <c r="U2459" i="15"/>
  <c r="V2459" i="15" s="1"/>
  <c r="U1100" i="15"/>
  <c r="V1100" i="15" s="1"/>
  <c r="U1890" i="15"/>
  <c r="V1890" i="15" s="1"/>
  <c r="U615" i="15"/>
  <c r="V615" i="15" s="1"/>
  <c r="U106" i="15"/>
  <c r="V106" i="15" s="1"/>
  <c r="U1316" i="15"/>
  <c r="V1316" i="15" s="1"/>
  <c r="U1520" i="15"/>
  <c r="V1520" i="15" s="1"/>
  <c r="U1509" i="15"/>
  <c r="V1509" i="15" s="1"/>
  <c r="U1591" i="15"/>
  <c r="V1591" i="15" s="1"/>
  <c r="U30" i="15"/>
  <c r="V30" i="15" s="1"/>
  <c r="U1661" i="15"/>
  <c r="V1661" i="15" s="1"/>
  <c r="U2408" i="15"/>
  <c r="V2408" i="15" s="1"/>
  <c r="U698" i="15"/>
  <c r="V698" i="15" s="1"/>
  <c r="U1974" i="15"/>
  <c r="V1974" i="15" s="1"/>
  <c r="U403" i="15"/>
  <c r="V403" i="15" s="1"/>
  <c r="U1827" i="15"/>
  <c r="V1827" i="15" s="1"/>
  <c r="U857" i="15"/>
  <c r="V857" i="15" s="1"/>
  <c r="U1312" i="15"/>
  <c r="V1312" i="15" s="1"/>
  <c r="U2274" i="15"/>
  <c r="V2274" i="15" s="1"/>
  <c r="U272" i="15"/>
  <c r="V272" i="15" s="1"/>
  <c r="U856" i="15"/>
  <c r="V856" i="15" s="1"/>
  <c r="U1113" i="15"/>
  <c r="V1113" i="15" s="1"/>
  <c r="U1638" i="15"/>
  <c r="V1638" i="15" s="1"/>
  <c r="U642" i="15"/>
  <c r="V642" i="15" s="1"/>
  <c r="U762" i="15"/>
  <c r="V762" i="15" s="1"/>
  <c r="U1232" i="15"/>
  <c r="V1232" i="15" s="1"/>
  <c r="U157" i="15"/>
  <c r="V157" i="15" s="1"/>
  <c r="U146" i="15"/>
  <c r="V146" i="15" s="1"/>
  <c r="U479" i="15"/>
  <c r="V479" i="15" s="1"/>
  <c r="U29" i="15"/>
  <c r="V29" i="15" s="1"/>
  <c r="U507" i="15"/>
  <c r="V507" i="15" s="1"/>
  <c r="U478" i="15"/>
  <c r="V478" i="15" s="1"/>
  <c r="U635" i="15"/>
  <c r="V635" i="15" s="1"/>
  <c r="U993" i="15"/>
  <c r="V993" i="15" s="1"/>
  <c r="U2140" i="15"/>
  <c r="V2140" i="15" s="1"/>
  <c r="U1590" i="15"/>
  <c r="V1590" i="15" s="1"/>
  <c r="U1404" i="15"/>
  <c r="V1404" i="15" s="1"/>
  <c r="U191" i="15"/>
  <c r="V191" i="15" s="1"/>
  <c r="U2020" i="15"/>
  <c r="V2020" i="15" s="1"/>
  <c r="U879" i="15"/>
  <c r="V879" i="15" s="1"/>
  <c r="U1207" i="15"/>
  <c r="V1207" i="15" s="1"/>
  <c r="U2135" i="15"/>
  <c r="V2135" i="15" s="1"/>
  <c r="U497" i="15"/>
  <c r="V497" i="15" s="1"/>
  <c r="U293" i="15"/>
  <c r="V293" i="15" s="1"/>
  <c r="U1887" i="15"/>
  <c r="V1887" i="15" s="1"/>
  <c r="U987" i="15"/>
  <c r="V987" i="15" s="1"/>
  <c r="U2009" i="15"/>
  <c r="V2009" i="15" s="1"/>
  <c r="U1442" i="15"/>
  <c r="V1442" i="15" s="1"/>
  <c r="U731" i="15"/>
  <c r="V731" i="15" s="1"/>
  <c r="U249" i="15"/>
  <c r="V249" i="15" s="1"/>
  <c r="U1884" i="15"/>
  <c r="V1884" i="15" s="1"/>
  <c r="U1119" i="15"/>
  <c r="V1119" i="15" s="1"/>
  <c r="U783" i="15"/>
  <c r="V783" i="15" s="1"/>
  <c r="U100" i="15"/>
  <c r="V100" i="15" s="1"/>
  <c r="U1256" i="15"/>
  <c r="V1256" i="15" s="1"/>
  <c r="U1091" i="15"/>
  <c r="V1091" i="15" s="1"/>
  <c r="U1216" i="15"/>
  <c r="V1216" i="15" s="1"/>
  <c r="U1630" i="15"/>
  <c r="V1630" i="15" s="1"/>
  <c r="U2191" i="15"/>
  <c r="V2191" i="15" s="1"/>
  <c r="U1255" i="15"/>
  <c r="V1255" i="15" s="1"/>
  <c r="U599" i="15"/>
  <c r="V599" i="15" s="1"/>
  <c r="U1323" i="15"/>
  <c r="V1323" i="15" s="1"/>
  <c r="U460" i="15"/>
  <c r="V460" i="15" s="1"/>
  <c r="U730" i="15"/>
  <c r="V730" i="15" s="1"/>
  <c r="U2632" i="15"/>
  <c r="V2632" i="15" s="1"/>
  <c r="U899" i="15"/>
  <c r="V899" i="15" s="1"/>
  <c r="U1191" i="15"/>
  <c r="V1191" i="15" s="1"/>
  <c r="U1723" i="15"/>
  <c r="V1723" i="15" s="1"/>
  <c r="U385" i="15"/>
  <c r="V385" i="15" s="1"/>
  <c r="U1349" i="15"/>
  <c r="V1349" i="15" s="1"/>
  <c r="U847" i="15"/>
  <c r="V847" i="15" s="1"/>
  <c r="U61" i="15"/>
  <c r="V61" i="15" s="1"/>
  <c r="U2094" i="15"/>
  <c r="V2094" i="15" s="1"/>
  <c r="U1911" i="15"/>
  <c r="V1911" i="15" s="1"/>
  <c r="U2081" i="15"/>
  <c r="V2081" i="15" s="1"/>
  <c r="U1445" i="15"/>
  <c r="V1445" i="15" s="1"/>
  <c r="U496" i="15"/>
  <c r="V496" i="15" s="1"/>
  <c r="U2596" i="15"/>
  <c r="V2596" i="15" s="1"/>
  <c r="U1773" i="15"/>
  <c r="V1773" i="15" s="1"/>
  <c r="U394" i="15"/>
  <c r="V394" i="15" s="1"/>
  <c r="U2246" i="15"/>
  <c r="V2246" i="15" s="1"/>
  <c r="U1799" i="15"/>
  <c r="V1799" i="15" s="1"/>
  <c r="U1966" i="15"/>
  <c r="V1966" i="15" s="1"/>
  <c r="U2590" i="15"/>
  <c r="V2590" i="15" s="1"/>
  <c r="U532" i="15"/>
  <c r="V532" i="15" s="1"/>
  <c r="U2387" i="15"/>
  <c r="V2387" i="15" s="1"/>
  <c r="U1794" i="15"/>
  <c r="V1794" i="15" s="1"/>
  <c r="U1342" i="15"/>
  <c r="V1342" i="15" s="1"/>
  <c r="U1889" i="15"/>
  <c r="V1889" i="15" s="1"/>
  <c r="U878" i="15"/>
  <c r="V878" i="15" s="1"/>
  <c r="U104" i="15"/>
  <c r="V104" i="15" s="1"/>
  <c r="U2041" i="15"/>
  <c r="V2041" i="15" s="1"/>
  <c r="U1451" i="15"/>
  <c r="V1451" i="15" s="1"/>
  <c r="U1340" i="15"/>
  <c r="V1340" i="15" s="1"/>
  <c r="U2714" i="15"/>
  <c r="V2714" i="15" s="1"/>
  <c r="U2283" i="15"/>
  <c r="V2283" i="15" s="1"/>
  <c r="U2581" i="15"/>
  <c r="V2581" i="15" s="1"/>
  <c r="U173" i="15"/>
  <c r="V173" i="15" s="1"/>
  <c r="U2613" i="15"/>
  <c r="V2613" i="15" s="1"/>
  <c r="U2053" i="15"/>
  <c r="V2053" i="15" s="1"/>
  <c r="U2242" i="15"/>
  <c r="V2242" i="15" s="1"/>
  <c r="U2494" i="15"/>
  <c r="V2494" i="15" s="1"/>
  <c r="U719" i="15"/>
  <c r="V719" i="15" s="1"/>
  <c r="U965" i="15"/>
  <c r="V965" i="15" s="1"/>
  <c r="U186" i="15"/>
  <c r="V186" i="15" s="1"/>
  <c r="U761" i="15"/>
  <c r="V761" i="15" s="1"/>
  <c r="U1838" i="15"/>
  <c r="V1838" i="15" s="1"/>
  <c r="U2110" i="15"/>
  <c r="V2110" i="15" s="1"/>
  <c r="U1398" i="15"/>
  <c r="V1398" i="15" s="1"/>
  <c r="U239" i="15"/>
  <c r="V239" i="15" s="1"/>
  <c r="U898" i="15"/>
  <c r="V898" i="15" s="1"/>
  <c r="U1737" i="15"/>
  <c r="V1737" i="15" s="1"/>
  <c r="U1918" i="15"/>
  <c r="V1918" i="15" s="1"/>
  <c r="U701" i="15"/>
  <c r="V701" i="15" s="1"/>
  <c r="U877" i="15"/>
  <c r="V877" i="15" s="1"/>
  <c r="U370" i="15"/>
  <c r="V370" i="15" s="1"/>
  <c r="U706" i="15"/>
  <c r="V706" i="15" s="1"/>
  <c r="U1965" i="15"/>
  <c r="V1965" i="15" s="1"/>
  <c r="U718" i="15"/>
  <c r="V718" i="15" s="1"/>
  <c r="U506" i="15"/>
  <c r="V506" i="15" s="1"/>
  <c r="U531" i="15"/>
  <c r="V531" i="15" s="1"/>
  <c r="U2348" i="15"/>
  <c r="V2348" i="15" s="1"/>
  <c r="U1613" i="15"/>
  <c r="V1613" i="15" s="1"/>
  <c r="U384" i="15"/>
  <c r="V384" i="15" s="1"/>
  <c r="U94" i="15"/>
  <c r="V94" i="15" s="1"/>
  <c r="U160" i="15"/>
  <c r="V160" i="15" s="1"/>
  <c r="U2534" i="15"/>
  <c r="V2534" i="15" s="1"/>
  <c r="U383" i="15"/>
  <c r="V383" i="15" s="1"/>
  <c r="U2273" i="15"/>
  <c r="V2273" i="15" s="1"/>
  <c r="U1001" i="15"/>
  <c r="V1001" i="15" s="1"/>
  <c r="U1612" i="15"/>
  <c r="V1612" i="15" s="1"/>
  <c r="U151" i="15"/>
  <c r="V151" i="15" s="1"/>
  <c r="U864" i="15"/>
  <c r="V864" i="15" s="1"/>
  <c r="U729" i="15"/>
  <c r="V729" i="15" s="1"/>
  <c r="U168" i="15"/>
  <c r="V168" i="15" s="1"/>
  <c r="U28" i="15"/>
  <c r="V28" i="15" s="1"/>
  <c r="U737" i="15"/>
  <c r="V737" i="15" s="1"/>
  <c r="U1604" i="15"/>
  <c r="V1604" i="15" s="1"/>
  <c r="U2212" i="15"/>
  <c r="V2212" i="15" s="1"/>
  <c r="U409" i="15"/>
  <c r="V409" i="15" s="1"/>
  <c r="U148" i="15"/>
  <c r="V148" i="15" s="1"/>
  <c r="U1910" i="15"/>
  <c r="V1910" i="15" s="1"/>
  <c r="U257" i="15"/>
  <c r="V257" i="15" s="1"/>
  <c r="U495" i="15"/>
  <c r="V495" i="15" s="1"/>
  <c r="U2414" i="15"/>
  <c r="V2414" i="15" s="1"/>
  <c r="U2101" i="15"/>
  <c r="V2101" i="15" s="1"/>
  <c r="U2530" i="15"/>
  <c r="V2530" i="15" s="1"/>
  <c r="U1441" i="15"/>
  <c r="V1441" i="15" s="1"/>
  <c r="U1702" i="15"/>
  <c r="V1702" i="15" s="1"/>
  <c r="U1711" i="15"/>
  <c r="V1711" i="15" s="1"/>
  <c r="U2109" i="15"/>
  <c r="V2109" i="15" s="1"/>
  <c r="U2737" i="15"/>
  <c r="V2737" i="15" s="1"/>
  <c r="U736" i="15"/>
  <c r="V736" i="15" s="1"/>
  <c r="U27" i="15"/>
  <c r="V27" i="15" s="1"/>
  <c r="U2757" i="15"/>
  <c r="V2757" i="15" s="1"/>
  <c r="U717" i="15"/>
  <c r="V717" i="15" s="1"/>
  <c r="U2706" i="15"/>
  <c r="V2706" i="15" s="1"/>
  <c r="U2190" i="15"/>
  <c r="V2190" i="15" s="1"/>
  <c r="U1231" i="15"/>
  <c r="V1231" i="15" s="1"/>
  <c r="U2064" i="15"/>
  <c r="V2064" i="15" s="1"/>
  <c r="U2180" i="15"/>
  <c r="V2180" i="15" s="1"/>
  <c r="U26" i="15"/>
  <c r="V26" i="15" s="1"/>
  <c r="U964" i="15"/>
  <c r="V964" i="15" s="1"/>
  <c r="U2498" i="15"/>
  <c r="V2498" i="15" s="1"/>
  <c r="U256" i="15"/>
  <c r="V256" i="15" s="1"/>
  <c r="U2789" i="15"/>
  <c r="V2789" i="15" s="1"/>
  <c r="U2489" i="15"/>
  <c r="V2489" i="15" s="1"/>
  <c r="U25" i="15"/>
  <c r="V25" i="15" s="1"/>
  <c r="U2223" i="15"/>
  <c r="V2223" i="15" s="1"/>
  <c r="U1339" i="15"/>
  <c r="V1339" i="15" s="1"/>
  <c r="U1909" i="15"/>
  <c r="V1909" i="15" s="1"/>
  <c r="U1099" i="15"/>
  <c r="V1099" i="15" s="1"/>
  <c r="U2502" i="15"/>
  <c r="V2502" i="15" s="1"/>
  <c r="U2497" i="15"/>
  <c r="V2497" i="15" s="1"/>
  <c r="U2665" i="15"/>
  <c r="V2665" i="15" s="1"/>
  <c r="U2674" i="15"/>
  <c r="V2674" i="15" s="1"/>
  <c r="U2141" i="15"/>
  <c r="V2141" i="15" s="1"/>
  <c r="U627" i="15"/>
  <c r="V627" i="15" s="1"/>
  <c r="U1080" i="15"/>
  <c r="V1080" i="15" s="1"/>
  <c r="U1510" i="15"/>
  <c r="V1510" i="15" s="1"/>
  <c r="U2760" i="15"/>
  <c r="V2760" i="15" s="1"/>
  <c r="U114" i="15"/>
  <c r="V114" i="15" s="1"/>
  <c r="U1249" i="15"/>
  <c r="V1249" i="15" s="1"/>
  <c r="U963" i="15"/>
  <c r="V963" i="15" s="1"/>
  <c r="U1622" i="15"/>
  <c r="V1622" i="15" s="1"/>
  <c r="U2787" i="15"/>
  <c r="V2787" i="15" s="1"/>
  <c r="U1611" i="15"/>
  <c r="V1611" i="15" s="1"/>
  <c r="U1322" i="15"/>
  <c r="V1322" i="15" s="1"/>
  <c r="U1885" i="15"/>
  <c r="V1885" i="15" s="1"/>
  <c r="U2702" i="15"/>
  <c r="V2702" i="15" s="1"/>
  <c r="U2484" i="15"/>
  <c r="V2484" i="15" s="1"/>
  <c r="U1787" i="15"/>
  <c r="V1787" i="15" s="1"/>
  <c r="U2175" i="15"/>
  <c r="V2175" i="15" s="1"/>
  <c r="U844" i="15"/>
  <c r="V844" i="15" s="1"/>
  <c r="U2638" i="15"/>
  <c r="V2638" i="15" s="1"/>
  <c r="U694" i="15"/>
  <c r="V694" i="15" s="1"/>
  <c r="U945" i="15"/>
  <c r="V945" i="15" s="1"/>
  <c r="U1958" i="15"/>
  <c r="V1958" i="15" s="1"/>
  <c r="U1173" i="15"/>
  <c r="V1173" i="15" s="1"/>
  <c r="U144" i="15"/>
  <c r="V144" i="15" s="1"/>
  <c r="U1700" i="15"/>
  <c r="V1700" i="15" s="1"/>
  <c r="U1957" i="15"/>
  <c r="V1957" i="15" s="1"/>
  <c r="U1588" i="15"/>
  <c r="V1588" i="15" s="1"/>
  <c r="U231" i="15"/>
  <c r="V231" i="15" s="1"/>
  <c r="U357" i="15"/>
  <c r="V357" i="15" s="1"/>
  <c r="U597" i="15"/>
  <c r="V597" i="15" s="1"/>
  <c r="U1389" i="15"/>
  <c r="V1389" i="15" s="1"/>
  <c r="U1875" i="15"/>
  <c r="V1875" i="15" s="1"/>
  <c r="U2076" i="15"/>
  <c r="V2076" i="15" s="1"/>
  <c r="U1172" i="15"/>
  <c r="V1172" i="15" s="1"/>
  <c r="U1171" i="15"/>
  <c r="V1171" i="15" s="1"/>
  <c r="U230" i="15"/>
  <c r="V230" i="15" s="1"/>
  <c r="U1874" i="15"/>
  <c r="V1874" i="15" s="1"/>
  <c r="U1763" i="15"/>
  <c r="V1763" i="15" s="1"/>
  <c r="U1873" i="15"/>
  <c r="V1873" i="15" s="1"/>
  <c r="U24" i="15"/>
  <c r="V24" i="15" s="1"/>
  <c r="U693" i="15"/>
  <c r="V693" i="15" s="1"/>
  <c r="U229" i="15"/>
  <c r="V229" i="15" s="1"/>
  <c r="U228" i="15"/>
  <c r="V228" i="15" s="1"/>
  <c r="U1956" i="15"/>
  <c r="V1956" i="15" s="1"/>
  <c r="U2529" i="15"/>
  <c r="V2529" i="15" s="1"/>
  <c r="U2558" i="15"/>
  <c r="V2558" i="15" s="1"/>
  <c r="U2680" i="15"/>
  <c r="V2680" i="15" s="1"/>
  <c r="U2719" i="15"/>
  <c r="V2719" i="15" s="1"/>
  <c r="U241" i="15"/>
  <c r="V241" i="15" s="1"/>
  <c r="U1762" i="15"/>
  <c r="V1762" i="15" s="1"/>
  <c r="U842" i="15"/>
  <c r="V842" i="15" s="1"/>
  <c r="U227" i="15"/>
  <c r="V227" i="15" s="1"/>
  <c r="U2740" i="15"/>
  <c r="V2740" i="15" s="1"/>
  <c r="U2238" i="15"/>
  <c r="V2238" i="15" s="1"/>
  <c r="U1955" i="15"/>
  <c r="V1955" i="15" s="1"/>
  <c r="U1388" i="15"/>
  <c r="V1388" i="15" s="1"/>
  <c r="U596" i="15"/>
  <c r="V596" i="15" s="1"/>
  <c r="U2375" i="15"/>
  <c r="V2375" i="15" s="1"/>
  <c r="U143" i="15"/>
  <c r="V143" i="15" s="1"/>
  <c r="U2604" i="15"/>
  <c r="V2604" i="15" s="1"/>
  <c r="U2603" i="15"/>
  <c r="V2603" i="15" s="1"/>
  <c r="U2718" i="15"/>
  <c r="V2718" i="15" s="1"/>
  <c r="U944" i="15"/>
  <c r="V944" i="15" s="1"/>
  <c r="U2476" i="15"/>
  <c r="V2476" i="15" s="1"/>
  <c r="U1387" i="15"/>
  <c r="V1387" i="15" s="1"/>
  <c r="U2795" i="15"/>
  <c r="V2795" i="15" s="1"/>
  <c r="U2399" i="15"/>
  <c r="V2399" i="15" s="1"/>
  <c r="U458" i="15"/>
  <c r="V458" i="15" s="1"/>
  <c r="U692" i="15"/>
  <c r="V692" i="15" s="1"/>
  <c r="U1076" i="15"/>
  <c r="V1076" i="15" s="1"/>
  <c r="U1311" i="15"/>
  <c r="V1311" i="15" s="1"/>
  <c r="U1872" i="15"/>
  <c r="V1872" i="15" s="1"/>
  <c r="U2359" i="15"/>
  <c r="V2359" i="15" s="1"/>
  <c r="U2805" i="15"/>
  <c r="V2805" i="15" s="1"/>
  <c r="U2548" i="15"/>
  <c r="V2548" i="15" s="1"/>
  <c r="U1503" i="15"/>
  <c r="V1503" i="15" s="1"/>
  <c r="U1310" i="15"/>
  <c r="V1310" i="15" s="1"/>
  <c r="U1170" i="15"/>
  <c r="V1170" i="15" s="1"/>
  <c r="U2573" i="15"/>
  <c r="V2573" i="15" s="1"/>
  <c r="U2658" i="15"/>
  <c r="V2658" i="15" s="1"/>
  <c r="U2237" i="15"/>
  <c r="V2237" i="15" s="1"/>
  <c r="U1871" i="15"/>
  <c r="V1871" i="15" s="1"/>
  <c r="U2547" i="15"/>
  <c r="V2547" i="15" s="1"/>
  <c r="U595" i="15"/>
  <c r="V595" i="15" s="1"/>
  <c r="U2689" i="15"/>
  <c r="V2689" i="15" s="1"/>
  <c r="U691" i="15"/>
  <c r="V691" i="15" s="1"/>
  <c r="U690" i="15"/>
  <c r="V690" i="15" s="1"/>
  <c r="U2475" i="15"/>
  <c r="V2475" i="15" s="1"/>
  <c r="U2474" i="15"/>
  <c r="V2474" i="15" s="1"/>
  <c r="U2753" i="15"/>
  <c r="V2753" i="15" s="1"/>
  <c r="U1870" i="15"/>
  <c r="V1870" i="15" s="1"/>
  <c r="U2788" i="15"/>
  <c r="V2788" i="15" s="1"/>
  <c r="U2266" i="15"/>
  <c r="V2266" i="15" s="1"/>
  <c r="U1824" i="15"/>
  <c r="V1824" i="15" s="1"/>
  <c r="U2463" i="15"/>
  <c r="V2463" i="15" s="1"/>
  <c r="U1995" i="15"/>
  <c r="V1995" i="15" s="1"/>
  <c r="U2398" i="15"/>
  <c r="V2398" i="15" s="1"/>
  <c r="U1869" i="15"/>
  <c r="V1869" i="15" s="1"/>
  <c r="U689" i="15"/>
  <c r="V689" i="15" s="1"/>
  <c r="U2473" i="15"/>
  <c r="V2473" i="15" s="1"/>
  <c r="U1075" i="15"/>
  <c r="V1075" i="15" s="1"/>
  <c r="U2134" i="15"/>
  <c r="V2134" i="15" s="1"/>
  <c r="U465" i="15"/>
  <c r="V465" i="15" s="1"/>
  <c r="U1074" i="15"/>
  <c r="V1074" i="15" s="1"/>
  <c r="U688" i="15"/>
  <c r="V688" i="15" s="1"/>
  <c r="U23" i="15"/>
  <c r="V23" i="15" s="1"/>
  <c r="U841" i="15"/>
  <c r="V841" i="15" s="1"/>
  <c r="U943" i="15"/>
  <c r="V943" i="15" s="1"/>
  <c r="U1386" i="15"/>
  <c r="V1386" i="15" s="1"/>
  <c r="U2776" i="15"/>
  <c r="V2776" i="15" s="1"/>
  <c r="U93" i="15"/>
  <c r="V93" i="15" s="1"/>
  <c r="U22" i="15"/>
  <c r="V22" i="15" s="1"/>
  <c r="U1823" i="15"/>
  <c r="V1823" i="15" s="1"/>
  <c r="U2156" i="15"/>
  <c r="V2156" i="15" s="1"/>
  <c r="U1309" i="15"/>
  <c r="V1309" i="15" s="1"/>
  <c r="U2472" i="15"/>
  <c r="V2472" i="15" s="1"/>
  <c r="U2040" i="15"/>
  <c r="V2040" i="15" s="1"/>
  <c r="U226" i="15"/>
  <c r="V226" i="15" s="1"/>
  <c r="U1308" i="15"/>
  <c r="V1308" i="15" s="1"/>
  <c r="U1385" i="15"/>
  <c r="V1385" i="15" s="1"/>
  <c r="U2688" i="15"/>
  <c r="V2688" i="15" s="1"/>
  <c r="U1761" i="15"/>
  <c r="V1761" i="15" s="1"/>
  <c r="U2802" i="15"/>
  <c r="V2802" i="15" s="1"/>
  <c r="U1587" i="15"/>
  <c r="V1587" i="15" s="1"/>
  <c r="U594" i="15"/>
  <c r="V594" i="15" s="1"/>
  <c r="U2799" i="15"/>
  <c r="V2799" i="15" s="1"/>
  <c r="U2557" i="15"/>
  <c r="V2557" i="15" s="1"/>
  <c r="U225" i="15"/>
  <c r="V225" i="15" s="1"/>
  <c r="U942" i="15"/>
  <c r="V942" i="15" s="1"/>
  <c r="U21" i="15"/>
  <c r="V21" i="15" s="1"/>
  <c r="U1502" i="15"/>
  <c r="V1502" i="15" s="1"/>
  <c r="U1990" i="15"/>
  <c r="V1990" i="15" s="1"/>
  <c r="U2133" i="15"/>
  <c r="V2133" i="15" s="1"/>
  <c r="U687" i="15"/>
  <c r="V687" i="15" s="1"/>
  <c r="U2687" i="15"/>
  <c r="V2687" i="15" s="1"/>
  <c r="U1586" i="15"/>
  <c r="V1586" i="15" s="1"/>
  <c r="U1169" i="15"/>
  <c r="V1169" i="15" s="1"/>
  <c r="U1868" i="15"/>
  <c r="V1868" i="15" s="1"/>
  <c r="U356" i="15"/>
  <c r="V356" i="15" s="1"/>
  <c r="U355" i="15"/>
  <c r="V355" i="15" s="1"/>
  <c r="U2325" i="15"/>
  <c r="V2325" i="15" s="1"/>
  <c r="U1954" i="15"/>
  <c r="V1954" i="15" s="1"/>
  <c r="U1699" i="15"/>
  <c r="V1699" i="15" s="1"/>
  <c r="U1760" i="15"/>
  <c r="V1760" i="15" s="1"/>
  <c r="U2556" i="15"/>
  <c r="V2556" i="15" s="1"/>
  <c r="U2155" i="15"/>
  <c r="V2155" i="15" s="1"/>
  <c r="U457" i="15"/>
  <c r="V457" i="15" s="1"/>
  <c r="U1989" i="15"/>
  <c r="V1989" i="15" s="1"/>
  <c r="U941" i="15"/>
  <c r="V941" i="15" s="1"/>
  <c r="U1867" i="15"/>
  <c r="V1867" i="15" s="1"/>
  <c r="U2075" i="15"/>
  <c r="V2075" i="15" s="1"/>
  <c r="U224" i="15"/>
  <c r="V224" i="15" s="1"/>
  <c r="U2397" i="15"/>
  <c r="V2397" i="15" s="1"/>
  <c r="U1866" i="15"/>
  <c r="V1866" i="15" s="1"/>
  <c r="U456" i="15"/>
  <c r="V456" i="15" s="1"/>
  <c r="U1168" i="15"/>
  <c r="V1168" i="15" s="1"/>
  <c r="U354" i="15"/>
  <c r="V354" i="15" s="1"/>
  <c r="U1501" i="15"/>
  <c r="V1501" i="15" s="1"/>
  <c r="U1585" i="15"/>
  <c r="V1585" i="15" s="1"/>
  <c r="U1167" i="15"/>
  <c r="V1167" i="15" s="1"/>
  <c r="U1384" i="15"/>
  <c r="V1384" i="15" s="1"/>
  <c r="U1584" i="15"/>
  <c r="V1584" i="15" s="1"/>
  <c r="U940" i="15"/>
  <c r="V940" i="15" s="1"/>
  <c r="U1073" i="15"/>
  <c r="V1073" i="15" s="1"/>
  <c r="U686" i="15"/>
  <c r="V686" i="15" s="1"/>
  <c r="U20" i="15"/>
  <c r="V20" i="15" s="1"/>
  <c r="U2039" i="15"/>
  <c r="V2039" i="15" s="1"/>
  <c r="U1583" i="15"/>
  <c r="V1583" i="15" s="1"/>
  <c r="U2265" i="15"/>
  <c r="V2265" i="15" s="1"/>
  <c r="U92" i="15"/>
  <c r="V92" i="15" s="1"/>
  <c r="U685" i="15"/>
  <c r="V685" i="15" s="1"/>
  <c r="U1759" i="15"/>
  <c r="V1759" i="15" s="1"/>
  <c r="U2595" i="15"/>
  <c r="V2595" i="15" s="1"/>
  <c r="U2132" i="15"/>
  <c r="V2132" i="15" s="1"/>
  <c r="U684" i="15"/>
  <c r="V684" i="15" s="1"/>
  <c r="U223" i="15"/>
  <c r="V223" i="15" s="1"/>
  <c r="U840" i="15"/>
  <c r="V840" i="15" s="1"/>
  <c r="U1166" i="15"/>
  <c r="V1166" i="15" s="1"/>
  <c r="U2038" i="15"/>
  <c r="V2038" i="15" s="1"/>
  <c r="U2471" i="15"/>
  <c r="V2471" i="15" s="1"/>
  <c r="U222" i="15"/>
  <c r="V222" i="15" s="1"/>
  <c r="U221" i="15"/>
  <c r="V221" i="15" s="1"/>
  <c r="U683" i="15"/>
  <c r="V683" i="15" s="1"/>
  <c r="U19" i="15"/>
  <c r="V19" i="15" s="1"/>
  <c r="U2307" i="15"/>
  <c r="V2307" i="15" s="1"/>
  <c r="U2154" i="15"/>
  <c r="V2154" i="15" s="1"/>
  <c r="U939" i="15"/>
  <c r="V939" i="15" s="1"/>
  <c r="U839" i="15"/>
  <c r="V839" i="15" s="1"/>
  <c r="U2264" i="15"/>
  <c r="V2264" i="15" s="1"/>
  <c r="U2204" i="15"/>
  <c r="V2204" i="15" s="1"/>
  <c r="U455" i="15"/>
  <c r="V455" i="15" s="1"/>
  <c r="U2203" i="15"/>
  <c r="V2203" i="15" s="1"/>
  <c r="U18" i="15"/>
  <c r="V18" i="15" s="1"/>
  <c r="U2671" i="15"/>
  <c r="V2671" i="15" s="1"/>
  <c r="U2456" i="15"/>
  <c r="V2456" i="15" s="1"/>
  <c r="U2583" i="15"/>
  <c r="V2583" i="15" s="1"/>
  <c r="U1165" i="15"/>
  <c r="V1165" i="15" s="1"/>
  <c r="U2324" i="15"/>
  <c r="V2324" i="15" s="1"/>
  <c r="U142" i="15"/>
  <c r="V142" i="15" s="1"/>
  <c r="U454" i="15"/>
  <c r="V454" i="15" s="1"/>
  <c r="U453" i="15"/>
  <c r="V453" i="15" s="1"/>
  <c r="U2455" i="15"/>
  <c r="V2455" i="15" s="1"/>
  <c r="U1164" i="15"/>
  <c r="V1164" i="15" s="1"/>
  <c r="U17" i="15"/>
  <c r="V17" i="15" s="1"/>
  <c r="U16" i="15"/>
  <c r="V16" i="15" s="1"/>
  <c r="U1383" i="15"/>
  <c r="V1383" i="15" s="1"/>
  <c r="U1072" i="15"/>
  <c r="V1072" i="15" s="1"/>
  <c r="U1382" i="15"/>
  <c r="V1382" i="15" s="1"/>
  <c r="U1582" i="15"/>
  <c r="V1582" i="15" s="1"/>
  <c r="U1163" i="15"/>
  <c r="V1163" i="15" s="1"/>
  <c r="U452" i="15"/>
  <c r="V452" i="15" s="1"/>
  <c r="U1071" i="15"/>
  <c r="V1071" i="15" s="1"/>
  <c r="U1865" i="15"/>
  <c r="V1865" i="15" s="1"/>
  <c r="U1070" i="15"/>
  <c r="V1070" i="15" s="1"/>
  <c r="U1581" i="15"/>
  <c r="V1581" i="15" s="1"/>
  <c r="U2074" i="15"/>
  <c r="V2074" i="15" s="1"/>
  <c r="U1307" i="15"/>
  <c r="V1307" i="15" s="1"/>
  <c r="U1381" i="15"/>
  <c r="V1381" i="15" s="1"/>
  <c r="U2750" i="15"/>
  <c r="V2750" i="15" s="1"/>
  <c r="U220" i="15"/>
  <c r="V220" i="15" s="1"/>
  <c r="U682" i="15"/>
  <c r="V682" i="15" s="1"/>
  <c r="U1069" i="15"/>
  <c r="V1069" i="15" s="1"/>
  <c r="U91" i="15"/>
  <c r="V91" i="15" s="1"/>
  <c r="U219" i="15"/>
  <c r="V219" i="15" s="1"/>
  <c r="U1162" i="15"/>
  <c r="V1162" i="15" s="1"/>
  <c r="U2670" i="15"/>
  <c r="V2670" i="15" s="1"/>
  <c r="U2699" i="15"/>
  <c r="V2699" i="15" s="1"/>
  <c r="U2766" i="15"/>
  <c r="V2766" i="15" s="1"/>
  <c r="U2263" i="15"/>
  <c r="V2263" i="15" s="1"/>
  <c r="U2423" i="15"/>
  <c r="V2423" i="15" s="1"/>
  <c r="U2444" i="15"/>
  <c r="V2444" i="15" s="1"/>
  <c r="U1988" i="15"/>
  <c r="V1988" i="15" s="1"/>
  <c r="U938" i="15"/>
  <c r="V938" i="15" s="1"/>
  <c r="U2652" i="15"/>
  <c r="V2652" i="15" s="1"/>
  <c r="U1822" i="15"/>
  <c r="V1822" i="15" s="1"/>
  <c r="U838" i="15"/>
  <c r="V838" i="15" s="1"/>
  <c r="U15" i="15"/>
  <c r="V15" i="15" s="1"/>
  <c r="U2686" i="15"/>
  <c r="V2686" i="15" s="1"/>
  <c r="U2751" i="15"/>
  <c r="V2751" i="15" s="1"/>
  <c r="U2555" i="15"/>
  <c r="V2555" i="15" s="1"/>
  <c r="U58" i="15"/>
  <c r="V58" i="15" s="1"/>
  <c r="U2037" i="15"/>
  <c r="V2037" i="15" s="1"/>
  <c r="U2752" i="15"/>
  <c r="V2752" i="15" s="1"/>
  <c r="U1758" i="15"/>
  <c r="V1758" i="15" s="1"/>
  <c r="U1580" i="15"/>
  <c r="V1580" i="15" s="1"/>
  <c r="U451" i="15"/>
  <c r="V451" i="15" s="1"/>
  <c r="U1380" i="15"/>
  <c r="V1380" i="15" s="1"/>
  <c r="U450" i="15"/>
  <c r="V450" i="15" s="1"/>
  <c r="U1161" i="15"/>
  <c r="V1161" i="15" s="1"/>
  <c r="U2236" i="15"/>
  <c r="V2236" i="15" s="1"/>
  <c r="U1605" i="15"/>
  <c r="V1605" i="15" s="1"/>
  <c r="U57" i="15"/>
  <c r="V57" i="15" s="1"/>
  <c r="U2554" i="15"/>
  <c r="V2554" i="15" s="1"/>
  <c r="U2235" i="15"/>
  <c r="V2235" i="15" s="1"/>
  <c r="U2462" i="15"/>
  <c r="V2462" i="15" s="1"/>
  <c r="U1579" i="15"/>
  <c r="V1579" i="15" s="1"/>
  <c r="U449" i="15"/>
  <c r="V449" i="15" s="1"/>
  <c r="U14" i="15"/>
  <c r="V14" i="15" s="1"/>
  <c r="U90" i="15"/>
  <c r="V90" i="15" s="1"/>
  <c r="U1864" i="15"/>
  <c r="V1864" i="15" s="1"/>
  <c r="U2765" i="15"/>
  <c r="V2765" i="15" s="1"/>
  <c r="U681" i="15"/>
  <c r="V681" i="15" s="1"/>
  <c r="U1863" i="15"/>
  <c r="V1863" i="15" s="1"/>
  <c r="U680" i="15"/>
  <c r="V680" i="15" s="1"/>
  <c r="U593" i="15"/>
  <c r="V593" i="15" s="1"/>
  <c r="U1160" i="15"/>
  <c r="V1160" i="15" s="1"/>
  <c r="U1578" i="15"/>
  <c r="V1578" i="15" s="1"/>
  <c r="U2323" i="15"/>
  <c r="V2323" i="15" s="1"/>
  <c r="U2669" i="15"/>
  <c r="V2669" i="15" s="1"/>
  <c r="U1068" i="15"/>
  <c r="V1068" i="15" s="1"/>
  <c r="U2773" i="15"/>
  <c r="V2773" i="15" s="1"/>
  <c r="U1379" i="15"/>
  <c r="V1379" i="15" s="1"/>
  <c r="U2815" i="15"/>
  <c r="V2815" i="15" s="1"/>
  <c r="U89" i="15"/>
  <c r="V89" i="15" s="1"/>
  <c r="U1159" i="15"/>
  <c r="V1159" i="15" s="1"/>
  <c r="U448" i="15"/>
  <c r="V448" i="15" s="1"/>
  <c r="U2396" i="15"/>
  <c r="V2396" i="15" s="1"/>
  <c r="U1577" i="15"/>
  <c r="V1577" i="15" s="1"/>
  <c r="U1987" i="15"/>
  <c r="V1987" i="15" s="1"/>
  <c r="U447" i="15"/>
  <c r="V447" i="15" s="1"/>
  <c r="U1158" i="15"/>
  <c r="V1158" i="15" s="1"/>
  <c r="U2395" i="15"/>
  <c r="V2395" i="15" s="1"/>
  <c r="U2443" i="15"/>
  <c r="V2443" i="15" s="1"/>
  <c r="U1378" i="15"/>
  <c r="V1378" i="15" s="1"/>
  <c r="U2634" i="15"/>
  <c r="V2634" i="15" s="1"/>
  <c r="U837" i="15"/>
  <c r="V837" i="15" s="1"/>
  <c r="U592" i="15"/>
  <c r="V592" i="15" s="1"/>
  <c r="U2749" i="15"/>
  <c r="V2749" i="15" s="1"/>
  <c r="U88" i="15"/>
  <c r="V88" i="15" s="1"/>
  <c r="U1306" i="15"/>
  <c r="V1306" i="15" s="1"/>
  <c r="U1919" i="15"/>
  <c r="V1919" i="15" s="1"/>
  <c r="U1698" i="15"/>
  <c r="V1698" i="15" s="1"/>
  <c r="U1697" i="15"/>
  <c r="V1697" i="15" s="1"/>
  <c r="U1067" i="15"/>
  <c r="V1067" i="15" s="1"/>
  <c r="U1757" i="15"/>
  <c r="V1757" i="15" s="1"/>
  <c r="U87" i="15"/>
  <c r="V87" i="15" s="1"/>
  <c r="U679" i="15"/>
  <c r="V679" i="15" s="1"/>
  <c r="U1157" i="15"/>
  <c r="V1157" i="15" s="1"/>
  <c r="U2783" i="15"/>
  <c r="V2783" i="15" s="1"/>
  <c r="U1576" i="15"/>
  <c r="V1576" i="15" s="1"/>
  <c r="U591" i="15"/>
  <c r="V591" i="15" s="1"/>
  <c r="U678" i="15"/>
  <c r="V678" i="15" s="1"/>
  <c r="U13" i="15"/>
  <c r="V13" i="15" s="1"/>
  <c r="U2668" i="15"/>
  <c r="V2668" i="15" s="1"/>
  <c r="U2073" i="15"/>
  <c r="V2073" i="15" s="1"/>
  <c r="U677" i="15"/>
  <c r="V677" i="15" s="1"/>
  <c r="U1986" i="15"/>
  <c r="V1986" i="15" s="1"/>
  <c r="U12" i="15"/>
  <c r="V12" i="15" s="1"/>
  <c r="U937" i="15"/>
  <c r="V937" i="15" s="1"/>
  <c r="U1500" i="15"/>
  <c r="V1500" i="15" s="1"/>
  <c r="U218" i="15"/>
  <c r="V218" i="15" s="1"/>
  <c r="U2779" i="15"/>
  <c r="V2779" i="15" s="1"/>
  <c r="U2072" i="15"/>
  <c r="V2072" i="15" s="1"/>
  <c r="U936" i="15"/>
  <c r="V936" i="15" s="1"/>
  <c r="U217" i="15"/>
  <c r="V217" i="15" s="1"/>
  <c r="U1985" i="15"/>
  <c r="V1985" i="15" s="1"/>
  <c r="U11" i="15"/>
  <c r="V11" i="15" s="1"/>
  <c r="U590" i="15"/>
  <c r="V590" i="15" s="1"/>
  <c r="U2374" i="15"/>
  <c r="V2374" i="15" s="1"/>
  <c r="U1862" i="15"/>
  <c r="V1862" i="15" s="1"/>
  <c r="U216" i="15"/>
  <c r="V216" i="15" s="1"/>
  <c r="U86" i="15"/>
  <c r="V86" i="15" s="1"/>
  <c r="U2322" i="15"/>
  <c r="V2322" i="15" s="1"/>
  <c r="U1175" i="15"/>
  <c r="V1175" i="15" s="1"/>
  <c r="U2685" i="15"/>
  <c r="V2685" i="15" s="1"/>
  <c r="U935" i="15"/>
  <c r="V935" i="15" s="1"/>
  <c r="U10" i="15"/>
  <c r="V10" i="15" s="1"/>
  <c r="U353" i="15"/>
  <c r="V353" i="15" s="1"/>
  <c r="U2684" i="15"/>
  <c r="V2684" i="15" s="1"/>
  <c r="U2262" i="15"/>
  <c r="V2262" i="15" s="1"/>
  <c r="U2261" i="15"/>
  <c r="V2261" i="15" s="1"/>
  <c r="U446" i="15"/>
  <c r="V446" i="15" s="1"/>
  <c r="U2470" i="15"/>
  <c r="V2470" i="15" s="1"/>
  <c r="U1953" i="15"/>
  <c r="V1953" i="15" s="1"/>
  <c r="U1984" i="15"/>
  <c r="V1984" i="15" s="1"/>
  <c r="U2698" i="15"/>
  <c r="V2698" i="15" s="1"/>
  <c r="U836" i="15"/>
  <c r="V836" i="15" s="1"/>
  <c r="U2260" i="15"/>
  <c r="V2260" i="15" s="1"/>
  <c r="U934" i="15"/>
  <c r="V934" i="15" s="1"/>
  <c r="U835" i="15"/>
  <c r="V835" i="15" s="1"/>
  <c r="U1983" i="15"/>
  <c r="V1983" i="15" s="1"/>
  <c r="U933" i="15"/>
  <c r="V933" i="15" s="1"/>
  <c r="U834" i="15"/>
  <c r="V834" i="15" s="1"/>
  <c r="U2643" i="15"/>
  <c r="V2643" i="15" s="1"/>
  <c r="U2713" i="15"/>
  <c r="V2713" i="15" s="1"/>
  <c r="U2131" i="15"/>
  <c r="V2131" i="15" s="1"/>
  <c r="U2130" i="15"/>
  <c r="V2130" i="15" s="1"/>
  <c r="U2546" i="15"/>
  <c r="V2546" i="15" s="1"/>
  <c r="U9" i="15"/>
  <c r="V9" i="15" s="1"/>
  <c r="U215" i="15"/>
  <c r="V215" i="15" s="1"/>
  <c r="U2422" i="15"/>
  <c r="V2422" i="15" s="1"/>
  <c r="U352" i="15"/>
  <c r="V352" i="15" s="1"/>
  <c r="U1066" i="15"/>
  <c r="V1066" i="15" s="1"/>
  <c r="U1756" i="15"/>
  <c r="V1756" i="15" s="1"/>
  <c r="U2642" i="15"/>
  <c r="V2642" i="15" s="1"/>
  <c r="U2469" i="15"/>
  <c r="V2469" i="15" s="1"/>
  <c r="U2189" i="15"/>
  <c r="V2189" i="15" s="1"/>
  <c r="U932" i="15"/>
  <c r="V932" i="15" s="1"/>
  <c r="U1821" i="15"/>
  <c r="V1821" i="15" s="1"/>
  <c r="U833" i="15"/>
  <c r="V833" i="15" s="1"/>
  <c r="U214" i="15"/>
  <c r="V214" i="15" s="1"/>
  <c r="U1499" i="15"/>
  <c r="V1499" i="15" s="1"/>
  <c r="U2129" i="15"/>
  <c r="V2129" i="15" s="1"/>
  <c r="U1696" i="15"/>
  <c r="V1696" i="15" s="1"/>
  <c r="U2602" i="15"/>
  <c r="V2602" i="15" s="1"/>
  <c r="U1982" i="15"/>
  <c r="V1982" i="15" s="1"/>
  <c r="U213" i="15"/>
  <c r="V213" i="15" s="1"/>
  <c r="U2454" i="15"/>
  <c r="V2454" i="15" s="1"/>
  <c r="U2468" i="15"/>
  <c r="V2468" i="15" s="1"/>
  <c r="U2601" i="15"/>
  <c r="V2601" i="15" s="1"/>
  <c r="U1498" i="15"/>
  <c r="V1498" i="15" s="1"/>
  <c r="U1952" i="15"/>
  <c r="V1952" i="15" s="1"/>
  <c r="U1861" i="15"/>
  <c r="V1861" i="15" s="1"/>
  <c r="U1951" i="15"/>
  <c r="V1951" i="15" s="1"/>
  <c r="U56" i="15"/>
  <c r="V56" i="15" s="1"/>
  <c r="U931" i="15"/>
  <c r="V931" i="15" s="1"/>
  <c r="U8" i="15"/>
  <c r="V8" i="15" s="1"/>
  <c r="U1695" i="15"/>
  <c r="V1695" i="15" s="1"/>
  <c r="U1860" i="15"/>
  <c r="V1860" i="15" s="1"/>
  <c r="U1820" i="15"/>
  <c r="V1820" i="15" s="1"/>
  <c r="U832" i="15"/>
  <c r="V832" i="15" s="1"/>
  <c r="U589" i="15"/>
  <c r="V589" i="15" s="1"/>
  <c r="U2421" i="15"/>
  <c r="V2421" i="15" s="1"/>
  <c r="U1156" i="15"/>
  <c r="V1156" i="15" s="1"/>
  <c r="U2321" i="15"/>
  <c r="V2321" i="15" s="1"/>
  <c r="U1155" i="15"/>
  <c r="V1155" i="15" s="1"/>
  <c r="U2394" i="15"/>
  <c r="V2394" i="15" s="1"/>
  <c r="U2202" i="15"/>
  <c r="V2202" i="15" s="1"/>
  <c r="U1154" i="15"/>
  <c r="V1154" i="15" s="1"/>
  <c r="U2071" i="15"/>
  <c r="V2071" i="15" s="1"/>
  <c r="U2373" i="15"/>
  <c r="V2373" i="15" s="1"/>
  <c r="U1575" i="15"/>
  <c r="V1575" i="15" s="1"/>
  <c r="U2814" i="15"/>
  <c r="V2814" i="15" s="1"/>
  <c r="U1859" i="15"/>
  <c r="V1859" i="15" s="1"/>
  <c r="U1305" i="15"/>
  <c r="V1305" i="15" s="1"/>
  <c r="U930" i="15"/>
  <c r="V930" i="15" s="1"/>
  <c r="U1574" i="15"/>
  <c r="V1574" i="15" s="1"/>
  <c r="U1377" i="15"/>
  <c r="V1377" i="15" s="1"/>
  <c r="U929" i="15"/>
  <c r="V929" i="15" s="1"/>
  <c r="U1497" i="15"/>
  <c r="V1497" i="15" s="1"/>
  <c r="U1573" i="15"/>
  <c r="V1573" i="15" s="1"/>
  <c r="U2453" i="15"/>
  <c r="V2453" i="15" s="1"/>
  <c r="U2504" i="15"/>
  <c r="V2504" i="15" s="1"/>
  <c r="U55" i="15"/>
  <c r="V55" i="15" s="1"/>
  <c r="U1858" i="15"/>
  <c r="V1858" i="15" s="1"/>
  <c r="U676" i="15"/>
  <c r="V676" i="15" s="1"/>
  <c r="U1857" i="15"/>
  <c r="V1857" i="15" s="1"/>
  <c r="U2764" i="15"/>
  <c r="V2764" i="15" s="1"/>
  <c r="U1496" i="15"/>
  <c r="V1496" i="15" s="1"/>
  <c r="U2452" i="15"/>
  <c r="V2452" i="15" s="1"/>
  <c r="U2736" i="15"/>
  <c r="V2736" i="15" s="1"/>
  <c r="U445" i="15"/>
  <c r="V445" i="15" s="1"/>
  <c r="U1856" i="15"/>
  <c r="V1856" i="15" s="1"/>
  <c r="U675" i="15"/>
  <c r="V675" i="15" s="1"/>
  <c r="U2777" i="15"/>
  <c r="V2777" i="15" s="1"/>
  <c r="U2763" i="15"/>
  <c r="V2763" i="15" s="1"/>
  <c r="U928" i="15"/>
  <c r="V928" i="15" s="1"/>
  <c r="U7" i="15"/>
  <c r="V7" i="15" s="1"/>
  <c r="U1572" i="15"/>
  <c r="V1572" i="15" s="1"/>
  <c r="U927" i="15"/>
  <c r="V927" i="15" s="1"/>
  <c r="U6" i="15"/>
  <c r="V6" i="15" s="1"/>
  <c r="U2528" i="15"/>
  <c r="V2528" i="15" s="1"/>
  <c r="U1755" i="15"/>
  <c r="V1755" i="15" s="1"/>
  <c r="U5" i="15"/>
  <c r="V5" i="15" s="1"/>
  <c r="U1571" i="15"/>
  <c r="V1571" i="15" s="1"/>
  <c r="U2697" i="15"/>
  <c r="V2697" i="15" s="1"/>
  <c r="U1950" i="15"/>
  <c r="V1950" i="15" s="1"/>
  <c r="U1153" i="15"/>
  <c r="V1153" i="15" s="1"/>
  <c r="U1694" i="15"/>
  <c r="V1694" i="15" s="1"/>
  <c r="U2739" i="15"/>
  <c r="V2739" i="15" s="1"/>
  <c r="U2128" i="15"/>
  <c r="V2128" i="15" s="1"/>
  <c r="U2584" i="15"/>
  <c r="V2584" i="15" s="1"/>
  <c r="U2393" i="15"/>
  <c r="V2393" i="15" s="1"/>
  <c r="U444" i="15"/>
  <c r="V444" i="15" s="1"/>
  <c r="U2600" i="15"/>
  <c r="V2600" i="15" s="1"/>
  <c r="U2127" i="15"/>
  <c r="V2127" i="15" s="1"/>
  <c r="U1754" i="15"/>
  <c r="V1754" i="15" s="1"/>
  <c r="U926" i="15"/>
  <c r="V926" i="15" s="1"/>
  <c r="U2070" i="15"/>
  <c r="V2070" i="15" s="1"/>
  <c r="U2667" i="15"/>
  <c r="V2667" i="15" s="1"/>
  <c r="U2717" i="15"/>
  <c r="V2717" i="15" s="1"/>
  <c r="U831" i="15"/>
  <c r="V831" i="15" s="1"/>
  <c r="U2467" i="15"/>
  <c r="V2467" i="15" s="1"/>
  <c r="U1152" i="15"/>
  <c r="V1152" i="15" s="1"/>
  <c r="U2306" i="15"/>
  <c r="V2306" i="15" s="1"/>
  <c r="U2527" i="15"/>
  <c r="V2527" i="15" s="1"/>
  <c r="U1855" i="15"/>
  <c r="V1855" i="15" s="1"/>
  <c r="U2543" i="15"/>
  <c r="V2543" i="15" s="1"/>
  <c r="U2179" i="15"/>
  <c r="V2179" i="15" s="1"/>
  <c r="U1854" i="15"/>
  <c r="V1854" i="15" s="1"/>
  <c r="U2069" i="15"/>
  <c r="V2069" i="15" s="1"/>
  <c r="U830" i="15"/>
  <c r="V830" i="15" s="1"/>
  <c r="U1151" i="15"/>
  <c r="V1151" i="15" s="1"/>
  <c r="U2666" i="15"/>
  <c r="V2666" i="15" s="1"/>
  <c r="U2808" i="15"/>
  <c r="V2808" i="15" s="1"/>
  <c r="U1853" i="15"/>
  <c r="V1853" i="15" s="1"/>
  <c r="U443" i="15"/>
  <c r="V443" i="15" s="1"/>
  <c r="U1065" i="15"/>
  <c r="V1065" i="15" s="1"/>
  <c r="U1753" i="15"/>
  <c r="V1753" i="15" s="1"/>
  <c r="U4" i="15"/>
  <c r="V4" i="15" s="1"/>
  <c r="U351" i="15"/>
  <c r="V351" i="15" s="1"/>
  <c r="U442" i="15"/>
  <c r="V442" i="15" s="1"/>
  <c r="U441" i="15"/>
  <c r="V441" i="15" s="1"/>
  <c r="U85" i="15"/>
  <c r="V85" i="15" s="1"/>
  <c r="U440" i="15"/>
  <c r="V440" i="15" s="1"/>
  <c r="U3" i="15"/>
  <c r="V3" i="15" s="1"/>
  <c r="U2320" i="15"/>
  <c r="V2320" i="15" s="1"/>
  <c r="U54" i="15"/>
  <c r="V54" i="15" s="1"/>
  <c r="U1852" i="15"/>
  <c r="V1852" i="15" s="1"/>
  <c r="U1752" i="15"/>
  <c r="V1752" i="15" s="1"/>
  <c r="U350" i="15"/>
  <c r="V350" i="15" s="1"/>
  <c r="U2259" i="15"/>
  <c r="V2259" i="15" s="1"/>
  <c r="U1851" i="15"/>
  <c r="V1851" i="15" s="1"/>
  <c r="U2522" i="15"/>
  <c r="V2522" i="15" s="1"/>
  <c r="U2392" i="15"/>
  <c r="V2392" i="15" s="1"/>
  <c r="U2451" i="15"/>
  <c r="V2451" i="15" s="1"/>
  <c r="U1751" i="15"/>
  <c r="V1751" i="15" s="1"/>
  <c r="U829" i="15"/>
  <c r="V829" i="15" s="1"/>
  <c r="U674" i="15"/>
  <c r="V674" i="15" s="1"/>
  <c r="U2442" i="15"/>
  <c r="V2442" i="15" s="1"/>
  <c r="U1981" i="15"/>
  <c r="V1981" i="15" s="1"/>
  <c r="U84" i="15"/>
  <c r="V84" i="15" s="1"/>
  <c r="U2068" i="15"/>
  <c r="V2068" i="15" s="1"/>
  <c r="U925" i="15"/>
  <c r="V925" i="15" s="1"/>
  <c r="U212" i="15"/>
  <c r="V212" i="15" s="1"/>
  <c r="U53" i="15"/>
  <c r="V53" i="15" s="1"/>
  <c r="U1064" i="15"/>
  <c r="V1064" i="15" s="1"/>
  <c r="U1693" i="15"/>
  <c r="V1693" i="15" s="1"/>
  <c r="U2319" i="15"/>
  <c r="V2319" i="15" s="1"/>
  <c r="U1063" i="15"/>
  <c r="V1063" i="15" s="1"/>
  <c r="U2641" i="15"/>
  <c r="V2641" i="15" s="1"/>
  <c r="U673" i="15"/>
  <c r="V673" i="15" s="1"/>
  <c r="U2521" i="15"/>
  <c r="V2521" i="15" s="1"/>
  <c r="U588" i="15"/>
  <c r="V588" i="15" s="1"/>
  <c r="U2580" i="15"/>
  <c r="V2580" i="15" s="1"/>
  <c r="U349" i="15"/>
  <c r="V349" i="15" s="1"/>
  <c r="U83" i="15"/>
  <c r="V83" i="15" s="1"/>
  <c r="U1750" i="15"/>
  <c r="V1750" i="15" s="1"/>
  <c r="U1850" i="15"/>
  <c r="V1850" i="15" s="1"/>
  <c r="U2" i="15"/>
  <c r="V2" i="15" s="1"/>
  <c r="U828" i="15"/>
  <c r="V828" i="15" s="1"/>
  <c r="U2775" i="15"/>
  <c r="V2775" i="15" s="1"/>
  <c r="U2801" i="15"/>
  <c r="V2801" i="15" s="1"/>
  <c r="U52" i="15"/>
  <c r="V52" i="15" s="1"/>
  <c r="U1849" i="15"/>
  <c r="V1849" i="15" s="1"/>
  <c r="U2778" i="15"/>
  <c r="V2778" i="15" s="1"/>
  <c r="Y11" i="11"/>
  <c r="Z11" i="11"/>
  <c r="Y12" i="11"/>
  <c r="Z12" i="11"/>
  <c r="Y13" i="11"/>
  <c r="Z13" i="11"/>
  <c r="AA13" i="11" s="1"/>
  <c r="AB13" i="11" s="1"/>
  <c r="Y14" i="11"/>
  <c r="Z14" i="11"/>
  <c r="Y15" i="11"/>
  <c r="Z15" i="11"/>
  <c r="AA15" i="11" s="1"/>
  <c r="AB15" i="11" s="1"/>
  <c r="Y16" i="11"/>
  <c r="Z16" i="11"/>
  <c r="Y17" i="11"/>
  <c r="Z17" i="11"/>
  <c r="AA17" i="11" s="1"/>
  <c r="AB17" i="11" s="1"/>
  <c r="Y18" i="11"/>
  <c r="Z18" i="11"/>
  <c r="Y19" i="11"/>
  <c r="Z19" i="11"/>
  <c r="Y20" i="11"/>
  <c r="Z20" i="11"/>
  <c r="Y21" i="11"/>
  <c r="Z21" i="11"/>
  <c r="AA21" i="11" s="1"/>
  <c r="AB21" i="11" s="1"/>
  <c r="Y22" i="11"/>
  <c r="Z22" i="11"/>
  <c r="Y23" i="11"/>
  <c r="Z23" i="11"/>
  <c r="Y24" i="11"/>
  <c r="Z24" i="11"/>
  <c r="Y25" i="11"/>
  <c r="Z25" i="11"/>
  <c r="Y26" i="11"/>
  <c r="Z26" i="11"/>
  <c r="Y27" i="11"/>
  <c r="Z27" i="11"/>
  <c r="Y28" i="11"/>
  <c r="Z28" i="11"/>
  <c r="Y29" i="11"/>
  <c r="Z29" i="11"/>
  <c r="AA29" i="11" s="1"/>
  <c r="AB29" i="11" s="1"/>
  <c r="Y30" i="11"/>
  <c r="Z30" i="11"/>
  <c r="Y31" i="11"/>
  <c r="Z31" i="11"/>
  <c r="Y32" i="11"/>
  <c r="Z32" i="11"/>
  <c r="Y33" i="11"/>
  <c r="Z33" i="11"/>
  <c r="AA33" i="11" s="1"/>
  <c r="AB33" i="11" s="1"/>
  <c r="N121" i="11" s="1"/>
  <c r="Y34" i="11"/>
  <c r="Z34" i="11"/>
  <c r="Y35" i="11"/>
  <c r="Z35" i="11"/>
  <c r="Y36" i="11"/>
  <c r="Z36" i="11"/>
  <c r="Y37" i="11"/>
  <c r="Z37" i="11"/>
  <c r="Y38" i="11"/>
  <c r="Z38" i="11"/>
  <c r="Y39" i="11"/>
  <c r="Z39" i="11"/>
  <c r="Y40" i="11"/>
  <c r="Z40" i="11"/>
  <c r="Y41" i="11"/>
  <c r="Z41" i="11"/>
  <c r="AA41" i="11" s="1"/>
  <c r="AB41" i="11" s="1"/>
  <c r="Y42" i="11"/>
  <c r="Z42" i="11"/>
  <c r="Y43" i="11"/>
  <c r="Z43" i="11"/>
  <c r="Y44" i="11"/>
  <c r="Z44" i="11"/>
  <c r="Y45" i="11"/>
  <c r="Z45" i="11"/>
  <c r="Y46" i="11"/>
  <c r="Z46" i="11"/>
  <c r="Y47" i="11"/>
  <c r="Z47" i="11"/>
  <c r="Y48" i="11"/>
  <c r="Z48" i="11"/>
  <c r="Y49" i="11"/>
  <c r="Z49" i="11"/>
  <c r="AA49" i="11" s="1"/>
  <c r="AB49" i="11" s="1"/>
  <c r="Y50" i="11"/>
  <c r="Z50" i="11"/>
  <c r="Z10" i="11"/>
  <c r="Y10" i="11"/>
  <c r="AA14" i="11"/>
  <c r="AB14" i="11" s="1"/>
  <c r="N101" i="11" s="1"/>
  <c r="AA37" i="11"/>
  <c r="AB37" i="11" s="1"/>
  <c r="N22" i="11" s="1"/>
  <c r="AA45" i="11"/>
  <c r="AB45" i="11" s="1"/>
  <c r="AA50" i="11"/>
  <c r="AB50" i="11" s="1"/>
  <c r="N72" i="11" s="1"/>
  <c r="AA42" i="11"/>
  <c r="AB42" i="11" s="1"/>
  <c r="AA34" i="11"/>
  <c r="AB34" i="11" s="1"/>
  <c r="N292" i="11" s="1"/>
  <c r="AA26" i="11"/>
  <c r="AB26" i="11" s="1"/>
  <c r="N213" i="11" s="1"/>
  <c r="AA18" i="11"/>
  <c r="AB18" i="11" s="1"/>
  <c r="AA46" i="11"/>
  <c r="AB46" i="11" s="1"/>
  <c r="N42" i="11" s="1"/>
  <c r="AA38" i="11"/>
  <c r="AB38" i="11" s="1"/>
  <c r="AA30" i="11"/>
  <c r="AB30" i="11" s="1"/>
  <c r="N142" i="11" s="1"/>
  <c r="AA22" i="11"/>
  <c r="AB22" i="11" s="1"/>
  <c r="N106" i="11"/>
  <c r="N108" i="11"/>
  <c r="N89" i="11"/>
  <c r="N48" i="11"/>
  <c r="N193" i="11"/>
  <c r="N133" i="11" l="1"/>
  <c r="N200" i="11"/>
  <c r="N163" i="11"/>
  <c r="N162" i="11"/>
  <c r="AA48" i="11"/>
  <c r="AB48" i="11" s="1"/>
  <c r="AA47" i="11"/>
  <c r="AB47" i="11" s="1"/>
  <c r="N155" i="11" s="1"/>
  <c r="AA43" i="11"/>
  <c r="AB43" i="11" s="1"/>
  <c r="N305" i="11" s="1"/>
  <c r="AA39" i="11"/>
  <c r="AB39" i="11" s="1"/>
  <c r="N74" i="11" s="1"/>
  <c r="AA35" i="11"/>
  <c r="AB35" i="11" s="1"/>
  <c r="AA31" i="11"/>
  <c r="AB31" i="11" s="1"/>
  <c r="AA27" i="11"/>
  <c r="AB27" i="11" s="1"/>
  <c r="AA23" i="11"/>
  <c r="AB23" i="11" s="1"/>
  <c r="AA19" i="11"/>
  <c r="AB19" i="11" s="1"/>
  <c r="AA11" i="11"/>
  <c r="AB11" i="11" s="1"/>
  <c r="AA28" i="11"/>
  <c r="AB28" i="11" s="1"/>
  <c r="N20" i="11" s="1"/>
  <c r="N289" i="11"/>
  <c r="N197" i="11"/>
  <c r="N227" i="11"/>
  <c r="N100" i="11"/>
  <c r="N23" i="11"/>
  <c r="N68" i="11"/>
  <c r="N160" i="11"/>
  <c r="N182" i="11"/>
  <c r="N165" i="11"/>
  <c r="N157" i="11"/>
  <c r="N188" i="11"/>
  <c r="N45" i="11"/>
  <c r="N29" i="11"/>
  <c r="N280" i="11"/>
  <c r="N324" i="11"/>
  <c r="N336" i="11"/>
  <c r="AA44" i="11"/>
  <c r="AB44" i="11" s="1"/>
  <c r="N199" i="11" s="1"/>
  <c r="AA40" i="11"/>
  <c r="AB40" i="11" s="1"/>
  <c r="N320" i="11" s="1"/>
  <c r="AA36" i="11"/>
  <c r="AB36" i="11" s="1"/>
  <c r="N206" i="11" s="1"/>
  <c r="AA32" i="11"/>
  <c r="AB32" i="11" s="1"/>
  <c r="N24" i="11" s="1"/>
  <c r="AA24" i="11"/>
  <c r="AB24" i="11" s="1"/>
  <c r="N63" i="11" s="1"/>
  <c r="AA20" i="11"/>
  <c r="AB20" i="11" s="1"/>
  <c r="N41" i="11" s="1"/>
  <c r="AA16" i="11"/>
  <c r="AB16" i="11" s="1"/>
  <c r="N132" i="11" s="1"/>
  <c r="AA12" i="11"/>
  <c r="AB12" i="11" s="1"/>
  <c r="N180" i="11" s="1"/>
  <c r="N264" i="11"/>
  <c r="N81" i="11"/>
  <c r="N290" i="11"/>
  <c r="N94" i="11"/>
  <c r="N49" i="11"/>
  <c r="N17" i="11"/>
  <c r="N173" i="11"/>
  <c r="N276" i="11"/>
  <c r="N198" i="11"/>
  <c r="N192" i="11"/>
  <c r="N327" i="11"/>
  <c r="N243" i="11"/>
  <c r="N299" i="11"/>
  <c r="N189" i="11"/>
  <c r="N166" i="11"/>
  <c r="N316" i="11"/>
  <c r="N248" i="11"/>
  <c r="N88" i="11"/>
  <c r="N26" i="11"/>
  <c r="N83" i="11"/>
  <c r="N86" i="11"/>
  <c r="N235" i="11"/>
  <c r="N98" i="11"/>
  <c r="N256" i="11"/>
  <c r="N115" i="11"/>
  <c r="N314" i="11"/>
  <c r="N140" i="11"/>
  <c r="N91" i="11"/>
  <c r="N137" i="11"/>
  <c r="N2" i="11"/>
  <c r="N296" i="11"/>
  <c r="N223" i="11"/>
  <c r="N107" i="11"/>
  <c r="N270" i="11"/>
  <c r="N298" i="11"/>
  <c r="N315" i="11"/>
  <c r="AA25" i="11"/>
  <c r="AB25" i="11" s="1"/>
  <c r="N118" i="11" s="1"/>
  <c r="N3" i="11"/>
  <c r="N196" i="11"/>
  <c r="N302" i="11"/>
  <c r="N222" i="11"/>
  <c r="N90" i="11"/>
  <c r="N30" i="11"/>
  <c r="N261" i="11"/>
  <c r="AA10" i="11"/>
  <c r="AB10" i="11" s="1"/>
  <c r="N230" i="11" s="1"/>
  <c r="N274" i="11"/>
  <c r="N151" i="11"/>
  <c r="N39" i="11"/>
  <c r="N233" i="11"/>
  <c r="N71" i="11"/>
  <c r="N32" i="11"/>
  <c r="N265" i="11"/>
  <c r="N128" i="11"/>
  <c r="N57" i="11"/>
  <c r="N279" i="11"/>
  <c r="N40" i="11"/>
  <c r="N34" i="11"/>
  <c r="N258" i="11"/>
  <c r="N54" i="11"/>
  <c r="N164" i="11"/>
  <c r="N271" i="11"/>
  <c r="N301" i="11"/>
  <c r="N53" i="11"/>
  <c r="N135" i="11"/>
  <c r="N204" i="11"/>
  <c r="N130" i="11"/>
  <c r="N331" i="11"/>
  <c r="N104" i="11"/>
  <c r="N148" i="11"/>
  <c r="N247" i="11"/>
  <c r="N47" i="11"/>
  <c r="N60" i="11"/>
  <c r="N73" i="11"/>
  <c r="N6" i="11"/>
  <c r="N287" i="11"/>
  <c r="N244" i="11"/>
  <c r="N21" i="11"/>
  <c r="N44" i="11"/>
  <c r="N141" i="11"/>
  <c r="N208" i="11"/>
  <c r="N5" i="11"/>
  <c r="N209" i="11"/>
  <c r="N174" i="11"/>
  <c r="N303" i="11"/>
  <c r="N11" i="11"/>
  <c r="N37" i="11"/>
  <c r="N201" i="11"/>
  <c r="N195" i="11"/>
  <c r="N323" i="11"/>
  <c r="N246" i="11"/>
  <c r="N127" i="11"/>
  <c r="N311" i="11"/>
  <c r="N85" i="11"/>
  <c r="N291" i="11"/>
  <c r="N50" i="11"/>
  <c r="N131" i="11"/>
  <c r="N179" i="11"/>
  <c r="N241" i="11"/>
  <c r="N79" i="11"/>
  <c r="N18" i="11"/>
  <c r="N159" i="11"/>
  <c r="N217" i="11"/>
  <c r="N28" i="11"/>
  <c r="N328" i="11"/>
  <c r="N56" i="11"/>
  <c r="N126" i="11"/>
  <c r="N149" i="11"/>
  <c r="N112" i="11"/>
  <c r="N284" i="11"/>
  <c r="N110" i="11"/>
  <c r="N139" i="11"/>
  <c r="N109" i="11"/>
  <c r="N212" i="11"/>
  <c r="N51" i="11"/>
  <c r="N10" i="11"/>
  <c r="N239" i="11"/>
  <c r="N252" i="11"/>
  <c r="N129" i="11"/>
  <c r="N171" i="11"/>
  <c r="N229" i="11"/>
  <c r="N286" i="11"/>
  <c r="N123" i="11"/>
  <c r="N147" i="11"/>
  <c r="N257" i="11"/>
  <c r="N33" i="11"/>
  <c r="N69" i="11"/>
  <c r="N232" i="11"/>
  <c r="N237" i="11"/>
  <c r="N14" i="11"/>
  <c r="N293" i="11"/>
  <c r="N266" i="11"/>
  <c r="N288" i="11"/>
  <c r="N231" i="11"/>
  <c r="N144" i="11"/>
  <c r="N136" i="11"/>
  <c r="N77" i="11"/>
  <c r="N224" i="11"/>
  <c r="N177" i="11"/>
  <c r="N333" i="11"/>
  <c r="N330" i="11"/>
  <c r="N80" i="11"/>
  <c r="N103" i="11"/>
  <c r="N76" i="11"/>
  <c r="N12" i="11"/>
  <c r="N185" i="11"/>
  <c r="N143" i="11"/>
  <c r="N8" i="11"/>
  <c r="N38" i="11"/>
  <c r="N175" i="11"/>
  <c r="N281" i="11"/>
  <c r="N169" i="11"/>
  <c r="N318" i="11"/>
  <c r="N114" i="11"/>
  <c r="N214" i="11"/>
  <c r="N218" i="11"/>
  <c r="N334" i="11"/>
  <c r="N210" i="11"/>
  <c r="N43" i="11"/>
  <c r="N87" i="11"/>
  <c r="N325" i="11"/>
  <c r="N219" i="11"/>
  <c r="N75" i="11"/>
  <c r="N13" i="11"/>
  <c r="N99" i="11"/>
  <c r="N120" i="11"/>
  <c r="N25" i="11"/>
  <c r="N61" i="11"/>
  <c r="N186" i="11"/>
  <c r="N297" i="11"/>
  <c r="N207" i="11"/>
  <c r="N205" i="11"/>
  <c r="N125" i="11"/>
  <c r="N309" i="11"/>
  <c r="N122" i="11"/>
  <c r="N295" i="11"/>
  <c r="N64" i="11"/>
  <c r="N226" i="11"/>
  <c r="N263" i="11"/>
  <c r="N310" i="11"/>
  <c r="N308" i="11"/>
  <c r="N105" i="11"/>
  <c r="N273" i="11"/>
  <c r="N203" i="11"/>
  <c r="N59" i="11"/>
  <c r="N216" i="11"/>
  <c r="N326" i="11"/>
  <c r="N249" i="11"/>
  <c r="N65" i="11"/>
  <c r="N156" i="11"/>
  <c r="N27" i="11"/>
  <c r="N319" i="11"/>
  <c r="N153" i="11"/>
  <c r="N228" i="11" l="1"/>
  <c r="N253" i="11"/>
  <c r="N272" i="11"/>
  <c r="N138" i="11"/>
  <c r="N84" i="11"/>
  <c r="N36" i="11"/>
  <c r="N52" i="11"/>
  <c r="N313" i="11"/>
  <c r="N158" i="11"/>
  <c r="N92" i="11"/>
  <c r="N294" i="11"/>
  <c r="N93" i="11"/>
  <c r="N152" i="11"/>
  <c r="N278" i="11"/>
  <c r="N221" i="11"/>
  <c r="N170" i="11"/>
  <c r="N211" i="11"/>
  <c r="N97" i="11"/>
  <c r="N16" i="11"/>
  <c r="N306" i="11"/>
  <c r="N134" i="11"/>
  <c r="N317" i="11"/>
  <c r="N259" i="11"/>
  <c r="N66" i="11"/>
  <c r="N9" i="11"/>
  <c r="N307" i="11"/>
  <c r="N119" i="11"/>
  <c r="N245" i="11"/>
  <c r="N187" i="11"/>
  <c r="N78" i="11"/>
  <c r="N117" i="11"/>
  <c r="N145" i="11"/>
  <c r="N215" i="11"/>
  <c r="N335" i="11"/>
  <c r="N178" i="11"/>
  <c r="N146" i="11"/>
  <c r="N250" i="11"/>
  <c r="N255" i="11"/>
  <c r="N161" i="11"/>
  <c r="N96" i="11"/>
  <c r="N183" i="11"/>
  <c r="N251" i="11"/>
  <c r="N225" i="11"/>
  <c r="N58" i="11"/>
  <c r="N102" i="11"/>
  <c r="N7" i="11"/>
  <c r="N176" i="11"/>
  <c r="N322" i="11"/>
  <c r="N95" i="11"/>
  <c r="N31" i="11"/>
  <c r="N190" i="11"/>
  <c r="N275" i="11"/>
  <c r="N62" i="11"/>
  <c r="N312" i="11"/>
  <c r="N172" i="11"/>
  <c r="N167" i="11"/>
  <c r="N154" i="11"/>
  <c r="N262" i="11"/>
  <c r="N168" i="11"/>
  <c r="N116" i="11"/>
  <c r="N285" i="11"/>
  <c r="N277" i="11"/>
  <c r="N332" i="11"/>
  <c r="N55" i="11"/>
  <c r="N254" i="11"/>
  <c r="N82" i="11"/>
  <c r="N234" i="11"/>
  <c r="N268" i="11"/>
  <c r="N181" i="11"/>
  <c r="N329" i="11"/>
  <c r="N300" i="11"/>
  <c r="N283" i="11"/>
  <c r="N35" i="11"/>
  <c r="N67" i="11"/>
  <c r="N202" i="11"/>
  <c r="N236" i="11"/>
  <c r="N267" i="11"/>
  <c r="N19" i="11"/>
  <c r="N191" i="11"/>
  <c r="N184" i="11"/>
  <c r="N269" i="11"/>
  <c r="N282" i="11"/>
  <c r="N194" i="11"/>
  <c r="N321" i="11"/>
  <c r="N4" i="11"/>
  <c r="N70" i="11"/>
  <c r="N238" i="11"/>
  <c r="N260" i="11"/>
  <c r="N304" i="11"/>
  <c r="N220" i="11"/>
  <c r="N150" i="11"/>
  <c r="N113" i="11"/>
  <c r="N124" i="11"/>
  <c r="N46" i="11"/>
  <c r="N111" i="11"/>
  <c r="N242" i="11"/>
  <c r="N15" i="11"/>
  <c r="N240" i="11"/>
</calcChain>
</file>

<file path=xl/sharedStrings.xml><?xml version="1.0" encoding="utf-8"?>
<sst xmlns="http://schemas.openxmlformats.org/spreadsheetml/2006/main" count="34874" uniqueCount="3480">
  <si>
    <t>R339149NB</t>
  </si>
  <si>
    <t>R339328UY</t>
  </si>
  <si>
    <t>R339620CX</t>
  </si>
  <si>
    <t>R339650WX</t>
  </si>
  <si>
    <t>R339932SL</t>
  </si>
  <si>
    <t>R341239QK</t>
  </si>
  <si>
    <t>R341258HJ</t>
  </si>
  <si>
    <t>R341818GP</t>
  </si>
  <si>
    <t>R341920JL</t>
  </si>
  <si>
    <t>R342323GL</t>
  </si>
  <si>
    <t>R342493TE</t>
  </si>
  <si>
    <t>R342610JJ</t>
  </si>
  <si>
    <t>R342817BQ</t>
  </si>
  <si>
    <t>R343424MV</t>
  </si>
  <si>
    <t>R343729GS</t>
  </si>
  <si>
    <t>R344387CF</t>
  </si>
  <si>
    <t>R344387KD</t>
  </si>
  <si>
    <t>R344575KY</t>
  </si>
  <si>
    <t>R344745GM</t>
  </si>
  <si>
    <t>R344841PM</t>
  </si>
  <si>
    <t>R345470LK</t>
  </si>
  <si>
    <t>R345501FP</t>
  </si>
  <si>
    <t>R345664DA</t>
  </si>
  <si>
    <t>R346373OV</t>
  </si>
  <si>
    <t>R346662HZ</t>
  </si>
  <si>
    <t>R346940CT</t>
  </si>
  <si>
    <t>R347312AL</t>
  </si>
  <si>
    <t>R347437QG</t>
  </si>
  <si>
    <t>R347574WE</t>
  </si>
  <si>
    <t>R347778NU</t>
  </si>
  <si>
    <t>R348018UG</t>
  </si>
  <si>
    <t>R348208YI</t>
  </si>
  <si>
    <t>R348395AI</t>
  </si>
  <si>
    <t>R348446JM</t>
  </si>
  <si>
    <t>R348497KQ</t>
  </si>
  <si>
    <t>R348543ZP</t>
  </si>
  <si>
    <t>R349146RY</t>
  </si>
  <si>
    <t>R349658SP</t>
  </si>
  <si>
    <t>R349764KH</t>
  </si>
  <si>
    <t>R353707KW</t>
  </si>
  <si>
    <t>R354379FV</t>
  </si>
  <si>
    <t>R355396IJ</t>
  </si>
  <si>
    <t>R356339TI</t>
  </si>
  <si>
    <t>R357924DA</t>
  </si>
  <si>
    <t>R359333WH</t>
  </si>
  <si>
    <t>R361122UE</t>
  </si>
  <si>
    <t>R361414JC</t>
  </si>
  <si>
    <t>R361434WF</t>
  </si>
  <si>
    <t>R361447HH</t>
  </si>
  <si>
    <t>R361461CW</t>
  </si>
  <si>
    <t>R361640LO</t>
  </si>
  <si>
    <t>R361920VY</t>
  </si>
  <si>
    <t>R361996GB</t>
  </si>
  <si>
    <t>R362215ES</t>
  </si>
  <si>
    <t>R362577YJ</t>
  </si>
  <si>
    <t>R362828CN</t>
  </si>
  <si>
    <t>R362873IN</t>
  </si>
  <si>
    <t>R363038RP</t>
  </si>
  <si>
    <t>R363171VC</t>
  </si>
  <si>
    <t>R363225NO</t>
  </si>
  <si>
    <t>R363231YI</t>
  </si>
  <si>
    <t>R363352HD</t>
  </si>
  <si>
    <t>R363392OG</t>
  </si>
  <si>
    <t>R363453BC</t>
  </si>
  <si>
    <t>R363765RK</t>
  </si>
  <si>
    <t>R364139FM</t>
  </si>
  <si>
    <t>R364301KT</t>
  </si>
  <si>
    <t>R364422WI</t>
  </si>
  <si>
    <t>R364706NX</t>
  </si>
  <si>
    <t>R364958SP</t>
  </si>
  <si>
    <t>R365179ZU</t>
  </si>
  <si>
    <t>R365317IQ</t>
  </si>
  <si>
    <t>R365381IL</t>
  </si>
  <si>
    <t>R365499EC</t>
  </si>
  <si>
    <t>R365510NZ</t>
  </si>
  <si>
    <t>R365600CD</t>
  </si>
  <si>
    <t>R365691UZ</t>
  </si>
  <si>
    <t>R365917BZ</t>
  </si>
  <si>
    <t>R366008ZE</t>
  </si>
  <si>
    <t>R366062VE</t>
  </si>
  <si>
    <t>R366586UP</t>
  </si>
  <si>
    <t>R366690MS</t>
  </si>
  <si>
    <t>R366739ED</t>
  </si>
  <si>
    <t>R366789XJ</t>
  </si>
  <si>
    <t>R366820OU</t>
  </si>
  <si>
    <t>R367296DA</t>
  </si>
  <si>
    <t>R367388AV</t>
  </si>
  <si>
    <t>R367563OE</t>
  </si>
  <si>
    <t>R367586BG</t>
  </si>
  <si>
    <t>R367660KV</t>
  </si>
  <si>
    <t>R367833MM</t>
  </si>
  <si>
    <t>R368083ZO</t>
  </si>
  <si>
    <t>R368274EJ</t>
  </si>
  <si>
    <t>R368275DI</t>
  </si>
  <si>
    <t>R368567WR</t>
  </si>
  <si>
    <t>R368752WD</t>
  </si>
  <si>
    <t>R368772YN</t>
  </si>
  <si>
    <t>R368841AM</t>
  </si>
  <si>
    <t>R368965AO</t>
  </si>
  <si>
    <t>R369007PJ</t>
  </si>
  <si>
    <t>R369297FK</t>
  </si>
  <si>
    <t>R369299BK</t>
  </si>
  <si>
    <t>R369382YP</t>
  </si>
  <si>
    <t>R369521LQ</t>
  </si>
  <si>
    <t>R369580HF</t>
  </si>
  <si>
    <t>R369587RP</t>
  </si>
  <si>
    <t>R369772TI</t>
  </si>
  <si>
    <t>R371001KT</t>
  </si>
  <si>
    <t>R371001OA</t>
  </si>
  <si>
    <t>R371054GS</t>
  </si>
  <si>
    <t>R371100VB</t>
  </si>
  <si>
    <t>R371127II</t>
  </si>
  <si>
    <t>R371153PK</t>
  </si>
  <si>
    <t>R371214IW</t>
  </si>
  <si>
    <t>R371294JA</t>
  </si>
  <si>
    <t>R371504WG</t>
  </si>
  <si>
    <t>R371605NZ</t>
  </si>
  <si>
    <t>R371631CZ</t>
  </si>
  <si>
    <t>R371695TR</t>
  </si>
  <si>
    <t>R371877YI</t>
  </si>
  <si>
    <t>R372026PL</t>
  </si>
  <si>
    <t>R372094JU</t>
  </si>
  <si>
    <t>R372212WJ</t>
  </si>
  <si>
    <t>R372329OF</t>
  </si>
  <si>
    <t>R372546OM</t>
  </si>
  <si>
    <t>R372549DB</t>
  </si>
  <si>
    <t>R372564DI</t>
  </si>
  <si>
    <t>R372645ZH</t>
  </si>
  <si>
    <t>R372674KP</t>
  </si>
  <si>
    <t>R372912QD</t>
  </si>
  <si>
    <t>R373044PE</t>
  </si>
  <si>
    <t>R373094JY</t>
  </si>
  <si>
    <t>R373138DJ</t>
  </si>
  <si>
    <t>R373168ZA</t>
  </si>
  <si>
    <t>R373343VC</t>
  </si>
  <si>
    <t>R373372UP</t>
  </si>
  <si>
    <t>R373446VJ</t>
  </si>
  <si>
    <t>R373447DS</t>
  </si>
  <si>
    <t>R373460HA</t>
  </si>
  <si>
    <t>R373462NG</t>
  </si>
  <si>
    <t>R373553KL</t>
  </si>
  <si>
    <t>R373607AV</t>
  </si>
  <si>
    <t>R373641JR</t>
  </si>
  <si>
    <t>R373661LC</t>
  </si>
  <si>
    <t>R373682GY</t>
  </si>
  <si>
    <t>R373824RT</t>
  </si>
  <si>
    <t>R373861MW</t>
  </si>
  <si>
    <t>R373874VT</t>
  </si>
  <si>
    <t>R373982JZ</t>
  </si>
  <si>
    <t>R374085GD</t>
  </si>
  <si>
    <t>R374470BY</t>
  </si>
  <si>
    <t>R374472AU</t>
  </si>
  <si>
    <t>R374625TF</t>
  </si>
  <si>
    <t>R374957BF</t>
  </si>
  <si>
    <t>R374972RT</t>
  </si>
  <si>
    <t>R374995SB</t>
  </si>
  <si>
    <t>R375286UH</t>
  </si>
  <si>
    <t>R375374XM</t>
  </si>
  <si>
    <t>R375384ZL</t>
  </si>
  <si>
    <t>R375393PC</t>
  </si>
  <si>
    <t>R375630DB</t>
  </si>
  <si>
    <t>R375652BP</t>
  </si>
  <si>
    <t>R375665FI</t>
  </si>
  <si>
    <t>R375678QB</t>
  </si>
  <si>
    <t>R375819KG</t>
  </si>
  <si>
    <t>R375866AS</t>
  </si>
  <si>
    <t>R376057HU</t>
  </si>
  <si>
    <t>R376231ER</t>
  </si>
  <si>
    <t>R376327KT</t>
  </si>
  <si>
    <t>R376684RJ</t>
  </si>
  <si>
    <t>R376684ZO</t>
  </si>
  <si>
    <t>R376689QA</t>
  </si>
  <si>
    <t>R376691BX</t>
  </si>
  <si>
    <t>R376801KL</t>
  </si>
  <si>
    <t>R376921MZ</t>
  </si>
  <si>
    <t>R376993PO</t>
  </si>
  <si>
    <t>R377100ND</t>
  </si>
  <si>
    <t>R377141HF</t>
  </si>
  <si>
    <t>R377314ZQ</t>
  </si>
  <si>
    <t>R377359HN</t>
  </si>
  <si>
    <t>R377394SR</t>
  </si>
  <si>
    <t>R377444ET</t>
  </si>
  <si>
    <t>R377605HS</t>
  </si>
  <si>
    <t>R377686NE</t>
  </si>
  <si>
    <t>R377704VW</t>
  </si>
  <si>
    <t>R377842SQ</t>
  </si>
  <si>
    <t>R377905BY</t>
  </si>
  <si>
    <t>R378008PS</t>
  </si>
  <si>
    <t>R378035NC</t>
  </si>
  <si>
    <t>R378107IT</t>
  </si>
  <si>
    <t>R378221XU</t>
  </si>
  <si>
    <t>R378310CW</t>
  </si>
  <si>
    <t>R378338DB</t>
  </si>
  <si>
    <t>R378432EK</t>
  </si>
  <si>
    <t>R378439EP</t>
  </si>
  <si>
    <t>R378456TF</t>
  </si>
  <si>
    <t>R378536VY</t>
  </si>
  <si>
    <t>R378619BG</t>
  </si>
  <si>
    <t>R378673ID</t>
  </si>
  <si>
    <t>R378696HA</t>
  </si>
  <si>
    <t>R378776UV</t>
  </si>
  <si>
    <t>R378950AN</t>
  </si>
  <si>
    <t>R378996TB</t>
  </si>
  <si>
    <t>R379000JF</t>
  </si>
  <si>
    <t>R379072NQ</t>
  </si>
  <si>
    <t>R379082LO</t>
  </si>
  <si>
    <t>R379237QE</t>
  </si>
  <si>
    <t>R379285ZX</t>
  </si>
  <si>
    <t>R379332YC</t>
  </si>
  <si>
    <t>R379447GY</t>
  </si>
  <si>
    <t>R379470QM</t>
  </si>
  <si>
    <t>R379479VV</t>
  </si>
  <si>
    <t>R379530UM</t>
  </si>
  <si>
    <t>R379712VE</t>
  </si>
  <si>
    <t>R379724QY</t>
  </si>
  <si>
    <t>R379836EN</t>
  </si>
  <si>
    <t>R379854CK</t>
  </si>
  <si>
    <t>R379934VU</t>
  </si>
  <si>
    <t>R379958FC</t>
  </si>
  <si>
    <t>R382677UC</t>
  </si>
  <si>
    <t>R384928NN</t>
  </si>
  <si>
    <t>R385297GS</t>
  </si>
  <si>
    <t>R388362AQ</t>
  </si>
  <si>
    <t>R389807JT</t>
  </si>
  <si>
    <t>R391009NI</t>
  </si>
  <si>
    <t>R391205UR</t>
  </si>
  <si>
    <t>R391308QU</t>
  </si>
  <si>
    <t>R392013SZ</t>
  </si>
  <si>
    <t>R392089DM</t>
  </si>
  <si>
    <t>R392636MQ</t>
  </si>
  <si>
    <t>R393408WF</t>
  </si>
  <si>
    <t>R393522DL</t>
  </si>
  <si>
    <t>R393806KD</t>
  </si>
  <si>
    <t>R393904JJ</t>
  </si>
  <si>
    <t>R393925OT</t>
  </si>
  <si>
    <t>R394398AY</t>
  </si>
  <si>
    <t>R394449RI</t>
  </si>
  <si>
    <t>R394452VA</t>
  </si>
  <si>
    <t>R394798QT</t>
  </si>
  <si>
    <t>R395101II</t>
  </si>
  <si>
    <t>R395527ZS</t>
  </si>
  <si>
    <t>R395844AJ</t>
  </si>
  <si>
    <t>R395889WO</t>
  </si>
  <si>
    <t>R395964CW</t>
  </si>
  <si>
    <t>R396001VQ</t>
  </si>
  <si>
    <t>R396033NX</t>
  </si>
  <si>
    <t>R396467RF</t>
  </si>
  <si>
    <t>R398514ZF</t>
  </si>
  <si>
    <t>R398678LR</t>
  </si>
  <si>
    <t>R399461WD</t>
  </si>
  <si>
    <t>R399709MZ</t>
  </si>
  <si>
    <t>R399824NR</t>
  </si>
  <si>
    <t>R401550MY</t>
  </si>
  <si>
    <t>R401731ZQ</t>
  </si>
  <si>
    <t>R402092XJ</t>
  </si>
  <si>
    <t>R402102HS</t>
  </si>
  <si>
    <t>R402397JU</t>
  </si>
  <si>
    <t>R402557FQ</t>
  </si>
  <si>
    <t>R403494FK</t>
  </si>
  <si>
    <t>R404118VV</t>
  </si>
  <si>
    <t>R404233IP</t>
  </si>
  <si>
    <t>R404476YE</t>
  </si>
  <si>
    <t>R405099HO</t>
  </si>
  <si>
    <t>R405523KN</t>
  </si>
  <si>
    <t>R406224CE</t>
  </si>
  <si>
    <t>R407040UJ</t>
  </si>
  <si>
    <t>R407077PH</t>
  </si>
  <si>
    <t>R407551VM</t>
  </si>
  <si>
    <t>R407554UK</t>
  </si>
  <si>
    <t>R407970PC</t>
  </si>
  <si>
    <t>R407992RO</t>
  </si>
  <si>
    <t>R407993GE</t>
  </si>
  <si>
    <t>R411028NV</t>
  </si>
  <si>
    <t>R411220CI</t>
  </si>
  <si>
    <t>R411436RH</t>
  </si>
  <si>
    <t>R411565YO</t>
  </si>
  <si>
    <t>R411730PX</t>
  </si>
  <si>
    <t>R411754FP</t>
  </si>
  <si>
    <t>R412060MD</t>
  </si>
  <si>
    <t>R412219JN</t>
  </si>
  <si>
    <t>R412272SK</t>
  </si>
  <si>
    <t>R412467JA</t>
  </si>
  <si>
    <t>R412534DC</t>
  </si>
  <si>
    <t>R412960ZN</t>
  </si>
  <si>
    <t>R413154SC</t>
  </si>
  <si>
    <t>R413781XO</t>
  </si>
  <si>
    <t>R413913JE</t>
  </si>
  <si>
    <t>R414999OU</t>
  </si>
  <si>
    <t>R415130YN</t>
  </si>
  <si>
    <t>R415541XP</t>
  </si>
  <si>
    <t>R415582MW</t>
  </si>
  <si>
    <t>R415804SI</t>
  </si>
  <si>
    <t>R416386UI</t>
  </si>
  <si>
    <t>R417024CT</t>
  </si>
  <si>
    <t>R417026KH</t>
  </si>
  <si>
    <t>R419290YW</t>
  </si>
  <si>
    <t>R419358DP</t>
  </si>
  <si>
    <t>R419387LO</t>
  </si>
  <si>
    <t>R421327JL</t>
  </si>
  <si>
    <t>R421486DJ</t>
  </si>
  <si>
    <t>R422028BA</t>
  </si>
  <si>
    <t>R422445UJ</t>
  </si>
  <si>
    <t>R422789YC</t>
  </si>
  <si>
    <t>R423163DS</t>
  </si>
  <si>
    <t>R424194OP</t>
  </si>
  <si>
    <t>R424260IU</t>
  </si>
  <si>
    <t>R424637WZ</t>
  </si>
  <si>
    <t>R424683MT</t>
  </si>
  <si>
    <t>R425427JD</t>
  </si>
  <si>
    <t>R426309KN</t>
  </si>
  <si>
    <t>R426967SH</t>
  </si>
  <si>
    <t>R427343GY</t>
  </si>
  <si>
    <t>R428005IY</t>
  </si>
  <si>
    <t>R428026YH</t>
  </si>
  <si>
    <t>R428195JN</t>
  </si>
  <si>
    <t>R429658XU</t>
  </si>
  <si>
    <t>R431050GR</t>
  </si>
  <si>
    <t>R431209LU</t>
  </si>
  <si>
    <t>R431256FJ</t>
  </si>
  <si>
    <t>R431441ZQ</t>
  </si>
  <si>
    <t>R431497GE</t>
  </si>
  <si>
    <t>R431512DL</t>
  </si>
  <si>
    <t>R431708CZ</t>
  </si>
  <si>
    <t>R431900WQ</t>
  </si>
  <si>
    <t>R432076NE</t>
  </si>
  <si>
    <t>R432102NT</t>
  </si>
  <si>
    <t>R432145WU</t>
  </si>
  <si>
    <t>R432228RM</t>
  </si>
  <si>
    <t>R432577EO</t>
  </si>
  <si>
    <t>R432626UI</t>
  </si>
  <si>
    <t>R432870SA</t>
  </si>
  <si>
    <t>R433317BC</t>
  </si>
  <si>
    <t>R433673UJ</t>
  </si>
  <si>
    <t>R433785AW</t>
  </si>
  <si>
    <t>R433906JH</t>
  </si>
  <si>
    <t>R433974UQ</t>
  </si>
  <si>
    <t>R434149OC</t>
  </si>
  <si>
    <t>R434653IP</t>
  </si>
  <si>
    <t>R434780DH</t>
  </si>
  <si>
    <t>R434916XU</t>
  </si>
  <si>
    <t>R434946CK</t>
  </si>
  <si>
    <t>R435120WD</t>
  </si>
  <si>
    <t>R435123KH</t>
  </si>
  <si>
    <t>R435202TQ</t>
  </si>
  <si>
    <t>R435259RP</t>
  </si>
  <si>
    <t>R435520BI</t>
  </si>
  <si>
    <t>R435707DN</t>
  </si>
  <si>
    <t>R435903CZ</t>
  </si>
  <si>
    <t>R435926QX</t>
  </si>
  <si>
    <t>R436029YF</t>
  </si>
  <si>
    <t>R436052FI</t>
  </si>
  <si>
    <t>R436151RD</t>
  </si>
  <si>
    <t>R436453IO</t>
  </si>
  <si>
    <t>R436472CT</t>
  </si>
  <si>
    <t>R436680AK</t>
  </si>
  <si>
    <t>R436868MM</t>
  </si>
  <si>
    <t>R436901YI</t>
  </si>
  <si>
    <t>R437475LY</t>
  </si>
  <si>
    <t>R437501PX</t>
  </si>
  <si>
    <t>R437516YW</t>
  </si>
  <si>
    <t>R437678AC</t>
  </si>
  <si>
    <t>R437732DL</t>
  </si>
  <si>
    <t>R437818QV</t>
  </si>
  <si>
    <t>R437834GK</t>
  </si>
  <si>
    <t>R437957MO</t>
  </si>
  <si>
    <t>R438004WV</t>
  </si>
  <si>
    <t>R438056VI</t>
  </si>
  <si>
    <t>R438110EL</t>
  </si>
  <si>
    <t>R438323CV</t>
  </si>
  <si>
    <t>R438365PM</t>
  </si>
  <si>
    <t>R438440WM</t>
  </si>
  <si>
    <t>R438457IO</t>
  </si>
  <si>
    <t>R438779RD</t>
  </si>
  <si>
    <t>R438874RM</t>
  </si>
  <si>
    <t>R439483TV</t>
  </si>
  <si>
    <t>R439509BH</t>
  </si>
  <si>
    <t>R439916WA</t>
  </si>
  <si>
    <t>R441060CI</t>
  </si>
  <si>
    <t>R441715RE</t>
  </si>
  <si>
    <t>R442213BZ</t>
  </si>
  <si>
    <t>R443171QS</t>
  </si>
  <si>
    <t>R443540AC</t>
  </si>
  <si>
    <t>R444209AP</t>
  </si>
  <si>
    <t>R445166GS</t>
  </si>
  <si>
    <t>R445328CQ</t>
  </si>
  <si>
    <t>R445342TI</t>
  </si>
  <si>
    <t>R446540US</t>
  </si>
  <si>
    <t>R446823VY</t>
  </si>
  <si>
    <t>R447956WX</t>
  </si>
  <si>
    <t>R448401FS</t>
  </si>
  <si>
    <t>R448439DI</t>
  </si>
  <si>
    <t>R449794KM</t>
  </si>
  <si>
    <t>R452289PH</t>
  </si>
  <si>
    <t>R454208QY</t>
  </si>
  <si>
    <t>R455109KP</t>
  </si>
  <si>
    <t>R456015LB</t>
  </si>
  <si>
    <t>R456052HT</t>
  </si>
  <si>
    <t>R456529NJ</t>
  </si>
  <si>
    <t>R457848ZJ</t>
  </si>
  <si>
    <t>R458425YE</t>
  </si>
  <si>
    <t>R458783OZ</t>
  </si>
  <si>
    <t>R479535ZD</t>
  </si>
  <si>
    <t>R482113BD</t>
  </si>
  <si>
    <t>R482296VD</t>
  </si>
  <si>
    <t>R483114WS</t>
  </si>
  <si>
    <t>R483202UN</t>
  </si>
  <si>
    <t>R483228XP</t>
  </si>
  <si>
    <t>R484201CY</t>
  </si>
  <si>
    <t>R484604SI</t>
  </si>
  <si>
    <t>R486445CY</t>
  </si>
  <si>
    <t>R489099SL</t>
  </si>
  <si>
    <t>R493164PY</t>
  </si>
  <si>
    <t>R493369JC</t>
  </si>
  <si>
    <t>R493558BX</t>
  </si>
  <si>
    <t>R493659EZ</t>
  </si>
  <si>
    <t>R494148GH</t>
  </si>
  <si>
    <t>R494188RP</t>
  </si>
  <si>
    <t>R494289YL</t>
  </si>
  <si>
    <t>R494674LK</t>
  </si>
  <si>
    <t>R494692LN</t>
  </si>
  <si>
    <t>R494823AY</t>
  </si>
  <si>
    <t>R494987LK</t>
  </si>
  <si>
    <t>R495266ER</t>
  </si>
  <si>
    <t>R495681GE</t>
  </si>
  <si>
    <t>R497482YY</t>
  </si>
  <si>
    <t>R498005PC</t>
  </si>
  <si>
    <t>R498554HN</t>
  </si>
  <si>
    <t>R498934RJ</t>
  </si>
  <si>
    <t>R499682MZ</t>
  </si>
  <si>
    <t>R501152SM</t>
  </si>
  <si>
    <t>R501967KY</t>
  </si>
  <si>
    <t>R502080TT</t>
  </si>
  <si>
    <t>R502430QG</t>
  </si>
  <si>
    <t>R502637YU</t>
  </si>
  <si>
    <t>R503861TD</t>
  </si>
  <si>
    <t>R504375KR</t>
  </si>
  <si>
    <t>R504498UI</t>
  </si>
  <si>
    <t>R504982QV</t>
  </si>
  <si>
    <t>R505714OF</t>
  </si>
  <si>
    <t>R506532DD</t>
  </si>
  <si>
    <t>R506793NB</t>
  </si>
  <si>
    <t>R507543QZ</t>
  </si>
  <si>
    <t>R509193PS</t>
  </si>
  <si>
    <t>R509522WB</t>
  </si>
  <si>
    <t>R509527ZX</t>
  </si>
  <si>
    <t>R511347SV</t>
  </si>
  <si>
    <t>R513137RA</t>
  </si>
  <si>
    <t>R516334OI</t>
  </si>
  <si>
    <t>R541689EL</t>
  </si>
  <si>
    <t>R543827LO</t>
  </si>
  <si>
    <t>R543871CQ</t>
  </si>
  <si>
    <t>R543982MQ</t>
  </si>
  <si>
    <t>R544177RL</t>
  </si>
  <si>
    <t>R544739GN</t>
  </si>
  <si>
    <t>R544930GS</t>
  </si>
  <si>
    <t>R545601UV</t>
  </si>
  <si>
    <t>R547101NT</t>
  </si>
  <si>
    <t>R547199HA</t>
  </si>
  <si>
    <t>R547363JB</t>
  </si>
  <si>
    <t>R548340RX</t>
  </si>
  <si>
    <t>R548996SS</t>
  </si>
  <si>
    <t>R551657YF</t>
  </si>
  <si>
    <t>R552154IO</t>
  </si>
  <si>
    <t>R555480CK</t>
  </si>
  <si>
    <t>R557522KC</t>
  </si>
  <si>
    <t>R557608XB</t>
  </si>
  <si>
    <t>R559180KK</t>
  </si>
  <si>
    <t>R561293XP</t>
  </si>
  <si>
    <t>R561377LY</t>
  </si>
  <si>
    <t>R561516RZ</t>
  </si>
  <si>
    <t>R561573XO</t>
  </si>
  <si>
    <t>R561743HA</t>
  </si>
  <si>
    <t>R561755RS</t>
  </si>
  <si>
    <t>R561772PC</t>
  </si>
  <si>
    <t>R561833EP</t>
  </si>
  <si>
    <t>R561966OI</t>
  </si>
  <si>
    <t>R562098KB</t>
  </si>
  <si>
    <t>R562149XI</t>
  </si>
  <si>
    <t>R562415BF</t>
  </si>
  <si>
    <t>R562429QF</t>
  </si>
  <si>
    <t>R562458CZ</t>
  </si>
  <si>
    <t>R562524ZP</t>
  </si>
  <si>
    <t>R562657QH</t>
  </si>
  <si>
    <t>R563445EZ</t>
  </si>
  <si>
    <t>R563495QY</t>
  </si>
  <si>
    <t>R563802LK</t>
  </si>
  <si>
    <t>R563889WM</t>
  </si>
  <si>
    <t>R564048GL</t>
  </si>
  <si>
    <t>R564557TV</t>
  </si>
  <si>
    <t>R564688MJ</t>
  </si>
  <si>
    <t>R564852RD</t>
  </si>
  <si>
    <t>R565156SY</t>
  </si>
  <si>
    <t>R565243DE</t>
  </si>
  <si>
    <t>R565252NI</t>
  </si>
  <si>
    <t>R565294QK</t>
  </si>
  <si>
    <t>R565544TJ</t>
  </si>
  <si>
    <t>R565726DW</t>
  </si>
  <si>
    <t>R565811AZ</t>
  </si>
  <si>
    <t>R565900XW</t>
  </si>
  <si>
    <t>R565918MX</t>
  </si>
  <si>
    <t>R566094LO</t>
  </si>
  <si>
    <t>R566909BO</t>
  </si>
  <si>
    <t>R567608XQ</t>
  </si>
  <si>
    <t>R567686TH</t>
  </si>
  <si>
    <t>R567692VH</t>
  </si>
  <si>
    <t>R567749KX</t>
  </si>
  <si>
    <t>R567820QK</t>
  </si>
  <si>
    <t>R568007SM</t>
  </si>
  <si>
    <t>R568198HG</t>
  </si>
  <si>
    <t>R568239SZ</t>
  </si>
  <si>
    <t>R568280TQ</t>
  </si>
  <si>
    <t>R568586YI</t>
  </si>
  <si>
    <t>R568989NH</t>
  </si>
  <si>
    <t>R569101WW</t>
  </si>
  <si>
    <t>R569223ED</t>
  </si>
  <si>
    <t>R569404YO</t>
  </si>
  <si>
    <t>R569461CT</t>
  </si>
  <si>
    <t>R569467ZK</t>
  </si>
  <si>
    <t>R569548SW</t>
  </si>
  <si>
    <t>R569629BK</t>
  </si>
  <si>
    <t>R569887VR</t>
  </si>
  <si>
    <t>R569913QS</t>
  </si>
  <si>
    <t>R571821IY</t>
  </si>
  <si>
    <t>R572458LU</t>
  </si>
  <si>
    <t>R575549ZG</t>
  </si>
  <si>
    <t>R576097AT</t>
  </si>
  <si>
    <t>R576372BH</t>
  </si>
  <si>
    <t>R577593WP</t>
  </si>
  <si>
    <t>R579983KO</t>
  </si>
  <si>
    <t>R586884GZ</t>
  </si>
  <si>
    <t>R588050HL</t>
  </si>
  <si>
    <t>D176201CG</t>
  </si>
  <si>
    <t>D306960ME</t>
  </si>
  <si>
    <t>D308611XL</t>
  </si>
  <si>
    <t>D414594UF</t>
  </si>
  <si>
    <t>D524770VO</t>
  </si>
  <si>
    <t>R371015PR</t>
  </si>
  <si>
    <t>R563779KH</t>
  </si>
  <si>
    <t>G318852MZ</t>
  </si>
  <si>
    <t>G379192KY</t>
  </si>
  <si>
    <t>H071656TY</t>
  </si>
  <si>
    <t>R197231JO</t>
  </si>
  <si>
    <t>R199659ZY</t>
  </si>
  <si>
    <t>R303300UK</t>
  </si>
  <si>
    <t>R363475UX</t>
  </si>
  <si>
    <t>R366912BZ</t>
  </si>
  <si>
    <t>R562370HW</t>
  </si>
  <si>
    <t>DUAL</t>
  </si>
  <si>
    <t>HIST</t>
  </si>
  <si>
    <t>RED</t>
  </si>
  <si>
    <t>mi/yr</t>
  </si>
  <si>
    <t>mi/yr (calculated)</t>
  </si>
  <si>
    <t>Row Labels</t>
  </si>
  <si>
    <t>Grand Total</t>
  </si>
  <si>
    <t>Avg days/yr (R1)</t>
  </si>
  <si>
    <t>Avg days/yr (R2)</t>
  </si>
  <si>
    <t>%Diff (Y1 vs Y2)</t>
  </si>
  <si>
    <t>R1 vs R2</t>
  </si>
  <si>
    <t>days/yr (R2)</t>
  </si>
  <si>
    <t>days/yr (R1)</t>
  </si>
  <si>
    <t>(Factor)</t>
  </si>
  <si>
    <t>(Green)</t>
  </si>
  <si>
    <t>2009 Survey</t>
  </si>
  <si>
    <t>ACCESS CODE</t>
  </si>
  <si>
    <t>Make</t>
  </si>
  <si>
    <t>Series</t>
  </si>
  <si>
    <t>R1 Days/Year (calculated)</t>
  </si>
  <si>
    <t xml:space="preserve">R2 Days/Year </t>
  </si>
  <si>
    <t>D101</t>
  </si>
  <si>
    <t>HONDA</t>
  </si>
  <si>
    <t>XR650L</t>
  </si>
  <si>
    <t>D103</t>
  </si>
  <si>
    <t>SUZUKI</t>
  </si>
  <si>
    <t>DR-Z400S</t>
  </si>
  <si>
    <t>D113</t>
  </si>
  <si>
    <t>D115</t>
  </si>
  <si>
    <t>KAWASAKI</t>
  </si>
  <si>
    <t>KL650-A</t>
  </si>
  <si>
    <t>D116</t>
  </si>
  <si>
    <t>D117</t>
  </si>
  <si>
    <t>D121</t>
  </si>
  <si>
    <t>Suzuki</t>
  </si>
  <si>
    <t>D123</t>
  </si>
  <si>
    <t>DL650K</t>
  </si>
  <si>
    <t>D128</t>
  </si>
  <si>
    <t>DR650SE</t>
  </si>
  <si>
    <t>D129</t>
  </si>
  <si>
    <t>D130</t>
  </si>
  <si>
    <t>D132</t>
  </si>
  <si>
    <t>CRF250L</t>
  </si>
  <si>
    <t>D143</t>
  </si>
  <si>
    <t>KL250-D</t>
  </si>
  <si>
    <t>D145</t>
  </si>
  <si>
    <t>KLX250S</t>
  </si>
  <si>
    <t>D149</t>
  </si>
  <si>
    <t>YAMAHA</t>
  </si>
  <si>
    <t>XT225</t>
  </si>
  <si>
    <t>D151</t>
  </si>
  <si>
    <t>D161</t>
  </si>
  <si>
    <t>D169</t>
  </si>
  <si>
    <t>D170</t>
  </si>
  <si>
    <t>D172</t>
  </si>
  <si>
    <t>D176</t>
  </si>
  <si>
    <t>D177</t>
  </si>
  <si>
    <t>Yamaha</t>
  </si>
  <si>
    <t>Tw200</t>
  </si>
  <si>
    <t>D178</t>
  </si>
  <si>
    <t>DL650</t>
  </si>
  <si>
    <t>D180</t>
  </si>
  <si>
    <t>D182</t>
  </si>
  <si>
    <t>DR-Z400SM</t>
  </si>
  <si>
    <t>D186</t>
  </si>
  <si>
    <t>D188</t>
  </si>
  <si>
    <t>TW200(E)C</t>
  </si>
  <si>
    <t>D189</t>
  </si>
  <si>
    <t>D190</t>
  </si>
  <si>
    <t>XT250</t>
  </si>
  <si>
    <t>D192</t>
  </si>
  <si>
    <t>DR-Z400SMK5</t>
  </si>
  <si>
    <t>D194</t>
  </si>
  <si>
    <t>DL650A</t>
  </si>
  <si>
    <t>D197</t>
  </si>
  <si>
    <t>D199</t>
  </si>
  <si>
    <t>D200</t>
  </si>
  <si>
    <t>D212</t>
  </si>
  <si>
    <t>DR200SE</t>
  </si>
  <si>
    <t>D213</t>
  </si>
  <si>
    <t>D224</t>
  </si>
  <si>
    <t>D226</t>
  </si>
  <si>
    <t>D235</t>
  </si>
  <si>
    <t>D238</t>
  </si>
  <si>
    <t>D239</t>
  </si>
  <si>
    <t>Kawasaki</t>
  </si>
  <si>
    <t>D249</t>
  </si>
  <si>
    <t>D251</t>
  </si>
  <si>
    <t>KL650E</t>
  </si>
  <si>
    <t>D258</t>
  </si>
  <si>
    <t>KTM</t>
  </si>
  <si>
    <t>450 EXC</t>
  </si>
  <si>
    <t>D259</t>
  </si>
  <si>
    <t>D260</t>
  </si>
  <si>
    <t>D261</t>
  </si>
  <si>
    <t>CRF230L</t>
  </si>
  <si>
    <t>D262</t>
  </si>
  <si>
    <t>WR450</t>
  </si>
  <si>
    <t>D263</t>
  </si>
  <si>
    <t>EXC 530</t>
  </si>
  <si>
    <t>D264</t>
  </si>
  <si>
    <t>350EXC</t>
  </si>
  <si>
    <t>D265</t>
  </si>
  <si>
    <t>ktm</t>
  </si>
  <si>
    <t>500exc</t>
  </si>
  <si>
    <t>D266</t>
  </si>
  <si>
    <t>525 EXC</t>
  </si>
  <si>
    <t>D267</t>
  </si>
  <si>
    <t>D269</t>
  </si>
  <si>
    <t>EXC 500</t>
  </si>
  <si>
    <t>D270</t>
  </si>
  <si>
    <t>EXC530</t>
  </si>
  <si>
    <t>G100</t>
  </si>
  <si>
    <t>WR250F</t>
  </si>
  <si>
    <t>G101</t>
  </si>
  <si>
    <t>yamaha</t>
  </si>
  <si>
    <t>TTR230</t>
  </si>
  <si>
    <t>G102</t>
  </si>
  <si>
    <t>350 EXC-F</t>
  </si>
  <si>
    <t>G106</t>
  </si>
  <si>
    <t>CRF450X</t>
  </si>
  <si>
    <t>G107</t>
  </si>
  <si>
    <t>CRF100F</t>
  </si>
  <si>
    <t>G113</t>
  </si>
  <si>
    <t>G116</t>
  </si>
  <si>
    <t>G118</t>
  </si>
  <si>
    <t>XR50R</t>
  </si>
  <si>
    <t>G122</t>
  </si>
  <si>
    <t>KLX140-B</t>
  </si>
  <si>
    <t>G125</t>
  </si>
  <si>
    <t>XR70R</t>
  </si>
  <si>
    <t>G126</t>
  </si>
  <si>
    <t>XR400R</t>
  </si>
  <si>
    <t>G127</t>
  </si>
  <si>
    <t>TTR225</t>
  </si>
  <si>
    <t>G130</t>
  </si>
  <si>
    <t>CRF230F</t>
  </si>
  <si>
    <t>G135</t>
  </si>
  <si>
    <t>G137</t>
  </si>
  <si>
    <t>TTR90</t>
  </si>
  <si>
    <t>G148</t>
  </si>
  <si>
    <t>KLX110-A1</t>
  </si>
  <si>
    <t>G149</t>
  </si>
  <si>
    <t>DR-Z110K</t>
  </si>
  <si>
    <t>G152</t>
  </si>
  <si>
    <t>G155</t>
  </si>
  <si>
    <t>G157</t>
  </si>
  <si>
    <t>CRF250X</t>
  </si>
  <si>
    <t>G160</t>
  </si>
  <si>
    <t>G164</t>
  </si>
  <si>
    <t>Honda</t>
  </si>
  <si>
    <t>CRF450</t>
  </si>
  <si>
    <t>G165</t>
  </si>
  <si>
    <t>TT-R110E</t>
  </si>
  <si>
    <t>G166</t>
  </si>
  <si>
    <t>G167</t>
  </si>
  <si>
    <t>G170</t>
  </si>
  <si>
    <t>G175</t>
  </si>
  <si>
    <t>TTR50E</t>
  </si>
  <si>
    <t>G180</t>
  </si>
  <si>
    <t>520 EXC</t>
  </si>
  <si>
    <t>G182</t>
  </si>
  <si>
    <t>G186</t>
  </si>
  <si>
    <t>G187</t>
  </si>
  <si>
    <t>G188</t>
  </si>
  <si>
    <t>G189</t>
  </si>
  <si>
    <t>250 XC-FW</t>
  </si>
  <si>
    <t>G190</t>
  </si>
  <si>
    <t>G191</t>
  </si>
  <si>
    <t>500 XC-W/EXC</t>
  </si>
  <si>
    <t>G198</t>
  </si>
  <si>
    <t>G201</t>
  </si>
  <si>
    <t>G207</t>
  </si>
  <si>
    <t>G208</t>
  </si>
  <si>
    <t>CRF50F</t>
  </si>
  <si>
    <t>G209</t>
  </si>
  <si>
    <t>G217</t>
  </si>
  <si>
    <t>G219</t>
  </si>
  <si>
    <t>KLX450-A</t>
  </si>
  <si>
    <t>G224</t>
  </si>
  <si>
    <t>XR100R</t>
  </si>
  <si>
    <t>G227</t>
  </si>
  <si>
    <t>G229</t>
  </si>
  <si>
    <t>G235</t>
  </si>
  <si>
    <t>G239</t>
  </si>
  <si>
    <t>CRF70F</t>
  </si>
  <si>
    <t>G240</t>
  </si>
  <si>
    <t>XR100</t>
  </si>
  <si>
    <t>G241</t>
  </si>
  <si>
    <t>G242</t>
  </si>
  <si>
    <t>G243</t>
  </si>
  <si>
    <t>G247</t>
  </si>
  <si>
    <t>G248</t>
  </si>
  <si>
    <t>G250</t>
  </si>
  <si>
    <t>Husqvarna</t>
  </si>
  <si>
    <t>TC 510</t>
  </si>
  <si>
    <t>G253</t>
  </si>
  <si>
    <t>TTR125/LW</t>
  </si>
  <si>
    <t>G254</t>
  </si>
  <si>
    <t>450 XC</t>
  </si>
  <si>
    <t>G256</t>
  </si>
  <si>
    <t>G258</t>
  </si>
  <si>
    <t>G261</t>
  </si>
  <si>
    <t>G263</t>
  </si>
  <si>
    <t>G264</t>
  </si>
  <si>
    <t>G266</t>
  </si>
  <si>
    <t>G267</t>
  </si>
  <si>
    <t>G270</t>
  </si>
  <si>
    <t>G272</t>
  </si>
  <si>
    <t>DR-Z250</t>
  </si>
  <si>
    <t>G273</t>
  </si>
  <si>
    <t>G276</t>
  </si>
  <si>
    <t>G277</t>
  </si>
  <si>
    <t>G281</t>
  </si>
  <si>
    <t>XR80R</t>
  </si>
  <si>
    <t>G282</t>
  </si>
  <si>
    <t>G284</t>
  </si>
  <si>
    <t>G287</t>
  </si>
  <si>
    <t>G295</t>
  </si>
  <si>
    <t>G297</t>
  </si>
  <si>
    <t>G300</t>
  </si>
  <si>
    <t>G301</t>
  </si>
  <si>
    <t>TT-R125LW</t>
  </si>
  <si>
    <t>G309</t>
  </si>
  <si>
    <t>XR200R</t>
  </si>
  <si>
    <t>G310</t>
  </si>
  <si>
    <t>G313</t>
  </si>
  <si>
    <t>G317</t>
  </si>
  <si>
    <t>KLX140L</t>
  </si>
  <si>
    <t>G319</t>
  </si>
  <si>
    <t>G321</t>
  </si>
  <si>
    <t>G326</t>
  </si>
  <si>
    <t>G330</t>
  </si>
  <si>
    <t>G331</t>
  </si>
  <si>
    <t>H104</t>
  </si>
  <si>
    <t>TLR200</t>
  </si>
  <si>
    <t>H105</t>
  </si>
  <si>
    <t>CT70</t>
  </si>
  <si>
    <t>H109</t>
  </si>
  <si>
    <t>CR250R</t>
  </si>
  <si>
    <t>H112</t>
  </si>
  <si>
    <t>CT110</t>
  </si>
  <si>
    <t>H113</t>
  </si>
  <si>
    <t>H117</t>
  </si>
  <si>
    <t>KDX200-A</t>
  </si>
  <si>
    <t>H118</t>
  </si>
  <si>
    <t>XR500R</t>
  </si>
  <si>
    <t>H123</t>
  </si>
  <si>
    <t>XR600R</t>
  </si>
  <si>
    <t>H125</t>
  </si>
  <si>
    <t>YZ80</t>
  </si>
  <si>
    <t>H126</t>
  </si>
  <si>
    <t>XR75</t>
  </si>
  <si>
    <t>H128</t>
  </si>
  <si>
    <t>WR250Z</t>
  </si>
  <si>
    <t>H129</t>
  </si>
  <si>
    <t>JR50</t>
  </si>
  <si>
    <t>H133</t>
  </si>
  <si>
    <t>MR50</t>
  </si>
  <si>
    <t>H135</t>
  </si>
  <si>
    <t>RM250</t>
  </si>
  <si>
    <t>H138</t>
  </si>
  <si>
    <t>H142</t>
  </si>
  <si>
    <t>H146</t>
  </si>
  <si>
    <t>H149</t>
  </si>
  <si>
    <t>CR500R</t>
  </si>
  <si>
    <t>H154</t>
  </si>
  <si>
    <t>H155</t>
  </si>
  <si>
    <t>RM370</t>
  </si>
  <si>
    <t>H157</t>
  </si>
  <si>
    <t>H158</t>
  </si>
  <si>
    <t>H161</t>
  </si>
  <si>
    <t>H165</t>
  </si>
  <si>
    <t>WR200R</t>
  </si>
  <si>
    <t>H175</t>
  </si>
  <si>
    <t>CT90</t>
  </si>
  <si>
    <t>H177</t>
  </si>
  <si>
    <t>XR250</t>
  </si>
  <si>
    <t>H184</t>
  </si>
  <si>
    <t>BETA</t>
  </si>
  <si>
    <t>TECHNO</t>
  </si>
  <si>
    <t>H189</t>
  </si>
  <si>
    <t>H190</t>
  </si>
  <si>
    <t>H195</t>
  </si>
  <si>
    <t>H198</t>
  </si>
  <si>
    <t>KDX80-B</t>
  </si>
  <si>
    <t>H202</t>
  </si>
  <si>
    <t>H206</t>
  </si>
  <si>
    <t>H211</t>
  </si>
  <si>
    <t>RM125</t>
  </si>
  <si>
    <t>H212</t>
  </si>
  <si>
    <t>DR125</t>
  </si>
  <si>
    <t>H218</t>
  </si>
  <si>
    <t>H222</t>
  </si>
  <si>
    <t>XR250R</t>
  </si>
  <si>
    <t>H224</t>
  </si>
  <si>
    <t>H226</t>
  </si>
  <si>
    <t>KX250</t>
  </si>
  <si>
    <t>H228</t>
  </si>
  <si>
    <t>RMX250</t>
  </si>
  <si>
    <t>H230</t>
  </si>
  <si>
    <t>H232</t>
  </si>
  <si>
    <t>PW80</t>
  </si>
  <si>
    <t>H236</t>
  </si>
  <si>
    <t>H239</t>
  </si>
  <si>
    <t>H240</t>
  </si>
  <si>
    <t>KLX650-C</t>
  </si>
  <si>
    <t>H242</t>
  </si>
  <si>
    <t>H243</t>
  </si>
  <si>
    <t>H248</t>
  </si>
  <si>
    <t>KX500</t>
  </si>
  <si>
    <t>R101</t>
  </si>
  <si>
    <t>CRF 450R</t>
  </si>
  <si>
    <t>R102</t>
  </si>
  <si>
    <t>CRF 450</t>
  </si>
  <si>
    <t>R103</t>
  </si>
  <si>
    <t>450 XC-F</t>
  </si>
  <si>
    <t>R104</t>
  </si>
  <si>
    <t>honda</t>
  </si>
  <si>
    <t>crf450x</t>
  </si>
  <si>
    <t>R105</t>
  </si>
  <si>
    <t>YZ450F</t>
  </si>
  <si>
    <t>R106</t>
  </si>
  <si>
    <t>450 XCW</t>
  </si>
  <si>
    <t>R108</t>
  </si>
  <si>
    <t>YZ426F</t>
  </si>
  <si>
    <t>R109</t>
  </si>
  <si>
    <t>Crf450r</t>
  </si>
  <si>
    <t>R110</t>
  </si>
  <si>
    <t>R112</t>
  </si>
  <si>
    <t>KX450F</t>
  </si>
  <si>
    <t>R115</t>
  </si>
  <si>
    <t>YZ250</t>
  </si>
  <si>
    <t>R117</t>
  </si>
  <si>
    <t>WR426F</t>
  </si>
  <si>
    <t>R124</t>
  </si>
  <si>
    <t>R129</t>
  </si>
  <si>
    <t>R131</t>
  </si>
  <si>
    <t>525 MXC</t>
  </si>
  <si>
    <t>R136</t>
  </si>
  <si>
    <t>YZ125</t>
  </si>
  <si>
    <t>R137</t>
  </si>
  <si>
    <t>CR250R (CANADA)</t>
  </si>
  <si>
    <t>R138</t>
  </si>
  <si>
    <t>250sx</t>
  </si>
  <si>
    <t>R147</t>
  </si>
  <si>
    <t>YZ85</t>
  </si>
  <si>
    <t>R158</t>
  </si>
  <si>
    <t>R159</t>
  </si>
  <si>
    <t>200MXC</t>
  </si>
  <si>
    <t>R160</t>
  </si>
  <si>
    <t>WR450F</t>
  </si>
  <si>
    <t>R166</t>
  </si>
  <si>
    <t>R169</t>
  </si>
  <si>
    <t>R170</t>
  </si>
  <si>
    <t>CRF450R</t>
  </si>
  <si>
    <t>R171</t>
  </si>
  <si>
    <t>R179</t>
  </si>
  <si>
    <t>R188</t>
  </si>
  <si>
    <t>CRF250R</t>
  </si>
  <si>
    <t>R196</t>
  </si>
  <si>
    <t>KX60-B</t>
  </si>
  <si>
    <t>R197</t>
  </si>
  <si>
    <t>R200</t>
  </si>
  <si>
    <t>RICARDO</t>
  </si>
  <si>
    <t>OHMC 125</t>
  </si>
  <si>
    <t>R205</t>
  </si>
  <si>
    <t>DR-Z400E</t>
  </si>
  <si>
    <t>R208</t>
  </si>
  <si>
    <t>R211</t>
  </si>
  <si>
    <t>R213</t>
  </si>
  <si>
    <t>CANNON</t>
  </si>
  <si>
    <t>E440</t>
  </si>
  <si>
    <t>R219</t>
  </si>
  <si>
    <t>R230</t>
  </si>
  <si>
    <t>R231</t>
  </si>
  <si>
    <t>R235</t>
  </si>
  <si>
    <t>R236</t>
  </si>
  <si>
    <t>R239</t>
  </si>
  <si>
    <t>CR80RB</t>
  </si>
  <si>
    <t>R240</t>
  </si>
  <si>
    <t>YZ250F</t>
  </si>
  <si>
    <t>R244</t>
  </si>
  <si>
    <t>R247</t>
  </si>
  <si>
    <t>R250</t>
  </si>
  <si>
    <t>RM-Z450</t>
  </si>
  <si>
    <t>R251</t>
  </si>
  <si>
    <t>250 SX</t>
  </si>
  <si>
    <t>R252</t>
  </si>
  <si>
    <t>R255</t>
  </si>
  <si>
    <t>50SX/65SX/50 MINI ADV</t>
  </si>
  <si>
    <t>R256</t>
  </si>
  <si>
    <t>DR-Z400EK</t>
  </si>
  <si>
    <t>R257</t>
  </si>
  <si>
    <t>WR400F</t>
  </si>
  <si>
    <t>R259</t>
  </si>
  <si>
    <t>50SXR</t>
  </si>
  <si>
    <t>R261</t>
  </si>
  <si>
    <t>R264</t>
  </si>
  <si>
    <t>R275</t>
  </si>
  <si>
    <t>KX450-F</t>
  </si>
  <si>
    <t>R279</t>
  </si>
  <si>
    <t>R283</t>
  </si>
  <si>
    <t>R284</t>
  </si>
  <si>
    <t>R285</t>
  </si>
  <si>
    <t>R287</t>
  </si>
  <si>
    <t>R288</t>
  </si>
  <si>
    <t>CR125R</t>
  </si>
  <si>
    <t>R289</t>
  </si>
  <si>
    <t>85 SX</t>
  </si>
  <si>
    <t>R291</t>
  </si>
  <si>
    <t>R294</t>
  </si>
  <si>
    <t>PW50</t>
  </si>
  <si>
    <t>R299</t>
  </si>
  <si>
    <t>CRF450R (CANADA)</t>
  </si>
  <si>
    <t>R304</t>
  </si>
  <si>
    <t>R310</t>
  </si>
  <si>
    <t>R311</t>
  </si>
  <si>
    <t>R312</t>
  </si>
  <si>
    <t>CRF150RB</t>
  </si>
  <si>
    <t>R315</t>
  </si>
  <si>
    <t>R317</t>
  </si>
  <si>
    <t>KX250-R1</t>
  </si>
  <si>
    <t>R318</t>
  </si>
  <si>
    <t>KX450D</t>
  </si>
  <si>
    <t>R326</t>
  </si>
  <si>
    <t>R328</t>
  </si>
  <si>
    <t>R333</t>
  </si>
  <si>
    <t>KX450-E</t>
  </si>
  <si>
    <t>R338</t>
  </si>
  <si>
    <t>R346</t>
  </si>
  <si>
    <t>R349</t>
  </si>
  <si>
    <t>KX250-F</t>
  </si>
  <si>
    <t>R355</t>
  </si>
  <si>
    <t>R364</t>
  </si>
  <si>
    <t>R366</t>
  </si>
  <si>
    <t>R367</t>
  </si>
  <si>
    <t>R370</t>
  </si>
  <si>
    <t>520 SX</t>
  </si>
  <si>
    <t>R371</t>
  </si>
  <si>
    <t>R373</t>
  </si>
  <si>
    <t>R376</t>
  </si>
  <si>
    <t>R383</t>
  </si>
  <si>
    <t>R384</t>
  </si>
  <si>
    <t>R385</t>
  </si>
  <si>
    <t>KX250-L</t>
  </si>
  <si>
    <t>R386</t>
  </si>
  <si>
    <t>R388</t>
  </si>
  <si>
    <t>R389</t>
  </si>
  <si>
    <t>R390</t>
  </si>
  <si>
    <t>300 XC</t>
  </si>
  <si>
    <t>R394</t>
  </si>
  <si>
    <t>SCORPION</t>
  </si>
  <si>
    <t>TRIAL 250</t>
  </si>
  <si>
    <t>R395</t>
  </si>
  <si>
    <t>PW501</t>
  </si>
  <si>
    <t>R399</t>
  </si>
  <si>
    <t>R401</t>
  </si>
  <si>
    <t>R402</t>
  </si>
  <si>
    <t>R404</t>
  </si>
  <si>
    <t>R406</t>
  </si>
  <si>
    <t>R408</t>
  </si>
  <si>
    <t>R410</t>
  </si>
  <si>
    <t>KDX220-A</t>
  </si>
  <si>
    <t>R411</t>
  </si>
  <si>
    <t>DR-Z400</t>
  </si>
  <si>
    <t>R413</t>
  </si>
  <si>
    <t>R414</t>
  </si>
  <si>
    <t>R417</t>
  </si>
  <si>
    <t>R418</t>
  </si>
  <si>
    <t>R420</t>
  </si>
  <si>
    <t>R424</t>
  </si>
  <si>
    <t>R425</t>
  </si>
  <si>
    <t>R426</t>
  </si>
  <si>
    <t>R428</t>
  </si>
  <si>
    <t>R430</t>
  </si>
  <si>
    <t>R433</t>
  </si>
  <si>
    <t>RMX450Z</t>
  </si>
  <si>
    <t xml:space="preserve">Average of R2 Days/Year </t>
  </si>
  <si>
    <t>Data only to graph:</t>
  </si>
  <si>
    <t>D122</t>
  </si>
  <si>
    <t>D166</t>
  </si>
  <si>
    <t>D218</t>
  </si>
  <si>
    <t>D222</t>
  </si>
  <si>
    <t>D244</t>
  </si>
  <si>
    <t>TW200E</t>
  </si>
  <si>
    <t>D257</t>
  </si>
  <si>
    <t>DRZ400S</t>
  </si>
  <si>
    <t>D272</t>
  </si>
  <si>
    <t>suzuki</t>
  </si>
  <si>
    <t>dr650</t>
  </si>
  <si>
    <t>G115</t>
  </si>
  <si>
    <t>G136</t>
  </si>
  <si>
    <t>G150</t>
  </si>
  <si>
    <t>G154</t>
  </si>
  <si>
    <t>G216</t>
  </si>
  <si>
    <t>G228</t>
  </si>
  <si>
    <t>G265</t>
  </si>
  <si>
    <t>G274</t>
  </si>
  <si>
    <t>G308</t>
  </si>
  <si>
    <t>G311</t>
  </si>
  <si>
    <t>CRF150F</t>
  </si>
  <si>
    <t>H102</t>
  </si>
  <si>
    <t>YZ250WR</t>
  </si>
  <si>
    <t>H194</t>
  </si>
  <si>
    <t>H199</t>
  </si>
  <si>
    <t>H258</t>
  </si>
  <si>
    <t>KDX 200</t>
  </si>
  <si>
    <t>R120</t>
  </si>
  <si>
    <t>R130</t>
  </si>
  <si>
    <t>R145</t>
  </si>
  <si>
    <t>R201</t>
  </si>
  <si>
    <t>R212</t>
  </si>
  <si>
    <t>R253</t>
  </si>
  <si>
    <t>R254</t>
  </si>
  <si>
    <t>R266</t>
  </si>
  <si>
    <t>KX65-A</t>
  </si>
  <si>
    <t>R400</t>
  </si>
  <si>
    <t>450 SX-F</t>
  </si>
  <si>
    <t>Average of R1 Days/Year (calculated)</t>
  </si>
  <si>
    <t>D250</t>
  </si>
  <si>
    <t>WR250R</t>
  </si>
  <si>
    <t>H159</t>
  </si>
  <si>
    <t>R421</t>
  </si>
  <si>
    <t>beta</t>
  </si>
  <si>
    <t>evo</t>
  </si>
  <si>
    <t>R429</t>
  </si>
  <si>
    <t>YZ400F</t>
  </si>
  <si>
    <t>y = -0.1983x + 27.65</t>
  </si>
  <si>
    <t>Y(R1)</t>
  </si>
  <si>
    <t>Y(R2)</t>
  </si>
  <si>
    <t>From trendline:</t>
  </si>
  <si>
    <t>Multiplier</t>
  </si>
  <si>
    <t>(1-%Diff)</t>
  </si>
  <si>
    <t>R1_new</t>
  </si>
  <si>
    <t>Average of R1_new</t>
  </si>
  <si>
    <t>y = -0.6896x + 67.385</t>
  </si>
  <si>
    <t>R1_new (day/yr)</t>
  </si>
  <si>
    <t>R1_new (mi/yr)</t>
  </si>
  <si>
    <t>OFFROAD2007</t>
  </si>
  <si>
    <t>Make pivot and graph this:</t>
  </si>
  <si>
    <t>Average of R1_new (day/yr)</t>
  </si>
  <si>
    <t>Average of R1_new (mi/yr)</t>
  </si>
  <si>
    <t>Pivot of left:</t>
  </si>
  <si>
    <t>Text only of pivot to graph:</t>
  </si>
  <si>
    <t>OFFROAD20007</t>
  </si>
  <si>
    <t>day/yr</t>
  </si>
  <si>
    <t>SnapShot:</t>
  </si>
  <si>
    <t>RV2013</t>
  </si>
  <si>
    <t>mi/yr (RV2013)</t>
  </si>
  <si>
    <t>RV2013/2009 Survey</t>
  </si>
  <si>
    <t>Graph:</t>
  </si>
  <si>
    <t>(t_factor30)</t>
  </si>
  <si>
    <t>Use this for LOOKUP of multiplier (fill in missing age, since R1 is 0-51).</t>
  </si>
  <si>
    <t>Green col is used as the correction to R1 based on R2&gt;30x Removed --2/27/17</t>
  </si>
  <si>
    <t>Current</t>
  </si>
  <si>
    <t>**RV2013 is based on 2009 Survey--no day/yr from RV2013, so used raw 2009 Survey to calculate</t>
  </si>
  <si>
    <t>Current (RV2013)</t>
  </si>
  <si>
    <t>Pivot of R2 with &gt;30x remove:</t>
  </si>
  <si>
    <t>R1 (High)</t>
  </si>
  <si>
    <t>Survey 2016 (R1_all adjusted by factor)</t>
  </si>
  <si>
    <t>Survey 2016 (R1_replaced by corresponding R2)</t>
  </si>
  <si>
    <t>R1 (Mid)</t>
  </si>
  <si>
    <t>Survey 2016 (R1_adj &gt;3 day/mo)</t>
  </si>
  <si>
    <t>Summary as of 3/1/17</t>
  </si>
  <si>
    <t>Low</t>
  </si>
  <si>
    <t>High</t>
  </si>
  <si>
    <t>2016 Survey</t>
  </si>
  <si>
    <t>Original</t>
  </si>
  <si>
    <t>%Diff (2016 Survey vs Current)</t>
  </si>
  <si>
    <t>*High - R1 directly replaced with R2</t>
  </si>
  <si>
    <t>*Mid - R1 &gt;3 day/mo responses adjusted by factor calculated from R2</t>
  </si>
  <si>
    <t xml:space="preserve">*Low - R1_all adjusted by factor calculated from R2 </t>
  </si>
  <si>
    <t>R1 (Original)</t>
  </si>
  <si>
    <t>Survey 2016 (Original)</t>
  </si>
  <si>
    <t>Mid (&lt;3)</t>
  </si>
  <si>
    <t>Mid (&lt;4)</t>
  </si>
  <si>
    <t>Current (RV2013</t>
  </si>
  <si>
    <t>USEPA NONROAD</t>
  </si>
  <si>
    <t>--</t>
  </si>
  <si>
    <t>Suggested (2016 Survey)</t>
  </si>
  <si>
    <t>CA Used Sales Online</t>
  </si>
  <si>
    <t>Source</t>
  </si>
  <si>
    <t>External ID</t>
  </si>
  <si>
    <t>Status Code</t>
  </si>
  <si>
    <t>Status</t>
  </si>
  <si>
    <t>Year</t>
  </si>
  <si>
    <t>Age</t>
  </si>
  <si>
    <t>County</t>
  </si>
  <si>
    <t>Zip</t>
  </si>
  <si>
    <t>Sticker</t>
  </si>
  <si>
    <t>hr/day (Q2)</t>
  </si>
  <si>
    <t>mi/day (Q3)</t>
  </si>
  <si>
    <t xml:space="preserve"> Raw Spring (day/mo)</t>
  </si>
  <si>
    <t>Raw Summer (day/mo)</t>
  </si>
  <si>
    <t>Raw Fall (day/mo)</t>
  </si>
  <si>
    <t>Raw Winter (day/mo)</t>
  </si>
  <si>
    <t>Spring (total days)</t>
  </si>
  <si>
    <t>Summer (total days)</t>
  </si>
  <si>
    <t>Fall (total days)</t>
  </si>
  <si>
    <t>Winter (total days)</t>
  </si>
  <si>
    <t>days/yr</t>
  </si>
  <si>
    <t>D011018NF</t>
  </si>
  <si>
    <t>NA</t>
  </si>
  <si>
    <t>NonActive</t>
  </si>
  <si>
    <t>Dual</t>
  </si>
  <si>
    <t>D011657EL</t>
  </si>
  <si>
    <t>D012278PE</t>
  </si>
  <si>
    <t>D012431II</t>
  </si>
  <si>
    <t>D012452DJ</t>
  </si>
  <si>
    <t>D012606LC</t>
  </si>
  <si>
    <t>D013966WL</t>
  </si>
  <si>
    <t>D014371GP</t>
  </si>
  <si>
    <t>D014573CF</t>
  </si>
  <si>
    <t>D014737OQ</t>
  </si>
  <si>
    <t>D014836OO</t>
  </si>
  <si>
    <t>D015358KE</t>
  </si>
  <si>
    <t>D015660NR</t>
  </si>
  <si>
    <t>D015879DR</t>
  </si>
  <si>
    <t>D015962WV</t>
  </si>
  <si>
    <t>D016146TB</t>
  </si>
  <si>
    <t>D016442QZ</t>
  </si>
  <si>
    <t>D016654MP</t>
  </si>
  <si>
    <t>D016716IM</t>
  </si>
  <si>
    <t>D016883WX</t>
  </si>
  <si>
    <t>D017379KH</t>
  </si>
  <si>
    <t>D017681NV</t>
  </si>
  <si>
    <t>D019113SQ</t>
  </si>
  <si>
    <t>D019726VM</t>
  </si>
  <si>
    <t>D019733XI</t>
  </si>
  <si>
    <t>D041057XK</t>
  </si>
  <si>
    <t>D041241PQ</t>
  </si>
  <si>
    <t>D041851LO</t>
  </si>
  <si>
    <t>D042055PC</t>
  </si>
  <si>
    <t>D042731EQ</t>
  </si>
  <si>
    <t>D045144NG</t>
  </si>
  <si>
    <t>D045986PS</t>
  </si>
  <si>
    <t>D048564YM</t>
  </si>
  <si>
    <t>D049618YU</t>
  </si>
  <si>
    <t>D053111UN</t>
  </si>
  <si>
    <t>D072268FF</t>
  </si>
  <si>
    <t>D072328YS</t>
  </si>
  <si>
    <t>D073047KV</t>
  </si>
  <si>
    <t>D073048BT</t>
  </si>
  <si>
    <t>D073623SH</t>
  </si>
  <si>
    <t>D074172HE</t>
  </si>
  <si>
    <t>D074205GD</t>
  </si>
  <si>
    <t>D075846VU</t>
  </si>
  <si>
    <t>D076037UN</t>
  </si>
  <si>
    <t>D076869QC</t>
  </si>
  <si>
    <t>D076944XA</t>
  </si>
  <si>
    <t>D077977SZ</t>
  </si>
  <si>
    <t>D079727EN</t>
  </si>
  <si>
    <t>D092635HX</t>
  </si>
  <si>
    <t>D092845RS</t>
  </si>
  <si>
    <t>D093337MP</t>
  </si>
  <si>
    <t>D095184RV</t>
  </si>
  <si>
    <t>D095265JL</t>
  </si>
  <si>
    <t>D097961SX</t>
  </si>
  <si>
    <t>D098194TX</t>
  </si>
  <si>
    <t>D098971PU</t>
  </si>
  <si>
    <t>D101615UR</t>
  </si>
  <si>
    <t>D101959WC</t>
  </si>
  <si>
    <t>D102225FH</t>
  </si>
  <si>
    <t>GREEN</t>
  </si>
  <si>
    <t>D102703TU</t>
  </si>
  <si>
    <t>D104221OL</t>
  </si>
  <si>
    <t>D109847RT</t>
  </si>
  <si>
    <t>D121529OV</t>
  </si>
  <si>
    <t>D128443FL</t>
  </si>
  <si>
    <t>D128851OE</t>
  </si>
  <si>
    <t>D148132ZZ</t>
  </si>
  <si>
    <t>D151094CS</t>
  </si>
  <si>
    <t>D151142CA</t>
  </si>
  <si>
    <t>D153038LR</t>
  </si>
  <si>
    <t>D153846HJ</t>
  </si>
  <si>
    <t>D154385UO</t>
  </si>
  <si>
    <t>D155032ZI</t>
  </si>
  <si>
    <t>D155574DT</t>
  </si>
  <si>
    <t>D155683PP</t>
  </si>
  <si>
    <t>D156763MU</t>
  </si>
  <si>
    <t>D157295RS</t>
  </si>
  <si>
    <t>D157846EY</t>
  </si>
  <si>
    <t>D158048SK</t>
  </si>
  <si>
    <t>D158913XW</t>
  </si>
  <si>
    <t>D159540YO</t>
  </si>
  <si>
    <t>D159679UA</t>
  </si>
  <si>
    <t>D159854VS</t>
  </si>
  <si>
    <t>D161200GQ</t>
  </si>
  <si>
    <t>D164228XW</t>
  </si>
  <si>
    <t>D165536GY</t>
  </si>
  <si>
    <t>D174612HO</t>
  </si>
  <si>
    <t>D176946NP</t>
  </si>
  <si>
    <t>D189872CR</t>
  </si>
  <si>
    <t>D191279DN</t>
  </si>
  <si>
    <t>D191396RE</t>
  </si>
  <si>
    <t>D191423BU</t>
  </si>
  <si>
    <t>D191492NS</t>
  </si>
  <si>
    <t>D191503VB</t>
  </si>
  <si>
    <t>D191808RC</t>
  </si>
  <si>
    <t>D191836HM</t>
  </si>
  <si>
    <t>D191887TF</t>
  </si>
  <si>
    <t>D191996WG</t>
  </si>
  <si>
    <t>D192063SI</t>
  </si>
  <si>
    <t>D192085NY</t>
  </si>
  <si>
    <t>D192131NH</t>
  </si>
  <si>
    <t>D192249XA</t>
  </si>
  <si>
    <t>D192424YM</t>
  </si>
  <si>
    <t>D192607UN</t>
  </si>
  <si>
    <t>D193048UG</t>
  </si>
  <si>
    <t>D193110EJ</t>
  </si>
  <si>
    <t>D193184BW</t>
  </si>
  <si>
    <t>D193358JS</t>
  </si>
  <si>
    <t>D193360TN</t>
  </si>
  <si>
    <t>D193452PK</t>
  </si>
  <si>
    <t>D193540YB</t>
  </si>
  <si>
    <t>D193552SC</t>
  </si>
  <si>
    <t>D193886WA</t>
  </si>
  <si>
    <t>D193936PS</t>
  </si>
  <si>
    <t>D194128JM</t>
  </si>
  <si>
    <t>D194207KY</t>
  </si>
  <si>
    <t>D194256GC</t>
  </si>
  <si>
    <t>D194283NR</t>
  </si>
  <si>
    <t>D194315DZ</t>
  </si>
  <si>
    <t>D194421EQ</t>
  </si>
  <si>
    <t>D194607IY</t>
  </si>
  <si>
    <t>D194610BY</t>
  </si>
  <si>
    <t>D194943FU</t>
  </si>
  <si>
    <t>D195159WQ</t>
  </si>
  <si>
    <t>D195193UI</t>
  </si>
  <si>
    <t>D195442DT</t>
  </si>
  <si>
    <t>D195843TL</t>
  </si>
  <si>
    <t>D195868VT</t>
  </si>
  <si>
    <t>D195903DG</t>
  </si>
  <si>
    <t>D196094YM</t>
  </si>
  <si>
    <t>D196349BS</t>
  </si>
  <si>
    <t>D196544GZ</t>
  </si>
  <si>
    <t>D196999BT</t>
  </si>
  <si>
    <t>D197126YI</t>
  </si>
  <si>
    <t>D197137MD</t>
  </si>
  <si>
    <t>D197215JS</t>
  </si>
  <si>
    <t>D197255TY</t>
  </si>
  <si>
    <t>D197371JB</t>
  </si>
  <si>
    <t>D197484QA</t>
  </si>
  <si>
    <t>D197526GZ</t>
  </si>
  <si>
    <t>D197791HJ</t>
  </si>
  <si>
    <t>D197861ZU</t>
  </si>
  <si>
    <t>D197975FL</t>
  </si>
  <si>
    <t>D198248AE</t>
  </si>
  <si>
    <t>D198376KM</t>
  </si>
  <si>
    <t>D198742VG</t>
  </si>
  <si>
    <t>D198859DQ</t>
  </si>
  <si>
    <t>D198994GS</t>
  </si>
  <si>
    <t>D199207AG</t>
  </si>
  <si>
    <t>D199753JW</t>
  </si>
  <si>
    <t>D199919UC</t>
  </si>
  <si>
    <t>D202491RP</t>
  </si>
  <si>
    <t>D204458KD</t>
  </si>
  <si>
    <t>D209418XN</t>
  </si>
  <si>
    <t>D211541SB</t>
  </si>
  <si>
    <t>D213881YG</t>
  </si>
  <si>
    <t>D214636FG</t>
  </si>
  <si>
    <t>D214784LZ</t>
  </si>
  <si>
    <t>D215159NX</t>
  </si>
  <si>
    <t>D218529PX</t>
  </si>
  <si>
    <t>D229367CS</t>
  </si>
  <si>
    <t>D233670AX</t>
  </si>
  <si>
    <t>D237973GO</t>
  </si>
  <si>
    <t>D264157JX</t>
  </si>
  <si>
    <t>D269223XJ</t>
  </si>
  <si>
    <t>D274125YG</t>
  </si>
  <si>
    <t>D274288LR</t>
  </si>
  <si>
    <t>D274409MP</t>
  </si>
  <si>
    <t>D275563WU</t>
  </si>
  <si>
    <t>D276217KI</t>
  </si>
  <si>
    <t>D277896ZB</t>
  </si>
  <si>
    <t>D279675JK</t>
  </si>
  <si>
    <t>D284605XB</t>
  </si>
  <si>
    <t>D287601PN</t>
  </si>
  <si>
    <t>D291363YM</t>
  </si>
  <si>
    <t>D292458PK</t>
  </si>
  <si>
    <t>D292692YJ</t>
  </si>
  <si>
    <t>D295239CR</t>
  </si>
  <si>
    <t>D296984EU</t>
  </si>
  <si>
    <t>D299608JL</t>
  </si>
  <si>
    <t>D301105BZ</t>
  </si>
  <si>
    <t>D301148GJ</t>
  </si>
  <si>
    <t>D301179ZT</t>
  </si>
  <si>
    <t>D301960CP</t>
  </si>
  <si>
    <t>D302579BT</t>
  </si>
  <si>
    <t>D302722NL</t>
  </si>
  <si>
    <t>D302787OL</t>
  </si>
  <si>
    <t>D303706DM</t>
  </si>
  <si>
    <t>D304508KV</t>
  </si>
  <si>
    <t>D304884OJ</t>
  </si>
  <si>
    <t>D304969MC</t>
  </si>
  <si>
    <t>D305189DE</t>
  </si>
  <si>
    <t>D306015RL</t>
  </si>
  <si>
    <t>D306107KE</t>
  </si>
  <si>
    <t>D306140HI</t>
  </si>
  <si>
    <t>D306386QO</t>
  </si>
  <si>
    <t>D306817UX</t>
  </si>
  <si>
    <t>D307346PM</t>
  </si>
  <si>
    <t>D307501AO</t>
  </si>
  <si>
    <t>D307649UI</t>
  </si>
  <si>
    <t>D307706SQ</t>
  </si>
  <si>
    <t>D307914UX</t>
  </si>
  <si>
    <t>D308233NQ</t>
  </si>
  <si>
    <t>D308404QY</t>
  </si>
  <si>
    <t>D309212DG</t>
  </si>
  <si>
    <t>D309358JC</t>
  </si>
  <si>
    <t>D309955SL</t>
  </si>
  <si>
    <t>D311150QU</t>
  </si>
  <si>
    <t>D313973BJ</t>
  </si>
  <si>
    <t>D315705QK</t>
  </si>
  <si>
    <t>D316134MQ</t>
  </si>
  <si>
    <t>D316628TW</t>
  </si>
  <si>
    <t>D317157KU</t>
  </si>
  <si>
    <t>D318566MQ</t>
  </si>
  <si>
    <t>D318660DO</t>
  </si>
  <si>
    <t>D318804QI</t>
  </si>
  <si>
    <t>D318832LX</t>
  </si>
  <si>
    <t>D319462WT</t>
  </si>
  <si>
    <t>Red</t>
  </si>
  <si>
    <t>D323680JU</t>
  </si>
  <si>
    <t>D325659GL</t>
  </si>
  <si>
    <t>D325937HN</t>
  </si>
  <si>
    <t>D331692SV</t>
  </si>
  <si>
    <t>D331846VW</t>
  </si>
  <si>
    <t>D331899ZC</t>
  </si>
  <si>
    <t>D332007IF</t>
  </si>
  <si>
    <t>D332093WX</t>
  </si>
  <si>
    <t>D332615UU</t>
  </si>
  <si>
    <t>D333020AJ</t>
  </si>
  <si>
    <t>D333647PX</t>
  </si>
  <si>
    <t>D333832EB</t>
  </si>
  <si>
    <t>D334046DS</t>
  </si>
  <si>
    <t>D334639FX</t>
  </si>
  <si>
    <t>D335010CW</t>
  </si>
  <si>
    <t>D335480RN</t>
  </si>
  <si>
    <t>D335544OW</t>
  </si>
  <si>
    <t>D335602NR</t>
  </si>
  <si>
    <t>D335827YX</t>
  </si>
  <si>
    <t>D336381TE</t>
  </si>
  <si>
    <t>D337325EX</t>
  </si>
  <si>
    <t>D337803BG</t>
  </si>
  <si>
    <t>D339184DO</t>
  </si>
  <si>
    <t>D339216RA</t>
  </si>
  <si>
    <t>D339362UD</t>
  </si>
  <si>
    <t>D339405NJ</t>
  </si>
  <si>
    <t>D339420XO</t>
  </si>
  <si>
    <t>D339575NP</t>
  </si>
  <si>
    <t>D339622DU</t>
  </si>
  <si>
    <t>D339699HT</t>
  </si>
  <si>
    <t>D339715BL</t>
  </si>
  <si>
    <t>D342084DQ</t>
  </si>
  <si>
    <t>D342866HH</t>
  </si>
  <si>
    <t>D342936ZF</t>
  </si>
  <si>
    <t>D342981AF</t>
  </si>
  <si>
    <t>D343329KF</t>
  </si>
  <si>
    <t>D343925MV</t>
  </si>
  <si>
    <t>D344187DF</t>
  </si>
  <si>
    <t>D344363YW</t>
  </si>
  <si>
    <t>D344644CY</t>
  </si>
  <si>
    <t>D345511XP</t>
  </si>
  <si>
    <t>D345794NY</t>
  </si>
  <si>
    <t>D346612WZ</t>
  </si>
  <si>
    <t>D346726FX</t>
  </si>
  <si>
    <t>D346740PI</t>
  </si>
  <si>
    <t>D346928BS</t>
  </si>
  <si>
    <t>D346955MA</t>
  </si>
  <si>
    <t>D347638VR</t>
  </si>
  <si>
    <t>D347882DA</t>
  </si>
  <si>
    <t>D348021UB</t>
  </si>
  <si>
    <t>D348475QR</t>
  </si>
  <si>
    <t>D349269DY</t>
  </si>
  <si>
    <t>D349308WN</t>
  </si>
  <si>
    <t>D349483NL</t>
  </si>
  <si>
    <t>D349775WN</t>
  </si>
  <si>
    <t>D355957SJ</t>
  </si>
  <si>
    <t>D361011CL</t>
  </si>
  <si>
    <t>D361204VC</t>
  </si>
  <si>
    <t>D361266OS</t>
  </si>
  <si>
    <t>D361609ZU</t>
  </si>
  <si>
    <t>D361662OZ</t>
  </si>
  <si>
    <t>D362060LQ</t>
  </si>
  <si>
    <t>D362275KA</t>
  </si>
  <si>
    <t>D362449IN</t>
  </si>
  <si>
    <t>D362619SD</t>
  </si>
  <si>
    <t>D363855TP</t>
  </si>
  <si>
    <t>D363875SH</t>
  </si>
  <si>
    <t>D364056UJ</t>
  </si>
  <si>
    <t>D364177ES</t>
  </si>
  <si>
    <t>D364368IS</t>
  </si>
  <si>
    <t>D364392HY</t>
  </si>
  <si>
    <t>D364625AF</t>
  </si>
  <si>
    <t>D366065NG</t>
  </si>
  <si>
    <t>D366964RU</t>
  </si>
  <si>
    <t>D368277VR</t>
  </si>
  <si>
    <t>D368280KW</t>
  </si>
  <si>
    <t>D368593UI</t>
  </si>
  <si>
    <t>D368848NV</t>
  </si>
  <si>
    <t>D368906GA</t>
  </si>
  <si>
    <t>D369332NQ</t>
  </si>
  <si>
    <t>D369811DX</t>
  </si>
  <si>
    <t>D371274SM</t>
  </si>
  <si>
    <t>D371366RZ</t>
  </si>
  <si>
    <t>D371562NW</t>
  </si>
  <si>
    <t>D371576LX</t>
  </si>
  <si>
    <t>D371676JJ</t>
  </si>
  <si>
    <t>D372076UF</t>
  </si>
  <si>
    <t>D372207KD</t>
  </si>
  <si>
    <t>D372256RB</t>
  </si>
  <si>
    <t>D372791OG</t>
  </si>
  <si>
    <t>D373103MB</t>
  </si>
  <si>
    <t>D373132CH</t>
  </si>
  <si>
    <t>D373193KT</t>
  </si>
  <si>
    <t>D373448PD</t>
  </si>
  <si>
    <t>D373589HG</t>
  </si>
  <si>
    <t>D374408YN</t>
  </si>
  <si>
    <t>D375389RB</t>
  </si>
  <si>
    <t>D375410HQ</t>
  </si>
  <si>
    <t>D375620SU</t>
  </si>
  <si>
    <t>D375799XO</t>
  </si>
  <si>
    <t>D375953NO</t>
  </si>
  <si>
    <t>D376123WI</t>
  </si>
  <si>
    <t>D376180IX</t>
  </si>
  <si>
    <t>D376303KC</t>
  </si>
  <si>
    <t>D376508MN</t>
  </si>
  <si>
    <t>D376660JV</t>
  </si>
  <si>
    <t>D376763TL</t>
  </si>
  <si>
    <t>D376782XL</t>
  </si>
  <si>
    <t>D376896OV</t>
  </si>
  <si>
    <t>D376991TN</t>
  </si>
  <si>
    <t>D377268FS</t>
  </si>
  <si>
    <t>D377647CK</t>
  </si>
  <si>
    <t>D377998NB</t>
  </si>
  <si>
    <t>D378425PM</t>
  </si>
  <si>
    <t>D378756ZL</t>
  </si>
  <si>
    <t>D378807XR</t>
  </si>
  <si>
    <t>D378859DJ</t>
  </si>
  <si>
    <t>D379470BH</t>
  </si>
  <si>
    <t>D379615SN</t>
  </si>
  <si>
    <t>D379745DS</t>
  </si>
  <si>
    <t>D381043WL</t>
  </si>
  <si>
    <t>D381137ZA</t>
  </si>
  <si>
    <t>D381826PM</t>
  </si>
  <si>
    <t>D384642LT</t>
  </si>
  <si>
    <t>D386072RG</t>
  </si>
  <si>
    <t>D386367FH</t>
  </si>
  <si>
    <t>D387154AK</t>
  </si>
  <si>
    <t>D388129IO</t>
  </si>
  <si>
    <t>D388433QE</t>
  </si>
  <si>
    <t>D388962RU</t>
  </si>
  <si>
    <t>D389007EZ</t>
  </si>
  <si>
    <t>D389526GT</t>
  </si>
  <si>
    <t>D391403EK</t>
  </si>
  <si>
    <t>D393012VY</t>
  </si>
  <si>
    <t>D393589YM</t>
  </si>
  <si>
    <t>D393933RA</t>
  </si>
  <si>
    <t>D394508AB</t>
  </si>
  <si>
    <t>D397392OK</t>
  </si>
  <si>
    <t>D398199JG</t>
  </si>
  <si>
    <t>D401804QT</t>
  </si>
  <si>
    <t>D402324TX</t>
  </si>
  <si>
    <t>D402484QA</t>
  </si>
  <si>
    <t>D403445JZ</t>
  </si>
  <si>
    <t>D403862XW</t>
  </si>
  <si>
    <t>D404966KV</t>
  </si>
  <si>
    <t>D406904KF</t>
  </si>
  <si>
    <t>D407890YG</t>
  </si>
  <si>
    <t>D408185AX</t>
  </si>
  <si>
    <t>D408636HV</t>
  </si>
  <si>
    <t>D408943MX</t>
  </si>
  <si>
    <t>D411892WS</t>
  </si>
  <si>
    <t>D413854ZK</t>
  </si>
  <si>
    <t>D415570IU</t>
  </si>
  <si>
    <t>D418037GM</t>
  </si>
  <si>
    <t>D418069XP</t>
  </si>
  <si>
    <t>D418159BQ</t>
  </si>
  <si>
    <t>D419030KI</t>
  </si>
  <si>
    <t>D419158JP</t>
  </si>
  <si>
    <t>D419406EZ</t>
  </si>
  <si>
    <t>D421089ZZ</t>
  </si>
  <si>
    <t>D421641VK</t>
  </si>
  <si>
    <t>D423206BU</t>
  </si>
  <si>
    <t>D423572NI</t>
  </si>
  <si>
    <t>D423724YA</t>
  </si>
  <si>
    <t>D424587FB</t>
  </si>
  <si>
    <t>D425144CB</t>
  </si>
  <si>
    <t>D425269GB</t>
  </si>
  <si>
    <t>D425581LU</t>
  </si>
  <si>
    <t>D425781TX</t>
  </si>
  <si>
    <t>D425895WS</t>
  </si>
  <si>
    <t>D427082YU</t>
  </si>
  <si>
    <t>D427307IR</t>
  </si>
  <si>
    <t>D427429OC</t>
  </si>
  <si>
    <t>D428177FR</t>
  </si>
  <si>
    <t>D429610DM</t>
  </si>
  <si>
    <t>D431352LO</t>
  </si>
  <si>
    <t>D431908XY</t>
  </si>
  <si>
    <t>D432111YD</t>
  </si>
  <si>
    <t>D432166DL</t>
  </si>
  <si>
    <t>D432778DR</t>
  </si>
  <si>
    <t>D433343NS</t>
  </si>
  <si>
    <t>D433774QT</t>
  </si>
  <si>
    <t>D434203QO</t>
  </si>
  <si>
    <t>D434398JO</t>
  </si>
  <si>
    <t>D434438LS</t>
  </si>
  <si>
    <t>D434594YE</t>
  </si>
  <si>
    <t>D435422PJ</t>
  </si>
  <si>
    <t>D435522DA</t>
  </si>
  <si>
    <t>D435590BZ</t>
  </si>
  <si>
    <t>D435668VP</t>
  </si>
  <si>
    <t>D435976JN</t>
  </si>
  <si>
    <t>D436185UB</t>
  </si>
  <si>
    <t>D438002KV</t>
  </si>
  <si>
    <t>D438722DI</t>
  </si>
  <si>
    <t>D438988LK</t>
  </si>
  <si>
    <t>D439999UQ</t>
  </si>
  <si>
    <t>D442985JA</t>
  </si>
  <si>
    <t>D443083HT</t>
  </si>
  <si>
    <t>D446082GR</t>
  </si>
  <si>
    <t>D446595NY</t>
  </si>
  <si>
    <t>D446747WD</t>
  </si>
  <si>
    <t>D446933CY</t>
  </si>
  <si>
    <t>D447435WM</t>
  </si>
  <si>
    <t>D449905UK</t>
  </si>
  <si>
    <t>D452252XM</t>
  </si>
  <si>
    <t>D452286JV</t>
  </si>
  <si>
    <t>D454014YW</t>
  </si>
  <si>
    <t>D456071UR</t>
  </si>
  <si>
    <t>D457470FV</t>
  </si>
  <si>
    <t>D458868VU</t>
  </si>
  <si>
    <t>D474968JD</t>
  </si>
  <si>
    <t>D476470IH</t>
  </si>
  <si>
    <t>D482884LI</t>
  </si>
  <si>
    <t>D484690BJ</t>
  </si>
  <si>
    <t>D488075BI</t>
  </si>
  <si>
    <t>D488236AQ</t>
  </si>
  <si>
    <t>D488275NV</t>
  </si>
  <si>
    <t>D488407NM</t>
  </si>
  <si>
    <t>D491553VO</t>
  </si>
  <si>
    <t>D491596XI</t>
  </si>
  <si>
    <t>D493484RW</t>
  </si>
  <si>
    <t>D495571WG</t>
  </si>
  <si>
    <t>D496376JZ</t>
  </si>
  <si>
    <t>D496385JC</t>
  </si>
  <si>
    <t>D496780OJ</t>
  </si>
  <si>
    <t>D496824QG</t>
  </si>
  <si>
    <t>D497347NS</t>
  </si>
  <si>
    <t>D497373CN</t>
  </si>
  <si>
    <t>D498450UI</t>
  </si>
  <si>
    <t>D499249AS</t>
  </si>
  <si>
    <t>D502174KS</t>
  </si>
  <si>
    <t>D502331WB</t>
  </si>
  <si>
    <t>D503299YV</t>
  </si>
  <si>
    <t>D504126OC</t>
  </si>
  <si>
    <t>D505657BU</t>
  </si>
  <si>
    <t>D506854KK</t>
  </si>
  <si>
    <t>D508410XP</t>
  </si>
  <si>
    <t>D508634FI</t>
  </si>
  <si>
    <t>D509393WX</t>
  </si>
  <si>
    <t>D515242FX</t>
  </si>
  <si>
    <t>D516031YU</t>
  </si>
  <si>
    <t>D518742NY</t>
  </si>
  <si>
    <t>D541279IA</t>
  </si>
  <si>
    <t>D544235KV</t>
  </si>
  <si>
    <t>D546734XU</t>
  </si>
  <si>
    <t>D548166NZ</t>
  </si>
  <si>
    <t>D548890BQ</t>
  </si>
  <si>
    <t>D555719XX</t>
  </si>
  <si>
    <t>D557631MH</t>
  </si>
  <si>
    <t>D561717JQ</t>
  </si>
  <si>
    <t>D561902EI</t>
  </si>
  <si>
    <t>D562188PE</t>
  </si>
  <si>
    <t>D563044BT</t>
  </si>
  <si>
    <t>D564611BJ</t>
  </si>
  <si>
    <t>D564992AI</t>
  </si>
  <si>
    <t>D565251DR</t>
  </si>
  <si>
    <t>D565818AE</t>
  </si>
  <si>
    <t>D565852XE</t>
  </si>
  <si>
    <t>D566592JS</t>
  </si>
  <si>
    <t>D567348BE</t>
  </si>
  <si>
    <t>D567810NY</t>
  </si>
  <si>
    <t>D568171BB</t>
  </si>
  <si>
    <t>D568451IO</t>
  </si>
  <si>
    <t>D568527AX</t>
  </si>
  <si>
    <t>D568969RS</t>
  </si>
  <si>
    <t>D569921ME</t>
  </si>
  <si>
    <t>D572774OY</t>
  </si>
  <si>
    <t>D575322KL</t>
  </si>
  <si>
    <t>D575469PH</t>
  </si>
  <si>
    <t>D578877HT</t>
  </si>
  <si>
    <t>D583654KI</t>
  </si>
  <si>
    <t>G011131CK</t>
  </si>
  <si>
    <t>C</t>
  </si>
  <si>
    <t>Active</t>
  </si>
  <si>
    <t>Green</t>
  </si>
  <si>
    <t>G011142CA</t>
  </si>
  <si>
    <t>G011416FJ</t>
  </si>
  <si>
    <t>G011602UO</t>
  </si>
  <si>
    <t>G011916NY</t>
  </si>
  <si>
    <t>G012309TC</t>
  </si>
  <si>
    <t>G012623ZG</t>
  </si>
  <si>
    <t>G013247VD</t>
  </si>
  <si>
    <t>G013619DX</t>
  </si>
  <si>
    <t>G013759LM</t>
  </si>
  <si>
    <t>G014698GV</t>
  </si>
  <si>
    <t>G014758TQ</t>
  </si>
  <si>
    <t>G014998JM</t>
  </si>
  <si>
    <t>G015216MI</t>
  </si>
  <si>
    <t>G015493NL</t>
  </si>
  <si>
    <t>N</t>
  </si>
  <si>
    <t>G015738HT</t>
  </si>
  <si>
    <t>G015767FY</t>
  </si>
  <si>
    <t>G015912LW</t>
  </si>
  <si>
    <t>G016202XX</t>
  </si>
  <si>
    <t>G016302BJ</t>
  </si>
  <si>
    <t>G016416LN</t>
  </si>
  <si>
    <t>G017167KO</t>
  </si>
  <si>
    <t>G017233XF</t>
  </si>
  <si>
    <t>G017620CQ</t>
  </si>
  <si>
    <t>G018068PJ</t>
  </si>
  <si>
    <t>G018161PX</t>
  </si>
  <si>
    <t>G018402LO</t>
  </si>
  <si>
    <t>G018565PY</t>
  </si>
  <si>
    <t>G018880YM</t>
  </si>
  <si>
    <t>G019017LR</t>
  </si>
  <si>
    <t>G019102FW</t>
  </si>
  <si>
    <t>G019153YP</t>
  </si>
  <si>
    <t>G019170DV</t>
  </si>
  <si>
    <t>G019673MC</t>
  </si>
  <si>
    <t>G019707BX</t>
  </si>
  <si>
    <t>G019933SV</t>
  </si>
  <si>
    <t>G032130UP</t>
  </si>
  <si>
    <t>S</t>
  </si>
  <si>
    <t>G042610WB</t>
  </si>
  <si>
    <t>G043178GG</t>
  </si>
  <si>
    <t>G043677JX</t>
  </si>
  <si>
    <t>G044606DD</t>
  </si>
  <si>
    <t>G045140KO</t>
  </si>
  <si>
    <t>G048206VD</t>
  </si>
  <si>
    <t>G048234MR</t>
  </si>
  <si>
    <t>G049368HY</t>
  </si>
  <si>
    <t>G054338GC</t>
  </si>
  <si>
    <t>G056649IX</t>
  </si>
  <si>
    <t>G057137MD</t>
  </si>
  <si>
    <t>G057753IR</t>
  </si>
  <si>
    <t>G059656PE</t>
  </si>
  <si>
    <t>G062292FY</t>
  </si>
  <si>
    <t>G071115UH</t>
  </si>
  <si>
    <t>G071516SY</t>
  </si>
  <si>
    <t>G072125UA</t>
  </si>
  <si>
    <t>G072674ME</t>
  </si>
  <si>
    <t>G072688BM</t>
  </si>
  <si>
    <t>G073183CX</t>
  </si>
  <si>
    <t>G073630AA</t>
  </si>
  <si>
    <t>G073817SH</t>
  </si>
  <si>
    <t>G074045FR</t>
  </si>
  <si>
    <t>G074107OX</t>
  </si>
  <si>
    <t>G074188TW</t>
  </si>
  <si>
    <t>G074298NE</t>
  </si>
  <si>
    <t>G074309SP</t>
  </si>
  <si>
    <t>G074361KZ</t>
  </si>
  <si>
    <t>G074645PA</t>
  </si>
  <si>
    <t>G074663VZ</t>
  </si>
  <si>
    <t>G074781KT</t>
  </si>
  <si>
    <t>G074837UB</t>
  </si>
  <si>
    <t>G074871SY</t>
  </si>
  <si>
    <t>G074942LV</t>
  </si>
  <si>
    <t>G075089CL</t>
  </si>
  <si>
    <t>G075200DM</t>
  </si>
  <si>
    <t>G075297SP</t>
  </si>
  <si>
    <t>G075719IB</t>
  </si>
  <si>
    <t>G076084HT</t>
  </si>
  <si>
    <t>G076230BQ</t>
  </si>
  <si>
    <t>G076508HT</t>
  </si>
  <si>
    <t>G076972QV</t>
  </si>
  <si>
    <t>G077396YR</t>
  </si>
  <si>
    <t>G077639CU</t>
  </si>
  <si>
    <t>G078253PP</t>
  </si>
  <si>
    <t>G078339TQ</t>
  </si>
  <si>
    <t>P</t>
  </si>
  <si>
    <t>G078568NC</t>
  </si>
  <si>
    <t>G078737WZ</t>
  </si>
  <si>
    <t>G078885FH</t>
  </si>
  <si>
    <t>G079231PU</t>
  </si>
  <si>
    <t>G079411QD</t>
  </si>
  <si>
    <t>G079696IW</t>
  </si>
  <si>
    <t>G079704UQ</t>
  </si>
  <si>
    <t>G092114GJ</t>
  </si>
  <si>
    <t>G095306UZ</t>
  </si>
  <si>
    <t>G096343IX</t>
  </si>
  <si>
    <t>G097473KC</t>
  </si>
  <si>
    <t>G097855GH</t>
  </si>
  <si>
    <t>G098551ZL</t>
  </si>
  <si>
    <t>G098938EK</t>
  </si>
  <si>
    <t>G102901SQ</t>
  </si>
  <si>
    <t>G102912ZV</t>
  </si>
  <si>
    <t>G103504OG</t>
  </si>
  <si>
    <t>G103724CB</t>
  </si>
  <si>
    <t>G103885YK</t>
  </si>
  <si>
    <t>G109367OK</t>
  </si>
  <si>
    <t>G145464HK</t>
  </si>
  <si>
    <t>G151875KP</t>
  </si>
  <si>
    <t>G154836BD</t>
  </si>
  <si>
    <t>G155753CW</t>
  </si>
  <si>
    <t>G157557DU</t>
  </si>
  <si>
    <t>G158012UU</t>
  </si>
  <si>
    <t>G158024RS</t>
  </si>
  <si>
    <t>G159227IY</t>
  </si>
  <si>
    <t>G159997ML</t>
  </si>
  <si>
    <t>G172747QE</t>
  </si>
  <si>
    <t>G178989IB</t>
  </si>
  <si>
    <t>G187667MZ</t>
  </si>
  <si>
    <t>G191009OH</t>
  </si>
  <si>
    <t>G191025YZ</t>
  </si>
  <si>
    <t>G191064QX</t>
  </si>
  <si>
    <t>G191065RZ</t>
  </si>
  <si>
    <t>G191102LE</t>
  </si>
  <si>
    <t>G191312NG</t>
  </si>
  <si>
    <t>G191442RP</t>
  </si>
  <si>
    <t>G191579SU</t>
  </si>
  <si>
    <t>G191708UL</t>
  </si>
  <si>
    <t>G191718GV</t>
  </si>
  <si>
    <t>G191808NY</t>
  </si>
  <si>
    <t>G191880LR</t>
  </si>
  <si>
    <t>G191928NM</t>
  </si>
  <si>
    <t>G191951UV</t>
  </si>
  <si>
    <t>G192034ZT</t>
  </si>
  <si>
    <t>G192093FP</t>
  </si>
  <si>
    <t>G192275IC</t>
  </si>
  <si>
    <t>G192473TW</t>
  </si>
  <si>
    <t>G192495LX</t>
  </si>
  <si>
    <t>G192497BG</t>
  </si>
  <si>
    <t>G192501SB</t>
  </si>
  <si>
    <t>G192502SC</t>
  </si>
  <si>
    <t>G192676MH</t>
  </si>
  <si>
    <t>G192718SE</t>
  </si>
  <si>
    <t>G192774GM</t>
  </si>
  <si>
    <t>G192961GJ</t>
  </si>
  <si>
    <t>G193107OD</t>
  </si>
  <si>
    <t>G193215RZ</t>
  </si>
  <si>
    <t>G193226BT</t>
  </si>
  <si>
    <t>G193229SU</t>
  </si>
  <si>
    <t>G193353QO</t>
  </si>
  <si>
    <t>G193422VA</t>
  </si>
  <si>
    <t>G193435WD</t>
  </si>
  <si>
    <t>G193595VW</t>
  </si>
  <si>
    <t>G193606XJ</t>
  </si>
  <si>
    <t>G193817IS</t>
  </si>
  <si>
    <t>G193831OJ</t>
  </si>
  <si>
    <t>G193860JN</t>
  </si>
  <si>
    <t>G193867FG</t>
  </si>
  <si>
    <t>G193908XV</t>
  </si>
  <si>
    <t>G193940AL</t>
  </si>
  <si>
    <t>G193973RP</t>
  </si>
  <si>
    <t>G194039VZ</t>
  </si>
  <si>
    <t>G194186DY</t>
  </si>
  <si>
    <t>G194234QX</t>
  </si>
  <si>
    <t>G194630OB</t>
  </si>
  <si>
    <t>G194655SW</t>
  </si>
  <si>
    <t>G194704HZ</t>
  </si>
  <si>
    <t>G194797AD</t>
  </si>
  <si>
    <t>G194845QN</t>
  </si>
  <si>
    <t>G194861VB</t>
  </si>
  <si>
    <t>G194899VC</t>
  </si>
  <si>
    <t>G194928IB</t>
  </si>
  <si>
    <t>G194937MA</t>
  </si>
  <si>
    <t>G195008UN</t>
  </si>
  <si>
    <t>G195064VY</t>
  </si>
  <si>
    <t>G195202IZ</t>
  </si>
  <si>
    <t>G195265MD</t>
  </si>
  <si>
    <t>G195273OC</t>
  </si>
  <si>
    <t>G195295FM</t>
  </si>
  <si>
    <t>G195335IR</t>
  </si>
  <si>
    <t>G195337GH</t>
  </si>
  <si>
    <t>G195348LV</t>
  </si>
  <si>
    <t>G195619XA</t>
  </si>
  <si>
    <t>G195659JD</t>
  </si>
  <si>
    <t>G195664HW</t>
  </si>
  <si>
    <t>G195779GK</t>
  </si>
  <si>
    <t>G195938PB</t>
  </si>
  <si>
    <t>G195939HP</t>
  </si>
  <si>
    <t>G196009HW</t>
  </si>
  <si>
    <t>G196016LE</t>
  </si>
  <si>
    <t>G196337BJ</t>
  </si>
  <si>
    <t>G196396TB</t>
  </si>
  <si>
    <t>G196512LJ</t>
  </si>
  <si>
    <t>G196625IW</t>
  </si>
  <si>
    <t>G196812MB</t>
  </si>
  <si>
    <t>G196875DS</t>
  </si>
  <si>
    <t>G196924KE</t>
  </si>
  <si>
    <t>G197152IZ</t>
  </si>
  <si>
    <t>G197195SE</t>
  </si>
  <si>
    <t>G197241YB</t>
  </si>
  <si>
    <t>G197252VH</t>
  </si>
  <si>
    <t>G197270UB</t>
  </si>
  <si>
    <t>G197426CB</t>
  </si>
  <si>
    <t>G197492HB</t>
  </si>
  <si>
    <t>G197494NU</t>
  </si>
  <si>
    <t>G197534XO</t>
  </si>
  <si>
    <t>G197763ZN</t>
  </si>
  <si>
    <t>G197784YG</t>
  </si>
  <si>
    <t>G197906GE</t>
  </si>
  <si>
    <t>G198028IK</t>
  </si>
  <si>
    <t>G198367WS</t>
  </si>
  <si>
    <t>G198401CW</t>
  </si>
  <si>
    <t>G198410KA</t>
  </si>
  <si>
    <t>G198417PH</t>
  </si>
  <si>
    <t>G198458JW</t>
  </si>
  <si>
    <t>G198552EN</t>
  </si>
  <si>
    <t>G198581BA</t>
  </si>
  <si>
    <t>G198630HL</t>
  </si>
  <si>
    <t>G198648BC</t>
  </si>
  <si>
    <t>G198674GM</t>
  </si>
  <si>
    <t>G198698PF</t>
  </si>
  <si>
    <t>G198729HF</t>
  </si>
  <si>
    <t>G198739PC</t>
  </si>
  <si>
    <t>G198958YE</t>
  </si>
  <si>
    <t>G199006FG</t>
  </si>
  <si>
    <t>G199155IC</t>
  </si>
  <si>
    <t>G199177OF</t>
  </si>
  <si>
    <t>G199211SX</t>
  </si>
  <si>
    <t>G199254BR</t>
  </si>
  <si>
    <t>G199458EM</t>
  </si>
  <si>
    <t>G199521MB</t>
  </si>
  <si>
    <t>G199522LM</t>
  </si>
  <si>
    <t>G199619ZB</t>
  </si>
  <si>
    <t>G199750CT</t>
  </si>
  <si>
    <t>G199849OV</t>
  </si>
  <si>
    <t>G199852TB</t>
  </si>
  <si>
    <t>G199965IQ</t>
  </si>
  <si>
    <t>G211021QN</t>
  </si>
  <si>
    <t>G215737IO</t>
  </si>
  <si>
    <t>G216317BB</t>
  </si>
  <si>
    <t>G237708CP</t>
  </si>
  <si>
    <t>G241170GX</t>
  </si>
  <si>
    <t>G247228EG</t>
  </si>
  <si>
    <t>G248744MF</t>
  </si>
  <si>
    <t>G267168RA</t>
  </si>
  <si>
    <t>G272978FA</t>
  </si>
  <si>
    <t>G274695TX</t>
  </si>
  <si>
    <t>G275043CV</t>
  </si>
  <si>
    <t>G276654KD</t>
  </si>
  <si>
    <t>G278780CU</t>
  </si>
  <si>
    <t>G279736QZ</t>
  </si>
  <si>
    <t>G281319DX</t>
  </si>
  <si>
    <t>G282266KP</t>
  </si>
  <si>
    <t>G284113TV</t>
  </si>
  <si>
    <t>G291471VK</t>
  </si>
  <si>
    <t>G292576WI</t>
  </si>
  <si>
    <t>G295357OK</t>
  </si>
  <si>
    <t>G295616XR</t>
  </si>
  <si>
    <t>G299040YZ</t>
  </si>
  <si>
    <t>G299707SB</t>
  </si>
  <si>
    <t>G301024PM</t>
  </si>
  <si>
    <t>G301079UW</t>
  </si>
  <si>
    <t>G301256TL</t>
  </si>
  <si>
    <t>G301612TG</t>
  </si>
  <si>
    <t>G301708KV</t>
  </si>
  <si>
    <t>G301912LT</t>
  </si>
  <si>
    <t>G302187NW</t>
  </si>
  <si>
    <t>G302393IH</t>
  </si>
  <si>
    <t>G302404YX</t>
  </si>
  <si>
    <t>G302477BS</t>
  </si>
  <si>
    <t>G302593LC</t>
  </si>
  <si>
    <t>G302651IQ</t>
  </si>
  <si>
    <t>G302667KB</t>
  </si>
  <si>
    <t>G302705MS</t>
  </si>
  <si>
    <t>G302835UW</t>
  </si>
  <si>
    <t>G302930NP</t>
  </si>
  <si>
    <t>G303256OU</t>
  </si>
  <si>
    <t>G303458ES</t>
  </si>
  <si>
    <t>G303500YP</t>
  </si>
  <si>
    <t>G303658KR</t>
  </si>
  <si>
    <t>G303731GQ</t>
  </si>
  <si>
    <t>G303735NO</t>
  </si>
  <si>
    <t>G303838BT</t>
  </si>
  <si>
    <t>G303924EU</t>
  </si>
  <si>
    <t>G304294ON</t>
  </si>
  <si>
    <t>G304453QC</t>
  </si>
  <si>
    <t>G304508JF</t>
  </si>
  <si>
    <t>G304650QH</t>
  </si>
  <si>
    <t>G305072XR</t>
  </si>
  <si>
    <t>G305114SH</t>
  </si>
  <si>
    <t>G305356XV</t>
  </si>
  <si>
    <t>G305511JX</t>
  </si>
  <si>
    <t>G305540KV</t>
  </si>
  <si>
    <t>G305724OM</t>
  </si>
  <si>
    <t>G305902JW</t>
  </si>
  <si>
    <t>G305946CE</t>
  </si>
  <si>
    <t>G305964YD</t>
  </si>
  <si>
    <t>G306193ZI</t>
  </si>
  <si>
    <t>G306325IR</t>
  </si>
  <si>
    <t>G306505RR</t>
  </si>
  <si>
    <t>G307193XB</t>
  </si>
  <si>
    <t>G307321YA</t>
  </si>
  <si>
    <t>G307505BI</t>
  </si>
  <si>
    <t>G307547TB</t>
  </si>
  <si>
    <t>G307567SA</t>
  </si>
  <si>
    <t>G307639GB</t>
  </si>
  <si>
    <t>G307683HM</t>
  </si>
  <si>
    <t>G307802XX</t>
  </si>
  <si>
    <t>G307804EV</t>
  </si>
  <si>
    <t>G307847FD</t>
  </si>
  <si>
    <t>G307941RG</t>
  </si>
  <si>
    <t>G308221HF</t>
  </si>
  <si>
    <t>G308422NW</t>
  </si>
  <si>
    <t>G308851DK</t>
  </si>
  <si>
    <t>G308922VP</t>
  </si>
  <si>
    <t>G308972PO</t>
  </si>
  <si>
    <t>G309358RU</t>
  </si>
  <si>
    <t>G309451NL</t>
  </si>
  <si>
    <t>G309536QN</t>
  </si>
  <si>
    <t>G309571FB</t>
  </si>
  <si>
    <t>G309581IN</t>
  </si>
  <si>
    <t>G309718QG</t>
  </si>
  <si>
    <t>G311568FT</t>
  </si>
  <si>
    <t>G312226YL</t>
  </si>
  <si>
    <t>G312613RI</t>
  </si>
  <si>
    <t>G312985YT</t>
  </si>
  <si>
    <t>G313024NC</t>
  </si>
  <si>
    <t>G313139AD</t>
  </si>
  <si>
    <t>G313425RH</t>
  </si>
  <si>
    <t>G314544BA</t>
  </si>
  <si>
    <t>G315123BJ</t>
  </si>
  <si>
    <t>G315316YA</t>
  </si>
  <si>
    <t>G315333WS</t>
  </si>
  <si>
    <t>G316368IV</t>
  </si>
  <si>
    <t>G318689JK</t>
  </si>
  <si>
    <t>G319440RG</t>
  </si>
  <si>
    <t>G319451KM</t>
  </si>
  <si>
    <t>G319538HM</t>
  </si>
  <si>
    <t>G319783OJ</t>
  </si>
  <si>
    <t>G331151RN</t>
  </si>
  <si>
    <t>G331446QC</t>
  </si>
  <si>
    <t>G331475FG</t>
  </si>
  <si>
    <t>G331626DZ</t>
  </si>
  <si>
    <t>G331701CX</t>
  </si>
  <si>
    <t>G331789HL</t>
  </si>
  <si>
    <t>G331947BJ</t>
  </si>
  <si>
    <t>G331957LQ</t>
  </si>
  <si>
    <t>G332179YK</t>
  </si>
  <si>
    <t>G332662VF</t>
  </si>
  <si>
    <t>G333943DC</t>
  </si>
  <si>
    <t>G334469MO</t>
  </si>
  <si>
    <t>G334767UG</t>
  </si>
  <si>
    <t>G335402VQ</t>
  </si>
  <si>
    <t>G336152NL</t>
  </si>
  <si>
    <t>G336304DQ</t>
  </si>
  <si>
    <t>G336339AP</t>
  </si>
  <si>
    <t>G336454NS</t>
  </si>
  <si>
    <t>G336482FP</t>
  </si>
  <si>
    <t>G337390QR</t>
  </si>
  <si>
    <t>G337546RR</t>
  </si>
  <si>
    <t>G337699LE</t>
  </si>
  <si>
    <t>G337710NG</t>
  </si>
  <si>
    <t>G338665OG</t>
  </si>
  <si>
    <t>G339519NF</t>
  </si>
  <si>
    <t>G339554YY</t>
  </si>
  <si>
    <t>G339862GK</t>
  </si>
  <si>
    <t>G341538SI</t>
  </si>
  <si>
    <t>G341550GT</t>
  </si>
  <si>
    <t>G341896HC</t>
  </si>
  <si>
    <t>G341930SU</t>
  </si>
  <si>
    <t>G342385MT</t>
  </si>
  <si>
    <t>G342983ZW</t>
  </si>
  <si>
    <t>G343123EQ</t>
  </si>
  <si>
    <t>G343414PZ</t>
  </si>
  <si>
    <t>G343846JP</t>
  </si>
  <si>
    <t>G344414ZU</t>
  </si>
  <si>
    <t>G344499FI</t>
  </si>
  <si>
    <t>G344934EB</t>
  </si>
  <si>
    <t>G344970WF</t>
  </si>
  <si>
    <t>G345358AU</t>
  </si>
  <si>
    <t>G345464EE</t>
  </si>
  <si>
    <t>G347198HO</t>
  </si>
  <si>
    <t>G347374NM</t>
  </si>
  <si>
    <t>G347801CX</t>
  </si>
  <si>
    <t>G348732MH</t>
  </si>
  <si>
    <t>G348807RP</t>
  </si>
  <si>
    <t>G349167SB</t>
  </si>
  <si>
    <t>G349174GF</t>
  </si>
  <si>
    <t>G352378ZI</t>
  </si>
  <si>
    <t>G352966VP</t>
  </si>
  <si>
    <t>G353770WZ</t>
  </si>
  <si>
    <t>G355046ND</t>
  </si>
  <si>
    <t>G358999KN</t>
  </si>
  <si>
    <t>G361330OB</t>
  </si>
  <si>
    <t>G361726EH</t>
  </si>
  <si>
    <t>G361730KQ</t>
  </si>
  <si>
    <t>G361853CL</t>
  </si>
  <si>
    <t>G361881JY</t>
  </si>
  <si>
    <t>G361988SC</t>
  </si>
  <si>
    <t>G362085OD</t>
  </si>
  <si>
    <t>G363018WI</t>
  </si>
  <si>
    <t>G363141LF</t>
  </si>
  <si>
    <t>G363904KN</t>
  </si>
  <si>
    <t>G363922RA</t>
  </si>
  <si>
    <t>G364184VB</t>
  </si>
  <si>
    <t>G364259GL</t>
  </si>
  <si>
    <t>G364300IT</t>
  </si>
  <si>
    <t>G364397BG</t>
  </si>
  <si>
    <t>G364518SR</t>
  </si>
  <si>
    <t>G364791NP</t>
  </si>
  <si>
    <t>G365081VD</t>
  </si>
  <si>
    <t>G365311SD</t>
  </si>
  <si>
    <t>G365329ZO</t>
  </si>
  <si>
    <t>G365416LR</t>
  </si>
  <si>
    <t>G365642AA</t>
  </si>
  <si>
    <t>G365749MV</t>
  </si>
  <si>
    <t>G365772EJ</t>
  </si>
  <si>
    <t>G366274WF</t>
  </si>
  <si>
    <t>G366496MY</t>
  </si>
  <si>
    <t>G366779TC</t>
  </si>
  <si>
    <t>G367002DP</t>
  </si>
  <si>
    <t>G367329DI</t>
  </si>
  <si>
    <t>G367356OB</t>
  </si>
  <si>
    <t>G367944WU</t>
  </si>
  <si>
    <t>G368249UJ</t>
  </si>
  <si>
    <t>G368323LU</t>
  </si>
  <si>
    <t>G368680ZG</t>
  </si>
  <si>
    <t>G369321TZ</t>
  </si>
  <si>
    <t>G369650FT</t>
  </si>
  <si>
    <t>G369689DA</t>
  </si>
  <si>
    <t>G369845LZ</t>
  </si>
  <si>
    <t>G371394EI</t>
  </si>
  <si>
    <t>G371414IF</t>
  </si>
  <si>
    <t>G371446DI</t>
  </si>
  <si>
    <t>G371549IZ</t>
  </si>
  <si>
    <t>G371786DX</t>
  </si>
  <si>
    <t>G371976OG</t>
  </si>
  <si>
    <t>G372156MV</t>
  </si>
  <si>
    <t>G372246AK</t>
  </si>
  <si>
    <t>G372526ZD</t>
  </si>
  <si>
    <t>G372942TJ</t>
  </si>
  <si>
    <t>G373285BD</t>
  </si>
  <si>
    <t>G373289GJ</t>
  </si>
  <si>
    <t>G373354UK</t>
  </si>
  <si>
    <t>G373597ZW</t>
  </si>
  <si>
    <t>G373833ZQ</t>
  </si>
  <si>
    <t>G373839YV</t>
  </si>
  <si>
    <t>G373963XB</t>
  </si>
  <si>
    <t>G374021WR</t>
  </si>
  <si>
    <t>G374123CB</t>
  </si>
  <si>
    <t>G374213DX</t>
  </si>
  <si>
    <t>G374424CV</t>
  </si>
  <si>
    <t>G374500FW</t>
  </si>
  <si>
    <t>Historic</t>
  </si>
  <si>
    <t>G374796ES</t>
  </si>
  <si>
    <t>G375026VN</t>
  </si>
  <si>
    <t>G375184WV</t>
  </si>
  <si>
    <t>G375729TJ</t>
  </si>
  <si>
    <t>G375874GP</t>
  </si>
  <si>
    <t>G375935HC</t>
  </si>
  <si>
    <t>G376329GX</t>
  </si>
  <si>
    <t>G376473CG</t>
  </si>
  <si>
    <t>G376540MF</t>
  </si>
  <si>
    <t>G376796DC</t>
  </si>
  <si>
    <t>G376912PW</t>
  </si>
  <si>
    <t>G377011CN</t>
  </si>
  <si>
    <t>G377088WP</t>
  </si>
  <si>
    <t>G377089XV</t>
  </si>
  <si>
    <t>G377110EA</t>
  </si>
  <si>
    <t>G377318GA</t>
  </si>
  <si>
    <t>G377333ET</t>
  </si>
  <si>
    <t>G377518YT</t>
  </si>
  <si>
    <t>G377701WC</t>
  </si>
  <si>
    <t>G377874BN</t>
  </si>
  <si>
    <t>G378017IJ</t>
  </si>
  <si>
    <t>G378613UJ</t>
  </si>
  <si>
    <t>G378656NS</t>
  </si>
  <si>
    <t>G378670SG</t>
  </si>
  <si>
    <t>G378718BA</t>
  </si>
  <si>
    <t>G378780LA</t>
  </si>
  <si>
    <t>G379044FO</t>
  </si>
  <si>
    <t>G379268BH</t>
  </si>
  <si>
    <t>G379670HD</t>
  </si>
  <si>
    <t>G379749IT</t>
  </si>
  <si>
    <t>G379947UR</t>
  </si>
  <si>
    <t>G379982GH</t>
  </si>
  <si>
    <t>G381149DV</t>
  </si>
  <si>
    <t>G381221JL</t>
  </si>
  <si>
    <t>G381824QO</t>
  </si>
  <si>
    <t>G384815QK</t>
  </si>
  <si>
    <t>G385127CU</t>
  </si>
  <si>
    <t>G385380JV</t>
  </si>
  <si>
    <t>G387667AY</t>
  </si>
  <si>
    <t>G388233XI</t>
  </si>
  <si>
    <t>G391295EO</t>
  </si>
  <si>
    <t>G392209XY</t>
  </si>
  <si>
    <t>G392926AN</t>
  </si>
  <si>
    <t>G393455WH</t>
  </si>
  <si>
    <t>G393769AN</t>
  </si>
  <si>
    <t>G394118TJ</t>
  </si>
  <si>
    <t>G395619AR</t>
  </si>
  <si>
    <t>G396284BB</t>
  </si>
  <si>
    <t>G396669JH</t>
  </si>
  <si>
    <t>G397314ZF</t>
  </si>
  <si>
    <t>G397567BU</t>
  </si>
  <si>
    <t>G397627JH</t>
  </si>
  <si>
    <t>G398310ME</t>
  </si>
  <si>
    <t>G399089EL</t>
  </si>
  <si>
    <t>G399483IC</t>
  </si>
  <si>
    <t>G399580ZZ</t>
  </si>
  <si>
    <t>G401208QL</t>
  </si>
  <si>
    <t>G401672VD</t>
  </si>
  <si>
    <t>G402493BK</t>
  </si>
  <si>
    <t>G403358BR</t>
  </si>
  <si>
    <t>G403600OC</t>
  </si>
  <si>
    <t>G403802VA</t>
  </si>
  <si>
    <t>G404677VI</t>
  </si>
  <si>
    <t>G405014YZ</t>
  </si>
  <si>
    <t>G406136CS</t>
  </si>
  <si>
    <t>G406281DC</t>
  </si>
  <si>
    <t>G407679XG</t>
  </si>
  <si>
    <t>G408110EL</t>
  </si>
  <si>
    <t>G409446LY</t>
  </si>
  <si>
    <t>G409863AM</t>
  </si>
  <si>
    <t>G411928GD</t>
  </si>
  <si>
    <t>G412289PH</t>
  </si>
  <si>
    <t>G412518UU</t>
  </si>
  <si>
    <t>G412777QI</t>
  </si>
  <si>
    <t>G413148YU</t>
  </si>
  <si>
    <t>G413631HX</t>
  </si>
  <si>
    <t>G413685DQ</t>
  </si>
  <si>
    <t>G413829TT</t>
  </si>
  <si>
    <t>G413862JO</t>
  </si>
  <si>
    <t>G414545XI</t>
  </si>
  <si>
    <t>G415906JD</t>
  </si>
  <si>
    <t>G416862UU</t>
  </si>
  <si>
    <t>G417413RM</t>
  </si>
  <si>
    <t>G417898EQ</t>
  </si>
  <si>
    <t>G419605ID</t>
  </si>
  <si>
    <t>G421139WW</t>
  </si>
  <si>
    <t>G421272EF</t>
  </si>
  <si>
    <t>G421571IT</t>
  </si>
  <si>
    <t>G421931RC</t>
  </si>
  <si>
    <t>G421964ZM</t>
  </si>
  <si>
    <t>G422285PI</t>
  </si>
  <si>
    <t>G422295RQ</t>
  </si>
  <si>
    <t>G423223CL</t>
  </si>
  <si>
    <t>G423410OL</t>
  </si>
  <si>
    <t>G423667YU</t>
  </si>
  <si>
    <t>G424170NK</t>
  </si>
  <si>
    <t>G424262ZP</t>
  </si>
  <si>
    <t>G425473RC</t>
  </si>
  <si>
    <t>G425651FM</t>
  </si>
  <si>
    <t>G427403DH</t>
  </si>
  <si>
    <t>G427555WH</t>
  </si>
  <si>
    <t>G427766XK</t>
  </si>
  <si>
    <t>G429330YQ</t>
  </si>
  <si>
    <t>G431113RO</t>
  </si>
  <si>
    <t>G431556KJ</t>
  </si>
  <si>
    <t>G432027VU</t>
  </si>
  <si>
    <t>G432224CA</t>
  </si>
  <si>
    <t>G432367JI</t>
  </si>
  <si>
    <t>G432669GS</t>
  </si>
  <si>
    <t>G432884EH</t>
  </si>
  <si>
    <t>G432965UW</t>
  </si>
  <si>
    <t>G433177HJ</t>
  </si>
  <si>
    <t>G433308VZ</t>
  </si>
  <si>
    <t>G433312IM</t>
  </si>
  <si>
    <t>G433646QF</t>
  </si>
  <si>
    <t>G433724FN</t>
  </si>
  <si>
    <t>G433732LS</t>
  </si>
  <si>
    <t>G433785XF</t>
  </si>
  <si>
    <t>G433826JX</t>
  </si>
  <si>
    <t>G434106RG</t>
  </si>
  <si>
    <t>G434112QE</t>
  </si>
  <si>
    <t>G434139PG</t>
  </si>
  <si>
    <t>G434378PN</t>
  </si>
  <si>
    <t>G434698FI</t>
  </si>
  <si>
    <t>G434701PE</t>
  </si>
  <si>
    <t>G434941YR</t>
  </si>
  <si>
    <t>G434997LN</t>
  </si>
  <si>
    <t>G435129BG</t>
  </si>
  <si>
    <t>G435395AY</t>
  </si>
  <si>
    <t>G435554WD</t>
  </si>
  <si>
    <t>G435679QN</t>
  </si>
  <si>
    <t>G435917WX</t>
  </si>
  <si>
    <t>G436015XF</t>
  </si>
  <si>
    <t>G436331SY</t>
  </si>
  <si>
    <t>G436338CE</t>
  </si>
  <si>
    <t>G437261PW</t>
  </si>
  <si>
    <t>G438282PA</t>
  </si>
  <si>
    <t>G438620TF</t>
  </si>
  <si>
    <t>G438899CQ</t>
  </si>
  <si>
    <t>G439268DQ</t>
  </si>
  <si>
    <t>G439339RF</t>
  </si>
  <si>
    <t>G439384PR</t>
  </si>
  <si>
    <t>G439690QW</t>
  </si>
  <si>
    <t>G439698WI</t>
  </si>
  <si>
    <t>G439839MJ</t>
  </si>
  <si>
    <t>G441237RF</t>
  </si>
  <si>
    <t>G442544TU</t>
  </si>
  <si>
    <t>G442678OV</t>
  </si>
  <si>
    <t>G443325YF</t>
  </si>
  <si>
    <t>G444160PP</t>
  </si>
  <si>
    <t>G444279XX</t>
  </si>
  <si>
    <t>G444384NO</t>
  </si>
  <si>
    <t>G446350YE</t>
  </si>
  <si>
    <t>G446958KJ</t>
  </si>
  <si>
    <t>G449177IQ</t>
  </si>
  <si>
    <t>G449428QT</t>
  </si>
  <si>
    <t>G453183BH</t>
  </si>
  <si>
    <t>G454447UE</t>
  </si>
  <si>
    <t>G456517XR</t>
  </si>
  <si>
    <t>G458866BR</t>
  </si>
  <si>
    <t>G472289OR</t>
  </si>
  <si>
    <t>G481323HE</t>
  </si>
  <si>
    <t>G482575SH</t>
  </si>
  <si>
    <t>G483937IF</t>
  </si>
  <si>
    <t>G486269EK</t>
  </si>
  <si>
    <t>G486596BX</t>
  </si>
  <si>
    <t>G487622SL</t>
  </si>
  <si>
    <t>G487815YC</t>
  </si>
  <si>
    <t>G488185WY</t>
  </si>
  <si>
    <t>G489558QL</t>
  </si>
  <si>
    <t>G491471NO</t>
  </si>
  <si>
    <t>G491599FD</t>
  </si>
  <si>
    <t>G492736KC</t>
  </si>
  <si>
    <t>G492895LW</t>
  </si>
  <si>
    <t>G493231QA</t>
  </si>
  <si>
    <t>G493254QJ</t>
  </si>
  <si>
    <t>G493642SG</t>
  </si>
  <si>
    <t>G493656QI</t>
  </si>
  <si>
    <t>G495579UN</t>
  </si>
  <si>
    <t>G495943YY</t>
  </si>
  <si>
    <t>G496107DK</t>
  </si>
  <si>
    <t>G497482HY</t>
  </si>
  <si>
    <t>G497987OU</t>
  </si>
  <si>
    <t>G499104MA</t>
  </si>
  <si>
    <t>G499209DJ</t>
  </si>
  <si>
    <t>G499834XN</t>
  </si>
  <si>
    <t>G502467FP</t>
  </si>
  <si>
    <t>G502508OL</t>
  </si>
  <si>
    <t>G502778EZ</t>
  </si>
  <si>
    <t>G502974EF</t>
  </si>
  <si>
    <t>G503604EX</t>
  </si>
  <si>
    <t>G504163KF</t>
  </si>
  <si>
    <t>G504452UU</t>
  </si>
  <si>
    <t>G505152ZZ</t>
  </si>
  <si>
    <t>G507209OF</t>
  </si>
  <si>
    <t>G508373UY</t>
  </si>
  <si>
    <t>G508762SQ</t>
  </si>
  <si>
    <t>G514383XN</t>
  </si>
  <si>
    <t>G518151YY</t>
  </si>
  <si>
    <t>G542425IN</t>
  </si>
  <si>
    <t>G543999UE</t>
  </si>
  <si>
    <t>G545922RW</t>
  </si>
  <si>
    <t>G546379DN</t>
  </si>
  <si>
    <t>G548491AI</t>
  </si>
  <si>
    <t>G549334TZ</t>
  </si>
  <si>
    <t>G552135DH</t>
  </si>
  <si>
    <t>G555718AS</t>
  </si>
  <si>
    <t>G561355FW</t>
  </si>
  <si>
    <t>G561759JP</t>
  </si>
  <si>
    <t>G562150EI</t>
  </si>
  <si>
    <t>G562214AL</t>
  </si>
  <si>
    <t>G562288IQ</t>
  </si>
  <si>
    <t>G562423OV</t>
  </si>
  <si>
    <t>G562443FL</t>
  </si>
  <si>
    <t>G562484BC</t>
  </si>
  <si>
    <t>G562537MS</t>
  </si>
  <si>
    <t>G562814IY</t>
  </si>
  <si>
    <t>G563509GK</t>
  </si>
  <si>
    <t>G563699IN</t>
  </si>
  <si>
    <t>G564137MK</t>
  </si>
  <si>
    <t>G564720VJ</t>
  </si>
  <si>
    <t>G565156DE</t>
  </si>
  <si>
    <t>G565421TZ</t>
  </si>
  <si>
    <t>G565786FV</t>
  </si>
  <si>
    <t>G565881IU</t>
  </si>
  <si>
    <t>G566106VV</t>
  </si>
  <si>
    <t>G566353KP</t>
  </si>
  <si>
    <t>G566479PN</t>
  </si>
  <si>
    <t>G566580LJ</t>
  </si>
  <si>
    <t>G566826PN</t>
  </si>
  <si>
    <t>G567598FP</t>
  </si>
  <si>
    <t>G567799TC</t>
  </si>
  <si>
    <t>G567990TJ</t>
  </si>
  <si>
    <t>G568102CA</t>
  </si>
  <si>
    <t>R</t>
  </si>
  <si>
    <t>G568668MK</t>
  </si>
  <si>
    <t>G568758TP</t>
  </si>
  <si>
    <t>G569321PP</t>
  </si>
  <si>
    <t>G569340TZ</t>
  </si>
  <si>
    <t>G569350CR</t>
  </si>
  <si>
    <t>G569482QG</t>
  </si>
  <si>
    <t>G571008FH</t>
  </si>
  <si>
    <t>G573233OZ</t>
  </si>
  <si>
    <t>G578490BZ</t>
  </si>
  <si>
    <t>G589728XI</t>
  </si>
  <si>
    <t>H011027TD</t>
  </si>
  <si>
    <t>H011053YT</t>
  </si>
  <si>
    <t>H011640ET</t>
  </si>
  <si>
    <t>H011949PV</t>
  </si>
  <si>
    <t>H012049HW</t>
  </si>
  <si>
    <t>H012107SW</t>
  </si>
  <si>
    <t>H012296LY</t>
  </si>
  <si>
    <t>H012400SV</t>
  </si>
  <si>
    <t>H013259IE</t>
  </si>
  <si>
    <t>H013793LR</t>
  </si>
  <si>
    <t>H014085WK</t>
  </si>
  <si>
    <t>H014216OP</t>
  </si>
  <si>
    <t>H015437IO</t>
  </si>
  <si>
    <t>H015773KX</t>
  </si>
  <si>
    <t>H015942TX</t>
  </si>
  <si>
    <t>H016441FD</t>
  </si>
  <si>
    <t>H017838TT</t>
  </si>
  <si>
    <t>H018108VD</t>
  </si>
  <si>
    <t>H018315OY</t>
  </si>
  <si>
    <t>H018566OR</t>
  </si>
  <si>
    <t>H019647QX</t>
  </si>
  <si>
    <t>H019833OA</t>
  </si>
  <si>
    <t>H019950LS</t>
  </si>
  <si>
    <t>H031324AV</t>
  </si>
  <si>
    <t>H037588HL</t>
  </si>
  <si>
    <t>H038339AM</t>
  </si>
  <si>
    <t>H038763RG</t>
  </si>
  <si>
    <t>H038960MZ</t>
  </si>
  <si>
    <t>H042466YE</t>
  </si>
  <si>
    <t>H042723FX</t>
  </si>
  <si>
    <t>H043491LV</t>
  </si>
  <si>
    <t>H043511HO</t>
  </si>
  <si>
    <t>H044551NR</t>
  </si>
  <si>
    <t>H044790BU</t>
  </si>
  <si>
    <t>H044919PM</t>
  </si>
  <si>
    <t>H047393HU</t>
  </si>
  <si>
    <t>H048342SI</t>
  </si>
  <si>
    <t>H049386FB</t>
  </si>
  <si>
    <t>H052353HZ</t>
  </si>
  <si>
    <t>H053017FX</t>
  </si>
  <si>
    <t>H071098EF</t>
  </si>
  <si>
    <t>H071883DU</t>
  </si>
  <si>
    <t>H073016CB</t>
  </si>
  <si>
    <t>H073432AH</t>
  </si>
  <si>
    <t>H074746EE</t>
  </si>
  <si>
    <t>H075026ZG</t>
  </si>
  <si>
    <t>H075103YL</t>
  </si>
  <si>
    <t>H075538OH</t>
  </si>
  <si>
    <t>H076746AI</t>
  </si>
  <si>
    <t>H076820YB</t>
  </si>
  <si>
    <t>H077082WL</t>
  </si>
  <si>
    <t>H077947BR</t>
  </si>
  <si>
    <t>H079611JB</t>
  </si>
  <si>
    <t>H091609TE</t>
  </si>
  <si>
    <t>H096333WD</t>
  </si>
  <si>
    <t>H098215XZ</t>
  </si>
  <si>
    <t>H108758SM</t>
  </si>
  <si>
    <t>H109015XN</t>
  </si>
  <si>
    <t>H111709QS</t>
  </si>
  <si>
    <t>H129785RT</t>
  </si>
  <si>
    <t>H151289PZ</t>
  </si>
  <si>
    <t>H151290HC</t>
  </si>
  <si>
    <t>H151653TO</t>
  </si>
  <si>
    <t>H151676NN</t>
  </si>
  <si>
    <t>H152070HI</t>
  </si>
  <si>
    <t>H153170NH</t>
  </si>
  <si>
    <t>H153178DY</t>
  </si>
  <si>
    <t>H153933KG</t>
  </si>
  <si>
    <t>H154149ZM</t>
  </si>
  <si>
    <t>H154917JL</t>
  </si>
  <si>
    <t>H155137OP</t>
  </si>
  <si>
    <t>H156133KU</t>
  </si>
  <si>
    <t>H156429IE</t>
  </si>
  <si>
    <t>H156502IE</t>
  </si>
  <si>
    <t>H156661QP</t>
  </si>
  <si>
    <t>H156899SD</t>
  </si>
  <si>
    <t>H158179GV</t>
  </si>
  <si>
    <t>H159966XQ</t>
  </si>
  <si>
    <t>H162877WQ</t>
  </si>
  <si>
    <t>H165799QX</t>
  </si>
  <si>
    <t>H167952JZ</t>
  </si>
  <si>
    <t>H182049HL</t>
  </si>
  <si>
    <t>H187932DQ</t>
  </si>
  <si>
    <t>H191028MM</t>
  </si>
  <si>
    <t>H191177DL</t>
  </si>
  <si>
    <t>H191245ZU</t>
  </si>
  <si>
    <t>H191298HV</t>
  </si>
  <si>
    <t>H191342IJ</t>
  </si>
  <si>
    <t>H191376RA</t>
  </si>
  <si>
    <t>H191459YY</t>
  </si>
  <si>
    <t>H191709OF</t>
  </si>
  <si>
    <t>H191819JR</t>
  </si>
  <si>
    <t>H191918XI</t>
  </si>
  <si>
    <t>H191920JL</t>
  </si>
  <si>
    <t>H191967FU</t>
  </si>
  <si>
    <t>H191980NO</t>
  </si>
  <si>
    <t>H192093OM</t>
  </si>
  <si>
    <t>H192158YX</t>
  </si>
  <si>
    <t>H192207DZ</t>
  </si>
  <si>
    <t>H192257AW</t>
  </si>
  <si>
    <t>H192519QQ</t>
  </si>
  <si>
    <t>H192588IZ</t>
  </si>
  <si>
    <t>H192875JV</t>
  </si>
  <si>
    <t>H192927OA</t>
  </si>
  <si>
    <t>H193042KC</t>
  </si>
  <si>
    <t>H193133UM</t>
  </si>
  <si>
    <t>H193155CQ</t>
  </si>
  <si>
    <t>H193159JN</t>
  </si>
  <si>
    <t>H193181GR</t>
  </si>
  <si>
    <t>H193184BP</t>
  </si>
  <si>
    <t>H193434IY</t>
  </si>
  <si>
    <t>H193519RO</t>
  </si>
  <si>
    <t>H193597ZE</t>
  </si>
  <si>
    <t>H193661AX</t>
  </si>
  <si>
    <t>H193704CK</t>
  </si>
  <si>
    <t>H193752SA</t>
  </si>
  <si>
    <t>H193882UB</t>
  </si>
  <si>
    <t>H193884RZ</t>
  </si>
  <si>
    <t>H193912OJ</t>
  </si>
  <si>
    <t>H193985FA</t>
  </si>
  <si>
    <t>H194137IK</t>
  </si>
  <si>
    <t>H194253AY</t>
  </si>
  <si>
    <t>H194262PI</t>
  </si>
  <si>
    <t>H194334WZ</t>
  </si>
  <si>
    <t>H194346OJ</t>
  </si>
  <si>
    <t>H194427KD</t>
  </si>
  <si>
    <t>H194544XX</t>
  </si>
  <si>
    <t>H194551JP</t>
  </si>
  <si>
    <t>H194684DC</t>
  </si>
  <si>
    <t>H194773KY</t>
  </si>
  <si>
    <t>H194840TE</t>
  </si>
  <si>
    <t>H194928TO</t>
  </si>
  <si>
    <t>H195009AT</t>
  </si>
  <si>
    <t>H195042EO</t>
  </si>
  <si>
    <t>H195044RC</t>
  </si>
  <si>
    <t>H195160MD</t>
  </si>
  <si>
    <t>H195239CB</t>
  </si>
  <si>
    <t>H195269AK</t>
  </si>
  <si>
    <t>H195490IC</t>
  </si>
  <si>
    <t>H195736CM</t>
  </si>
  <si>
    <t>H195809IP</t>
  </si>
  <si>
    <t>H196049IZ</t>
  </si>
  <si>
    <t>H196093IL</t>
  </si>
  <si>
    <t>H196121VL</t>
  </si>
  <si>
    <t>H196415YJ</t>
  </si>
  <si>
    <t>H196524SG</t>
  </si>
  <si>
    <t>H196611VF</t>
  </si>
  <si>
    <t>H196706SU</t>
  </si>
  <si>
    <t>H196723SQ</t>
  </si>
  <si>
    <t>H196761PC</t>
  </si>
  <si>
    <t>H197059NE</t>
  </si>
  <si>
    <t>H197102NO</t>
  </si>
  <si>
    <t>H197148AQ</t>
  </si>
  <si>
    <t>H197333CU</t>
  </si>
  <si>
    <t>H197357BO</t>
  </si>
  <si>
    <t>H197404WT</t>
  </si>
  <si>
    <t>H197443TS</t>
  </si>
  <si>
    <t>H197468TM</t>
  </si>
  <si>
    <t>H197474GS</t>
  </si>
  <si>
    <t>H197498IT</t>
  </si>
  <si>
    <t>H197537ZH</t>
  </si>
  <si>
    <t>H197835PH</t>
  </si>
  <si>
    <t>H197871NW</t>
  </si>
  <si>
    <t>H197887TA</t>
  </si>
  <si>
    <t>H197892CR</t>
  </si>
  <si>
    <t>H198056XP</t>
  </si>
  <si>
    <t>H198110ZB</t>
  </si>
  <si>
    <t>H198169XN</t>
  </si>
  <si>
    <t>H198306YI</t>
  </si>
  <si>
    <t>H198357MB</t>
  </si>
  <si>
    <t>H198496GA</t>
  </si>
  <si>
    <t>H198586IN</t>
  </si>
  <si>
    <t>H198621YJ</t>
  </si>
  <si>
    <t>H198865UV</t>
  </si>
  <si>
    <t>H198912PI</t>
  </si>
  <si>
    <t>H198975HX</t>
  </si>
  <si>
    <t>H198978RS</t>
  </si>
  <si>
    <t>H199026BK</t>
  </si>
  <si>
    <t>H199253QQ</t>
  </si>
  <si>
    <t>H199335MJ</t>
  </si>
  <si>
    <t>H199431ZC</t>
  </si>
  <si>
    <t>H199445PL</t>
  </si>
  <si>
    <t>H199451QD</t>
  </si>
  <si>
    <t>H199555PG</t>
  </si>
  <si>
    <t>H199714LR</t>
  </si>
  <si>
    <t>H199881XW</t>
  </si>
  <si>
    <t>H199905BJ</t>
  </si>
  <si>
    <t>H199907TH</t>
  </si>
  <si>
    <t>H199908QB</t>
  </si>
  <si>
    <t>H199971PI</t>
  </si>
  <si>
    <t>H208826PH</t>
  </si>
  <si>
    <t>H213439VO</t>
  </si>
  <si>
    <t>H215052ET</t>
  </si>
  <si>
    <t>H215465DR</t>
  </si>
  <si>
    <t>H223289ZM</t>
  </si>
  <si>
    <t>H231092QW</t>
  </si>
  <si>
    <t>H231630EG</t>
  </si>
  <si>
    <t>H243003MF</t>
  </si>
  <si>
    <t>H272783ZE</t>
  </si>
  <si>
    <t>H273134YF</t>
  </si>
  <si>
    <t>H273814SN</t>
  </si>
  <si>
    <t>H274753WZ</t>
  </si>
  <si>
    <t>H278732UE</t>
  </si>
  <si>
    <t>H284017MJ</t>
  </si>
  <si>
    <t>H284444AE</t>
  </si>
  <si>
    <t>H288576ME</t>
  </si>
  <si>
    <t>H292612VU</t>
  </si>
  <si>
    <t>H293757GV</t>
  </si>
  <si>
    <t>H295126ZR</t>
  </si>
  <si>
    <t>H296735ZN</t>
  </si>
  <si>
    <t>H297009NA</t>
  </si>
  <si>
    <t>H297220AJ</t>
  </si>
  <si>
    <t>H298017UH</t>
  </si>
  <si>
    <t>H298434SV</t>
  </si>
  <si>
    <t>H298528GB</t>
  </si>
  <si>
    <t>H301018WY</t>
  </si>
  <si>
    <t>H301470MD</t>
  </si>
  <si>
    <t>H301492RE</t>
  </si>
  <si>
    <t>H301770MT</t>
  </si>
  <si>
    <t>H301917VZ</t>
  </si>
  <si>
    <t>H302209QX</t>
  </si>
  <si>
    <t>H302440VT</t>
  </si>
  <si>
    <t>H302457NI</t>
  </si>
  <si>
    <t>H302716OY</t>
  </si>
  <si>
    <t>H303452GJ</t>
  </si>
  <si>
    <t>H304273UJ</t>
  </si>
  <si>
    <t>H304457EO</t>
  </si>
  <si>
    <t>H304480VQ</t>
  </si>
  <si>
    <t>H304578PY</t>
  </si>
  <si>
    <t>H304686TG</t>
  </si>
  <si>
    <t>H305119FE</t>
  </si>
  <si>
    <t>H305136FN</t>
  </si>
  <si>
    <t>H305222EC</t>
  </si>
  <si>
    <t>H305456GK</t>
  </si>
  <si>
    <t>H305677JT</t>
  </si>
  <si>
    <t>H305698FI</t>
  </si>
  <si>
    <t>H305744OA</t>
  </si>
  <si>
    <t>H305757UQ</t>
  </si>
  <si>
    <t>H306021SX</t>
  </si>
  <si>
    <t>H306026PQ</t>
  </si>
  <si>
    <t>H306073FR</t>
  </si>
  <si>
    <t>H306261CY</t>
  </si>
  <si>
    <t>H306395OA</t>
  </si>
  <si>
    <t>H306417TD</t>
  </si>
  <si>
    <t>H306419KD</t>
  </si>
  <si>
    <t>H306754TE</t>
  </si>
  <si>
    <t>H307044OH</t>
  </si>
  <si>
    <t>H307456BX</t>
  </si>
  <si>
    <t>H307747KF</t>
  </si>
  <si>
    <t>H307760VM</t>
  </si>
  <si>
    <t>H307761VO</t>
  </si>
  <si>
    <t>H308327TO</t>
  </si>
  <si>
    <t>H308420PP</t>
  </si>
  <si>
    <t>H308624JS</t>
  </si>
  <si>
    <t>H308940FA</t>
  </si>
  <si>
    <t>H309259EH</t>
  </si>
  <si>
    <t>H309272BE</t>
  </si>
  <si>
    <t>H309313LC</t>
  </si>
  <si>
    <t>H309545NZ</t>
  </si>
  <si>
    <t>H309689GG</t>
  </si>
  <si>
    <t>H309989YE</t>
  </si>
  <si>
    <t>H312102QF</t>
  </si>
  <si>
    <t>H312207CI</t>
  </si>
  <si>
    <t>H314400UK</t>
  </si>
  <si>
    <t>H315009RT</t>
  </si>
  <si>
    <t>H315989RY</t>
  </si>
  <si>
    <t>H316112WI</t>
  </si>
  <si>
    <t>H316396IV</t>
  </si>
  <si>
    <t>H316438SI</t>
  </si>
  <si>
    <t>H317540LO</t>
  </si>
  <si>
    <t>H317601SY</t>
  </si>
  <si>
    <t>H317645IC</t>
  </si>
  <si>
    <t>H318136BU</t>
  </si>
  <si>
    <t>H319911ZN</t>
  </si>
  <si>
    <t>H331436AU</t>
  </si>
  <si>
    <t>H331652BV</t>
  </si>
  <si>
    <t>H332349FE</t>
  </si>
  <si>
    <t>H332352FO</t>
  </si>
  <si>
    <t>H333639LL</t>
  </si>
  <si>
    <t>H334447LN</t>
  </si>
  <si>
    <t>H334631XB</t>
  </si>
  <si>
    <t>H334722WW</t>
  </si>
  <si>
    <t>H335544LG</t>
  </si>
  <si>
    <t>H335546KP</t>
  </si>
  <si>
    <t>H335592VY</t>
  </si>
  <si>
    <t>H335719CB</t>
  </si>
  <si>
    <t>H336007LC</t>
  </si>
  <si>
    <t>H336161LI</t>
  </si>
  <si>
    <t>H336972II</t>
  </si>
  <si>
    <t>H337170BP</t>
  </si>
  <si>
    <t>H337191CG</t>
  </si>
  <si>
    <t>H337574RU</t>
  </si>
  <si>
    <t>H337765TB</t>
  </si>
  <si>
    <t>H338474LH</t>
  </si>
  <si>
    <t>H338579ZG</t>
  </si>
  <si>
    <t>H339167RQ</t>
  </si>
  <si>
    <t>H339646PC</t>
  </si>
  <si>
    <t>H341295CR</t>
  </si>
  <si>
    <t>H341511HN</t>
  </si>
  <si>
    <t>H341726FM</t>
  </si>
  <si>
    <t>H341847MP</t>
  </si>
  <si>
    <t>H342238CG</t>
  </si>
  <si>
    <t>H343267QK</t>
  </si>
  <si>
    <t>H343543FY</t>
  </si>
  <si>
    <t>H344208LL</t>
  </si>
  <si>
    <t>H345039YM</t>
  </si>
  <si>
    <t>H345074YY</t>
  </si>
  <si>
    <t>H345449JA</t>
  </si>
  <si>
    <t>H345777AW</t>
  </si>
  <si>
    <t>H345894VR</t>
  </si>
  <si>
    <t>H346139WN</t>
  </si>
  <si>
    <t>H346442XQ</t>
  </si>
  <si>
    <t>H346810EZ</t>
  </si>
  <si>
    <t>H346935FP</t>
  </si>
  <si>
    <t>H347668QF</t>
  </si>
  <si>
    <t>H347812GQ</t>
  </si>
  <si>
    <t>H348889RU</t>
  </si>
  <si>
    <t>H349173ZS</t>
  </si>
  <si>
    <t>H357858LW</t>
  </si>
  <si>
    <t>H358638TR</t>
  </si>
  <si>
    <t>H361203OD</t>
  </si>
  <si>
    <t>H362875RW</t>
  </si>
  <si>
    <t>H363060XV</t>
  </si>
  <si>
    <t>H363264FQ</t>
  </si>
  <si>
    <t>H363494LZ</t>
  </si>
  <si>
    <t>H363989RF</t>
  </si>
  <si>
    <t>H364046JF</t>
  </si>
  <si>
    <t>H364129XX</t>
  </si>
  <si>
    <t>H364278QS</t>
  </si>
  <si>
    <t>H364362HA</t>
  </si>
  <si>
    <t>H364776RQ</t>
  </si>
  <si>
    <t>H364976ZX</t>
  </si>
  <si>
    <t>H365073SN</t>
  </si>
  <si>
    <t>H365113ZW</t>
  </si>
  <si>
    <t>H365209WE</t>
  </si>
  <si>
    <t>H366148RK</t>
  </si>
  <si>
    <t>H366178SK</t>
  </si>
  <si>
    <t>H366581PU</t>
  </si>
  <si>
    <t>H367527AI</t>
  </si>
  <si>
    <t>H368603EB</t>
  </si>
  <si>
    <t>H369257AG</t>
  </si>
  <si>
    <t>H369367RI</t>
  </si>
  <si>
    <t>H369475SY</t>
  </si>
  <si>
    <t>H369580EC</t>
  </si>
  <si>
    <t>H369690BM</t>
  </si>
  <si>
    <t>H369699XE</t>
  </si>
  <si>
    <t>H369871LQ</t>
  </si>
  <si>
    <t>H371061FD</t>
  </si>
  <si>
    <t>H371104ZB</t>
  </si>
  <si>
    <t>H371554SC</t>
  </si>
  <si>
    <t>H371576XJ</t>
  </si>
  <si>
    <t>H371974CK</t>
  </si>
  <si>
    <t>H372669ML</t>
  </si>
  <si>
    <t>H372897UO</t>
  </si>
  <si>
    <t>H373805LB</t>
  </si>
  <si>
    <t>H373945OQ</t>
  </si>
  <si>
    <t>H373985VY</t>
  </si>
  <si>
    <t>H374369UH</t>
  </si>
  <si>
    <t>H374551YZ</t>
  </si>
  <si>
    <t>H374575LB</t>
  </si>
  <si>
    <t>H374695YP</t>
  </si>
  <si>
    <t>H374753FP</t>
  </si>
  <si>
    <t>H374863UL</t>
  </si>
  <si>
    <t>H375140WC</t>
  </si>
  <si>
    <t>H375314LL</t>
  </si>
  <si>
    <t>H375330MN</t>
  </si>
  <si>
    <t>H375560PQ</t>
  </si>
  <si>
    <t>H375785EW</t>
  </si>
  <si>
    <t>H376234CS</t>
  </si>
  <si>
    <t>H376549MP</t>
  </si>
  <si>
    <t>H376635RD</t>
  </si>
  <si>
    <t>H376735QP</t>
  </si>
  <si>
    <t>H376807YN</t>
  </si>
  <si>
    <t>H376888KB</t>
  </si>
  <si>
    <t>H377046LG</t>
  </si>
  <si>
    <t>H378217ZG</t>
  </si>
  <si>
    <t>H378329YY</t>
  </si>
  <si>
    <t>H378572TL</t>
  </si>
  <si>
    <t>H378622VL</t>
  </si>
  <si>
    <t>H378725WP</t>
  </si>
  <si>
    <t>H378792UH</t>
  </si>
  <si>
    <t>H378864DK</t>
  </si>
  <si>
    <t>H379285SX</t>
  </si>
  <si>
    <t>H379992QQ</t>
  </si>
  <si>
    <t>H381678GN</t>
  </si>
  <si>
    <t>H382963CO</t>
  </si>
  <si>
    <t>H389877IW</t>
  </si>
  <si>
    <t>H391902CY</t>
  </si>
  <si>
    <t>H394037SF</t>
  </si>
  <si>
    <t>H396982OC</t>
  </si>
  <si>
    <t>H397496IO</t>
  </si>
  <si>
    <t>H397500ZR</t>
  </si>
  <si>
    <t>H397898UV</t>
  </si>
  <si>
    <t>H398572PI</t>
  </si>
  <si>
    <t>H398651QY</t>
  </si>
  <si>
    <t>H398845RN</t>
  </si>
  <si>
    <t>H405170PF</t>
  </si>
  <si>
    <t>H407592XJ</t>
  </si>
  <si>
    <t>H407908YF</t>
  </si>
  <si>
    <t>H407960VR</t>
  </si>
  <si>
    <t>H408150UH</t>
  </si>
  <si>
    <t>H409194HJ</t>
  </si>
  <si>
    <t>H409464WJ</t>
  </si>
  <si>
    <t>H412091UT</t>
  </si>
  <si>
    <t>H412456YD</t>
  </si>
  <si>
    <t>H412625KJ</t>
  </si>
  <si>
    <t>H412915RA</t>
  </si>
  <si>
    <t>H413061FL</t>
  </si>
  <si>
    <t>H413130IL</t>
  </si>
  <si>
    <t>H413309GX</t>
  </si>
  <si>
    <t>H415629MC</t>
  </si>
  <si>
    <t>H416069BW</t>
  </si>
  <si>
    <t>H416896PR</t>
  </si>
  <si>
    <t>H416941IC</t>
  </si>
  <si>
    <t>H417687ZH</t>
  </si>
  <si>
    <t>H418582DK</t>
  </si>
  <si>
    <t>H419010CZ</t>
  </si>
  <si>
    <t>H419305HT</t>
  </si>
  <si>
    <t>H421517MF</t>
  </si>
  <si>
    <t>H421883NR</t>
  </si>
  <si>
    <t>H421906FW</t>
  </si>
  <si>
    <t>H423699SS</t>
  </si>
  <si>
    <t>H425019XZ</t>
  </si>
  <si>
    <t>H425110DU</t>
  </si>
  <si>
    <t>H426108BT</t>
  </si>
  <si>
    <t>H426947RG</t>
  </si>
  <si>
    <t>H426995RW</t>
  </si>
  <si>
    <t>H427792PQ</t>
  </si>
  <si>
    <t>H428124HT</t>
  </si>
  <si>
    <t>H428886QV</t>
  </si>
  <si>
    <t>H429101JD</t>
  </si>
  <si>
    <t>H429134KG</t>
  </si>
  <si>
    <t>H431750IU</t>
  </si>
  <si>
    <t>H431781YJ</t>
  </si>
  <si>
    <t>H432170GQ</t>
  </si>
  <si>
    <t>H432379LM</t>
  </si>
  <si>
    <t>H432608CH</t>
  </si>
  <si>
    <t>H433282IC</t>
  </si>
  <si>
    <t>H434099HB</t>
  </si>
  <si>
    <t>H434821TX</t>
  </si>
  <si>
    <t>H435044ZQ</t>
  </si>
  <si>
    <t>H435425AX</t>
  </si>
  <si>
    <t>H435672BH</t>
  </si>
  <si>
    <t>H435887JA</t>
  </si>
  <si>
    <t>H436796UT</t>
  </si>
  <si>
    <t>H437083RK</t>
  </si>
  <si>
    <t>H437454JZ</t>
  </si>
  <si>
    <t>H437623DW</t>
  </si>
  <si>
    <t>H437905EV</t>
  </si>
  <si>
    <t>H438228ZE</t>
  </si>
  <si>
    <t>H438803YV</t>
  </si>
  <si>
    <t>H439204GI</t>
  </si>
  <si>
    <t>H439354IN</t>
  </si>
  <si>
    <t>H439422NR</t>
  </si>
  <si>
    <t>H442120SI</t>
  </si>
  <si>
    <t>H443163QQ</t>
  </si>
  <si>
    <t>H443908DZ</t>
  </si>
  <si>
    <t>H443935KL</t>
  </si>
  <si>
    <t>H444285OF</t>
  </si>
  <si>
    <t>H446457OD</t>
  </si>
  <si>
    <t>H447843HA</t>
  </si>
  <si>
    <t>H448383VT</t>
  </si>
  <si>
    <t>H449472BH</t>
  </si>
  <si>
    <t>H449993QP</t>
  </si>
  <si>
    <t>H457486RM</t>
  </si>
  <si>
    <t>H482016ZC</t>
  </si>
  <si>
    <t>H484610IJ</t>
  </si>
  <si>
    <t>H487314JX</t>
  </si>
  <si>
    <t>H487394HT</t>
  </si>
  <si>
    <t>H487583VR</t>
  </si>
  <si>
    <t>H487638DF</t>
  </si>
  <si>
    <t>H488014HY</t>
  </si>
  <si>
    <t>H488818XA</t>
  </si>
  <si>
    <t>H491952UT</t>
  </si>
  <si>
    <t>H492687UD</t>
  </si>
  <si>
    <t>H492720WP</t>
  </si>
  <si>
    <t>H493569JM</t>
  </si>
  <si>
    <t>H493582EC</t>
  </si>
  <si>
    <t>H495798UW</t>
  </si>
  <si>
    <t>H495946XL</t>
  </si>
  <si>
    <t>H496149IO</t>
  </si>
  <si>
    <t>H496553VU</t>
  </si>
  <si>
    <t>H496558DS</t>
  </si>
  <si>
    <t>H498408SO</t>
  </si>
  <si>
    <t>H498462PM</t>
  </si>
  <si>
    <t>H498574EZ</t>
  </si>
  <si>
    <t>H499225JR</t>
  </si>
  <si>
    <t>H501108ZD</t>
  </si>
  <si>
    <t>H501533BK</t>
  </si>
  <si>
    <t>H501565LR</t>
  </si>
  <si>
    <t>H502165SX</t>
  </si>
  <si>
    <t>H502884EW</t>
  </si>
  <si>
    <t>H504347ID</t>
  </si>
  <si>
    <t>H504612SI</t>
  </si>
  <si>
    <t>H505123HD</t>
  </si>
  <si>
    <t>H515947XG</t>
  </si>
  <si>
    <t>H517300GP</t>
  </si>
  <si>
    <t>H517565NQ</t>
  </si>
  <si>
    <t>H522885MS</t>
  </si>
  <si>
    <t>H541957JZ</t>
  </si>
  <si>
    <t>H542059UQ</t>
  </si>
  <si>
    <t>H542514IX</t>
  </si>
  <si>
    <t>H544020SA</t>
  </si>
  <si>
    <t>H546175UJ</t>
  </si>
  <si>
    <t>H547180UO</t>
  </si>
  <si>
    <t>H549328JY</t>
  </si>
  <si>
    <t>H549895EL</t>
  </si>
  <si>
    <t>H551494SW</t>
  </si>
  <si>
    <t>H552372UU</t>
  </si>
  <si>
    <t>H559925RA</t>
  </si>
  <si>
    <t>H561483AS</t>
  </si>
  <si>
    <t>H561544SY</t>
  </si>
  <si>
    <t>H561702UN</t>
  </si>
  <si>
    <t>H562171TU</t>
  </si>
  <si>
    <t>H562403ME</t>
  </si>
  <si>
    <t>H562655RY</t>
  </si>
  <si>
    <t>H563370KC</t>
  </si>
  <si>
    <t>H563848MN</t>
  </si>
  <si>
    <t>H563987JU</t>
  </si>
  <si>
    <t>H564029BH</t>
  </si>
  <si>
    <t>H564426WT</t>
  </si>
  <si>
    <t>H565339JC</t>
  </si>
  <si>
    <t>H565448ZS</t>
  </si>
  <si>
    <t>H566158PH</t>
  </si>
  <si>
    <t>H566403GQ</t>
  </si>
  <si>
    <t>H566592CD</t>
  </si>
  <si>
    <t>H566688ZW</t>
  </si>
  <si>
    <t>H567011XD</t>
  </si>
  <si>
    <t>H567022XH</t>
  </si>
  <si>
    <t>H567073JP</t>
  </si>
  <si>
    <t>H568632WB</t>
  </si>
  <si>
    <t>H568853BI</t>
  </si>
  <si>
    <t>H569293CK</t>
  </si>
  <si>
    <t>H569309HB</t>
  </si>
  <si>
    <t>H569569RN</t>
  </si>
  <si>
    <t>H569858AE</t>
  </si>
  <si>
    <t>H569956SB</t>
  </si>
  <si>
    <t>H572413PY</t>
  </si>
  <si>
    <t>H572481BY</t>
  </si>
  <si>
    <t>H575347YV</t>
  </si>
  <si>
    <t>H588364RZ</t>
  </si>
  <si>
    <t>R011038RA</t>
  </si>
  <si>
    <t>R011184CV</t>
  </si>
  <si>
    <t>R012094CU</t>
  </si>
  <si>
    <t>R012131OA</t>
  </si>
  <si>
    <t>R012556LO</t>
  </si>
  <si>
    <t>R012716WE</t>
  </si>
  <si>
    <t>R013415NT</t>
  </si>
  <si>
    <t>R013516ZK</t>
  </si>
  <si>
    <t>R013680NN</t>
  </si>
  <si>
    <t>R014037DB</t>
  </si>
  <si>
    <t>R014062DN</t>
  </si>
  <si>
    <t>R015003TS</t>
  </si>
  <si>
    <t>R015132PW</t>
  </si>
  <si>
    <t>R015547PI</t>
  </si>
  <si>
    <t>R015879DR</t>
  </si>
  <si>
    <t>R015952NQ</t>
  </si>
  <si>
    <t>R015992JW</t>
  </si>
  <si>
    <t>R015997IU</t>
  </si>
  <si>
    <t>R016345AA</t>
  </si>
  <si>
    <t>R016396IR</t>
  </si>
  <si>
    <t>R016643VG</t>
  </si>
  <si>
    <t>R016902IU</t>
  </si>
  <si>
    <t>R017429LN</t>
  </si>
  <si>
    <t>R017525RB</t>
  </si>
  <si>
    <t>R017537EK</t>
  </si>
  <si>
    <t>R017652NS</t>
  </si>
  <si>
    <t>R017726CD</t>
  </si>
  <si>
    <t>R017788BX</t>
  </si>
  <si>
    <t>R018084WW</t>
  </si>
  <si>
    <t>R018141XN</t>
  </si>
  <si>
    <t>R018428HN</t>
  </si>
  <si>
    <t>R018757SQ</t>
  </si>
  <si>
    <t>R018971PU</t>
  </si>
  <si>
    <t>R019525LC</t>
  </si>
  <si>
    <t>R019707BX</t>
  </si>
  <si>
    <t>R019904BT</t>
  </si>
  <si>
    <t>R033190EH</t>
  </si>
  <si>
    <t>R035517RR</t>
  </si>
  <si>
    <t>R039087RO</t>
  </si>
  <si>
    <t>R039309CX</t>
  </si>
  <si>
    <t>R042430KF</t>
  </si>
  <si>
    <t>R042584PE</t>
  </si>
  <si>
    <t>R043482FE</t>
  </si>
  <si>
    <t>R044999ZN</t>
  </si>
  <si>
    <t>R045531DF</t>
  </si>
  <si>
    <t>R046183WL</t>
  </si>
  <si>
    <t>R047242AA</t>
  </si>
  <si>
    <t>R047487AW</t>
  </si>
  <si>
    <t>R047599YX</t>
  </si>
  <si>
    <t>R055213NA</t>
  </si>
  <si>
    <t>R059359NA</t>
  </si>
  <si>
    <t>R064995OJ</t>
  </si>
  <si>
    <t>R068148ST</t>
  </si>
  <si>
    <t>R071689CP</t>
  </si>
  <si>
    <t>R071751JC</t>
  </si>
  <si>
    <t>R071770RJ</t>
  </si>
  <si>
    <t>R071915TX</t>
  </si>
  <si>
    <t>R071926QO</t>
  </si>
  <si>
    <t>R072643KX</t>
  </si>
  <si>
    <t>R072664NQ</t>
  </si>
  <si>
    <t>R073045JR</t>
  </si>
  <si>
    <t>R073375CU</t>
  </si>
  <si>
    <t>R073480CP</t>
  </si>
  <si>
    <t>R073491KE</t>
  </si>
  <si>
    <t>R073664ZP</t>
  </si>
  <si>
    <t>R074170CF</t>
  </si>
  <si>
    <t>R075555LG</t>
  </si>
  <si>
    <t>R075581ZK</t>
  </si>
  <si>
    <t>R075734NM</t>
  </si>
  <si>
    <t>R075812CQ</t>
  </si>
  <si>
    <t>R075917EG</t>
  </si>
  <si>
    <t>R076194RF</t>
  </si>
  <si>
    <t>R076282PS</t>
  </si>
  <si>
    <t>R076646PK</t>
  </si>
  <si>
    <t>R076686SW</t>
  </si>
  <si>
    <t>R076968DH</t>
  </si>
  <si>
    <t>R077251SH</t>
  </si>
  <si>
    <t>R077436LQ</t>
  </si>
  <si>
    <t>R077525US</t>
  </si>
  <si>
    <t>R077890NE</t>
  </si>
  <si>
    <t>R078072SR</t>
  </si>
  <si>
    <t>R078588JN</t>
  </si>
  <si>
    <t>R078634XX</t>
  </si>
  <si>
    <t>R078995CN</t>
  </si>
  <si>
    <t>R079201JH</t>
  </si>
  <si>
    <t>R079484DB</t>
  </si>
  <si>
    <t>R079587US</t>
  </si>
  <si>
    <t>R079675VH</t>
  </si>
  <si>
    <t>R079709GG</t>
  </si>
  <si>
    <t>R092155PC</t>
  </si>
  <si>
    <t>R093038ZC</t>
  </si>
  <si>
    <t>R093131NI</t>
  </si>
  <si>
    <t>R094230OD</t>
  </si>
  <si>
    <t>R094806AK</t>
  </si>
  <si>
    <t>R096095IS</t>
  </si>
  <si>
    <t>R097234SR</t>
  </si>
  <si>
    <t>R101222IH</t>
  </si>
  <si>
    <t>R102993MX</t>
  </si>
  <si>
    <t>R104884QS</t>
  </si>
  <si>
    <t>R106645KF</t>
  </si>
  <si>
    <t>R106942PM</t>
  </si>
  <si>
    <t>R108786ED</t>
  </si>
  <si>
    <t>R109446ZG</t>
  </si>
  <si>
    <t>R122144VJ</t>
  </si>
  <si>
    <t>R132027WC</t>
  </si>
  <si>
    <t>R151119GS</t>
  </si>
  <si>
    <t>R151137TK</t>
  </si>
  <si>
    <t>R151662DI</t>
  </si>
  <si>
    <t>R152488GA</t>
  </si>
  <si>
    <t>R152754TF</t>
  </si>
  <si>
    <t>R153009TS</t>
  </si>
  <si>
    <t>R153209LH</t>
  </si>
  <si>
    <t>R153412XM</t>
  </si>
  <si>
    <t>R154398JO</t>
  </si>
  <si>
    <t>R154970PQ</t>
  </si>
  <si>
    <t>R155871GD</t>
  </si>
  <si>
    <t>R155888JH</t>
  </si>
  <si>
    <t>R156068DG</t>
  </si>
  <si>
    <t>R156461UF</t>
  </si>
  <si>
    <t>R156688TO</t>
  </si>
  <si>
    <t>R157052TB</t>
  </si>
  <si>
    <t>R157707QB</t>
  </si>
  <si>
    <t>R157722JH</t>
  </si>
  <si>
    <t>R159131BM</t>
  </si>
  <si>
    <t>R159544GF</t>
  </si>
  <si>
    <t>R164427NE</t>
  </si>
  <si>
    <t>R165512SA</t>
  </si>
  <si>
    <t>R166688WE</t>
  </si>
  <si>
    <t>R167391OT</t>
  </si>
  <si>
    <t>R171757CK</t>
  </si>
  <si>
    <t>R173152LH</t>
  </si>
  <si>
    <t>R176125JC</t>
  </si>
  <si>
    <t>R176452HL</t>
  </si>
  <si>
    <t>R177631LR</t>
  </si>
  <si>
    <t>R179475TS</t>
  </si>
  <si>
    <t>R179952UX</t>
  </si>
  <si>
    <t>R183869RH</t>
  </si>
  <si>
    <t>R185404FB</t>
  </si>
  <si>
    <t>R191011NR</t>
  </si>
  <si>
    <t>R191028VL</t>
  </si>
  <si>
    <t>R191112AG</t>
  </si>
  <si>
    <t>R191114WO</t>
  </si>
  <si>
    <t>R191121HR</t>
  </si>
  <si>
    <t>R191184ZI</t>
  </si>
  <si>
    <t>R191186SR</t>
  </si>
  <si>
    <t>R191193OR</t>
  </si>
  <si>
    <t>R191199XM</t>
  </si>
  <si>
    <t>R191463IB</t>
  </si>
  <si>
    <t>R191474EU</t>
  </si>
  <si>
    <t>R191489UL</t>
  </si>
  <si>
    <t>R191548QQ</t>
  </si>
  <si>
    <t>R191605IT</t>
  </si>
  <si>
    <t>R191630CZ</t>
  </si>
  <si>
    <t>R191754EP</t>
  </si>
  <si>
    <t>R191778QI</t>
  </si>
  <si>
    <t>R191780YL</t>
  </si>
  <si>
    <t>R191791XM</t>
  </si>
  <si>
    <t>R191861JC</t>
  </si>
  <si>
    <t>R191863OZ</t>
  </si>
  <si>
    <t>R191897OI</t>
  </si>
  <si>
    <t>R191902RP</t>
  </si>
  <si>
    <t>R191950CY</t>
  </si>
  <si>
    <t>R191960RH</t>
  </si>
  <si>
    <t>R191966JF</t>
  </si>
  <si>
    <t>R192012AA</t>
  </si>
  <si>
    <t>R192064UQ</t>
  </si>
  <si>
    <t>R192190TW</t>
  </si>
  <si>
    <t>R192230GP</t>
  </si>
  <si>
    <t>R192237QM</t>
  </si>
  <si>
    <t>R192274GT</t>
  </si>
  <si>
    <t>R192297BX</t>
  </si>
  <si>
    <t>R192426BS</t>
  </si>
  <si>
    <t>R192436VE</t>
  </si>
  <si>
    <t>R192449NQ</t>
  </si>
  <si>
    <t>R192489TR</t>
  </si>
  <si>
    <t>R192506EC</t>
  </si>
  <si>
    <t>R192555TE</t>
  </si>
  <si>
    <t>R192630UD</t>
  </si>
  <si>
    <t>R192658RU</t>
  </si>
  <si>
    <t>R192740AT</t>
  </si>
  <si>
    <t>R192843EM</t>
  </si>
  <si>
    <t>R192900QR</t>
  </si>
  <si>
    <t>R192950RP</t>
  </si>
  <si>
    <t>R192967JQ</t>
  </si>
  <si>
    <t>R192999GY</t>
  </si>
  <si>
    <t>R193040PJ</t>
  </si>
  <si>
    <t>R193048BA</t>
  </si>
  <si>
    <t>R193121WN</t>
  </si>
  <si>
    <t>R193130PL</t>
  </si>
  <si>
    <t>R193149UT</t>
  </si>
  <si>
    <t>R193157NP</t>
  </si>
  <si>
    <t>R193192NC</t>
  </si>
  <si>
    <t>R193211UF</t>
  </si>
  <si>
    <t>R193235SY</t>
  </si>
  <si>
    <t>R193330BK</t>
  </si>
  <si>
    <t>R193338KJ</t>
  </si>
  <si>
    <t>R193349BO</t>
  </si>
  <si>
    <t>R193440YT</t>
  </si>
  <si>
    <t>R193446CJ</t>
  </si>
  <si>
    <t>R193591IM</t>
  </si>
  <si>
    <t>R193763QL</t>
  </si>
  <si>
    <t>R193799AH</t>
  </si>
  <si>
    <t>R193844IA</t>
  </si>
  <si>
    <t>R193900AW</t>
  </si>
  <si>
    <t>R193948KP</t>
  </si>
  <si>
    <t>R193954NW</t>
  </si>
  <si>
    <t>R194015UB</t>
  </si>
  <si>
    <t>R194035KS</t>
  </si>
  <si>
    <t>R194099TR</t>
  </si>
  <si>
    <t>R194214GH</t>
  </si>
  <si>
    <t>R194251SZ</t>
  </si>
  <si>
    <t>R194299YQ</t>
  </si>
  <si>
    <t>R194317KH</t>
  </si>
  <si>
    <t>R194402TI</t>
  </si>
  <si>
    <t>R194477VG</t>
  </si>
  <si>
    <t>R194580SB</t>
  </si>
  <si>
    <t>R194730KL</t>
  </si>
  <si>
    <t>R194779CG</t>
  </si>
  <si>
    <t>R194895CJ</t>
  </si>
  <si>
    <t>R194903FF</t>
  </si>
  <si>
    <t>R194964HV</t>
  </si>
  <si>
    <t>R194974PR</t>
  </si>
  <si>
    <t>R195061NO</t>
  </si>
  <si>
    <t>R195114HX</t>
  </si>
  <si>
    <t>R195131KB</t>
  </si>
  <si>
    <t>R195164XN</t>
  </si>
  <si>
    <t>R195193BH</t>
  </si>
  <si>
    <t>R195333UW</t>
  </si>
  <si>
    <t>R195371HS</t>
  </si>
  <si>
    <t>R195452FR</t>
  </si>
  <si>
    <t>R195493EE</t>
  </si>
  <si>
    <t>R195515NV</t>
  </si>
  <si>
    <t>R195639WN</t>
  </si>
  <si>
    <t>R195719XX</t>
  </si>
  <si>
    <t>R195741PX</t>
  </si>
  <si>
    <t>R195876NY</t>
  </si>
  <si>
    <t>R195917KH</t>
  </si>
  <si>
    <t>R195949LU</t>
  </si>
  <si>
    <t>R195961EQ</t>
  </si>
  <si>
    <t>R196004NG</t>
  </si>
  <si>
    <t>R196093CF</t>
  </si>
  <si>
    <t>R196101AN</t>
  </si>
  <si>
    <t>R196116YR</t>
  </si>
  <si>
    <t>R196159KM</t>
  </si>
  <si>
    <t>R196161TI</t>
  </si>
  <si>
    <t>R196165DU</t>
  </si>
  <si>
    <t>R196167VB</t>
  </si>
  <si>
    <t>R196383UD</t>
  </si>
  <si>
    <t>R196388UI</t>
  </si>
  <si>
    <t>R196424HZ</t>
  </si>
  <si>
    <t>R196507WY</t>
  </si>
  <si>
    <t>R196584OQ</t>
  </si>
  <si>
    <t>R196601WY</t>
  </si>
  <si>
    <t>R196610LM</t>
  </si>
  <si>
    <t>R196633RB</t>
  </si>
  <si>
    <t>R196668QF</t>
  </si>
  <si>
    <t>R196746HJ</t>
  </si>
  <si>
    <t>R196767MH</t>
  </si>
  <si>
    <t>R196812ZB</t>
  </si>
  <si>
    <t>R196830UK</t>
  </si>
  <si>
    <t>R196863DV</t>
  </si>
  <si>
    <t>R197112CA</t>
  </si>
  <si>
    <t>R197145EB</t>
  </si>
  <si>
    <t>R197167QR</t>
  </si>
  <si>
    <t>R197273OR</t>
  </si>
  <si>
    <t>R197307KF</t>
  </si>
  <si>
    <t>R197322OC</t>
  </si>
  <si>
    <t>R197324EO</t>
  </si>
  <si>
    <t>R197339YR</t>
  </si>
  <si>
    <t>R197403RV</t>
  </si>
  <si>
    <t>R197436NS</t>
  </si>
  <si>
    <t>R197559GF</t>
  </si>
  <si>
    <t>R197568DO</t>
  </si>
  <si>
    <t>R197605HJ</t>
  </si>
  <si>
    <t>R197643PL</t>
  </si>
  <si>
    <t>R197655UD</t>
  </si>
  <si>
    <t>R197699RE</t>
  </si>
  <si>
    <t>R197819GH</t>
  </si>
  <si>
    <t>R197857IW</t>
  </si>
  <si>
    <t>R197888LP</t>
  </si>
  <si>
    <t>R197926DI</t>
  </si>
  <si>
    <t>R197949XN</t>
  </si>
  <si>
    <t>R197950SB</t>
  </si>
  <si>
    <t>R197959LV</t>
  </si>
  <si>
    <t>R198021EJ</t>
  </si>
  <si>
    <t>R198152AK</t>
  </si>
  <si>
    <t>R198156CT</t>
  </si>
  <si>
    <t>R198170QN</t>
  </si>
  <si>
    <t>R198228SA</t>
  </si>
  <si>
    <t>R198267NB</t>
  </si>
  <si>
    <t>R198298DF</t>
  </si>
  <si>
    <t>R198352KC</t>
  </si>
  <si>
    <t>R198462QX</t>
  </si>
  <si>
    <t>R198575FY</t>
  </si>
  <si>
    <t>R198577KH</t>
  </si>
  <si>
    <t>R198635NU</t>
  </si>
  <si>
    <t>R198725VE</t>
  </si>
  <si>
    <t>R198818LA</t>
  </si>
  <si>
    <t>R198819MR</t>
  </si>
  <si>
    <t>R198847DR</t>
  </si>
  <si>
    <t>R198853BI</t>
  </si>
  <si>
    <t>R198974RB</t>
  </si>
  <si>
    <t>R198995NH</t>
  </si>
  <si>
    <t>R199033IX</t>
  </si>
  <si>
    <t>R199046DK</t>
  </si>
  <si>
    <t>R199050GL</t>
  </si>
  <si>
    <t>R199051RX</t>
  </si>
  <si>
    <t>R199079IF</t>
  </si>
  <si>
    <t>R199268PX</t>
  </si>
  <si>
    <t>R199272GM</t>
  </si>
  <si>
    <t>R199417VW</t>
  </si>
  <si>
    <t>R199421IL</t>
  </si>
  <si>
    <t>R199429NA</t>
  </si>
  <si>
    <t>R199469ED</t>
  </si>
  <si>
    <t>R199576YG</t>
  </si>
  <si>
    <t>R199603UZ</t>
  </si>
  <si>
    <t>R199624BY</t>
  </si>
  <si>
    <t>R199686KM</t>
  </si>
  <si>
    <t>R199715VJ</t>
  </si>
  <si>
    <t>R199727VF</t>
  </si>
  <si>
    <t>R199775GK</t>
  </si>
  <si>
    <t>R199788RW</t>
  </si>
  <si>
    <t>R199817EK</t>
  </si>
  <si>
    <t>R199871EB</t>
  </si>
  <si>
    <t>R199892IE</t>
  </si>
  <si>
    <t>R199964UV</t>
  </si>
  <si>
    <t>R199984LP</t>
  </si>
  <si>
    <t>R199990XX</t>
  </si>
  <si>
    <t>R199991BN</t>
  </si>
  <si>
    <t>R203474UZ</t>
  </si>
  <si>
    <t>R203901HB</t>
  </si>
  <si>
    <t>R204948PC</t>
  </si>
  <si>
    <t>R207578PF</t>
  </si>
  <si>
    <t>R208140EP</t>
  </si>
  <si>
    <t>R209273OL</t>
  </si>
  <si>
    <t>R211182TP</t>
  </si>
  <si>
    <t>R212356OV</t>
  </si>
  <si>
    <t>R213042FE</t>
  </si>
  <si>
    <t>R214292YB</t>
  </si>
  <si>
    <t>R214543NK</t>
  </si>
  <si>
    <t>R217057MG</t>
  </si>
  <si>
    <t>R217181TQ</t>
  </si>
  <si>
    <t>R217864DJ</t>
  </si>
  <si>
    <t>R219162KM</t>
  </si>
  <si>
    <t>R219967LN</t>
  </si>
  <si>
    <t>R219985ON</t>
  </si>
  <si>
    <t>R227350KL</t>
  </si>
  <si>
    <t>R231508AG</t>
  </si>
  <si>
    <t>R232617AH</t>
  </si>
  <si>
    <t>R235238IR</t>
  </si>
  <si>
    <t>R236400NJ</t>
  </si>
  <si>
    <t>R239405JF</t>
  </si>
  <si>
    <t>R241004UD</t>
  </si>
  <si>
    <t>R241495NZ</t>
  </si>
  <si>
    <t>R244877HG</t>
  </si>
  <si>
    <t>R246143EJ</t>
  </si>
  <si>
    <t>R247633ST</t>
  </si>
  <si>
    <t>R261139HZ</t>
  </si>
  <si>
    <t>R268386XX</t>
  </si>
  <si>
    <t>R271220ZB</t>
  </si>
  <si>
    <t>R272809UL</t>
  </si>
  <si>
    <t>R273083HK</t>
  </si>
  <si>
    <t>R273706MN</t>
  </si>
  <si>
    <t>R275204LJ</t>
  </si>
  <si>
    <t>R276108UO</t>
  </si>
  <si>
    <t>R276563IX</t>
  </si>
  <si>
    <t>R276565KY</t>
  </si>
  <si>
    <t>R279698VI</t>
  </si>
  <si>
    <t>R279755MQ</t>
  </si>
  <si>
    <t>R279858AE</t>
  </si>
  <si>
    <t>R281070BP</t>
  </si>
  <si>
    <t>R282158OV</t>
  </si>
  <si>
    <t>R288051MP</t>
  </si>
  <si>
    <t>R288332SA</t>
  </si>
  <si>
    <t>R289622EY</t>
  </si>
  <si>
    <t>R293072SV</t>
  </si>
  <si>
    <t>R293970MC</t>
  </si>
  <si>
    <t>R294068XN</t>
  </si>
  <si>
    <t>R295975HH</t>
  </si>
  <si>
    <t>R297743DB</t>
  </si>
  <si>
    <t>R297844TN</t>
  </si>
  <si>
    <t>R299205XJ</t>
  </si>
  <si>
    <t>R301003LQ</t>
  </si>
  <si>
    <t>R301083ME</t>
  </si>
  <si>
    <t>R301123OP</t>
  </si>
  <si>
    <t>R301202YT</t>
  </si>
  <si>
    <t>R301339EW</t>
  </si>
  <si>
    <t>R301375EB</t>
  </si>
  <si>
    <t>R301387GA</t>
  </si>
  <si>
    <t>R301687RY</t>
  </si>
  <si>
    <t>R301927PQ</t>
  </si>
  <si>
    <t>R302039TB</t>
  </si>
  <si>
    <t>R302253NF</t>
  </si>
  <si>
    <t>R302311NC</t>
  </si>
  <si>
    <t>R302784NZ</t>
  </si>
  <si>
    <t>R302860ML</t>
  </si>
  <si>
    <t>R302875CC</t>
  </si>
  <si>
    <t>R303147KJ</t>
  </si>
  <si>
    <t>R303200LO</t>
  </si>
  <si>
    <t>R303224UE</t>
  </si>
  <si>
    <t>R303240BJ</t>
  </si>
  <si>
    <t>R303319KG</t>
  </si>
  <si>
    <t>R303439GF</t>
  </si>
  <si>
    <t>R303516EK</t>
  </si>
  <si>
    <t>R303595MP</t>
  </si>
  <si>
    <t>R303693MU</t>
  </si>
  <si>
    <t>R303747HN</t>
  </si>
  <si>
    <t>R303792EX</t>
  </si>
  <si>
    <t>R303867VY</t>
  </si>
  <si>
    <t>R303887ZU</t>
  </si>
  <si>
    <t>R304062JI</t>
  </si>
  <si>
    <t>R304064BJ</t>
  </si>
  <si>
    <t>R304099XO</t>
  </si>
  <si>
    <t>R304167SL</t>
  </si>
  <si>
    <t>R304242MV</t>
  </si>
  <si>
    <t>R304269GY</t>
  </si>
  <si>
    <t>R304293JE</t>
  </si>
  <si>
    <t>R304370NK</t>
  </si>
  <si>
    <t>R304657NE</t>
  </si>
  <si>
    <t>R304701WK</t>
  </si>
  <si>
    <t>R304703XQ</t>
  </si>
  <si>
    <t>R304908OT</t>
  </si>
  <si>
    <t>R305085XN</t>
  </si>
  <si>
    <t>R305263FC</t>
  </si>
  <si>
    <t>R305570MS</t>
  </si>
  <si>
    <t>R305785EW</t>
  </si>
  <si>
    <t>R305797IK</t>
  </si>
  <si>
    <t>R305806GY</t>
  </si>
  <si>
    <t>R305898SA</t>
  </si>
  <si>
    <t>R305990AF</t>
  </si>
  <si>
    <t>R305990NU</t>
  </si>
  <si>
    <t>R306070JX</t>
  </si>
  <si>
    <t>R306150WW</t>
  </si>
  <si>
    <t>R306168FP</t>
  </si>
  <si>
    <t>R306193TQ</t>
  </si>
  <si>
    <t>R306366LC</t>
  </si>
  <si>
    <t>R306499EK</t>
  </si>
  <si>
    <t>R306509VV</t>
  </si>
  <si>
    <t>R306514XS</t>
  </si>
  <si>
    <t>R306521VT</t>
  </si>
  <si>
    <t>R306768DA</t>
  </si>
  <si>
    <t>R307139MI</t>
  </si>
  <si>
    <t>R307197QP</t>
  </si>
  <si>
    <t>R307250RN</t>
  </si>
  <si>
    <t>R307255KV</t>
  </si>
  <si>
    <t>R307638NC</t>
  </si>
  <si>
    <t>R307657VY</t>
  </si>
  <si>
    <t>R307745PZ</t>
  </si>
  <si>
    <t>R307830QF</t>
  </si>
  <si>
    <t>R307891AM</t>
  </si>
  <si>
    <t>R307909PV</t>
  </si>
  <si>
    <t>R308187ZP</t>
  </si>
  <si>
    <t>R308243SA</t>
  </si>
  <si>
    <t>R308254DV</t>
  </si>
  <si>
    <t>R308424GH</t>
  </si>
  <si>
    <t>R308629XK</t>
  </si>
  <si>
    <t>R308675KG</t>
  </si>
  <si>
    <t>R308711EJ</t>
  </si>
  <si>
    <t>R308842JB</t>
  </si>
  <si>
    <t>R308950LT</t>
  </si>
  <si>
    <t>R308959AP</t>
  </si>
  <si>
    <t>R308971QQ</t>
  </si>
  <si>
    <t>R309002KW</t>
  </si>
  <si>
    <t>R309091NE</t>
  </si>
  <si>
    <t>R309093KX</t>
  </si>
  <si>
    <t>R309191OK</t>
  </si>
  <si>
    <t>R309267ST</t>
  </si>
  <si>
    <t>R309314QA</t>
  </si>
  <si>
    <t>R309394EL</t>
  </si>
  <si>
    <t>R309504BV</t>
  </si>
  <si>
    <t>R309608PO</t>
  </si>
  <si>
    <t>R309806UG</t>
  </si>
  <si>
    <t>R309865RZ</t>
  </si>
  <si>
    <t>R309867UZ</t>
  </si>
  <si>
    <t>R309884YJ</t>
  </si>
  <si>
    <t>R309945WV</t>
  </si>
  <si>
    <t>R309959BF</t>
  </si>
  <si>
    <t>R311044MT</t>
  </si>
  <si>
    <t>R311256HX</t>
  </si>
  <si>
    <t>R311521QG</t>
  </si>
  <si>
    <t>R311907RC</t>
  </si>
  <si>
    <t>R311913HN</t>
  </si>
  <si>
    <t>R312010PM</t>
  </si>
  <si>
    <t>R312383GD</t>
  </si>
  <si>
    <t>R312451CU</t>
  </si>
  <si>
    <t>R312809KO</t>
  </si>
  <si>
    <t>R312981LK</t>
  </si>
  <si>
    <t>R313083EA</t>
  </si>
  <si>
    <t>R313306BQ</t>
  </si>
  <si>
    <t>R313970QI</t>
  </si>
  <si>
    <t>R314433XA</t>
  </si>
  <si>
    <t>R314446UV</t>
  </si>
  <si>
    <t>R314595JB</t>
  </si>
  <si>
    <t>R314630CG</t>
  </si>
  <si>
    <t>R314750NZ</t>
  </si>
  <si>
    <t>R314843II</t>
  </si>
  <si>
    <t>R315548CR</t>
  </si>
  <si>
    <t>R316155IB</t>
  </si>
  <si>
    <t>R316187HL</t>
  </si>
  <si>
    <t>R316668BB</t>
  </si>
  <si>
    <t>R316754BS</t>
  </si>
  <si>
    <t>R316980VS</t>
  </si>
  <si>
    <t>R317629QD</t>
  </si>
  <si>
    <t>R317810VW</t>
  </si>
  <si>
    <t>R319206FO</t>
  </si>
  <si>
    <t>R319768JH</t>
  </si>
  <si>
    <t>R329503UJ</t>
  </si>
  <si>
    <t>R331079FK</t>
  </si>
  <si>
    <t>R331138CU</t>
  </si>
  <si>
    <t>R331182IP</t>
  </si>
  <si>
    <t>R331337IX</t>
  </si>
  <si>
    <t>R331594MW</t>
  </si>
  <si>
    <t>R331636NC</t>
  </si>
  <si>
    <t>R331753JT</t>
  </si>
  <si>
    <t>R332029RB</t>
  </si>
  <si>
    <t>R332140AD</t>
  </si>
  <si>
    <t>R332341KS</t>
  </si>
  <si>
    <t>R332346FB</t>
  </si>
  <si>
    <t>R332533RE</t>
  </si>
  <si>
    <t>R332808HO</t>
  </si>
  <si>
    <t>R332820JU</t>
  </si>
  <si>
    <t>R332987TZ</t>
  </si>
  <si>
    <t>R332995ED</t>
  </si>
  <si>
    <t>R333129QX</t>
  </si>
  <si>
    <t>R333134KC</t>
  </si>
  <si>
    <t>R333346FY</t>
  </si>
  <si>
    <t>R333585HR</t>
  </si>
  <si>
    <t>R333732AW</t>
  </si>
  <si>
    <t>R333844OF</t>
  </si>
  <si>
    <t>R333903YV</t>
  </si>
  <si>
    <t>R334072TO</t>
  </si>
  <si>
    <t>R334095QN</t>
  </si>
  <si>
    <t>R334195MZ</t>
  </si>
  <si>
    <t>R334198QK</t>
  </si>
  <si>
    <t>R334293JE</t>
  </si>
  <si>
    <t>R334308RC</t>
  </si>
  <si>
    <t>R334522UI</t>
  </si>
  <si>
    <t>R334541EV</t>
  </si>
  <si>
    <t>R334612WN</t>
  </si>
  <si>
    <t>R334822FB</t>
  </si>
  <si>
    <t>R334898TD</t>
  </si>
  <si>
    <t>R334931HP</t>
  </si>
  <si>
    <t>R334942IH</t>
  </si>
  <si>
    <t>R335117HG</t>
  </si>
  <si>
    <t>R335264WD</t>
  </si>
  <si>
    <t>R335529HK</t>
  </si>
  <si>
    <t>R335542DX</t>
  </si>
  <si>
    <t>R335580JP</t>
  </si>
  <si>
    <t>R335585DG</t>
  </si>
  <si>
    <t>R335774SG</t>
  </si>
  <si>
    <t>R335955RN</t>
  </si>
  <si>
    <t>R336023QB</t>
  </si>
  <si>
    <t>R336127EH</t>
  </si>
  <si>
    <t>R336238FG</t>
  </si>
  <si>
    <t>R336395PP</t>
  </si>
  <si>
    <t>R336534VR</t>
  </si>
  <si>
    <t>R336810XZ</t>
  </si>
  <si>
    <t>R336863UW</t>
  </si>
  <si>
    <t>R337169LR</t>
  </si>
  <si>
    <t>R337502QQ</t>
  </si>
  <si>
    <t>R337668AS</t>
  </si>
  <si>
    <t>R337913VC</t>
  </si>
  <si>
    <t>R338040YY</t>
  </si>
  <si>
    <t>R338373LI</t>
  </si>
  <si>
    <t>R338803LI</t>
  </si>
  <si>
    <t>R338952ZT</t>
  </si>
  <si>
    <t>.1437x (Intercept at 0)</t>
  </si>
  <si>
    <t>.0275x + 2.12</t>
  </si>
  <si>
    <t>Suspect</t>
  </si>
  <si>
    <t>Outlier</t>
  </si>
  <si>
    <t>Casual max : 2times/wk x 52 = 104 dayyr (8day/mo)</t>
  </si>
  <si>
    <t>Rider max : 5times/wk x 52 = 260 day/yr (21days/mo)</t>
  </si>
  <si>
    <t>Scaling Factor</t>
  </si>
  <si>
    <t>-0.1268*x+16.015</t>
  </si>
  <si>
    <t xml:space="preserve"> '-0.211x + 44.278</t>
  </si>
  <si>
    <t>Charts</t>
  </si>
  <si>
    <t>Supporting data from UC Davis 2016 survey data</t>
  </si>
  <si>
    <t>- R1 is round 1 of the UC Davis 2016 Survey</t>
  </si>
  <si>
    <t>- R2 is supplemental survey sent out to respondents for clarification</t>
  </si>
  <si>
    <t>- data used to plot R2, R1 day/year, and outlier</t>
  </si>
  <si>
    <t>Chart1. R2 - day/year</t>
  </si>
  <si>
    <t>Chart2. R1 - day/year</t>
  </si>
  <si>
    <t>Chart3. Outlier</t>
  </si>
  <si>
    <t>Chart4. R1 - new</t>
  </si>
  <si>
    <t>Worksheet1.  data_R1_R2_scatterplot</t>
  </si>
  <si>
    <t>Worksheet2. RemoveR2_x31</t>
  </si>
  <si>
    <t>Worksheet3. Adj_R1_all</t>
  </si>
  <si>
    <t>Worksheet4. Adj_R1_all (2)</t>
  </si>
  <si>
    <t>Worksheet5. New_Adj_R1_all</t>
  </si>
  <si>
    <t>R2/R1 ratio</t>
  </si>
  <si>
    <t>Natural Log R2/R1</t>
  </si>
  <si>
    <t>R1/R2</t>
  </si>
  <si>
    <t>Natural Log R1/R2</t>
  </si>
  <si>
    <t>R2 Outlier</t>
  </si>
  <si>
    <t>R1 Outlier</t>
  </si>
  <si>
    <t>- remove outliers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</si>
</sst>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0"/>
      <color indexed="8"/>
      <name val="Calibri"/>
      <family val="2"/>
    </font>
    <font>
      <sz val="11"/>
      <color indexed="17"/>
      <name val="Calibri"/>
      <family val="2"/>
    </font>
    <font>
      <b/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45"/>
      <name val="Calibri"/>
      <family val="2"/>
    </font>
    <font>
      <b/>
      <sz val="20"/>
      <color indexed="8"/>
      <name val="Calibri"/>
      <family val="2"/>
    </font>
    <font>
      <sz val="11"/>
      <color indexed="55"/>
      <name val="Calibri"/>
      <family val="2"/>
    </font>
    <font>
      <b/>
      <sz val="11"/>
      <color indexed="55"/>
      <name val="Calibri"/>
      <family val="2"/>
    </font>
    <font>
      <sz val="11"/>
      <color indexed="55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1" fillId="0" borderId="0" xfId="0" applyNumberFormat="1" applyFont="1" applyAlignment="1">
      <alignment horizontal="center"/>
    </xf>
    <xf numFmtId="0" fontId="0" fillId="0" borderId="0" xfId="0" applyFill="1"/>
    <xf numFmtId="0" fontId="1" fillId="0" borderId="0" xfId="0" applyFont="1" applyFill="1"/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0" fontId="0" fillId="5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1" fillId="6" borderId="0" xfId="0" applyFont="1" applyFill="1" applyAlignment="1">
      <alignment horizontal="center"/>
    </xf>
    <xf numFmtId="1" fontId="4" fillId="0" borderId="0" xfId="0" applyNumberFormat="1" applyFont="1" applyAlignment="1">
      <alignment horizontal="center" vertical="center" readingOrder="1"/>
    </xf>
    <xf numFmtId="1" fontId="5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1" fillId="2" borderId="0" xfId="0" applyNumberFormat="1" applyFont="1" applyFill="1" applyAlignment="1">
      <alignment horizontal="center"/>
    </xf>
    <xf numFmtId="1" fontId="1" fillId="8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1" fillId="8" borderId="0" xfId="0" applyFont="1" applyFill="1" applyAlignment="1">
      <alignment horizontal="left"/>
    </xf>
    <xf numFmtId="1" fontId="0" fillId="8" borderId="0" xfId="0" applyNumberFormat="1" applyFill="1" applyAlignment="1">
      <alignment horizontal="center"/>
    </xf>
    <xf numFmtId="2" fontId="5" fillId="0" borderId="0" xfId="0" applyNumberFormat="1" applyFont="1" applyAlignment="1">
      <alignment horizontal="center"/>
    </xf>
    <xf numFmtId="1" fontId="6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1" fontId="8" fillId="0" borderId="0" xfId="0" applyNumberFormat="1" applyFont="1" applyAlignment="1">
      <alignment horizontal="center"/>
    </xf>
    <xf numFmtId="0" fontId="2" fillId="9" borderId="0" xfId="0" applyFont="1" applyFill="1" applyAlignment="1">
      <alignment horizontal="center"/>
    </xf>
    <xf numFmtId="1" fontId="2" fillId="9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0" fontId="1" fillId="10" borderId="0" xfId="0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ill="1"/>
    <xf numFmtId="9" fontId="0" fillId="0" borderId="0" xfId="0" applyNumberFormat="1" applyAlignment="1">
      <alignment horizontal="center"/>
    </xf>
    <xf numFmtId="9" fontId="1" fillId="0" borderId="0" xfId="0" applyNumberFormat="1" applyFont="1" applyFill="1" applyAlignment="1">
      <alignment horizontal="center"/>
    </xf>
    <xf numFmtId="9" fontId="0" fillId="0" borderId="0" xfId="0" applyNumberFormat="1" applyFill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0" fillId="4" borderId="3" xfId="0" applyNumberFormat="1" applyFill="1" applyBorder="1" applyAlignment="1">
      <alignment horizontal="center"/>
    </xf>
    <xf numFmtId="9" fontId="7" fillId="0" borderId="4" xfId="0" applyNumberFormat="1" applyFont="1" applyFill="1" applyBorder="1" applyAlignment="1">
      <alignment horizontal="center"/>
    </xf>
    <xf numFmtId="1" fontId="0" fillId="3" borderId="3" xfId="0" applyNumberForma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1" fontId="1" fillId="0" borderId="0" xfId="0" applyNumberFormat="1" applyFont="1" applyAlignment="1">
      <alignment horizontal="left"/>
    </xf>
    <xf numFmtId="1" fontId="9" fillId="0" borderId="0" xfId="0" applyNumberFormat="1" applyFont="1" applyAlignment="1">
      <alignment horizontal="left"/>
    </xf>
    <xf numFmtId="1" fontId="1" fillId="6" borderId="0" xfId="0" applyNumberFormat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1" fillId="4" borderId="5" xfId="0" applyNumberFormat="1" applyFont="1" applyFill="1" applyBorder="1" applyAlignment="1">
      <alignment horizontal="center"/>
    </xf>
    <xf numFmtId="1" fontId="1" fillId="4" borderId="3" xfId="0" applyNumberFormat="1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1" fontId="12" fillId="0" borderId="6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6" xfId="0" quotePrefix="1" applyNumberFormat="1" applyBorder="1" applyAlignment="1">
      <alignment horizontal="center"/>
    </xf>
    <xf numFmtId="1" fontId="0" fillId="0" borderId="7" xfId="0" quotePrefix="1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1" fillId="6" borderId="9" xfId="0" applyNumberFormat="1" applyFont="1" applyFill="1" applyBorder="1" applyAlignment="1">
      <alignment horizontal="center"/>
    </xf>
    <xf numFmtId="1" fontId="1" fillId="6" borderId="10" xfId="0" applyNumberFormat="1" applyFont="1" applyFill="1" applyBorder="1" applyAlignment="1">
      <alignment horizontal="center"/>
    </xf>
    <xf numFmtId="1" fontId="12" fillId="0" borderId="6" xfId="0" applyNumberFormat="1" applyFont="1" applyBorder="1" applyAlignment="1">
      <alignment horizontal="right"/>
    </xf>
    <xf numFmtId="1" fontId="0" fillId="0" borderId="0" xfId="0" applyNumberFormat="1" applyAlignment="1"/>
    <xf numFmtId="1" fontId="1" fillId="6" borderId="8" xfId="0" applyNumberFormat="1" applyFont="1" applyFill="1" applyBorder="1" applyAlignment="1"/>
    <xf numFmtId="1" fontId="1" fillId="0" borderId="6" xfId="0" applyNumberFormat="1" applyFont="1" applyBorder="1" applyAlignment="1"/>
    <xf numFmtId="1" fontId="0" fillId="0" borderId="6" xfId="0" applyNumberFormat="1" applyFont="1" applyBorder="1" applyAlignment="1"/>
    <xf numFmtId="1" fontId="0" fillId="0" borderId="7" xfId="0" applyNumberFormat="1" applyFont="1" applyBorder="1" applyAlignment="1"/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Font="1"/>
    <xf numFmtId="0" fontId="13" fillId="0" borderId="0" xfId="0" applyFont="1"/>
    <xf numFmtId="0" fontId="0" fillId="13" borderId="0" xfId="0" applyFill="1"/>
    <xf numFmtId="0" fontId="1" fillId="0" borderId="0" xfId="0" applyFont="1" applyAlignment="1">
      <alignment horizontal="center"/>
    </xf>
    <xf numFmtId="1" fontId="4" fillId="0" borderId="0" xfId="0" quotePrefix="1" applyNumberFormat="1" applyFont="1" applyAlignment="1">
      <alignment horizontal="center" vertical="center" readingOrder="1"/>
    </xf>
    <xf numFmtId="1" fontId="1" fillId="2" borderId="0" xfId="0" applyNumberFormat="1" applyFont="1" applyFill="1" applyAlignment="1">
      <alignment horizontal="center"/>
    </xf>
    <xf numFmtId="1" fontId="10" fillId="0" borderId="6" xfId="0" applyNumberFormat="1" applyFont="1" applyBorder="1" applyAlignment="1">
      <alignment horizontal="right"/>
    </xf>
    <xf numFmtId="1" fontId="10" fillId="0" borderId="6" xfId="0" applyNumberFormat="1" applyFont="1" applyBorder="1" applyAlignment="1">
      <alignment horizontal="center"/>
    </xf>
    <xf numFmtId="0" fontId="0" fillId="0" borderId="0" xfId="0" quotePrefix="1"/>
    <xf numFmtId="1" fontId="1" fillId="5" borderId="11" xfId="0" applyNumberFormat="1" applyFont="1" applyFill="1" applyBorder="1" applyAlignment="1">
      <alignment horizontal="center"/>
    </xf>
    <xf numFmtId="1" fontId="1" fillId="12" borderId="0" xfId="0" applyNumberFormat="1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1" fontId="1" fillId="10" borderId="0" xfId="0" applyNumberFormat="1" applyFont="1" applyFill="1" applyAlignment="1">
      <alignment horizontal="center"/>
    </xf>
    <xf numFmtId="1" fontId="1" fillId="11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externalLink" Target="externalLinks/externalLink1.xml"/><Relationship Id="rId5" Type="http://schemas.openxmlformats.org/officeDocument/2006/relationships/chartsheet" Target="chart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6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pivotCacheDefinition" Target="pivotCache/pivotCacheDefinition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R2 Days/Year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3.4409444568252068E-2"/>
                  <c:y val="-0.453351108161378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'Worksheet1-R1_R2_scatterplot'!$D$2:$D$294</c:f>
              <c:numCache>
                <c:formatCode>General</c:formatCode>
                <c:ptCount val="293"/>
                <c:pt idx="0">
                  <c:v>8</c:v>
                </c:pt>
                <c:pt idx="1">
                  <c:v>17</c:v>
                </c:pt>
                <c:pt idx="2">
                  <c:v>1</c:v>
                </c:pt>
                <c:pt idx="3">
                  <c:v>20</c:v>
                </c:pt>
                <c:pt idx="4">
                  <c:v>10</c:v>
                </c:pt>
                <c:pt idx="5">
                  <c:v>11</c:v>
                </c:pt>
                <c:pt idx="6">
                  <c:v>5</c:v>
                </c:pt>
                <c:pt idx="7">
                  <c:v>13</c:v>
                </c:pt>
                <c:pt idx="8">
                  <c:v>10</c:v>
                </c:pt>
                <c:pt idx="9">
                  <c:v>27</c:v>
                </c:pt>
                <c:pt idx="10">
                  <c:v>9</c:v>
                </c:pt>
                <c:pt idx="11">
                  <c:v>13</c:v>
                </c:pt>
                <c:pt idx="12">
                  <c:v>9</c:v>
                </c:pt>
                <c:pt idx="13">
                  <c:v>10</c:v>
                </c:pt>
                <c:pt idx="14">
                  <c:v>21</c:v>
                </c:pt>
                <c:pt idx="15">
                  <c:v>17</c:v>
                </c:pt>
                <c:pt idx="16">
                  <c:v>14</c:v>
                </c:pt>
                <c:pt idx="17">
                  <c:v>43</c:v>
                </c:pt>
                <c:pt idx="18">
                  <c:v>10</c:v>
                </c:pt>
                <c:pt idx="19">
                  <c:v>11</c:v>
                </c:pt>
                <c:pt idx="20">
                  <c:v>21</c:v>
                </c:pt>
                <c:pt idx="21">
                  <c:v>9</c:v>
                </c:pt>
                <c:pt idx="22">
                  <c:v>8</c:v>
                </c:pt>
                <c:pt idx="23">
                  <c:v>10</c:v>
                </c:pt>
                <c:pt idx="24">
                  <c:v>12</c:v>
                </c:pt>
                <c:pt idx="25">
                  <c:v>18</c:v>
                </c:pt>
                <c:pt idx="26">
                  <c:v>16</c:v>
                </c:pt>
                <c:pt idx="27">
                  <c:v>33</c:v>
                </c:pt>
                <c:pt idx="28">
                  <c:v>12</c:v>
                </c:pt>
                <c:pt idx="29">
                  <c:v>14</c:v>
                </c:pt>
                <c:pt idx="30">
                  <c:v>6</c:v>
                </c:pt>
                <c:pt idx="31">
                  <c:v>39</c:v>
                </c:pt>
                <c:pt idx="32">
                  <c:v>9</c:v>
                </c:pt>
                <c:pt idx="33">
                  <c:v>9</c:v>
                </c:pt>
                <c:pt idx="34">
                  <c:v>13</c:v>
                </c:pt>
                <c:pt idx="35">
                  <c:v>13</c:v>
                </c:pt>
                <c:pt idx="36">
                  <c:v>25</c:v>
                </c:pt>
                <c:pt idx="37">
                  <c:v>15</c:v>
                </c:pt>
                <c:pt idx="38">
                  <c:v>13</c:v>
                </c:pt>
                <c:pt idx="39">
                  <c:v>10</c:v>
                </c:pt>
                <c:pt idx="40">
                  <c:v>20</c:v>
                </c:pt>
                <c:pt idx="41">
                  <c:v>29</c:v>
                </c:pt>
                <c:pt idx="42">
                  <c:v>6</c:v>
                </c:pt>
                <c:pt idx="43">
                  <c:v>13</c:v>
                </c:pt>
                <c:pt idx="44">
                  <c:v>4</c:v>
                </c:pt>
                <c:pt idx="45">
                  <c:v>12</c:v>
                </c:pt>
                <c:pt idx="46">
                  <c:v>10</c:v>
                </c:pt>
                <c:pt idx="47">
                  <c:v>14</c:v>
                </c:pt>
                <c:pt idx="48">
                  <c:v>21</c:v>
                </c:pt>
                <c:pt idx="49">
                  <c:v>10</c:v>
                </c:pt>
                <c:pt idx="50">
                  <c:v>8</c:v>
                </c:pt>
                <c:pt idx="51">
                  <c:v>34</c:v>
                </c:pt>
                <c:pt idx="52">
                  <c:v>8</c:v>
                </c:pt>
                <c:pt idx="53">
                  <c:v>15</c:v>
                </c:pt>
                <c:pt idx="54">
                  <c:v>10</c:v>
                </c:pt>
                <c:pt idx="55">
                  <c:v>3</c:v>
                </c:pt>
                <c:pt idx="56">
                  <c:v>26</c:v>
                </c:pt>
                <c:pt idx="57">
                  <c:v>10</c:v>
                </c:pt>
                <c:pt idx="58">
                  <c:v>12</c:v>
                </c:pt>
                <c:pt idx="59">
                  <c:v>14</c:v>
                </c:pt>
                <c:pt idx="60">
                  <c:v>16</c:v>
                </c:pt>
                <c:pt idx="61">
                  <c:v>11</c:v>
                </c:pt>
                <c:pt idx="62">
                  <c:v>9</c:v>
                </c:pt>
                <c:pt idx="63">
                  <c:v>9</c:v>
                </c:pt>
                <c:pt idx="64">
                  <c:v>10</c:v>
                </c:pt>
                <c:pt idx="65">
                  <c:v>17</c:v>
                </c:pt>
                <c:pt idx="66">
                  <c:v>7</c:v>
                </c:pt>
                <c:pt idx="67">
                  <c:v>11</c:v>
                </c:pt>
                <c:pt idx="68">
                  <c:v>23</c:v>
                </c:pt>
                <c:pt idx="69">
                  <c:v>10</c:v>
                </c:pt>
                <c:pt idx="70">
                  <c:v>9</c:v>
                </c:pt>
                <c:pt idx="71">
                  <c:v>5</c:v>
                </c:pt>
                <c:pt idx="72">
                  <c:v>11</c:v>
                </c:pt>
                <c:pt idx="73">
                  <c:v>7</c:v>
                </c:pt>
                <c:pt idx="74">
                  <c:v>13</c:v>
                </c:pt>
                <c:pt idx="75">
                  <c:v>9</c:v>
                </c:pt>
                <c:pt idx="76">
                  <c:v>11</c:v>
                </c:pt>
                <c:pt idx="77">
                  <c:v>3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17</c:v>
                </c:pt>
                <c:pt idx="82">
                  <c:v>14</c:v>
                </c:pt>
                <c:pt idx="83">
                  <c:v>29</c:v>
                </c:pt>
                <c:pt idx="84">
                  <c:v>8</c:v>
                </c:pt>
                <c:pt idx="85">
                  <c:v>11</c:v>
                </c:pt>
                <c:pt idx="86">
                  <c:v>12</c:v>
                </c:pt>
                <c:pt idx="87">
                  <c:v>18</c:v>
                </c:pt>
                <c:pt idx="88">
                  <c:v>13</c:v>
                </c:pt>
                <c:pt idx="89">
                  <c:v>14</c:v>
                </c:pt>
                <c:pt idx="90">
                  <c:v>20</c:v>
                </c:pt>
                <c:pt idx="91">
                  <c:v>14</c:v>
                </c:pt>
                <c:pt idx="92">
                  <c:v>11</c:v>
                </c:pt>
                <c:pt idx="93">
                  <c:v>42</c:v>
                </c:pt>
                <c:pt idx="94">
                  <c:v>10</c:v>
                </c:pt>
                <c:pt idx="95">
                  <c:v>10</c:v>
                </c:pt>
                <c:pt idx="96">
                  <c:v>13</c:v>
                </c:pt>
                <c:pt idx="97">
                  <c:v>12</c:v>
                </c:pt>
                <c:pt idx="98">
                  <c:v>25</c:v>
                </c:pt>
                <c:pt idx="99">
                  <c:v>16</c:v>
                </c:pt>
                <c:pt idx="100">
                  <c:v>20</c:v>
                </c:pt>
                <c:pt idx="101">
                  <c:v>33</c:v>
                </c:pt>
                <c:pt idx="102">
                  <c:v>9</c:v>
                </c:pt>
                <c:pt idx="103">
                  <c:v>15</c:v>
                </c:pt>
                <c:pt idx="104">
                  <c:v>7</c:v>
                </c:pt>
                <c:pt idx="105">
                  <c:v>13</c:v>
                </c:pt>
                <c:pt idx="106">
                  <c:v>20</c:v>
                </c:pt>
                <c:pt idx="107">
                  <c:v>8</c:v>
                </c:pt>
                <c:pt idx="108">
                  <c:v>13</c:v>
                </c:pt>
                <c:pt idx="109">
                  <c:v>12</c:v>
                </c:pt>
                <c:pt idx="110">
                  <c:v>24</c:v>
                </c:pt>
                <c:pt idx="111">
                  <c:v>7</c:v>
                </c:pt>
                <c:pt idx="112">
                  <c:v>9</c:v>
                </c:pt>
                <c:pt idx="113">
                  <c:v>15</c:v>
                </c:pt>
                <c:pt idx="114">
                  <c:v>12</c:v>
                </c:pt>
                <c:pt idx="115">
                  <c:v>11</c:v>
                </c:pt>
                <c:pt idx="116">
                  <c:v>15</c:v>
                </c:pt>
                <c:pt idx="117">
                  <c:v>10</c:v>
                </c:pt>
                <c:pt idx="118">
                  <c:v>15</c:v>
                </c:pt>
                <c:pt idx="119">
                  <c:v>11</c:v>
                </c:pt>
                <c:pt idx="120">
                  <c:v>4</c:v>
                </c:pt>
                <c:pt idx="121">
                  <c:v>45</c:v>
                </c:pt>
                <c:pt idx="122">
                  <c:v>14</c:v>
                </c:pt>
                <c:pt idx="123">
                  <c:v>9</c:v>
                </c:pt>
                <c:pt idx="124">
                  <c:v>16</c:v>
                </c:pt>
                <c:pt idx="125">
                  <c:v>10</c:v>
                </c:pt>
                <c:pt idx="126">
                  <c:v>10</c:v>
                </c:pt>
                <c:pt idx="127">
                  <c:v>14</c:v>
                </c:pt>
                <c:pt idx="128">
                  <c:v>24</c:v>
                </c:pt>
                <c:pt idx="129">
                  <c:v>9</c:v>
                </c:pt>
                <c:pt idx="130">
                  <c:v>7</c:v>
                </c:pt>
                <c:pt idx="131">
                  <c:v>33</c:v>
                </c:pt>
                <c:pt idx="132">
                  <c:v>3</c:v>
                </c:pt>
                <c:pt idx="133">
                  <c:v>7</c:v>
                </c:pt>
                <c:pt idx="134">
                  <c:v>18</c:v>
                </c:pt>
                <c:pt idx="135">
                  <c:v>23</c:v>
                </c:pt>
                <c:pt idx="136">
                  <c:v>6</c:v>
                </c:pt>
                <c:pt idx="137">
                  <c:v>39</c:v>
                </c:pt>
                <c:pt idx="138">
                  <c:v>43</c:v>
                </c:pt>
                <c:pt idx="139">
                  <c:v>2</c:v>
                </c:pt>
                <c:pt idx="140">
                  <c:v>7</c:v>
                </c:pt>
                <c:pt idx="141">
                  <c:v>8</c:v>
                </c:pt>
                <c:pt idx="142">
                  <c:v>11</c:v>
                </c:pt>
                <c:pt idx="143">
                  <c:v>47</c:v>
                </c:pt>
                <c:pt idx="144">
                  <c:v>14</c:v>
                </c:pt>
                <c:pt idx="145">
                  <c:v>14</c:v>
                </c:pt>
                <c:pt idx="146">
                  <c:v>12</c:v>
                </c:pt>
                <c:pt idx="147">
                  <c:v>9</c:v>
                </c:pt>
                <c:pt idx="148">
                  <c:v>22</c:v>
                </c:pt>
                <c:pt idx="149">
                  <c:v>10</c:v>
                </c:pt>
                <c:pt idx="150">
                  <c:v>20</c:v>
                </c:pt>
                <c:pt idx="151">
                  <c:v>11</c:v>
                </c:pt>
                <c:pt idx="152">
                  <c:v>12</c:v>
                </c:pt>
                <c:pt idx="153">
                  <c:v>12</c:v>
                </c:pt>
                <c:pt idx="154">
                  <c:v>9</c:v>
                </c:pt>
                <c:pt idx="155">
                  <c:v>12</c:v>
                </c:pt>
                <c:pt idx="156">
                  <c:v>12</c:v>
                </c:pt>
                <c:pt idx="157">
                  <c:v>36</c:v>
                </c:pt>
                <c:pt idx="158">
                  <c:v>13</c:v>
                </c:pt>
                <c:pt idx="159">
                  <c:v>7</c:v>
                </c:pt>
                <c:pt idx="160">
                  <c:v>15</c:v>
                </c:pt>
                <c:pt idx="161">
                  <c:v>8</c:v>
                </c:pt>
                <c:pt idx="162">
                  <c:v>8</c:v>
                </c:pt>
                <c:pt idx="163">
                  <c:v>14</c:v>
                </c:pt>
                <c:pt idx="164">
                  <c:v>15</c:v>
                </c:pt>
                <c:pt idx="165">
                  <c:v>14</c:v>
                </c:pt>
                <c:pt idx="166">
                  <c:v>9</c:v>
                </c:pt>
                <c:pt idx="167">
                  <c:v>15</c:v>
                </c:pt>
                <c:pt idx="168">
                  <c:v>19</c:v>
                </c:pt>
                <c:pt idx="169">
                  <c:v>30</c:v>
                </c:pt>
                <c:pt idx="170">
                  <c:v>12</c:v>
                </c:pt>
                <c:pt idx="171">
                  <c:v>4</c:v>
                </c:pt>
                <c:pt idx="172">
                  <c:v>7</c:v>
                </c:pt>
                <c:pt idx="173">
                  <c:v>12</c:v>
                </c:pt>
                <c:pt idx="174">
                  <c:v>9</c:v>
                </c:pt>
                <c:pt idx="175">
                  <c:v>10</c:v>
                </c:pt>
                <c:pt idx="176">
                  <c:v>18</c:v>
                </c:pt>
                <c:pt idx="177">
                  <c:v>8</c:v>
                </c:pt>
                <c:pt idx="178">
                  <c:v>1</c:v>
                </c:pt>
                <c:pt idx="179">
                  <c:v>40</c:v>
                </c:pt>
                <c:pt idx="180">
                  <c:v>20</c:v>
                </c:pt>
                <c:pt idx="181">
                  <c:v>13</c:v>
                </c:pt>
                <c:pt idx="182">
                  <c:v>20</c:v>
                </c:pt>
                <c:pt idx="183">
                  <c:v>13</c:v>
                </c:pt>
                <c:pt idx="184">
                  <c:v>34</c:v>
                </c:pt>
                <c:pt idx="185">
                  <c:v>9</c:v>
                </c:pt>
                <c:pt idx="186">
                  <c:v>9</c:v>
                </c:pt>
                <c:pt idx="187">
                  <c:v>21</c:v>
                </c:pt>
                <c:pt idx="188">
                  <c:v>10</c:v>
                </c:pt>
                <c:pt idx="189">
                  <c:v>45</c:v>
                </c:pt>
                <c:pt idx="190">
                  <c:v>7</c:v>
                </c:pt>
                <c:pt idx="191">
                  <c:v>10</c:v>
                </c:pt>
                <c:pt idx="192">
                  <c:v>11</c:v>
                </c:pt>
                <c:pt idx="193">
                  <c:v>8</c:v>
                </c:pt>
                <c:pt idx="194">
                  <c:v>14</c:v>
                </c:pt>
                <c:pt idx="195">
                  <c:v>5</c:v>
                </c:pt>
                <c:pt idx="196">
                  <c:v>9</c:v>
                </c:pt>
                <c:pt idx="197">
                  <c:v>12</c:v>
                </c:pt>
                <c:pt idx="198">
                  <c:v>7</c:v>
                </c:pt>
                <c:pt idx="199">
                  <c:v>11</c:v>
                </c:pt>
                <c:pt idx="200">
                  <c:v>13</c:v>
                </c:pt>
                <c:pt idx="201">
                  <c:v>14</c:v>
                </c:pt>
                <c:pt idx="202">
                  <c:v>12</c:v>
                </c:pt>
                <c:pt idx="203">
                  <c:v>7</c:v>
                </c:pt>
                <c:pt idx="204">
                  <c:v>10</c:v>
                </c:pt>
                <c:pt idx="205">
                  <c:v>3</c:v>
                </c:pt>
                <c:pt idx="206">
                  <c:v>7</c:v>
                </c:pt>
                <c:pt idx="207">
                  <c:v>10</c:v>
                </c:pt>
                <c:pt idx="208">
                  <c:v>11</c:v>
                </c:pt>
                <c:pt idx="209">
                  <c:v>15</c:v>
                </c:pt>
                <c:pt idx="210">
                  <c:v>15</c:v>
                </c:pt>
                <c:pt idx="211">
                  <c:v>9</c:v>
                </c:pt>
                <c:pt idx="212">
                  <c:v>13</c:v>
                </c:pt>
                <c:pt idx="213">
                  <c:v>5</c:v>
                </c:pt>
                <c:pt idx="214">
                  <c:v>16</c:v>
                </c:pt>
                <c:pt idx="215">
                  <c:v>22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16</c:v>
                </c:pt>
                <c:pt idx="220">
                  <c:v>10</c:v>
                </c:pt>
                <c:pt idx="221">
                  <c:v>11</c:v>
                </c:pt>
                <c:pt idx="222">
                  <c:v>10</c:v>
                </c:pt>
                <c:pt idx="223">
                  <c:v>12</c:v>
                </c:pt>
                <c:pt idx="224">
                  <c:v>11</c:v>
                </c:pt>
                <c:pt idx="225">
                  <c:v>41</c:v>
                </c:pt>
                <c:pt idx="226">
                  <c:v>15</c:v>
                </c:pt>
                <c:pt idx="227">
                  <c:v>6</c:v>
                </c:pt>
                <c:pt idx="228">
                  <c:v>2</c:v>
                </c:pt>
                <c:pt idx="229">
                  <c:v>28</c:v>
                </c:pt>
                <c:pt idx="230">
                  <c:v>5</c:v>
                </c:pt>
                <c:pt idx="231">
                  <c:v>13</c:v>
                </c:pt>
                <c:pt idx="232">
                  <c:v>15</c:v>
                </c:pt>
                <c:pt idx="233">
                  <c:v>12</c:v>
                </c:pt>
                <c:pt idx="234">
                  <c:v>23</c:v>
                </c:pt>
                <c:pt idx="235">
                  <c:v>26</c:v>
                </c:pt>
                <c:pt idx="236">
                  <c:v>14</c:v>
                </c:pt>
                <c:pt idx="237">
                  <c:v>8</c:v>
                </c:pt>
                <c:pt idx="238">
                  <c:v>13</c:v>
                </c:pt>
                <c:pt idx="239">
                  <c:v>3</c:v>
                </c:pt>
                <c:pt idx="240">
                  <c:v>10</c:v>
                </c:pt>
                <c:pt idx="241">
                  <c:v>15</c:v>
                </c:pt>
                <c:pt idx="242">
                  <c:v>10</c:v>
                </c:pt>
                <c:pt idx="243">
                  <c:v>11</c:v>
                </c:pt>
                <c:pt idx="244">
                  <c:v>14</c:v>
                </c:pt>
                <c:pt idx="245">
                  <c:v>25</c:v>
                </c:pt>
                <c:pt idx="246">
                  <c:v>12</c:v>
                </c:pt>
                <c:pt idx="247">
                  <c:v>14</c:v>
                </c:pt>
                <c:pt idx="248">
                  <c:v>29</c:v>
                </c:pt>
                <c:pt idx="249">
                  <c:v>12</c:v>
                </c:pt>
                <c:pt idx="250">
                  <c:v>37</c:v>
                </c:pt>
                <c:pt idx="251">
                  <c:v>8</c:v>
                </c:pt>
                <c:pt idx="252">
                  <c:v>13</c:v>
                </c:pt>
                <c:pt idx="253">
                  <c:v>16</c:v>
                </c:pt>
                <c:pt idx="254">
                  <c:v>27</c:v>
                </c:pt>
                <c:pt idx="255">
                  <c:v>17</c:v>
                </c:pt>
                <c:pt idx="256">
                  <c:v>15</c:v>
                </c:pt>
                <c:pt idx="257">
                  <c:v>32</c:v>
                </c:pt>
                <c:pt idx="258">
                  <c:v>21</c:v>
                </c:pt>
                <c:pt idx="259">
                  <c:v>15</c:v>
                </c:pt>
                <c:pt idx="260">
                  <c:v>34</c:v>
                </c:pt>
                <c:pt idx="261">
                  <c:v>26</c:v>
                </c:pt>
                <c:pt idx="262">
                  <c:v>30</c:v>
                </c:pt>
                <c:pt idx="263">
                  <c:v>10</c:v>
                </c:pt>
                <c:pt idx="264">
                  <c:v>17</c:v>
                </c:pt>
                <c:pt idx="265">
                  <c:v>21</c:v>
                </c:pt>
                <c:pt idx="266">
                  <c:v>26</c:v>
                </c:pt>
                <c:pt idx="267">
                  <c:v>46</c:v>
                </c:pt>
                <c:pt idx="268">
                  <c:v>36</c:v>
                </c:pt>
                <c:pt idx="269">
                  <c:v>10</c:v>
                </c:pt>
                <c:pt idx="270">
                  <c:v>11</c:v>
                </c:pt>
                <c:pt idx="271">
                  <c:v>16</c:v>
                </c:pt>
                <c:pt idx="272">
                  <c:v>17</c:v>
                </c:pt>
                <c:pt idx="273">
                  <c:v>15</c:v>
                </c:pt>
                <c:pt idx="274">
                  <c:v>42</c:v>
                </c:pt>
                <c:pt idx="275">
                  <c:v>15</c:v>
                </c:pt>
                <c:pt idx="276">
                  <c:v>11</c:v>
                </c:pt>
                <c:pt idx="277">
                  <c:v>10</c:v>
                </c:pt>
                <c:pt idx="278">
                  <c:v>14</c:v>
                </c:pt>
                <c:pt idx="279">
                  <c:v>21</c:v>
                </c:pt>
                <c:pt idx="280">
                  <c:v>20</c:v>
                </c:pt>
                <c:pt idx="281">
                  <c:v>8</c:v>
                </c:pt>
                <c:pt idx="282">
                  <c:v>9</c:v>
                </c:pt>
                <c:pt idx="283">
                  <c:v>4</c:v>
                </c:pt>
                <c:pt idx="284">
                  <c:v>9</c:v>
                </c:pt>
                <c:pt idx="285">
                  <c:v>15</c:v>
                </c:pt>
                <c:pt idx="286">
                  <c:v>20</c:v>
                </c:pt>
                <c:pt idx="287">
                  <c:v>12</c:v>
                </c:pt>
                <c:pt idx="288">
                  <c:v>38</c:v>
                </c:pt>
                <c:pt idx="289">
                  <c:v>14</c:v>
                </c:pt>
                <c:pt idx="290">
                  <c:v>14</c:v>
                </c:pt>
                <c:pt idx="291">
                  <c:v>10</c:v>
                </c:pt>
                <c:pt idx="292">
                  <c:v>32</c:v>
                </c:pt>
              </c:numCache>
            </c:numRef>
          </c:xVal>
          <c:yVal>
            <c:numRef>
              <c:f>'Worksheet1-R1_R2_scatterplot'!$F$2:$F$294</c:f>
              <c:numCache>
                <c:formatCode>General</c:formatCode>
                <c:ptCount val="293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2</c:v>
                </c:pt>
                <c:pt idx="24">
                  <c:v>3</c:v>
                </c:pt>
                <c:pt idx="25">
                  <c:v>15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5</c:v>
                </c:pt>
                <c:pt idx="32">
                  <c:v>6</c:v>
                </c:pt>
                <c:pt idx="33">
                  <c:v>8</c:v>
                </c:pt>
                <c:pt idx="34">
                  <c:v>10</c:v>
                </c:pt>
                <c:pt idx="35">
                  <c:v>3</c:v>
                </c:pt>
                <c:pt idx="36">
                  <c:v>12</c:v>
                </c:pt>
                <c:pt idx="37">
                  <c:v>5</c:v>
                </c:pt>
                <c:pt idx="38">
                  <c:v>10</c:v>
                </c:pt>
                <c:pt idx="39">
                  <c:v>9</c:v>
                </c:pt>
                <c:pt idx="40">
                  <c:v>2</c:v>
                </c:pt>
                <c:pt idx="41">
                  <c:v>12</c:v>
                </c:pt>
                <c:pt idx="42">
                  <c:v>5</c:v>
                </c:pt>
                <c:pt idx="43">
                  <c:v>8</c:v>
                </c:pt>
                <c:pt idx="44">
                  <c:v>6</c:v>
                </c:pt>
                <c:pt idx="45">
                  <c:v>14</c:v>
                </c:pt>
                <c:pt idx="46">
                  <c:v>22</c:v>
                </c:pt>
                <c:pt idx="47">
                  <c:v>5</c:v>
                </c:pt>
                <c:pt idx="48">
                  <c:v>8</c:v>
                </c:pt>
                <c:pt idx="49">
                  <c:v>20</c:v>
                </c:pt>
                <c:pt idx="50">
                  <c:v>20</c:v>
                </c:pt>
                <c:pt idx="51">
                  <c:v>2</c:v>
                </c:pt>
                <c:pt idx="52">
                  <c:v>6</c:v>
                </c:pt>
                <c:pt idx="53">
                  <c:v>6</c:v>
                </c:pt>
                <c:pt idx="54">
                  <c:v>10</c:v>
                </c:pt>
                <c:pt idx="55">
                  <c:v>10</c:v>
                </c:pt>
                <c:pt idx="56">
                  <c:v>12</c:v>
                </c:pt>
                <c:pt idx="57">
                  <c:v>20</c:v>
                </c:pt>
                <c:pt idx="58">
                  <c:v>25</c:v>
                </c:pt>
                <c:pt idx="59">
                  <c:v>8</c:v>
                </c:pt>
                <c:pt idx="60">
                  <c:v>10</c:v>
                </c:pt>
                <c:pt idx="61">
                  <c:v>15</c:v>
                </c:pt>
                <c:pt idx="62">
                  <c:v>8</c:v>
                </c:pt>
                <c:pt idx="63">
                  <c:v>8</c:v>
                </c:pt>
                <c:pt idx="64">
                  <c:v>5</c:v>
                </c:pt>
                <c:pt idx="65">
                  <c:v>5</c:v>
                </c:pt>
                <c:pt idx="66">
                  <c:v>22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4</c:v>
                </c:pt>
                <c:pt idx="71">
                  <c:v>10</c:v>
                </c:pt>
                <c:pt idx="72">
                  <c:v>10</c:v>
                </c:pt>
                <c:pt idx="73">
                  <c:v>12</c:v>
                </c:pt>
                <c:pt idx="74">
                  <c:v>7</c:v>
                </c:pt>
                <c:pt idx="75">
                  <c:v>5</c:v>
                </c:pt>
                <c:pt idx="76">
                  <c:v>10</c:v>
                </c:pt>
                <c:pt idx="77">
                  <c:v>10</c:v>
                </c:pt>
                <c:pt idx="78">
                  <c:v>15</c:v>
                </c:pt>
                <c:pt idx="79">
                  <c:v>8</c:v>
                </c:pt>
                <c:pt idx="80">
                  <c:v>3</c:v>
                </c:pt>
                <c:pt idx="81">
                  <c:v>12</c:v>
                </c:pt>
                <c:pt idx="82">
                  <c:v>12</c:v>
                </c:pt>
                <c:pt idx="83">
                  <c:v>15</c:v>
                </c:pt>
                <c:pt idx="84">
                  <c:v>7</c:v>
                </c:pt>
                <c:pt idx="85">
                  <c:v>15</c:v>
                </c:pt>
                <c:pt idx="86">
                  <c:v>4</c:v>
                </c:pt>
                <c:pt idx="87">
                  <c:v>4</c:v>
                </c:pt>
                <c:pt idx="88">
                  <c:v>8</c:v>
                </c:pt>
                <c:pt idx="89">
                  <c:v>17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20</c:v>
                </c:pt>
                <c:pt idx="96">
                  <c:v>20</c:v>
                </c:pt>
                <c:pt idx="97">
                  <c:v>12</c:v>
                </c:pt>
                <c:pt idx="98">
                  <c:v>18</c:v>
                </c:pt>
                <c:pt idx="99">
                  <c:v>7</c:v>
                </c:pt>
                <c:pt idx="100">
                  <c:v>8</c:v>
                </c:pt>
                <c:pt idx="101">
                  <c:v>16</c:v>
                </c:pt>
                <c:pt idx="102">
                  <c:v>9</c:v>
                </c:pt>
                <c:pt idx="103">
                  <c:v>10</c:v>
                </c:pt>
                <c:pt idx="104">
                  <c:v>24</c:v>
                </c:pt>
                <c:pt idx="105">
                  <c:v>15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5</c:v>
                </c:pt>
                <c:pt idx="111">
                  <c:v>7</c:v>
                </c:pt>
                <c:pt idx="112">
                  <c:v>8</c:v>
                </c:pt>
                <c:pt idx="113">
                  <c:v>8</c:v>
                </c:pt>
                <c:pt idx="114">
                  <c:v>20</c:v>
                </c:pt>
                <c:pt idx="115">
                  <c:v>30</c:v>
                </c:pt>
                <c:pt idx="116">
                  <c:v>15</c:v>
                </c:pt>
                <c:pt idx="117">
                  <c:v>15</c:v>
                </c:pt>
                <c:pt idx="118">
                  <c:v>13</c:v>
                </c:pt>
                <c:pt idx="119">
                  <c:v>32</c:v>
                </c:pt>
                <c:pt idx="120">
                  <c:v>54</c:v>
                </c:pt>
                <c:pt idx="121">
                  <c:v>17</c:v>
                </c:pt>
                <c:pt idx="122">
                  <c:v>15</c:v>
                </c:pt>
                <c:pt idx="123">
                  <c:v>22</c:v>
                </c:pt>
                <c:pt idx="124">
                  <c:v>27</c:v>
                </c:pt>
                <c:pt idx="125">
                  <c:v>18</c:v>
                </c:pt>
                <c:pt idx="126">
                  <c:v>60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5</c:v>
                </c:pt>
                <c:pt idx="131">
                  <c:v>10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30</c:v>
                </c:pt>
                <c:pt idx="136">
                  <c:v>13</c:v>
                </c:pt>
                <c:pt idx="137">
                  <c:v>52</c:v>
                </c:pt>
                <c:pt idx="138">
                  <c:v>17</c:v>
                </c:pt>
                <c:pt idx="139">
                  <c:v>53</c:v>
                </c:pt>
                <c:pt idx="140">
                  <c:v>4</c:v>
                </c:pt>
                <c:pt idx="141">
                  <c:v>4</c:v>
                </c:pt>
                <c:pt idx="142">
                  <c:v>8</c:v>
                </c:pt>
                <c:pt idx="143">
                  <c:v>8</c:v>
                </c:pt>
                <c:pt idx="144">
                  <c:v>24</c:v>
                </c:pt>
                <c:pt idx="145">
                  <c:v>19</c:v>
                </c:pt>
                <c:pt idx="146">
                  <c:v>21</c:v>
                </c:pt>
                <c:pt idx="147">
                  <c:v>43</c:v>
                </c:pt>
                <c:pt idx="148">
                  <c:v>25</c:v>
                </c:pt>
                <c:pt idx="149">
                  <c:v>52</c:v>
                </c:pt>
                <c:pt idx="150">
                  <c:v>3</c:v>
                </c:pt>
                <c:pt idx="151">
                  <c:v>6</c:v>
                </c:pt>
                <c:pt idx="152">
                  <c:v>15</c:v>
                </c:pt>
                <c:pt idx="153">
                  <c:v>18</c:v>
                </c:pt>
                <c:pt idx="154">
                  <c:v>24</c:v>
                </c:pt>
                <c:pt idx="155">
                  <c:v>30</c:v>
                </c:pt>
                <c:pt idx="156">
                  <c:v>60</c:v>
                </c:pt>
                <c:pt idx="157">
                  <c:v>60</c:v>
                </c:pt>
                <c:pt idx="158">
                  <c:v>17</c:v>
                </c:pt>
                <c:pt idx="159">
                  <c:v>25</c:v>
                </c:pt>
                <c:pt idx="160">
                  <c:v>25</c:v>
                </c:pt>
                <c:pt idx="161">
                  <c:v>22</c:v>
                </c:pt>
                <c:pt idx="162">
                  <c:v>41</c:v>
                </c:pt>
                <c:pt idx="163">
                  <c:v>8</c:v>
                </c:pt>
                <c:pt idx="164">
                  <c:v>8</c:v>
                </c:pt>
                <c:pt idx="165">
                  <c:v>34</c:v>
                </c:pt>
                <c:pt idx="166">
                  <c:v>13</c:v>
                </c:pt>
                <c:pt idx="167">
                  <c:v>48</c:v>
                </c:pt>
                <c:pt idx="168">
                  <c:v>5</c:v>
                </c:pt>
                <c:pt idx="169">
                  <c:v>10</c:v>
                </c:pt>
                <c:pt idx="170">
                  <c:v>10</c:v>
                </c:pt>
                <c:pt idx="171">
                  <c:v>15</c:v>
                </c:pt>
                <c:pt idx="172">
                  <c:v>20</c:v>
                </c:pt>
                <c:pt idx="173">
                  <c:v>20</c:v>
                </c:pt>
                <c:pt idx="174">
                  <c:v>30</c:v>
                </c:pt>
                <c:pt idx="175">
                  <c:v>12</c:v>
                </c:pt>
                <c:pt idx="176">
                  <c:v>48</c:v>
                </c:pt>
                <c:pt idx="177">
                  <c:v>7</c:v>
                </c:pt>
                <c:pt idx="178">
                  <c:v>14</c:v>
                </c:pt>
                <c:pt idx="179">
                  <c:v>28</c:v>
                </c:pt>
                <c:pt idx="180">
                  <c:v>25</c:v>
                </c:pt>
                <c:pt idx="181">
                  <c:v>9</c:v>
                </c:pt>
                <c:pt idx="182">
                  <c:v>29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11</c:v>
                </c:pt>
                <c:pt idx="187">
                  <c:v>13</c:v>
                </c:pt>
                <c:pt idx="188">
                  <c:v>13</c:v>
                </c:pt>
                <c:pt idx="189">
                  <c:v>52</c:v>
                </c:pt>
                <c:pt idx="190">
                  <c:v>15</c:v>
                </c:pt>
                <c:pt idx="191">
                  <c:v>15</c:v>
                </c:pt>
                <c:pt idx="192">
                  <c:v>30</c:v>
                </c:pt>
                <c:pt idx="193">
                  <c:v>12</c:v>
                </c:pt>
                <c:pt idx="194">
                  <c:v>24</c:v>
                </c:pt>
                <c:pt idx="195">
                  <c:v>48</c:v>
                </c:pt>
                <c:pt idx="196">
                  <c:v>61</c:v>
                </c:pt>
                <c:pt idx="197">
                  <c:v>25</c:v>
                </c:pt>
                <c:pt idx="198">
                  <c:v>23</c:v>
                </c:pt>
                <c:pt idx="199">
                  <c:v>15</c:v>
                </c:pt>
                <c:pt idx="200">
                  <c:v>30</c:v>
                </c:pt>
                <c:pt idx="201">
                  <c:v>24</c:v>
                </c:pt>
                <c:pt idx="202">
                  <c:v>16</c:v>
                </c:pt>
                <c:pt idx="203">
                  <c:v>30</c:v>
                </c:pt>
                <c:pt idx="204">
                  <c:v>7</c:v>
                </c:pt>
                <c:pt idx="205">
                  <c:v>47</c:v>
                </c:pt>
                <c:pt idx="206">
                  <c:v>24</c:v>
                </c:pt>
                <c:pt idx="207">
                  <c:v>46</c:v>
                </c:pt>
                <c:pt idx="208">
                  <c:v>22</c:v>
                </c:pt>
                <c:pt idx="209">
                  <c:v>5</c:v>
                </c:pt>
                <c:pt idx="210">
                  <c:v>10</c:v>
                </c:pt>
                <c:pt idx="211">
                  <c:v>15</c:v>
                </c:pt>
                <c:pt idx="212">
                  <c:v>15</c:v>
                </c:pt>
                <c:pt idx="213">
                  <c:v>20</c:v>
                </c:pt>
                <c:pt idx="214">
                  <c:v>20</c:v>
                </c:pt>
                <c:pt idx="215">
                  <c:v>40</c:v>
                </c:pt>
                <c:pt idx="216">
                  <c:v>32</c:v>
                </c:pt>
                <c:pt idx="217">
                  <c:v>11</c:v>
                </c:pt>
                <c:pt idx="218">
                  <c:v>11</c:v>
                </c:pt>
                <c:pt idx="219">
                  <c:v>25</c:v>
                </c:pt>
                <c:pt idx="220">
                  <c:v>20</c:v>
                </c:pt>
                <c:pt idx="221">
                  <c:v>40</c:v>
                </c:pt>
                <c:pt idx="222">
                  <c:v>32</c:v>
                </c:pt>
                <c:pt idx="223">
                  <c:v>50</c:v>
                </c:pt>
                <c:pt idx="224">
                  <c:v>0</c:v>
                </c:pt>
                <c:pt idx="225">
                  <c:v>12</c:v>
                </c:pt>
                <c:pt idx="226">
                  <c:v>24</c:v>
                </c:pt>
                <c:pt idx="227">
                  <c:v>47</c:v>
                </c:pt>
                <c:pt idx="228">
                  <c:v>10</c:v>
                </c:pt>
                <c:pt idx="229">
                  <c:v>10</c:v>
                </c:pt>
                <c:pt idx="230">
                  <c:v>20</c:v>
                </c:pt>
                <c:pt idx="231">
                  <c:v>40</c:v>
                </c:pt>
                <c:pt idx="232">
                  <c:v>14</c:v>
                </c:pt>
                <c:pt idx="233">
                  <c:v>11</c:v>
                </c:pt>
                <c:pt idx="234">
                  <c:v>45</c:v>
                </c:pt>
                <c:pt idx="235">
                  <c:v>46</c:v>
                </c:pt>
                <c:pt idx="236">
                  <c:v>4</c:v>
                </c:pt>
                <c:pt idx="237">
                  <c:v>32</c:v>
                </c:pt>
                <c:pt idx="238">
                  <c:v>17</c:v>
                </c:pt>
                <c:pt idx="239">
                  <c:v>17</c:v>
                </c:pt>
                <c:pt idx="240">
                  <c:v>30</c:v>
                </c:pt>
                <c:pt idx="241">
                  <c:v>27</c:v>
                </c:pt>
                <c:pt idx="242">
                  <c:v>41</c:v>
                </c:pt>
                <c:pt idx="243">
                  <c:v>23</c:v>
                </c:pt>
                <c:pt idx="244">
                  <c:v>37</c:v>
                </c:pt>
                <c:pt idx="245">
                  <c:v>25</c:v>
                </c:pt>
                <c:pt idx="246">
                  <c:v>53</c:v>
                </c:pt>
                <c:pt idx="247">
                  <c:v>44</c:v>
                </c:pt>
                <c:pt idx="248">
                  <c:v>20</c:v>
                </c:pt>
                <c:pt idx="249">
                  <c:v>40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01-4E47-A423-DA56F516C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672064"/>
        <c:axId val="1371688704"/>
      </c:scatterChart>
      <c:valAx>
        <c:axId val="137167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88704"/>
        <c:crosses val="autoZero"/>
        <c:crossBetween val="midCat"/>
      </c:valAx>
      <c:valAx>
        <c:axId val="137168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7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R1 Days/Year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2.8793461665700043E-2"/>
                  <c:y val="-0.443797350399885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'Worksheet1-R1_R2_scatterplot'!$D$2:$D$294</c:f>
              <c:numCache>
                <c:formatCode>General</c:formatCode>
                <c:ptCount val="293"/>
                <c:pt idx="0">
                  <c:v>8</c:v>
                </c:pt>
                <c:pt idx="1">
                  <c:v>17</c:v>
                </c:pt>
                <c:pt idx="2">
                  <c:v>1</c:v>
                </c:pt>
                <c:pt idx="3">
                  <c:v>20</c:v>
                </c:pt>
                <c:pt idx="4">
                  <c:v>10</c:v>
                </c:pt>
                <c:pt idx="5">
                  <c:v>11</c:v>
                </c:pt>
                <c:pt idx="6">
                  <c:v>5</c:v>
                </c:pt>
                <c:pt idx="7">
                  <c:v>13</c:v>
                </c:pt>
                <c:pt idx="8">
                  <c:v>10</c:v>
                </c:pt>
                <c:pt idx="9">
                  <c:v>27</c:v>
                </c:pt>
                <c:pt idx="10">
                  <c:v>9</c:v>
                </c:pt>
                <c:pt idx="11">
                  <c:v>13</c:v>
                </c:pt>
                <c:pt idx="12">
                  <c:v>9</c:v>
                </c:pt>
                <c:pt idx="13">
                  <c:v>10</c:v>
                </c:pt>
                <c:pt idx="14">
                  <c:v>21</c:v>
                </c:pt>
                <c:pt idx="15">
                  <c:v>17</c:v>
                </c:pt>
                <c:pt idx="16">
                  <c:v>14</c:v>
                </c:pt>
                <c:pt idx="17">
                  <c:v>43</c:v>
                </c:pt>
                <c:pt idx="18">
                  <c:v>10</c:v>
                </c:pt>
                <c:pt idx="19">
                  <c:v>11</c:v>
                </c:pt>
                <c:pt idx="20">
                  <c:v>21</c:v>
                </c:pt>
                <c:pt idx="21">
                  <c:v>9</c:v>
                </c:pt>
                <c:pt idx="22">
                  <c:v>8</c:v>
                </c:pt>
                <c:pt idx="23">
                  <c:v>10</c:v>
                </c:pt>
                <c:pt idx="24">
                  <c:v>12</c:v>
                </c:pt>
                <c:pt idx="25">
                  <c:v>18</c:v>
                </c:pt>
                <c:pt idx="26">
                  <c:v>16</c:v>
                </c:pt>
                <c:pt idx="27">
                  <c:v>33</c:v>
                </c:pt>
                <c:pt idx="28">
                  <c:v>12</c:v>
                </c:pt>
                <c:pt idx="29">
                  <c:v>14</c:v>
                </c:pt>
                <c:pt idx="30">
                  <c:v>6</c:v>
                </c:pt>
                <c:pt idx="31">
                  <c:v>39</c:v>
                </c:pt>
                <c:pt idx="32">
                  <c:v>9</c:v>
                </c:pt>
                <c:pt idx="33">
                  <c:v>9</c:v>
                </c:pt>
                <c:pt idx="34">
                  <c:v>13</c:v>
                </c:pt>
                <c:pt idx="35">
                  <c:v>13</c:v>
                </c:pt>
                <c:pt idx="36">
                  <c:v>25</c:v>
                </c:pt>
                <c:pt idx="37">
                  <c:v>15</c:v>
                </c:pt>
                <c:pt idx="38">
                  <c:v>13</c:v>
                </c:pt>
                <c:pt idx="39">
                  <c:v>10</c:v>
                </c:pt>
                <c:pt idx="40">
                  <c:v>20</c:v>
                </c:pt>
                <c:pt idx="41">
                  <c:v>29</c:v>
                </c:pt>
                <c:pt idx="42">
                  <c:v>6</c:v>
                </c:pt>
                <c:pt idx="43">
                  <c:v>13</c:v>
                </c:pt>
                <c:pt idx="44">
                  <c:v>4</c:v>
                </c:pt>
                <c:pt idx="45">
                  <c:v>12</c:v>
                </c:pt>
                <c:pt idx="46">
                  <c:v>10</c:v>
                </c:pt>
                <c:pt idx="47">
                  <c:v>14</c:v>
                </c:pt>
                <c:pt idx="48">
                  <c:v>21</c:v>
                </c:pt>
                <c:pt idx="49">
                  <c:v>10</c:v>
                </c:pt>
                <c:pt idx="50">
                  <c:v>8</c:v>
                </c:pt>
                <c:pt idx="51">
                  <c:v>34</c:v>
                </c:pt>
                <c:pt idx="52">
                  <c:v>8</c:v>
                </c:pt>
                <c:pt idx="53">
                  <c:v>15</c:v>
                </c:pt>
                <c:pt idx="54">
                  <c:v>10</c:v>
                </c:pt>
                <c:pt idx="55">
                  <c:v>3</c:v>
                </c:pt>
                <c:pt idx="56">
                  <c:v>26</c:v>
                </c:pt>
                <c:pt idx="57">
                  <c:v>10</c:v>
                </c:pt>
                <c:pt idx="58">
                  <c:v>12</c:v>
                </c:pt>
                <c:pt idx="59">
                  <c:v>14</c:v>
                </c:pt>
                <c:pt idx="60">
                  <c:v>16</c:v>
                </c:pt>
                <c:pt idx="61">
                  <c:v>11</c:v>
                </c:pt>
                <c:pt idx="62">
                  <c:v>9</c:v>
                </c:pt>
                <c:pt idx="63">
                  <c:v>9</c:v>
                </c:pt>
                <c:pt idx="64">
                  <c:v>10</c:v>
                </c:pt>
                <c:pt idx="65">
                  <c:v>17</c:v>
                </c:pt>
                <c:pt idx="66">
                  <c:v>7</c:v>
                </c:pt>
                <c:pt idx="67">
                  <c:v>11</c:v>
                </c:pt>
                <c:pt idx="68">
                  <c:v>23</c:v>
                </c:pt>
                <c:pt idx="69">
                  <c:v>10</c:v>
                </c:pt>
                <c:pt idx="70">
                  <c:v>9</c:v>
                </c:pt>
                <c:pt idx="71">
                  <c:v>5</c:v>
                </c:pt>
                <c:pt idx="72">
                  <c:v>11</c:v>
                </c:pt>
                <c:pt idx="73">
                  <c:v>7</c:v>
                </c:pt>
                <c:pt idx="74">
                  <c:v>13</c:v>
                </c:pt>
                <c:pt idx="75">
                  <c:v>9</c:v>
                </c:pt>
                <c:pt idx="76">
                  <c:v>11</c:v>
                </c:pt>
                <c:pt idx="77">
                  <c:v>3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17</c:v>
                </c:pt>
                <c:pt idx="82">
                  <c:v>14</c:v>
                </c:pt>
                <c:pt idx="83">
                  <c:v>29</c:v>
                </c:pt>
                <c:pt idx="84">
                  <c:v>8</c:v>
                </c:pt>
                <c:pt idx="85">
                  <c:v>11</c:v>
                </c:pt>
                <c:pt idx="86">
                  <c:v>12</c:v>
                </c:pt>
                <c:pt idx="87">
                  <c:v>18</c:v>
                </c:pt>
                <c:pt idx="88">
                  <c:v>13</c:v>
                </c:pt>
                <c:pt idx="89">
                  <c:v>14</c:v>
                </c:pt>
                <c:pt idx="90">
                  <c:v>20</c:v>
                </c:pt>
                <c:pt idx="91">
                  <c:v>14</c:v>
                </c:pt>
                <c:pt idx="92">
                  <c:v>11</c:v>
                </c:pt>
                <c:pt idx="93">
                  <c:v>42</c:v>
                </c:pt>
                <c:pt idx="94">
                  <c:v>10</c:v>
                </c:pt>
                <c:pt idx="95">
                  <c:v>10</c:v>
                </c:pt>
                <c:pt idx="96">
                  <c:v>13</c:v>
                </c:pt>
                <c:pt idx="97">
                  <c:v>12</c:v>
                </c:pt>
                <c:pt idx="98">
                  <c:v>25</c:v>
                </c:pt>
                <c:pt idx="99">
                  <c:v>16</c:v>
                </c:pt>
                <c:pt idx="100">
                  <c:v>20</c:v>
                </c:pt>
                <c:pt idx="101">
                  <c:v>33</c:v>
                </c:pt>
                <c:pt idx="102">
                  <c:v>9</c:v>
                </c:pt>
                <c:pt idx="103">
                  <c:v>15</c:v>
                </c:pt>
                <c:pt idx="104">
                  <c:v>7</c:v>
                </c:pt>
                <c:pt idx="105">
                  <c:v>13</c:v>
                </c:pt>
                <c:pt idx="106">
                  <c:v>20</c:v>
                </c:pt>
                <c:pt idx="107">
                  <c:v>8</c:v>
                </c:pt>
                <c:pt idx="108">
                  <c:v>13</c:v>
                </c:pt>
                <c:pt idx="109">
                  <c:v>12</c:v>
                </c:pt>
                <c:pt idx="110">
                  <c:v>24</c:v>
                </c:pt>
                <c:pt idx="111">
                  <c:v>7</c:v>
                </c:pt>
                <c:pt idx="112">
                  <c:v>9</c:v>
                </c:pt>
                <c:pt idx="113">
                  <c:v>15</c:v>
                </c:pt>
                <c:pt idx="114">
                  <c:v>12</c:v>
                </c:pt>
                <c:pt idx="115">
                  <c:v>11</c:v>
                </c:pt>
                <c:pt idx="116">
                  <c:v>15</c:v>
                </c:pt>
                <c:pt idx="117">
                  <c:v>10</c:v>
                </c:pt>
                <c:pt idx="118">
                  <c:v>15</c:v>
                </c:pt>
                <c:pt idx="119">
                  <c:v>11</c:v>
                </c:pt>
                <c:pt idx="120">
                  <c:v>4</c:v>
                </c:pt>
                <c:pt idx="121">
                  <c:v>45</c:v>
                </c:pt>
                <c:pt idx="122">
                  <c:v>14</c:v>
                </c:pt>
                <c:pt idx="123">
                  <c:v>9</c:v>
                </c:pt>
                <c:pt idx="124">
                  <c:v>16</c:v>
                </c:pt>
                <c:pt idx="125">
                  <c:v>10</c:v>
                </c:pt>
                <c:pt idx="126">
                  <c:v>10</c:v>
                </c:pt>
                <c:pt idx="127">
                  <c:v>14</c:v>
                </c:pt>
                <c:pt idx="128">
                  <c:v>24</c:v>
                </c:pt>
                <c:pt idx="129">
                  <c:v>9</c:v>
                </c:pt>
                <c:pt idx="130">
                  <c:v>7</c:v>
                </c:pt>
                <c:pt idx="131">
                  <c:v>33</c:v>
                </c:pt>
                <c:pt idx="132">
                  <c:v>3</c:v>
                </c:pt>
                <c:pt idx="133">
                  <c:v>7</c:v>
                </c:pt>
                <c:pt idx="134">
                  <c:v>18</c:v>
                </c:pt>
                <c:pt idx="135">
                  <c:v>23</c:v>
                </c:pt>
                <c:pt idx="136">
                  <c:v>6</c:v>
                </c:pt>
                <c:pt idx="137">
                  <c:v>39</c:v>
                </c:pt>
                <c:pt idx="138">
                  <c:v>43</c:v>
                </c:pt>
                <c:pt idx="139">
                  <c:v>2</c:v>
                </c:pt>
                <c:pt idx="140">
                  <c:v>7</c:v>
                </c:pt>
                <c:pt idx="141">
                  <c:v>8</c:v>
                </c:pt>
                <c:pt idx="142">
                  <c:v>11</c:v>
                </c:pt>
                <c:pt idx="143">
                  <c:v>47</c:v>
                </c:pt>
                <c:pt idx="144">
                  <c:v>14</c:v>
                </c:pt>
                <c:pt idx="145">
                  <c:v>14</c:v>
                </c:pt>
                <c:pt idx="146">
                  <c:v>12</c:v>
                </c:pt>
                <c:pt idx="147">
                  <c:v>9</c:v>
                </c:pt>
                <c:pt idx="148">
                  <c:v>22</c:v>
                </c:pt>
                <c:pt idx="149">
                  <c:v>10</c:v>
                </c:pt>
                <c:pt idx="150">
                  <c:v>20</c:v>
                </c:pt>
                <c:pt idx="151">
                  <c:v>11</c:v>
                </c:pt>
                <c:pt idx="152">
                  <c:v>12</c:v>
                </c:pt>
                <c:pt idx="153">
                  <c:v>12</c:v>
                </c:pt>
                <c:pt idx="154">
                  <c:v>9</c:v>
                </c:pt>
                <c:pt idx="155">
                  <c:v>12</c:v>
                </c:pt>
                <c:pt idx="156">
                  <c:v>12</c:v>
                </c:pt>
                <c:pt idx="157">
                  <c:v>36</c:v>
                </c:pt>
                <c:pt idx="158">
                  <c:v>13</c:v>
                </c:pt>
                <c:pt idx="159">
                  <c:v>7</c:v>
                </c:pt>
                <c:pt idx="160">
                  <c:v>15</c:v>
                </c:pt>
                <c:pt idx="161">
                  <c:v>8</c:v>
                </c:pt>
                <c:pt idx="162">
                  <c:v>8</c:v>
                </c:pt>
                <c:pt idx="163">
                  <c:v>14</c:v>
                </c:pt>
                <c:pt idx="164">
                  <c:v>15</c:v>
                </c:pt>
                <c:pt idx="165">
                  <c:v>14</c:v>
                </c:pt>
                <c:pt idx="166">
                  <c:v>9</c:v>
                </c:pt>
                <c:pt idx="167">
                  <c:v>15</c:v>
                </c:pt>
                <c:pt idx="168">
                  <c:v>19</c:v>
                </c:pt>
                <c:pt idx="169">
                  <c:v>30</c:v>
                </c:pt>
                <c:pt idx="170">
                  <c:v>12</c:v>
                </c:pt>
                <c:pt idx="171">
                  <c:v>4</c:v>
                </c:pt>
                <c:pt idx="172">
                  <c:v>7</c:v>
                </c:pt>
                <c:pt idx="173">
                  <c:v>12</c:v>
                </c:pt>
                <c:pt idx="174">
                  <c:v>9</c:v>
                </c:pt>
                <c:pt idx="175">
                  <c:v>10</c:v>
                </c:pt>
                <c:pt idx="176">
                  <c:v>18</c:v>
                </c:pt>
                <c:pt idx="177">
                  <c:v>8</c:v>
                </c:pt>
                <c:pt idx="178">
                  <c:v>1</c:v>
                </c:pt>
                <c:pt idx="179">
                  <c:v>40</c:v>
                </c:pt>
                <c:pt idx="180">
                  <c:v>20</c:v>
                </c:pt>
                <c:pt idx="181">
                  <c:v>13</c:v>
                </c:pt>
                <c:pt idx="182">
                  <c:v>20</c:v>
                </c:pt>
                <c:pt idx="183">
                  <c:v>13</c:v>
                </c:pt>
                <c:pt idx="184">
                  <c:v>34</c:v>
                </c:pt>
                <c:pt idx="185">
                  <c:v>9</c:v>
                </c:pt>
                <c:pt idx="186">
                  <c:v>9</c:v>
                </c:pt>
                <c:pt idx="187">
                  <c:v>21</c:v>
                </c:pt>
                <c:pt idx="188">
                  <c:v>10</c:v>
                </c:pt>
                <c:pt idx="189">
                  <c:v>45</c:v>
                </c:pt>
                <c:pt idx="190">
                  <c:v>7</c:v>
                </c:pt>
                <c:pt idx="191">
                  <c:v>10</c:v>
                </c:pt>
                <c:pt idx="192">
                  <c:v>11</c:v>
                </c:pt>
                <c:pt idx="193">
                  <c:v>8</c:v>
                </c:pt>
                <c:pt idx="194">
                  <c:v>14</c:v>
                </c:pt>
                <c:pt idx="195">
                  <c:v>5</c:v>
                </c:pt>
                <c:pt idx="196">
                  <c:v>9</c:v>
                </c:pt>
                <c:pt idx="197">
                  <c:v>12</c:v>
                </c:pt>
                <c:pt idx="198">
                  <c:v>7</c:v>
                </c:pt>
                <c:pt idx="199">
                  <c:v>11</c:v>
                </c:pt>
                <c:pt idx="200">
                  <c:v>13</c:v>
                </c:pt>
                <c:pt idx="201">
                  <c:v>14</c:v>
                </c:pt>
                <c:pt idx="202">
                  <c:v>12</c:v>
                </c:pt>
                <c:pt idx="203">
                  <c:v>7</c:v>
                </c:pt>
                <c:pt idx="204">
                  <c:v>10</c:v>
                </c:pt>
                <c:pt idx="205">
                  <c:v>3</c:v>
                </c:pt>
                <c:pt idx="206">
                  <c:v>7</c:v>
                </c:pt>
                <c:pt idx="207">
                  <c:v>10</c:v>
                </c:pt>
                <c:pt idx="208">
                  <c:v>11</c:v>
                </c:pt>
                <c:pt idx="209">
                  <c:v>15</c:v>
                </c:pt>
                <c:pt idx="210">
                  <c:v>15</c:v>
                </c:pt>
                <c:pt idx="211">
                  <c:v>9</c:v>
                </c:pt>
                <c:pt idx="212">
                  <c:v>13</c:v>
                </c:pt>
                <c:pt idx="213">
                  <c:v>5</c:v>
                </c:pt>
                <c:pt idx="214">
                  <c:v>16</c:v>
                </c:pt>
                <c:pt idx="215">
                  <c:v>22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16</c:v>
                </c:pt>
                <c:pt idx="220">
                  <c:v>10</c:v>
                </c:pt>
                <c:pt idx="221">
                  <c:v>11</c:v>
                </c:pt>
                <c:pt idx="222">
                  <c:v>10</c:v>
                </c:pt>
                <c:pt idx="223">
                  <c:v>12</c:v>
                </c:pt>
                <c:pt idx="224">
                  <c:v>11</c:v>
                </c:pt>
                <c:pt idx="225">
                  <c:v>41</c:v>
                </c:pt>
                <c:pt idx="226">
                  <c:v>15</c:v>
                </c:pt>
                <c:pt idx="227">
                  <c:v>6</c:v>
                </c:pt>
                <c:pt idx="228">
                  <c:v>2</c:v>
                </c:pt>
                <c:pt idx="229">
                  <c:v>28</c:v>
                </c:pt>
                <c:pt idx="230">
                  <c:v>5</c:v>
                </c:pt>
                <c:pt idx="231">
                  <c:v>13</c:v>
                </c:pt>
                <c:pt idx="232">
                  <c:v>15</c:v>
                </c:pt>
                <c:pt idx="233">
                  <c:v>12</c:v>
                </c:pt>
                <c:pt idx="234">
                  <c:v>23</c:v>
                </c:pt>
                <c:pt idx="235">
                  <c:v>26</c:v>
                </c:pt>
                <c:pt idx="236">
                  <c:v>14</c:v>
                </c:pt>
                <c:pt idx="237">
                  <c:v>8</c:v>
                </c:pt>
                <c:pt idx="238">
                  <c:v>13</c:v>
                </c:pt>
                <c:pt idx="239">
                  <c:v>3</c:v>
                </c:pt>
                <c:pt idx="240">
                  <c:v>10</c:v>
                </c:pt>
                <c:pt idx="241">
                  <c:v>15</c:v>
                </c:pt>
                <c:pt idx="242">
                  <c:v>10</c:v>
                </c:pt>
                <c:pt idx="243">
                  <c:v>11</c:v>
                </c:pt>
                <c:pt idx="244">
                  <c:v>14</c:v>
                </c:pt>
                <c:pt idx="245">
                  <c:v>25</c:v>
                </c:pt>
                <c:pt idx="246">
                  <c:v>12</c:v>
                </c:pt>
                <c:pt idx="247">
                  <c:v>14</c:v>
                </c:pt>
                <c:pt idx="248">
                  <c:v>29</c:v>
                </c:pt>
                <c:pt idx="249">
                  <c:v>12</c:v>
                </c:pt>
                <c:pt idx="250">
                  <c:v>37</c:v>
                </c:pt>
                <c:pt idx="251">
                  <c:v>8</c:v>
                </c:pt>
                <c:pt idx="252">
                  <c:v>13</c:v>
                </c:pt>
                <c:pt idx="253">
                  <c:v>16</c:v>
                </c:pt>
                <c:pt idx="254">
                  <c:v>27</c:v>
                </c:pt>
                <c:pt idx="255">
                  <c:v>17</c:v>
                </c:pt>
                <c:pt idx="256">
                  <c:v>15</c:v>
                </c:pt>
                <c:pt idx="257">
                  <c:v>32</c:v>
                </c:pt>
                <c:pt idx="258">
                  <c:v>21</c:v>
                </c:pt>
                <c:pt idx="259">
                  <c:v>15</c:v>
                </c:pt>
                <c:pt idx="260">
                  <c:v>34</c:v>
                </c:pt>
                <c:pt idx="261">
                  <c:v>26</c:v>
                </c:pt>
                <c:pt idx="262">
                  <c:v>30</c:v>
                </c:pt>
                <c:pt idx="263">
                  <c:v>10</c:v>
                </c:pt>
                <c:pt idx="264">
                  <c:v>17</c:v>
                </c:pt>
                <c:pt idx="265">
                  <c:v>21</c:v>
                </c:pt>
                <c:pt idx="266">
                  <c:v>26</c:v>
                </c:pt>
                <c:pt idx="267">
                  <c:v>46</c:v>
                </c:pt>
                <c:pt idx="268">
                  <c:v>36</c:v>
                </c:pt>
                <c:pt idx="269">
                  <c:v>10</c:v>
                </c:pt>
                <c:pt idx="270">
                  <c:v>11</c:v>
                </c:pt>
                <c:pt idx="271">
                  <c:v>16</c:v>
                </c:pt>
                <c:pt idx="272">
                  <c:v>17</c:v>
                </c:pt>
                <c:pt idx="273">
                  <c:v>15</c:v>
                </c:pt>
                <c:pt idx="274">
                  <c:v>42</c:v>
                </c:pt>
                <c:pt idx="275">
                  <c:v>15</c:v>
                </c:pt>
                <c:pt idx="276">
                  <c:v>11</c:v>
                </c:pt>
                <c:pt idx="277">
                  <c:v>10</c:v>
                </c:pt>
                <c:pt idx="278">
                  <c:v>14</c:v>
                </c:pt>
                <c:pt idx="279">
                  <c:v>21</c:v>
                </c:pt>
                <c:pt idx="280">
                  <c:v>20</c:v>
                </c:pt>
                <c:pt idx="281">
                  <c:v>8</c:v>
                </c:pt>
                <c:pt idx="282">
                  <c:v>9</c:v>
                </c:pt>
                <c:pt idx="283">
                  <c:v>4</c:v>
                </c:pt>
                <c:pt idx="284">
                  <c:v>9</c:v>
                </c:pt>
                <c:pt idx="285">
                  <c:v>15</c:v>
                </c:pt>
                <c:pt idx="286">
                  <c:v>20</c:v>
                </c:pt>
                <c:pt idx="287">
                  <c:v>12</c:v>
                </c:pt>
                <c:pt idx="288">
                  <c:v>38</c:v>
                </c:pt>
                <c:pt idx="289">
                  <c:v>14</c:v>
                </c:pt>
                <c:pt idx="290">
                  <c:v>14</c:v>
                </c:pt>
                <c:pt idx="291">
                  <c:v>10</c:v>
                </c:pt>
                <c:pt idx="292">
                  <c:v>32</c:v>
                </c:pt>
              </c:numCache>
            </c:numRef>
          </c:xVal>
          <c:yVal>
            <c:numRef>
              <c:f>'Worksheet1-R1_R2_scatterplot'!$H$2:$H$294</c:f>
              <c:numCache>
                <c:formatCode>General</c:formatCode>
                <c:ptCount val="293"/>
                <c:pt idx="0">
                  <c:v>120</c:v>
                </c:pt>
                <c:pt idx="1">
                  <c:v>60</c:v>
                </c:pt>
                <c:pt idx="2">
                  <c:v>54</c:v>
                </c:pt>
                <c:pt idx="3">
                  <c:v>24</c:v>
                </c:pt>
                <c:pt idx="4">
                  <c:v>18</c:v>
                </c:pt>
                <c:pt idx="5">
                  <c:v>18</c:v>
                </c:pt>
                <c:pt idx="6">
                  <c:v>90</c:v>
                </c:pt>
                <c:pt idx="7">
                  <c:v>69</c:v>
                </c:pt>
                <c:pt idx="8">
                  <c:v>33</c:v>
                </c:pt>
                <c:pt idx="9">
                  <c:v>48</c:v>
                </c:pt>
                <c:pt idx="10">
                  <c:v>96</c:v>
                </c:pt>
                <c:pt idx="11">
                  <c:v>15</c:v>
                </c:pt>
                <c:pt idx="12">
                  <c:v>72</c:v>
                </c:pt>
                <c:pt idx="13">
                  <c:v>66</c:v>
                </c:pt>
                <c:pt idx="14">
                  <c:v>12</c:v>
                </c:pt>
                <c:pt idx="15">
                  <c:v>12</c:v>
                </c:pt>
                <c:pt idx="16">
                  <c:v>24</c:v>
                </c:pt>
                <c:pt idx="17">
                  <c:v>48</c:v>
                </c:pt>
                <c:pt idx="18">
                  <c:v>105</c:v>
                </c:pt>
                <c:pt idx="19">
                  <c:v>57</c:v>
                </c:pt>
                <c:pt idx="20">
                  <c:v>33</c:v>
                </c:pt>
                <c:pt idx="21">
                  <c:v>33</c:v>
                </c:pt>
                <c:pt idx="22">
                  <c:v>54</c:v>
                </c:pt>
                <c:pt idx="23">
                  <c:v>21</c:v>
                </c:pt>
                <c:pt idx="24">
                  <c:v>30</c:v>
                </c:pt>
                <c:pt idx="25">
                  <c:v>141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36</c:v>
                </c:pt>
                <c:pt idx="31">
                  <c:v>45</c:v>
                </c:pt>
                <c:pt idx="32">
                  <c:v>54</c:v>
                </c:pt>
                <c:pt idx="33">
                  <c:v>66</c:v>
                </c:pt>
                <c:pt idx="34">
                  <c:v>81</c:v>
                </c:pt>
                <c:pt idx="35">
                  <c:v>24</c:v>
                </c:pt>
                <c:pt idx="36">
                  <c:v>96</c:v>
                </c:pt>
                <c:pt idx="37">
                  <c:v>39</c:v>
                </c:pt>
                <c:pt idx="38">
                  <c:v>78</c:v>
                </c:pt>
                <c:pt idx="39">
                  <c:v>69</c:v>
                </c:pt>
                <c:pt idx="40">
                  <c:v>15</c:v>
                </c:pt>
                <c:pt idx="41">
                  <c:v>90</c:v>
                </c:pt>
                <c:pt idx="42">
                  <c:v>36</c:v>
                </c:pt>
                <c:pt idx="43">
                  <c:v>57</c:v>
                </c:pt>
                <c:pt idx="44">
                  <c:v>42</c:v>
                </c:pt>
                <c:pt idx="45">
                  <c:v>96</c:v>
                </c:pt>
                <c:pt idx="46">
                  <c:v>150</c:v>
                </c:pt>
                <c:pt idx="47">
                  <c:v>33</c:v>
                </c:pt>
                <c:pt idx="48">
                  <c:v>51</c:v>
                </c:pt>
                <c:pt idx="49">
                  <c:v>126</c:v>
                </c:pt>
                <c:pt idx="50">
                  <c:v>126</c:v>
                </c:pt>
                <c:pt idx="51">
                  <c:v>12</c:v>
                </c:pt>
                <c:pt idx="52">
                  <c:v>36</c:v>
                </c:pt>
                <c:pt idx="53">
                  <c:v>36</c:v>
                </c:pt>
                <c:pt idx="54">
                  <c:v>60</c:v>
                </c:pt>
                <c:pt idx="55">
                  <c:v>60</c:v>
                </c:pt>
                <c:pt idx="56">
                  <c:v>72</c:v>
                </c:pt>
                <c:pt idx="57">
                  <c:v>120</c:v>
                </c:pt>
                <c:pt idx="58">
                  <c:v>138</c:v>
                </c:pt>
                <c:pt idx="59">
                  <c:v>42</c:v>
                </c:pt>
                <c:pt idx="60">
                  <c:v>51</c:v>
                </c:pt>
                <c:pt idx="61">
                  <c:v>75</c:v>
                </c:pt>
                <c:pt idx="62">
                  <c:v>39</c:v>
                </c:pt>
                <c:pt idx="63">
                  <c:v>39</c:v>
                </c:pt>
                <c:pt idx="64">
                  <c:v>24</c:v>
                </c:pt>
                <c:pt idx="65">
                  <c:v>24</c:v>
                </c:pt>
                <c:pt idx="66">
                  <c:v>102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18</c:v>
                </c:pt>
                <c:pt idx="71">
                  <c:v>45</c:v>
                </c:pt>
                <c:pt idx="72">
                  <c:v>45</c:v>
                </c:pt>
                <c:pt idx="73">
                  <c:v>54</c:v>
                </c:pt>
                <c:pt idx="74">
                  <c:v>30</c:v>
                </c:pt>
                <c:pt idx="75">
                  <c:v>21</c:v>
                </c:pt>
                <c:pt idx="76">
                  <c:v>42</c:v>
                </c:pt>
                <c:pt idx="77">
                  <c:v>42</c:v>
                </c:pt>
                <c:pt idx="78">
                  <c:v>63</c:v>
                </c:pt>
                <c:pt idx="79">
                  <c:v>33</c:v>
                </c:pt>
                <c:pt idx="80">
                  <c:v>12</c:v>
                </c:pt>
                <c:pt idx="81">
                  <c:v>48</c:v>
                </c:pt>
                <c:pt idx="82">
                  <c:v>48</c:v>
                </c:pt>
                <c:pt idx="83">
                  <c:v>60</c:v>
                </c:pt>
                <c:pt idx="84">
                  <c:v>27</c:v>
                </c:pt>
                <c:pt idx="85">
                  <c:v>57</c:v>
                </c:pt>
                <c:pt idx="86">
                  <c:v>15</c:v>
                </c:pt>
                <c:pt idx="87">
                  <c:v>15</c:v>
                </c:pt>
                <c:pt idx="88">
                  <c:v>30</c:v>
                </c:pt>
                <c:pt idx="89">
                  <c:v>63</c:v>
                </c:pt>
                <c:pt idx="90">
                  <c:v>18</c:v>
                </c:pt>
                <c:pt idx="91">
                  <c:v>18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72</c:v>
                </c:pt>
                <c:pt idx="96">
                  <c:v>72</c:v>
                </c:pt>
                <c:pt idx="97">
                  <c:v>42</c:v>
                </c:pt>
                <c:pt idx="98">
                  <c:v>63</c:v>
                </c:pt>
                <c:pt idx="99">
                  <c:v>24</c:v>
                </c:pt>
                <c:pt idx="100">
                  <c:v>27</c:v>
                </c:pt>
                <c:pt idx="101">
                  <c:v>54</c:v>
                </c:pt>
                <c:pt idx="102">
                  <c:v>30</c:v>
                </c:pt>
                <c:pt idx="103">
                  <c:v>33</c:v>
                </c:pt>
                <c:pt idx="104">
                  <c:v>78</c:v>
                </c:pt>
                <c:pt idx="105">
                  <c:v>48</c:v>
                </c:pt>
                <c:pt idx="106">
                  <c:v>9</c:v>
                </c:pt>
                <c:pt idx="107">
                  <c:v>9</c:v>
                </c:pt>
                <c:pt idx="108">
                  <c:v>12</c:v>
                </c:pt>
                <c:pt idx="109">
                  <c:v>12</c:v>
                </c:pt>
                <c:pt idx="110">
                  <c:v>15</c:v>
                </c:pt>
                <c:pt idx="111">
                  <c:v>21</c:v>
                </c:pt>
                <c:pt idx="112">
                  <c:v>24</c:v>
                </c:pt>
                <c:pt idx="113">
                  <c:v>24</c:v>
                </c:pt>
                <c:pt idx="114">
                  <c:v>60</c:v>
                </c:pt>
                <c:pt idx="115">
                  <c:v>90</c:v>
                </c:pt>
                <c:pt idx="116">
                  <c:v>42</c:v>
                </c:pt>
                <c:pt idx="117">
                  <c:v>42</c:v>
                </c:pt>
                <c:pt idx="118">
                  <c:v>36</c:v>
                </c:pt>
                <c:pt idx="119">
                  <c:v>87</c:v>
                </c:pt>
                <c:pt idx="120">
                  <c:v>144</c:v>
                </c:pt>
                <c:pt idx="121">
                  <c:v>45</c:v>
                </c:pt>
                <c:pt idx="122">
                  <c:v>39</c:v>
                </c:pt>
                <c:pt idx="123">
                  <c:v>57</c:v>
                </c:pt>
                <c:pt idx="124">
                  <c:v>69</c:v>
                </c:pt>
                <c:pt idx="125">
                  <c:v>45</c:v>
                </c:pt>
                <c:pt idx="126">
                  <c:v>150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12</c:v>
                </c:pt>
                <c:pt idx="131">
                  <c:v>24</c:v>
                </c:pt>
                <c:pt idx="132">
                  <c:v>36</c:v>
                </c:pt>
                <c:pt idx="133">
                  <c:v>36</c:v>
                </c:pt>
                <c:pt idx="134">
                  <c:v>36</c:v>
                </c:pt>
                <c:pt idx="135">
                  <c:v>72</c:v>
                </c:pt>
                <c:pt idx="136">
                  <c:v>30</c:v>
                </c:pt>
                <c:pt idx="137">
                  <c:v>120</c:v>
                </c:pt>
                <c:pt idx="138">
                  <c:v>39</c:v>
                </c:pt>
                <c:pt idx="139">
                  <c:v>120</c:v>
                </c:pt>
                <c:pt idx="140">
                  <c:v>9</c:v>
                </c:pt>
                <c:pt idx="141">
                  <c:v>9</c:v>
                </c:pt>
                <c:pt idx="142">
                  <c:v>18</c:v>
                </c:pt>
                <c:pt idx="143">
                  <c:v>18</c:v>
                </c:pt>
                <c:pt idx="144">
                  <c:v>54</c:v>
                </c:pt>
                <c:pt idx="145">
                  <c:v>42</c:v>
                </c:pt>
                <c:pt idx="146">
                  <c:v>45</c:v>
                </c:pt>
                <c:pt idx="147">
                  <c:v>90</c:v>
                </c:pt>
                <c:pt idx="148">
                  <c:v>51</c:v>
                </c:pt>
                <c:pt idx="149">
                  <c:v>105</c:v>
                </c:pt>
                <c:pt idx="150">
                  <c:v>6</c:v>
                </c:pt>
                <c:pt idx="151">
                  <c:v>12</c:v>
                </c:pt>
                <c:pt idx="152">
                  <c:v>30</c:v>
                </c:pt>
                <c:pt idx="153">
                  <c:v>36</c:v>
                </c:pt>
                <c:pt idx="154">
                  <c:v>48</c:v>
                </c:pt>
                <c:pt idx="155">
                  <c:v>60</c:v>
                </c:pt>
                <c:pt idx="156">
                  <c:v>120</c:v>
                </c:pt>
                <c:pt idx="157">
                  <c:v>120</c:v>
                </c:pt>
                <c:pt idx="158">
                  <c:v>33</c:v>
                </c:pt>
                <c:pt idx="159">
                  <c:v>48</c:v>
                </c:pt>
                <c:pt idx="160">
                  <c:v>48</c:v>
                </c:pt>
                <c:pt idx="161">
                  <c:v>42</c:v>
                </c:pt>
                <c:pt idx="162">
                  <c:v>78</c:v>
                </c:pt>
                <c:pt idx="163">
                  <c:v>15</c:v>
                </c:pt>
                <c:pt idx="164">
                  <c:v>15</c:v>
                </c:pt>
                <c:pt idx="165">
                  <c:v>63</c:v>
                </c:pt>
                <c:pt idx="166">
                  <c:v>24</c:v>
                </c:pt>
                <c:pt idx="167">
                  <c:v>87</c:v>
                </c:pt>
                <c:pt idx="168">
                  <c:v>9</c:v>
                </c:pt>
                <c:pt idx="169">
                  <c:v>18</c:v>
                </c:pt>
                <c:pt idx="170">
                  <c:v>18</c:v>
                </c:pt>
                <c:pt idx="171">
                  <c:v>27</c:v>
                </c:pt>
                <c:pt idx="172">
                  <c:v>36</c:v>
                </c:pt>
                <c:pt idx="173">
                  <c:v>36</c:v>
                </c:pt>
                <c:pt idx="174">
                  <c:v>54</c:v>
                </c:pt>
                <c:pt idx="175">
                  <c:v>21</c:v>
                </c:pt>
                <c:pt idx="176">
                  <c:v>84</c:v>
                </c:pt>
                <c:pt idx="177">
                  <c:v>12</c:v>
                </c:pt>
                <c:pt idx="178">
                  <c:v>24</c:v>
                </c:pt>
                <c:pt idx="179">
                  <c:v>48</c:v>
                </c:pt>
                <c:pt idx="180">
                  <c:v>42</c:v>
                </c:pt>
                <c:pt idx="181">
                  <c:v>15</c:v>
                </c:pt>
                <c:pt idx="182">
                  <c:v>48</c:v>
                </c:pt>
                <c:pt idx="183">
                  <c:v>33</c:v>
                </c:pt>
                <c:pt idx="184">
                  <c:v>33</c:v>
                </c:pt>
                <c:pt idx="185">
                  <c:v>33</c:v>
                </c:pt>
                <c:pt idx="186">
                  <c:v>18</c:v>
                </c:pt>
                <c:pt idx="187">
                  <c:v>21</c:v>
                </c:pt>
                <c:pt idx="188">
                  <c:v>21</c:v>
                </c:pt>
                <c:pt idx="189">
                  <c:v>84</c:v>
                </c:pt>
                <c:pt idx="190">
                  <c:v>24</c:v>
                </c:pt>
                <c:pt idx="191">
                  <c:v>24</c:v>
                </c:pt>
                <c:pt idx="192">
                  <c:v>48</c:v>
                </c:pt>
                <c:pt idx="193">
                  <c:v>18</c:v>
                </c:pt>
                <c:pt idx="194">
                  <c:v>36</c:v>
                </c:pt>
                <c:pt idx="195">
                  <c:v>72</c:v>
                </c:pt>
                <c:pt idx="196">
                  <c:v>90</c:v>
                </c:pt>
                <c:pt idx="197">
                  <c:v>36</c:v>
                </c:pt>
                <c:pt idx="198">
                  <c:v>33</c:v>
                </c:pt>
                <c:pt idx="199">
                  <c:v>21</c:v>
                </c:pt>
                <c:pt idx="200">
                  <c:v>42</c:v>
                </c:pt>
                <c:pt idx="201">
                  <c:v>33</c:v>
                </c:pt>
                <c:pt idx="202">
                  <c:v>21</c:v>
                </c:pt>
                <c:pt idx="203">
                  <c:v>39</c:v>
                </c:pt>
                <c:pt idx="204">
                  <c:v>9</c:v>
                </c:pt>
                <c:pt idx="205">
                  <c:v>60</c:v>
                </c:pt>
                <c:pt idx="206">
                  <c:v>30</c:v>
                </c:pt>
                <c:pt idx="207">
                  <c:v>57</c:v>
                </c:pt>
                <c:pt idx="208">
                  <c:v>27</c:v>
                </c:pt>
                <c:pt idx="209">
                  <c:v>6</c:v>
                </c:pt>
                <c:pt idx="210">
                  <c:v>12</c:v>
                </c:pt>
                <c:pt idx="211">
                  <c:v>18</c:v>
                </c:pt>
                <c:pt idx="212">
                  <c:v>18</c:v>
                </c:pt>
                <c:pt idx="213">
                  <c:v>24</c:v>
                </c:pt>
                <c:pt idx="214">
                  <c:v>24</c:v>
                </c:pt>
                <c:pt idx="215">
                  <c:v>48</c:v>
                </c:pt>
                <c:pt idx="216">
                  <c:v>36</c:v>
                </c:pt>
                <c:pt idx="217">
                  <c:v>12</c:v>
                </c:pt>
                <c:pt idx="218">
                  <c:v>12</c:v>
                </c:pt>
                <c:pt idx="219">
                  <c:v>27</c:v>
                </c:pt>
                <c:pt idx="220">
                  <c:v>21</c:v>
                </c:pt>
                <c:pt idx="221">
                  <c:v>42</c:v>
                </c:pt>
                <c:pt idx="222">
                  <c:v>33</c:v>
                </c:pt>
                <c:pt idx="223">
                  <c:v>51</c:v>
                </c:pt>
                <c:pt idx="224">
                  <c:v>0</c:v>
                </c:pt>
                <c:pt idx="225">
                  <c:v>12</c:v>
                </c:pt>
                <c:pt idx="226">
                  <c:v>24</c:v>
                </c:pt>
                <c:pt idx="227">
                  <c:v>45</c:v>
                </c:pt>
                <c:pt idx="228">
                  <c:v>9</c:v>
                </c:pt>
                <c:pt idx="229">
                  <c:v>9</c:v>
                </c:pt>
                <c:pt idx="230">
                  <c:v>18</c:v>
                </c:pt>
                <c:pt idx="231">
                  <c:v>36</c:v>
                </c:pt>
                <c:pt idx="232">
                  <c:v>12</c:v>
                </c:pt>
                <c:pt idx="233">
                  <c:v>9</c:v>
                </c:pt>
                <c:pt idx="234">
                  <c:v>36</c:v>
                </c:pt>
                <c:pt idx="235">
                  <c:v>36</c:v>
                </c:pt>
                <c:pt idx="236">
                  <c:v>3</c:v>
                </c:pt>
                <c:pt idx="237">
                  <c:v>24</c:v>
                </c:pt>
                <c:pt idx="238">
                  <c:v>12</c:v>
                </c:pt>
                <c:pt idx="239">
                  <c:v>12</c:v>
                </c:pt>
                <c:pt idx="240">
                  <c:v>21</c:v>
                </c:pt>
                <c:pt idx="241">
                  <c:v>18</c:v>
                </c:pt>
                <c:pt idx="242">
                  <c:v>27</c:v>
                </c:pt>
                <c:pt idx="243">
                  <c:v>15</c:v>
                </c:pt>
                <c:pt idx="244">
                  <c:v>24</c:v>
                </c:pt>
                <c:pt idx="245">
                  <c:v>15</c:v>
                </c:pt>
                <c:pt idx="246">
                  <c:v>30</c:v>
                </c:pt>
                <c:pt idx="247">
                  <c:v>24</c:v>
                </c:pt>
                <c:pt idx="248">
                  <c:v>9</c:v>
                </c:pt>
                <c:pt idx="249">
                  <c:v>18</c:v>
                </c:pt>
                <c:pt idx="250">
                  <c:v>3</c:v>
                </c:pt>
                <c:pt idx="251">
                  <c:v>3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15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21</c:v>
                </c:pt>
                <c:pt idx="271">
                  <c:v>21</c:v>
                </c:pt>
                <c:pt idx="272">
                  <c:v>24</c:v>
                </c:pt>
                <c:pt idx="273">
                  <c:v>30</c:v>
                </c:pt>
                <c:pt idx="274">
                  <c:v>30</c:v>
                </c:pt>
                <c:pt idx="275">
                  <c:v>30</c:v>
                </c:pt>
                <c:pt idx="276">
                  <c:v>39</c:v>
                </c:pt>
                <c:pt idx="277">
                  <c:v>39</c:v>
                </c:pt>
                <c:pt idx="278">
                  <c:v>39</c:v>
                </c:pt>
                <c:pt idx="279">
                  <c:v>42</c:v>
                </c:pt>
                <c:pt idx="280">
                  <c:v>45</c:v>
                </c:pt>
                <c:pt idx="281">
                  <c:v>45</c:v>
                </c:pt>
                <c:pt idx="282">
                  <c:v>48</c:v>
                </c:pt>
                <c:pt idx="283">
                  <c:v>54</c:v>
                </c:pt>
                <c:pt idx="284">
                  <c:v>54</c:v>
                </c:pt>
                <c:pt idx="285">
                  <c:v>69</c:v>
                </c:pt>
                <c:pt idx="286">
                  <c:v>81</c:v>
                </c:pt>
                <c:pt idx="287">
                  <c:v>81</c:v>
                </c:pt>
                <c:pt idx="288">
                  <c:v>84</c:v>
                </c:pt>
                <c:pt idx="289">
                  <c:v>96</c:v>
                </c:pt>
                <c:pt idx="290">
                  <c:v>96</c:v>
                </c:pt>
                <c:pt idx="291">
                  <c:v>102</c:v>
                </c:pt>
                <c:pt idx="292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DE6-9AED-50F1FC001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781056"/>
        <c:axId val="1371785216"/>
      </c:scatterChart>
      <c:valAx>
        <c:axId val="137178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785216"/>
        <c:crosses val="autoZero"/>
        <c:crossBetween val="midCat"/>
      </c:valAx>
      <c:valAx>
        <c:axId val="137178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78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Days/Year with 2X Standard Deviation Bar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stdDev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yVal>
            <c:numRef>
              <c:f>'Worksheet1-R1_R2_scatterplot'!$H$403:$H$716</c:f>
              <c:numCache>
                <c:formatCode>General</c:formatCode>
                <c:ptCount val="31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21</c:v>
                </c:pt>
                <c:pt idx="91">
                  <c:v>21</c:v>
                </c:pt>
                <c:pt idx="92">
                  <c:v>21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36</c:v>
                </c:pt>
                <c:pt idx="157">
                  <c:v>36</c:v>
                </c:pt>
                <c:pt idx="158">
                  <c:v>36</c:v>
                </c:pt>
                <c:pt idx="159">
                  <c:v>36</c:v>
                </c:pt>
                <c:pt idx="160">
                  <c:v>36</c:v>
                </c:pt>
                <c:pt idx="161">
                  <c:v>36</c:v>
                </c:pt>
                <c:pt idx="162">
                  <c:v>36</c:v>
                </c:pt>
                <c:pt idx="163">
                  <c:v>36</c:v>
                </c:pt>
                <c:pt idx="164">
                  <c:v>36</c:v>
                </c:pt>
                <c:pt idx="165">
                  <c:v>36</c:v>
                </c:pt>
                <c:pt idx="166">
                  <c:v>36</c:v>
                </c:pt>
                <c:pt idx="167">
                  <c:v>36</c:v>
                </c:pt>
                <c:pt idx="168">
                  <c:v>36</c:v>
                </c:pt>
                <c:pt idx="169">
                  <c:v>36</c:v>
                </c:pt>
                <c:pt idx="170">
                  <c:v>36</c:v>
                </c:pt>
                <c:pt idx="171">
                  <c:v>36</c:v>
                </c:pt>
                <c:pt idx="172">
                  <c:v>36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39</c:v>
                </c:pt>
                <c:pt idx="177">
                  <c:v>39</c:v>
                </c:pt>
                <c:pt idx="178">
                  <c:v>39</c:v>
                </c:pt>
                <c:pt idx="179">
                  <c:v>39</c:v>
                </c:pt>
                <c:pt idx="180">
                  <c:v>39</c:v>
                </c:pt>
                <c:pt idx="181">
                  <c:v>39</c:v>
                </c:pt>
                <c:pt idx="182">
                  <c:v>39</c:v>
                </c:pt>
                <c:pt idx="183">
                  <c:v>42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42</c:v>
                </c:pt>
                <c:pt idx="188">
                  <c:v>42</c:v>
                </c:pt>
                <c:pt idx="189">
                  <c:v>42</c:v>
                </c:pt>
                <c:pt idx="190">
                  <c:v>42</c:v>
                </c:pt>
                <c:pt idx="191">
                  <c:v>42</c:v>
                </c:pt>
                <c:pt idx="192">
                  <c:v>42</c:v>
                </c:pt>
                <c:pt idx="193">
                  <c:v>42</c:v>
                </c:pt>
                <c:pt idx="194">
                  <c:v>42</c:v>
                </c:pt>
                <c:pt idx="195">
                  <c:v>42</c:v>
                </c:pt>
                <c:pt idx="196">
                  <c:v>45</c:v>
                </c:pt>
                <c:pt idx="197">
                  <c:v>45</c:v>
                </c:pt>
                <c:pt idx="198">
                  <c:v>45</c:v>
                </c:pt>
                <c:pt idx="199">
                  <c:v>45</c:v>
                </c:pt>
                <c:pt idx="200">
                  <c:v>45</c:v>
                </c:pt>
                <c:pt idx="201">
                  <c:v>45</c:v>
                </c:pt>
                <c:pt idx="202">
                  <c:v>45</c:v>
                </c:pt>
                <c:pt idx="203">
                  <c:v>45</c:v>
                </c:pt>
                <c:pt idx="204">
                  <c:v>45</c:v>
                </c:pt>
                <c:pt idx="205">
                  <c:v>48</c:v>
                </c:pt>
                <c:pt idx="206">
                  <c:v>48</c:v>
                </c:pt>
                <c:pt idx="207">
                  <c:v>48</c:v>
                </c:pt>
                <c:pt idx="208">
                  <c:v>48</c:v>
                </c:pt>
                <c:pt idx="209">
                  <c:v>48</c:v>
                </c:pt>
                <c:pt idx="210">
                  <c:v>48</c:v>
                </c:pt>
                <c:pt idx="211">
                  <c:v>48</c:v>
                </c:pt>
                <c:pt idx="212">
                  <c:v>48</c:v>
                </c:pt>
                <c:pt idx="213">
                  <c:v>48</c:v>
                </c:pt>
                <c:pt idx="214">
                  <c:v>48</c:v>
                </c:pt>
                <c:pt idx="215">
                  <c:v>48</c:v>
                </c:pt>
                <c:pt idx="216">
                  <c:v>48</c:v>
                </c:pt>
                <c:pt idx="217">
                  <c:v>48</c:v>
                </c:pt>
                <c:pt idx="218">
                  <c:v>51</c:v>
                </c:pt>
                <c:pt idx="219">
                  <c:v>51</c:v>
                </c:pt>
                <c:pt idx="220">
                  <c:v>51</c:v>
                </c:pt>
                <c:pt idx="221">
                  <c:v>51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54</c:v>
                </c:pt>
                <c:pt idx="226">
                  <c:v>54</c:v>
                </c:pt>
                <c:pt idx="227">
                  <c:v>54</c:v>
                </c:pt>
                <c:pt idx="228">
                  <c:v>54</c:v>
                </c:pt>
                <c:pt idx="229">
                  <c:v>54</c:v>
                </c:pt>
                <c:pt idx="230">
                  <c:v>54</c:v>
                </c:pt>
                <c:pt idx="231">
                  <c:v>57</c:v>
                </c:pt>
                <c:pt idx="232">
                  <c:v>57</c:v>
                </c:pt>
                <c:pt idx="233">
                  <c:v>57</c:v>
                </c:pt>
                <c:pt idx="234">
                  <c:v>57</c:v>
                </c:pt>
                <c:pt idx="235">
                  <c:v>57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63</c:v>
                </c:pt>
                <c:pt idx="244">
                  <c:v>63</c:v>
                </c:pt>
                <c:pt idx="245">
                  <c:v>63</c:v>
                </c:pt>
                <c:pt idx="246">
                  <c:v>63</c:v>
                </c:pt>
                <c:pt idx="247">
                  <c:v>66</c:v>
                </c:pt>
                <c:pt idx="248">
                  <c:v>66</c:v>
                </c:pt>
                <c:pt idx="249">
                  <c:v>69</c:v>
                </c:pt>
                <c:pt idx="250">
                  <c:v>69</c:v>
                </c:pt>
                <c:pt idx="251">
                  <c:v>69</c:v>
                </c:pt>
                <c:pt idx="252">
                  <c:v>69</c:v>
                </c:pt>
                <c:pt idx="253">
                  <c:v>72</c:v>
                </c:pt>
                <c:pt idx="254">
                  <c:v>72</c:v>
                </c:pt>
                <c:pt idx="255">
                  <c:v>72</c:v>
                </c:pt>
                <c:pt idx="256">
                  <c:v>72</c:v>
                </c:pt>
                <c:pt idx="257">
                  <c:v>72</c:v>
                </c:pt>
                <c:pt idx="258">
                  <c:v>72</c:v>
                </c:pt>
                <c:pt idx="259">
                  <c:v>75</c:v>
                </c:pt>
                <c:pt idx="260">
                  <c:v>78</c:v>
                </c:pt>
                <c:pt idx="261">
                  <c:v>78</c:v>
                </c:pt>
                <c:pt idx="262">
                  <c:v>78</c:v>
                </c:pt>
                <c:pt idx="263">
                  <c:v>81</c:v>
                </c:pt>
                <c:pt idx="264">
                  <c:v>81</c:v>
                </c:pt>
                <c:pt idx="265">
                  <c:v>81</c:v>
                </c:pt>
                <c:pt idx="266">
                  <c:v>84</c:v>
                </c:pt>
                <c:pt idx="267">
                  <c:v>84</c:v>
                </c:pt>
                <c:pt idx="268">
                  <c:v>84</c:v>
                </c:pt>
                <c:pt idx="269">
                  <c:v>87</c:v>
                </c:pt>
                <c:pt idx="270">
                  <c:v>87</c:v>
                </c:pt>
                <c:pt idx="271">
                  <c:v>87</c:v>
                </c:pt>
                <c:pt idx="272">
                  <c:v>87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96</c:v>
                </c:pt>
                <c:pt idx="279">
                  <c:v>96</c:v>
                </c:pt>
                <c:pt idx="280">
                  <c:v>96</c:v>
                </c:pt>
                <c:pt idx="281">
                  <c:v>96</c:v>
                </c:pt>
                <c:pt idx="282">
                  <c:v>96</c:v>
                </c:pt>
                <c:pt idx="283">
                  <c:v>102</c:v>
                </c:pt>
                <c:pt idx="284">
                  <c:v>102</c:v>
                </c:pt>
                <c:pt idx="285">
                  <c:v>105</c:v>
                </c:pt>
                <c:pt idx="286">
                  <c:v>105</c:v>
                </c:pt>
                <c:pt idx="287">
                  <c:v>105</c:v>
                </c:pt>
                <c:pt idx="288">
                  <c:v>120</c:v>
                </c:pt>
                <c:pt idx="289">
                  <c:v>120</c:v>
                </c:pt>
                <c:pt idx="290">
                  <c:v>120</c:v>
                </c:pt>
                <c:pt idx="291">
                  <c:v>120</c:v>
                </c:pt>
                <c:pt idx="292">
                  <c:v>120</c:v>
                </c:pt>
                <c:pt idx="293">
                  <c:v>120</c:v>
                </c:pt>
                <c:pt idx="294">
                  <c:v>120</c:v>
                </c:pt>
                <c:pt idx="295">
                  <c:v>126</c:v>
                </c:pt>
                <c:pt idx="296">
                  <c:v>126</c:v>
                </c:pt>
                <c:pt idx="297">
                  <c:v>138</c:v>
                </c:pt>
                <c:pt idx="298">
                  <c:v>141</c:v>
                </c:pt>
                <c:pt idx="299">
                  <c:v>144</c:v>
                </c:pt>
                <c:pt idx="300">
                  <c:v>150</c:v>
                </c:pt>
                <c:pt idx="301">
                  <c:v>150</c:v>
                </c:pt>
                <c:pt idx="302">
                  <c:v>186</c:v>
                </c:pt>
                <c:pt idx="303">
                  <c:v>195</c:v>
                </c:pt>
                <c:pt idx="304">
                  <c:v>195</c:v>
                </c:pt>
                <c:pt idx="305">
                  <c:v>195</c:v>
                </c:pt>
                <c:pt idx="306">
                  <c:v>222</c:v>
                </c:pt>
                <c:pt idx="307">
                  <c:v>240</c:v>
                </c:pt>
                <c:pt idx="308">
                  <c:v>255</c:v>
                </c:pt>
                <c:pt idx="309">
                  <c:v>270</c:v>
                </c:pt>
                <c:pt idx="310">
                  <c:v>270</c:v>
                </c:pt>
                <c:pt idx="311">
                  <c:v>360</c:v>
                </c:pt>
                <c:pt idx="312">
                  <c:v>360</c:v>
                </c:pt>
                <c:pt idx="313">
                  <c:v>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D8-4028-B903-C57193B5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6172880"/>
        <c:axId val="1996174128"/>
      </c:scatterChart>
      <c:valAx>
        <c:axId val="199617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layout>
            <c:manualLayout>
              <c:xMode val="edge"/>
              <c:yMode val="edge"/>
              <c:x val="0.48020823672878421"/>
              <c:y val="0.896449100181177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174128"/>
        <c:crosses val="autoZero"/>
        <c:crossBetween val="midCat"/>
      </c:valAx>
      <c:valAx>
        <c:axId val="199617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172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[1]Adj_R1_all!$V$1</c:f>
              <c:strCache>
                <c:ptCount val="1"/>
                <c:pt idx="0">
                  <c:v>R1_new (mi/yr)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523575662528417"/>
                  <c:y val="-0.361409796323667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[1]Adj_R1_all!$E$2:$E$3100</c:f>
              <c:numCache>
                <c:formatCode>General</c:formatCode>
                <c:ptCount val="3099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3</c:v>
                </c:pt>
                <c:pt idx="8">
                  <c:v>13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7</c:v>
                </c:pt>
                <c:pt idx="14">
                  <c:v>9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13</c:v>
                </c:pt>
                <c:pt idx="21">
                  <c:v>7</c:v>
                </c:pt>
                <c:pt idx="22">
                  <c:v>14</c:v>
                </c:pt>
                <c:pt idx="23">
                  <c:v>13</c:v>
                </c:pt>
                <c:pt idx="24">
                  <c:v>8</c:v>
                </c:pt>
                <c:pt idx="25">
                  <c:v>4</c:v>
                </c:pt>
                <c:pt idx="26">
                  <c:v>14</c:v>
                </c:pt>
                <c:pt idx="27">
                  <c:v>12</c:v>
                </c:pt>
                <c:pt idx="28">
                  <c:v>13</c:v>
                </c:pt>
                <c:pt idx="29">
                  <c:v>5</c:v>
                </c:pt>
                <c:pt idx="30">
                  <c:v>11</c:v>
                </c:pt>
                <c:pt idx="31">
                  <c:v>7</c:v>
                </c:pt>
                <c:pt idx="32">
                  <c:v>44</c:v>
                </c:pt>
                <c:pt idx="33">
                  <c:v>23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10</c:v>
                </c:pt>
                <c:pt idx="38">
                  <c:v>12</c:v>
                </c:pt>
                <c:pt idx="39">
                  <c:v>12</c:v>
                </c:pt>
                <c:pt idx="40">
                  <c:v>14</c:v>
                </c:pt>
                <c:pt idx="41">
                  <c:v>18</c:v>
                </c:pt>
                <c:pt idx="42">
                  <c:v>7</c:v>
                </c:pt>
                <c:pt idx="43">
                  <c:v>13</c:v>
                </c:pt>
                <c:pt idx="44">
                  <c:v>15</c:v>
                </c:pt>
                <c:pt idx="45">
                  <c:v>8</c:v>
                </c:pt>
                <c:pt idx="46">
                  <c:v>13</c:v>
                </c:pt>
                <c:pt idx="47">
                  <c:v>19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16</c:v>
                </c:pt>
                <c:pt idx="52">
                  <c:v>11</c:v>
                </c:pt>
                <c:pt idx="53">
                  <c:v>14</c:v>
                </c:pt>
                <c:pt idx="54">
                  <c:v>8</c:v>
                </c:pt>
                <c:pt idx="55">
                  <c:v>9</c:v>
                </c:pt>
                <c:pt idx="56">
                  <c:v>11</c:v>
                </c:pt>
                <c:pt idx="57">
                  <c:v>6</c:v>
                </c:pt>
                <c:pt idx="58">
                  <c:v>8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19</c:v>
                </c:pt>
                <c:pt idx="71">
                  <c:v>24</c:v>
                </c:pt>
                <c:pt idx="72">
                  <c:v>25</c:v>
                </c:pt>
                <c:pt idx="73">
                  <c:v>27</c:v>
                </c:pt>
                <c:pt idx="74">
                  <c:v>28</c:v>
                </c:pt>
                <c:pt idx="75">
                  <c:v>30</c:v>
                </c:pt>
                <c:pt idx="76">
                  <c:v>37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45</c:v>
                </c:pt>
                <c:pt idx="81">
                  <c:v>15</c:v>
                </c:pt>
                <c:pt idx="82">
                  <c:v>7</c:v>
                </c:pt>
                <c:pt idx="83">
                  <c:v>7</c:v>
                </c:pt>
                <c:pt idx="84">
                  <c:v>11</c:v>
                </c:pt>
                <c:pt idx="85">
                  <c:v>10</c:v>
                </c:pt>
                <c:pt idx="86">
                  <c:v>15</c:v>
                </c:pt>
                <c:pt idx="87">
                  <c:v>8</c:v>
                </c:pt>
                <c:pt idx="88">
                  <c:v>9</c:v>
                </c:pt>
                <c:pt idx="89">
                  <c:v>11</c:v>
                </c:pt>
                <c:pt idx="90">
                  <c:v>11</c:v>
                </c:pt>
                <c:pt idx="91">
                  <c:v>7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11</c:v>
                </c:pt>
                <c:pt idx="103">
                  <c:v>11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16</c:v>
                </c:pt>
                <c:pt idx="120">
                  <c:v>17</c:v>
                </c:pt>
                <c:pt idx="121">
                  <c:v>17</c:v>
                </c:pt>
                <c:pt idx="122">
                  <c:v>18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26</c:v>
                </c:pt>
                <c:pt idx="130">
                  <c:v>29</c:v>
                </c:pt>
                <c:pt idx="131">
                  <c:v>32</c:v>
                </c:pt>
                <c:pt idx="132">
                  <c:v>34</c:v>
                </c:pt>
                <c:pt idx="133">
                  <c:v>37</c:v>
                </c:pt>
                <c:pt idx="134">
                  <c:v>39</c:v>
                </c:pt>
                <c:pt idx="135">
                  <c:v>39</c:v>
                </c:pt>
                <c:pt idx="136">
                  <c:v>39</c:v>
                </c:pt>
                <c:pt idx="137">
                  <c:v>43</c:v>
                </c:pt>
                <c:pt idx="138">
                  <c:v>43</c:v>
                </c:pt>
                <c:pt idx="139">
                  <c:v>45</c:v>
                </c:pt>
                <c:pt idx="140">
                  <c:v>11</c:v>
                </c:pt>
                <c:pt idx="141">
                  <c:v>15</c:v>
                </c:pt>
                <c:pt idx="142">
                  <c:v>9</c:v>
                </c:pt>
                <c:pt idx="143">
                  <c:v>9</c:v>
                </c:pt>
                <c:pt idx="144">
                  <c:v>2</c:v>
                </c:pt>
                <c:pt idx="145">
                  <c:v>4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17</c:v>
                </c:pt>
                <c:pt idx="190">
                  <c:v>17</c:v>
                </c:pt>
                <c:pt idx="191">
                  <c:v>18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30</c:v>
                </c:pt>
                <c:pt idx="202">
                  <c:v>33</c:v>
                </c:pt>
                <c:pt idx="203">
                  <c:v>33</c:v>
                </c:pt>
                <c:pt idx="204">
                  <c:v>33</c:v>
                </c:pt>
                <c:pt idx="205">
                  <c:v>42</c:v>
                </c:pt>
                <c:pt idx="206">
                  <c:v>42</c:v>
                </c:pt>
                <c:pt idx="207">
                  <c:v>44</c:v>
                </c:pt>
                <c:pt idx="208">
                  <c:v>46</c:v>
                </c:pt>
                <c:pt idx="209">
                  <c:v>50</c:v>
                </c:pt>
                <c:pt idx="210">
                  <c:v>14</c:v>
                </c:pt>
                <c:pt idx="211">
                  <c:v>7</c:v>
                </c:pt>
                <c:pt idx="212">
                  <c:v>13</c:v>
                </c:pt>
                <c:pt idx="213">
                  <c:v>8</c:v>
                </c:pt>
                <c:pt idx="214">
                  <c:v>10</c:v>
                </c:pt>
                <c:pt idx="215">
                  <c:v>13</c:v>
                </c:pt>
                <c:pt idx="216">
                  <c:v>9</c:v>
                </c:pt>
                <c:pt idx="217">
                  <c:v>15</c:v>
                </c:pt>
                <c:pt idx="218">
                  <c:v>9</c:v>
                </c:pt>
                <c:pt idx="219">
                  <c:v>12</c:v>
                </c:pt>
                <c:pt idx="220">
                  <c:v>13</c:v>
                </c:pt>
                <c:pt idx="221">
                  <c:v>16</c:v>
                </c:pt>
                <c:pt idx="222">
                  <c:v>8</c:v>
                </c:pt>
                <c:pt idx="223">
                  <c:v>4</c:v>
                </c:pt>
                <c:pt idx="224">
                  <c:v>4</c:v>
                </c:pt>
                <c:pt idx="225">
                  <c:v>9</c:v>
                </c:pt>
                <c:pt idx="226">
                  <c:v>11</c:v>
                </c:pt>
                <c:pt idx="227">
                  <c:v>11</c:v>
                </c:pt>
                <c:pt idx="228">
                  <c:v>2</c:v>
                </c:pt>
                <c:pt idx="229">
                  <c:v>9</c:v>
                </c:pt>
                <c:pt idx="230">
                  <c:v>13</c:v>
                </c:pt>
                <c:pt idx="231">
                  <c:v>9</c:v>
                </c:pt>
                <c:pt idx="232">
                  <c:v>13</c:v>
                </c:pt>
                <c:pt idx="233">
                  <c:v>3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7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15</c:v>
                </c:pt>
                <c:pt idx="286">
                  <c:v>15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16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19</c:v>
                </c:pt>
                <c:pt idx="299">
                  <c:v>19</c:v>
                </c:pt>
                <c:pt idx="300">
                  <c:v>19</c:v>
                </c:pt>
                <c:pt idx="301">
                  <c:v>19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21</c:v>
                </c:pt>
                <c:pt idx="306">
                  <c:v>21</c:v>
                </c:pt>
                <c:pt idx="307">
                  <c:v>22</c:v>
                </c:pt>
                <c:pt idx="308">
                  <c:v>22</c:v>
                </c:pt>
                <c:pt idx="309">
                  <c:v>22</c:v>
                </c:pt>
                <c:pt idx="310">
                  <c:v>22</c:v>
                </c:pt>
                <c:pt idx="311">
                  <c:v>23</c:v>
                </c:pt>
                <c:pt idx="312">
                  <c:v>23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25</c:v>
                </c:pt>
                <c:pt idx="317">
                  <c:v>25</c:v>
                </c:pt>
                <c:pt idx="318">
                  <c:v>26</c:v>
                </c:pt>
                <c:pt idx="319">
                  <c:v>26</c:v>
                </c:pt>
                <c:pt idx="320">
                  <c:v>27</c:v>
                </c:pt>
                <c:pt idx="321">
                  <c:v>27</c:v>
                </c:pt>
                <c:pt idx="322">
                  <c:v>29</c:v>
                </c:pt>
                <c:pt idx="323">
                  <c:v>29</c:v>
                </c:pt>
                <c:pt idx="324">
                  <c:v>29</c:v>
                </c:pt>
                <c:pt idx="325">
                  <c:v>30</c:v>
                </c:pt>
                <c:pt idx="326">
                  <c:v>30</c:v>
                </c:pt>
                <c:pt idx="327">
                  <c:v>31</c:v>
                </c:pt>
                <c:pt idx="328">
                  <c:v>31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33</c:v>
                </c:pt>
                <c:pt idx="333">
                  <c:v>33</c:v>
                </c:pt>
                <c:pt idx="334">
                  <c:v>34</c:v>
                </c:pt>
                <c:pt idx="335">
                  <c:v>34</c:v>
                </c:pt>
                <c:pt idx="336">
                  <c:v>36</c:v>
                </c:pt>
                <c:pt idx="337">
                  <c:v>37</c:v>
                </c:pt>
                <c:pt idx="338">
                  <c:v>37</c:v>
                </c:pt>
                <c:pt idx="339">
                  <c:v>38</c:v>
                </c:pt>
                <c:pt idx="340">
                  <c:v>39</c:v>
                </c:pt>
                <c:pt idx="341">
                  <c:v>39</c:v>
                </c:pt>
                <c:pt idx="342">
                  <c:v>39</c:v>
                </c:pt>
                <c:pt idx="343">
                  <c:v>40</c:v>
                </c:pt>
                <c:pt idx="344">
                  <c:v>41</c:v>
                </c:pt>
                <c:pt idx="345">
                  <c:v>41</c:v>
                </c:pt>
                <c:pt idx="346">
                  <c:v>42</c:v>
                </c:pt>
                <c:pt idx="347">
                  <c:v>9</c:v>
                </c:pt>
                <c:pt idx="348">
                  <c:v>3</c:v>
                </c:pt>
                <c:pt idx="349">
                  <c:v>9</c:v>
                </c:pt>
                <c:pt idx="350">
                  <c:v>7</c:v>
                </c:pt>
                <c:pt idx="351">
                  <c:v>10</c:v>
                </c:pt>
                <c:pt idx="352">
                  <c:v>3</c:v>
                </c:pt>
                <c:pt idx="353">
                  <c:v>16</c:v>
                </c:pt>
                <c:pt idx="354">
                  <c:v>16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7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11</c:v>
                </c:pt>
                <c:pt idx="369">
                  <c:v>11</c:v>
                </c:pt>
                <c:pt idx="370">
                  <c:v>11</c:v>
                </c:pt>
                <c:pt idx="371">
                  <c:v>11</c:v>
                </c:pt>
                <c:pt idx="372">
                  <c:v>11</c:v>
                </c:pt>
                <c:pt idx="373">
                  <c:v>11</c:v>
                </c:pt>
                <c:pt idx="374">
                  <c:v>11</c:v>
                </c:pt>
                <c:pt idx="375">
                  <c:v>11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17</c:v>
                </c:pt>
                <c:pt idx="412">
                  <c:v>18</c:v>
                </c:pt>
                <c:pt idx="413">
                  <c:v>18</c:v>
                </c:pt>
                <c:pt idx="414">
                  <c:v>19</c:v>
                </c:pt>
                <c:pt idx="415">
                  <c:v>19</c:v>
                </c:pt>
                <c:pt idx="416">
                  <c:v>19</c:v>
                </c:pt>
                <c:pt idx="417">
                  <c:v>20</c:v>
                </c:pt>
                <c:pt idx="418">
                  <c:v>21</c:v>
                </c:pt>
                <c:pt idx="419">
                  <c:v>23</c:v>
                </c:pt>
                <c:pt idx="420">
                  <c:v>24</c:v>
                </c:pt>
                <c:pt idx="421">
                  <c:v>24</c:v>
                </c:pt>
                <c:pt idx="422">
                  <c:v>25</c:v>
                </c:pt>
                <c:pt idx="423">
                  <c:v>25</c:v>
                </c:pt>
                <c:pt idx="424">
                  <c:v>26</c:v>
                </c:pt>
                <c:pt idx="425">
                  <c:v>26</c:v>
                </c:pt>
                <c:pt idx="426">
                  <c:v>26</c:v>
                </c:pt>
                <c:pt idx="427">
                  <c:v>26</c:v>
                </c:pt>
                <c:pt idx="428">
                  <c:v>30</c:v>
                </c:pt>
                <c:pt idx="429">
                  <c:v>30</c:v>
                </c:pt>
                <c:pt idx="430">
                  <c:v>33</c:v>
                </c:pt>
                <c:pt idx="431">
                  <c:v>33</c:v>
                </c:pt>
                <c:pt idx="432">
                  <c:v>34</c:v>
                </c:pt>
                <c:pt idx="433">
                  <c:v>34</c:v>
                </c:pt>
                <c:pt idx="434">
                  <c:v>36</c:v>
                </c:pt>
                <c:pt idx="435">
                  <c:v>37</c:v>
                </c:pt>
                <c:pt idx="436">
                  <c:v>38</c:v>
                </c:pt>
                <c:pt idx="437">
                  <c:v>46</c:v>
                </c:pt>
                <c:pt idx="438">
                  <c:v>8</c:v>
                </c:pt>
                <c:pt idx="439">
                  <c:v>15</c:v>
                </c:pt>
                <c:pt idx="440">
                  <c:v>16</c:v>
                </c:pt>
                <c:pt idx="441">
                  <c:v>13</c:v>
                </c:pt>
                <c:pt idx="442">
                  <c:v>9</c:v>
                </c:pt>
                <c:pt idx="443">
                  <c:v>12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8</c:v>
                </c:pt>
                <c:pt idx="448">
                  <c:v>11</c:v>
                </c:pt>
                <c:pt idx="449">
                  <c:v>14</c:v>
                </c:pt>
                <c:pt idx="450">
                  <c:v>10</c:v>
                </c:pt>
                <c:pt idx="451">
                  <c:v>16</c:v>
                </c:pt>
                <c:pt idx="452">
                  <c:v>9</c:v>
                </c:pt>
                <c:pt idx="453">
                  <c:v>8</c:v>
                </c:pt>
                <c:pt idx="454">
                  <c:v>7</c:v>
                </c:pt>
                <c:pt idx="455">
                  <c:v>12</c:v>
                </c:pt>
                <c:pt idx="456">
                  <c:v>13</c:v>
                </c:pt>
                <c:pt idx="457">
                  <c:v>1</c:v>
                </c:pt>
                <c:pt idx="458">
                  <c:v>3</c:v>
                </c:pt>
                <c:pt idx="459">
                  <c:v>5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8</c:v>
                </c:pt>
                <c:pt idx="464">
                  <c:v>8</c:v>
                </c:pt>
                <c:pt idx="465">
                  <c:v>8</c:v>
                </c:pt>
                <c:pt idx="466">
                  <c:v>8</c:v>
                </c:pt>
                <c:pt idx="467">
                  <c:v>8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9</c:v>
                </c:pt>
                <c:pt idx="474">
                  <c:v>9</c:v>
                </c:pt>
                <c:pt idx="475">
                  <c:v>9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18</c:v>
                </c:pt>
                <c:pt idx="548">
                  <c:v>19</c:v>
                </c:pt>
                <c:pt idx="549">
                  <c:v>20</c:v>
                </c:pt>
                <c:pt idx="550">
                  <c:v>20</c:v>
                </c:pt>
                <c:pt idx="551">
                  <c:v>21</c:v>
                </c:pt>
                <c:pt idx="552">
                  <c:v>21</c:v>
                </c:pt>
                <c:pt idx="553">
                  <c:v>21</c:v>
                </c:pt>
                <c:pt idx="554">
                  <c:v>21</c:v>
                </c:pt>
                <c:pt idx="555">
                  <c:v>22</c:v>
                </c:pt>
                <c:pt idx="556">
                  <c:v>23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26</c:v>
                </c:pt>
                <c:pt idx="561">
                  <c:v>26</c:v>
                </c:pt>
                <c:pt idx="562">
                  <c:v>26</c:v>
                </c:pt>
                <c:pt idx="563">
                  <c:v>26</c:v>
                </c:pt>
                <c:pt idx="564">
                  <c:v>26</c:v>
                </c:pt>
                <c:pt idx="565">
                  <c:v>27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30</c:v>
                </c:pt>
                <c:pt idx="571">
                  <c:v>30</c:v>
                </c:pt>
                <c:pt idx="572">
                  <c:v>30</c:v>
                </c:pt>
                <c:pt idx="573">
                  <c:v>31</c:v>
                </c:pt>
                <c:pt idx="574">
                  <c:v>31</c:v>
                </c:pt>
                <c:pt idx="575">
                  <c:v>33</c:v>
                </c:pt>
                <c:pt idx="576">
                  <c:v>34</c:v>
                </c:pt>
                <c:pt idx="577">
                  <c:v>35</c:v>
                </c:pt>
                <c:pt idx="578">
                  <c:v>36</c:v>
                </c:pt>
                <c:pt idx="579">
                  <c:v>36</c:v>
                </c:pt>
                <c:pt idx="580">
                  <c:v>36</c:v>
                </c:pt>
                <c:pt idx="581">
                  <c:v>39</c:v>
                </c:pt>
                <c:pt idx="582">
                  <c:v>40</c:v>
                </c:pt>
                <c:pt idx="583">
                  <c:v>45</c:v>
                </c:pt>
                <c:pt idx="584">
                  <c:v>46</c:v>
                </c:pt>
                <c:pt idx="585">
                  <c:v>47</c:v>
                </c:pt>
                <c:pt idx="586">
                  <c:v>10</c:v>
                </c:pt>
                <c:pt idx="587">
                  <c:v>4</c:v>
                </c:pt>
                <c:pt idx="588">
                  <c:v>7</c:v>
                </c:pt>
                <c:pt idx="589">
                  <c:v>14</c:v>
                </c:pt>
                <c:pt idx="590">
                  <c:v>7</c:v>
                </c:pt>
                <c:pt idx="591">
                  <c:v>10</c:v>
                </c:pt>
                <c:pt idx="592">
                  <c:v>14</c:v>
                </c:pt>
                <c:pt idx="593">
                  <c:v>9</c:v>
                </c:pt>
                <c:pt idx="594">
                  <c:v>15</c:v>
                </c:pt>
                <c:pt idx="595">
                  <c:v>10</c:v>
                </c:pt>
                <c:pt idx="596">
                  <c:v>2</c:v>
                </c:pt>
                <c:pt idx="597">
                  <c:v>3</c:v>
                </c:pt>
                <c:pt idx="598">
                  <c:v>4</c:v>
                </c:pt>
                <c:pt idx="599">
                  <c:v>4</c:v>
                </c:pt>
                <c:pt idx="600">
                  <c:v>7</c:v>
                </c:pt>
                <c:pt idx="601">
                  <c:v>7</c:v>
                </c:pt>
                <c:pt idx="602">
                  <c:v>8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10</c:v>
                </c:pt>
                <c:pt idx="608">
                  <c:v>10</c:v>
                </c:pt>
                <c:pt idx="609">
                  <c:v>10</c:v>
                </c:pt>
                <c:pt idx="610">
                  <c:v>10</c:v>
                </c:pt>
                <c:pt idx="611">
                  <c:v>10</c:v>
                </c:pt>
                <c:pt idx="612">
                  <c:v>10</c:v>
                </c:pt>
                <c:pt idx="613">
                  <c:v>11</c:v>
                </c:pt>
                <c:pt idx="614">
                  <c:v>11</c:v>
                </c:pt>
                <c:pt idx="615">
                  <c:v>11</c:v>
                </c:pt>
                <c:pt idx="616">
                  <c:v>11</c:v>
                </c:pt>
                <c:pt idx="617">
                  <c:v>11</c:v>
                </c:pt>
                <c:pt idx="618">
                  <c:v>11</c:v>
                </c:pt>
                <c:pt idx="619">
                  <c:v>11</c:v>
                </c:pt>
                <c:pt idx="620">
                  <c:v>11</c:v>
                </c:pt>
                <c:pt idx="621">
                  <c:v>11</c:v>
                </c:pt>
                <c:pt idx="622">
                  <c:v>11</c:v>
                </c:pt>
                <c:pt idx="623">
                  <c:v>11</c:v>
                </c:pt>
                <c:pt idx="624">
                  <c:v>11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15</c:v>
                </c:pt>
                <c:pt idx="647">
                  <c:v>15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17</c:v>
                </c:pt>
                <c:pt idx="653">
                  <c:v>18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20</c:v>
                </c:pt>
                <c:pt idx="658">
                  <c:v>21</c:v>
                </c:pt>
                <c:pt idx="659">
                  <c:v>21</c:v>
                </c:pt>
                <c:pt idx="660">
                  <c:v>22</c:v>
                </c:pt>
                <c:pt idx="661">
                  <c:v>24</c:v>
                </c:pt>
                <c:pt idx="662">
                  <c:v>26</c:v>
                </c:pt>
                <c:pt idx="663">
                  <c:v>26</c:v>
                </c:pt>
                <c:pt idx="664">
                  <c:v>29</c:v>
                </c:pt>
                <c:pt idx="665">
                  <c:v>29</c:v>
                </c:pt>
                <c:pt idx="666">
                  <c:v>30</c:v>
                </c:pt>
                <c:pt idx="667">
                  <c:v>30</c:v>
                </c:pt>
                <c:pt idx="668">
                  <c:v>35</c:v>
                </c:pt>
                <c:pt idx="669">
                  <c:v>37</c:v>
                </c:pt>
                <c:pt idx="670">
                  <c:v>39</c:v>
                </c:pt>
                <c:pt idx="671">
                  <c:v>9</c:v>
                </c:pt>
                <c:pt idx="672">
                  <c:v>11</c:v>
                </c:pt>
                <c:pt idx="673">
                  <c:v>15</c:v>
                </c:pt>
                <c:pt idx="674">
                  <c:v>13</c:v>
                </c:pt>
                <c:pt idx="675">
                  <c:v>9</c:v>
                </c:pt>
                <c:pt idx="676">
                  <c:v>13</c:v>
                </c:pt>
                <c:pt idx="677">
                  <c:v>9</c:v>
                </c:pt>
                <c:pt idx="678">
                  <c:v>8</c:v>
                </c:pt>
                <c:pt idx="679">
                  <c:v>9</c:v>
                </c:pt>
                <c:pt idx="680">
                  <c:v>7</c:v>
                </c:pt>
                <c:pt idx="681">
                  <c:v>9</c:v>
                </c:pt>
                <c:pt idx="682">
                  <c:v>5</c:v>
                </c:pt>
                <c:pt idx="683">
                  <c:v>8</c:v>
                </c:pt>
                <c:pt idx="684">
                  <c:v>7</c:v>
                </c:pt>
                <c:pt idx="685">
                  <c:v>9</c:v>
                </c:pt>
                <c:pt idx="686">
                  <c:v>10</c:v>
                </c:pt>
                <c:pt idx="687">
                  <c:v>7</c:v>
                </c:pt>
                <c:pt idx="688">
                  <c:v>8</c:v>
                </c:pt>
                <c:pt idx="689">
                  <c:v>10</c:v>
                </c:pt>
                <c:pt idx="690">
                  <c:v>7</c:v>
                </c:pt>
                <c:pt idx="691">
                  <c:v>12</c:v>
                </c:pt>
                <c:pt idx="692">
                  <c:v>7</c:v>
                </c:pt>
                <c:pt idx="693">
                  <c:v>5</c:v>
                </c:pt>
                <c:pt idx="694">
                  <c:v>1</c:v>
                </c:pt>
                <c:pt idx="695">
                  <c:v>1</c:v>
                </c:pt>
                <c:pt idx="696">
                  <c:v>3</c:v>
                </c:pt>
                <c:pt idx="697">
                  <c:v>3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12</c:v>
                </c:pt>
                <c:pt idx="735">
                  <c:v>12</c:v>
                </c:pt>
                <c:pt idx="736">
                  <c:v>12</c:v>
                </c:pt>
                <c:pt idx="737">
                  <c:v>12</c:v>
                </c:pt>
                <c:pt idx="738">
                  <c:v>12</c:v>
                </c:pt>
                <c:pt idx="739">
                  <c:v>12</c:v>
                </c:pt>
                <c:pt idx="740">
                  <c:v>12</c:v>
                </c:pt>
                <c:pt idx="741">
                  <c:v>12</c:v>
                </c:pt>
                <c:pt idx="742">
                  <c:v>12</c:v>
                </c:pt>
                <c:pt idx="743">
                  <c:v>12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16</c:v>
                </c:pt>
                <c:pt idx="775">
                  <c:v>16</c:v>
                </c:pt>
                <c:pt idx="776">
                  <c:v>16</c:v>
                </c:pt>
                <c:pt idx="777">
                  <c:v>16</c:v>
                </c:pt>
                <c:pt idx="778">
                  <c:v>16</c:v>
                </c:pt>
                <c:pt idx="779">
                  <c:v>16</c:v>
                </c:pt>
                <c:pt idx="780">
                  <c:v>16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20</c:v>
                </c:pt>
                <c:pt idx="793">
                  <c:v>20</c:v>
                </c:pt>
                <c:pt idx="794">
                  <c:v>20</c:v>
                </c:pt>
                <c:pt idx="795">
                  <c:v>21</c:v>
                </c:pt>
                <c:pt idx="796">
                  <c:v>21</c:v>
                </c:pt>
                <c:pt idx="797">
                  <c:v>21</c:v>
                </c:pt>
                <c:pt idx="798">
                  <c:v>22</c:v>
                </c:pt>
                <c:pt idx="799">
                  <c:v>22</c:v>
                </c:pt>
                <c:pt idx="800">
                  <c:v>23</c:v>
                </c:pt>
                <c:pt idx="801">
                  <c:v>23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27</c:v>
                </c:pt>
                <c:pt idx="806">
                  <c:v>27</c:v>
                </c:pt>
                <c:pt idx="807">
                  <c:v>27</c:v>
                </c:pt>
                <c:pt idx="808">
                  <c:v>27</c:v>
                </c:pt>
                <c:pt idx="809">
                  <c:v>29</c:v>
                </c:pt>
                <c:pt idx="810">
                  <c:v>29</c:v>
                </c:pt>
                <c:pt idx="811">
                  <c:v>30</c:v>
                </c:pt>
                <c:pt idx="812">
                  <c:v>31</c:v>
                </c:pt>
                <c:pt idx="813">
                  <c:v>31</c:v>
                </c:pt>
                <c:pt idx="814">
                  <c:v>31</c:v>
                </c:pt>
                <c:pt idx="815">
                  <c:v>31</c:v>
                </c:pt>
                <c:pt idx="816">
                  <c:v>33</c:v>
                </c:pt>
                <c:pt idx="817">
                  <c:v>33</c:v>
                </c:pt>
                <c:pt idx="818">
                  <c:v>33</c:v>
                </c:pt>
                <c:pt idx="819">
                  <c:v>34</c:v>
                </c:pt>
                <c:pt idx="820">
                  <c:v>34</c:v>
                </c:pt>
                <c:pt idx="821">
                  <c:v>37</c:v>
                </c:pt>
                <c:pt idx="822">
                  <c:v>41</c:v>
                </c:pt>
                <c:pt idx="823">
                  <c:v>42</c:v>
                </c:pt>
                <c:pt idx="824">
                  <c:v>43</c:v>
                </c:pt>
                <c:pt idx="825">
                  <c:v>51</c:v>
                </c:pt>
                <c:pt idx="826">
                  <c:v>8</c:v>
                </c:pt>
                <c:pt idx="827">
                  <c:v>9</c:v>
                </c:pt>
                <c:pt idx="828">
                  <c:v>15</c:v>
                </c:pt>
                <c:pt idx="829">
                  <c:v>8</c:v>
                </c:pt>
                <c:pt idx="830">
                  <c:v>15</c:v>
                </c:pt>
                <c:pt idx="831">
                  <c:v>8</c:v>
                </c:pt>
                <c:pt idx="832">
                  <c:v>15</c:v>
                </c:pt>
                <c:pt idx="833">
                  <c:v>13</c:v>
                </c:pt>
                <c:pt idx="834">
                  <c:v>10</c:v>
                </c:pt>
                <c:pt idx="835">
                  <c:v>12</c:v>
                </c:pt>
                <c:pt idx="836">
                  <c:v>15</c:v>
                </c:pt>
                <c:pt idx="837">
                  <c:v>13</c:v>
                </c:pt>
                <c:pt idx="838">
                  <c:v>10</c:v>
                </c:pt>
                <c:pt idx="839">
                  <c:v>16</c:v>
                </c:pt>
                <c:pt idx="840">
                  <c:v>7</c:v>
                </c:pt>
                <c:pt idx="841">
                  <c:v>3</c:v>
                </c:pt>
                <c:pt idx="842">
                  <c:v>4</c:v>
                </c:pt>
                <c:pt idx="843">
                  <c:v>7</c:v>
                </c:pt>
                <c:pt idx="844">
                  <c:v>7</c:v>
                </c:pt>
                <c:pt idx="845">
                  <c:v>8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10</c:v>
                </c:pt>
                <c:pt idx="855">
                  <c:v>10</c:v>
                </c:pt>
                <c:pt idx="856">
                  <c:v>10</c:v>
                </c:pt>
                <c:pt idx="857">
                  <c:v>10</c:v>
                </c:pt>
                <c:pt idx="858">
                  <c:v>10</c:v>
                </c:pt>
                <c:pt idx="859">
                  <c:v>10</c:v>
                </c:pt>
                <c:pt idx="860">
                  <c:v>10</c:v>
                </c:pt>
                <c:pt idx="861">
                  <c:v>10</c:v>
                </c:pt>
                <c:pt idx="862">
                  <c:v>11</c:v>
                </c:pt>
                <c:pt idx="863">
                  <c:v>11</c:v>
                </c:pt>
                <c:pt idx="864">
                  <c:v>11</c:v>
                </c:pt>
                <c:pt idx="865">
                  <c:v>11</c:v>
                </c:pt>
                <c:pt idx="866">
                  <c:v>11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12</c:v>
                </c:pt>
                <c:pt idx="874">
                  <c:v>12</c:v>
                </c:pt>
                <c:pt idx="875">
                  <c:v>13</c:v>
                </c:pt>
                <c:pt idx="876">
                  <c:v>13</c:v>
                </c:pt>
                <c:pt idx="877">
                  <c:v>13</c:v>
                </c:pt>
                <c:pt idx="878">
                  <c:v>13</c:v>
                </c:pt>
                <c:pt idx="879">
                  <c:v>13</c:v>
                </c:pt>
                <c:pt idx="880">
                  <c:v>13</c:v>
                </c:pt>
                <c:pt idx="881">
                  <c:v>13</c:v>
                </c:pt>
                <c:pt idx="882">
                  <c:v>13</c:v>
                </c:pt>
                <c:pt idx="883">
                  <c:v>14</c:v>
                </c:pt>
                <c:pt idx="884">
                  <c:v>14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16</c:v>
                </c:pt>
                <c:pt idx="897">
                  <c:v>16</c:v>
                </c:pt>
                <c:pt idx="898">
                  <c:v>16</c:v>
                </c:pt>
                <c:pt idx="899">
                  <c:v>16</c:v>
                </c:pt>
                <c:pt idx="900">
                  <c:v>16</c:v>
                </c:pt>
                <c:pt idx="901">
                  <c:v>17</c:v>
                </c:pt>
                <c:pt idx="902">
                  <c:v>18</c:v>
                </c:pt>
                <c:pt idx="903">
                  <c:v>18</c:v>
                </c:pt>
                <c:pt idx="904">
                  <c:v>20</c:v>
                </c:pt>
                <c:pt idx="905">
                  <c:v>20</c:v>
                </c:pt>
                <c:pt idx="906">
                  <c:v>20</c:v>
                </c:pt>
                <c:pt idx="907">
                  <c:v>21</c:v>
                </c:pt>
                <c:pt idx="908">
                  <c:v>22</c:v>
                </c:pt>
                <c:pt idx="909">
                  <c:v>22</c:v>
                </c:pt>
                <c:pt idx="910">
                  <c:v>23</c:v>
                </c:pt>
                <c:pt idx="911">
                  <c:v>23</c:v>
                </c:pt>
                <c:pt idx="912">
                  <c:v>23</c:v>
                </c:pt>
                <c:pt idx="913">
                  <c:v>24</c:v>
                </c:pt>
                <c:pt idx="914">
                  <c:v>24</c:v>
                </c:pt>
                <c:pt idx="915">
                  <c:v>26</c:v>
                </c:pt>
                <c:pt idx="916">
                  <c:v>27</c:v>
                </c:pt>
                <c:pt idx="917">
                  <c:v>28</c:v>
                </c:pt>
                <c:pt idx="918">
                  <c:v>31</c:v>
                </c:pt>
                <c:pt idx="919">
                  <c:v>31</c:v>
                </c:pt>
                <c:pt idx="920">
                  <c:v>33</c:v>
                </c:pt>
                <c:pt idx="921">
                  <c:v>33</c:v>
                </c:pt>
                <c:pt idx="922">
                  <c:v>37</c:v>
                </c:pt>
                <c:pt idx="923">
                  <c:v>8</c:v>
                </c:pt>
                <c:pt idx="924">
                  <c:v>12</c:v>
                </c:pt>
                <c:pt idx="925">
                  <c:v>10</c:v>
                </c:pt>
                <c:pt idx="926">
                  <c:v>16</c:v>
                </c:pt>
                <c:pt idx="927">
                  <c:v>7</c:v>
                </c:pt>
                <c:pt idx="928">
                  <c:v>12</c:v>
                </c:pt>
                <c:pt idx="929">
                  <c:v>11</c:v>
                </c:pt>
                <c:pt idx="930">
                  <c:v>13</c:v>
                </c:pt>
                <c:pt idx="931">
                  <c:v>15</c:v>
                </c:pt>
                <c:pt idx="932">
                  <c:v>16</c:v>
                </c:pt>
                <c:pt idx="933">
                  <c:v>11</c:v>
                </c:pt>
                <c:pt idx="934">
                  <c:v>8</c:v>
                </c:pt>
                <c:pt idx="935">
                  <c:v>14</c:v>
                </c:pt>
                <c:pt idx="936">
                  <c:v>7</c:v>
                </c:pt>
                <c:pt idx="937">
                  <c:v>16</c:v>
                </c:pt>
                <c:pt idx="938">
                  <c:v>3</c:v>
                </c:pt>
                <c:pt idx="939">
                  <c:v>11</c:v>
                </c:pt>
                <c:pt idx="940">
                  <c:v>10</c:v>
                </c:pt>
                <c:pt idx="941">
                  <c:v>11</c:v>
                </c:pt>
                <c:pt idx="942">
                  <c:v>11</c:v>
                </c:pt>
                <c:pt idx="943">
                  <c:v>8</c:v>
                </c:pt>
                <c:pt idx="944">
                  <c:v>13</c:v>
                </c:pt>
                <c:pt idx="945">
                  <c:v>4</c:v>
                </c:pt>
                <c:pt idx="946">
                  <c:v>4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6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13</c:v>
                </c:pt>
                <c:pt idx="1000">
                  <c:v>13</c:v>
                </c:pt>
                <c:pt idx="1001">
                  <c:v>13</c:v>
                </c:pt>
                <c:pt idx="1002">
                  <c:v>13</c:v>
                </c:pt>
                <c:pt idx="1003">
                  <c:v>13</c:v>
                </c:pt>
                <c:pt idx="1004">
                  <c:v>13</c:v>
                </c:pt>
                <c:pt idx="1005">
                  <c:v>13</c:v>
                </c:pt>
                <c:pt idx="1006">
                  <c:v>13</c:v>
                </c:pt>
                <c:pt idx="1007">
                  <c:v>13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14</c:v>
                </c:pt>
                <c:pt idx="1015">
                  <c:v>14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17</c:v>
                </c:pt>
                <c:pt idx="1030">
                  <c:v>17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18</c:v>
                </c:pt>
                <c:pt idx="1035">
                  <c:v>19</c:v>
                </c:pt>
                <c:pt idx="1036">
                  <c:v>19</c:v>
                </c:pt>
                <c:pt idx="1037">
                  <c:v>20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20</c:v>
                </c:pt>
                <c:pt idx="1042">
                  <c:v>22</c:v>
                </c:pt>
                <c:pt idx="1043">
                  <c:v>22</c:v>
                </c:pt>
                <c:pt idx="1044">
                  <c:v>25</c:v>
                </c:pt>
                <c:pt idx="1045">
                  <c:v>26</c:v>
                </c:pt>
                <c:pt idx="1046">
                  <c:v>29</c:v>
                </c:pt>
                <c:pt idx="1047">
                  <c:v>30</c:v>
                </c:pt>
                <c:pt idx="1048">
                  <c:v>31</c:v>
                </c:pt>
                <c:pt idx="1049">
                  <c:v>32</c:v>
                </c:pt>
                <c:pt idx="1050">
                  <c:v>33</c:v>
                </c:pt>
                <c:pt idx="1051">
                  <c:v>34</c:v>
                </c:pt>
                <c:pt idx="1052">
                  <c:v>36</c:v>
                </c:pt>
                <c:pt idx="1053">
                  <c:v>36</c:v>
                </c:pt>
                <c:pt idx="1054">
                  <c:v>37</c:v>
                </c:pt>
                <c:pt idx="1055">
                  <c:v>42</c:v>
                </c:pt>
                <c:pt idx="1056">
                  <c:v>42</c:v>
                </c:pt>
                <c:pt idx="1057">
                  <c:v>42</c:v>
                </c:pt>
                <c:pt idx="1058">
                  <c:v>43</c:v>
                </c:pt>
                <c:pt idx="1059">
                  <c:v>44</c:v>
                </c:pt>
                <c:pt idx="1060">
                  <c:v>44</c:v>
                </c:pt>
                <c:pt idx="1061">
                  <c:v>9</c:v>
                </c:pt>
                <c:pt idx="1062">
                  <c:v>10</c:v>
                </c:pt>
                <c:pt idx="1063">
                  <c:v>7</c:v>
                </c:pt>
                <c:pt idx="1064">
                  <c:v>8</c:v>
                </c:pt>
                <c:pt idx="1065">
                  <c:v>9</c:v>
                </c:pt>
                <c:pt idx="1066">
                  <c:v>6</c:v>
                </c:pt>
                <c:pt idx="1067">
                  <c:v>9</c:v>
                </c:pt>
                <c:pt idx="1068">
                  <c:v>8</c:v>
                </c:pt>
                <c:pt idx="1069">
                  <c:v>12</c:v>
                </c:pt>
                <c:pt idx="1070">
                  <c:v>3</c:v>
                </c:pt>
                <c:pt idx="1071">
                  <c:v>15</c:v>
                </c:pt>
                <c:pt idx="1072">
                  <c:v>13</c:v>
                </c:pt>
                <c:pt idx="1073">
                  <c:v>10</c:v>
                </c:pt>
                <c:pt idx="1074">
                  <c:v>4</c:v>
                </c:pt>
                <c:pt idx="1075">
                  <c:v>2</c:v>
                </c:pt>
                <c:pt idx="1076">
                  <c:v>4</c:v>
                </c:pt>
                <c:pt idx="1077">
                  <c:v>4</c:v>
                </c:pt>
                <c:pt idx="1078">
                  <c:v>6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8</c:v>
                </c:pt>
                <c:pt idx="1083">
                  <c:v>8</c:v>
                </c:pt>
                <c:pt idx="1084">
                  <c:v>9</c:v>
                </c:pt>
                <c:pt idx="1085">
                  <c:v>9</c:v>
                </c:pt>
                <c:pt idx="1086">
                  <c:v>9</c:v>
                </c:pt>
                <c:pt idx="1087">
                  <c:v>9</c:v>
                </c:pt>
                <c:pt idx="1088">
                  <c:v>9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16</c:v>
                </c:pt>
                <c:pt idx="1125">
                  <c:v>16</c:v>
                </c:pt>
                <c:pt idx="1126">
                  <c:v>17</c:v>
                </c:pt>
                <c:pt idx="1127">
                  <c:v>19</c:v>
                </c:pt>
                <c:pt idx="1128">
                  <c:v>20</c:v>
                </c:pt>
                <c:pt idx="1129">
                  <c:v>21</c:v>
                </c:pt>
                <c:pt idx="1130">
                  <c:v>23</c:v>
                </c:pt>
                <c:pt idx="1131">
                  <c:v>24</c:v>
                </c:pt>
                <c:pt idx="1132">
                  <c:v>24</c:v>
                </c:pt>
                <c:pt idx="1133">
                  <c:v>25</c:v>
                </c:pt>
                <c:pt idx="1134">
                  <c:v>25</c:v>
                </c:pt>
                <c:pt idx="1135">
                  <c:v>25</c:v>
                </c:pt>
                <c:pt idx="1136">
                  <c:v>27</c:v>
                </c:pt>
                <c:pt idx="1137">
                  <c:v>31</c:v>
                </c:pt>
                <c:pt idx="1138">
                  <c:v>31</c:v>
                </c:pt>
                <c:pt idx="1139">
                  <c:v>31</c:v>
                </c:pt>
                <c:pt idx="1140">
                  <c:v>32</c:v>
                </c:pt>
                <c:pt idx="1141">
                  <c:v>33</c:v>
                </c:pt>
                <c:pt idx="1142">
                  <c:v>33</c:v>
                </c:pt>
                <c:pt idx="1143">
                  <c:v>34</c:v>
                </c:pt>
                <c:pt idx="1144">
                  <c:v>34</c:v>
                </c:pt>
                <c:pt idx="1145">
                  <c:v>37</c:v>
                </c:pt>
                <c:pt idx="1146">
                  <c:v>38</c:v>
                </c:pt>
                <c:pt idx="1147">
                  <c:v>46</c:v>
                </c:pt>
                <c:pt idx="1148">
                  <c:v>46</c:v>
                </c:pt>
                <c:pt idx="1149">
                  <c:v>7</c:v>
                </c:pt>
                <c:pt idx="1150">
                  <c:v>15</c:v>
                </c:pt>
                <c:pt idx="1151">
                  <c:v>7</c:v>
                </c:pt>
                <c:pt idx="1152">
                  <c:v>1</c:v>
                </c:pt>
                <c:pt idx="1153">
                  <c:v>7</c:v>
                </c:pt>
                <c:pt idx="1154">
                  <c:v>13</c:v>
                </c:pt>
                <c:pt idx="1155">
                  <c:v>10</c:v>
                </c:pt>
                <c:pt idx="1156">
                  <c:v>11</c:v>
                </c:pt>
                <c:pt idx="1157">
                  <c:v>11</c:v>
                </c:pt>
                <c:pt idx="1158">
                  <c:v>10</c:v>
                </c:pt>
                <c:pt idx="1159">
                  <c:v>9</c:v>
                </c:pt>
                <c:pt idx="1160">
                  <c:v>13</c:v>
                </c:pt>
                <c:pt idx="1161">
                  <c:v>6</c:v>
                </c:pt>
                <c:pt idx="1162">
                  <c:v>8</c:v>
                </c:pt>
                <c:pt idx="1163">
                  <c:v>9</c:v>
                </c:pt>
                <c:pt idx="1164">
                  <c:v>14</c:v>
                </c:pt>
                <c:pt idx="1165">
                  <c:v>7</c:v>
                </c:pt>
                <c:pt idx="1166">
                  <c:v>16</c:v>
                </c:pt>
                <c:pt idx="1167">
                  <c:v>16</c:v>
                </c:pt>
                <c:pt idx="1168">
                  <c:v>8</c:v>
                </c:pt>
                <c:pt idx="1169">
                  <c:v>12</c:v>
                </c:pt>
                <c:pt idx="1170">
                  <c:v>2</c:v>
                </c:pt>
                <c:pt idx="1171">
                  <c:v>6</c:v>
                </c:pt>
                <c:pt idx="1172">
                  <c:v>0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4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11</c:v>
                </c:pt>
                <c:pt idx="1215">
                  <c:v>11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12</c:v>
                </c:pt>
                <c:pt idx="1230">
                  <c:v>12</c:v>
                </c:pt>
                <c:pt idx="1231">
                  <c:v>12</c:v>
                </c:pt>
                <c:pt idx="1232">
                  <c:v>12</c:v>
                </c:pt>
                <c:pt idx="1233">
                  <c:v>12</c:v>
                </c:pt>
                <c:pt idx="1234">
                  <c:v>12</c:v>
                </c:pt>
                <c:pt idx="1235">
                  <c:v>12</c:v>
                </c:pt>
                <c:pt idx="1236">
                  <c:v>12</c:v>
                </c:pt>
                <c:pt idx="1237">
                  <c:v>12</c:v>
                </c:pt>
                <c:pt idx="1238">
                  <c:v>12</c:v>
                </c:pt>
                <c:pt idx="1239">
                  <c:v>12</c:v>
                </c:pt>
                <c:pt idx="1240">
                  <c:v>12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14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18</c:v>
                </c:pt>
                <c:pt idx="1281">
                  <c:v>19</c:v>
                </c:pt>
                <c:pt idx="1282">
                  <c:v>19</c:v>
                </c:pt>
                <c:pt idx="1283">
                  <c:v>19</c:v>
                </c:pt>
                <c:pt idx="1284">
                  <c:v>20</c:v>
                </c:pt>
                <c:pt idx="1285">
                  <c:v>20</c:v>
                </c:pt>
                <c:pt idx="1286">
                  <c:v>21</c:v>
                </c:pt>
                <c:pt idx="1287">
                  <c:v>21</c:v>
                </c:pt>
                <c:pt idx="1288">
                  <c:v>23</c:v>
                </c:pt>
                <c:pt idx="1289">
                  <c:v>23</c:v>
                </c:pt>
                <c:pt idx="1290">
                  <c:v>24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28</c:v>
                </c:pt>
                <c:pt idx="1295">
                  <c:v>32</c:v>
                </c:pt>
                <c:pt idx="1296">
                  <c:v>32</c:v>
                </c:pt>
                <c:pt idx="1297">
                  <c:v>34</c:v>
                </c:pt>
                <c:pt idx="1298">
                  <c:v>37</c:v>
                </c:pt>
                <c:pt idx="1299">
                  <c:v>42</c:v>
                </c:pt>
                <c:pt idx="1300">
                  <c:v>45</c:v>
                </c:pt>
                <c:pt idx="1301">
                  <c:v>47</c:v>
                </c:pt>
                <c:pt idx="1302">
                  <c:v>14</c:v>
                </c:pt>
                <c:pt idx="1303">
                  <c:v>12</c:v>
                </c:pt>
                <c:pt idx="1304">
                  <c:v>7</c:v>
                </c:pt>
                <c:pt idx="1305">
                  <c:v>7</c:v>
                </c:pt>
                <c:pt idx="1306">
                  <c:v>6</c:v>
                </c:pt>
                <c:pt idx="1307">
                  <c:v>10</c:v>
                </c:pt>
                <c:pt idx="1308">
                  <c:v>14</c:v>
                </c:pt>
                <c:pt idx="1309">
                  <c:v>11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6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9</c:v>
                </c:pt>
                <c:pt idx="1321">
                  <c:v>9</c:v>
                </c:pt>
                <c:pt idx="1322">
                  <c:v>9</c:v>
                </c:pt>
                <c:pt idx="1323">
                  <c:v>9</c:v>
                </c:pt>
                <c:pt idx="1324">
                  <c:v>9</c:v>
                </c:pt>
                <c:pt idx="1325">
                  <c:v>10</c:v>
                </c:pt>
                <c:pt idx="1326">
                  <c:v>10</c:v>
                </c:pt>
                <c:pt idx="1327">
                  <c:v>10</c:v>
                </c:pt>
                <c:pt idx="1328">
                  <c:v>10</c:v>
                </c:pt>
                <c:pt idx="1329">
                  <c:v>10</c:v>
                </c:pt>
                <c:pt idx="1330">
                  <c:v>10</c:v>
                </c:pt>
                <c:pt idx="1331">
                  <c:v>10</c:v>
                </c:pt>
                <c:pt idx="1332">
                  <c:v>10</c:v>
                </c:pt>
                <c:pt idx="1333">
                  <c:v>11</c:v>
                </c:pt>
                <c:pt idx="1334">
                  <c:v>11</c:v>
                </c:pt>
                <c:pt idx="1335">
                  <c:v>11</c:v>
                </c:pt>
                <c:pt idx="1336">
                  <c:v>11</c:v>
                </c:pt>
                <c:pt idx="1337">
                  <c:v>12</c:v>
                </c:pt>
                <c:pt idx="1338">
                  <c:v>12</c:v>
                </c:pt>
                <c:pt idx="1339">
                  <c:v>12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14</c:v>
                </c:pt>
                <c:pt idx="1348">
                  <c:v>14</c:v>
                </c:pt>
                <c:pt idx="1349">
                  <c:v>14</c:v>
                </c:pt>
                <c:pt idx="1350">
                  <c:v>14</c:v>
                </c:pt>
                <c:pt idx="1351">
                  <c:v>14</c:v>
                </c:pt>
                <c:pt idx="1352">
                  <c:v>14</c:v>
                </c:pt>
                <c:pt idx="1353">
                  <c:v>14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16</c:v>
                </c:pt>
                <c:pt idx="1358">
                  <c:v>16</c:v>
                </c:pt>
                <c:pt idx="1359">
                  <c:v>18</c:v>
                </c:pt>
                <c:pt idx="1360">
                  <c:v>19</c:v>
                </c:pt>
                <c:pt idx="1361">
                  <c:v>19</c:v>
                </c:pt>
                <c:pt idx="1362">
                  <c:v>20</c:v>
                </c:pt>
                <c:pt idx="1363">
                  <c:v>20</c:v>
                </c:pt>
                <c:pt idx="1364">
                  <c:v>21</c:v>
                </c:pt>
                <c:pt idx="1365">
                  <c:v>22</c:v>
                </c:pt>
                <c:pt idx="1366">
                  <c:v>25</c:v>
                </c:pt>
                <c:pt idx="1367">
                  <c:v>26</c:v>
                </c:pt>
                <c:pt idx="1368">
                  <c:v>27</c:v>
                </c:pt>
                <c:pt idx="1369">
                  <c:v>28</c:v>
                </c:pt>
                <c:pt idx="1370">
                  <c:v>29</c:v>
                </c:pt>
                <c:pt idx="1371">
                  <c:v>31</c:v>
                </c:pt>
                <c:pt idx="1372">
                  <c:v>33</c:v>
                </c:pt>
                <c:pt idx="1373">
                  <c:v>34</c:v>
                </c:pt>
                <c:pt idx="1374">
                  <c:v>43</c:v>
                </c:pt>
                <c:pt idx="1375">
                  <c:v>14</c:v>
                </c:pt>
                <c:pt idx="1376">
                  <c:v>13</c:v>
                </c:pt>
                <c:pt idx="1377">
                  <c:v>12</c:v>
                </c:pt>
                <c:pt idx="1378">
                  <c:v>11</c:v>
                </c:pt>
                <c:pt idx="1379">
                  <c:v>3</c:v>
                </c:pt>
                <c:pt idx="1380">
                  <c:v>4</c:v>
                </c:pt>
                <c:pt idx="1381">
                  <c:v>11</c:v>
                </c:pt>
                <c:pt idx="1382">
                  <c:v>7</c:v>
                </c:pt>
                <c:pt idx="1383">
                  <c:v>8</c:v>
                </c:pt>
                <c:pt idx="1384">
                  <c:v>8</c:v>
                </c:pt>
                <c:pt idx="1385">
                  <c:v>10</c:v>
                </c:pt>
                <c:pt idx="1386">
                  <c:v>2</c:v>
                </c:pt>
                <c:pt idx="1387">
                  <c:v>5</c:v>
                </c:pt>
                <c:pt idx="1388">
                  <c:v>7</c:v>
                </c:pt>
                <c:pt idx="1389">
                  <c:v>2</c:v>
                </c:pt>
                <c:pt idx="1390">
                  <c:v>3</c:v>
                </c:pt>
                <c:pt idx="1391">
                  <c:v>4</c:v>
                </c:pt>
                <c:pt idx="1392">
                  <c:v>4</c:v>
                </c:pt>
                <c:pt idx="1393">
                  <c:v>5</c:v>
                </c:pt>
                <c:pt idx="1394">
                  <c:v>7</c:v>
                </c:pt>
                <c:pt idx="1395">
                  <c:v>7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9</c:v>
                </c:pt>
                <c:pt idx="1403">
                  <c:v>9</c:v>
                </c:pt>
                <c:pt idx="1404">
                  <c:v>9</c:v>
                </c:pt>
                <c:pt idx="1405">
                  <c:v>9</c:v>
                </c:pt>
                <c:pt idx="1406">
                  <c:v>9</c:v>
                </c:pt>
                <c:pt idx="1407">
                  <c:v>9</c:v>
                </c:pt>
                <c:pt idx="1408">
                  <c:v>9</c:v>
                </c:pt>
                <c:pt idx="1409">
                  <c:v>9</c:v>
                </c:pt>
                <c:pt idx="1410">
                  <c:v>9</c:v>
                </c:pt>
                <c:pt idx="1411">
                  <c:v>9</c:v>
                </c:pt>
                <c:pt idx="1412">
                  <c:v>9</c:v>
                </c:pt>
                <c:pt idx="1413">
                  <c:v>10</c:v>
                </c:pt>
                <c:pt idx="1414">
                  <c:v>10</c:v>
                </c:pt>
                <c:pt idx="1415">
                  <c:v>10</c:v>
                </c:pt>
                <c:pt idx="1416">
                  <c:v>10</c:v>
                </c:pt>
                <c:pt idx="1417">
                  <c:v>10</c:v>
                </c:pt>
                <c:pt idx="1418">
                  <c:v>10</c:v>
                </c:pt>
                <c:pt idx="1419">
                  <c:v>11</c:v>
                </c:pt>
                <c:pt idx="1420">
                  <c:v>11</c:v>
                </c:pt>
                <c:pt idx="1421">
                  <c:v>11</c:v>
                </c:pt>
                <c:pt idx="1422">
                  <c:v>11</c:v>
                </c:pt>
                <c:pt idx="1423">
                  <c:v>11</c:v>
                </c:pt>
                <c:pt idx="1424">
                  <c:v>11</c:v>
                </c:pt>
                <c:pt idx="1425">
                  <c:v>11</c:v>
                </c:pt>
                <c:pt idx="1426">
                  <c:v>11</c:v>
                </c:pt>
                <c:pt idx="1427">
                  <c:v>12</c:v>
                </c:pt>
                <c:pt idx="1428">
                  <c:v>12</c:v>
                </c:pt>
                <c:pt idx="1429">
                  <c:v>12</c:v>
                </c:pt>
                <c:pt idx="1430">
                  <c:v>12</c:v>
                </c:pt>
                <c:pt idx="1431">
                  <c:v>12</c:v>
                </c:pt>
                <c:pt idx="1432">
                  <c:v>12</c:v>
                </c:pt>
                <c:pt idx="1433">
                  <c:v>12</c:v>
                </c:pt>
                <c:pt idx="1434">
                  <c:v>12</c:v>
                </c:pt>
                <c:pt idx="1435">
                  <c:v>12</c:v>
                </c:pt>
                <c:pt idx="1436">
                  <c:v>12</c:v>
                </c:pt>
                <c:pt idx="1437">
                  <c:v>12</c:v>
                </c:pt>
                <c:pt idx="1438">
                  <c:v>12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13</c:v>
                </c:pt>
                <c:pt idx="1444">
                  <c:v>13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14</c:v>
                </c:pt>
                <c:pt idx="1450">
                  <c:v>14</c:v>
                </c:pt>
                <c:pt idx="1451">
                  <c:v>14</c:v>
                </c:pt>
                <c:pt idx="1452">
                  <c:v>14</c:v>
                </c:pt>
                <c:pt idx="1453">
                  <c:v>14</c:v>
                </c:pt>
                <c:pt idx="1454">
                  <c:v>14</c:v>
                </c:pt>
                <c:pt idx="1455">
                  <c:v>14</c:v>
                </c:pt>
                <c:pt idx="1456">
                  <c:v>14</c:v>
                </c:pt>
                <c:pt idx="1457">
                  <c:v>14</c:v>
                </c:pt>
                <c:pt idx="1458">
                  <c:v>14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16</c:v>
                </c:pt>
                <c:pt idx="1466">
                  <c:v>16</c:v>
                </c:pt>
                <c:pt idx="1467">
                  <c:v>17</c:v>
                </c:pt>
                <c:pt idx="1468">
                  <c:v>17</c:v>
                </c:pt>
                <c:pt idx="1469">
                  <c:v>17</c:v>
                </c:pt>
                <c:pt idx="1470">
                  <c:v>19</c:v>
                </c:pt>
                <c:pt idx="1471">
                  <c:v>19</c:v>
                </c:pt>
                <c:pt idx="1472">
                  <c:v>19</c:v>
                </c:pt>
                <c:pt idx="1473">
                  <c:v>20</c:v>
                </c:pt>
                <c:pt idx="1474">
                  <c:v>20</c:v>
                </c:pt>
                <c:pt idx="1475">
                  <c:v>21</c:v>
                </c:pt>
                <c:pt idx="1476">
                  <c:v>21</c:v>
                </c:pt>
                <c:pt idx="1477">
                  <c:v>22</c:v>
                </c:pt>
                <c:pt idx="1478">
                  <c:v>22</c:v>
                </c:pt>
                <c:pt idx="1479">
                  <c:v>25</c:v>
                </c:pt>
                <c:pt idx="1480">
                  <c:v>26</c:v>
                </c:pt>
                <c:pt idx="1481">
                  <c:v>27</c:v>
                </c:pt>
                <c:pt idx="1482">
                  <c:v>31</c:v>
                </c:pt>
                <c:pt idx="1483">
                  <c:v>31</c:v>
                </c:pt>
                <c:pt idx="1484">
                  <c:v>32</c:v>
                </c:pt>
                <c:pt idx="1485">
                  <c:v>32</c:v>
                </c:pt>
                <c:pt idx="1486">
                  <c:v>32</c:v>
                </c:pt>
                <c:pt idx="1487">
                  <c:v>33</c:v>
                </c:pt>
                <c:pt idx="1488">
                  <c:v>35</c:v>
                </c:pt>
                <c:pt idx="1489">
                  <c:v>35</c:v>
                </c:pt>
                <c:pt idx="1490">
                  <c:v>37</c:v>
                </c:pt>
                <c:pt idx="1491">
                  <c:v>40</c:v>
                </c:pt>
                <c:pt idx="1492">
                  <c:v>47</c:v>
                </c:pt>
                <c:pt idx="1493">
                  <c:v>47</c:v>
                </c:pt>
                <c:pt idx="1494">
                  <c:v>15</c:v>
                </c:pt>
                <c:pt idx="1495">
                  <c:v>11</c:v>
                </c:pt>
                <c:pt idx="1496">
                  <c:v>11</c:v>
                </c:pt>
                <c:pt idx="1497">
                  <c:v>9</c:v>
                </c:pt>
                <c:pt idx="1498">
                  <c:v>10</c:v>
                </c:pt>
                <c:pt idx="1499">
                  <c:v>8</c:v>
                </c:pt>
                <c:pt idx="1500">
                  <c:v>12</c:v>
                </c:pt>
                <c:pt idx="1501">
                  <c:v>11</c:v>
                </c:pt>
                <c:pt idx="1502">
                  <c:v>2</c:v>
                </c:pt>
                <c:pt idx="1503">
                  <c:v>8</c:v>
                </c:pt>
                <c:pt idx="1504">
                  <c:v>0</c:v>
                </c:pt>
                <c:pt idx="1505">
                  <c:v>2</c:v>
                </c:pt>
                <c:pt idx="1506">
                  <c:v>3</c:v>
                </c:pt>
                <c:pt idx="1507">
                  <c:v>4</c:v>
                </c:pt>
                <c:pt idx="1508">
                  <c:v>5</c:v>
                </c:pt>
                <c:pt idx="1509">
                  <c:v>5</c:v>
                </c:pt>
                <c:pt idx="1510">
                  <c:v>5</c:v>
                </c:pt>
                <c:pt idx="1511">
                  <c:v>5</c:v>
                </c:pt>
                <c:pt idx="1512">
                  <c:v>5</c:v>
                </c:pt>
                <c:pt idx="1513">
                  <c:v>6</c:v>
                </c:pt>
                <c:pt idx="1514">
                  <c:v>8</c:v>
                </c:pt>
                <c:pt idx="1515">
                  <c:v>9</c:v>
                </c:pt>
                <c:pt idx="1516">
                  <c:v>9</c:v>
                </c:pt>
                <c:pt idx="1517">
                  <c:v>9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11</c:v>
                </c:pt>
                <c:pt idx="1524">
                  <c:v>11</c:v>
                </c:pt>
                <c:pt idx="1525">
                  <c:v>11</c:v>
                </c:pt>
                <c:pt idx="1526">
                  <c:v>11</c:v>
                </c:pt>
                <c:pt idx="1527">
                  <c:v>11</c:v>
                </c:pt>
                <c:pt idx="1528">
                  <c:v>11</c:v>
                </c:pt>
                <c:pt idx="1529">
                  <c:v>12</c:v>
                </c:pt>
                <c:pt idx="1530">
                  <c:v>12</c:v>
                </c:pt>
                <c:pt idx="1531">
                  <c:v>12</c:v>
                </c:pt>
                <c:pt idx="1532">
                  <c:v>12</c:v>
                </c:pt>
                <c:pt idx="1533">
                  <c:v>12</c:v>
                </c:pt>
                <c:pt idx="1534">
                  <c:v>13</c:v>
                </c:pt>
                <c:pt idx="1535">
                  <c:v>13</c:v>
                </c:pt>
                <c:pt idx="1536">
                  <c:v>13</c:v>
                </c:pt>
                <c:pt idx="1537">
                  <c:v>13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19</c:v>
                </c:pt>
                <c:pt idx="1554">
                  <c:v>19</c:v>
                </c:pt>
                <c:pt idx="1555">
                  <c:v>20</c:v>
                </c:pt>
                <c:pt idx="1556">
                  <c:v>25</c:v>
                </c:pt>
                <c:pt idx="1557">
                  <c:v>28</c:v>
                </c:pt>
                <c:pt idx="1558">
                  <c:v>29</c:v>
                </c:pt>
                <c:pt idx="1559">
                  <c:v>31</c:v>
                </c:pt>
                <c:pt idx="1560">
                  <c:v>32</c:v>
                </c:pt>
                <c:pt idx="1561">
                  <c:v>32</c:v>
                </c:pt>
                <c:pt idx="1562">
                  <c:v>33</c:v>
                </c:pt>
                <c:pt idx="1563">
                  <c:v>34</c:v>
                </c:pt>
                <c:pt idx="1564">
                  <c:v>36</c:v>
                </c:pt>
                <c:pt idx="1565">
                  <c:v>39</c:v>
                </c:pt>
                <c:pt idx="1566">
                  <c:v>45</c:v>
                </c:pt>
                <c:pt idx="1567">
                  <c:v>46</c:v>
                </c:pt>
                <c:pt idx="1568">
                  <c:v>48</c:v>
                </c:pt>
                <c:pt idx="1569">
                  <c:v>11</c:v>
                </c:pt>
                <c:pt idx="1570">
                  <c:v>8</c:v>
                </c:pt>
                <c:pt idx="1571">
                  <c:v>11</c:v>
                </c:pt>
                <c:pt idx="1572">
                  <c:v>11</c:v>
                </c:pt>
                <c:pt idx="1573">
                  <c:v>13</c:v>
                </c:pt>
                <c:pt idx="1574">
                  <c:v>12</c:v>
                </c:pt>
                <c:pt idx="1575">
                  <c:v>8</c:v>
                </c:pt>
                <c:pt idx="1576">
                  <c:v>4</c:v>
                </c:pt>
                <c:pt idx="1577">
                  <c:v>9</c:v>
                </c:pt>
                <c:pt idx="1578">
                  <c:v>7</c:v>
                </c:pt>
                <c:pt idx="1579">
                  <c:v>8</c:v>
                </c:pt>
                <c:pt idx="1580">
                  <c:v>13</c:v>
                </c:pt>
                <c:pt idx="1581">
                  <c:v>7</c:v>
                </c:pt>
                <c:pt idx="1582">
                  <c:v>10</c:v>
                </c:pt>
                <c:pt idx="1583">
                  <c:v>9</c:v>
                </c:pt>
                <c:pt idx="1584">
                  <c:v>14</c:v>
                </c:pt>
                <c:pt idx="1585">
                  <c:v>9</c:v>
                </c:pt>
                <c:pt idx="1586">
                  <c:v>16</c:v>
                </c:pt>
                <c:pt idx="1587">
                  <c:v>2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5</c:v>
                </c:pt>
                <c:pt idx="1597">
                  <c:v>5</c:v>
                </c:pt>
                <c:pt idx="1598">
                  <c:v>6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9</c:v>
                </c:pt>
                <c:pt idx="1610">
                  <c:v>9</c:v>
                </c:pt>
                <c:pt idx="1611">
                  <c:v>9</c:v>
                </c:pt>
                <c:pt idx="1612">
                  <c:v>9</c:v>
                </c:pt>
                <c:pt idx="1613">
                  <c:v>9</c:v>
                </c:pt>
                <c:pt idx="1614">
                  <c:v>9</c:v>
                </c:pt>
                <c:pt idx="1615">
                  <c:v>9</c:v>
                </c:pt>
                <c:pt idx="1616">
                  <c:v>9</c:v>
                </c:pt>
                <c:pt idx="1617">
                  <c:v>9</c:v>
                </c:pt>
                <c:pt idx="1618">
                  <c:v>9</c:v>
                </c:pt>
                <c:pt idx="1619">
                  <c:v>9</c:v>
                </c:pt>
                <c:pt idx="1620">
                  <c:v>10</c:v>
                </c:pt>
                <c:pt idx="1621">
                  <c:v>10</c:v>
                </c:pt>
                <c:pt idx="1622">
                  <c:v>10</c:v>
                </c:pt>
                <c:pt idx="1623">
                  <c:v>10</c:v>
                </c:pt>
                <c:pt idx="1624">
                  <c:v>10</c:v>
                </c:pt>
                <c:pt idx="1625">
                  <c:v>10</c:v>
                </c:pt>
                <c:pt idx="1626">
                  <c:v>10</c:v>
                </c:pt>
                <c:pt idx="1627">
                  <c:v>10</c:v>
                </c:pt>
                <c:pt idx="1628">
                  <c:v>11</c:v>
                </c:pt>
                <c:pt idx="1629">
                  <c:v>11</c:v>
                </c:pt>
                <c:pt idx="1630">
                  <c:v>11</c:v>
                </c:pt>
                <c:pt idx="1631">
                  <c:v>11</c:v>
                </c:pt>
                <c:pt idx="1632">
                  <c:v>11</c:v>
                </c:pt>
                <c:pt idx="1633">
                  <c:v>11</c:v>
                </c:pt>
                <c:pt idx="1634">
                  <c:v>11</c:v>
                </c:pt>
                <c:pt idx="1635">
                  <c:v>11</c:v>
                </c:pt>
                <c:pt idx="1636">
                  <c:v>12</c:v>
                </c:pt>
                <c:pt idx="1637">
                  <c:v>12</c:v>
                </c:pt>
                <c:pt idx="1638">
                  <c:v>12</c:v>
                </c:pt>
                <c:pt idx="1639">
                  <c:v>12</c:v>
                </c:pt>
                <c:pt idx="1640">
                  <c:v>12</c:v>
                </c:pt>
                <c:pt idx="1641">
                  <c:v>12</c:v>
                </c:pt>
                <c:pt idx="1642">
                  <c:v>13</c:v>
                </c:pt>
                <c:pt idx="1643">
                  <c:v>13</c:v>
                </c:pt>
                <c:pt idx="1644">
                  <c:v>13</c:v>
                </c:pt>
                <c:pt idx="1645">
                  <c:v>13</c:v>
                </c:pt>
                <c:pt idx="1646">
                  <c:v>13</c:v>
                </c:pt>
                <c:pt idx="1647">
                  <c:v>13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15</c:v>
                </c:pt>
                <c:pt idx="1654">
                  <c:v>15</c:v>
                </c:pt>
                <c:pt idx="1655">
                  <c:v>15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17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20</c:v>
                </c:pt>
                <c:pt idx="1671">
                  <c:v>20</c:v>
                </c:pt>
                <c:pt idx="1672">
                  <c:v>21</c:v>
                </c:pt>
                <c:pt idx="1673">
                  <c:v>22</c:v>
                </c:pt>
                <c:pt idx="1674">
                  <c:v>22</c:v>
                </c:pt>
                <c:pt idx="1675">
                  <c:v>23</c:v>
                </c:pt>
                <c:pt idx="1676">
                  <c:v>24</c:v>
                </c:pt>
                <c:pt idx="1677">
                  <c:v>26</c:v>
                </c:pt>
                <c:pt idx="1678">
                  <c:v>27</c:v>
                </c:pt>
                <c:pt idx="1679">
                  <c:v>30</c:v>
                </c:pt>
                <c:pt idx="1680">
                  <c:v>31</c:v>
                </c:pt>
                <c:pt idx="1681">
                  <c:v>32</c:v>
                </c:pt>
                <c:pt idx="1682">
                  <c:v>32</c:v>
                </c:pt>
                <c:pt idx="1683">
                  <c:v>34</c:v>
                </c:pt>
                <c:pt idx="1684">
                  <c:v>34</c:v>
                </c:pt>
                <c:pt idx="1685">
                  <c:v>36</c:v>
                </c:pt>
                <c:pt idx="1686">
                  <c:v>37</c:v>
                </c:pt>
                <c:pt idx="1687">
                  <c:v>37</c:v>
                </c:pt>
                <c:pt idx="1688">
                  <c:v>40</c:v>
                </c:pt>
                <c:pt idx="1689">
                  <c:v>43</c:v>
                </c:pt>
                <c:pt idx="1690">
                  <c:v>44</c:v>
                </c:pt>
                <c:pt idx="1691">
                  <c:v>16</c:v>
                </c:pt>
                <c:pt idx="1692">
                  <c:v>4</c:v>
                </c:pt>
                <c:pt idx="1693">
                  <c:v>9</c:v>
                </c:pt>
                <c:pt idx="1694">
                  <c:v>10</c:v>
                </c:pt>
                <c:pt idx="1695">
                  <c:v>7</c:v>
                </c:pt>
                <c:pt idx="1696">
                  <c:v>10</c:v>
                </c:pt>
                <c:pt idx="1697">
                  <c:v>15</c:v>
                </c:pt>
                <c:pt idx="1698">
                  <c:v>8</c:v>
                </c:pt>
                <c:pt idx="1699">
                  <c:v>1</c:v>
                </c:pt>
                <c:pt idx="1700">
                  <c:v>3</c:v>
                </c:pt>
                <c:pt idx="1701">
                  <c:v>3</c:v>
                </c:pt>
                <c:pt idx="1702">
                  <c:v>5</c:v>
                </c:pt>
                <c:pt idx="1703">
                  <c:v>6</c:v>
                </c:pt>
                <c:pt idx="1704">
                  <c:v>6</c:v>
                </c:pt>
                <c:pt idx="1705">
                  <c:v>7</c:v>
                </c:pt>
                <c:pt idx="1706">
                  <c:v>7</c:v>
                </c:pt>
                <c:pt idx="1707">
                  <c:v>9</c:v>
                </c:pt>
                <c:pt idx="1708">
                  <c:v>9</c:v>
                </c:pt>
                <c:pt idx="1709">
                  <c:v>10</c:v>
                </c:pt>
                <c:pt idx="1710">
                  <c:v>10</c:v>
                </c:pt>
                <c:pt idx="1711">
                  <c:v>10</c:v>
                </c:pt>
                <c:pt idx="1712">
                  <c:v>10</c:v>
                </c:pt>
                <c:pt idx="1713">
                  <c:v>10</c:v>
                </c:pt>
                <c:pt idx="1714">
                  <c:v>11</c:v>
                </c:pt>
                <c:pt idx="1715">
                  <c:v>11</c:v>
                </c:pt>
                <c:pt idx="1716">
                  <c:v>11</c:v>
                </c:pt>
                <c:pt idx="1717">
                  <c:v>12</c:v>
                </c:pt>
                <c:pt idx="1718">
                  <c:v>12</c:v>
                </c:pt>
                <c:pt idx="1719">
                  <c:v>12</c:v>
                </c:pt>
                <c:pt idx="1720">
                  <c:v>12</c:v>
                </c:pt>
                <c:pt idx="1721">
                  <c:v>13</c:v>
                </c:pt>
                <c:pt idx="1722">
                  <c:v>14</c:v>
                </c:pt>
                <c:pt idx="1723">
                  <c:v>14</c:v>
                </c:pt>
                <c:pt idx="1724">
                  <c:v>14</c:v>
                </c:pt>
                <c:pt idx="1725">
                  <c:v>15</c:v>
                </c:pt>
                <c:pt idx="1726">
                  <c:v>15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18</c:v>
                </c:pt>
                <c:pt idx="1735">
                  <c:v>19</c:v>
                </c:pt>
                <c:pt idx="1736">
                  <c:v>21</c:v>
                </c:pt>
                <c:pt idx="1737">
                  <c:v>21</c:v>
                </c:pt>
                <c:pt idx="1738">
                  <c:v>22</c:v>
                </c:pt>
                <c:pt idx="1739">
                  <c:v>22</c:v>
                </c:pt>
                <c:pt idx="1740">
                  <c:v>22</c:v>
                </c:pt>
                <c:pt idx="1741">
                  <c:v>23</c:v>
                </c:pt>
                <c:pt idx="1742">
                  <c:v>25</c:v>
                </c:pt>
                <c:pt idx="1743">
                  <c:v>27</c:v>
                </c:pt>
                <c:pt idx="1744">
                  <c:v>27</c:v>
                </c:pt>
                <c:pt idx="1745">
                  <c:v>27</c:v>
                </c:pt>
                <c:pt idx="1746">
                  <c:v>31</c:v>
                </c:pt>
                <c:pt idx="1747">
                  <c:v>33</c:v>
                </c:pt>
                <c:pt idx="1748">
                  <c:v>9</c:v>
                </c:pt>
                <c:pt idx="1749">
                  <c:v>3</c:v>
                </c:pt>
                <c:pt idx="1750">
                  <c:v>15</c:v>
                </c:pt>
                <c:pt idx="1751">
                  <c:v>7</c:v>
                </c:pt>
                <c:pt idx="1752">
                  <c:v>3</c:v>
                </c:pt>
                <c:pt idx="1753">
                  <c:v>10</c:v>
                </c:pt>
                <c:pt idx="1754">
                  <c:v>8</c:v>
                </c:pt>
                <c:pt idx="1755">
                  <c:v>13</c:v>
                </c:pt>
                <c:pt idx="1756">
                  <c:v>7</c:v>
                </c:pt>
                <c:pt idx="1757">
                  <c:v>14</c:v>
                </c:pt>
                <c:pt idx="1758">
                  <c:v>16</c:v>
                </c:pt>
                <c:pt idx="1759">
                  <c:v>14</c:v>
                </c:pt>
                <c:pt idx="1760">
                  <c:v>9</c:v>
                </c:pt>
                <c:pt idx="1761">
                  <c:v>8</c:v>
                </c:pt>
                <c:pt idx="1762">
                  <c:v>9</c:v>
                </c:pt>
                <c:pt idx="1763">
                  <c:v>1</c:v>
                </c:pt>
                <c:pt idx="1764">
                  <c:v>1</c:v>
                </c:pt>
                <c:pt idx="1765">
                  <c:v>3</c:v>
                </c:pt>
                <c:pt idx="1766">
                  <c:v>4</c:v>
                </c:pt>
                <c:pt idx="1767">
                  <c:v>4</c:v>
                </c:pt>
                <c:pt idx="1768">
                  <c:v>5</c:v>
                </c:pt>
                <c:pt idx="1769">
                  <c:v>5</c:v>
                </c:pt>
                <c:pt idx="1770">
                  <c:v>7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10</c:v>
                </c:pt>
                <c:pt idx="1778">
                  <c:v>10</c:v>
                </c:pt>
                <c:pt idx="1779">
                  <c:v>10</c:v>
                </c:pt>
                <c:pt idx="1780">
                  <c:v>10</c:v>
                </c:pt>
                <c:pt idx="1781">
                  <c:v>11</c:v>
                </c:pt>
                <c:pt idx="1782">
                  <c:v>11</c:v>
                </c:pt>
                <c:pt idx="1783">
                  <c:v>11</c:v>
                </c:pt>
                <c:pt idx="1784">
                  <c:v>11</c:v>
                </c:pt>
                <c:pt idx="1785">
                  <c:v>12</c:v>
                </c:pt>
                <c:pt idx="1786">
                  <c:v>12</c:v>
                </c:pt>
                <c:pt idx="1787">
                  <c:v>12</c:v>
                </c:pt>
                <c:pt idx="1788">
                  <c:v>12</c:v>
                </c:pt>
                <c:pt idx="1789">
                  <c:v>12</c:v>
                </c:pt>
                <c:pt idx="1790">
                  <c:v>12</c:v>
                </c:pt>
                <c:pt idx="1791">
                  <c:v>12</c:v>
                </c:pt>
                <c:pt idx="1792">
                  <c:v>13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13</c:v>
                </c:pt>
                <c:pt idx="1797">
                  <c:v>14</c:v>
                </c:pt>
                <c:pt idx="1798">
                  <c:v>14</c:v>
                </c:pt>
                <c:pt idx="1799">
                  <c:v>14</c:v>
                </c:pt>
                <c:pt idx="1800">
                  <c:v>14</c:v>
                </c:pt>
                <c:pt idx="1801">
                  <c:v>14</c:v>
                </c:pt>
                <c:pt idx="1802">
                  <c:v>14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25</c:v>
                </c:pt>
                <c:pt idx="1813">
                  <c:v>26</c:v>
                </c:pt>
                <c:pt idx="1814">
                  <c:v>33</c:v>
                </c:pt>
                <c:pt idx="1815">
                  <c:v>33</c:v>
                </c:pt>
                <c:pt idx="1816">
                  <c:v>37</c:v>
                </c:pt>
                <c:pt idx="1817">
                  <c:v>43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7</c:v>
                </c:pt>
                <c:pt idx="1822">
                  <c:v>7</c:v>
                </c:pt>
                <c:pt idx="1823">
                  <c:v>7</c:v>
                </c:pt>
                <c:pt idx="1824">
                  <c:v>8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10</c:v>
                </c:pt>
                <c:pt idx="1829">
                  <c:v>10</c:v>
                </c:pt>
                <c:pt idx="1830">
                  <c:v>11</c:v>
                </c:pt>
                <c:pt idx="1831">
                  <c:v>11</c:v>
                </c:pt>
                <c:pt idx="1832">
                  <c:v>11</c:v>
                </c:pt>
                <c:pt idx="1833">
                  <c:v>11</c:v>
                </c:pt>
                <c:pt idx="1834">
                  <c:v>11</c:v>
                </c:pt>
                <c:pt idx="1835">
                  <c:v>12</c:v>
                </c:pt>
                <c:pt idx="1836">
                  <c:v>13</c:v>
                </c:pt>
                <c:pt idx="1837">
                  <c:v>13</c:v>
                </c:pt>
                <c:pt idx="1838">
                  <c:v>14</c:v>
                </c:pt>
                <c:pt idx="1839">
                  <c:v>14</c:v>
                </c:pt>
                <c:pt idx="1840">
                  <c:v>14</c:v>
                </c:pt>
                <c:pt idx="1841">
                  <c:v>14</c:v>
                </c:pt>
                <c:pt idx="1842">
                  <c:v>15</c:v>
                </c:pt>
                <c:pt idx="1843">
                  <c:v>21</c:v>
                </c:pt>
                <c:pt idx="1844">
                  <c:v>23</c:v>
                </c:pt>
                <c:pt idx="1845">
                  <c:v>26</c:v>
                </c:pt>
                <c:pt idx="1846">
                  <c:v>37</c:v>
                </c:pt>
                <c:pt idx="1847">
                  <c:v>11</c:v>
                </c:pt>
                <c:pt idx="1848">
                  <c:v>9</c:v>
                </c:pt>
                <c:pt idx="1849">
                  <c:v>15</c:v>
                </c:pt>
                <c:pt idx="1850">
                  <c:v>8</c:v>
                </c:pt>
                <c:pt idx="1851">
                  <c:v>7</c:v>
                </c:pt>
                <c:pt idx="1852">
                  <c:v>7</c:v>
                </c:pt>
                <c:pt idx="1853">
                  <c:v>12</c:v>
                </c:pt>
                <c:pt idx="1854">
                  <c:v>11</c:v>
                </c:pt>
                <c:pt idx="1855">
                  <c:v>7</c:v>
                </c:pt>
                <c:pt idx="1856">
                  <c:v>9</c:v>
                </c:pt>
                <c:pt idx="1857">
                  <c:v>3</c:v>
                </c:pt>
                <c:pt idx="1858">
                  <c:v>10</c:v>
                </c:pt>
                <c:pt idx="1859">
                  <c:v>12</c:v>
                </c:pt>
                <c:pt idx="1860">
                  <c:v>10</c:v>
                </c:pt>
                <c:pt idx="1861">
                  <c:v>9</c:v>
                </c:pt>
                <c:pt idx="1862">
                  <c:v>11</c:v>
                </c:pt>
                <c:pt idx="1863">
                  <c:v>7</c:v>
                </c:pt>
                <c:pt idx="1864">
                  <c:v>8</c:v>
                </c:pt>
                <c:pt idx="1865">
                  <c:v>14</c:v>
                </c:pt>
                <c:pt idx="1866">
                  <c:v>16</c:v>
                </c:pt>
                <c:pt idx="1867">
                  <c:v>8</c:v>
                </c:pt>
                <c:pt idx="1868">
                  <c:v>9</c:v>
                </c:pt>
                <c:pt idx="1869">
                  <c:v>8</c:v>
                </c:pt>
                <c:pt idx="1870">
                  <c:v>10</c:v>
                </c:pt>
                <c:pt idx="1871">
                  <c:v>13</c:v>
                </c:pt>
                <c:pt idx="1872">
                  <c:v>5</c:v>
                </c:pt>
                <c:pt idx="1873">
                  <c:v>3</c:v>
                </c:pt>
                <c:pt idx="1874">
                  <c:v>1</c:v>
                </c:pt>
                <c:pt idx="1875">
                  <c:v>0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4</c:v>
                </c:pt>
                <c:pt idx="1880">
                  <c:v>4</c:v>
                </c:pt>
                <c:pt idx="1881">
                  <c:v>5</c:v>
                </c:pt>
                <c:pt idx="1882">
                  <c:v>7</c:v>
                </c:pt>
                <c:pt idx="1883">
                  <c:v>8</c:v>
                </c:pt>
                <c:pt idx="1884">
                  <c:v>8</c:v>
                </c:pt>
                <c:pt idx="1885">
                  <c:v>9</c:v>
                </c:pt>
                <c:pt idx="1886">
                  <c:v>9</c:v>
                </c:pt>
                <c:pt idx="1887">
                  <c:v>10</c:v>
                </c:pt>
                <c:pt idx="1888">
                  <c:v>10</c:v>
                </c:pt>
                <c:pt idx="1889">
                  <c:v>10</c:v>
                </c:pt>
                <c:pt idx="1890">
                  <c:v>10</c:v>
                </c:pt>
                <c:pt idx="1891">
                  <c:v>10</c:v>
                </c:pt>
                <c:pt idx="1892">
                  <c:v>10</c:v>
                </c:pt>
                <c:pt idx="1893">
                  <c:v>10</c:v>
                </c:pt>
                <c:pt idx="1894">
                  <c:v>10</c:v>
                </c:pt>
                <c:pt idx="1895">
                  <c:v>10</c:v>
                </c:pt>
                <c:pt idx="1896">
                  <c:v>10</c:v>
                </c:pt>
                <c:pt idx="1897">
                  <c:v>10</c:v>
                </c:pt>
                <c:pt idx="1898">
                  <c:v>10</c:v>
                </c:pt>
                <c:pt idx="1899">
                  <c:v>10</c:v>
                </c:pt>
                <c:pt idx="1900">
                  <c:v>11</c:v>
                </c:pt>
                <c:pt idx="1901">
                  <c:v>11</c:v>
                </c:pt>
                <c:pt idx="1902">
                  <c:v>11</c:v>
                </c:pt>
                <c:pt idx="1903">
                  <c:v>11</c:v>
                </c:pt>
                <c:pt idx="1904">
                  <c:v>11</c:v>
                </c:pt>
                <c:pt idx="1905">
                  <c:v>11</c:v>
                </c:pt>
                <c:pt idx="1906">
                  <c:v>11</c:v>
                </c:pt>
                <c:pt idx="1907">
                  <c:v>12</c:v>
                </c:pt>
                <c:pt idx="1908">
                  <c:v>12</c:v>
                </c:pt>
                <c:pt idx="1909">
                  <c:v>12</c:v>
                </c:pt>
                <c:pt idx="1910">
                  <c:v>12</c:v>
                </c:pt>
                <c:pt idx="1911">
                  <c:v>12</c:v>
                </c:pt>
                <c:pt idx="1912">
                  <c:v>12</c:v>
                </c:pt>
                <c:pt idx="1913">
                  <c:v>12</c:v>
                </c:pt>
                <c:pt idx="1914">
                  <c:v>12</c:v>
                </c:pt>
                <c:pt idx="1915">
                  <c:v>12</c:v>
                </c:pt>
                <c:pt idx="1916">
                  <c:v>13</c:v>
                </c:pt>
                <c:pt idx="1917">
                  <c:v>13</c:v>
                </c:pt>
                <c:pt idx="1918">
                  <c:v>13</c:v>
                </c:pt>
                <c:pt idx="1919">
                  <c:v>13</c:v>
                </c:pt>
                <c:pt idx="1920">
                  <c:v>13</c:v>
                </c:pt>
                <c:pt idx="1921">
                  <c:v>14</c:v>
                </c:pt>
                <c:pt idx="1922">
                  <c:v>14</c:v>
                </c:pt>
                <c:pt idx="1923">
                  <c:v>14</c:v>
                </c:pt>
                <c:pt idx="1924">
                  <c:v>14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17</c:v>
                </c:pt>
                <c:pt idx="1932">
                  <c:v>17</c:v>
                </c:pt>
                <c:pt idx="1933">
                  <c:v>18</c:v>
                </c:pt>
                <c:pt idx="1934">
                  <c:v>19</c:v>
                </c:pt>
                <c:pt idx="1935">
                  <c:v>19</c:v>
                </c:pt>
                <c:pt idx="1936">
                  <c:v>20</c:v>
                </c:pt>
                <c:pt idx="1937">
                  <c:v>22</c:v>
                </c:pt>
                <c:pt idx="1938">
                  <c:v>25</c:v>
                </c:pt>
                <c:pt idx="1939">
                  <c:v>27</c:v>
                </c:pt>
                <c:pt idx="1940">
                  <c:v>29</c:v>
                </c:pt>
                <c:pt idx="1941">
                  <c:v>32</c:v>
                </c:pt>
                <c:pt idx="1942">
                  <c:v>34</c:v>
                </c:pt>
                <c:pt idx="1943">
                  <c:v>34</c:v>
                </c:pt>
                <c:pt idx="1944">
                  <c:v>36</c:v>
                </c:pt>
                <c:pt idx="1945">
                  <c:v>42</c:v>
                </c:pt>
                <c:pt idx="1946">
                  <c:v>46</c:v>
                </c:pt>
                <c:pt idx="1947">
                  <c:v>47</c:v>
                </c:pt>
                <c:pt idx="1948">
                  <c:v>10</c:v>
                </c:pt>
                <c:pt idx="1949">
                  <c:v>13</c:v>
                </c:pt>
                <c:pt idx="1950">
                  <c:v>9</c:v>
                </c:pt>
                <c:pt idx="1951">
                  <c:v>10</c:v>
                </c:pt>
                <c:pt idx="1952">
                  <c:v>4</c:v>
                </c:pt>
                <c:pt idx="1953">
                  <c:v>4</c:v>
                </c:pt>
                <c:pt idx="1954">
                  <c:v>15</c:v>
                </c:pt>
                <c:pt idx="1955">
                  <c:v>10</c:v>
                </c:pt>
                <c:pt idx="1956">
                  <c:v>14</c:v>
                </c:pt>
                <c:pt idx="1957">
                  <c:v>0</c:v>
                </c:pt>
                <c:pt idx="1958">
                  <c:v>2</c:v>
                </c:pt>
                <c:pt idx="1959">
                  <c:v>5</c:v>
                </c:pt>
                <c:pt idx="1960">
                  <c:v>7</c:v>
                </c:pt>
                <c:pt idx="1961">
                  <c:v>9</c:v>
                </c:pt>
                <c:pt idx="1962">
                  <c:v>9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12</c:v>
                </c:pt>
                <c:pt idx="1968">
                  <c:v>12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16</c:v>
                </c:pt>
                <c:pt idx="1973">
                  <c:v>20</c:v>
                </c:pt>
                <c:pt idx="1974">
                  <c:v>20</c:v>
                </c:pt>
                <c:pt idx="1975">
                  <c:v>25</c:v>
                </c:pt>
                <c:pt idx="1976">
                  <c:v>30</c:v>
                </c:pt>
                <c:pt idx="1977">
                  <c:v>42</c:v>
                </c:pt>
                <c:pt idx="1978">
                  <c:v>46</c:v>
                </c:pt>
                <c:pt idx="1979">
                  <c:v>9</c:v>
                </c:pt>
                <c:pt idx="1980">
                  <c:v>13</c:v>
                </c:pt>
                <c:pt idx="1981">
                  <c:v>7</c:v>
                </c:pt>
                <c:pt idx="1982">
                  <c:v>8</c:v>
                </c:pt>
                <c:pt idx="1983">
                  <c:v>10</c:v>
                </c:pt>
                <c:pt idx="1984">
                  <c:v>7</c:v>
                </c:pt>
                <c:pt idx="1985">
                  <c:v>10</c:v>
                </c:pt>
                <c:pt idx="1986">
                  <c:v>10</c:v>
                </c:pt>
                <c:pt idx="1987">
                  <c:v>14</c:v>
                </c:pt>
                <c:pt idx="1988">
                  <c:v>11</c:v>
                </c:pt>
                <c:pt idx="1989">
                  <c:v>9</c:v>
                </c:pt>
                <c:pt idx="1990">
                  <c:v>2</c:v>
                </c:pt>
                <c:pt idx="1991">
                  <c:v>3</c:v>
                </c:pt>
                <c:pt idx="1992">
                  <c:v>3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9</c:v>
                </c:pt>
                <c:pt idx="2001">
                  <c:v>9</c:v>
                </c:pt>
                <c:pt idx="2002">
                  <c:v>9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11</c:v>
                </c:pt>
                <c:pt idx="2008">
                  <c:v>11</c:v>
                </c:pt>
                <c:pt idx="2009">
                  <c:v>11</c:v>
                </c:pt>
                <c:pt idx="2010">
                  <c:v>11</c:v>
                </c:pt>
                <c:pt idx="2011">
                  <c:v>11</c:v>
                </c:pt>
                <c:pt idx="2012">
                  <c:v>12</c:v>
                </c:pt>
                <c:pt idx="2013">
                  <c:v>13</c:v>
                </c:pt>
                <c:pt idx="2014">
                  <c:v>14</c:v>
                </c:pt>
                <c:pt idx="2015">
                  <c:v>14</c:v>
                </c:pt>
                <c:pt idx="2016">
                  <c:v>14</c:v>
                </c:pt>
                <c:pt idx="2017">
                  <c:v>15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18</c:v>
                </c:pt>
                <c:pt idx="2024">
                  <c:v>18</c:v>
                </c:pt>
                <c:pt idx="2025">
                  <c:v>19</c:v>
                </c:pt>
                <c:pt idx="2026">
                  <c:v>21</c:v>
                </c:pt>
                <c:pt idx="2027">
                  <c:v>24</c:v>
                </c:pt>
                <c:pt idx="2028">
                  <c:v>29</c:v>
                </c:pt>
                <c:pt idx="2029">
                  <c:v>29</c:v>
                </c:pt>
                <c:pt idx="2030">
                  <c:v>30</c:v>
                </c:pt>
                <c:pt idx="2031">
                  <c:v>33</c:v>
                </c:pt>
                <c:pt idx="2032">
                  <c:v>34</c:v>
                </c:pt>
                <c:pt idx="2033">
                  <c:v>34</c:v>
                </c:pt>
                <c:pt idx="2034">
                  <c:v>37</c:v>
                </c:pt>
                <c:pt idx="2035">
                  <c:v>10</c:v>
                </c:pt>
                <c:pt idx="2036">
                  <c:v>11</c:v>
                </c:pt>
                <c:pt idx="2037">
                  <c:v>6</c:v>
                </c:pt>
                <c:pt idx="2038">
                  <c:v>2</c:v>
                </c:pt>
                <c:pt idx="2039">
                  <c:v>7</c:v>
                </c:pt>
                <c:pt idx="2040">
                  <c:v>4</c:v>
                </c:pt>
                <c:pt idx="2041">
                  <c:v>4</c:v>
                </c:pt>
                <c:pt idx="2042">
                  <c:v>6</c:v>
                </c:pt>
                <c:pt idx="2043">
                  <c:v>8</c:v>
                </c:pt>
                <c:pt idx="2044">
                  <c:v>9</c:v>
                </c:pt>
                <c:pt idx="2045">
                  <c:v>9</c:v>
                </c:pt>
                <c:pt idx="2046">
                  <c:v>9</c:v>
                </c:pt>
                <c:pt idx="2047">
                  <c:v>9</c:v>
                </c:pt>
                <c:pt idx="2048">
                  <c:v>9</c:v>
                </c:pt>
                <c:pt idx="2049">
                  <c:v>10</c:v>
                </c:pt>
                <c:pt idx="2050">
                  <c:v>10</c:v>
                </c:pt>
                <c:pt idx="2051">
                  <c:v>12</c:v>
                </c:pt>
                <c:pt idx="2052">
                  <c:v>12</c:v>
                </c:pt>
                <c:pt idx="2053">
                  <c:v>12</c:v>
                </c:pt>
                <c:pt idx="2054">
                  <c:v>12</c:v>
                </c:pt>
                <c:pt idx="2055">
                  <c:v>13</c:v>
                </c:pt>
                <c:pt idx="2056">
                  <c:v>13</c:v>
                </c:pt>
                <c:pt idx="2057">
                  <c:v>14</c:v>
                </c:pt>
                <c:pt idx="2058">
                  <c:v>14</c:v>
                </c:pt>
                <c:pt idx="2059">
                  <c:v>15</c:v>
                </c:pt>
                <c:pt idx="2060">
                  <c:v>15</c:v>
                </c:pt>
                <c:pt idx="2061">
                  <c:v>16</c:v>
                </c:pt>
                <c:pt idx="2062">
                  <c:v>17</c:v>
                </c:pt>
                <c:pt idx="2063">
                  <c:v>23</c:v>
                </c:pt>
                <c:pt idx="2064">
                  <c:v>32</c:v>
                </c:pt>
                <c:pt idx="2065">
                  <c:v>41</c:v>
                </c:pt>
                <c:pt idx="2066">
                  <c:v>7</c:v>
                </c:pt>
                <c:pt idx="2067">
                  <c:v>10</c:v>
                </c:pt>
                <c:pt idx="2068">
                  <c:v>7</c:v>
                </c:pt>
                <c:pt idx="2069">
                  <c:v>13</c:v>
                </c:pt>
                <c:pt idx="2070">
                  <c:v>8</c:v>
                </c:pt>
                <c:pt idx="2071">
                  <c:v>8</c:v>
                </c:pt>
                <c:pt idx="2072">
                  <c:v>16</c:v>
                </c:pt>
                <c:pt idx="2073">
                  <c:v>11</c:v>
                </c:pt>
                <c:pt idx="2074">
                  <c:v>10</c:v>
                </c:pt>
                <c:pt idx="2075">
                  <c:v>3</c:v>
                </c:pt>
                <c:pt idx="2076">
                  <c:v>4</c:v>
                </c:pt>
                <c:pt idx="2077">
                  <c:v>4</c:v>
                </c:pt>
                <c:pt idx="2078">
                  <c:v>5</c:v>
                </c:pt>
                <c:pt idx="2079">
                  <c:v>7</c:v>
                </c:pt>
                <c:pt idx="2080">
                  <c:v>7</c:v>
                </c:pt>
                <c:pt idx="2081">
                  <c:v>7</c:v>
                </c:pt>
                <c:pt idx="2082">
                  <c:v>8</c:v>
                </c:pt>
                <c:pt idx="2083">
                  <c:v>9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11</c:v>
                </c:pt>
                <c:pt idx="2093">
                  <c:v>11</c:v>
                </c:pt>
                <c:pt idx="2094">
                  <c:v>11</c:v>
                </c:pt>
                <c:pt idx="2095">
                  <c:v>11</c:v>
                </c:pt>
                <c:pt idx="2096">
                  <c:v>11</c:v>
                </c:pt>
                <c:pt idx="2097">
                  <c:v>12</c:v>
                </c:pt>
                <c:pt idx="2098">
                  <c:v>12</c:v>
                </c:pt>
                <c:pt idx="2099">
                  <c:v>13</c:v>
                </c:pt>
                <c:pt idx="2100">
                  <c:v>13</c:v>
                </c:pt>
                <c:pt idx="2101">
                  <c:v>13</c:v>
                </c:pt>
                <c:pt idx="2102">
                  <c:v>13</c:v>
                </c:pt>
                <c:pt idx="2103">
                  <c:v>14</c:v>
                </c:pt>
                <c:pt idx="2104">
                  <c:v>14</c:v>
                </c:pt>
                <c:pt idx="2105">
                  <c:v>14</c:v>
                </c:pt>
                <c:pt idx="2106">
                  <c:v>14</c:v>
                </c:pt>
                <c:pt idx="2107">
                  <c:v>15</c:v>
                </c:pt>
                <c:pt idx="2108">
                  <c:v>15</c:v>
                </c:pt>
                <c:pt idx="2109">
                  <c:v>16</c:v>
                </c:pt>
                <c:pt idx="2110">
                  <c:v>17</c:v>
                </c:pt>
                <c:pt idx="2111">
                  <c:v>17</c:v>
                </c:pt>
                <c:pt idx="2112">
                  <c:v>22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26</c:v>
                </c:pt>
                <c:pt idx="2117">
                  <c:v>26</c:v>
                </c:pt>
                <c:pt idx="2118">
                  <c:v>27</c:v>
                </c:pt>
                <c:pt idx="2119">
                  <c:v>30</c:v>
                </c:pt>
                <c:pt idx="2120">
                  <c:v>30</c:v>
                </c:pt>
                <c:pt idx="2121">
                  <c:v>33</c:v>
                </c:pt>
                <c:pt idx="2122">
                  <c:v>33</c:v>
                </c:pt>
                <c:pt idx="2123">
                  <c:v>33</c:v>
                </c:pt>
                <c:pt idx="2124">
                  <c:v>35</c:v>
                </c:pt>
                <c:pt idx="2125">
                  <c:v>10</c:v>
                </c:pt>
                <c:pt idx="2126">
                  <c:v>8</c:v>
                </c:pt>
                <c:pt idx="2127">
                  <c:v>13</c:v>
                </c:pt>
                <c:pt idx="2128">
                  <c:v>16</c:v>
                </c:pt>
                <c:pt idx="2129">
                  <c:v>11</c:v>
                </c:pt>
                <c:pt idx="2130">
                  <c:v>7</c:v>
                </c:pt>
                <c:pt idx="2131">
                  <c:v>7</c:v>
                </c:pt>
                <c:pt idx="2132">
                  <c:v>13</c:v>
                </c:pt>
                <c:pt idx="2133">
                  <c:v>3</c:v>
                </c:pt>
                <c:pt idx="2134">
                  <c:v>3</c:v>
                </c:pt>
                <c:pt idx="2135">
                  <c:v>4</c:v>
                </c:pt>
                <c:pt idx="2136">
                  <c:v>10</c:v>
                </c:pt>
                <c:pt idx="2137">
                  <c:v>10</c:v>
                </c:pt>
                <c:pt idx="2138">
                  <c:v>11</c:v>
                </c:pt>
                <c:pt idx="2139">
                  <c:v>12</c:v>
                </c:pt>
                <c:pt idx="2140">
                  <c:v>12</c:v>
                </c:pt>
                <c:pt idx="2141">
                  <c:v>13</c:v>
                </c:pt>
                <c:pt idx="2142">
                  <c:v>13</c:v>
                </c:pt>
                <c:pt idx="2143">
                  <c:v>14</c:v>
                </c:pt>
                <c:pt idx="2144">
                  <c:v>16</c:v>
                </c:pt>
                <c:pt idx="2145">
                  <c:v>17</c:v>
                </c:pt>
                <c:pt idx="2146">
                  <c:v>18</c:v>
                </c:pt>
                <c:pt idx="2147">
                  <c:v>21</c:v>
                </c:pt>
                <c:pt idx="2148">
                  <c:v>32</c:v>
                </c:pt>
                <c:pt idx="2149">
                  <c:v>32</c:v>
                </c:pt>
                <c:pt idx="2150">
                  <c:v>45</c:v>
                </c:pt>
                <c:pt idx="2151">
                  <c:v>45</c:v>
                </c:pt>
                <c:pt idx="2152">
                  <c:v>10</c:v>
                </c:pt>
                <c:pt idx="2153">
                  <c:v>10</c:v>
                </c:pt>
                <c:pt idx="2154">
                  <c:v>4</c:v>
                </c:pt>
                <c:pt idx="2155">
                  <c:v>7</c:v>
                </c:pt>
                <c:pt idx="2156">
                  <c:v>1</c:v>
                </c:pt>
                <c:pt idx="2157">
                  <c:v>4</c:v>
                </c:pt>
                <c:pt idx="2158">
                  <c:v>4</c:v>
                </c:pt>
                <c:pt idx="2159">
                  <c:v>7</c:v>
                </c:pt>
                <c:pt idx="2160">
                  <c:v>7</c:v>
                </c:pt>
                <c:pt idx="2161">
                  <c:v>7</c:v>
                </c:pt>
                <c:pt idx="2162">
                  <c:v>7</c:v>
                </c:pt>
                <c:pt idx="2163">
                  <c:v>8</c:v>
                </c:pt>
                <c:pt idx="2164">
                  <c:v>8</c:v>
                </c:pt>
                <c:pt idx="2165">
                  <c:v>9</c:v>
                </c:pt>
                <c:pt idx="2166">
                  <c:v>10</c:v>
                </c:pt>
                <c:pt idx="2167">
                  <c:v>11</c:v>
                </c:pt>
                <c:pt idx="2168">
                  <c:v>12</c:v>
                </c:pt>
                <c:pt idx="2169">
                  <c:v>13</c:v>
                </c:pt>
                <c:pt idx="2170">
                  <c:v>13</c:v>
                </c:pt>
                <c:pt idx="2171">
                  <c:v>13</c:v>
                </c:pt>
                <c:pt idx="2172">
                  <c:v>13</c:v>
                </c:pt>
                <c:pt idx="2173">
                  <c:v>14</c:v>
                </c:pt>
                <c:pt idx="2174">
                  <c:v>14</c:v>
                </c:pt>
                <c:pt idx="2175">
                  <c:v>14</c:v>
                </c:pt>
                <c:pt idx="2176">
                  <c:v>14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20</c:v>
                </c:pt>
                <c:pt idx="2183">
                  <c:v>21</c:v>
                </c:pt>
                <c:pt idx="2184">
                  <c:v>29</c:v>
                </c:pt>
                <c:pt idx="2185">
                  <c:v>43</c:v>
                </c:pt>
                <c:pt idx="2186">
                  <c:v>48</c:v>
                </c:pt>
                <c:pt idx="2187">
                  <c:v>7</c:v>
                </c:pt>
                <c:pt idx="2188">
                  <c:v>4</c:v>
                </c:pt>
                <c:pt idx="2189">
                  <c:v>7</c:v>
                </c:pt>
                <c:pt idx="2190">
                  <c:v>8</c:v>
                </c:pt>
                <c:pt idx="2191">
                  <c:v>9</c:v>
                </c:pt>
                <c:pt idx="2192">
                  <c:v>10</c:v>
                </c:pt>
                <c:pt idx="2193">
                  <c:v>12</c:v>
                </c:pt>
                <c:pt idx="2194">
                  <c:v>13</c:v>
                </c:pt>
                <c:pt idx="2195">
                  <c:v>13</c:v>
                </c:pt>
                <c:pt idx="2196">
                  <c:v>14</c:v>
                </c:pt>
                <c:pt idx="2197">
                  <c:v>20</c:v>
                </c:pt>
                <c:pt idx="2198">
                  <c:v>32</c:v>
                </c:pt>
                <c:pt idx="2199">
                  <c:v>35</c:v>
                </c:pt>
                <c:pt idx="2200">
                  <c:v>12</c:v>
                </c:pt>
                <c:pt idx="2201">
                  <c:v>9</c:v>
                </c:pt>
                <c:pt idx="2202">
                  <c:v>11</c:v>
                </c:pt>
                <c:pt idx="2203">
                  <c:v>9</c:v>
                </c:pt>
                <c:pt idx="2204">
                  <c:v>5</c:v>
                </c:pt>
                <c:pt idx="2205">
                  <c:v>5</c:v>
                </c:pt>
                <c:pt idx="2206">
                  <c:v>5</c:v>
                </c:pt>
                <c:pt idx="2207">
                  <c:v>6</c:v>
                </c:pt>
                <c:pt idx="2208">
                  <c:v>8</c:v>
                </c:pt>
                <c:pt idx="2209">
                  <c:v>9</c:v>
                </c:pt>
                <c:pt idx="2210">
                  <c:v>10</c:v>
                </c:pt>
                <c:pt idx="2211">
                  <c:v>10</c:v>
                </c:pt>
                <c:pt idx="2212">
                  <c:v>10</c:v>
                </c:pt>
                <c:pt idx="2213">
                  <c:v>10</c:v>
                </c:pt>
                <c:pt idx="2214">
                  <c:v>11</c:v>
                </c:pt>
                <c:pt idx="2215">
                  <c:v>12</c:v>
                </c:pt>
                <c:pt idx="2216">
                  <c:v>12</c:v>
                </c:pt>
                <c:pt idx="2217">
                  <c:v>12</c:v>
                </c:pt>
                <c:pt idx="2218">
                  <c:v>12</c:v>
                </c:pt>
                <c:pt idx="2219">
                  <c:v>12</c:v>
                </c:pt>
                <c:pt idx="2220">
                  <c:v>12</c:v>
                </c:pt>
                <c:pt idx="2221">
                  <c:v>13</c:v>
                </c:pt>
                <c:pt idx="2222">
                  <c:v>14</c:v>
                </c:pt>
                <c:pt idx="2223">
                  <c:v>14</c:v>
                </c:pt>
                <c:pt idx="2224">
                  <c:v>15</c:v>
                </c:pt>
                <c:pt idx="2225">
                  <c:v>15</c:v>
                </c:pt>
                <c:pt idx="2226">
                  <c:v>18</c:v>
                </c:pt>
                <c:pt idx="2227">
                  <c:v>21</c:v>
                </c:pt>
                <c:pt idx="2228">
                  <c:v>21</c:v>
                </c:pt>
                <c:pt idx="2229">
                  <c:v>28</c:v>
                </c:pt>
                <c:pt idx="2230">
                  <c:v>29</c:v>
                </c:pt>
                <c:pt idx="2231">
                  <c:v>38</c:v>
                </c:pt>
                <c:pt idx="2232">
                  <c:v>45</c:v>
                </c:pt>
                <c:pt idx="2233">
                  <c:v>10</c:v>
                </c:pt>
                <c:pt idx="2234">
                  <c:v>13</c:v>
                </c:pt>
                <c:pt idx="2235">
                  <c:v>11</c:v>
                </c:pt>
                <c:pt idx="2236">
                  <c:v>7</c:v>
                </c:pt>
                <c:pt idx="2237">
                  <c:v>1</c:v>
                </c:pt>
                <c:pt idx="2238">
                  <c:v>4</c:v>
                </c:pt>
                <c:pt idx="2239">
                  <c:v>5</c:v>
                </c:pt>
                <c:pt idx="2240">
                  <c:v>7</c:v>
                </c:pt>
                <c:pt idx="2241">
                  <c:v>8</c:v>
                </c:pt>
                <c:pt idx="2242">
                  <c:v>9</c:v>
                </c:pt>
                <c:pt idx="2243">
                  <c:v>10</c:v>
                </c:pt>
                <c:pt idx="2244">
                  <c:v>11</c:v>
                </c:pt>
                <c:pt idx="2245">
                  <c:v>11</c:v>
                </c:pt>
                <c:pt idx="2246">
                  <c:v>12</c:v>
                </c:pt>
                <c:pt idx="2247">
                  <c:v>12</c:v>
                </c:pt>
                <c:pt idx="2248">
                  <c:v>12</c:v>
                </c:pt>
                <c:pt idx="2249">
                  <c:v>13</c:v>
                </c:pt>
                <c:pt idx="2250">
                  <c:v>14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16</c:v>
                </c:pt>
                <c:pt idx="2255">
                  <c:v>22</c:v>
                </c:pt>
                <c:pt idx="2256">
                  <c:v>28</c:v>
                </c:pt>
                <c:pt idx="2257">
                  <c:v>11</c:v>
                </c:pt>
                <c:pt idx="2258">
                  <c:v>3</c:v>
                </c:pt>
                <c:pt idx="2259">
                  <c:v>11</c:v>
                </c:pt>
                <c:pt idx="2260">
                  <c:v>10</c:v>
                </c:pt>
                <c:pt idx="2261">
                  <c:v>4</c:v>
                </c:pt>
                <c:pt idx="2262">
                  <c:v>13</c:v>
                </c:pt>
                <c:pt idx="2263">
                  <c:v>11</c:v>
                </c:pt>
                <c:pt idx="2264">
                  <c:v>10</c:v>
                </c:pt>
                <c:pt idx="2265">
                  <c:v>1</c:v>
                </c:pt>
                <c:pt idx="2266">
                  <c:v>4</c:v>
                </c:pt>
                <c:pt idx="2267">
                  <c:v>5</c:v>
                </c:pt>
                <c:pt idx="2268">
                  <c:v>5</c:v>
                </c:pt>
                <c:pt idx="2269">
                  <c:v>5</c:v>
                </c:pt>
                <c:pt idx="2270">
                  <c:v>8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10</c:v>
                </c:pt>
                <c:pt idx="2278">
                  <c:v>10</c:v>
                </c:pt>
                <c:pt idx="2279">
                  <c:v>10</c:v>
                </c:pt>
                <c:pt idx="2280">
                  <c:v>10</c:v>
                </c:pt>
                <c:pt idx="2281">
                  <c:v>11</c:v>
                </c:pt>
                <c:pt idx="2282">
                  <c:v>11</c:v>
                </c:pt>
                <c:pt idx="2283">
                  <c:v>12</c:v>
                </c:pt>
                <c:pt idx="2284">
                  <c:v>12</c:v>
                </c:pt>
                <c:pt idx="2285">
                  <c:v>12</c:v>
                </c:pt>
                <c:pt idx="2286">
                  <c:v>12</c:v>
                </c:pt>
                <c:pt idx="2287">
                  <c:v>12</c:v>
                </c:pt>
                <c:pt idx="2288">
                  <c:v>13</c:v>
                </c:pt>
                <c:pt idx="2289">
                  <c:v>13</c:v>
                </c:pt>
                <c:pt idx="2290">
                  <c:v>13</c:v>
                </c:pt>
                <c:pt idx="2291">
                  <c:v>13</c:v>
                </c:pt>
                <c:pt idx="2292">
                  <c:v>14</c:v>
                </c:pt>
                <c:pt idx="2293">
                  <c:v>14</c:v>
                </c:pt>
                <c:pt idx="2294">
                  <c:v>14</c:v>
                </c:pt>
                <c:pt idx="2295">
                  <c:v>14</c:v>
                </c:pt>
                <c:pt idx="2296">
                  <c:v>15</c:v>
                </c:pt>
                <c:pt idx="2297">
                  <c:v>16</c:v>
                </c:pt>
                <c:pt idx="2298">
                  <c:v>23</c:v>
                </c:pt>
                <c:pt idx="2299">
                  <c:v>23</c:v>
                </c:pt>
                <c:pt idx="2300">
                  <c:v>24</c:v>
                </c:pt>
                <c:pt idx="2301">
                  <c:v>29</c:v>
                </c:pt>
                <c:pt idx="2302">
                  <c:v>29</c:v>
                </c:pt>
                <c:pt idx="2303">
                  <c:v>46</c:v>
                </c:pt>
                <c:pt idx="2304">
                  <c:v>10</c:v>
                </c:pt>
                <c:pt idx="2305">
                  <c:v>7</c:v>
                </c:pt>
                <c:pt idx="2306">
                  <c:v>3</c:v>
                </c:pt>
                <c:pt idx="2307">
                  <c:v>8</c:v>
                </c:pt>
                <c:pt idx="2308">
                  <c:v>9</c:v>
                </c:pt>
                <c:pt idx="2309">
                  <c:v>10</c:v>
                </c:pt>
                <c:pt idx="2310">
                  <c:v>12</c:v>
                </c:pt>
                <c:pt idx="2311">
                  <c:v>13</c:v>
                </c:pt>
                <c:pt idx="2312">
                  <c:v>16</c:v>
                </c:pt>
                <c:pt idx="2313">
                  <c:v>17</c:v>
                </c:pt>
                <c:pt idx="2314">
                  <c:v>19</c:v>
                </c:pt>
                <c:pt idx="2315">
                  <c:v>22</c:v>
                </c:pt>
                <c:pt idx="2316">
                  <c:v>26</c:v>
                </c:pt>
                <c:pt idx="2317">
                  <c:v>16</c:v>
                </c:pt>
                <c:pt idx="2318">
                  <c:v>9</c:v>
                </c:pt>
                <c:pt idx="2319">
                  <c:v>10</c:v>
                </c:pt>
                <c:pt idx="2320">
                  <c:v>14</c:v>
                </c:pt>
                <c:pt idx="2321">
                  <c:v>16</c:v>
                </c:pt>
                <c:pt idx="2322">
                  <c:v>5</c:v>
                </c:pt>
                <c:pt idx="2323">
                  <c:v>9</c:v>
                </c:pt>
                <c:pt idx="2324">
                  <c:v>1</c:v>
                </c:pt>
                <c:pt idx="2325">
                  <c:v>5</c:v>
                </c:pt>
                <c:pt idx="2326">
                  <c:v>5</c:v>
                </c:pt>
                <c:pt idx="2327">
                  <c:v>8</c:v>
                </c:pt>
                <c:pt idx="2328">
                  <c:v>8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10</c:v>
                </c:pt>
                <c:pt idx="2333">
                  <c:v>10</c:v>
                </c:pt>
                <c:pt idx="2334">
                  <c:v>10</c:v>
                </c:pt>
                <c:pt idx="2335">
                  <c:v>11</c:v>
                </c:pt>
                <c:pt idx="2336">
                  <c:v>11</c:v>
                </c:pt>
                <c:pt idx="2337">
                  <c:v>12</c:v>
                </c:pt>
                <c:pt idx="2338">
                  <c:v>12</c:v>
                </c:pt>
                <c:pt idx="2339">
                  <c:v>12</c:v>
                </c:pt>
                <c:pt idx="2340">
                  <c:v>12</c:v>
                </c:pt>
                <c:pt idx="2341">
                  <c:v>12</c:v>
                </c:pt>
                <c:pt idx="2342">
                  <c:v>13</c:v>
                </c:pt>
                <c:pt idx="2343">
                  <c:v>13</c:v>
                </c:pt>
                <c:pt idx="2344">
                  <c:v>13</c:v>
                </c:pt>
                <c:pt idx="2345">
                  <c:v>13</c:v>
                </c:pt>
                <c:pt idx="2346">
                  <c:v>14</c:v>
                </c:pt>
                <c:pt idx="2347">
                  <c:v>14</c:v>
                </c:pt>
                <c:pt idx="2348">
                  <c:v>14</c:v>
                </c:pt>
                <c:pt idx="2349">
                  <c:v>14</c:v>
                </c:pt>
                <c:pt idx="2350">
                  <c:v>14</c:v>
                </c:pt>
                <c:pt idx="2351">
                  <c:v>14</c:v>
                </c:pt>
                <c:pt idx="2352">
                  <c:v>19</c:v>
                </c:pt>
                <c:pt idx="2353">
                  <c:v>23</c:v>
                </c:pt>
                <c:pt idx="2354">
                  <c:v>25</c:v>
                </c:pt>
                <c:pt idx="2355">
                  <c:v>26</c:v>
                </c:pt>
                <c:pt idx="2356">
                  <c:v>38</c:v>
                </c:pt>
                <c:pt idx="2357">
                  <c:v>8</c:v>
                </c:pt>
                <c:pt idx="2358">
                  <c:v>1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10</c:v>
                </c:pt>
                <c:pt idx="2363">
                  <c:v>11</c:v>
                </c:pt>
                <c:pt idx="2364">
                  <c:v>11</c:v>
                </c:pt>
                <c:pt idx="2365">
                  <c:v>14</c:v>
                </c:pt>
                <c:pt idx="2366">
                  <c:v>16</c:v>
                </c:pt>
                <c:pt idx="2367">
                  <c:v>17</c:v>
                </c:pt>
                <c:pt idx="2368">
                  <c:v>19</c:v>
                </c:pt>
                <c:pt idx="2369">
                  <c:v>38</c:v>
                </c:pt>
                <c:pt idx="2370">
                  <c:v>49</c:v>
                </c:pt>
                <c:pt idx="2371">
                  <c:v>8</c:v>
                </c:pt>
                <c:pt idx="2372">
                  <c:v>13</c:v>
                </c:pt>
                <c:pt idx="2373">
                  <c:v>7</c:v>
                </c:pt>
                <c:pt idx="2374">
                  <c:v>4</c:v>
                </c:pt>
                <c:pt idx="2375">
                  <c:v>6</c:v>
                </c:pt>
                <c:pt idx="2376">
                  <c:v>7</c:v>
                </c:pt>
                <c:pt idx="2377">
                  <c:v>7</c:v>
                </c:pt>
                <c:pt idx="2378">
                  <c:v>9</c:v>
                </c:pt>
                <c:pt idx="2379">
                  <c:v>10</c:v>
                </c:pt>
                <c:pt idx="2380">
                  <c:v>10</c:v>
                </c:pt>
                <c:pt idx="2381">
                  <c:v>11</c:v>
                </c:pt>
                <c:pt idx="2382">
                  <c:v>11</c:v>
                </c:pt>
                <c:pt idx="2383">
                  <c:v>13</c:v>
                </c:pt>
                <c:pt idx="2384">
                  <c:v>13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29</c:v>
                </c:pt>
                <c:pt idx="2389">
                  <c:v>30</c:v>
                </c:pt>
                <c:pt idx="2390">
                  <c:v>11</c:v>
                </c:pt>
                <c:pt idx="2391">
                  <c:v>10</c:v>
                </c:pt>
                <c:pt idx="2392">
                  <c:v>10</c:v>
                </c:pt>
                <c:pt idx="2393">
                  <c:v>11</c:v>
                </c:pt>
                <c:pt idx="2394">
                  <c:v>4</c:v>
                </c:pt>
                <c:pt idx="2395">
                  <c:v>12</c:v>
                </c:pt>
                <c:pt idx="2396">
                  <c:v>7</c:v>
                </c:pt>
                <c:pt idx="2397">
                  <c:v>7</c:v>
                </c:pt>
                <c:pt idx="2398">
                  <c:v>5</c:v>
                </c:pt>
                <c:pt idx="2399">
                  <c:v>8</c:v>
                </c:pt>
                <c:pt idx="2400">
                  <c:v>4</c:v>
                </c:pt>
                <c:pt idx="2401">
                  <c:v>7</c:v>
                </c:pt>
                <c:pt idx="2402">
                  <c:v>10</c:v>
                </c:pt>
                <c:pt idx="2403">
                  <c:v>10</c:v>
                </c:pt>
                <c:pt idx="2404">
                  <c:v>10</c:v>
                </c:pt>
                <c:pt idx="2405">
                  <c:v>11</c:v>
                </c:pt>
                <c:pt idx="2406">
                  <c:v>12</c:v>
                </c:pt>
                <c:pt idx="2407">
                  <c:v>12</c:v>
                </c:pt>
                <c:pt idx="2408">
                  <c:v>13</c:v>
                </c:pt>
                <c:pt idx="2409">
                  <c:v>13</c:v>
                </c:pt>
                <c:pt idx="2410">
                  <c:v>13</c:v>
                </c:pt>
                <c:pt idx="2411">
                  <c:v>15</c:v>
                </c:pt>
                <c:pt idx="2412">
                  <c:v>16</c:v>
                </c:pt>
                <c:pt idx="2413">
                  <c:v>19</c:v>
                </c:pt>
                <c:pt idx="2414">
                  <c:v>20</c:v>
                </c:pt>
                <c:pt idx="2415">
                  <c:v>25</c:v>
                </c:pt>
                <c:pt idx="2416">
                  <c:v>25</c:v>
                </c:pt>
                <c:pt idx="2417">
                  <c:v>25</c:v>
                </c:pt>
                <c:pt idx="2418">
                  <c:v>41</c:v>
                </c:pt>
                <c:pt idx="2419">
                  <c:v>7</c:v>
                </c:pt>
                <c:pt idx="2420">
                  <c:v>13</c:v>
                </c:pt>
                <c:pt idx="2421">
                  <c:v>8</c:v>
                </c:pt>
                <c:pt idx="2422">
                  <c:v>7</c:v>
                </c:pt>
                <c:pt idx="2423">
                  <c:v>9</c:v>
                </c:pt>
                <c:pt idx="2424">
                  <c:v>10</c:v>
                </c:pt>
                <c:pt idx="2425">
                  <c:v>10</c:v>
                </c:pt>
                <c:pt idx="2426">
                  <c:v>11</c:v>
                </c:pt>
                <c:pt idx="2427">
                  <c:v>12</c:v>
                </c:pt>
                <c:pt idx="2428">
                  <c:v>12</c:v>
                </c:pt>
                <c:pt idx="2429">
                  <c:v>13</c:v>
                </c:pt>
                <c:pt idx="2430">
                  <c:v>13</c:v>
                </c:pt>
                <c:pt idx="2431">
                  <c:v>14</c:v>
                </c:pt>
                <c:pt idx="2432">
                  <c:v>16</c:v>
                </c:pt>
                <c:pt idx="2433">
                  <c:v>18</c:v>
                </c:pt>
                <c:pt idx="2434">
                  <c:v>18</c:v>
                </c:pt>
                <c:pt idx="2435">
                  <c:v>24</c:v>
                </c:pt>
                <c:pt idx="2436">
                  <c:v>25</c:v>
                </c:pt>
                <c:pt idx="2437">
                  <c:v>27</c:v>
                </c:pt>
                <c:pt idx="2438">
                  <c:v>33</c:v>
                </c:pt>
                <c:pt idx="2439">
                  <c:v>43</c:v>
                </c:pt>
                <c:pt idx="2440">
                  <c:v>16</c:v>
                </c:pt>
                <c:pt idx="2441">
                  <c:v>8</c:v>
                </c:pt>
                <c:pt idx="2442">
                  <c:v>16</c:v>
                </c:pt>
                <c:pt idx="2443">
                  <c:v>10</c:v>
                </c:pt>
                <c:pt idx="2444">
                  <c:v>11</c:v>
                </c:pt>
                <c:pt idx="2445">
                  <c:v>13</c:v>
                </c:pt>
                <c:pt idx="2446">
                  <c:v>13</c:v>
                </c:pt>
                <c:pt idx="2447">
                  <c:v>14</c:v>
                </c:pt>
                <c:pt idx="2448">
                  <c:v>22</c:v>
                </c:pt>
                <c:pt idx="2449">
                  <c:v>15</c:v>
                </c:pt>
                <c:pt idx="2450">
                  <c:v>7</c:v>
                </c:pt>
                <c:pt idx="2451">
                  <c:v>13</c:v>
                </c:pt>
                <c:pt idx="2452">
                  <c:v>13</c:v>
                </c:pt>
                <c:pt idx="2453">
                  <c:v>8</c:v>
                </c:pt>
                <c:pt idx="2454">
                  <c:v>10</c:v>
                </c:pt>
                <c:pt idx="2455">
                  <c:v>7</c:v>
                </c:pt>
                <c:pt idx="2456">
                  <c:v>8</c:v>
                </c:pt>
                <c:pt idx="2457">
                  <c:v>10</c:v>
                </c:pt>
                <c:pt idx="2458">
                  <c:v>15</c:v>
                </c:pt>
                <c:pt idx="2459">
                  <c:v>26</c:v>
                </c:pt>
                <c:pt idx="2460">
                  <c:v>8</c:v>
                </c:pt>
                <c:pt idx="2461">
                  <c:v>9</c:v>
                </c:pt>
                <c:pt idx="2462">
                  <c:v>12</c:v>
                </c:pt>
                <c:pt idx="2463">
                  <c:v>13</c:v>
                </c:pt>
                <c:pt idx="2464">
                  <c:v>30</c:v>
                </c:pt>
                <c:pt idx="2465">
                  <c:v>4</c:v>
                </c:pt>
                <c:pt idx="2466">
                  <c:v>12</c:v>
                </c:pt>
                <c:pt idx="2467">
                  <c:v>7</c:v>
                </c:pt>
                <c:pt idx="2468">
                  <c:v>10</c:v>
                </c:pt>
                <c:pt idx="2469">
                  <c:v>7</c:v>
                </c:pt>
                <c:pt idx="2470">
                  <c:v>9</c:v>
                </c:pt>
                <c:pt idx="2471">
                  <c:v>9</c:v>
                </c:pt>
                <c:pt idx="2472">
                  <c:v>16</c:v>
                </c:pt>
                <c:pt idx="2473">
                  <c:v>11</c:v>
                </c:pt>
                <c:pt idx="2474">
                  <c:v>13</c:v>
                </c:pt>
                <c:pt idx="2475">
                  <c:v>2</c:v>
                </c:pt>
                <c:pt idx="2476">
                  <c:v>2</c:v>
                </c:pt>
                <c:pt idx="2477">
                  <c:v>4</c:v>
                </c:pt>
                <c:pt idx="2478">
                  <c:v>6</c:v>
                </c:pt>
                <c:pt idx="2479">
                  <c:v>7</c:v>
                </c:pt>
                <c:pt idx="2480">
                  <c:v>8</c:v>
                </c:pt>
                <c:pt idx="2481">
                  <c:v>8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10</c:v>
                </c:pt>
                <c:pt idx="2488">
                  <c:v>10</c:v>
                </c:pt>
                <c:pt idx="2489">
                  <c:v>10</c:v>
                </c:pt>
                <c:pt idx="2490">
                  <c:v>11</c:v>
                </c:pt>
                <c:pt idx="2491">
                  <c:v>11</c:v>
                </c:pt>
                <c:pt idx="2492">
                  <c:v>12</c:v>
                </c:pt>
                <c:pt idx="2493">
                  <c:v>12</c:v>
                </c:pt>
                <c:pt idx="2494">
                  <c:v>12</c:v>
                </c:pt>
                <c:pt idx="2495">
                  <c:v>13</c:v>
                </c:pt>
                <c:pt idx="2496">
                  <c:v>13</c:v>
                </c:pt>
                <c:pt idx="2497">
                  <c:v>13</c:v>
                </c:pt>
                <c:pt idx="2498">
                  <c:v>13</c:v>
                </c:pt>
                <c:pt idx="2499">
                  <c:v>13</c:v>
                </c:pt>
                <c:pt idx="2500">
                  <c:v>14</c:v>
                </c:pt>
                <c:pt idx="2501">
                  <c:v>14</c:v>
                </c:pt>
                <c:pt idx="2502">
                  <c:v>15</c:v>
                </c:pt>
                <c:pt idx="2503">
                  <c:v>15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17</c:v>
                </c:pt>
                <c:pt idx="2508">
                  <c:v>17</c:v>
                </c:pt>
                <c:pt idx="2509">
                  <c:v>19</c:v>
                </c:pt>
                <c:pt idx="2510">
                  <c:v>19</c:v>
                </c:pt>
                <c:pt idx="2511">
                  <c:v>24</c:v>
                </c:pt>
                <c:pt idx="2512">
                  <c:v>25</c:v>
                </c:pt>
                <c:pt idx="2513">
                  <c:v>26</c:v>
                </c:pt>
                <c:pt idx="2514">
                  <c:v>30</c:v>
                </c:pt>
                <c:pt idx="2515">
                  <c:v>32</c:v>
                </c:pt>
                <c:pt idx="2516">
                  <c:v>36</c:v>
                </c:pt>
                <c:pt idx="2517">
                  <c:v>39</c:v>
                </c:pt>
                <c:pt idx="2518">
                  <c:v>47</c:v>
                </c:pt>
                <c:pt idx="2519">
                  <c:v>13</c:v>
                </c:pt>
                <c:pt idx="2520">
                  <c:v>5</c:v>
                </c:pt>
                <c:pt idx="2521">
                  <c:v>14</c:v>
                </c:pt>
                <c:pt idx="2522">
                  <c:v>16</c:v>
                </c:pt>
                <c:pt idx="2523">
                  <c:v>18</c:v>
                </c:pt>
                <c:pt idx="2524">
                  <c:v>38</c:v>
                </c:pt>
                <c:pt idx="2525">
                  <c:v>9</c:v>
                </c:pt>
                <c:pt idx="2526">
                  <c:v>14</c:v>
                </c:pt>
                <c:pt idx="2527">
                  <c:v>5</c:v>
                </c:pt>
                <c:pt idx="2528">
                  <c:v>3</c:v>
                </c:pt>
                <c:pt idx="2529">
                  <c:v>6</c:v>
                </c:pt>
                <c:pt idx="2530">
                  <c:v>8</c:v>
                </c:pt>
                <c:pt idx="2531">
                  <c:v>9</c:v>
                </c:pt>
                <c:pt idx="2532">
                  <c:v>10</c:v>
                </c:pt>
                <c:pt idx="2533">
                  <c:v>11</c:v>
                </c:pt>
                <c:pt idx="2534">
                  <c:v>11</c:v>
                </c:pt>
                <c:pt idx="2535">
                  <c:v>12</c:v>
                </c:pt>
                <c:pt idx="2536">
                  <c:v>13</c:v>
                </c:pt>
                <c:pt idx="2537">
                  <c:v>18</c:v>
                </c:pt>
                <c:pt idx="2538">
                  <c:v>19</c:v>
                </c:pt>
                <c:pt idx="2539">
                  <c:v>39</c:v>
                </c:pt>
                <c:pt idx="2540">
                  <c:v>44</c:v>
                </c:pt>
                <c:pt idx="2541">
                  <c:v>9</c:v>
                </c:pt>
                <c:pt idx="2542">
                  <c:v>10</c:v>
                </c:pt>
                <c:pt idx="2543">
                  <c:v>12</c:v>
                </c:pt>
                <c:pt idx="2544">
                  <c:v>11</c:v>
                </c:pt>
                <c:pt idx="2545">
                  <c:v>9</c:v>
                </c:pt>
                <c:pt idx="2546">
                  <c:v>13</c:v>
                </c:pt>
                <c:pt idx="2547">
                  <c:v>13</c:v>
                </c:pt>
                <c:pt idx="2548">
                  <c:v>14</c:v>
                </c:pt>
                <c:pt idx="2549">
                  <c:v>15</c:v>
                </c:pt>
                <c:pt idx="2550">
                  <c:v>19</c:v>
                </c:pt>
                <c:pt idx="2551">
                  <c:v>29</c:v>
                </c:pt>
                <c:pt idx="2552">
                  <c:v>8</c:v>
                </c:pt>
                <c:pt idx="2553">
                  <c:v>5</c:v>
                </c:pt>
                <c:pt idx="2554">
                  <c:v>8</c:v>
                </c:pt>
                <c:pt idx="2555">
                  <c:v>8</c:v>
                </c:pt>
                <c:pt idx="2556">
                  <c:v>15</c:v>
                </c:pt>
                <c:pt idx="2557">
                  <c:v>3</c:v>
                </c:pt>
                <c:pt idx="2558">
                  <c:v>5</c:v>
                </c:pt>
                <c:pt idx="2559">
                  <c:v>6</c:v>
                </c:pt>
                <c:pt idx="2560">
                  <c:v>13</c:v>
                </c:pt>
                <c:pt idx="2561">
                  <c:v>13</c:v>
                </c:pt>
                <c:pt idx="2562">
                  <c:v>14</c:v>
                </c:pt>
                <c:pt idx="2563">
                  <c:v>15</c:v>
                </c:pt>
                <c:pt idx="2564">
                  <c:v>15</c:v>
                </c:pt>
                <c:pt idx="2565">
                  <c:v>16</c:v>
                </c:pt>
                <c:pt idx="2566">
                  <c:v>30</c:v>
                </c:pt>
                <c:pt idx="2567">
                  <c:v>30</c:v>
                </c:pt>
                <c:pt idx="2568">
                  <c:v>31</c:v>
                </c:pt>
                <c:pt idx="2569">
                  <c:v>42</c:v>
                </c:pt>
                <c:pt idx="2570">
                  <c:v>49</c:v>
                </c:pt>
                <c:pt idx="2571">
                  <c:v>9</c:v>
                </c:pt>
                <c:pt idx="2572">
                  <c:v>9</c:v>
                </c:pt>
                <c:pt idx="2573">
                  <c:v>12</c:v>
                </c:pt>
                <c:pt idx="2574">
                  <c:v>12</c:v>
                </c:pt>
                <c:pt idx="2575">
                  <c:v>13</c:v>
                </c:pt>
                <c:pt idx="2576">
                  <c:v>15</c:v>
                </c:pt>
                <c:pt idx="2577">
                  <c:v>39</c:v>
                </c:pt>
                <c:pt idx="2578">
                  <c:v>10</c:v>
                </c:pt>
                <c:pt idx="2579">
                  <c:v>10</c:v>
                </c:pt>
                <c:pt idx="2580">
                  <c:v>18</c:v>
                </c:pt>
                <c:pt idx="2581">
                  <c:v>16</c:v>
                </c:pt>
                <c:pt idx="2582">
                  <c:v>1</c:v>
                </c:pt>
                <c:pt idx="2583">
                  <c:v>4</c:v>
                </c:pt>
                <c:pt idx="2584">
                  <c:v>4</c:v>
                </c:pt>
                <c:pt idx="2585">
                  <c:v>8</c:v>
                </c:pt>
                <c:pt idx="2586">
                  <c:v>9</c:v>
                </c:pt>
                <c:pt idx="2587">
                  <c:v>9</c:v>
                </c:pt>
                <c:pt idx="2588">
                  <c:v>11</c:v>
                </c:pt>
                <c:pt idx="2589">
                  <c:v>14</c:v>
                </c:pt>
                <c:pt idx="2590">
                  <c:v>15</c:v>
                </c:pt>
                <c:pt idx="2591">
                  <c:v>15</c:v>
                </c:pt>
                <c:pt idx="2592">
                  <c:v>42</c:v>
                </c:pt>
                <c:pt idx="2593">
                  <c:v>12</c:v>
                </c:pt>
                <c:pt idx="2594">
                  <c:v>10</c:v>
                </c:pt>
                <c:pt idx="2595">
                  <c:v>11</c:v>
                </c:pt>
                <c:pt idx="2596">
                  <c:v>21</c:v>
                </c:pt>
                <c:pt idx="2597">
                  <c:v>32</c:v>
                </c:pt>
                <c:pt idx="2598">
                  <c:v>6</c:v>
                </c:pt>
                <c:pt idx="2599">
                  <c:v>7</c:v>
                </c:pt>
                <c:pt idx="2600">
                  <c:v>12</c:v>
                </c:pt>
                <c:pt idx="2601">
                  <c:v>10</c:v>
                </c:pt>
                <c:pt idx="2602">
                  <c:v>9</c:v>
                </c:pt>
                <c:pt idx="2603">
                  <c:v>4</c:v>
                </c:pt>
                <c:pt idx="2604">
                  <c:v>9</c:v>
                </c:pt>
                <c:pt idx="2605">
                  <c:v>9</c:v>
                </c:pt>
                <c:pt idx="2606">
                  <c:v>10</c:v>
                </c:pt>
                <c:pt idx="2607">
                  <c:v>10</c:v>
                </c:pt>
                <c:pt idx="2608">
                  <c:v>10</c:v>
                </c:pt>
                <c:pt idx="2609">
                  <c:v>10</c:v>
                </c:pt>
                <c:pt idx="2610">
                  <c:v>11</c:v>
                </c:pt>
                <c:pt idx="2611">
                  <c:v>12</c:v>
                </c:pt>
                <c:pt idx="2612">
                  <c:v>12</c:v>
                </c:pt>
                <c:pt idx="2613">
                  <c:v>12</c:v>
                </c:pt>
                <c:pt idx="2614">
                  <c:v>14</c:v>
                </c:pt>
                <c:pt idx="2615">
                  <c:v>15</c:v>
                </c:pt>
                <c:pt idx="2616">
                  <c:v>16</c:v>
                </c:pt>
                <c:pt idx="2617">
                  <c:v>18</c:v>
                </c:pt>
                <c:pt idx="2618">
                  <c:v>21</c:v>
                </c:pt>
                <c:pt idx="2619">
                  <c:v>24</c:v>
                </c:pt>
                <c:pt idx="2620">
                  <c:v>26</c:v>
                </c:pt>
                <c:pt idx="2621">
                  <c:v>30</c:v>
                </c:pt>
                <c:pt idx="2622">
                  <c:v>30</c:v>
                </c:pt>
                <c:pt idx="2623">
                  <c:v>33</c:v>
                </c:pt>
                <c:pt idx="2624">
                  <c:v>39</c:v>
                </c:pt>
                <c:pt idx="2625">
                  <c:v>45</c:v>
                </c:pt>
                <c:pt idx="2626">
                  <c:v>12</c:v>
                </c:pt>
                <c:pt idx="2627">
                  <c:v>14</c:v>
                </c:pt>
                <c:pt idx="2628">
                  <c:v>10</c:v>
                </c:pt>
                <c:pt idx="2629">
                  <c:v>11</c:v>
                </c:pt>
                <c:pt idx="2630">
                  <c:v>12</c:v>
                </c:pt>
                <c:pt idx="2631">
                  <c:v>45</c:v>
                </c:pt>
                <c:pt idx="2632">
                  <c:v>11</c:v>
                </c:pt>
                <c:pt idx="2633">
                  <c:v>14</c:v>
                </c:pt>
                <c:pt idx="2634">
                  <c:v>5</c:v>
                </c:pt>
                <c:pt idx="2635">
                  <c:v>8</c:v>
                </c:pt>
                <c:pt idx="2636">
                  <c:v>9</c:v>
                </c:pt>
                <c:pt idx="2637">
                  <c:v>14</c:v>
                </c:pt>
                <c:pt idx="2638">
                  <c:v>19</c:v>
                </c:pt>
                <c:pt idx="2639">
                  <c:v>7</c:v>
                </c:pt>
                <c:pt idx="2640">
                  <c:v>7</c:v>
                </c:pt>
                <c:pt idx="2641">
                  <c:v>11</c:v>
                </c:pt>
                <c:pt idx="2642">
                  <c:v>2</c:v>
                </c:pt>
                <c:pt idx="2643">
                  <c:v>2</c:v>
                </c:pt>
                <c:pt idx="2644">
                  <c:v>10</c:v>
                </c:pt>
                <c:pt idx="2645">
                  <c:v>10</c:v>
                </c:pt>
                <c:pt idx="2646">
                  <c:v>12</c:v>
                </c:pt>
                <c:pt idx="2647">
                  <c:v>16</c:v>
                </c:pt>
                <c:pt idx="2648">
                  <c:v>29</c:v>
                </c:pt>
                <c:pt idx="2649">
                  <c:v>37</c:v>
                </c:pt>
                <c:pt idx="2650">
                  <c:v>9</c:v>
                </c:pt>
                <c:pt idx="2651">
                  <c:v>0</c:v>
                </c:pt>
                <c:pt idx="2652">
                  <c:v>12</c:v>
                </c:pt>
                <c:pt idx="2653">
                  <c:v>13</c:v>
                </c:pt>
                <c:pt idx="2654">
                  <c:v>17</c:v>
                </c:pt>
                <c:pt idx="2655">
                  <c:v>34</c:v>
                </c:pt>
                <c:pt idx="2656">
                  <c:v>11</c:v>
                </c:pt>
                <c:pt idx="2657">
                  <c:v>6</c:v>
                </c:pt>
                <c:pt idx="2658">
                  <c:v>10</c:v>
                </c:pt>
                <c:pt idx="2659">
                  <c:v>9</c:v>
                </c:pt>
                <c:pt idx="2660">
                  <c:v>14</c:v>
                </c:pt>
                <c:pt idx="2661">
                  <c:v>22</c:v>
                </c:pt>
                <c:pt idx="2662">
                  <c:v>4</c:v>
                </c:pt>
                <c:pt idx="2663">
                  <c:v>11</c:v>
                </c:pt>
                <c:pt idx="2664">
                  <c:v>8</c:v>
                </c:pt>
                <c:pt idx="2665">
                  <c:v>15</c:v>
                </c:pt>
                <c:pt idx="2666">
                  <c:v>13</c:v>
                </c:pt>
                <c:pt idx="2667">
                  <c:v>6</c:v>
                </c:pt>
                <c:pt idx="2668">
                  <c:v>14</c:v>
                </c:pt>
                <c:pt idx="2669">
                  <c:v>13</c:v>
                </c:pt>
                <c:pt idx="2670">
                  <c:v>5</c:v>
                </c:pt>
                <c:pt idx="2671">
                  <c:v>8</c:v>
                </c:pt>
                <c:pt idx="2672">
                  <c:v>10</c:v>
                </c:pt>
                <c:pt idx="2673">
                  <c:v>12</c:v>
                </c:pt>
                <c:pt idx="2674">
                  <c:v>12</c:v>
                </c:pt>
                <c:pt idx="2675">
                  <c:v>12</c:v>
                </c:pt>
                <c:pt idx="2676">
                  <c:v>13</c:v>
                </c:pt>
                <c:pt idx="2677">
                  <c:v>23</c:v>
                </c:pt>
                <c:pt idx="2678">
                  <c:v>4</c:v>
                </c:pt>
                <c:pt idx="2679">
                  <c:v>8</c:v>
                </c:pt>
                <c:pt idx="2680">
                  <c:v>11</c:v>
                </c:pt>
                <c:pt idx="2681">
                  <c:v>12</c:v>
                </c:pt>
                <c:pt idx="2682">
                  <c:v>12</c:v>
                </c:pt>
                <c:pt idx="2683">
                  <c:v>13</c:v>
                </c:pt>
                <c:pt idx="2684">
                  <c:v>9</c:v>
                </c:pt>
                <c:pt idx="2685">
                  <c:v>7</c:v>
                </c:pt>
                <c:pt idx="2686">
                  <c:v>10</c:v>
                </c:pt>
                <c:pt idx="2687">
                  <c:v>8</c:v>
                </c:pt>
                <c:pt idx="2688">
                  <c:v>8</c:v>
                </c:pt>
                <c:pt idx="2689">
                  <c:v>10</c:v>
                </c:pt>
                <c:pt idx="2690">
                  <c:v>13</c:v>
                </c:pt>
                <c:pt idx="2691">
                  <c:v>14</c:v>
                </c:pt>
                <c:pt idx="2692">
                  <c:v>18</c:v>
                </c:pt>
                <c:pt idx="2693">
                  <c:v>30</c:v>
                </c:pt>
                <c:pt idx="2694">
                  <c:v>37</c:v>
                </c:pt>
                <c:pt idx="2695">
                  <c:v>7</c:v>
                </c:pt>
                <c:pt idx="2696">
                  <c:v>4</c:v>
                </c:pt>
                <c:pt idx="2697">
                  <c:v>3</c:v>
                </c:pt>
                <c:pt idx="2698">
                  <c:v>4</c:v>
                </c:pt>
                <c:pt idx="2699">
                  <c:v>9</c:v>
                </c:pt>
                <c:pt idx="2700">
                  <c:v>10</c:v>
                </c:pt>
                <c:pt idx="2701">
                  <c:v>10</c:v>
                </c:pt>
                <c:pt idx="2702">
                  <c:v>11</c:v>
                </c:pt>
                <c:pt idx="2703">
                  <c:v>11</c:v>
                </c:pt>
                <c:pt idx="2704">
                  <c:v>12</c:v>
                </c:pt>
                <c:pt idx="2705">
                  <c:v>14</c:v>
                </c:pt>
                <c:pt idx="2706">
                  <c:v>17</c:v>
                </c:pt>
                <c:pt idx="2707">
                  <c:v>32</c:v>
                </c:pt>
                <c:pt idx="2708">
                  <c:v>33</c:v>
                </c:pt>
                <c:pt idx="2709">
                  <c:v>10</c:v>
                </c:pt>
                <c:pt idx="2710">
                  <c:v>24</c:v>
                </c:pt>
                <c:pt idx="2711">
                  <c:v>8</c:v>
                </c:pt>
                <c:pt idx="2712">
                  <c:v>8</c:v>
                </c:pt>
                <c:pt idx="2713">
                  <c:v>11</c:v>
                </c:pt>
                <c:pt idx="2714">
                  <c:v>12</c:v>
                </c:pt>
                <c:pt idx="2715">
                  <c:v>12</c:v>
                </c:pt>
                <c:pt idx="2716">
                  <c:v>4</c:v>
                </c:pt>
                <c:pt idx="2717">
                  <c:v>10</c:v>
                </c:pt>
                <c:pt idx="2718">
                  <c:v>0</c:v>
                </c:pt>
                <c:pt idx="2719">
                  <c:v>4</c:v>
                </c:pt>
                <c:pt idx="2720">
                  <c:v>7</c:v>
                </c:pt>
                <c:pt idx="2721">
                  <c:v>8</c:v>
                </c:pt>
                <c:pt idx="2722">
                  <c:v>10</c:v>
                </c:pt>
                <c:pt idx="2723">
                  <c:v>10</c:v>
                </c:pt>
                <c:pt idx="2724">
                  <c:v>12</c:v>
                </c:pt>
                <c:pt idx="2725">
                  <c:v>14</c:v>
                </c:pt>
                <c:pt idx="2726">
                  <c:v>13</c:v>
                </c:pt>
                <c:pt idx="2727">
                  <c:v>16</c:v>
                </c:pt>
                <c:pt idx="2728">
                  <c:v>5</c:v>
                </c:pt>
                <c:pt idx="2729">
                  <c:v>16</c:v>
                </c:pt>
                <c:pt idx="2730">
                  <c:v>20</c:v>
                </c:pt>
                <c:pt idx="2731">
                  <c:v>33</c:v>
                </c:pt>
                <c:pt idx="2732">
                  <c:v>18</c:v>
                </c:pt>
                <c:pt idx="2733">
                  <c:v>37</c:v>
                </c:pt>
                <c:pt idx="2734">
                  <c:v>11</c:v>
                </c:pt>
                <c:pt idx="2735">
                  <c:v>8</c:v>
                </c:pt>
                <c:pt idx="2736">
                  <c:v>12</c:v>
                </c:pt>
                <c:pt idx="2737">
                  <c:v>11</c:v>
                </c:pt>
                <c:pt idx="2738">
                  <c:v>10</c:v>
                </c:pt>
                <c:pt idx="2739">
                  <c:v>9</c:v>
                </c:pt>
                <c:pt idx="2740">
                  <c:v>9</c:v>
                </c:pt>
                <c:pt idx="2741">
                  <c:v>10</c:v>
                </c:pt>
                <c:pt idx="2742">
                  <c:v>13</c:v>
                </c:pt>
                <c:pt idx="2743">
                  <c:v>16</c:v>
                </c:pt>
                <c:pt idx="2744">
                  <c:v>21</c:v>
                </c:pt>
                <c:pt idx="2745">
                  <c:v>31</c:v>
                </c:pt>
                <c:pt idx="2746">
                  <c:v>45</c:v>
                </c:pt>
                <c:pt idx="2747">
                  <c:v>15</c:v>
                </c:pt>
                <c:pt idx="2748">
                  <c:v>4</c:v>
                </c:pt>
                <c:pt idx="2749">
                  <c:v>10</c:v>
                </c:pt>
                <c:pt idx="2750">
                  <c:v>12</c:v>
                </c:pt>
                <c:pt idx="2751">
                  <c:v>8</c:v>
                </c:pt>
                <c:pt idx="2752">
                  <c:v>0</c:v>
                </c:pt>
                <c:pt idx="2753">
                  <c:v>7</c:v>
                </c:pt>
                <c:pt idx="2754">
                  <c:v>9</c:v>
                </c:pt>
                <c:pt idx="2755">
                  <c:v>14</c:v>
                </c:pt>
                <c:pt idx="2756">
                  <c:v>21</c:v>
                </c:pt>
                <c:pt idx="2757">
                  <c:v>10</c:v>
                </c:pt>
                <c:pt idx="2758">
                  <c:v>11</c:v>
                </c:pt>
                <c:pt idx="2759">
                  <c:v>14</c:v>
                </c:pt>
                <c:pt idx="2760">
                  <c:v>11</c:v>
                </c:pt>
                <c:pt idx="2761">
                  <c:v>8</c:v>
                </c:pt>
                <c:pt idx="2762">
                  <c:v>7</c:v>
                </c:pt>
                <c:pt idx="2763">
                  <c:v>10</c:v>
                </c:pt>
                <c:pt idx="2764">
                  <c:v>12</c:v>
                </c:pt>
                <c:pt idx="2765">
                  <c:v>10</c:v>
                </c:pt>
                <c:pt idx="2766">
                  <c:v>10</c:v>
                </c:pt>
                <c:pt idx="2767">
                  <c:v>12</c:v>
                </c:pt>
                <c:pt idx="2768">
                  <c:v>13</c:v>
                </c:pt>
                <c:pt idx="2769">
                  <c:v>20</c:v>
                </c:pt>
                <c:pt idx="2770">
                  <c:v>30</c:v>
                </c:pt>
                <c:pt idx="2771">
                  <c:v>7</c:v>
                </c:pt>
                <c:pt idx="2772">
                  <c:v>19</c:v>
                </c:pt>
                <c:pt idx="2773">
                  <c:v>3</c:v>
                </c:pt>
                <c:pt idx="2774">
                  <c:v>8</c:v>
                </c:pt>
                <c:pt idx="2775">
                  <c:v>4</c:v>
                </c:pt>
                <c:pt idx="2776">
                  <c:v>12</c:v>
                </c:pt>
                <c:pt idx="2777">
                  <c:v>13</c:v>
                </c:pt>
                <c:pt idx="2778">
                  <c:v>7</c:v>
                </c:pt>
                <c:pt idx="2779">
                  <c:v>12</c:v>
                </c:pt>
                <c:pt idx="2780">
                  <c:v>17</c:v>
                </c:pt>
                <c:pt idx="2781">
                  <c:v>9</c:v>
                </c:pt>
                <c:pt idx="2782">
                  <c:v>10</c:v>
                </c:pt>
                <c:pt idx="2783">
                  <c:v>17</c:v>
                </c:pt>
                <c:pt idx="2784">
                  <c:v>3</c:v>
                </c:pt>
                <c:pt idx="2785">
                  <c:v>9</c:v>
                </c:pt>
                <c:pt idx="2786">
                  <c:v>7</c:v>
                </c:pt>
                <c:pt idx="2787">
                  <c:v>9</c:v>
                </c:pt>
                <c:pt idx="2788">
                  <c:v>12</c:v>
                </c:pt>
                <c:pt idx="2789">
                  <c:v>12</c:v>
                </c:pt>
                <c:pt idx="2790">
                  <c:v>13</c:v>
                </c:pt>
                <c:pt idx="2791">
                  <c:v>10</c:v>
                </c:pt>
                <c:pt idx="2792">
                  <c:v>10</c:v>
                </c:pt>
                <c:pt idx="2793">
                  <c:v>5</c:v>
                </c:pt>
                <c:pt idx="2794">
                  <c:v>10</c:v>
                </c:pt>
                <c:pt idx="2795">
                  <c:v>2</c:v>
                </c:pt>
                <c:pt idx="2796">
                  <c:v>16</c:v>
                </c:pt>
                <c:pt idx="2797">
                  <c:v>10</c:v>
                </c:pt>
                <c:pt idx="2798">
                  <c:v>10</c:v>
                </c:pt>
                <c:pt idx="2799">
                  <c:v>13</c:v>
                </c:pt>
                <c:pt idx="2800">
                  <c:v>8</c:v>
                </c:pt>
                <c:pt idx="2801">
                  <c:v>10</c:v>
                </c:pt>
                <c:pt idx="2802">
                  <c:v>4</c:v>
                </c:pt>
                <c:pt idx="2803">
                  <c:v>4</c:v>
                </c:pt>
                <c:pt idx="2804">
                  <c:v>13</c:v>
                </c:pt>
                <c:pt idx="2805">
                  <c:v>13</c:v>
                </c:pt>
                <c:pt idx="2806">
                  <c:v>14</c:v>
                </c:pt>
                <c:pt idx="2807">
                  <c:v>9</c:v>
                </c:pt>
                <c:pt idx="2808">
                  <c:v>13</c:v>
                </c:pt>
                <c:pt idx="2809">
                  <c:v>13</c:v>
                </c:pt>
                <c:pt idx="2810">
                  <c:v>14</c:v>
                </c:pt>
                <c:pt idx="2811">
                  <c:v>16</c:v>
                </c:pt>
                <c:pt idx="2812">
                  <c:v>10</c:v>
                </c:pt>
                <c:pt idx="2813">
                  <c:v>4</c:v>
                </c:pt>
                <c:pt idx="2814">
                  <c:v>4</c:v>
                </c:pt>
                <c:pt idx="2815">
                  <c:v>31</c:v>
                </c:pt>
                <c:pt idx="2816">
                  <c:v>29</c:v>
                </c:pt>
                <c:pt idx="2817">
                  <c:v>21</c:v>
                </c:pt>
                <c:pt idx="2818">
                  <c:v>22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2</c:v>
                </c:pt>
                <c:pt idx="2825">
                  <c:v>2</c:v>
                </c:pt>
                <c:pt idx="2826">
                  <c:v>2</c:v>
                </c:pt>
                <c:pt idx="2827">
                  <c:v>2</c:v>
                </c:pt>
                <c:pt idx="2828">
                  <c:v>2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4</c:v>
                </c:pt>
                <c:pt idx="2835">
                  <c:v>4</c:v>
                </c:pt>
                <c:pt idx="2836">
                  <c:v>4</c:v>
                </c:pt>
                <c:pt idx="2837">
                  <c:v>4</c:v>
                </c:pt>
                <c:pt idx="2838">
                  <c:v>4</c:v>
                </c:pt>
                <c:pt idx="2839">
                  <c:v>5</c:v>
                </c:pt>
                <c:pt idx="2840">
                  <c:v>5</c:v>
                </c:pt>
                <c:pt idx="2841">
                  <c:v>5</c:v>
                </c:pt>
                <c:pt idx="2842">
                  <c:v>5</c:v>
                </c:pt>
                <c:pt idx="2843">
                  <c:v>5</c:v>
                </c:pt>
                <c:pt idx="2844">
                  <c:v>6</c:v>
                </c:pt>
                <c:pt idx="2845">
                  <c:v>6</c:v>
                </c:pt>
                <c:pt idx="2846">
                  <c:v>6</c:v>
                </c:pt>
                <c:pt idx="2847">
                  <c:v>6</c:v>
                </c:pt>
                <c:pt idx="2848">
                  <c:v>6</c:v>
                </c:pt>
                <c:pt idx="2849">
                  <c:v>7</c:v>
                </c:pt>
                <c:pt idx="2850">
                  <c:v>7</c:v>
                </c:pt>
                <c:pt idx="2851">
                  <c:v>7</c:v>
                </c:pt>
                <c:pt idx="2852">
                  <c:v>7</c:v>
                </c:pt>
                <c:pt idx="2853">
                  <c:v>7</c:v>
                </c:pt>
                <c:pt idx="2854">
                  <c:v>8</c:v>
                </c:pt>
                <c:pt idx="2855">
                  <c:v>8</c:v>
                </c:pt>
                <c:pt idx="2856">
                  <c:v>8</c:v>
                </c:pt>
                <c:pt idx="2857">
                  <c:v>8</c:v>
                </c:pt>
                <c:pt idx="2858">
                  <c:v>8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10</c:v>
                </c:pt>
                <c:pt idx="2865">
                  <c:v>10</c:v>
                </c:pt>
                <c:pt idx="2866">
                  <c:v>10</c:v>
                </c:pt>
                <c:pt idx="2867">
                  <c:v>10</c:v>
                </c:pt>
                <c:pt idx="2868">
                  <c:v>10</c:v>
                </c:pt>
                <c:pt idx="2869">
                  <c:v>11</c:v>
                </c:pt>
                <c:pt idx="2870">
                  <c:v>11</c:v>
                </c:pt>
                <c:pt idx="2871">
                  <c:v>11</c:v>
                </c:pt>
                <c:pt idx="2872">
                  <c:v>11</c:v>
                </c:pt>
                <c:pt idx="2873">
                  <c:v>11</c:v>
                </c:pt>
                <c:pt idx="2874">
                  <c:v>12</c:v>
                </c:pt>
                <c:pt idx="2875">
                  <c:v>12</c:v>
                </c:pt>
                <c:pt idx="2876">
                  <c:v>12</c:v>
                </c:pt>
                <c:pt idx="2877">
                  <c:v>12</c:v>
                </c:pt>
                <c:pt idx="2878">
                  <c:v>12</c:v>
                </c:pt>
                <c:pt idx="2879">
                  <c:v>12</c:v>
                </c:pt>
                <c:pt idx="2880">
                  <c:v>13</c:v>
                </c:pt>
                <c:pt idx="2881">
                  <c:v>13</c:v>
                </c:pt>
                <c:pt idx="2882">
                  <c:v>13</c:v>
                </c:pt>
                <c:pt idx="2883">
                  <c:v>13</c:v>
                </c:pt>
                <c:pt idx="2884">
                  <c:v>13</c:v>
                </c:pt>
                <c:pt idx="2885">
                  <c:v>13</c:v>
                </c:pt>
                <c:pt idx="2886">
                  <c:v>14</c:v>
                </c:pt>
                <c:pt idx="2887">
                  <c:v>14</c:v>
                </c:pt>
                <c:pt idx="2888">
                  <c:v>14</c:v>
                </c:pt>
                <c:pt idx="2889">
                  <c:v>14</c:v>
                </c:pt>
                <c:pt idx="2890">
                  <c:v>14</c:v>
                </c:pt>
                <c:pt idx="2891">
                  <c:v>14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19</c:v>
                </c:pt>
                <c:pt idx="2917">
                  <c:v>19</c:v>
                </c:pt>
                <c:pt idx="2918">
                  <c:v>19</c:v>
                </c:pt>
                <c:pt idx="2919">
                  <c:v>19</c:v>
                </c:pt>
                <c:pt idx="2920">
                  <c:v>19</c:v>
                </c:pt>
                <c:pt idx="2921">
                  <c:v>19</c:v>
                </c:pt>
                <c:pt idx="2922">
                  <c:v>20</c:v>
                </c:pt>
                <c:pt idx="2923">
                  <c:v>20</c:v>
                </c:pt>
                <c:pt idx="2924">
                  <c:v>20</c:v>
                </c:pt>
                <c:pt idx="2925">
                  <c:v>20</c:v>
                </c:pt>
                <c:pt idx="2926">
                  <c:v>20</c:v>
                </c:pt>
                <c:pt idx="2927">
                  <c:v>20</c:v>
                </c:pt>
                <c:pt idx="2928">
                  <c:v>21</c:v>
                </c:pt>
                <c:pt idx="2929">
                  <c:v>21</c:v>
                </c:pt>
                <c:pt idx="2930">
                  <c:v>21</c:v>
                </c:pt>
                <c:pt idx="2931">
                  <c:v>21</c:v>
                </c:pt>
                <c:pt idx="2932">
                  <c:v>21</c:v>
                </c:pt>
                <c:pt idx="2933">
                  <c:v>21</c:v>
                </c:pt>
                <c:pt idx="2934">
                  <c:v>22</c:v>
                </c:pt>
                <c:pt idx="2935">
                  <c:v>22</c:v>
                </c:pt>
                <c:pt idx="2936">
                  <c:v>22</c:v>
                </c:pt>
                <c:pt idx="2937">
                  <c:v>22</c:v>
                </c:pt>
                <c:pt idx="2938">
                  <c:v>22</c:v>
                </c:pt>
                <c:pt idx="2939">
                  <c:v>22</c:v>
                </c:pt>
                <c:pt idx="2940">
                  <c:v>23</c:v>
                </c:pt>
                <c:pt idx="2941">
                  <c:v>23</c:v>
                </c:pt>
                <c:pt idx="2942">
                  <c:v>23</c:v>
                </c:pt>
                <c:pt idx="2943">
                  <c:v>23</c:v>
                </c:pt>
                <c:pt idx="2944">
                  <c:v>23</c:v>
                </c:pt>
                <c:pt idx="2945">
                  <c:v>23</c:v>
                </c:pt>
                <c:pt idx="2946">
                  <c:v>24</c:v>
                </c:pt>
                <c:pt idx="2947">
                  <c:v>24</c:v>
                </c:pt>
                <c:pt idx="2948">
                  <c:v>24</c:v>
                </c:pt>
                <c:pt idx="2949">
                  <c:v>24</c:v>
                </c:pt>
                <c:pt idx="2950">
                  <c:v>24</c:v>
                </c:pt>
                <c:pt idx="2951">
                  <c:v>24</c:v>
                </c:pt>
                <c:pt idx="2952">
                  <c:v>25</c:v>
                </c:pt>
                <c:pt idx="2953">
                  <c:v>25</c:v>
                </c:pt>
                <c:pt idx="2954">
                  <c:v>25</c:v>
                </c:pt>
                <c:pt idx="2955">
                  <c:v>25</c:v>
                </c:pt>
                <c:pt idx="2956">
                  <c:v>25</c:v>
                </c:pt>
                <c:pt idx="2957">
                  <c:v>25</c:v>
                </c:pt>
                <c:pt idx="2958">
                  <c:v>26</c:v>
                </c:pt>
                <c:pt idx="2959">
                  <c:v>26</c:v>
                </c:pt>
                <c:pt idx="2960">
                  <c:v>26</c:v>
                </c:pt>
                <c:pt idx="2961">
                  <c:v>26</c:v>
                </c:pt>
                <c:pt idx="2962">
                  <c:v>26</c:v>
                </c:pt>
                <c:pt idx="2963">
                  <c:v>26</c:v>
                </c:pt>
                <c:pt idx="2964">
                  <c:v>27</c:v>
                </c:pt>
                <c:pt idx="2965">
                  <c:v>27</c:v>
                </c:pt>
                <c:pt idx="2966">
                  <c:v>27</c:v>
                </c:pt>
                <c:pt idx="2967">
                  <c:v>27</c:v>
                </c:pt>
                <c:pt idx="2968">
                  <c:v>27</c:v>
                </c:pt>
                <c:pt idx="2969">
                  <c:v>27</c:v>
                </c:pt>
                <c:pt idx="2970">
                  <c:v>28</c:v>
                </c:pt>
                <c:pt idx="2971">
                  <c:v>28</c:v>
                </c:pt>
                <c:pt idx="2972">
                  <c:v>28</c:v>
                </c:pt>
                <c:pt idx="2973">
                  <c:v>28</c:v>
                </c:pt>
                <c:pt idx="2974">
                  <c:v>28</c:v>
                </c:pt>
                <c:pt idx="2975">
                  <c:v>28</c:v>
                </c:pt>
                <c:pt idx="2976">
                  <c:v>28</c:v>
                </c:pt>
                <c:pt idx="2977">
                  <c:v>29</c:v>
                </c:pt>
                <c:pt idx="2978">
                  <c:v>29</c:v>
                </c:pt>
                <c:pt idx="2979">
                  <c:v>29</c:v>
                </c:pt>
                <c:pt idx="2980">
                  <c:v>29</c:v>
                </c:pt>
                <c:pt idx="2981">
                  <c:v>29</c:v>
                </c:pt>
                <c:pt idx="2982">
                  <c:v>29</c:v>
                </c:pt>
                <c:pt idx="2983">
                  <c:v>29</c:v>
                </c:pt>
                <c:pt idx="2984">
                  <c:v>30</c:v>
                </c:pt>
                <c:pt idx="2985">
                  <c:v>30</c:v>
                </c:pt>
                <c:pt idx="2986">
                  <c:v>30</c:v>
                </c:pt>
                <c:pt idx="2987">
                  <c:v>30</c:v>
                </c:pt>
                <c:pt idx="2988">
                  <c:v>30</c:v>
                </c:pt>
                <c:pt idx="2989">
                  <c:v>30</c:v>
                </c:pt>
                <c:pt idx="2990">
                  <c:v>30</c:v>
                </c:pt>
                <c:pt idx="2991">
                  <c:v>31</c:v>
                </c:pt>
                <c:pt idx="2992">
                  <c:v>31</c:v>
                </c:pt>
                <c:pt idx="2993">
                  <c:v>31</c:v>
                </c:pt>
                <c:pt idx="2994">
                  <c:v>31</c:v>
                </c:pt>
                <c:pt idx="2995">
                  <c:v>31</c:v>
                </c:pt>
                <c:pt idx="2996">
                  <c:v>31</c:v>
                </c:pt>
                <c:pt idx="2997">
                  <c:v>31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33</c:v>
                </c:pt>
                <c:pt idx="3006">
                  <c:v>33</c:v>
                </c:pt>
                <c:pt idx="3007">
                  <c:v>33</c:v>
                </c:pt>
                <c:pt idx="3008">
                  <c:v>33</c:v>
                </c:pt>
                <c:pt idx="3009">
                  <c:v>33</c:v>
                </c:pt>
                <c:pt idx="3010">
                  <c:v>33</c:v>
                </c:pt>
                <c:pt idx="3011">
                  <c:v>33</c:v>
                </c:pt>
                <c:pt idx="3012">
                  <c:v>34</c:v>
                </c:pt>
                <c:pt idx="3013">
                  <c:v>34</c:v>
                </c:pt>
                <c:pt idx="3014">
                  <c:v>34</c:v>
                </c:pt>
                <c:pt idx="3015">
                  <c:v>34</c:v>
                </c:pt>
                <c:pt idx="3016">
                  <c:v>34</c:v>
                </c:pt>
                <c:pt idx="3017">
                  <c:v>34</c:v>
                </c:pt>
                <c:pt idx="3018">
                  <c:v>34</c:v>
                </c:pt>
                <c:pt idx="3019">
                  <c:v>35</c:v>
                </c:pt>
                <c:pt idx="3020">
                  <c:v>35</c:v>
                </c:pt>
                <c:pt idx="3021">
                  <c:v>35</c:v>
                </c:pt>
                <c:pt idx="3022">
                  <c:v>35</c:v>
                </c:pt>
                <c:pt idx="3023">
                  <c:v>35</c:v>
                </c:pt>
                <c:pt idx="3024">
                  <c:v>35</c:v>
                </c:pt>
                <c:pt idx="3025">
                  <c:v>35</c:v>
                </c:pt>
                <c:pt idx="3026">
                  <c:v>36</c:v>
                </c:pt>
                <c:pt idx="3027">
                  <c:v>36</c:v>
                </c:pt>
                <c:pt idx="3028">
                  <c:v>36</c:v>
                </c:pt>
                <c:pt idx="3029">
                  <c:v>36</c:v>
                </c:pt>
                <c:pt idx="3030">
                  <c:v>36</c:v>
                </c:pt>
                <c:pt idx="3031">
                  <c:v>36</c:v>
                </c:pt>
                <c:pt idx="3032">
                  <c:v>36</c:v>
                </c:pt>
                <c:pt idx="3033">
                  <c:v>37</c:v>
                </c:pt>
                <c:pt idx="3034">
                  <c:v>37</c:v>
                </c:pt>
                <c:pt idx="3035">
                  <c:v>37</c:v>
                </c:pt>
                <c:pt idx="3036">
                  <c:v>37</c:v>
                </c:pt>
                <c:pt idx="3037">
                  <c:v>37</c:v>
                </c:pt>
                <c:pt idx="3038">
                  <c:v>37</c:v>
                </c:pt>
                <c:pt idx="3039">
                  <c:v>37</c:v>
                </c:pt>
                <c:pt idx="3040">
                  <c:v>38</c:v>
                </c:pt>
                <c:pt idx="3041">
                  <c:v>38</c:v>
                </c:pt>
                <c:pt idx="3042">
                  <c:v>38</c:v>
                </c:pt>
                <c:pt idx="3043">
                  <c:v>38</c:v>
                </c:pt>
                <c:pt idx="3044">
                  <c:v>38</c:v>
                </c:pt>
                <c:pt idx="3045">
                  <c:v>38</c:v>
                </c:pt>
                <c:pt idx="3046">
                  <c:v>38</c:v>
                </c:pt>
                <c:pt idx="3047">
                  <c:v>39</c:v>
                </c:pt>
                <c:pt idx="3048">
                  <c:v>39</c:v>
                </c:pt>
                <c:pt idx="3049">
                  <c:v>39</c:v>
                </c:pt>
                <c:pt idx="3050">
                  <c:v>39</c:v>
                </c:pt>
                <c:pt idx="3051">
                  <c:v>39</c:v>
                </c:pt>
                <c:pt idx="3052">
                  <c:v>39</c:v>
                </c:pt>
                <c:pt idx="3053">
                  <c:v>39</c:v>
                </c:pt>
                <c:pt idx="3054">
                  <c:v>40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40</c:v>
                </c:pt>
                <c:pt idx="3059">
                  <c:v>40</c:v>
                </c:pt>
                <c:pt idx="3060">
                  <c:v>40</c:v>
                </c:pt>
                <c:pt idx="3061">
                  <c:v>41</c:v>
                </c:pt>
                <c:pt idx="3062">
                  <c:v>41</c:v>
                </c:pt>
                <c:pt idx="3063">
                  <c:v>41</c:v>
                </c:pt>
                <c:pt idx="3064">
                  <c:v>41</c:v>
                </c:pt>
                <c:pt idx="3065">
                  <c:v>41</c:v>
                </c:pt>
                <c:pt idx="3066">
                  <c:v>41</c:v>
                </c:pt>
                <c:pt idx="3067">
                  <c:v>41</c:v>
                </c:pt>
                <c:pt idx="3068">
                  <c:v>42</c:v>
                </c:pt>
                <c:pt idx="3069">
                  <c:v>42</c:v>
                </c:pt>
                <c:pt idx="3070">
                  <c:v>42</c:v>
                </c:pt>
                <c:pt idx="3071">
                  <c:v>42</c:v>
                </c:pt>
                <c:pt idx="3072">
                  <c:v>42</c:v>
                </c:pt>
                <c:pt idx="3073">
                  <c:v>42</c:v>
                </c:pt>
                <c:pt idx="3074">
                  <c:v>42</c:v>
                </c:pt>
                <c:pt idx="3075">
                  <c:v>43</c:v>
                </c:pt>
                <c:pt idx="3076">
                  <c:v>43</c:v>
                </c:pt>
                <c:pt idx="3077">
                  <c:v>43</c:v>
                </c:pt>
                <c:pt idx="3078">
                  <c:v>43</c:v>
                </c:pt>
                <c:pt idx="3079">
                  <c:v>43</c:v>
                </c:pt>
                <c:pt idx="3080">
                  <c:v>43</c:v>
                </c:pt>
                <c:pt idx="3081">
                  <c:v>43</c:v>
                </c:pt>
                <c:pt idx="3082">
                  <c:v>44</c:v>
                </c:pt>
                <c:pt idx="3083">
                  <c:v>44</c:v>
                </c:pt>
                <c:pt idx="3084">
                  <c:v>44</c:v>
                </c:pt>
                <c:pt idx="3085">
                  <c:v>44</c:v>
                </c:pt>
                <c:pt idx="3086">
                  <c:v>44</c:v>
                </c:pt>
                <c:pt idx="3087">
                  <c:v>44</c:v>
                </c:pt>
                <c:pt idx="3088">
                  <c:v>44</c:v>
                </c:pt>
                <c:pt idx="3089">
                  <c:v>44</c:v>
                </c:pt>
                <c:pt idx="3090">
                  <c:v>45</c:v>
                </c:pt>
                <c:pt idx="3091">
                  <c:v>45</c:v>
                </c:pt>
                <c:pt idx="3092">
                  <c:v>45</c:v>
                </c:pt>
                <c:pt idx="3093">
                  <c:v>45</c:v>
                </c:pt>
                <c:pt idx="3094">
                  <c:v>45</c:v>
                </c:pt>
                <c:pt idx="3095">
                  <c:v>45</c:v>
                </c:pt>
                <c:pt idx="3096">
                  <c:v>45</c:v>
                </c:pt>
                <c:pt idx="3097">
                  <c:v>45</c:v>
                </c:pt>
                <c:pt idx="3098">
                  <c:v>45</c:v>
                </c:pt>
              </c:numCache>
            </c:numRef>
          </c:xVal>
          <c:yVal>
            <c:numRef>
              <c:f>[1]Adj_R1_all!$V$2:$V$3100</c:f>
              <c:numCache>
                <c:formatCode>General</c:formatCode>
                <c:ptCount val="30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41.03329910517823</c:v>
                </c:pt>
                <c:pt idx="52">
                  <c:v>5.2268513001406198</c:v>
                </c:pt>
                <c:pt idx="53">
                  <c:v>20.67534604588133</c:v>
                </c:pt>
                <c:pt idx="54">
                  <c:v>3.169884949518667</c:v>
                </c:pt>
                <c:pt idx="55">
                  <c:v>7.3703909955402445</c:v>
                </c:pt>
                <c:pt idx="56">
                  <c:v>41.814810401124959</c:v>
                </c:pt>
                <c:pt idx="57">
                  <c:v>21.278991909234634</c:v>
                </c:pt>
                <c:pt idx="58">
                  <c:v>1.0566283165062222</c:v>
                </c:pt>
                <c:pt idx="59">
                  <c:v>11.499072860309365</c:v>
                </c:pt>
                <c:pt idx="60">
                  <c:v>10.45370260028124</c:v>
                </c:pt>
                <c:pt idx="61">
                  <c:v>20.907405200562479</c:v>
                </c:pt>
                <c:pt idx="62">
                  <c:v>2.0907405200562481</c:v>
                </c:pt>
                <c:pt idx="63">
                  <c:v>14.635183640393738</c:v>
                </c:pt>
                <c:pt idx="64">
                  <c:v>2.0830834091889048</c:v>
                </c:pt>
                <c:pt idx="65">
                  <c:v>5.1883712531599855</c:v>
                </c:pt>
                <c:pt idx="66">
                  <c:v>17.574044138999131</c:v>
                </c:pt>
                <c:pt idx="67">
                  <c:v>15.506509534410998</c:v>
                </c:pt>
                <c:pt idx="68">
                  <c:v>42.384459394056726</c:v>
                </c:pt>
                <c:pt idx="69">
                  <c:v>25.844182557351665</c:v>
                </c:pt>
                <c:pt idx="70">
                  <c:v>39.531118229903896</c:v>
                </c:pt>
                <c:pt idx="71">
                  <c:v>0.99238537257102077</c:v>
                </c:pt>
                <c:pt idx="72">
                  <c:v>29.640027690177678</c:v>
                </c:pt>
                <c:pt idx="73">
                  <c:v>38.184437935771498</c:v>
                </c:pt>
                <c:pt idx="74">
                  <c:v>14.618373729476154</c:v>
                </c:pt>
                <c:pt idx="75">
                  <c:v>0.96534731738168023</c:v>
                </c:pt>
                <c:pt idx="76">
                  <c:v>8.3828740643250796</c:v>
                </c:pt>
                <c:pt idx="77">
                  <c:v>26.56512640214298</c:v>
                </c:pt>
                <c:pt idx="78">
                  <c:v>0.91603884145320613</c:v>
                </c:pt>
                <c:pt idx="79">
                  <c:v>18.215735256968035</c:v>
                </c:pt>
                <c:pt idx="80">
                  <c:v>0</c:v>
                </c:pt>
                <c:pt idx="81">
                  <c:v>35.013888551066579</c:v>
                </c:pt>
                <c:pt idx="82">
                  <c:v>106.03070021728465</c:v>
                </c:pt>
                <c:pt idx="83">
                  <c:v>63.618420130370787</c:v>
                </c:pt>
                <c:pt idx="84">
                  <c:v>10.45370260028124</c:v>
                </c:pt>
                <c:pt idx="85">
                  <c:v>4.1966420034149117</c:v>
                </c:pt>
                <c:pt idx="86">
                  <c:v>4.1192810060078324</c:v>
                </c:pt>
                <c:pt idx="87">
                  <c:v>84.530265320497776</c:v>
                </c:pt>
                <c:pt idx="88">
                  <c:v>2.1058259987257841</c:v>
                </c:pt>
                <c:pt idx="89">
                  <c:v>62.722215601687445</c:v>
                </c:pt>
                <c:pt idx="90">
                  <c:v>31.361107800843723</c:v>
                </c:pt>
                <c:pt idx="91">
                  <c:v>10.603070021728465</c:v>
                </c:pt>
                <c:pt idx="92">
                  <c:v>10.566283165062222</c:v>
                </c:pt>
                <c:pt idx="93">
                  <c:v>105.66283165062222</c:v>
                </c:pt>
                <c:pt idx="94">
                  <c:v>10.566283165062222</c:v>
                </c:pt>
                <c:pt idx="95">
                  <c:v>56.857301965596172</c:v>
                </c:pt>
                <c:pt idx="96">
                  <c:v>63.174779961773524</c:v>
                </c:pt>
                <c:pt idx="97">
                  <c:v>84.233039949031365</c:v>
                </c:pt>
                <c:pt idx="98">
                  <c:v>73.441235059760956</c:v>
                </c:pt>
                <c:pt idx="99">
                  <c:v>12.589926010244735</c:v>
                </c:pt>
                <c:pt idx="100">
                  <c:v>18.884889015367101</c:v>
                </c:pt>
                <c:pt idx="101">
                  <c:v>8.3932840068298233</c:v>
                </c:pt>
                <c:pt idx="102">
                  <c:v>8.3629620802249924</c:v>
                </c:pt>
                <c:pt idx="103">
                  <c:v>60.631475081631194</c:v>
                </c:pt>
                <c:pt idx="104">
                  <c:v>70.824835912422756</c:v>
                </c:pt>
                <c:pt idx="105">
                  <c:v>208.30834091889048</c:v>
                </c:pt>
                <c:pt idx="106">
                  <c:v>29.163167728644666</c:v>
                </c:pt>
                <c:pt idx="107">
                  <c:v>29.163167728644666</c:v>
                </c:pt>
                <c:pt idx="108">
                  <c:v>12.452091007583967</c:v>
                </c:pt>
                <c:pt idx="109">
                  <c:v>43.582318526543879</c:v>
                </c:pt>
                <c:pt idx="110">
                  <c:v>134.89765258215962</c:v>
                </c:pt>
                <c:pt idx="111">
                  <c:v>41.506970025279884</c:v>
                </c:pt>
                <c:pt idx="112">
                  <c:v>41.192810060078322</c:v>
                </c:pt>
                <c:pt idx="113">
                  <c:v>0</c:v>
                </c:pt>
                <c:pt idx="114">
                  <c:v>205.96405030039162</c:v>
                </c:pt>
                <c:pt idx="115">
                  <c:v>123.57843018023497</c:v>
                </c:pt>
                <c:pt idx="116">
                  <c:v>61.789215090117487</c:v>
                </c:pt>
                <c:pt idx="117">
                  <c:v>82.385620120156645</c:v>
                </c:pt>
                <c:pt idx="118">
                  <c:v>39.13316955707441</c:v>
                </c:pt>
                <c:pt idx="119">
                  <c:v>4.1033299105178234</c:v>
                </c:pt>
                <c:pt idx="120">
                  <c:v>81.744267774200679</c:v>
                </c:pt>
                <c:pt idx="121">
                  <c:v>61.308200830650513</c:v>
                </c:pt>
                <c:pt idx="122">
                  <c:v>38.673824110671937</c:v>
                </c:pt>
                <c:pt idx="123">
                  <c:v>60.817104969082919</c:v>
                </c:pt>
                <c:pt idx="124">
                  <c:v>102.96505067651904</c:v>
                </c:pt>
                <c:pt idx="125">
                  <c:v>100.94612811423436</c:v>
                </c:pt>
                <c:pt idx="126">
                  <c:v>150.15213442325162</c:v>
                </c:pt>
                <c:pt idx="127">
                  <c:v>39.868915662650608</c:v>
                </c:pt>
                <c:pt idx="128">
                  <c:v>71.13606645642642</c:v>
                </c:pt>
                <c:pt idx="129">
                  <c:v>39.342751082697461</c:v>
                </c:pt>
                <c:pt idx="130">
                  <c:v>58.198694934353632</c:v>
                </c:pt>
                <c:pt idx="131">
                  <c:v>17.206726003304379</c:v>
                </c:pt>
                <c:pt idx="132">
                  <c:v>18.925937904269084</c:v>
                </c:pt>
                <c:pt idx="133">
                  <c:v>76.377297030517397</c:v>
                </c:pt>
                <c:pt idx="134">
                  <c:v>71.855896141363147</c:v>
                </c:pt>
                <c:pt idx="135">
                  <c:v>22.109506505034815</c:v>
                </c:pt>
                <c:pt idx="136">
                  <c:v>18.424588754195678</c:v>
                </c:pt>
                <c:pt idx="137">
                  <c:v>9.0009373668513</c:v>
                </c:pt>
                <c:pt idx="138">
                  <c:v>18.0018747337026</c:v>
                </c:pt>
                <c:pt idx="139">
                  <c:v>8.8914124716096943</c:v>
                </c:pt>
                <c:pt idx="140">
                  <c:v>122.30832042329051</c:v>
                </c:pt>
                <c:pt idx="141">
                  <c:v>123.57843018023496</c:v>
                </c:pt>
                <c:pt idx="142">
                  <c:v>63.174779961773524</c:v>
                </c:pt>
                <c:pt idx="143">
                  <c:v>9.4762169942660286</c:v>
                </c:pt>
                <c:pt idx="144">
                  <c:v>190.83599507479022</c:v>
                </c:pt>
                <c:pt idx="145">
                  <c:v>51.414173228346463</c:v>
                </c:pt>
                <c:pt idx="146">
                  <c:v>111.33223522814889</c:v>
                </c:pt>
                <c:pt idx="147">
                  <c:v>60.437499123852255</c:v>
                </c:pt>
                <c:pt idx="148">
                  <c:v>159.04605032592698</c:v>
                </c:pt>
                <c:pt idx="149">
                  <c:v>44.378389293261328</c:v>
                </c:pt>
                <c:pt idx="150">
                  <c:v>63.397698990373328</c:v>
                </c:pt>
                <c:pt idx="151">
                  <c:v>110.94597323315332</c:v>
                </c:pt>
                <c:pt idx="152">
                  <c:v>126.79539798074666</c:v>
                </c:pt>
                <c:pt idx="153">
                  <c:v>31.698849495186664</c:v>
                </c:pt>
                <c:pt idx="154">
                  <c:v>123.625513031228</c:v>
                </c:pt>
                <c:pt idx="155">
                  <c:v>173.7306448948772</c:v>
                </c:pt>
                <c:pt idx="156">
                  <c:v>31.587389980886762</c:v>
                </c:pt>
                <c:pt idx="157">
                  <c:v>60.016040963684844</c:v>
                </c:pt>
                <c:pt idx="158">
                  <c:v>62.949630051223679</c:v>
                </c:pt>
                <c:pt idx="159">
                  <c:v>251.79852020489471</c:v>
                </c:pt>
                <c:pt idx="160">
                  <c:v>25.17985202048947</c:v>
                </c:pt>
                <c:pt idx="161">
                  <c:v>9.4424445076835504</c:v>
                </c:pt>
                <c:pt idx="162">
                  <c:v>62.722215601687445</c:v>
                </c:pt>
                <c:pt idx="163">
                  <c:v>47.041661701265582</c:v>
                </c:pt>
                <c:pt idx="164">
                  <c:v>50.177772481349955</c:v>
                </c:pt>
                <c:pt idx="165">
                  <c:v>125.44443120337489</c:v>
                </c:pt>
                <c:pt idx="166">
                  <c:v>18.747750682700143</c:v>
                </c:pt>
                <c:pt idx="167">
                  <c:v>74.991002730800574</c:v>
                </c:pt>
                <c:pt idx="168">
                  <c:v>24.997000910266856</c:v>
                </c:pt>
                <c:pt idx="169">
                  <c:v>31.246251137833568</c:v>
                </c:pt>
                <c:pt idx="170">
                  <c:v>156.23125568916785</c:v>
                </c:pt>
                <c:pt idx="171">
                  <c:v>12.452091007583967</c:v>
                </c:pt>
                <c:pt idx="172">
                  <c:v>136.97300108342364</c:v>
                </c:pt>
                <c:pt idx="173">
                  <c:v>186.78136511375951</c:v>
                </c:pt>
                <c:pt idx="174">
                  <c:v>59.147432286023843</c:v>
                </c:pt>
                <c:pt idx="175">
                  <c:v>62.026038137643994</c:v>
                </c:pt>
                <c:pt idx="176">
                  <c:v>186.078114412932</c:v>
                </c:pt>
                <c:pt idx="177">
                  <c:v>58.924736230761795</c:v>
                </c:pt>
                <c:pt idx="178">
                  <c:v>250.24632111497581</c:v>
                </c:pt>
                <c:pt idx="179">
                  <c:v>126.66789093474084</c:v>
                </c:pt>
                <c:pt idx="180">
                  <c:v>123.57843018023496</c:v>
                </c:pt>
                <c:pt idx="181">
                  <c:v>92.683822635176227</c:v>
                </c:pt>
                <c:pt idx="182">
                  <c:v>27.805146790552868</c:v>
                </c:pt>
                <c:pt idx="183">
                  <c:v>92.683822635176227</c:v>
                </c:pt>
                <c:pt idx="184">
                  <c:v>92.324922986651018</c:v>
                </c:pt>
                <c:pt idx="185">
                  <c:v>46.162461493325509</c:v>
                </c:pt>
                <c:pt idx="186">
                  <c:v>150.79737421152998</c:v>
                </c:pt>
                <c:pt idx="187">
                  <c:v>120.02239988264631</c:v>
                </c:pt>
                <c:pt idx="188">
                  <c:v>138.48738447997653</c:v>
                </c:pt>
                <c:pt idx="189">
                  <c:v>134.87804182743113</c:v>
                </c:pt>
                <c:pt idx="190">
                  <c:v>12.261640166130103</c:v>
                </c:pt>
                <c:pt idx="191">
                  <c:v>58.010736166007916</c:v>
                </c:pt>
                <c:pt idx="192">
                  <c:v>136.27727295421641</c:v>
                </c:pt>
                <c:pt idx="193">
                  <c:v>150.78901799382635</c:v>
                </c:pt>
                <c:pt idx="194">
                  <c:v>57.057811080835613</c:v>
                </c:pt>
                <c:pt idx="195">
                  <c:v>41.862361445783137</c:v>
                </c:pt>
                <c:pt idx="196">
                  <c:v>56.063420292843887</c:v>
                </c:pt>
                <c:pt idx="197">
                  <c:v>29.372644565978078</c:v>
                </c:pt>
                <c:pt idx="198">
                  <c:v>266.05440187646604</c:v>
                </c:pt>
                <c:pt idx="199">
                  <c:v>43.855121188428463</c:v>
                </c:pt>
                <c:pt idx="200">
                  <c:v>55.288760187635951</c:v>
                </c:pt>
                <c:pt idx="201">
                  <c:v>57.920839042900816</c:v>
                </c:pt>
                <c:pt idx="202">
                  <c:v>85.602626289695849</c:v>
                </c:pt>
                <c:pt idx="203">
                  <c:v>57.068417526463897</c:v>
                </c:pt>
                <c:pt idx="204">
                  <c:v>28.534208763231948</c:v>
                </c:pt>
                <c:pt idx="205">
                  <c:v>27.164163090128763</c:v>
                </c:pt>
                <c:pt idx="206">
                  <c:v>40.746244635193143</c:v>
                </c:pt>
                <c:pt idx="207">
                  <c:v>161.03709207292678</c:v>
                </c:pt>
                <c:pt idx="208">
                  <c:v>42.411107254425552</c:v>
                </c:pt>
                <c:pt idx="209">
                  <c:v>56.797023244781791</c:v>
                </c:pt>
                <c:pt idx="210">
                  <c:v>0</c:v>
                </c:pt>
                <c:pt idx="211">
                  <c:v>0</c:v>
                </c:pt>
                <c:pt idx="212">
                  <c:v>78.863243048031777</c:v>
                </c:pt>
                <c:pt idx="213">
                  <c:v>147.92796431087112</c:v>
                </c:pt>
                <c:pt idx="214">
                  <c:v>104.91605008537279</c:v>
                </c:pt>
                <c:pt idx="215">
                  <c:v>0</c:v>
                </c:pt>
                <c:pt idx="216">
                  <c:v>8.4233039949031365</c:v>
                </c:pt>
                <c:pt idx="217">
                  <c:v>41.192810060078322</c:v>
                </c:pt>
                <c:pt idx="218">
                  <c:v>16.846607989806273</c:v>
                </c:pt>
                <c:pt idx="219">
                  <c:v>208.30834091889048</c:v>
                </c:pt>
                <c:pt idx="220">
                  <c:v>415.06970025279884</c:v>
                </c:pt>
                <c:pt idx="221">
                  <c:v>201.06316561537335</c:v>
                </c:pt>
                <c:pt idx="222">
                  <c:v>338.1210612819911</c:v>
                </c:pt>
                <c:pt idx="223">
                  <c:v>107.11286089238847</c:v>
                </c:pt>
                <c:pt idx="224">
                  <c:v>38.560629921259853</c:v>
                </c:pt>
                <c:pt idx="225">
                  <c:v>155.83112390570801</c:v>
                </c:pt>
                <c:pt idx="226">
                  <c:v>41.814810401124959</c:v>
                </c:pt>
                <c:pt idx="227">
                  <c:v>313.61107800843723</c:v>
                </c:pt>
                <c:pt idx="228">
                  <c:v>60.377489967165261</c:v>
                </c:pt>
                <c:pt idx="229">
                  <c:v>168.46607989806273</c:v>
                </c:pt>
                <c:pt idx="230">
                  <c:v>124.52091007583965</c:v>
                </c:pt>
                <c:pt idx="231">
                  <c:v>122.13790792609548</c:v>
                </c:pt>
                <c:pt idx="232">
                  <c:v>415.06970025279884</c:v>
                </c:pt>
                <c:pt idx="233">
                  <c:v>81.674620231412547</c:v>
                </c:pt>
                <c:pt idx="234">
                  <c:v>128.53543307086616</c:v>
                </c:pt>
                <c:pt idx="235">
                  <c:v>154.24251968503941</c:v>
                </c:pt>
                <c:pt idx="236">
                  <c:v>167.09606299212601</c:v>
                </c:pt>
                <c:pt idx="237">
                  <c:v>80.583332165136326</c:v>
                </c:pt>
                <c:pt idx="238">
                  <c:v>211.32566330124445</c:v>
                </c:pt>
                <c:pt idx="239">
                  <c:v>59.171185724348447</c:v>
                </c:pt>
                <c:pt idx="240">
                  <c:v>173.28704390702046</c:v>
                </c:pt>
                <c:pt idx="241">
                  <c:v>126.79539798074667</c:v>
                </c:pt>
                <c:pt idx="242">
                  <c:v>207.09915003521957</c:v>
                </c:pt>
                <c:pt idx="243">
                  <c:v>80.021387951579797</c:v>
                </c:pt>
                <c:pt idx="244">
                  <c:v>126.34955992354705</c:v>
                </c:pt>
                <c:pt idx="245">
                  <c:v>84.233039949031365</c:v>
                </c:pt>
                <c:pt idx="246">
                  <c:v>256.91077184454565</c:v>
                </c:pt>
                <c:pt idx="247">
                  <c:v>167.86568013659647</c:v>
                </c:pt>
                <c:pt idx="248">
                  <c:v>37.769778030734201</c:v>
                </c:pt>
                <c:pt idx="249">
                  <c:v>79.736198064883325</c:v>
                </c:pt>
                <c:pt idx="250">
                  <c:v>142.68582811610699</c:v>
                </c:pt>
                <c:pt idx="251">
                  <c:v>209.83210017074558</c:v>
                </c:pt>
                <c:pt idx="252">
                  <c:v>125.89926010244736</c:v>
                </c:pt>
                <c:pt idx="253">
                  <c:v>209.83210017074558</c:v>
                </c:pt>
                <c:pt idx="254">
                  <c:v>83.629620802249917</c:v>
                </c:pt>
                <c:pt idx="255">
                  <c:v>41.814810401124959</c:v>
                </c:pt>
                <c:pt idx="256">
                  <c:v>137.98887432371237</c:v>
                </c:pt>
                <c:pt idx="257">
                  <c:v>146.35183640393737</c:v>
                </c:pt>
                <c:pt idx="258">
                  <c:v>79.44813976213743</c:v>
                </c:pt>
                <c:pt idx="259">
                  <c:v>83.629620802249917</c:v>
                </c:pt>
                <c:pt idx="260">
                  <c:v>208.30834091889048</c:v>
                </c:pt>
                <c:pt idx="261">
                  <c:v>170.81283955349019</c:v>
                </c:pt>
                <c:pt idx="262">
                  <c:v>124.98500455133428</c:v>
                </c:pt>
                <c:pt idx="263">
                  <c:v>199.97600728213484</c:v>
                </c:pt>
                <c:pt idx="264">
                  <c:v>124.98500455133428</c:v>
                </c:pt>
                <c:pt idx="265">
                  <c:v>170.81283955349019</c:v>
                </c:pt>
                <c:pt idx="266">
                  <c:v>270.80084319455761</c:v>
                </c:pt>
                <c:pt idx="267">
                  <c:v>124.98500455133428</c:v>
                </c:pt>
                <c:pt idx="268">
                  <c:v>124.98500455133428</c:v>
                </c:pt>
                <c:pt idx="269">
                  <c:v>79.157169549178377</c:v>
                </c:pt>
                <c:pt idx="270">
                  <c:v>124.52091007583965</c:v>
                </c:pt>
                <c:pt idx="271">
                  <c:v>78.863243048031777</c:v>
                </c:pt>
                <c:pt idx="272">
                  <c:v>20.753485012639942</c:v>
                </c:pt>
                <c:pt idx="273">
                  <c:v>4.1506970025279886</c:v>
                </c:pt>
                <c:pt idx="274">
                  <c:v>124.52091007583965</c:v>
                </c:pt>
                <c:pt idx="275">
                  <c:v>41.506970025279884</c:v>
                </c:pt>
                <c:pt idx="276">
                  <c:v>83.013940050559768</c:v>
                </c:pt>
                <c:pt idx="277">
                  <c:v>207.53485012639942</c:v>
                </c:pt>
                <c:pt idx="278">
                  <c:v>62.260455037919826</c:v>
                </c:pt>
                <c:pt idx="279">
                  <c:v>83.013940050559768</c:v>
                </c:pt>
                <c:pt idx="280">
                  <c:v>37.3562730227519</c:v>
                </c:pt>
                <c:pt idx="281">
                  <c:v>12.452091007583967</c:v>
                </c:pt>
                <c:pt idx="282">
                  <c:v>95.106591811054116</c:v>
                </c:pt>
                <c:pt idx="283">
                  <c:v>37.215622882586395</c:v>
                </c:pt>
                <c:pt idx="284">
                  <c:v>82.70138418352532</c:v>
                </c:pt>
                <c:pt idx="285">
                  <c:v>61.789215090117487</c:v>
                </c:pt>
                <c:pt idx="286">
                  <c:v>144.17483521027413</c:v>
                </c:pt>
                <c:pt idx="287">
                  <c:v>4.1192810060078324</c:v>
                </c:pt>
                <c:pt idx="288">
                  <c:v>164.77124024031329</c:v>
                </c:pt>
                <c:pt idx="289">
                  <c:v>173.00980225232897</c:v>
                </c:pt>
                <c:pt idx="290">
                  <c:v>185.36764527035245</c:v>
                </c:pt>
                <c:pt idx="291">
                  <c:v>49.23995892621388</c:v>
                </c:pt>
                <c:pt idx="292">
                  <c:v>123.0998973155347</c:v>
                </c:pt>
                <c:pt idx="293">
                  <c:v>61.549948657767352</c:v>
                </c:pt>
                <c:pt idx="294">
                  <c:v>180.54651606278424</c:v>
                </c:pt>
                <c:pt idx="295">
                  <c:v>44.959347275810373</c:v>
                </c:pt>
                <c:pt idx="296">
                  <c:v>204.36066943550171</c:v>
                </c:pt>
                <c:pt idx="297">
                  <c:v>122.61640166130103</c:v>
                </c:pt>
                <c:pt idx="298">
                  <c:v>121.63420993816584</c:v>
                </c:pt>
                <c:pt idx="299">
                  <c:v>0</c:v>
                </c:pt>
                <c:pt idx="300">
                  <c:v>20.272368323027639</c:v>
                </c:pt>
                <c:pt idx="301">
                  <c:v>162.17894658422111</c:v>
                </c:pt>
                <c:pt idx="302">
                  <c:v>242.27070747416246</c:v>
                </c:pt>
                <c:pt idx="303">
                  <c:v>185.74087573019122</c:v>
                </c:pt>
                <c:pt idx="304">
                  <c:v>80.756902491387478</c:v>
                </c:pt>
                <c:pt idx="305">
                  <c:v>120.63121439506109</c:v>
                </c:pt>
                <c:pt idx="306">
                  <c:v>24.126242879012217</c:v>
                </c:pt>
                <c:pt idx="307">
                  <c:v>188.1906751438087</c:v>
                </c:pt>
                <c:pt idx="308">
                  <c:v>160.16227671813508</c:v>
                </c:pt>
                <c:pt idx="309">
                  <c:v>200.20284589766882</c:v>
                </c:pt>
                <c:pt idx="310">
                  <c:v>80.081138359067538</c:v>
                </c:pt>
                <c:pt idx="311">
                  <c:v>75.750939759036157</c:v>
                </c:pt>
                <c:pt idx="312">
                  <c:v>235.22660240963859</c:v>
                </c:pt>
                <c:pt idx="313">
                  <c:v>202.44661600448825</c:v>
                </c:pt>
                <c:pt idx="314">
                  <c:v>7.9390829805681662</c:v>
                </c:pt>
                <c:pt idx="315">
                  <c:v>115.11670321823841</c:v>
                </c:pt>
                <c:pt idx="316">
                  <c:v>59.280055380355357</c:v>
                </c:pt>
                <c:pt idx="317">
                  <c:v>75.088070148450115</c:v>
                </c:pt>
                <c:pt idx="318">
                  <c:v>118.0282532480924</c:v>
                </c:pt>
                <c:pt idx="319">
                  <c:v>78.685502165394922</c:v>
                </c:pt>
                <c:pt idx="320">
                  <c:v>113.57422565511523</c:v>
                </c:pt>
                <c:pt idx="321">
                  <c:v>70.494346958347393</c:v>
                </c:pt>
                <c:pt idx="322">
                  <c:v>182.35591079430804</c:v>
                </c:pt>
                <c:pt idx="323">
                  <c:v>62.07860792997721</c:v>
                </c:pt>
                <c:pt idx="324">
                  <c:v>112.51747687308369</c:v>
                </c:pt>
                <c:pt idx="325">
                  <c:v>193.06946347633604</c:v>
                </c:pt>
                <c:pt idx="326">
                  <c:v>3.8613892695267209</c:v>
                </c:pt>
                <c:pt idx="327">
                  <c:v>57.639875983782495</c:v>
                </c:pt>
                <c:pt idx="328">
                  <c:v>38.42658398918833</c:v>
                </c:pt>
                <c:pt idx="329">
                  <c:v>11.471150668869585</c:v>
                </c:pt>
                <c:pt idx="330">
                  <c:v>267.66018227362366</c:v>
                </c:pt>
                <c:pt idx="331">
                  <c:v>0</c:v>
                </c:pt>
                <c:pt idx="332">
                  <c:v>76.091223368618529</c:v>
                </c:pt>
                <c:pt idx="333">
                  <c:v>95.114029210773168</c:v>
                </c:pt>
                <c:pt idx="334">
                  <c:v>113.5556274256145</c:v>
                </c:pt>
                <c:pt idx="335">
                  <c:v>117.34081500646832</c:v>
                </c:pt>
                <c:pt idx="336">
                  <c:v>78.66120713156316</c:v>
                </c:pt>
                <c:pt idx="337">
                  <c:v>26.080052644566916</c:v>
                </c:pt>
                <c:pt idx="338">
                  <c:v>145.30315044830138</c:v>
                </c:pt>
                <c:pt idx="339">
                  <c:v>33.348946497517929</c:v>
                </c:pt>
                <c:pt idx="340">
                  <c:v>18.424588754195678</c:v>
                </c:pt>
                <c:pt idx="341">
                  <c:v>221.09506505034815</c:v>
                </c:pt>
                <c:pt idx="342">
                  <c:v>36.849177508391357</c:v>
                </c:pt>
                <c:pt idx="343">
                  <c:v>223.5134773145823</c:v>
                </c:pt>
                <c:pt idx="344">
                  <c:v>109.29441154180822</c:v>
                </c:pt>
                <c:pt idx="345">
                  <c:v>54.647205770904108</c:v>
                </c:pt>
                <c:pt idx="346">
                  <c:v>36.21888412017168</c:v>
                </c:pt>
                <c:pt idx="347">
                  <c:v>263.22824984072304</c:v>
                </c:pt>
                <c:pt idx="348">
                  <c:v>102.09327528926568</c:v>
                </c:pt>
                <c:pt idx="349">
                  <c:v>47.381084971330139</c:v>
                </c:pt>
                <c:pt idx="350">
                  <c:v>0</c:v>
                </c:pt>
                <c:pt idx="351">
                  <c:v>398.6809903244166</c:v>
                </c:pt>
                <c:pt idx="352">
                  <c:v>322.39981670294424</c:v>
                </c:pt>
                <c:pt idx="353">
                  <c:v>512.91623881472788</c:v>
                </c:pt>
                <c:pt idx="354">
                  <c:v>10.258324776294558</c:v>
                </c:pt>
                <c:pt idx="355">
                  <c:v>266.88915623626309</c:v>
                </c:pt>
                <c:pt idx="356">
                  <c:v>101.41787936977998</c:v>
                </c:pt>
                <c:pt idx="357">
                  <c:v>261.55137311153783</c:v>
                </c:pt>
                <c:pt idx="358">
                  <c:v>53.015350108642323</c:v>
                </c:pt>
                <c:pt idx="359">
                  <c:v>105.29129993628921</c:v>
                </c:pt>
                <c:pt idx="360">
                  <c:v>110.55586493310366</c:v>
                </c:pt>
                <c:pt idx="361">
                  <c:v>252.6991198470941</c:v>
                </c:pt>
                <c:pt idx="362">
                  <c:v>100.02673493947475</c:v>
                </c:pt>
                <c:pt idx="363">
                  <c:v>105.29129993628921</c:v>
                </c:pt>
                <c:pt idx="364">
                  <c:v>367.20617529880479</c:v>
                </c:pt>
                <c:pt idx="365">
                  <c:v>36.720617529880478</c:v>
                </c:pt>
                <c:pt idx="366">
                  <c:v>409.1725953329539</c:v>
                </c:pt>
                <c:pt idx="367">
                  <c:v>78.687037564029595</c:v>
                </c:pt>
                <c:pt idx="368">
                  <c:v>52.268513001406205</c:v>
                </c:pt>
                <c:pt idx="369">
                  <c:v>104.53702600281241</c:v>
                </c:pt>
                <c:pt idx="370">
                  <c:v>418.14810401124964</c:v>
                </c:pt>
                <c:pt idx="371">
                  <c:v>209.07405200562482</c:v>
                </c:pt>
                <c:pt idx="372">
                  <c:v>261.34256500703106</c:v>
                </c:pt>
                <c:pt idx="373">
                  <c:v>261.34256500703106</c:v>
                </c:pt>
                <c:pt idx="374">
                  <c:v>162.03239030435924</c:v>
                </c:pt>
                <c:pt idx="375">
                  <c:v>209.07405200562482</c:v>
                </c:pt>
                <c:pt idx="376">
                  <c:v>182.26979830402917</c:v>
                </c:pt>
                <c:pt idx="377">
                  <c:v>156.23125568916785</c:v>
                </c:pt>
                <c:pt idx="378">
                  <c:v>291.63167728644669</c:v>
                </c:pt>
                <c:pt idx="379">
                  <c:v>416.61668183778096</c:v>
                </c:pt>
                <c:pt idx="380">
                  <c:v>260.38542614861313</c:v>
                </c:pt>
                <c:pt idx="381">
                  <c:v>51.883712531599855</c:v>
                </c:pt>
                <c:pt idx="382">
                  <c:v>41.506970025279884</c:v>
                </c:pt>
                <c:pt idx="383">
                  <c:v>67.448826291079811</c:v>
                </c:pt>
                <c:pt idx="384">
                  <c:v>259.41856265799925</c:v>
                </c:pt>
                <c:pt idx="385">
                  <c:v>155.65113759479956</c:v>
                </c:pt>
                <c:pt idx="386">
                  <c:v>150.46276634163956</c:v>
                </c:pt>
                <c:pt idx="387">
                  <c:v>51.883712531599855</c:v>
                </c:pt>
                <c:pt idx="388">
                  <c:v>155.65113759479956</c:v>
                </c:pt>
                <c:pt idx="389">
                  <c:v>207.53485012639942</c:v>
                </c:pt>
                <c:pt idx="390">
                  <c:v>83.013940050559768</c:v>
                </c:pt>
                <c:pt idx="391">
                  <c:v>259.41856265799925</c:v>
                </c:pt>
                <c:pt idx="392">
                  <c:v>51.688365114703323</c:v>
                </c:pt>
                <c:pt idx="393">
                  <c:v>175.7404413899913</c:v>
                </c:pt>
                <c:pt idx="394">
                  <c:v>108.54556674087698</c:v>
                </c:pt>
                <c:pt idx="395">
                  <c:v>77.532547672054989</c:v>
                </c:pt>
                <c:pt idx="396">
                  <c:v>258.44182557351661</c:v>
                </c:pt>
                <c:pt idx="397">
                  <c:v>20.67534604588133</c:v>
                </c:pt>
                <c:pt idx="398">
                  <c:v>180.90927790146165</c:v>
                </c:pt>
                <c:pt idx="399">
                  <c:v>253.27298906204629</c:v>
                </c:pt>
                <c:pt idx="400">
                  <c:v>51.688365114703323</c:v>
                </c:pt>
                <c:pt idx="401">
                  <c:v>97.832923892686011</c:v>
                </c:pt>
                <c:pt idx="402">
                  <c:v>51.491012575097905</c:v>
                </c:pt>
                <c:pt idx="403">
                  <c:v>205.96405030039162</c:v>
                </c:pt>
                <c:pt idx="404">
                  <c:v>149.32393646778391</c:v>
                </c:pt>
                <c:pt idx="405">
                  <c:v>308.94607545058744</c:v>
                </c:pt>
                <c:pt idx="406">
                  <c:v>154.47303772529372</c:v>
                </c:pt>
                <c:pt idx="407">
                  <c:v>205.16649552589115</c:v>
                </c:pt>
                <c:pt idx="408">
                  <c:v>97.454085374798296</c:v>
                </c:pt>
                <c:pt idx="409">
                  <c:v>128.22905970368197</c:v>
                </c:pt>
                <c:pt idx="410">
                  <c:v>148.74570925627108</c:v>
                </c:pt>
                <c:pt idx="411">
                  <c:v>25.545083679437713</c:v>
                </c:pt>
                <c:pt idx="412">
                  <c:v>402.00422430830042</c:v>
                </c:pt>
                <c:pt idx="413">
                  <c:v>45.797949604743089</c:v>
                </c:pt>
                <c:pt idx="414">
                  <c:v>152.04276242270728</c:v>
                </c:pt>
                <c:pt idx="415">
                  <c:v>202.72368323027638</c:v>
                </c:pt>
                <c:pt idx="416">
                  <c:v>228.06414363406094</c:v>
                </c:pt>
                <c:pt idx="417">
                  <c:v>277.60185231414448</c:v>
                </c:pt>
                <c:pt idx="418">
                  <c:v>150.78901799382638</c:v>
                </c:pt>
                <c:pt idx="419">
                  <c:v>149.50843373493979</c:v>
                </c:pt>
                <c:pt idx="420">
                  <c:v>223.28670882847968</c:v>
                </c:pt>
                <c:pt idx="421">
                  <c:v>148.85780588565311</c:v>
                </c:pt>
                <c:pt idx="422">
                  <c:v>321.10029997692487</c:v>
                </c:pt>
                <c:pt idx="423">
                  <c:v>148.2001384508884</c:v>
                </c:pt>
                <c:pt idx="424">
                  <c:v>147.53531656011552</c:v>
                </c:pt>
                <c:pt idx="425">
                  <c:v>93.439033821406483</c:v>
                </c:pt>
                <c:pt idx="426">
                  <c:v>98.356877706743674</c:v>
                </c:pt>
                <c:pt idx="427">
                  <c:v>98.356877706743674</c:v>
                </c:pt>
                <c:pt idx="428">
                  <c:v>144.80209760725205</c:v>
                </c:pt>
                <c:pt idx="429">
                  <c:v>91.707995151259624</c:v>
                </c:pt>
                <c:pt idx="430">
                  <c:v>190.22805842154634</c:v>
                </c:pt>
                <c:pt idx="431">
                  <c:v>14.267104381615974</c:v>
                </c:pt>
                <c:pt idx="432">
                  <c:v>189.25937904269085</c:v>
                </c:pt>
                <c:pt idx="433">
                  <c:v>75.703751617076335</c:v>
                </c:pt>
                <c:pt idx="434">
                  <c:v>46.82214710212093</c:v>
                </c:pt>
                <c:pt idx="435">
                  <c:v>139.71456773875136</c:v>
                </c:pt>
                <c:pt idx="436">
                  <c:v>185.27192498621073</c:v>
                </c:pt>
                <c:pt idx="437">
                  <c:v>44.178236723359952</c:v>
                </c:pt>
                <c:pt idx="438">
                  <c:v>633.97698990373328</c:v>
                </c:pt>
                <c:pt idx="439">
                  <c:v>123.57843018023496</c:v>
                </c:pt>
                <c:pt idx="440">
                  <c:v>6.1549948657767342</c:v>
                </c:pt>
                <c:pt idx="441">
                  <c:v>249.04182015167933</c:v>
                </c:pt>
                <c:pt idx="442">
                  <c:v>101.07964793883764</c:v>
                </c:pt>
                <c:pt idx="443">
                  <c:v>124.98500455133427</c:v>
                </c:pt>
                <c:pt idx="444">
                  <c:v>217.09113348175399</c:v>
                </c:pt>
                <c:pt idx="445">
                  <c:v>62.026038137643994</c:v>
                </c:pt>
                <c:pt idx="446">
                  <c:v>248.10415255057598</c:v>
                </c:pt>
                <c:pt idx="447">
                  <c:v>31.698849495186664</c:v>
                </c:pt>
                <c:pt idx="448">
                  <c:v>62.722215601687445</c:v>
                </c:pt>
                <c:pt idx="449">
                  <c:v>62.026038137643994</c:v>
                </c:pt>
                <c:pt idx="450">
                  <c:v>629.49630051223676</c:v>
                </c:pt>
                <c:pt idx="451">
                  <c:v>307.74974328883673</c:v>
                </c:pt>
                <c:pt idx="452">
                  <c:v>126.34955992354705</c:v>
                </c:pt>
                <c:pt idx="453">
                  <c:v>126.79539798074666</c:v>
                </c:pt>
                <c:pt idx="454">
                  <c:v>451.69078292563262</c:v>
                </c:pt>
                <c:pt idx="455">
                  <c:v>249.97000910266854</c:v>
                </c:pt>
                <c:pt idx="456">
                  <c:v>498.08364030335866</c:v>
                </c:pt>
                <c:pt idx="457">
                  <c:v>259.59343726598138</c:v>
                </c:pt>
                <c:pt idx="458">
                  <c:v>425.5677580478864</c:v>
                </c:pt>
                <c:pt idx="459">
                  <c:v>256.21358998681256</c:v>
                </c:pt>
                <c:pt idx="460">
                  <c:v>178.13157636503823</c:v>
                </c:pt>
                <c:pt idx="461">
                  <c:v>89.065788182519114</c:v>
                </c:pt>
                <c:pt idx="462">
                  <c:v>318.09210065185397</c:v>
                </c:pt>
                <c:pt idx="463">
                  <c:v>120.45562808170932</c:v>
                </c:pt>
                <c:pt idx="464">
                  <c:v>221.89194646630665</c:v>
                </c:pt>
                <c:pt idx="465">
                  <c:v>253.59079596149331</c:v>
                </c:pt>
                <c:pt idx="466">
                  <c:v>190.19309697111999</c:v>
                </c:pt>
                <c:pt idx="467">
                  <c:v>316.98849495186664</c:v>
                </c:pt>
                <c:pt idx="468">
                  <c:v>56.857301965596172</c:v>
                </c:pt>
                <c:pt idx="469">
                  <c:v>176.88938389296587</c:v>
                </c:pt>
                <c:pt idx="470">
                  <c:v>379.04867977064112</c:v>
                </c:pt>
                <c:pt idx="471">
                  <c:v>315.87389980886763</c:v>
                </c:pt>
                <c:pt idx="472">
                  <c:v>259.01659784327143</c:v>
                </c:pt>
                <c:pt idx="473">
                  <c:v>126.34955992354705</c:v>
                </c:pt>
                <c:pt idx="474">
                  <c:v>259.01659784327143</c:v>
                </c:pt>
                <c:pt idx="475">
                  <c:v>284.28650982798086</c:v>
                </c:pt>
                <c:pt idx="476">
                  <c:v>509.89200341491176</c:v>
                </c:pt>
                <c:pt idx="477">
                  <c:v>220.32370517928285</c:v>
                </c:pt>
                <c:pt idx="478">
                  <c:v>314.74815025611838</c:v>
                </c:pt>
                <c:pt idx="479">
                  <c:v>182.55392714854867</c:v>
                </c:pt>
                <c:pt idx="480">
                  <c:v>314.74815025611838</c:v>
                </c:pt>
                <c:pt idx="481">
                  <c:v>308.453187250996</c:v>
                </c:pt>
                <c:pt idx="482">
                  <c:v>314.74815025611838</c:v>
                </c:pt>
                <c:pt idx="483">
                  <c:v>62.722215601687445</c:v>
                </c:pt>
                <c:pt idx="484">
                  <c:v>344.97218580928092</c:v>
                </c:pt>
                <c:pt idx="485">
                  <c:v>627.22215601687446</c:v>
                </c:pt>
                <c:pt idx="486">
                  <c:v>87.811101842362419</c:v>
                </c:pt>
                <c:pt idx="487">
                  <c:v>56.4499940415187</c:v>
                </c:pt>
                <c:pt idx="488">
                  <c:v>257.16108396691851</c:v>
                </c:pt>
                <c:pt idx="489">
                  <c:v>125.44443120337489</c:v>
                </c:pt>
                <c:pt idx="490">
                  <c:v>188.16664680506233</c:v>
                </c:pt>
                <c:pt idx="491">
                  <c:v>188.16664680506233</c:v>
                </c:pt>
                <c:pt idx="492">
                  <c:v>119.17220964320614</c:v>
                </c:pt>
                <c:pt idx="493">
                  <c:v>118.73575432376757</c:v>
                </c:pt>
                <c:pt idx="494">
                  <c:v>56.243252048100423</c:v>
                </c:pt>
                <c:pt idx="495">
                  <c:v>312.46251137833571</c:v>
                </c:pt>
                <c:pt idx="496">
                  <c:v>299.9640109232023</c:v>
                </c:pt>
                <c:pt idx="497">
                  <c:v>62.492502275667135</c:v>
                </c:pt>
                <c:pt idx="498">
                  <c:v>312.46251137833571</c:v>
                </c:pt>
                <c:pt idx="499">
                  <c:v>118.73575432376757</c:v>
                </c:pt>
                <c:pt idx="500">
                  <c:v>243.72075887510184</c:v>
                </c:pt>
                <c:pt idx="501">
                  <c:v>118.73575432376757</c:v>
                </c:pt>
                <c:pt idx="502">
                  <c:v>62.492502275667135</c:v>
                </c:pt>
                <c:pt idx="503">
                  <c:v>87.489503185933998</c:v>
                </c:pt>
                <c:pt idx="504">
                  <c:v>99.616728060671733</c:v>
                </c:pt>
                <c:pt idx="505">
                  <c:v>62.260455037919833</c:v>
                </c:pt>
                <c:pt idx="506">
                  <c:v>242.81577464788734</c:v>
                </c:pt>
                <c:pt idx="507">
                  <c:v>105.84277356446371</c:v>
                </c:pt>
                <c:pt idx="508">
                  <c:v>118.29486457204769</c:v>
                </c:pt>
                <c:pt idx="509">
                  <c:v>168.10322860238355</c:v>
                </c:pt>
                <c:pt idx="510">
                  <c:v>317.52832069339115</c:v>
                </c:pt>
                <c:pt idx="511">
                  <c:v>317.52832069339115</c:v>
                </c:pt>
                <c:pt idx="512">
                  <c:v>249.04182015167933</c:v>
                </c:pt>
                <c:pt idx="513">
                  <c:v>124.52091007583967</c:v>
                </c:pt>
                <c:pt idx="514">
                  <c:v>130.74695557963165</c:v>
                </c:pt>
                <c:pt idx="515">
                  <c:v>310.13019068822001</c:v>
                </c:pt>
                <c:pt idx="516">
                  <c:v>204.68592585422519</c:v>
                </c:pt>
                <c:pt idx="517">
                  <c:v>31.013019068821997</c:v>
                </c:pt>
                <c:pt idx="518">
                  <c:v>210.88852966798959</c:v>
                </c:pt>
                <c:pt idx="519">
                  <c:v>111.64686864775919</c:v>
                </c:pt>
                <c:pt idx="520">
                  <c:v>55.823434323879596</c:v>
                </c:pt>
                <c:pt idx="521">
                  <c:v>310.13019068822001</c:v>
                </c:pt>
                <c:pt idx="522">
                  <c:v>173.6729067854032</c:v>
                </c:pt>
                <c:pt idx="523">
                  <c:v>372.15622882586399</c:v>
                </c:pt>
                <c:pt idx="524">
                  <c:v>310.13019068822001</c:v>
                </c:pt>
                <c:pt idx="525">
                  <c:v>186.078114412932</c:v>
                </c:pt>
                <c:pt idx="526">
                  <c:v>378.35883263962836</c:v>
                </c:pt>
                <c:pt idx="527">
                  <c:v>55.823434323879596</c:v>
                </c:pt>
                <c:pt idx="528">
                  <c:v>31.013019068821997</c:v>
                </c:pt>
                <c:pt idx="529">
                  <c:v>30.89460754505874</c:v>
                </c:pt>
                <c:pt idx="530">
                  <c:v>370.73529054070491</c:v>
                </c:pt>
                <c:pt idx="531">
                  <c:v>154.47303772529369</c:v>
                </c:pt>
                <c:pt idx="532">
                  <c:v>185.36764527035245</c:v>
                </c:pt>
                <c:pt idx="533">
                  <c:v>117.39950867122322</c:v>
                </c:pt>
                <c:pt idx="534">
                  <c:v>129.75735168924672</c:v>
                </c:pt>
                <c:pt idx="535">
                  <c:v>55.610293581105736</c:v>
                </c:pt>
                <c:pt idx="536">
                  <c:v>247.15686036046992</c:v>
                </c:pt>
                <c:pt idx="537">
                  <c:v>246.19979463106938</c:v>
                </c:pt>
                <c:pt idx="538">
                  <c:v>307.74974328883673</c:v>
                </c:pt>
                <c:pt idx="539">
                  <c:v>30.774974328883673</c:v>
                </c:pt>
                <c:pt idx="540">
                  <c:v>153.87487164441836</c:v>
                </c:pt>
                <c:pt idx="541">
                  <c:v>246.19979463106938</c:v>
                </c:pt>
                <c:pt idx="542">
                  <c:v>312.67182423631766</c:v>
                </c:pt>
                <c:pt idx="543">
                  <c:v>484.33478656213907</c:v>
                </c:pt>
                <c:pt idx="544">
                  <c:v>190.05542257501659</c:v>
                </c:pt>
                <c:pt idx="545">
                  <c:v>147.13968199356123</c:v>
                </c:pt>
                <c:pt idx="546">
                  <c:v>147.13968199356123</c:v>
                </c:pt>
                <c:pt idx="547">
                  <c:v>146.55343873517791</c:v>
                </c:pt>
                <c:pt idx="548">
                  <c:v>182.45131490724876</c:v>
                </c:pt>
                <c:pt idx="549">
                  <c:v>454.25757651405468</c:v>
                </c:pt>
                <c:pt idx="550">
                  <c:v>127.1921214239353</c:v>
                </c:pt>
                <c:pt idx="551">
                  <c:v>241.26242879012216</c:v>
                </c:pt>
                <c:pt idx="552">
                  <c:v>54.284046477777487</c:v>
                </c:pt>
                <c:pt idx="553">
                  <c:v>138.72589655432026</c:v>
                </c:pt>
                <c:pt idx="554">
                  <c:v>211.10462519135689</c:v>
                </c:pt>
                <c:pt idx="555">
                  <c:v>60.06085376930065</c:v>
                </c:pt>
                <c:pt idx="556">
                  <c:v>358.8202409638555</c:v>
                </c:pt>
                <c:pt idx="557">
                  <c:v>101.22330800224412</c:v>
                </c:pt>
                <c:pt idx="558">
                  <c:v>238.17248941704497</c:v>
                </c:pt>
                <c:pt idx="559">
                  <c:v>303.66992400673234</c:v>
                </c:pt>
                <c:pt idx="560">
                  <c:v>354.08475974427716</c:v>
                </c:pt>
                <c:pt idx="561">
                  <c:v>59.014126624046199</c:v>
                </c:pt>
                <c:pt idx="562">
                  <c:v>23.605650649618479</c:v>
                </c:pt>
                <c:pt idx="563">
                  <c:v>59.014126624046199</c:v>
                </c:pt>
                <c:pt idx="564">
                  <c:v>59.014126624046199</c:v>
                </c:pt>
                <c:pt idx="565">
                  <c:v>205.60851196184655</c:v>
                </c:pt>
                <c:pt idx="566">
                  <c:v>105.74152043752109</c:v>
                </c:pt>
                <c:pt idx="567">
                  <c:v>233.89397967161847</c:v>
                </c:pt>
                <c:pt idx="568">
                  <c:v>116.39738986870726</c:v>
                </c:pt>
                <c:pt idx="569">
                  <c:v>34.752503425740493</c:v>
                </c:pt>
                <c:pt idx="570">
                  <c:v>289.6041952145041</c:v>
                </c:pt>
                <c:pt idx="571">
                  <c:v>52.128755138610735</c:v>
                </c:pt>
                <c:pt idx="572">
                  <c:v>173.76251712870246</c:v>
                </c:pt>
                <c:pt idx="573">
                  <c:v>0</c:v>
                </c:pt>
                <c:pt idx="574">
                  <c:v>46.111900787026002</c:v>
                </c:pt>
                <c:pt idx="575">
                  <c:v>342.41050515878339</c:v>
                </c:pt>
                <c:pt idx="576">
                  <c:v>56.777813712807244</c:v>
                </c:pt>
                <c:pt idx="577">
                  <c:v>107.31938308080125</c:v>
                </c:pt>
                <c:pt idx="578">
                  <c:v>134.84778365410827</c:v>
                </c:pt>
                <c:pt idx="579">
                  <c:v>16.855972956763534</c:v>
                </c:pt>
                <c:pt idx="580">
                  <c:v>106.75449539283572</c:v>
                </c:pt>
                <c:pt idx="581">
                  <c:v>204.51293517157205</c:v>
                </c:pt>
                <c:pt idx="582">
                  <c:v>153.89452536413864</c:v>
                </c:pt>
                <c:pt idx="583">
                  <c:v>58.683322312623986</c:v>
                </c:pt>
                <c:pt idx="584">
                  <c:v>47.712495661228743</c:v>
                </c:pt>
                <c:pt idx="585">
                  <c:v>79.012776112453082</c:v>
                </c:pt>
                <c:pt idx="586">
                  <c:v>367.20617529880479</c:v>
                </c:pt>
                <c:pt idx="587">
                  <c:v>149.95800524934384</c:v>
                </c:pt>
                <c:pt idx="588">
                  <c:v>289.46381159318713</c:v>
                </c:pt>
                <c:pt idx="589">
                  <c:v>144.72742232116931</c:v>
                </c:pt>
                <c:pt idx="590">
                  <c:v>29.688596060839703</c:v>
                </c:pt>
                <c:pt idx="591">
                  <c:v>367.20617529880479</c:v>
                </c:pt>
                <c:pt idx="592">
                  <c:v>578.90968928467726</c:v>
                </c:pt>
                <c:pt idx="593">
                  <c:v>117.92625592864391</c:v>
                </c:pt>
                <c:pt idx="594">
                  <c:v>93.713642886678173</c:v>
                </c:pt>
                <c:pt idx="595">
                  <c:v>293.76494023904382</c:v>
                </c:pt>
                <c:pt idx="596">
                  <c:v>113.20779368843486</c:v>
                </c:pt>
                <c:pt idx="597">
                  <c:v>112.8399358460305</c:v>
                </c:pt>
                <c:pt idx="598">
                  <c:v>209.9412073490814</c:v>
                </c:pt>
                <c:pt idx="599">
                  <c:v>449.87401574803152</c:v>
                </c:pt>
                <c:pt idx="600">
                  <c:v>222.66447045629778</c:v>
                </c:pt>
                <c:pt idx="601">
                  <c:v>593.77192121679411</c:v>
                </c:pt>
                <c:pt idx="602">
                  <c:v>288.45953040619867</c:v>
                </c:pt>
                <c:pt idx="603">
                  <c:v>287.44524882606953</c:v>
                </c:pt>
                <c:pt idx="604">
                  <c:v>272.70446683498903</c:v>
                </c:pt>
                <c:pt idx="605">
                  <c:v>442.22345973241465</c:v>
                </c:pt>
                <c:pt idx="606">
                  <c:v>213.74133887066708</c:v>
                </c:pt>
                <c:pt idx="607">
                  <c:v>73.441235059760956</c:v>
                </c:pt>
                <c:pt idx="608">
                  <c:v>367.20617529880479</c:v>
                </c:pt>
                <c:pt idx="609">
                  <c:v>227.66782868525897</c:v>
                </c:pt>
                <c:pt idx="610">
                  <c:v>139.53834661354583</c:v>
                </c:pt>
                <c:pt idx="611">
                  <c:v>587.52988047808765</c:v>
                </c:pt>
                <c:pt idx="612">
                  <c:v>66.097111553784856</c:v>
                </c:pt>
                <c:pt idx="613">
                  <c:v>168.30461186452797</c:v>
                </c:pt>
                <c:pt idx="614">
                  <c:v>307.33885644826847</c:v>
                </c:pt>
                <c:pt idx="615">
                  <c:v>139.0342445837405</c:v>
                </c:pt>
                <c:pt idx="616">
                  <c:v>256.1157137068904</c:v>
                </c:pt>
                <c:pt idx="617">
                  <c:v>36.587959100984342</c:v>
                </c:pt>
                <c:pt idx="618">
                  <c:v>182.93979550492173</c:v>
                </c:pt>
                <c:pt idx="619">
                  <c:v>73.175918201968685</c:v>
                </c:pt>
                <c:pt idx="620">
                  <c:v>43.905550921181216</c:v>
                </c:pt>
                <c:pt idx="621">
                  <c:v>446.373101032009</c:v>
                </c:pt>
                <c:pt idx="622">
                  <c:v>226.84534642610294</c:v>
                </c:pt>
                <c:pt idx="623">
                  <c:v>7.3175918201968688</c:v>
                </c:pt>
                <c:pt idx="624">
                  <c:v>292.70367280787474</c:v>
                </c:pt>
                <c:pt idx="625">
                  <c:v>145.81583864322334</c:v>
                </c:pt>
                <c:pt idx="626">
                  <c:v>189.56059023619034</c:v>
                </c:pt>
                <c:pt idx="627">
                  <c:v>36.453959660805836</c:v>
                </c:pt>
                <c:pt idx="628">
                  <c:v>218.72375796483499</c:v>
                </c:pt>
                <c:pt idx="629">
                  <c:v>72.907919321611672</c:v>
                </c:pt>
                <c:pt idx="630">
                  <c:v>590.55414650505452</c:v>
                </c:pt>
                <c:pt idx="631">
                  <c:v>291.63167728644669</c:v>
                </c:pt>
                <c:pt idx="632">
                  <c:v>291.63167728644669</c:v>
                </c:pt>
                <c:pt idx="633">
                  <c:v>181.59299386059951</c:v>
                </c:pt>
                <c:pt idx="634">
                  <c:v>239.70275189599136</c:v>
                </c:pt>
                <c:pt idx="635">
                  <c:v>363.18598772119901</c:v>
                </c:pt>
                <c:pt idx="636">
                  <c:v>108.95579631635971</c:v>
                </c:pt>
                <c:pt idx="637">
                  <c:v>72.637197544239797</c:v>
                </c:pt>
                <c:pt idx="638">
                  <c:v>217.91159263271942</c:v>
                </c:pt>
                <c:pt idx="639">
                  <c:v>428.55946551101482</c:v>
                </c:pt>
                <c:pt idx="640">
                  <c:v>332.87307133868944</c:v>
                </c:pt>
                <c:pt idx="641">
                  <c:v>289.45484464233863</c:v>
                </c:pt>
                <c:pt idx="642">
                  <c:v>289.45484464233863</c:v>
                </c:pt>
                <c:pt idx="643">
                  <c:v>325.63670022263096</c:v>
                </c:pt>
                <c:pt idx="644">
                  <c:v>209.85476236569551</c:v>
                </c:pt>
                <c:pt idx="645">
                  <c:v>209.85476236569551</c:v>
                </c:pt>
                <c:pt idx="646">
                  <c:v>288.34967042054825</c:v>
                </c:pt>
                <c:pt idx="647">
                  <c:v>43.252450563082235</c:v>
                </c:pt>
                <c:pt idx="648">
                  <c:v>502.65791403843332</c:v>
                </c:pt>
                <c:pt idx="649">
                  <c:v>287.23309373624761</c:v>
                </c:pt>
                <c:pt idx="650">
                  <c:v>35.904136717030951</c:v>
                </c:pt>
                <c:pt idx="651">
                  <c:v>28.723309373624762</c:v>
                </c:pt>
                <c:pt idx="652">
                  <c:v>64.373610872183036</c:v>
                </c:pt>
                <c:pt idx="653">
                  <c:v>99.737756916996062</c:v>
                </c:pt>
                <c:pt idx="654">
                  <c:v>475.38703717499811</c:v>
                </c:pt>
                <c:pt idx="655">
                  <c:v>127.71592043507412</c:v>
                </c:pt>
                <c:pt idx="656">
                  <c:v>354.76644565298369</c:v>
                </c:pt>
                <c:pt idx="657">
                  <c:v>261.45047181586699</c:v>
                </c:pt>
                <c:pt idx="658">
                  <c:v>288.50965442818779</c:v>
                </c:pt>
                <c:pt idx="659">
                  <c:v>140.73641679423793</c:v>
                </c:pt>
                <c:pt idx="660">
                  <c:v>490.49697244928865</c:v>
                </c:pt>
                <c:pt idx="661">
                  <c:v>138.93395215994292</c:v>
                </c:pt>
                <c:pt idx="662">
                  <c:v>96.389740152608795</c:v>
                </c:pt>
                <c:pt idx="663">
                  <c:v>172.12453598680142</c:v>
                </c:pt>
                <c:pt idx="664">
                  <c:v>95.057868392777593</c:v>
                </c:pt>
                <c:pt idx="665">
                  <c:v>237.64467098194399</c:v>
                </c:pt>
                <c:pt idx="666">
                  <c:v>229.75266153683992</c:v>
                </c:pt>
                <c:pt idx="667">
                  <c:v>135.14862443343526</c:v>
                </c:pt>
                <c:pt idx="668">
                  <c:v>131.79573360800154</c:v>
                </c:pt>
                <c:pt idx="669">
                  <c:v>6.5200131611417289</c:v>
                </c:pt>
                <c:pt idx="670">
                  <c:v>6.4486060639684872</c:v>
                </c:pt>
                <c:pt idx="671">
                  <c:v>8.4233039949031365</c:v>
                </c:pt>
                <c:pt idx="672">
                  <c:v>426.51106609147462</c:v>
                </c:pt>
                <c:pt idx="673">
                  <c:v>329.54248048062658</c:v>
                </c:pt>
                <c:pt idx="674">
                  <c:v>249.0418201516793</c:v>
                </c:pt>
                <c:pt idx="675">
                  <c:v>589.63127964321961</c:v>
                </c:pt>
                <c:pt idx="676">
                  <c:v>415.06970025279884</c:v>
                </c:pt>
                <c:pt idx="677">
                  <c:v>58.963127964321956</c:v>
                </c:pt>
                <c:pt idx="678">
                  <c:v>338.1210612819911</c:v>
                </c:pt>
                <c:pt idx="679">
                  <c:v>345.35546379102857</c:v>
                </c:pt>
                <c:pt idx="680">
                  <c:v>466.53508095605247</c:v>
                </c:pt>
                <c:pt idx="681">
                  <c:v>311.66224781141602</c:v>
                </c:pt>
                <c:pt idx="682">
                  <c:v>427.02264997802092</c:v>
                </c:pt>
                <c:pt idx="683">
                  <c:v>287.40290208969247</c:v>
                </c:pt>
                <c:pt idx="684">
                  <c:v>161.16666433027265</c:v>
                </c:pt>
                <c:pt idx="685">
                  <c:v>421.16519974515683</c:v>
                </c:pt>
                <c:pt idx="686">
                  <c:v>83.932840068298233</c:v>
                </c:pt>
                <c:pt idx="687">
                  <c:v>466.53508095605247</c:v>
                </c:pt>
                <c:pt idx="688">
                  <c:v>160.60750410894579</c:v>
                </c:pt>
                <c:pt idx="689">
                  <c:v>276.97837222538419</c:v>
                </c:pt>
                <c:pt idx="690">
                  <c:v>771.9034975818322</c:v>
                </c:pt>
                <c:pt idx="691">
                  <c:v>249.97000910266857</c:v>
                </c:pt>
                <c:pt idx="692">
                  <c:v>169.64912034765544</c:v>
                </c:pt>
                <c:pt idx="693">
                  <c:v>520.96763297318557</c:v>
                </c:pt>
                <c:pt idx="694">
                  <c:v>259.59343726598138</c:v>
                </c:pt>
                <c:pt idx="695">
                  <c:v>173.06229151065423</c:v>
                </c:pt>
                <c:pt idx="696">
                  <c:v>859.7328445411847</c:v>
                </c:pt>
                <c:pt idx="697">
                  <c:v>558.82634895177011</c:v>
                </c:pt>
                <c:pt idx="698">
                  <c:v>427.02264997802092</c:v>
                </c:pt>
                <c:pt idx="699">
                  <c:v>512.42717997362513</c:v>
                </c:pt>
                <c:pt idx="700">
                  <c:v>350.15857298197716</c:v>
                </c:pt>
                <c:pt idx="701">
                  <c:v>245.99122450410039</c:v>
                </c:pt>
                <c:pt idx="702">
                  <c:v>195.09648839980375</c:v>
                </c:pt>
                <c:pt idx="703">
                  <c:v>76.342104156444947</c:v>
                </c:pt>
                <c:pt idx="704">
                  <c:v>160.60750410894579</c:v>
                </c:pt>
                <c:pt idx="705">
                  <c:v>422.65132660248889</c:v>
                </c:pt>
                <c:pt idx="706">
                  <c:v>42.265132660248888</c:v>
                </c:pt>
                <c:pt idx="707">
                  <c:v>338.1210612819911</c:v>
                </c:pt>
                <c:pt idx="708">
                  <c:v>42.116519974515683</c:v>
                </c:pt>
                <c:pt idx="709">
                  <c:v>673.86431959225092</c:v>
                </c:pt>
                <c:pt idx="710">
                  <c:v>429.58850374005999</c:v>
                </c:pt>
                <c:pt idx="711">
                  <c:v>328.50885580122235</c:v>
                </c:pt>
                <c:pt idx="712">
                  <c:v>379.04867977064112</c:v>
                </c:pt>
                <c:pt idx="713">
                  <c:v>244.27581585219096</c:v>
                </c:pt>
                <c:pt idx="714">
                  <c:v>33.693215979612546</c:v>
                </c:pt>
                <c:pt idx="715">
                  <c:v>125.89926010244736</c:v>
                </c:pt>
                <c:pt idx="716">
                  <c:v>83.932840068298233</c:v>
                </c:pt>
                <c:pt idx="717">
                  <c:v>83.932840068298233</c:v>
                </c:pt>
                <c:pt idx="718">
                  <c:v>327.33807626636309</c:v>
                </c:pt>
                <c:pt idx="719">
                  <c:v>167.86568013659647</c:v>
                </c:pt>
                <c:pt idx="720">
                  <c:v>419.66420034149115</c:v>
                </c:pt>
                <c:pt idx="721">
                  <c:v>436.45076835515079</c:v>
                </c:pt>
                <c:pt idx="722">
                  <c:v>167.86568013659647</c:v>
                </c:pt>
                <c:pt idx="723">
                  <c:v>377.69778030734204</c:v>
                </c:pt>
                <c:pt idx="724">
                  <c:v>377.69778030734204</c:v>
                </c:pt>
                <c:pt idx="725">
                  <c:v>251.79852020489471</c:v>
                </c:pt>
                <c:pt idx="726">
                  <c:v>419.66420034149115</c:v>
                </c:pt>
                <c:pt idx="727">
                  <c:v>167.25924160449983</c:v>
                </c:pt>
                <c:pt idx="728">
                  <c:v>418.14810401124964</c:v>
                </c:pt>
                <c:pt idx="729">
                  <c:v>167.25924160449983</c:v>
                </c:pt>
                <c:pt idx="730">
                  <c:v>250.88886240674978</c:v>
                </c:pt>
                <c:pt idx="731">
                  <c:v>209.07405200562482</c:v>
                </c:pt>
                <c:pt idx="732">
                  <c:v>250.88886240674978</c:v>
                </c:pt>
                <c:pt idx="733">
                  <c:v>58.540734561574951</c:v>
                </c:pt>
                <c:pt idx="734">
                  <c:v>499.94001820533714</c:v>
                </c:pt>
                <c:pt idx="735">
                  <c:v>74.991002730800574</c:v>
                </c:pt>
                <c:pt idx="736">
                  <c:v>158.31433909835675</c:v>
                </c:pt>
                <c:pt idx="737">
                  <c:v>49.994001820533711</c:v>
                </c:pt>
                <c:pt idx="738">
                  <c:v>416.61668183778096</c:v>
                </c:pt>
                <c:pt idx="739">
                  <c:v>99.988003641067422</c:v>
                </c:pt>
                <c:pt idx="740">
                  <c:v>416.61668183778096</c:v>
                </c:pt>
                <c:pt idx="741">
                  <c:v>416.61668183778096</c:v>
                </c:pt>
                <c:pt idx="742">
                  <c:v>83.323336367556195</c:v>
                </c:pt>
                <c:pt idx="743">
                  <c:v>49.994001820533711</c:v>
                </c:pt>
                <c:pt idx="744">
                  <c:v>49.808364030335866</c:v>
                </c:pt>
                <c:pt idx="745">
                  <c:v>141.12369808595162</c:v>
                </c:pt>
                <c:pt idx="746">
                  <c:v>83.013940050559768</c:v>
                </c:pt>
                <c:pt idx="747">
                  <c:v>83.013940050559768</c:v>
                </c:pt>
                <c:pt idx="748">
                  <c:v>91.31533405561575</c:v>
                </c:pt>
                <c:pt idx="749">
                  <c:v>332.05576020223907</c:v>
                </c:pt>
                <c:pt idx="750">
                  <c:v>415.06970025279884</c:v>
                </c:pt>
                <c:pt idx="751">
                  <c:v>755.42685446009386</c:v>
                </c:pt>
                <c:pt idx="752">
                  <c:v>207.53485012639942</c:v>
                </c:pt>
                <c:pt idx="753">
                  <c:v>240.74042614662335</c:v>
                </c:pt>
                <c:pt idx="754">
                  <c:v>415.06970025279884</c:v>
                </c:pt>
                <c:pt idx="755">
                  <c:v>589.39897435897433</c:v>
                </c:pt>
                <c:pt idx="756">
                  <c:v>415.06970025279884</c:v>
                </c:pt>
                <c:pt idx="757">
                  <c:v>340.35715420729508</c:v>
                </c:pt>
                <c:pt idx="758">
                  <c:v>166.02788010111954</c:v>
                </c:pt>
                <c:pt idx="759">
                  <c:v>41.35069209176266</c:v>
                </c:pt>
                <c:pt idx="760">
                  <c:v>669.88121188655509</c:v>
                </c:pt>
                <c:pt idx="761">
                  <c:v>66.161107346820259</c:v>
                </c:pt>
                <c:pt idx="762">
                  <c:v>66.161107346820259</c:v>
                </c:pt>
                <c:pt idx="763">
                  <c:v>248.10415255057598</c:v>
                </c:pt>
                <c:pt idx="764">
                  <c:v>256.37429096892851</c:v>
                </c:pt>
                <c:pt idx="765">
                  <c:v>74.43124576517279</c:v>
                </c:pt>
                <c:pt idx="766">
                  <c:v>248.10415255057598</c:v>
                </c:pt>
                <c:pt idx="767">
                  <c:v>205.96405030039162</c:v>
                </c:pt>
                <c:pt idx="768">
                  <c:v>247.15686036046995</c:v>
                </c:pt>
                <c:pt idx="769">
                  <c:v>329.54248048062658</c:v>
                </c:pt>
                <c:pt idx="770">
                  <c:v>41.192810060078322</c:v>
                </c:pt>
                <c:pt idx="771">
                  <c:v>247.15686036046995</c:v>
                </c:pt>
                <c:pt idx="772">
                  <c:v>494.3137207209399</c:v>
                </c:pt>
                <c:pt idx="773">
                  <c:v>164.77124024031329</c:v>
                </c:pt>
                <c:pt idx="774">
                  <c:v>410.33299105178236</c:v>
                </c:pt>
                <c:pt idx="775">
                  <c:v>123.0998973155347</c:v>
                </c:pt>
                <c:pt idx="776">
                  <c:v>467.77960979903185</c:v>
                </c:pt>
                <c:pt idx="777">
                  <c:v>205.16649552589118</c:v>
                </c:pt>
                <c:pt idx="778">
                  <c:v>361.09303212556847</c:v>
                </c:pt>
                <c:pt idx="779">
                  <c:v>328.26639284142584</c:v>
                </c:pt>
                <c:pt idx="780">
                  <c:v>410.33299105178236</c:v>
                </c:pt>
                <c:pt idx="781">
                  <c:v>245.23280332260205</c:v>
                </c:pt>
                <c:pt idx="782">
                  <c:v>204.36066943550171</c:v>
                </c:pt>
                <c:pt idx="783">
                  <c:v>81.744267774200679</c:v>
                </c:pt>
                <c:pt idx="784">
                  <c:v>237.05837654518197</c:v>
                </c:pt>
                <c:pt idx="785">
                  <c:v>817.44267774200682</c:v>
                </c:pt>
                <c:pt idx="786">
                  <c:v>163.48853554840136</c:v>
                </c:pt>
                <c:pt idx="787">
                  <c:v>154.69529644268775</c:v>
                </c:pt>
                <c:pt idx="788">
                  <c:v>325.6743083003953</c:v>
                </c:pt>
                <c:pt idx="789">
                  <c:v>398.95102766798419</c:v>
                </c:pt>
                <c:pt idx="790">
                  <c:v>65.134861660079054</c:v>
                </c:pt>
                <c:pt idx="791">
                  <c:v>162.83715415019765</c:v>
                </c:pt>
                <c:pt idx="792">
                  <c:v>726.81212242248739</c:v>
                </c:pt>
                <c:pt idx="793">
                  <c:v>323.02760996554991</c:v>
                </c:pt>
                <c:pt idx="794">
                  <c:v>80.756902491387478</c:v>
                </c:pt>
                <c:pt idx="795">
                  <c:v>56.294566717695176</c:v>
                </c:pt>
                <c:pt idx="796">
                  <c:v>160.8416191934148</c:v>
                </c:pt>
                <c:pt idx="797">
                  <c:v>112.58913343539035</c:v>
                </c:pt>
                <c:pt idx="798">
                  <c:v>240.2434150772026</c:v>
                </c:pt>
                <c:pt idx="799">
                  <c:v>160.16227671813508</c:v>
                </c:pt>
                <c:pt idx="800">
                  <c:v>151.50187951807231</c:v>
                </c:pt>
                <c:pt idx="801">
                  <c:v>518.29590361445787</c:v>
                </c:pt>
                <c:pt idx="802">
                  <c:v>78.685502165394922</c:v>
                </c:pt>
                <c:pt idx="803">
                  <c:v>39.342751082697461</c:v>
                </c:pt>
                <c:pt idx="804">
                  <c:v>786.85502165394928</c:v>
                </c:pt>
                <c:pt idx="805">
                  <c:v>469.96231305564925</c:v>
                </c:pt>
                <c:pt idx="806">
                  <c:v>234.98115652782462</c:v>
                </c:pt>
                <c:pt idx="807">
                  <c:v>391.63526087970769</c:v>
                </c:pt>
                <c:pt idx="808">
                  <c:v>156.65410435188309</c:v>
                </c:pt>
                <c:pt idx="809">
                  <c:v>387.99129956235754</c:v>
                </c:pt>
                <c:pt idx="810">
                  <c:v>387.99129956235754</c:v>
                </c:pt>
                <c:pt idx="811">
                  <c:v>115.84167808580163</c:v>
                </c:pt>
                <c:pt idx="812">
                  <c:v>384.26583989188333</c:v>
                </c:pt>
                <c:pt idx="813">
                  <c:v>69.167851180539003</c:v>
                </c:pt>
                <c:pt idx="814">
                  <c:v>153.70633595675332</c:v>
                </c:pt>
                <c:pt idx="815">
                  <c:v>361.20988949837033</c:v>
                </c:pt>
                <c:pt idx="816">
                  <c:v>228.27367010585559</c:v>
                </c:pt>
                <c:pt idx="817">
                  <c:v>388.06523917995452</c:v>
                </c:pt>
                <c:pt idx="818">
                  <c:v>304.36489347447412</c:v>
                </c:pt>
                <c:pt idx="819">
                  <c:v>567.77813712807256</c:v>
                </c:pt>
                <c:pt idx="820">
                  <c:v>151.40750323415267</c:v>
                </c:pt>
                <c:pt idx="821">
                  <c:v>335.31496257300319</c:v>
                </c:pt>
                <c:pt idx="822">
                  <c:v>145.72588205574428</c:v>
                </c:pt>
                <c:pt idx="823">
                  <c:v>115.90042918454938</c:v>
                </c:pt>
                <c:pt idx="824">
                  <c:v>216.0224968044312</c:v>
                </c:pt>
                <c:pt idx="825">
                  <c:v>13.674063907867653</c:v>
                </c:pt>
                <c:pt idx="826">
                  <c:v>237.74137121390001</c:v>
                </c:pt>
                <c:pt idx="827">
                  <c:v>151.61947190825646</c:v>
                </c:pt>
                <c:pt idx="828">
                  <c:v>203.9044097973877</c:v>
                </c:pt>
                <c:pt idx="829">
                  <c:v>475.48274242780002</c:v>
                </c:pt>
                <c:pt idx="830">
                  <c:v>92.683822635176227</c:v>
                </c:pt>
                <c:pt idx="831">
                  <c:v>85.586893637003996</c:v>
                </c:pt>
                <c:pt idx="832">
                  <c:v>37.073529054070491</c:v>
                </c:pt>
                <c:pt idx="833">
                  <c:v>140.08602383531962</c:v>
                </c:pt>
                <c:pt idx="834">
                  <c:v>283.27333523050652</c:v>
                </c:pt>
                <c:pt idx="835">
                  <c:v>937.38753413500717</c:v>
                </c:pt>
                <c:pt idx="836">
                  <c:v>185.36764527035245</c:v>
                </c:pt>
                <c:pt idx="837">
                  <c:v>373.56273022751901</c:v>
                </c:pt>
                <c:pt idx="838">
                  <c:v>660.9711155378485</c:v>
                </c:pt>
                <c:pt idx="839">
                  <c:v>840.15679917852424</c:v>
                </c:pt>
                <c:pt idx="840">
                  <c:v>238.56907548889046</c:v>
                </c:pt>
                <c:pt idx="841">
                  <c:v>193.43989002176656</c:v>
                </c:pt>
                <c:pt idx="842">
                  <c:v>231.36377952755907</c:v>
                </c:pt>
                <c:pt idx="843">
                  <c:v>181.31249737155676</c:v>
                </c:pt>
                <c:pt idx="844">
                  <c:v>209.9407864302236</c:v>
                </c:pt>
                <c:pt idx="845">
                  <c:v>275.77999060812402</c:v>
                </c:pt>
                <c:pt idx="846">
                  <c:v>437.44412303357598</c:v>
                </c:pt>
                <c:pt idx="847">
                  <c:v>665.67583939891995</c:v>
                </c:pt>
                <c:pt idx="848">
                  <c:v>85.586893637003996</c:v>
                </c:pt>
                <c:pt idx="849">
                  <c:v>274.81029283371481</c:v>
                </c:pt>
                <c:pt idx="850">
                  <c:v>189.52433988532056</c:v>
                </c:pt>
                <c:pt idx="851">
                  <c:v>180.04812289105453</c:v>
                </c:pt>
                <c:pt idx="852">
                  <c:v>473.81084971330142</c:v>
                </c:pt>
                <c:pt idx="853">
                  <c:v>236.90542485665071</c:v>
                </c:pt>
                <c:pt idx="854">
                  <c:v>245.5035571997723</c:v>
                </c:pt>
                <c:pt idx="855">
                  <c:v>47.212222538417748</c:v>
                </c:pt>
                <c:pt idx="856">
                  <c:v>188.84889015367099</c:v>
                </c:pt>
                <c:pt idx="857">
                  <c:v>575.98911496869653</c:v>
                </c:pt>
                <c:pt idx="858">
                  <c:v>188.84889015367099</c:v>
                </c:pt>
                <c:pt idx="859">
                  <c:v>302.15822424587361</c:v>
                </c:pt>
                <c:pt idx="860">
                  <c:v>283.27333523050652</c:v>
                </c:pt>
                <c:pt idx="861">
                  <c:v>377.69778030734199</c:v>
                </c:pt>
                <c:pt idx="862">
                  <c:v>479.82494935290902</c:v>
                </c:pt>
                <c:pt idx="863">
                  <c:v>470.41661701265588</c:v>
                </c:pt>
                <c:pt idx="864">
                  <c:v>141.12498510379677</c:v>
                </c:pt>
                <c:pt idx="865">
                  <c:v>47.041661701265589</c:v>
                </c:pt>
                <c:pt idx="866">
                  <c:v>94.083323402531178</c:v>
                </c:pt>
                <c:pt idx="867">
                  <c:v>131.234254778901</c:v>
                </c:pt>
                <c:pt idx="868">
                  <c:v>562.4325204810043</c:v>
                </c:pt>
                <c:pt idx="869">
                  <c:v>365.5811383126528</c:v>
                </c:pt>
                <c:pt idx="870">
                  <c:v>468.69376706750359</c:v>
                </c:pt>
                <c:pt idx="871">
                  <c:v>374.95501365400287</c:v>
                </c:pt>
                <c:pt idx="872">
                  <c:v>271.84238489915208</c:v>
                </c:pt>
                <c:pt idx="873">
                  <c:v>140.60813012025108</c:v>
                </c:pt>
                <c:pt idx="874">
                  <c:v>178.10363148565136</c:v>
                </c:pt>
                <c:pt idx="875">
                  <c:v>280.17204767063924</c:v>
                </c:pt>
                <c:pt idx="876">
                  <c:v>0</c:v>
                </c:pt>
                <c:pt idx="877">
                  <c:v>747.12546045503802</c:v>
                </c:pt>
                <c:pt idx="878">
                  <c:v>9.3390682556879749</c:v>
                </c:pt>
                <c:pt idx="879">
                  <c:v>457.61434452871077</c:v>
                </c:pt>
                <c:pt idx="880">
                  <c:v>46.695341278439876</c:v>
                </c:pt>
                <c:pt idx="881">
                  <c:v>140.08602383531962</c:v>
                </c:pt>
                <c:pt idx="882">
                  <c:v>373.56273022751901</c:v>
                </c:pt>
                <c:pt idx="883">
                  <c:v>269.81326589875135</c:v>
                </c:pt>
                <c:pt idx="884">
                  <c:v>46.519528603232992</c:v>
                </c:pt>
                <c:pt idx="885">
                  <c:v>46.519528603232992</c:v>
                </c:pt>
                <c:pt idx="886">
                  <c:v>558.23434323879587</c:v>
                </c:pt>
                <c:pt idx="887">
                  <c:v>269.81326589875135</c:v>
                </c:pt>
                <c:pt idx="888">
                  <c:v>232.59764301616497</c:v>
                </c:pt>
                <c:pt idx="889">
                  <c:v>232.59764301616497</c:v>
                </c:pt>
                <c:pt idx="890">
                  <c:v>325.63670022263096</c:v>
                </c:pt>
                <c:pt idx="891">
                  <c:v>27.805146790552868</c:v>
                </c:pt>
                <c:pt idx="892">
                  <c:v>185.36764527035245</c:v>
                </c:pt>
                <c:pt idx="893">
                  <c:v>278.05146790552868</c:v>
                </c:pt>
                <c:pt idx="894">
                  <c:v>370.73529054070491</c:v>
                </c:pt>
                <c:pt idx="895">
                  <c:v>268.78308564201109</c:v>
                </c:pt>
                <c:pt idx="896">
                  <c:v>92.324922986651018</c:v>
                </c:pt>
                <c:pt idx="897">
                  <c:v>461.62461493325509</c:v>
                </c:pt>
                <c:pt idx="898">
                  <c:v>276.97476895995305</c:v>
                </c:pt>
                <c:pt idx="899">
                  <c:v>369.29969194660407</c:v>
                </c:pt>
                <c:pt idx="900">
                  <c:v>267.74227666128797</c:v>
                </c:pt>
                <c:pt idx="901">
                  <c:v>441.41904598068368</c:v>
                </c:pt>
                <c:pt idx="902">
                  <c:v>137.39384881422927</c:v>
                </c:pt>
                <c:pt idx="903">
                  <c:v>457.97949604743087</c:v>
                </c:pt>
                <c:pt idx="904">
                  <c:v>172.61787907534077</c:v>
                </c:pt>
                <c:pt idx="905">
                  <c:v>372.49121274152481</c:v>
                </c:pt>
                <c:pt idx="906">
                  <c:v>354.32090968096264</c:v>
                </c:pt>
                <c:pt idx="907">
                  <c:v>217.13618591110998</c:v>
                </c:pt>
                <c:pt idx="908">
                  <c:v>198.20081743869216</c:v>
                </c:pt>
                <c:pt idx="909">
                  <c:v>324.32861035422354</c:v>
                </c:pt>
                <c:pt idx="910">
                  <c:v>592.05339759036156</c:v>
                </c:pt>
                <c:pt idx="911">
                  <c:v>726.61098795180737</c:v>
                </c:pt>
                <c:pt idx="912">
                  <c:v>224.26265060240968</c:v>
                </c:pt>
                <c:pt idx="913">
                  <c:v>401.91607589126335</c:v>
                </c:pt>
                <c:pt idx="914">
                  <c:v>259.0125822410364</c:v>
                </c:pt>
                <c:pt idx="915">
                  <c:v>531.12713961641589</c:v>
                </c:pt>
                <c:pt idx="916">
                  <c:v>211.48304087504218</c:v>
                </c:pt>
                <c:pt idx="917">
                  <c:v>26.313072713057082</c:v>
                </c:pt>
                <c:pt idx="918">
                  <c:v>276.67140472215601</c:v>
                </c:pt>
                <c:pt idx="919">
                  <c:v>250.73346052945388</c:v>
                </c:pt>
                <c:pt idx="920">
                  <c:v>17.120525257939168</c:v>
                </c:pt>
                <c:pt idx="921">
                  <c:v>85.602626289695834</c:v>
                </c:pt>
                <c:pt idx="922">
                  <c:v>167.65748128650159</c:v>
                </c:pt>
                <c:pt idx="923">
                  <c:v>517.74787508804889</c:v>
                </c:pt>
                <c:pt idx="924">
                  <c:v>312.46251137833571</c:v>
                </c:pt>
                <c:pt idx="925">
                  <c:v>524.58025042686393</c:v>
                </c:pt>
                <c:pt idx="926">
                  <c:v>389.81634149919319</c:v>
                </c:pt>
                <c:pt idx="927">
                  <c:v>307.48903063012551</c:v>
                </c:pt>
                <c:pt idx="928">
                  <c:v>0</c:v>
                </c:pt>
                <c:pt idx="929">
                  <c:v>1045.3702600281242</c:v>
                </c:pt>
                <c:pt idx="930">
                  <c:v>1037.674250631997</c:v>
                </c:pt>
                <c:pt idx="931">
                  <c:v>257.45506287548949</c:v>
                </c:pt>
                <c:pt idx="932">
                  <c:v>523.17456359102243</c:v>
                </c:pt>
                <c:pt idx="933">
                  <c:v>731.75918201968693</c:v>
                </c:pt>
                <c:pt idx="934">
                  <c:v>633.97698990373328</c:v>
                </c:pt>
                <c:pt idx="935">
                  <c:v>93.039057206465984</c:v>
                </c:pt>
                <c:pt idx="936">
                  <c:v>318.09210065185397</c:v>
                </c:pt>
                <c:pt idx="937">
                  <c:v>307.74974328883673</c:v>
                </c:pt>
                <c:pt idx="938">
                  <c:v>429.86642227059235</c:v>
                </c:pt>
                <c:pt idx="939">
                  <c:v>303.15737540815599</c:v>
                </c:pt>
                <c:pt idx="940">
                  <c:v>157.37407512805919</c:v>
                </c:pt>
                <c:pt idx="941">
                  <c:v>271.7962676073123</c:v>
                </c:pt>
                <c:pt idx="942">
                  <c:v>198.62034940534357</c:v>
                </c:pt>
                <c:pt idx="943">
                  <c:v>306.42221178680444</c:v>
                </c:pt>
                <c:pt idx="944">
                  <c:v>41.506970025279884</c:v>
                </c:pt>
                <c:pt idx="945">
                  <c:v>21.422572178477694</c:v>
                </c:pt>
                <c:pt idx="946">
                  <c:v>321.33858267716539</c:v>
                </c:pt>
                <c:pt idx="947">
                  <c:v>320.26698748351572</c:v>
                </c:pt>
                <c:pt idx="948">
                  <c:v>416.34708372857045</c:v>
                </c:pt>
                <c:pt idx="949">
                  <c:v>202.83575873955996</c:v>
                </c:pt>
                <c:pt idx="950">
                  <c:v>319.18487863851954</c:v>
                </c:pt>
                <c:pt idx="951">
                  <c:v>742.2149015209925</c:v>
                </c:pt>
                <c:pt idx="952">
                  <c:v>328.69517067358242</c:v>
                </c:pt>
                <c:pt idx="953">
                  <c:v>148.4429803041985</c:v>
                </c:pt>
                <c:pt idx="954">
                  <c:v>212.06140043456929</c:v>
                </c:pt>
                <c:pt idx="955">
                  <c:v>265.07675054321163</c:v>
                </c:pt>
                <c:pt idx="956">
                  <c:v>477.13815097778092</c:v>
                </c:pt>
                <c:pt idx="957">
                  <c:v>158.49424747593332</c:v>
                </c:pt>
                <c:pt idx="958">
                  <c:v>422.65132660248889</c:v>
                </c:pt>
                <c:pt idx="959">
                  <c:v>422.65132660248889</c:v>
                </c:pt>
                <c:pt idx="960">
                  <c:v>316.98849495186664</c:v>
                </c:pt>
                <c:pt idx="961">
                  <c:v>200.0534698789495</c:v>
                </c:pt>
                <c:pt idx="962">
                  <c:v>315.87389980886763</c:v>
                </c:pt>
                <c:pt idx="963">
                  <c:v>526.45649968144608</c:v>
                </c:pt>
                <c:pt idx="964">
                  <c:v>147.4078199108049</c:v>
                </c:pt>
                <c:pt idx="965">
                  <c:v>326.40302980249652</c:v>
                </c:pt>
                <c:pt idx="966">
                  <c:v>631.74779961773527</c:v>
                </c:pt>
                <c:pt idx="967">
                  <c:v>105.29129993628921</c:v>
                </c:pt>
                <c:pt idx="968">
                  <c:v>315.87389980886763</c:v>
                </c:pt>
                <c:pt idx="969">
                  <c:v>631.74779961773527</c:v>
                </c:pt>
                <c:pt idx="970">
                  <c:v>526.45649968144608</c:v>
                </c:pt>
                <c:pt idx="971">
                  <c:v>315.87389980886763</c:v>
                </c:pt>
                <c:pt idx="972">
                  <c:v>52.645649968144603</c:v>
                </c:pt>
                <c:pt idx="973">
                  <c:v>315.87389980886763</c:v>
                </c:pt>
                <c:pt idx="974">
                  <c:v>410.63606975152788</c:v>
                </c:pt>
                <c:pt idx="975">
                  <c:v>421.16519974515683</c:v>
                </c:pt>
                <c:pt idx="976">
                  <c:v>734.41235059760959</c:v>
                </c:pt>
                <c:pt idx="977">
                  <c:v>125.89926010244736</c:v>
                </c:pt>
                <c:pt idx="978">
                  <c:v>199.3404951622083</c:v>
                </c:pt>
                <c:pt idx="979">
                  <c:v>104.91605008537279</c:v>
                </c:pt>
                <c:pt idx="980">
                  <c:v>629.49630051223676</c:v>
                </c:pt>
                <c:pt idx="981">
                  <c:v>62.949630051223679</c:v>
                </c:pt>
                <c:pt idx="982">
                  <c:v>10.491605008537279</c:v>
                </c:pt>
                <c:pt idx="983">
                  <c:v>199.3404951622083</c:v>
                </c:pt>
                <c:pt idx="984">
                  <c:v>251.79852020489471</c:v>
                </c:pt>
                <c:pt idx="985">
                  <c:v>522.68513001406211</c:v>
                </c:pt>
                <c:pt idx="986">
                  <c:v>52.268513001406205</c:v>
                </c:pt>
                <c:pt idx="987">
                  <c:v>10.453702600281241</c:v>
                </c:pt>
                <c:pt idx="988">
                  <c:v>156.80553900421862</c:v>
                </c:pt>
                <c:pt idx="989">
                  <c:v>418.14810401124964</c:v>
                </c:pt>
                <c:pt idx="990">
                  <c:v>418.14810401124964</c:v>
                </c:pt>
                <c:pt idx="991">
                  <c:v>281.21626024050215</c:v>
                </c:pt>
                <c:pt idx="992">
                  <c:v>197.89292387294597</c:v>
                </c:pt>
                <c:pt idx="993">
                  <c:v>93.738753413500717</c:v>
                </c:pt>
                <c:pt idx="994">
                  <c:v>624.92502275667141</c:v>
                </c:pt>
                <c:pt idx="995">
                  <c:v>437.44751592967003</c:v>
                </c:pt>
                <c:pt idx="996">
                  <c:v>885.3104489052846</c:v>
                </c:pt>
                <c:pt idx="997">
                  <c:v>124.9850045513343</c:v>
                </c:pt>
                <c:pt idx="998">
                  <c:v>104.15417045944524</c:v>
                </c:pt>
                <c:pt idx="999">
                  <c:v>466.95341278439867</c:v>
                </c:pt>
                <c:pt idx="1000">
                  <c:v>311.30227518959913</c:v>
                </c:pt>
                <c:pt idx="1001">
                  <c:v>415.06970025279884</c:v>
                </c:pt>
                <c:pt idx="1002">
                  <c:v>518.83712531599849</c:v>
                </c:pt>
                <c:pt idx="1003">
                  <c:v>830.13940050559768</c:v>
                </c:pt>
                <c:pt idx="1004">
                  <c:v>259.41856265799925</c:v>
                </c:pt>
                <c:pt idx="1005">
                  <c:v>207.53485012639942</c:v>
                </c:pt>
                <c:pt idx="1006">
                  <c:v>249.0418201516793</c:v>
                </c:pt>
                <c:pt idx="1007">
                  <c:v>51.883712531599855</c:v>
                </c:pt>
                <c:pt idx="1008">
                  <c:v>310.13019068821995</c:v>
                </c:pt>
                <c:pt idx="1009">
                  <c:v>310.13019068821995</c:v>
                </c:pt>
                <c:pt idx="1010">
                  <c:v>620.26038137643991</c:v>
                </c:pt>
                <c:pt idx="1011">
                  <c:v>723.6371116058466</c:v>
                </c:pt>
                <c:pt idx="1012">
                  <c:v>248.10415255057598</c:v>
                </c:pt>
                <c:pt idx="1013">
                  <c:v>413.50692091762659</c:v>
                </c:pt>
                <c:pt idx="1014">
                  <c:v>206.75346045881329</c:v>
                </c:pt>
                <c:pt idx="1015">
                  <c:v>206.75346045881329</c:v>
                </c:pt>
                <c:pt idx="1016">
                  <c:v>102.98202515019581</c:v>
                </c:pt>
                <c:pt idx="1017">
                  <c:v>308.94607545058744</c:v>
                </c:pt>
                <c:pt idx="1018">
                  <c:v>514.91012575097898</c:v>
                </c:pt>
                <c:pt idx="1019">
                  <c:v>514.91012575097898</c:v>
                </c:pt>
                <c:pt idx="1020">
                  <c:v>1029.820251501958</c:v>
                </c:pt>
                <c:pt idx="1021">
                  <c:v>411.92810060078324</c:v>
                </c:pt>
                <c:pt idx="1022">
                  <c:v>422.22630311580281</c:v>
                </c:pt>
                <c:pt idx="1023">
                  <c:v>82.385620120156645</c:v>
                </c:pt>
                <c:pt idx="1024">
                  <c:v>194.90817074959659</c:v>
                </c:pt>
                <c:pt idx="1025">
                  <c:v>297.49141851254217</c:v>
                </c:pt>
                <c:pt idx="1026">
                  <c:v>410.3329910517823</c:v>
                </c:pt>
                <c:pt idx="1027">
                  <c:v>266.7164441836585</c:v>
                </c:pt>
                <c:pt idx="1028">
                  <c:v>30.774974328883673</c:v>
                </c:pt>
                <c:pt idx="1029">
                  <c:v>429.15740581455356</c:v>
                </c:pt>
                <c:pt idx="1030">
                  <c:v>674.39020913715558</c:v>
                </c:pt>
                <c:pt idx="1031">
                  <c:v>459.81150622987883</c:v>
                </c:pt>
                <c:pt idx="1032">
                  <c:v>204.36066943550171</c:v>
                </c:pt>
                <c:pt idx="1033">
                  <c:v>102.18033471775085</c:v>
                </c:pt>
                <c:pt idx="1034">
                  <c:v>824.36309288537564</c:v>
                </c:pt>
                <c:pt idx="1035">
                  <c:v>91.225657453624379</c:v>
                </c:pt>
                <c:pt idx="1036">
                  <c:v>192.58749906876255</c:v>
                </c:pt>
                <c:pt idx="1037">
                  <c:v>605.67676868540616</c:v>
                </c:pt>
                <c:pt idx="1038">
                  <c:v>615.77138149682958</c:v>
                </c:pt>
                <c:pt idx="1039">
                  <c:v>605.67676868540616</c:v>
                </c:pt>
                <c:pt idx="1040">
                  <c:v>716.71750961106397</c:v>
                </c:pt>
                <c:pt idx="1041">
                  <c:v>696.52828398821714</c:v>
                </c:pt>
                <c:pt idx="1042">
                  <c:v>600.60853769300638</c:v>
                </c:pt>
                <c:pt idx="1043">
                  <c:v>300.30426884650319</c:v>
                </c:pt>
                <c:pt idx="1044">
                  <c:v>395.20036920236907</c:v>
                </c:pt>
                <c:pt idx="1045">
                  <c:v>472.11301299236959</c:v>
                </c:pt>
                <c:pt idx="1046">
                  <c:v>184.29586729211985</c:v>
                </c:pt>
                <c:pt idx="1047">
                  <c:v>482.67365869084011</c:v>
                </c:pt>
                <c:pt idx="1048">
                  <c:v>9.6066459972970826</c:v>
                </c:pt>
                <c:pt idx="1049">
                  <c:v>238.9823056014497</c:v>
                </c:pt>
                <c:pt idx="1050">
                  <c:v>180.71665550046902</c:v>
                </c:pt>
                <c:pt idx="1051">
                  <c:v>463.68547865459254</c:v>
                </c:pt>
                <c:pt idx="1052">
                  <c:v>280.93288261272556</c:v>
                </c:pt>
                <c:pt idx="1053">
                  <c:v>177.92415898805953</c:v>
                </c:pt>
                <c:pt idx="1054">
                  <c:v>828.9731019165913</c:v>
                </c:pt>
                <c:pt idx="1055">
                  <c:v>271.64163090128761</c:v>
                </c:pt>
                <c:pt idx="1056">
                  <c:v>45.2736051502146</c:v>
                </c:pt>
                <c:pt idx="1057">
                  <c:v>226.36802575107299</c:v>
                </c:pt>
                <c:pt idx="1058">
                  <c:v>351.03655730720072</c:v>
                </c:pt>
                <c:pt idx="1059">
                  <c:v>8.9465051151625996</c:v>
                </c:pt>
                <c:pt idx="1060">
                  <c:v>169.98359718808939</c:v>
                </c:pt>
                <c:pt idx="1061">
                  <c:v>231.64085985983627</c:v>
                </c:pt>
                <c:pt idx="1062">
                  <c:v>288.5191377347752</c:v>
                </c:pt>
                <c:pt idx="1063">
                  <c:v>349.90131071703934</c:v>
                </c:pt>
                <c:pt idx="1064">
                  <c:v>220.83531814980043</c:v>
                </c:pt>
                <c:pt idx="1065">
                  <c:v>347.4612897897544</c:v>
                </c:pt>
                <c:pt idx="1066">
                  <c:v>713.91017855482198</c:v>
                </c:pt>
                <c:pt idx="1067">
                  <c:v>718.08666556549235</c:v>
                </c:pt>
                <c:pt idx="1068">
                  <c:v>546.27683963371692</c:v>
                </c:pt>
                <c:pt idx="1069">
                  <c:v>801.98711253772842</c:v>
                </c:pt>
                <c:pt idx="1070">
                  <c:v>591.06633062206447</c:v>
                </c:pt>
                <c:pt idx="1071">
                  <c:v>679.6813659912923</c:v>
                </c:pt>
                <c:pt idx="1072">
                  <c:v>228.28833513903936</c:v>
                </c:pt>
                <c:pt idx="1073">
                  <c:v>103.86688958451907</c:v>
                </c:pt>
                <c:pt idx="1074">
                  <c:v>235.64829396325464</c:v>
                </c:pt>
                <c:pt idx="1075">
                  <c:v>474.39456402772703</c:v>
                </c:pt>
                <c:pt idx="1076">
                  <c:v>35.347244094488197</c:v>
                </c:pt>
                <c:pt idx="1077">
                  <c:v>471.29658792650929</c:v>
                </c:pt>
                <c:pt idx="1078">
                  <c:v>713.91017855482198</c:v>
                </c:pt>
                <c:pt idx="1079">
                  <c:v>454.87170393215115</c:v>
                </c:pt>
                <c:pt idx="1080">
                  <c:v>349.90131071703934</c:v>
                </c:pt>
                <c:pt idx="1081">
                  <c:v>933.07016191210494</c:v>
                </c:pt>
                <c:pt idx="1082">
                  <c:v>348.68734444705331</c:v>
                </c:pt>
                <c:pt idx="1083">
                  <c:v>813.60380370979112</c:v>
                </c:pt>
                <c:pt idx="1084">
                  <c:v>231.64085985983627</c:v>
                </c:pt>
                <c:pt idx="1085">
                  <c:v>938.14548243233685</c:v>
                </c:pt>
                <c:pt idx="1086">
                  <c:v>579.10214964959061</c:v>
                </c:pt>
                <c:pt idx="1087">
                  <c:v>231.64085985983627</c:v>
                </c:pt>
                <c:pt idx="1088">
                  <c:v>92.656343943934502</c:v>
                </c:pt>
                <c:pt idx="1089">
                  <c:v>230.81531018782016</c:v>
                </c:pt>
                <c:pt idx="1090">
                  <c:v>450.08985486624931</c:v>
                </c:pt>
                <c:pt idx="1091">
                  <c:v>346.22296528173024</c:v>
                </c:pt>
                <c:pt idx="1092">
                  <c:v>219.27454467842915</c:v>
                </c:pt>
                <c:pt idx="1093">
                  <c:v>230.81531018782016</c:v>
                </c:pt>
                <c:pt idx="1094">
                  <c:v>819.39435116676157</c:v>
                </c:pt>
                <c:pt idx="1095">
                  <c:v>450.08985486624931</c:v>
                </c:pt>
                <c:pt idx="1096">
                  <c:v>115.40765509391008</c:v>
                </c:pt>
                <c:pt idx="1097">
                  <c:v>218.48238434587793</c:v>
                </c:pt>
                <c:pt idx="1098">
                  <c:v>172.48609290464049</c:v>
                </c:pt>
                <c:pt idx="1099">
                  <c:v>574.95364301546829</c:v>
                </c:pt>
                <c:pt idx="1100">
                  <c:v>643.94808017732441</c:v>
                </c:pt>
                <c:pt idx="1101">
                  <c:v>804.9351002216556</c:v>
                </c:pt>
                <c:pt idx="1102">
                  <c:v>1149.9072860309366</c:v>
                </c:pt>
                <c:pt idx="1103">
                  <c:v>689.94437161856195</c:v>
                </c:pt>
                <c:pt idx="1104">
                  <c:v>977.42119312629598</c:v>
                </c:pt>
                <c:pt idx="1105">
                  <c:v>344.97218580928097</c:v>
                </c:pt>
                <c:pt idx="1106">
                  <c:v>390.96847725051839</c:v>
                </c:pt>
                <c:pt idx="1107">
                  <c:v>34.370876251616934</c:v>
                </c:pt>
                <c:pt idx="1108">
                  <c:v>80.198711253772842</c:v>
                </c:pt>
                <c:pt idx="1109">
                  <c:v>34.370876251616934</c:v>
                </c:pt>
                <c:pt idx="1110">
                  <c:v>458.27835002155905</c:v>
                </c:pt>
                <c:pt idx="1111">
                  <c:v>34.24325027085591</c:v>
                </c:pt>
                <c:pt idx="1112">
                  <c:v>228.28833513903936</c:v>
                </c:pt>
                <c:pt idx="1113">
                  <c:v>696.27942217407008</c:v>
                </c:pt>
                <c:pt idx="1114">
                  <c:v>388.09016973636693</c:v>
                </c:pt>
                <c:pt idx="1115">
                  <c:v>228.28833513903936</c:v>
                </c:pt>
                <c:pt idx="1116">
                  <c:v>867.49567352834958</c:v>
                </c:pt>
                <c:pt idx="1117">
                  <c:v>341.14320975704192</c:v>
                </c:pt>
                <c:pt idx="1118">
                  <c:v>113.71440325234731</c:v>
                </c:pt>
                <c:pt idx="1119">
                  <c:v>341.14320975704192</c:v>
                </c:pt>
                <c:pt idx="1120">
                  <c:v>284.28600813086831</c:v>
                </c:pt>
                <c:pt idx="1121">
                  <c:v>691.00938875781389</c:v>
                </c:pt>
                <c:pt idx="1122">
                  <c:v>339.84068299564615</c:v>
                </c:pt>
                <c:pt idx="1123">
                  <c:v>226.56045533043078</c:v>
                </c:pt>
                <c:pt idx="1124">
                  <c:v>1128.4157253924013</c:v>
                </c:pt>
                <c:pt idx="1125">
                  <c:v>586.77617720404862</c:v>
                </c:pt>
                <c:pt idx="1126">
                  <c:v>674.39020913715558</c:v>
                </c:pt>
                <c:pt idx="1127">
                  <c:v>724.73716754823818</c:v>
                </c:pt>
                <c:pt idx="1128">
                  <c:v>333.12222277697339</c:v>
                </c:pt>
                <c:pt idx="1129">
                  <c:v>210.0993650713981</c:v>
                </c:pt>
                <c:pt idx="1130">
                  <c:v>504.34178313253017</c:v>
                </c:pt>
                <c:pt idx="1131">
                  <c:v>109.16239098281227</c:v>
                </c:pt>
                <c:pt idx="1132">
                  <c:v>436.64956393124908</c:v>
                </c:pt>
                <c:pt idx="1133">
                  <c:v>86.944081224521184</c:v>
                </c:pt>
                <c:pt idx="1134">
                  <c:v>206.49219290823783</c:v>
                </c:pt>
                <c:pt idx="1135">
                  <c:v>97.812091377586327</c:v>
                </c:pt>
                <c:pt idx="1136">
                  <c:v>301.55915087737492</c:v>
                </c:pt>
                <c:pt idx="1137">
                  <c:v>306.45200731377696</c:v>
                </c:pt>
                <c:pt idx="1138">
                  <c:v>422.69242388107165</c:v>
                </c:pt>
                <c:pt idx="1139">
                  <c:v>317.01931791080375</c:v>
                </c:pt>
                <c:pt idx="1140">
                  <c:v>788.641608484784</c:v>
                </c:pt>
                <c:pt idx="1141">
                  <c:v>523.12716065925247</c:v>
                </c:pt>
                <c:pt idx="1142">
                  <c:v>209.25086426370098</c:v>
                </c:pt>
                <c:pt idx="1143">
                  <c:v>93.683392626131962</c:v>
                </c:pt>
                <c:pt idx="1144">
                  <c:v>312.27797542043987</c:v>
                </c:pt>
                <c:pt idx="1145">
                  <c:v>0</c:v>
                </c:pt>
                <c:pt idx="1146">
                  <c:v>295.50872035300608</c:v>
                </c:pt>
                <c:pt idx="1147">
                  <c:v>194.38424158278377</c:v>
                </c:pt>
                <c:pt idx="1148">
                  <c:v>87.472908712252689</c:v>
                </c:pt>
                <c:pt idx="1149">
                  <c:v>1272.3684026074159</c:v>
                </c:pt>
                <c:pt idx="1150">
                  <c:v>395.45097657675188</c:v>
                </c:pt>
                <c:pt idx="1151">
                  <c:v>623.46051727763381</c:v>
                </c:pt>
                <c:pt idx="1152">
                  <c:v>973.47538974743009</c:v>
                </c:pt>
                <c:pt idx="1153">
                  <c:v>737.97367351230116</c:v>
                </c:pt>
                <c:pt idx="1154">
                  <c:v>510.53573131094265</c:v>
                </c:pt>
                <c:pt idx="1155">
                  <c:v>377.69778030734204</c:v>
                </c:pt>
                <c:pt idx="1156">
                  <c:v>12.544443120337489</c:v>
                </c:pt>
                <c:pt idx="1157">
                  <c:v>501.77772481349956</c:v>
                </c:pt>
                <c:pt idx="1158">
                  <c:v>616.90637450199199</c:v>
                </c:pt>
                <c:pt idx="1159">
                  <c:v>379.04867977064112</c:v>
                </c:pt>
                <c:pt idx="1160">
                  <c:v>572.79618634886242</c:v>
                </c:pt>
                <c:pt idx="1161">
                  <c:v>766.04370873244682</c:v>
                </c:pt>
                <c:pt idx="1162">
                  <c:v>950.96548485559993</c:v>
                </c:pt>
                <c:pt idx="1163">
                  <c:v>568.57301965596173</c:v>
                </c:pt>
                <c:pt idx="1164">
                  <c:v>124.05207627528799</c:v>
                </c:pt>
                <c:pt idx="1165">
                  <c:v>0</c:v>
                </c:pt>
                <c:pt idx="1166">
                  <c:v>36.929969194660401</c:v>
                </c:pt>
                <c:pt idx="1167">
                  <c:v>270.8197740941763</c:v>
                </c:pt>
                <c:pt idx="1168">
                  <c:v>443.7838929326133</c:v>
                </c:pt>
                <c:pt idx="1169">
                  <c:v>12.498500455133428</c:v>
                </c:pt>
                <c:pt idx="1170">
                  <c:v>388.1410069317767</c:v>
                </c:pt>
                <c:pt idx="1171">
                  <c:v>306.4174834929787</c:v>
                </c:pt>
                <c:pt idx="1172">
                  <c:v>454.28851521546738</c:v>
                </c:pt>
                <c:pt idx="1173">
                  <c:v>515.83970672471082</c:v>
                </c:pt>
                <c:pt idx="1174">
                  <c:v>451.359743384122</c:v>
                </c:pt>
                <c:pt idx="1175">
                  <c:v>644.79963340588847</c:v>
                </c:pt>
                <c:pt idx="1176">
                  <c:v>514.14173228346465</c:v>
                </c:pt>
                <c:pt idx="1177">
                  <c:v>896.74756495384395</c:v>
                </c:pt>
                <c:pt idx="1178">
                  <c:v>384.32038498021882</c:v>
                </c:pt>
                <c:pt idx="1179">
                  <c:v>640.53397496703144</c:v>
                </c:pt>
                <c:pt idx="1180">
                  <c:v>510.69580582163121</c:v>
                </c:pt>
                <c:pt idx="1181">
                  <c:v>383.02185436622341</c:v>
                </c:pt>
                <c:pt idx="1182">
                  <c:v>127.6739514554078</c:v>
                </c:pt>
                <c:pt idx="1183">
                  <c:v>508.94736104296635</c:v>
                </c:pt>
                <c:pt idx="1184">
                  <c:v>254.47368052148317</c:v>
                </c:pt>
                <c:pt idx="1185">
                  <c:v>572.56578117333709</c:v>
                </c:pt>
                <c:pt idx="1186">
                  <c:v>254.47368052148317</c:v>
                </c:pt>
                <c:pt idx="1187">
                  <c:v>381.71052078222476</c:v>
                </c:pt>
                <c:pt idx="1188">
                  <c:v>508.94736104296635</c:v>
                </c:pt>
                <c:pt idx="1189">
                  <c:v>887.5677858652266</c:v>
                </c:pt>
                <c:pt idx="1190">
                  <c:v>760.77238788447994</c:v>
                </c:pt>
                <c:pt idx="1191">
                  <c:v>1128.4790420286454</c:v>
                </c:pt>
                <c:pt idx="1192">
                  <c:v>570.57929091335996</c:v>
                </c:pt>
                <c:pt idx="1193">
                  <c:v>240.91125616341864</c:v>
                </c:pt>
                <c:pt idx="1194">
                  <c:v>631.74779961773527</c:v>
                </c:pt>
                <c:pt idx="1195">
                  <c:v>631.74779961773527</c:v>
                </c:pt>
                <c:pt idx="1196">
                  <c:v>366.41372377828645</c:v>
                </c:pt>
                <c:pt idx="1197">
                  <c:v>252.6991198470941</c:v>
                </c:pt>
                <c:pt idx="1198">
                  <c:v>505.39823969418819</c:v>
                </c:pt>
                <c:pt idx="1199">
                  <c:v>63.174779961773524</c:v>
                </c:pt>
                <c:pt idx="1200">
                  <c:v>555.93806366360695</c:v>
                </c:pt>
                <c:pt idx="1201">
                  <c:v>25.26991198470941</c:v>
                </c:pt>
                <c:pt idx="1202">
                  <c:v>505.39823969418819</c:v>
                </c:pt>
                <c:pt idx="1203">
                  <c:v>366.41372377828645</c:v>
                </c:pt>
                <c:pt idx="1204">
                  <c:v>379.04867977064112</c:v>
                </c:pt>
                <c:pt idx="1205">
                  <c:v>503.59704040978943</c:v>
                </c:pt>
                <c:pt idx="1206">
                  <c:v>377.69778030734204</c:v>
                </c:pt>
                <c:pt idx="1207">
                  <c:v>1258.9926010244735</c:v>
                </c:pt>
                <c:pt idx="1208">
                  <c:v>377.69778030734204</c:v>
                </c:pt>
                <c:pt idx="1209">
                  <c:v>767.98548662492885</c:v>
                </c:pt>
                <c:pt idx="1210">
                  <c:v>113.30933409220262</c:v>
                </c:pt>
                <c:pt idx="1211">
                  <c:v>642.08622652248152</c:v>
                </c:pt>
                <c:pt idx="1212">
                  <c:v>503.59704040978943</c:v>
                </c:pt>
                <c:pt idx="1213">
                  <c:v>314.74815025611838</c:v>
                </c:pt>
                <c:pt idx="1214">
                  <c:v>752.66658722024931</c:v>
                </c:pt>
                <c:pt idx="1215">
                  <c:v>62.722215601687445</c:v>
                </c:pt>
                <c:pt idx="1216">
                  <c:v>125.44443120337489</c:v>
                </c:pt>
                <c:pt idx="1217">
                  <c:v>376.33329361012466</c:v>
                </c:pt>
                <c:pt idx="1218">
                  <c:v>313.61107800843723</c:v>
                </c:pt>
                <c:pt idx="1219">
                  <c:v>878.11101842362416</c:v>
                </c:pt>
                <c:pt idx="1220">
                  <c:v>627.22215601687446</c:v>
                </c:pt>
                <c:pt idx="1221">
                  <c:v>501.77772481349956</c:v>
                </c:pt>
                <c:pt idx="1222">
                  <c:v>1128.999880830374</c:v>
                </c:pt>
                <c:pt idx="1223">
                  <c:v>501.77772481349956</c:v>
                </c:pt>
                <c:pt idx="1224">
                  <c:v>188.16664680506233</c:v>
                </c:pt>
                <c:pt idx="1225">
                  <c:v>765.21103034058683</c:v>
                </c:pt>
                <c:pt idx="1226">
                  <c:v>50.177772481349955</c:v>
                </c:pt>
                <c:pt idx="1227">
                  <c:v>627.22215601687446</c:v>
                </c:pt>
                <c:pt idx="1228">
                  <c:v>727.57770097957439</c:v>
                </c:pt>
                <c:pt idx="1229">
                  <c:v>624.92502275667141</c:v>
                </c:pt>
                <c:pt idx="1230">
                  <c:v>887.39353231447342</c:v>
                </c:pt>
                <c:pt idx="1231">
                  <c:v>312.46251137833571</c:v>
                </c:pt>
                <c:pt idx="1232">
                  <c:v>624.92502275667141</c:v>
                </c:pt>
                <c:pt idx="1233">
                  <c:v>499.94001820533708</c:v>
                </c:pt>
                <c:pt idx="1234">
                  <c:v>587.42952139127112</c:v>
                </c:pt>
                <c:pt idx="1235">
                  <c:v>124.98500455133427</c:v>
                </c:pt>
                <c:pt idx="1236">
                  <c:v>624.92502275667141</c:v>
                </c:pt>
                <c:pt idx="1237">
                  <c:v>224.97300819240169</c:v>
                </c:pt>
                <c:pt idx="1238">
                  <c:v>624.92502275667141</c:v>
                </c:pt>
                <c:pt idx="1239">
                  <c:v>437.44751592966998</c:v>
                </c:pt>
                <c:pt idx="1240">
                  <c:v>374.95501365400281</c:v>
                </c:pt>
                <c:pt idx="1241">
                  <c:v>361.11063921993502</c:v>
                </c:pt>
                <c:pt idx="1242">
                  <c:v>1245.2091007583967</c:v>
                </c:pt>
                <c:pt idx="1243">
                  <c:v>99.616728060671733</c:v>
                </c:pt>
                <c:pt idx="1244">
                  <c:v>622.60455037919837</c:v>
                </c:pt>
                <c:pt idx="1245">
                  <c:v>149.4250920910076</c:v>
                </c:pt>
                <c:pt idx="1246">
                  <c:v>759.57755146262195</c:v>
                </c:pt>
                <c:pt idx="1247">
                  <c:v>372.15622882586399</c:v>
                </c:pt>
                <c:pt idx="1248">
                  <c:v>744.31245765172798</c:v>
                </c:pt>
                <c:pt idx="1249">
                  <c:v>372.15622882586399</c:v>
                </c:pt>
                <c:pt idx="1250">
                  <c:v>24.810415255057599</c:v>
                </c:pt>
                <c:pt idx="1251">
                  <c:v>434.18226696350797</c:v>
                </c:pt>
                <c:pt idx="1252">
                  <c:v>359.7510211983352</c:v>
                </c:pt>
                <c:pt idx="1253">
                  <c:v>111.22058716221147</c:v>
                </c:pt>
                <c:pt idx="1254">
                  <c:v>1235.7843018023495</c:v>
                </c:pt>
                <c:pt idx="1255">
                  <c:v>568.46077882908082</c:v>
                </c:pt>
                <c:pt idx="1256">
                  <c:v>988.62744144187968</c:v>
                </c:pt>
                <c:pt idx="1257">
                  <c:v>753.82842409943328</c:v>
                </c:pt>
                <c:pt idx="1258">
                  <c:v>617.89215090117477</c:v>
                </c:pt>
                <c:pt idx="1259">
                  <c:v>148.29411621628196</c:v>
                </c:pt>
                <c:pt idx="1260">
                  <c:v>617.89215090117477</c:v>
                </c:pt>
                <c:pt idx="1261">
                  <c:v>123.57843018023496</c:v>
                </c:pt>
                <c:pt idx="1262">
                  <c:v>741.47058108140982</c:v>
                </c:pt>
                <c:pt idx="1263">
                  <c:v>234.79901734244643</c:v>
                </c:pt>
                <c:pt idx="1264">
                  <c:v>395.45097657675188</c:v>
                </c:pt>
                <c:pt idx="1265">
                  <c:v>630.24999391919835</c:v>
                </c:pt>
                <c:pt idx="1266">
                  <c:v>234.79901734244643</c:v>
                </c:pt>
                <c:pt idx="1267">
                  <c:v>370.73529054070491</c:v>
                </c:pt>
                <c:pt idx="1268">
                  <c:v>111.22058716221147</c:v>
                </c:pt>
                <c:pt idx="1269">
                  <c:v>246.19979463106938</c:v>
                </c:pt>
                <c:pt idx="1270">
                  <c:v>369.29969194660407</c:v>
                </c:pt>
                <c:pt idx="1271">
                  <c:v>480.08959953058525</c:v>
                </c:pt>
                <c:pt idx="1272">
                  <c:v>504.70957899369222</c:v>
                </c:pt>
                <c:pt idx="1273">
                  <c:v>430.84964060437142</c:v>
                </c:pt>
                <c:pt idx="1274">
                  <c:v>627.80947630922685</c:v>
                </c:pt>
                <c:pt idx="1275">
                  <c:v>295.43975355728321</c:v>
                </c:pt>
                <c:pt idx="1276">
                  <c:v>416.89576564842349</c:v>
                </c:pt>
                <c:pt idx="1277">
                  <c:v>269.75608365486227</c:v>
                </c:pt>
                <c:pt idx="1278">
                  <c:v>539.51216730972453</c:v>
                </c:pt>
                <c:pt idx="1279">
                  <c:v>600.82036814037508</c:v>
                </c:pt>
                <c:pt idx="1280">
                  <c:v>366.38359683794471</c:v>
                </c:pt>
                <c:pt idx="1281">
                  <c:v>486.53683975266335</c:v>
                </c:pt>
                <c:pt idx="1282">
                  <c:v>608.17104969082914</c:v>
                </c:pt>
                <c:pt idx="1283">
                  <c:v>243.26841987633168</c:v>
                </c:pt>
                <c:pt idx="1284">
                  <c:v>12.113535373708125</c:v>
                </c:pt>
                <c:pt idx="1285">
                  <c:v>242.27070747416249</c:v>
                </c:pt>
                <c:pt idx="1286">
                  <c:v>229.19930735061607</c:v>
                </c:pt>
                <c:pt idx="1287">
                  <c:v>699.66104349135435</c:v>
                </c:pt>
                <c:pt idx="1288">
                  <c:v>645.87643373493984</c:v>
                </c:pt>
                <c:pt idx="1289">
                  <c:v>1088.4213975903617</c:v>
                </c:pt>
                <c:pt idx="1290">
                  <c:v>595.43122354261243</c:v>
                </c:pt>
                <c:pt idx="1291">
                  <c:v>177.04237987213858</c:v>
                </c:pt>
                <c:pt idx="1292">
                  <c:v>601.94409156527126</c:v>
                </c:pt>
                <c:pt idx="1293">
                  <c:v>247.85933182099402</c:v>
                </c:pt>
                <c:pt idx="1294">
                  <c:v>350.8409695074277</c:v>
                </c:pt>
                <c:pt idx="1295">
                  <c:v>91.769205350956682</c:v>
                </c:pt>
                <c:pt idx="1296">
                  <c:v>917.69205350956679</c:v>
                </c:pt>
                <c:pt idx="1297">
                  <c:v>454.22250970245796</c:v>
                </c:pt>
                <c:pt idx="1298">
                  <c:v>681.80709056510648</c:v>
                </c:pt>
                <c:pt idx="1299">
                  <c:v>43.462660944206021</c:v>
                </c:pt>
                <c:pt idx="1300">
                  <c:v>330.76054394388063</c:v>
                </c:pt>
                <c:pt idx="1301">
                  <c:v>505.68176711969966</c:v>
                </c:pt>
                <c:pt idx="1302">
                  <c:v>1075.1179943858292</c:v>
                </c:pt>
                <c:pt idx="1303">
                  <c:v>135.40042159727881</c:v>
                </c:pt>
                <c:pt idx="1304">
                  <c:v>689.19955141235027</c:v>
                </c:pt>
                <c:pt idx="1305">
                  <c:v>96.487937197729039</c:v>
                </c:pt>
                <c:pt idx="1306">
                  <c:v>691.56723705012564</c:v>
                </c:pt>
                <c:pt idx="1307">
                  <c:v>13.639086511098462</c:v>
                </c:pt>
                <c:pt idx="1308">
                  <c:v>537.5589971929146</c:v>
                </c:pt>
                <c:pt idx="1309">
                  <c:v>353.33514788950595</c:v>
                </c:pt>
                <c:pt idx="1310">
                  <c:v>555.12944497142723</c:v>
                </c:pt>
                <c:pt idx="1311">
                  <c:v>693.91180621428407</c:v>
                </c:pt>
                <c:pt idx="1312">
                  <c:v>902.08534807856927</c:v>
                </c:pt>
                <c:pt idx="1313">
                  <c:v>899.03740816516336</c:v>
                </c:pt>
                <c:pt idx="1314">
                  <c:v>289.46381159318713</c:v>
                </c:pt>
                <c:pt idx="1315">
                  <c:v>1116.5032732880074</c:v>
                </c:pt>
                <c:pt idx="1316">
                  <c:v>275.67982056494009</c:v>
                </c:pt>
                <c:pt idx="1317">
                  <c:v>549.44672458323555</c:v>
                </c:pt>
                <c:pt idx="1318">
                  <c:v>1098.8934491664711</c:v>
                </c:pt>
                <c:pt idx="1319">
                  <c:v>412.08504343742663</c:v>
                </c:pt>
                <c:pt idx="1320">
                  <c:v>492.76328370183347</c:v>
                </c:pt>
                <c:pt idx="1321">
                  <c:v>136.87868991717596</c:v>
                </c:pt>
                <c:pt idx="1322">
                  <c:v>561.20262866042151</c:v>
                </c:pt>
                <c:pt idx="1323">
                  <c:v>684.39344958587981</c:v>
                </c:pt>
                <c:pt idx="1324">
                  <c:v>821.27213950305577</c:v>
                </c:pt>
                <c:pt idx="1325">
                  <c:v>381.89442231075691</c:v>
                </c:pt>
                <c:pt idx="1326">
                  <c:v>572.84163346613536</c:v>
                </c:pt>
                <c:pt idx="1327">
                  <c:v>409.17259533295385</c:v>
                </c:pt>
                <c:pt idx="1328">
                  <c:v>545.56346044393854</c:v>
                </c:pt>
                <c:pt idx="1329">
                  <c:v>818.34519066590769</c:v>
                </c:pt>
                <c:pt idx="1330">
                  <c:v>954.73605577689239</c:v>
                </c:pt>
                <c:pt idx="1331">
                  <c:v>190.94721115537845</c:v>
                </c:pt>
                <c:pt idx="1332">
                  <c:v>409.17259533295385</c:v>
                </c:pt>
                <c:pt idx="1333">
                  <c:v>557.18234859499023</c:v>
                </c:pt>
                <c:pt idx="1334">
                  <c:v>747.43973592010877</c:v>
                </c:pt>
                <c:pt idx="1335">
                  <c:v>407.6944014109684</c:v>
                </c:pt>
                <c:pt idx="1336">
                  <c:v>543.5925352146246</c:v>
                </c:pt>
                <c:pt idx="1337">
                  <c:v>352.04109615292487</c:v>
                </c:pt>
                <c:pt idx="1338">
                  <c:v>473.9014755904758</c:v>
                </c:pt>
                <c:pt idx="1339">
                  <c:v>121.86037943755092</c:v>
                </c:pt>
                <c:pt idx="1340">
                  <c:v>687.97802816901412</c:v>
                </c:pt>
                <c:pt idx="1341">
                  <c:v>674.48826291079808</c:v>
                </c:pt>
                <c:pt idx="1342">
                  <c:v>269.79530516431925</c:v>
                </c:pt>
                <c:pt idx="1343">
                  <c:v>674.48826291079808</c:v>
                </c:pt>
                <c:pt idx="1344">
                  <c:v>26.979530516431925</c:v>
                </c:pt>
                <c:pt idx="1345">
                  <c:v>741.93708920187794</c:v>
                </c:pt>
                <c:pt idx="1346">
                  <c:v>701.46779342723005</c:v>
                </c:pt>
                <c:pt idx="1347">
                  <c:v>134.38974929822865</c:v>
                </c:pt>
                <c:pt idx="1348">
                  <c:v>470.36412254380031</c:v>
                </c:pt>
                <c:pt idx="1349">
                  <c:v>685.38772142096616</c:v>
                </c:pt>
                <c:pt idx="1350">
                  <c:v>1182.6297938244122</c:v>
                </c:pt>
                <c:pt idx="1351">
                  <c:v>604.75387184202896</c:v>
                </c:pt>
                <c:pt idx="1352">
                  <c:v>671.94874649114331</c:v>
                </c:pt>
                <c:pt idx="1353">
                  <c:v>537.5589971929146</c:v>
                </c:pt>
                <c:pt idx="1354">
                  <c:v>374.85457154671269</c:v>
                </c:pt>
                <c:pt idx="1355">
                  <c:v>803.25979617152723</c:v>
                </c:pt>
                <c:pt idx="1356">
                  <c:v>535.50653078101823</c:v>
                </c:pt>
                <c:pt idx="1357">
                  <c:v>800.14933255097537</c:v>
                </c:pt>
                <c:pt idx="1358">
                  <c:v>533.43288836731699</c:v>
                </c:pt>
                <c:pt idx="1359">
                  <c:v>132.3051877470356</c:v>
                </c:pt>
                <c:pt idx="1360">
                  <c:v>197.65559114951949</c:v>
                </c:pt>
                <c:pt idx="1361">
                  <c:v>263.54078819935933</c:v>
                </c:pt>
                <c:pt idx="1362">
                  <c:v>721.76481601677574</c:v>
                </c:pt>
                <c:pt idx="1363">
                  <c:v>656.14983274252336</c:v>
                </c:pt>
                <c:pt idx="1364">
                  <c:v>274.43601274876397</c:v>
                </c:pt>
                <c:pt idx="1365">
                  <c:v>260.2636996669695</c:v>
                </c:pt>
                <c:pt idx="1366">
                  <c:v>513.76047996307977</c:v>
                </c:pt>
                <c:pt idx="1367">
                  <c:v>434.73739946380704</c:v>
                </c:pt>
                <c:pt idx="1368">
                  <c:v>763.68875871543003</c:v>
                </c:pt>
                <c:pt idx="1369">
                  <c:v>696.80914777169676</c:v>
                </c:pt>
                <c:pt idx="1370">
                  <c:v>252.19434471553242</c:v>
                </c:pt>
                <c:pt idx="1371">
                  <c:v>761.80702758565872</c:v>
                </c:pt>
                <c:pt idx="1372">
                  <c:v>370.94471392201535</c:v>
                </c:pt>
                <c:pt idx="1373">
                  <c:v>86.113017464424331</c:v>
                </c:pt>
                <c:pt idx="1374">
                  <c:v>351.03655730720072</c:v>
                </c:pt>
                <c:pt idx="1375">
                  <c:v>289.45484464233863</c:v>
                </c:pt>
                <c:pt idx="1376">
                  <c:v>726.37197544239802</c:v>
                </c:pt>
                <c:pt idx="1377">
                  <c:v>1458.1583864322333</c:v>
                </c:pt>
                <c:pt idx="1378">
                  <c:v>263.43330552708727</c:v>
                </c:pt>
                <c:pt idx="1379">
                  <c:v>1053.1727345629513</c:v>
                </c:pt>
                <c:pt idx="1380">
                  <c:v>749.79002624671921</c:v>
                </c:pt>
                <c:pt idx="1381">
                  <c:v>878.11101842362427</c:v>
                </c:pt>
                <c:pt idx="1382">
                  <c:v>682.83770939931321</c:v>
                </c:pt>
                <c:pt idx="1383">
                  <c:v>591.71185724348436</c:v>
                </c:pt>
                <c:pt idx="1384">
                  <c:v>207.09915003521954</c:v>
                </c:pt>
                <c:pt idx="1385">
                  <c:v>440.64741035856571</c:v>
                </c:pt>
                <c:pt idx="1386">
                  <c:v>905.66234950747889</c:v>
                </c:pt>
                <c:pt idx="1387">
                  <c:v>1494.5792749230734</c:v>
                </c:pt>
                <c:pt idx="1388">
                  <c:v>667.99341136889336</c:v>
                </c:pt>
                <c:pt idx="1389">
                  <c:v>754.71862458956571</c:v>
                </c:pt>
                <c:pt idx="1390">
                  <c:v>436.31441860465122</c:v>
                </c:pt>
                <c:pt idx="1391">
                  <c:v>449.87401574803152</c:v>
                </c:pt>
                <c:pt idx="1392">
                  <c:v>584.83622047244103</c:v>
                </c:pt>
                <c:pt idx="1393">
                  <c:v>732.34384471230589</c:v>
                </c:pt>
                <c:pt idx="1394">
                  <c:v>148.44298030419853</c:v>
                </c:pt>
                <c:pt idx="1395">
                  <c:v>1187.5438424335882</c:v>
                </c:pt>
                <c:pt idx="1396">
                  <c:v>221.89194646630665</c:v>
                </c:pt>
                <c:pt idx="1397">
                  <c:v>281.0631321906551</c:v>
                </c:pt>
                <c:pt idx="1398">
                  <c:v>295.85592862174218</c:v>
                </c:pt>
                <c:pt idx="1399">
                  <c:v>458.57668936370044</c:v>
                </c:pt>
                <c:pt idx="1400">
                  <c:v>340.23431791500354</c:v>
                </c:pt>
                <c:pt idx="1401">
                  <c:v>443.7838929326133</c:v>
                </c:pt>
                <c:pt idx="1402">
                  <c:v>737.03909955402446</c:v>
                </c:pt>
                <c:pt idx="1403">
                  <c:v>737.03909955402446</c:v>
                </c:pt>
                <c:pt idx="1404">
                  <c:v>574.89049765213906</c:v>
                </c:pt>
                <c:pt idx="1405">
                  <c:v>574.89049765213906</c:v>
                </c:pt>
                <c:pt idx="1406">
                  <c:v>604.37206163430005</c:v>
                </c:pt>
                <c:pt idx="1407">
                  <c:v>132.66703791972441</c:v>
                </c:pt>
                <c:pt idx="1408">
                  <c:v>1061.3363033577953</c:v>
                </c:pt>
                <c:pt idx="1409">
                  <c:v>589.63127964321961</c:v>
                </c:pt>
                <c:pt idx="1410">
                  <c:v>648.59440760754148</c:v>
                </c:pt>
                <c:pt idx="1411">
                  <c:v>604.37206163430005</c:v>
                </c:pt>
                <c:pt idx="1412">
                  <c:v>722.29831756294391</c:v>
                </c:pt>
                <c:pt idx="1413">
                  <c:v>58.752988047808763</c:v>
                </c:pt>
                <c:pt idx="1414">
                  <c:v>132.19422310756971</c:v>
                </c:pt>
                <c:pt idx="1415">
                  <c:v>249.70019920318725</c:v>
                </c:pt>
                <c:pt idx="1416">
                  <c:v>602.21812749003982</c:v>
                </c:pt>
                <c:pt idx="1417">
                  <c:v>734.41235059760959</c:v>
                </c:pt>
                <c:pt idx="1418">
                  <c:v>1028.1772908366534</c:v>
                </c:pt>
                <c:pt idx="1419">
                  <c:v>321.97404008866221</c:v>
                </c:pt>
                <c:pt idx="1420">
                  <c:v>600.04252925614321</c:v>
                </c:pt>
                <c:pt idx="1421">
                  <c:v>292.70367280787474</c:v>
                </c:pt>
                <c:pt idx="1422">
                  <c:v>439.05550921181214</c:v>
                </c:pt>
                <c:pt idx="1423">
                  <c:v>190.2573873251186</c:v>
                </c:pt>
                <c:pt idx="1424">
                  <c:v>453.69069285220587</c:v>
                </c:pt>
                <c:pt idx="1425">
                  <c:v>365.87959100984347</c:v>
                </c:pt>
                <c:pt idx="1426">
                  <c:v>439.05550921181214</c:v>
                </c:pt>
                <c:pt idx="1427">
                  <c:v>218.72375796483499</c:v>
                </c:pt>
                <c:pt idx="1428">
                  <c:v>1166.5267091457868</c:v>
                </c:pt>
                <c:pt idx="1429">
                  <c:v>554.1001868442487</c:v>
                </c:pt>
                <c:pt idx="1430">
                  <c:v>583.26335457289338</c:v>
                </c:pt>
                <c:pt idx="1431">
                  <c:v>291.63167728644669</c:v>
                </c:pt>
                <c:pt idx="1432">
                  <c:v>554.1001868442487</c:v>
                </c:pt>
                <c:pt idx="1433">
                  <c:v>0</c:v>
                </c:pt>
                <c:pt idx="1434">
                  <c:v>597.84493843721566</c:v>
                </c:pt>
                <c:pt idx="1435">
                  <c:v>729.07919321611666</c:v>
                </c:pt>
                <c:pt idx="1436">
                  <c:v>291.63167728644669</c:v>
                </c:pt>
                <c:pt idx="1437">
                  <c:v>568.68177070857098</c:v>
                </c:pt>
                <c:pt idx="1438">
                  <c:v>437.44751592966998</c:v>
                </c:pt>
                <c:pt idx="1439">
                  <c:v>276.02135066811127</c:v>
                </c:pt>
                <c:pt idx="1440">
                  <c:v>1016.9207656193572</c:v>
                </c:pt>
                <c:pt idx="1441">
                  <c:v>276.02135066811127</c:v>
                </c:pt>
                <c:pt idx="1442">
                  <c:v>1176.7226002166849</c:v>
                </c:pt>
                <c:pt idx="1443">
                  <c:v>799.00917298663785</c:v>
                </c:pt>
                <c:pt idx="1444">
                  <c:v>435.82318526543884</c:v>
                </c:pt>
                <c:pt idx="1445">
                  <c:v>871.64637053087768</c:v>
                </c:pt>
                <c:pt idx="1446">
                  <c:v>726.37197544239802</c:v>
                </c:pt>
                <c:pt idx="1447">
                  <c:v>886.17381003972559</c:v>
                </c:pt>
                <c:pt idx="1448">
                  <c:v>508.46038280967861</c:v>
                </c:pt>
                <c:pt idx="1449">
                  <c:v>130.25468008905239</c:v>
                </c:pt>
                <c:pt idx="1450">
                  <c:v>361.8185558029233</c:v>
                </c:pt>
                <c:pt idx="1451">
                  <c:v>651.27340044526193</c:v>
                </c:pt>
                <c:pt idx="1452">
                  <c:v>274.98210241022173</c:v>
                </c:pt>
                <c:pt idx="1453">
                  <c:v>506.54597812409264</c:v>
                </c:pt>
                <c:pt idx="1454">
                  <c:v>1447.2742232116932</c:v>
                </c:pt>
                <c:pt idx="1455">
                  <c:v>361.8185558029233</c:v>
                </c:pt>
                <c:pt idx="1456">
                  <c:v>1447.2742232116932</c:v>
                </c:pt>
                <c:pt idx="1457">
                  <c:v>0</c:v>
                </c:pt>
                <c:pt idx="1458">
                  <c:v>578.90968928467726</c:v>
                </c:pt>
                <c:pt idx="1459">
                  <c:v>865.04901126164475</c:v>
                </c:pt>
                <c:pt idx="1460">
                  <c:v>216.26225281541119</c:v>
                </c:pt>
                <c:pt idx="1461">
                  <c:v>389.27205506774015</c:v>
                </c:pt>
                <c:pt idx="1462">
                  <c:v>288.34967042054825</c:v>
                </c:pt>
                <c:pt idx="1463">
                  <c:v>432.52450563082238</c:v>
                </c:pt>
                <c:pt idx="1464">
                  <c:v>749.70914309342538</c:v>
                </c:pt>
                <c:pt idx="1465">
                  <c:v>201.06316561537332</c:v>
                </c:pt>
                <c:pt idx="1466">
                  <c:v>1163.2940296318029</c:v>
                </c:pt>
                <c:pt idx="1467">
                  <c:v>729.5675898847411</c:v>
                </c:pt>
                <c:pt idx="1468">
                  <c:v>357.63117151212799</c:v>
                </c:pt>
                <c:pt idx="1469">
                  <c:v>643.73610872183042</c:v>
                </c:pt>
                <c:pt idx="1470">
                  <c:v>1078.4899947850704</c:v>
                </c:pt>
                <c:pt idx="1471">
                  <c:v>510.8636817402965</c:v>
                </c:pt>
                <c:pt idx="1472">
                  <c:v>709.53289130596738</c:v>
                </c:pt>
                <c:pt idx="1473">
                  <c:v>706.62289679964056</c:v>
                </c:pt>
                <c:pt idx="1474">
                  <c:v>565.29831743971249</c:v>
                </c:pt>
                <c:pt idx="1475">
                  <c:v>422.20925038271383</c:v>
                </c:pt>
                <c:pt idx="1476">
                  <c:v>562.9456671769517</c:v>
                </c:pt>
                <c:pt idx="1477">
                  <c:v>854.86615198304594</c:v>
                </c:pt>
                <c:pt idx="1478">
                  <c:v>14.014199212836818</c:v>
                </c:pt>
                <c:pt idx="1479">
                  <c:v>345.80032305207294</c:v>
                </c:pt>
                <c:pt idx="1480">
                  <c:v>413.09888636832341</c:v>
                </c:pt>
                <c:pt idx="1481">
                  <c:v>767.6051113242271</c:v>
                </c:pt>
                <c:pt idx="1482">
                  <c:v>470.72565386755707</c:v>
                </c:pt>
                <c:pt idx="1483">
                  <c:v>403.47913188647749</c:v>
                </c:pt>
                <c:pt idx="1484">
                  <c:v>669.15045568405912</c:v>
                </c:pt>
                <c:pt idx="1485">
                  <c:v>802.98054682087104</c:v>
                </c:pt>
                <c:pt idx="1486">
                  <c:v>655.76744657037796</c:v>
                </c:pt>
                <c:pt idx="1487">
                  <c:v>346.21506632721429</c:v>
                </c:pt>
                <c:pt idx="1488">
                  <c:v>593.08080123600689</c:v>
                </c:pt>
                <c:pt idx="1489">
                  <c:v>672.15824140080781</c:v>
                </c:pt>
                <c:pt idx="1490">
                  <c:v>247.7605001233857</c:v>
                </c:pt>
                <c:pt idx="1491">
                  <c:v>307.78905072827729</c:v>
                </c:pt>
                <c:pt idx="1492">
                  <c:v>479.34417508221532</c:v>
                </c:pt>
                <c:pt idx="1493">
                  <c:v>122.90876284159367</c:v>
                </c:pt>
                <c:pt idx="1494">
                  <c:v>463.41911317588108</c:v>
                </c:pt>
                <c:pt idx="1495">
                  <c:v>1176.0415425316396</c:v>
                </c:pt>
                <c:pt idx="1496">
                  <c:v>627.22215601687446</c:v>
                </c:pt>
                <c:pt idx="1497">
                  <c:v>1579.369499044338</c:v>
                </c:pt>
                <c:pt idx="1498">
                  <c:v>314.74815025611838</c:v>
                </c:pt>
                <c:pt idx="1499">
                  <c:v>316.98849495186664</c:v>
                </c:pt>
                <c:pt idx="1500">
                  <c:v>703.04065060125538</c:v>
                </c:pt>
                <c:pt idx="1501">
                  <c:v>0</c:v>
                </c:pt>
                <c:pt idx="1502">
                  <c:v>1536.3914857716163</c:v>
                </c:pt>
                <c:pt idx="1503">
                  <c:v>966.8149096031932</c:v>
                </c:pt>
                <c:pt idx="1504">
                  <c:v>648.98359316495339</c:v>
                </c:pt>
                <c:pt idx="1505">
                  <c:v>371.96846497628604</c:v>
                </c:pt>
                <c:pt idx="1506">
                  <c:v>1128.3993584603049</c:v>
                </c:pt>
                <c:pt idx="1507">
                  <c:v>305.27165354330714</c:v>
                </c:pt>
                <c:pt idx="1508">
                  <c:v>112.09344561923049</c:v>
                </c:pt>
                <c:pt idx="1509">
                  <c:v>960.8009624505471</c:v>
                </c:pt>
                <c:pt idx="1510">
                  <c:v>832.69416745714079</c:v>
                </c:pt>
                <c:pt idx="1511">
                  <c:v>688.57402308955875</c:v>
                </c:pt>
                <c:pt idx="1512">
                  <c:v>800.66746870878922</c:v>
                </c:pt>
                <c:pt idx="1513">
                  <c:v>957.55463591555849</c:v>
                </c:pt>
                <c:pt idx="1514">
                  <c:v>554.72986616576668</c:v>
                </c:pt>
                <c:pt idx="1515">
                  <c:v>473.81084971330142</c:v>
                </c:pt>
                <c:pt idx="1516">
                  <c:v>536.98562967507496</c:v>
                </c:pt>
                <c:pt idx="1517">
                  <c:v>631.74779961773527</c:v>
                </c:pt>
                <c:pt idx="1518">
                  <c:v>1101.6185258964144</c:v>
                </c:pt>
                <c:pt idx="1519">
                  <c:v>299.01074274331245</c:v>
                </c:pt>
                <c:pt idx="1520">
                  <c:v>472.12222538417757</c:v>
                </c:pt>
                <c:pt idx="1521">
                  <c:v>613.75889299943083</c:v>
                </c:pt>
                <c:pt idx="1522">
                  <c:v>299.01074274331245</c:v>
                </c:pt>
                <c:pt idx="1523">
                  <c:v>548.81938651476514</c:v>
                </c:pt>
                <c:pt idx="1524">
                  <c:v>376.33329361012466</c:v>
                </c:pt>
                <c:pt idx="1525">
                  <c:v>470.41661701265582</c:v>
                </c:pt>
                <c:pt idx="1526">
                  <c:v>940.83323402531164</c:v>
                </c:pt>
                <c:pt idx="1527">
                  <c:v>470.41661701265582</c:v>
                </c:pt>
                <c:pt idx="1528">
                  <c:v>1568.0553900421862</c:v>
                </c:pt>
                <c:pt idx="1529">
                  <c:v>624.92502275667141</c:v>
                </c:pt>
                <c:pt idx="1530">
                  <c:v>484.31689263642033</c:v>
                </c:pt>
                <c:pt idx="1531">
                  <c:v>1437.3275523403443</c:v>
                </c:pt>
                <c:pt idx="1532">
                  <c:v>890.51815742825681</c:v>
                </c:pt>
                <c:pt idx="1533">
                  <c:v>78.115627844583926</c:v>
                </c:pt>
                <c:pt idx="1534">
                  <c:v>466.95341278439867</c:v>
                </c:pt>
                <c:pt idx="1535">
                  <c:v>389.12784398699893</c:v>
                </c:pt>
                <c:pt idx="1536">
                  <c:v>918.34171180931742</c:v>
                </c:pt>
                <c:pt idx="1537">
                  <c:v>622.60455037919826</c:v>
                </c:pt>
                <c:pt idx="1538">
                  <c:v>15.506509534410998</c:v>
                </c:pt>
                <c:pt idx="1539">
                  <c:v>620.26038137643991</c:v>
                </c:pt>
                <c:pt idx="1540">
                  <c:v>465.19528603232993</c:v>
                </c:pt>
                <c:pt idx="1541">
                  <c:v>310.13019068821995</c:v>
                </c:pt>
                <c:pt idx="1542">
                  <c:v>772.36518862646847</c:v>
                </c:pt>
                <c:pt idx="1543">
                  <c:v>308.94607545058739</c:v>
                </c:pt>
                <c:pt idx="1544">
                  <c:v>617.89215090117477</c:v>
                </c:pt>
                <c:pt idx="1545">
                  <c:v>463.41911317588108</c:v>
                </c:pt>
                <c:pt idx="1546">
                  <c:v>463.41911317588108</c:v>
                </c:pt>
                <c:pt idx="1547">
                  <c:v>865.04901126164475</c:v>
                </c:pt>
                <c:pt idx="1548">
                  <c:v>1251.231605574879</c:v>
                </c:pt>
                <c:pt idx="1549">
                  <c:v>216.26225281541119</c:v>
                </c:pt>
                <c:pt idx="1550">
                  <c:v>784.76184538653365</c:v>
                </c:pt>
                <c:pt idx="1551">
                  <c:v>923.24922986651018</c:v>
                </c:pt>
                <c:pt idx="1552">
                  <c:v>76.937435822209181</c:v>
                </c:pt>
                <c:pt idx="1553">
                  <c:v>760.21381211353651</c:v>
                </c:pt>
                <c:pt idx="1554">
                  <c:v>1064.299336958951</c:v>
                </c:pt>
                <c:pt idx="1555">
                  <c:v>605.67676868540627</c:v>
                </c:pt>
                <c:pt idx="1556">
                  <c:v>355.68033228213216</c:v>
                </c:pt>
                <c:pt idx="1557">
                  <c:v>438.55121188428467</c:v>
                </c:pt>
                <c:pt idx="1558">
                  <c:v>494.68890694200587</c:v>
                </c:pt>
                <c:pt idx="1559">
                  <c:v>288.19937991891248</c:v>
                </c:pt>
                <c:pt idx="1560">
                  <c:v>215.08407504130474</c:v>
                </c:pt>
                <c:pt idx="1561">
                  <c:v>243.76195171347871</c:v>
                </c:pt>
                <c:pt idx="1562">
                  <c:v>428.01313144847921</c:v>
                </c:pt>
                <c:pt idx="1563">
                  <c:v>865.86165912031061</c:v>
                </c:pt>
                <c:pt idx="1564">
                  <c:v>337.11945913527069</c:v>
                </c:pt>
                <c:pt idx="1565">
                  <c:v>511.28233792893013</c:v>
                </c:pt>
                <c:pt idx="1566">
                  <c:v>520.14762958916708</c:v>
                </c:pt>
                <c:pt idx="1567">
                  <c:v>265.0694203401597</c:v>
                </c:pt>
                <c:pt idx="1568">
                  <c:v>0</c:v>
                </c:pt>
                <c:pt idx="1569">
                  <c:v>66.903696641799939</c:v>
                </c:pt>
                <c:pt idx="1570">
                  <c:v>845.30265320497779</c:v>
                </c:pt>
                <c:pt idx="1571">
                  <c:v>1672.5924160449986</c:v>
                </c:pt>
                <c:pt idx="1572">
                  <c:v>1003.5554496269991</c:v>
                </c:pt>
                <c:pt idx="1573">
                  <c:v>664.11152040447814</c:v>
                </c:pt>
                <c:pt idx="1574">
                  <c:v>849.89803094907313</c:v>
                </c:pt>
                <c:pt idx="1575">
                  <c:v>422.65132660248889</c:v>
                </c:pt>
                <c:pt idx="1576">
                  <c:v>685.5223097112862</c:v>
                </c:pt>
                <c:pt idx="1577">
                  <c:v>1010.7964793883764</c:v>
                </c:pt>
                <c:pt idx="1578">
                  <c:v>508.94736104296629</c:v>
                </c:pt>
                <c:pt idx="1579">
                  <c:v>338.1210612819911</c:v>
                </c:pt>
                <c:pt idx="1580">
                  <c:v>830.13940050559768</c:v>
                </c:pt>
                <c:pt idx="1581">
                  <c:v>491.98244900820077</c:v>
                </c:pt>
                <c:pt idx="1582">
                  <c:v>0</c:v>
                </c:pt>
                <c:pt idx="1583">
                  <c:v>1684.6607989806273</c:v>
                </c:pt>
                <c:pt idx="1584">
                  <c:v>430.04719775433171</c:v>
                </c:pt>
                <c:pt idx="1585">
                  <c:v>505.39823969418819</c:v>
                </c:pt>
                <c:pt idx="1586">
                  <c:v>311.85307319935458</c:v>
                </c:pt>
                <c:pt idx="1587">
                  <c:v>690.02845676760307</c:v>
                </c:pt>
                <c:pt idx="1588">
                  <c:v>171.94656890823694</c:v>
                </c:pt>
                <c:pt idx="1589">
                  <c:v>34.389313781647388</c:v>
                </c:pt>
                <c:pt idx="1590">
                  <c:v>257.91985336235541</c:v>
                </c:pt>
                <c:pt idx="1591">
                  <c:v>1478.7404926108377</c:v>
                </c:pt>
                <c:pt idx="1592">
                  <c:v>206.33588268988433</c:v>
                </c:pt>
                <c:pt idx="1593">
                  <c:v>326.69848092565019</c:v>
                </c:pt>
                <c:pt idx="1594">
                  <c:v>859.7328445411847</c:v>
                </c:pt>
                <c:pt idx="1595">
                  <c:v>1220.8206392484822</c:v>
                </c:pt>
                <c:pt idx="1596">
                  <c:v>495.3462739745043</c:v>
                </c:pt>
                <c:pt idx="1597">
                  <c:v>1007.7734539481294</c:v>
                </c:pt>
                <c:pt idx="1598">
                  <c:v>493.67261229424355</c:v>
                </c:pt>
                <c:pt idx="1599">
                  <c:v>848.24560173827717</c:v>
                </c:pt>
                <c:pt idx="1600">
                  <c:v>169.64912034765544</c:v>
                </c:pt>
                <c:pt idx="1601">
                  <c:v>1102.7192822597603</c:v>
                </c:pt>
                <c:pt idx="1602">
                  <c:v>388.83922047428979</c:v>
                </c:pt>
                <c:pt idx="1603">
                  <c:v>490.2755388588871</c:v>
                </c:pt>
                <c:pt idx="1604">
                  <c:v>338.1210612819911</c:v>
                </c:pt>
                <c:pt idx="1605">
                  <c:v>524.08764498708626</c:v>
                </c:pt>
                <c:pt idx="1606">
                  <c:v>338.1210612819911</c:v>
                </c:pt>
                <c:pt idx="1607">
                  <c:v>845.30265320497779</c:v>
                </c:pt>
                <c:pt idx="1608">
                  <c:v>338.1210612819911</c:v>
                </c:pt>
                <c:pt idx="1609">
                  <c:v>151.61947190825646</c:v>
                </c:pt>
                <c:pt idx="1610">
                  <c:v>488.55163170438192</c:v>
                </c:pt>
                <c:pt idx="1611">
                  <c:v>1010.7964793883764</c:v>
                </c:pt>
                <c:pt idx="1612">
                  <c:v>1364.5752471743081</c:v>
                </c:pt>
                <c:pt idx="1613">
                  <c:v>488.55163170438192</c:v>
                </c:pt>
                <c:pt idx="1614">
                  <c:v>1162.4159512966328</c:v>
                </c:pt>
                <c:pt idx="1615">
                  <c:v>842.33039949031365</c:v>
                </c:pt>
                <c:pt idx="1616">
                  <c:v>673.86431959225092</c:v>
                </c:pt>
                <c:pt idx="1617">
                  <c:v>673.86431959225092</c:v>
                </c:pt>
                <c:pt idx="1618">
                  <c:v>1027.6430873781826</c:v>
                </c:pt>
                <c:pt idx="1619">
                  <c:v>657.01771160244471</c:v>
                </c:pt>
                <c:pt idx="1620">
                  <c:v>587.52988047808765</c:v>
                </c:pt>
                <c:pt idx="1621">
                  <c:v>671.46272054638587</c:v>
                </c:pt>
                <c:pt idx="1622">
                  <c:v>1141.4866249288559</c:v>
                </c:pt>
                <c:pt idx="1623">
                  <c:v>839.32840068298231</c:v>
                </c:pt>
                <c:pt idx="1624">
                  <c:v>486.81047239612974</c:v>
                </c:pt>
                <c:pt idx="1625">
                  <c:v>839.32840068298231</c:v>
                </c:pt>
                <c:pt idx="1626">
                  <c:v>335.73136027319293</c:v>
                </c:pt>
                <c:pt idx="1627">
                  <c:v>872.90153671030157</c:v>
                </c:pt>
                <c:pt idx="1628">
                  <c:v>836.29620802249929</c:v>
                </c:pt>
                <c:pt idx="1629">
                  <c:v>501.77772481349956</c:v>
                </c:pt>
                <c:pt idx="1630">
                  <c:v>1003.5554496269991</c:v>
                </c:pt>
                <c:pt idx="1631">
                  <c:v>485.05180065304955</c:v>
                </c:pt>
                <c:pt idx="1632">
                  <c:v>334.51848320899967</c:v>
                </c:pt>
                <c:pt idx="1633">
                  <c:v>1003.5554496269991</c:v>
                </c:pt>
                <c:pt idx="1634">
                  <c:v>1338.0739328359987</c:v>
                </c:pt>
                <c:pt idx="1635">
                  <c:v>1003.5554496269991</c:v>
                </c:pt>
                <c:pt idx="1636">
                  <c:v>666.58669094044956</c:v>
                </c:pt>
                <c:pt idx="1637">
                  <c:v>66.658669094044953</c:v>
                </c:pt>
                <c:pt idx="1638">
                  <c:v>499.94001820533714</c:v>
                </c:pt>
                <c:pt idx="1639">
                  <c:v>1033.2093709576968</c:v>
                </c:pt>
                <c:pt idx="1640">
                  <c:v>399.95201456426969</c:v>
                </c:pt>
                <c:pt idx="1641">
                  <c:v>249.97000910266857</c:v>
                </c:pt>
                <c:pt idx="1642">
                  <c:v>830.13940050559768</c:v>
                </c:pt>
                <c:pt idx="1643">
                  <c:v>0</c:v>
                </c:pt>
                <c:pt idx="1644">
                  <c:v>265.64460816179127</c:v>
                </c:pt>
                <c:pt idx="1645">
                  <c:v>99.616728060671733</c:v>
                </c:pt>
                <c:pt idx="1646">
                  <c:v>830.13940050559768</c:v>
                </c:pt>
                <c:pt idx="1647">
                  <c:v>647.50873239436623</c:v>
                </c:pt>
                <c:pt idx="1648">
                  <c:v>661.61107346820256</c:v>
                </c:pt>
                <c:pt idx="1649">
                  <c:v>645.0707966314975</c:v>
                </c:pt>
                <c:pt idx="1650">
                  <c:v>347.34581357080634</c:v>
                </c:pt>
                <c:pt idx="1651">
                  <c:v>562.36941244797219</c:v>
                </c:pt>
                <c:pt idx="1652">
                  <c:v>661.61107346820256</c:v>
                </c:pt>
                <c:pt idx="1653">
                  <c:v>659.08496096125316</c:v>
                </c:pt>
                <c:pt idx="1654">
                  <c:v>329.54248048062658</c:v>
                </c:pt>
                <c:pt idx="1655">
                  <c:v>494.3137207209399</c:v>
                </c:pt>
                <c:pt idx="1656">
                  <c:v>906.24182132172314</c:v>
                </c:pt>
                <c:pt idx="1657">
                  <c:v>823.85620120156648</c:v>
                </c:pt>
                <c:pt idx="1658">
                  <c:v>659.08496096125316</c:v>
                </c:pt>
                <c:pt idx="1659">
                  <c:v>656.53278568285168</c:v>
                </c:pt>
                <c:pt idx="1660">
                  <c:v>886.31926067184986</c:v>
                </c:pt>
                <c:pt idx="1661">
                  <c:v>656.53278568285168</c:v>
                </c:pt>
                <c:pt idx="1662">
                  <c:v>393.91967140971104</c:v>
                </c:pt>
                <c:pt idx="1663">
                  <c:v>984.79917852427764</c:v>
                </c:pt>
                <c:pt idx="1664">
                  <c:v>492.39958926213882</c:v>
                </c:pt>
                <c:pt idx="1665">
                  <c:v>506.81446020004421</c:v>
                </c:pt>
                <c:pt idx="1666">
                  <c:v>964.58235973556805</c:v>
                </c:pt>
                <c:pt idx="1667">
                  <c:v>276.82316205533596</c:v>
                </c:pt>
                <c:pt idx="1668">
                  <c:v>648.71578633688443</c:v>
                </c:pt>
                <c:pt idx="1669">
                  <c:v>484.54141494832493</c:v>
                </c:pt>
                <c:pt idx="1670">
                  <c:v>161.51380498277496</c:v>
                </c:pt>
                <c:pt idx="1671">
                  <c:v>646.05521993109983</c:v>
                </c:pt>
                <c:pt idx="1672">
                  <c:v>739.87144828970804</c:v>
                </c:pt>
                <c:pt idx="1673">
                  <c:v>400.40569179533765</c:v>
                </c:pt>
                <c:pt idx="1674">
                  <c:v>800.81138359067529</c:v>
                </c:pt>
                <c:pt idx="1675">
                  <c:v>956.85397590361458</c:v>
                </c:pt>
                <c:pt idx="1676">
                  <c:v>492.22314479522629</c:v>
                </c:pt>
                <c:pt idx="1677">
                  <c:v>157.37100433078984</c:v>
                </c:pt>
                <c:pt idx="1678">
                  <c:v>939.92462611129849</c:v>
                </c:pt>
                <c:pt idx="1679">
                  <c:v>494.25782649942028</c:v>
                </c:pt>
                <c:pt idx="1680">
                  <c:v>199.81823674377932</c:v>
                </c:pt>
                <c:pt idx="1681">
                  <c:v>611.79470233971119</c:v>
                </c:pt>
                <c:pt idx="1682">
                  <c:v>932.98692106805959</c:v>
                </c:pt>
                <c:pt idx="1683">
                  <c:v>454.22250970245801</c:v>
                </c:pt>
                <c:pt idx="1684">
                  <c:v>1120.4155239327297</c:v>
                </c:pt>
                <c:pt idx="1685">
                  <c:v>299.66174145357394</c:v>
                </c:pt>
                <c:pt idx="1686">
                  <c:v>312.96063173480297</c:v>
                </c:pt>
                <c:pt idx="1687">
                  <c:v>1192.2309780373448</c:v>
                </c:pt>
                <c:pt idx="1688">
                  <c:v>1040.6201238908423</c:v>
                </c:pt>
                <c:pt idx="1689">
                  <c:v>590.46149126544526</c:v>
                </c:pt>
                <c:pt idx="1690">
                  <c:v>200.40171457964223</c:v>
                </c:pt>
                <c:pt idx="1691">
                  <c:v>174.39152119700748</c:v>
                </c:pt>
                <c:pt idx="1692">
                  <c:v>892.25013123359599</c:v>
                </c:pt>
                <c:pt idx="1693">
                  <c:v>35.79904197833833</c:v>
                </c:pt>
                <c:pt idx="1694">
                  <c:v>891.78642572566866</c:v>
                </c:pt>
                <c:pt idx="1695">
                  <c:v>1460.0427419920097</c:v>
                </c:pt>
                <c:pt idx="1696">
                  <c:v>178.35728514513374</c:v>
                </c:pt>
                <c:pt idx="1697">
                  <c:v>437.67360688833213</c:v>
                </c:pt>
                <c:pt idx="1698">
                  <c:v>1131.6489269781639</c:v>
                </c:pt>
                <c:pt idx="1699">
                  <c:v>533.24818571720334</c:v>
                </c:pt>
                <c:pt idx="1700">
                  <c:v>1096.1593767900106</c:v>
                </c:pt>
                <c:pt idx="1701">
                  <c:v>91.346614732500882</c:v>
                </c:pt>
                <c:pt idx="1702">
                  <c:v>1107.0562200680192</c:v>
                </c:pt>
                <c:pt idx="1703">
                  <c:v>434.09143494838656</c:v>
                </c:pt>
                <c:pt idx="1704">
                  <c:v>1446.9714498279552</c:v>
                </c:pt>
                <c:pt idx="1705">
                  <c:v>721.0087614775357</c:v>
                </c:pt>
                <c:pt idx="1706">
                  <c:v>342.47916170182947</c:v>
                </c:pt>
                <c:pt idx="1707">
                  <c:v>894.97604945845831</c:v>
                </c:pt>
                <c:pt idx="1708">
                  <c:v>53.698562967507499</c:v>
                </c:pt>
                <c:pt idx="1709">
                  <c:v>410.22175583380761</c:v>
                </c:pt>
                <c:pt idx="1710">
                  <c:v>338.8788417757541</c:v>
                </c:pt>
                <c:pt idx="1711">
                  <c:v>606.41476949345474</c:v>
                </c:pt>
                <c:pt idx="1712">
                  <c:v>1284.1724530449628</c:v>
                </c:pt>
                <c:pt idx="1713">
                  <c:v>713.42914058053498</c:v>
                </c:pt>
                <c:pt idx="1714">
                  <c:v>444.28236051195273</c:v>
                </c:pt>
                <c:pt idx="1715">
                  <c:v>1137.3628429105991</c:v>
                </c:pt>
                <c:pt idx="1716">
                  <c:v>337.65459398908411</c:v>
                </c:pt>
                <c:pt idx="1717">
                  <c:v>1062.3725386863414</c:v>
                </c:pt>
                <c:pt idx="1718">
                  <c:v>336.41797058400812</c:v>
                </c:pt>
                <c:pt idx="1719">
                  <c:v>354.1241795621138</c:v>
                </c:pt>
                <c:pt idx="1720">
                  <c:v>973.84149379581288</c:v>
                </c:pt>
                <c:pt idx="1721">
                  <c:v>723.25895269050204</c:v>
                </c:pt>
                <c:pt idx="1722">
                  <c:v>790.83198625496095</c:v>
                </c:pt>
                <c:pt idx="1723">
                  <c:v>316.33279450198438</c:v>
                </c:pt>
                <c:pt idx="1724">
                  <c:v>351.48088277998261</c:v>
                </c:pt>
                <c:pt idx="1725">
                  <c:v>350.13888551066572</c:v>
                </c:pt>
                <c:pt idx="1726">
                  <c:v>350.13888551066572</c:v>
                </c:pt>
                <c:pt idx="1727">
                  <c:v>1046.3491271820449</c:v>
                </c:pt>
                <c:pt idx="1728">
                  <c:v>435.97880299251869</c:v>
                </c:pt>
                <c:pt idx="1729">
                  <c:v>732.44438902743138</c:v>
                </c:pt>
                <c:pt idx="1730">
                  <c:v>173.70656902017646</c:v>
                </c:pt>
                <c:pt idx="1731">
                  <c:v>156.33591211815883</c:v>
                </c:pt>
                <c:pt idx="1732">
                  <c:v>521.11970706052944</c:v>
                </c:pt>
                <c:pt idx="1733">
                  <c:v>538.49036396254701</c:v>
                </c:pt>
                <c:pt idx="1734">
                  <c:v>1141.8955434782611</c:v>
                </c:pt>
                <c:pt idx="1735">
                  <c:v>568.63993146092537</c:v>
                </c:pt>
                <c:pt idx="1736">
                  <c:v>478.50381710040898</c:v>
                </c:pt>
                <c:pt idx="1737">
                  <c:v>358.87786282530675</c:v>
                </c:pt>
                <c:pt idx="1738">
                  <c:v>850.8620950650926</c:v>
                </c:pt>
                <c:pt idx="1739">
                  <c:v>493.50001513775368</c:v>
                </c:pt>
                <c:pt idx="1740">
                  <c:v>391.39656372994256</c:v>
                </c:pt>
                <c:pt idx="1741">
                  <c:v>406.66293975903614</c:v>
                </c:pt>
                <c:pt idx="1742">
                  <c:v>503.88047073302056</c:v>
                </c:pt>
                <c:pt idx="1743">
                  <c:v>416.11246468468943</c:v>
                </c:pt>
                <c:pt idx="1744">
                  <c:v>399.46796609730188</c:v>
                </c:pt>
                <c:pt idx="1745">
                  <c:v>582.55745055856517</c:v>
                </c:pt>
                <c:pt idx="1746">
                  <c:v>816.56490977025203</c:v>
                </c:pt>
                <c:pt idx="1747">
                  <c:v>970.16309794988626</c:v>
                </c:pt>
                <c:pt idx="1748">
                  <c:v>1895.2433988532057</c:v>
                </c:pt>
                <c:pt idx="1749">
                  <c:v>386.87978004353312</c:v>
                </c:pt>
                <c:pt idx="1750">
                  <c:v>556.10293581105736</c:v>
                </c:pt>
                <c:pt idx="1751">
                  <c:v>496.22367701689217</c:v>
                </c:pt>
                <c:pt idx="1752">
                  <c:v>367.53579104135645</c:v>
                </c:pt>
                <c:pt idx="1753">
                  <c:v>755.39556061468397</c:v>
                </c:pt>
                <c:pt idx="1754">
                  <c:v>950.96548485560004</c:v>
                </c:pt>
                <c:pt idx="1755">
                  <c:v>1139.3663271939329</c:v>
                </c:pt>
                <c:pt idx="1756">
                  <c:v>381.71052078222476</c:v>
                </c:pt>
                <c:pt idx="1757">
                  <c:v>930.39057206465986</c:v>
                </c:pt>
                <c:pt idx="1758">
                  <c:v>1107.8990758398122</c:v>
                </c:pt>
                <c:pt idx="1759">
                  <c:v>353.54841738457077</c:v>
                </c:pt>
                <c:pt idx="1760">
                  <c:v>758.09735954128223</c:v>
                </c:pt>
                <c:pt idx="1761">
                  <c:v>950.96548485560004</c:v>
                </c:pt>
                <c:pt idx="1762">
                  <c:v>1137.1460393119235</c:v>
                </c:pt>
                <c:pt idx="1763">
                  <c:v>175.22557015453742</c:v>
                </c:pt>
                <c:pt idx="1764">
                  <c:v>330.9816325141262</c:v>
                </c:pt>
                <c:pt idx="1765">
                  <c:v>967.19945010883282</c:v>
                </c:pt>
                <c:pt idx="1766">
                  <c:v>771.21259842519692</c:v>
                </c:pt>
                <c:pt idx="1767">
                  <c:v>385.60629921259846</c:v>
                </c:pt>
                <c:pt idx="1768">
                  <c:v>576.48057747032829</c:v>
                </c:pt>
                <c:pt idx="1769">
                  <c:v>1345.121347430766</c:v>
                </c:pt>
                <c:pt idx="1770">
                  <c:v>572.56578117333709</c:v>
                </c:pt>
                <c:pt idx="1771">
                  <c:v>456.463432730688</c:v>
                </c:pt>
                <c:pt idx="1772">
                  <c:v>1521.5447757689599</c:v>
                </c:pt>
                <c:pt idx="1773">
                  <c:v>1141.1585818267199</c:v>
                </c:pt>
                <c:pt idx="1774">
                  <c:v>360.09624578210907</c:v>
                </c:pt>
                <c:pt idx="1775">
                  <c:v>379.04867977064112</c:v>
                </c:pt>
                <c:pt idx="1776">
                  <c:v>473.81084971330142</c:v>
                </c:pt>
                <c:pt idx="1777">
                  <c:v>358.81289129197489</c:v>
                </c:pt>
                <c:pt idx="1778">
                  <c:v>1227.5177859988617</c:v>
                </c:pt>
                <c:pt idx="1779">
                  <c:v>188.84889015367099</c:v>
                </c:pt>
                <c:pt idx="1780">
                  <c:v>660.9711155378485</c:v>
                </c:pt>
                <c:pt idx="1781">
                  <c:v>1091.3665514693616</c:v>
                </c:pt>
                <c:pt idx="1782">
                  <c:v>564.4999404151871</c:v>
                </c:pt>
                <c:pt idx="1783">
                  <c:v>376.33329361012471</c:v>
                </c:pt>
                <c:pt idx="1784">
                  <c:v>846.74991062278059</c:v>
                </c:pt>
                <c:pt idx="1785">
                  <c:v>562.4325204810043</c:v>
                </c:pt>
                <c:pt idx="1786">
                  <c:v>562.4325204810043</c:v>
                </c:pt>
                <c:pt idx="1787">
                  <c:v>937.38753413500717</c:v>
                </c:pt>
                <c:pt idx="1788">
                  <c:v>468.69376706750359</c:v>
                </c:pt>
                <c:pt idx="1789">
                  <c:v>562.4325204810043</c:v>
                </c:pt>
                <c:pt idx="1790">
                  <c:v>731.16227662530559</c:v>
                </c:pt>
                <c:pt idx="1791">
                  <c:v>674.91902457720516</c:v>
                </c:pt>
                <c:pt idx="1792">
                  <c:v>728.44732394366201</c:v>
                </c:pt>
                <c:pt idx="1793">
                  <c:v>635.0566413867823</c:v>
                </c:pt>
                <c:pt idx="1794">
                  <c:v>242.81577464788734</c:v>
                </c:pt>
                <c:pt idx="1795">
                  <c:v>354.88459371614306</c:v>
                </c:pt>
                <c:pt idx="1796">
                  <c:v>1326.1476923076925</c:v>
                </c:pt>
                <c:pt idx="1797">
                  <c:v>260.50936017810477</c:v>
                </c:pt>
                <c:pt idx="1798">
                  <c:v>93.039057206465984</c:v>
                </c:pt>
                <c:pt idx="1799">
                  <c:v>539.62653179750271</c:v>
                </c:pt>
                <c:pt idx="1800">
                  <c:v>930.39057206465986</c:v>
                </c:pt>
                <c:pt idx="1801">
                  <c:v>1395.5858580969898</c:v>
                </c:pt>
                <c:pt idx="1802">
                  <c:v>1860.7811441293197</c:v>
                </c:pt>
                <c:pt idx="1803">
                  <c:v>1316.1102814195024</c:v>
                </c:pt>
                <c:pt idx="1804">
                  <c:v>1853.6764527035245</c:v>
                </c:pt>
                <c:pt idx="1805">
                  <c:v>500.49264222995163</c:v>
                </c:pt>
                <c:pt idx="1806">
                  <c:v>1126.3640604371424</c:v>
                </c:pt>
                <c:pt idx="1807">
                  <c:v>1477.1987677864163</c:v>
                </c:pt>
                <c:pt idx="1808">
                  <c:v>498.55458412791552</c:v>
                </c:pt>
                <c:pt idx="1809">
                  <c:v>919.62301245975766</c:v>
                </c:pt>
                <c:pt idx="1810">
                  <c:v>1489.7892801848075</c:v>
                </c:pt>
                <c:pt idx="1811">
                  <c:v>459.81150622987883</c:v>
                </c:pt>
                <c:pt idx="1812">
                  <c:v>711.36066456426431</c:v>
                </c:pt>
                <c:pt idx="1813">
                  <c:v>1203.8881831305425</c:v>
                </c:pt>
                <c:pt idx="1814">
                  <c:v>873.14678815489754</c:v>
                </c:pt>
                <c:pt idx="1815">
                  <c:v>667.70048505962757</c:v>
                </c:pt>
                <c:pt idx="1816">
                  <c:v>184.42322941515175</c:v>
                </c:pt>
                <c:pt idx="1817">
                  <c:v>648.06749041329363</c:v>
                </c:pt>
                <c:pt idx="1818">
                  <c:v>370.32552442423349</c:v>
                </c:pt>
                <c:pt idx="1819">
                  <c:v>1169.4490244975796</c:v>
                </c:pt>
                <c:pt idx="1820">
                  <c:v>194.90817074959659</c:v>
                </c:pt>
                <c:pt idx="1821">
                  <c:v>805.83332165136335</c:v>
                </c:pt>
                <c:pt idx="1822">
                  <c:v>1007.2916520642043</c:v>
                </c:pt>
                <c:pt idx="1823">
                  <c:v>987.14581902292014</c:v>
                </c:pt>
                <c:pt idx="1824">
                  <c:v>803.03752054472875</c:v>
                </c:pt>
                <c:pt idx="1825">
                  <c:v>2000.534698789495</c:v>
                </c:pt>
                <c:pt idx="1826">
                  <c:v>1400.3742891526465</c:v>
                </c:pt>
                <c:pt idx="1827">
                  <c:v>800.213879515798</c:v>
                </c:pt>
                <c:pt idx="1828">
                  <c:v>637.8895845190666</c:v>
                </c:pt>
                <c:pt idx="1829">
                  <c:v>697.69173306772905</c:v>
                </c:pt>
                <c:pt idx="1830">
                  <c:v>397.24069881068715</c:v>
                </c:pt>
                <c:pt idx="1831">
                  <c:v>496.55087351335897</c:v>
                </c:pt>
                <c:pt idx="1832">
                  <c:v>476.68883857282458</c:v>
                </c:pt>
                <c:pt idx="1833">
                  <c:v>814.34343256190868</c:v>
                </c:pt>
                <c:pt idx="1834">
                  <c:v>1032.8258169077867</c:v>
                </c:pt>
                <c:pt idx="1835">
                  <c:v>1088.4110813012028</c:v>
                </c:pt>
                <c:pt idx="1836">
                  <c:v>295.73716143011916</c:v>
                </c:pt>
                <c:pt idx="1837">
                  <c:v>1182.9486457204766</c:v>
                </c:pt>
                <c:pt idx="1838">
                  <c:v>569.60578356403062</c:v>
                </c:pt>
                <c:pt idx="1839">
                  <c:v>373.18999612815799</c:v>
                </c:pt>
                <c:pt idx="1840">
                  <c:v>1001.7205159229504</c:v>
                </c:pt>
                <c:pt idx="1841">
                  <c:v>392.83157487174526</c:v>
                </c:pt>
                <c:pt idx="1842">
                  <c:v>195.66584778537202</c:v>
                </c:pt>
                <c:pt idx="1843">
                  <c:v>954.99711396090026</c:v>
                </c:pt>
                <c:pt idx="1844">
                  <c:v>1344.5791807228918</c:v>
                </c:pt>
                <c:pt idx="1845">
                  <c:v>1868.7806764281297</c:v>
                </c:pt>
                <c:pt idx="1846">
                  <c:v>884.85892901209183</c:v>
                </c:pt>
                <c:pt idx="1847">
                  <c:v>919.92582882474926</c:v>
                </c:pt>
                <c:pt idx="1848">
                  <c:v>737.03909955402446</c:v>
                </c:pt>
                <c:pt idx="1849">
                  <c:v>617.89215090117489</c:v>
                </c:pt>
                <c:pt idx="1850">
                  <c:v>1289.0865461375911</c:v>
                </c:pt>
                <c:pt idx="1851">
                  <c:v>1060.3070021728465</c:v>
                </c:pt>
                <c:pt idx="1852">
                  <c:v>233.26754047802623</c:v>
                </c:pt>
                <c:pt idx="1853">
                  <c:v>2083.0834091889051</c:v>
                </c:pt>
                <c:pt idx="1854">
                  <c:v>627.22215601687446</c:v>
                </c:pt>
                <c:pt idx="1855">
                  <c:v>1102.7192822597603</c:v>
                </c:pt>
                <c:pt idx="1856">
                  <c:v>1705.7190589678851</c:v>
                </c:pt>
                <c:pt idx="1857">
                  <c:v>1504.5324779470732</c:v>
                </c:pt>
                <c:pt idx="1858">
                  <c:v>20.983210017074558</c:v>
                </c:pt>
                <c:pt idx="1859">
                  <c:v>1249.8500455133428</c:v>
                </c:pt>
                <c:pt idx="1860">
                  <c:v>1279.975811041548</c:v>
                </c:pt>
                <c:pt idx="1861">
                  <c:v>210.58259987257841</c:v>
                </c:pt>
                <c:pt idx="1862">
                  <c:v>2090.7405200562484</c:v>
                </c:pt>
                <c:pt idx="1863">
                  <c:v>742.2149015209925</c:v>
                </c:pt>
                <c:pt idx="1864">
                  <c:v>42.265132660248888</c:v>
                </c:pt>
                <c:pt idx="1865">
                  <c:v>827.01384183525317</c:v>
                </c:pt>
                <c:pt idx="1866">
                  <c:v>1230.9989731553469</c:v>
                </c:pt>
                <c:pt idx="1867">
                  <c:v>401.51876027236443</c:v>
                </c:pt>
                <c:pt idx="1868">
                  <c:v>2105.8259987257843</c:v>
                </c:pt>
                <c:pt idx="1869">
                  <c:v>1373.6168114580889</c:v>
                </c:pt>
                <c:pt idx="1870">
                  <c:v>608.51309049516215</c:v>
                </c:pt>
                <c:pt idx="1871">
                  <c:v>415.06970025279884</c:v>
                </c:pt>
                <c:pt idx="1872">
                  <c:v>448.37378247692203</c:v>
                </c:pt>
                <c:pt idx="1873">
                  <c:v>1053.1727345629513</c:v>
                </c:pt>
                <c:pt idx="1874">
                  <c:v>1297.9671863299068</c:v>
                </c:pt>
                <c:pt idx="1875">
                  <c:v>194.69507794948601</c:v>
                </c:pt>
                <c:pt idx="1876">
                  <c:v>2149.3321113529619</c:v>
                </c:pt>
                <c:pt idx="1877">
                  <c:v>752.26623897353659</c:v>
                </c:pt>
                <c:pt idx="1878">
                  <c:v>1096.1593767900106</c:v>
                </c:pt>
                <c:pt idx="1879">
                  <c:v>407.02887139107617</c:v>
                </c:pt>
                <c:pt idx="1880">
                  <c:v>192.80314960629926</c:v>
                </c:pt>
                <c:pt idx="1881">
                  <c:v>192.16019249010944</c:v>
                </c:pt>
                <c:pt idx="1882">
                  <c:v>1654.0789233896405</c:v>
                </c:pt>
                <c:pt idx="1883">
                  <c:v>84.530265320497776</c:v>
                </c:pt>
                <c:pt idx="1884">
                  <c:v>908.70035219535112</c:v>
                </c:pt>
                <c:pt idx="1885">
                  <c:v>1052.9129993628922</c:v>
                </c:pt>
                <c:pt idx="1886">
                  <c:v>842.33039949031365</c:v>
                </c:pt>
                <c:pt idx="1887">
                  <c:v>860.31161070005692</c:v>
                </c:pt>
                <c:pt idx="1888">
                  <c:v>1049.1605008537279</c:v>
                </c:pt>
                <c:pt idx="1889">
                  <c:v>1279.975811041548</c:v>
                </c:pt>
                <c:pt idx="1890">
                  <c:v>524.58025042686393</c:v>
                </c:pt>
                <c:pt idx="1891">
                  <c:v>1678.6568013659646</c:v>
                </c:pt>
                <c:pt idx="1892">
                  <c:v>314.74815025611838</c:v>
                </c:pt>
                <c:pt idx="1893">
                  <c:v>524.58025042686393</c:v>
                </c:pt>
                <c:pt idx="1894">
                  <c:v>629.49630051223676</c:v>
                </c:pt>
                <c:pt idx="1895">
                  <c:v>608.51309049516215</c:v>
                </c:pt>
                <c:pt idx="1896">
                  <c:v>839.32840068298231</c:v>
                </c:pt>
                <c:pt idx="1897">
                  <c:v>860.31161070005692</c:v>
                </c:pt>
                <c:pt idx="1898">
                  <c:v>629.49630051223676</c:v>
                </c:pt>
                <c:pt idx="1899">
                  <c:v>818.34519066590781</c:v>
                </c:pt>
                <c:pt idx="1900">
                  <c:v>1066.2776652286866</c:v>
                </c:pt>
                <c:pt idx="1901">
                  <c:v>146.35183640393737</c:v>
                </c:pt>
                <c:pt idx="1902">
                  <c:v>188.16664680506236</c:v>
                </c:pt>
                <c:pt idx="1903">
                  <c:v>836.29620802249929</c:v>
                </c:pt>
                <c:pt idx="1904">
                  <c:v>229.98145720618732</c:v>
                </c:pt>
                <c:pt idx="1905">
                  <c:v>627.22215601687446</c:v>
                </c:pt>
                <c:pt idx="1906">
                  <c:v>1170.814691231499</c:v>
                </c:pt>
                <c:pt idx="1907">
                  <c:v>624.92502275667141</c:v>
                </c:pt>
                <c:pt idx="1908">
                  <c:v>729.07919321611666</c:v>
                </c:pt>
                <c:pt idx="1909">
                  <c:v>395.78584774589194</c:v>
                </c:pt>
                <c:pt idx="1910">
                  <c:v>20.830834091889049</c:v>
                </c:pt>
                <c:pt idx="1911">
                  <c:v>520.77085229722627</c:v>
                </c:pt>
                <c:pt idx="1912">
                  <c:v>1687.2975614430129</c:v>
                </c:pt>
                <c:pt idx="1913">
                  <c:v>645.75585684856048</c:v>
                </c:pt>
                <c:pt idx="1914">
                  <c:v>937.38753413500717</c:v>
                </c:pt>
                <c:pt idx="1915">
                  <c:v>20.830834091889049</c:v>
                </c:pt>
                <c:pt idx="1916">
                  <c:v>767.8789454676778</c:v>
                </c:pt>
                <c:pt idx="1917">
                  <c:v>186.78136511375948</c:v>
                </c:pt>
                <c:pt idx="1918">
                  <c:v>518.83712531599849</c:v>
                </c:pt>
                <c:pt idx="1919">
                  <c:v>518.83712531599849</c:v>
                </c:pt>
                <c:pt idx="1920">
                  <c:v>1473.4974358974359</c:v>
                </c:pt>
                <c:pt idx="1921">
                  <c:v>2067.5346045881329</c:v>
                </c:pt>
                <c:pt idx="1922">
                  <c:v>1033.7673022940664</c:v>
                </c:pt>
                <c:pt idx="1923">
                  <c:v>206.75346045881329</c:v>
                </c:pt>
                <c:pt idx="1924">
                  <c:v>186.07811441293197</c:v>
                </c:pt>
                <c:pt idx="1925">
                  <c:v>20.596405030039161</c:v>
                </c:pt>
                <c:pt idx="1926">
                  <c:v>823.85620120156648</c:v>
                </c:pt>
                <c:pt idx="1927">
                  <c:v>514.91012575097898</c:v>
                </c:pt>
                <c:pt idx="1928">
                  <c:v>1189.9656740501687</c:v>
                </c:pt>
                <c:pt idx="1929">
                  <c:v>820.6659821035646</c:v>
                </c:pt>
                <c:pt idx="1930">
                  <c:v>820.6659821035646</c:v>
                </c:pt>
                <c:pt idx="1931">
                  <c:v>1021.8033471775085</c:v>
                </c:pt>
                <c:pt idx="1932">
                  <c:v>408.72133887100341</c:v>
                </c:pt>
                <c:pt idx="1933">
                  <c:v>814.18577075098824</c:v>
                </c:pt>
                <c:pt idx="1934">
                  <c:v>1723.1513074573493</c:v>
                </c:pt>
                <c:pt idx="1935">
                  <c:v>2027.2368323027638</c:v>
                </c:pt>
                <c:pt idx="1936">
                  <c:v>2018.9225622846873</c:v>
                </c:pt>
                <c:pt idx="1937">
                  <c:v>500.50711474417204</c:v>
                </c:pt>
                <c:pt idx="1938">
                  <c:v>197.60018460118454</c:v>
                </c:pt>
                <c:pt idx="1939">
                  <c:v>1116.1604935071671</c:v>
                </c:pt>
                <c:pt idx="1940">
                  <c:v>989.37781388401186</c:v>
                </c:pt>
                <c:pt idx="1941">
                  <c:v>573.5575334434792</c:v>
                </c:pt>
                <c:pt idx="1942">
                  <c:v>302.81500646830534</c:v>
                </c:pt>
                <c:pt idx="1943">
                  <c:v>189.25937904269085</c:v>
                </c:pt>
                <c:pt idx="1944">
                  <c:v>187.28858840848372</c:v>
                </c:pt>
                <c:pt idx="1945">
                  <c:v>289.75107296137344</c:v>
                </c:pt>
                <c:pt idx="1946">
                  <c:v>88.356473446719903</c:v>
                </c:pt>
                <c:pt idx="1947">
                  <c:v>368.72628852478101</c:v>
                </c:pt>
                <c:pt idx="1948">
                  <c:v>1564.2983067729083</c:v>
                </c:pt>
                <c:pt idx="1949">
                  <c:v>1089.5579631635969</c:v>
                </c:pt>
                <c:pt idx="1950">
                  <c:v>1105.5586493310366</c:v>
                </c:pt>
                <c:pt idx="1951">
                  <c:v>440.64741035856571</c:v>
                </c:pt>
                <c:pt idx="1952">
                  <c:v>1169.6724409448821</c:v>
                </c:pt>
                <c:pt idx="1953">
                  <c:v>2249.3700787401581</c:v>
                </c:pt>
                <c:pt idx="1954">
                  <c:v>562.28185732006909</c:v>
                </c:pt>
                <c:pt idx="1955">
                  <c:v>44.064741035856571</c:v>
                </c:pt>
                <c:pt idx="1956">
                  <c:v>217.09113348175396</c:v>
                </c:pt>
                <c:pt idx="1957">
                  <c:v>1044.8635849955749</c:v>
                </c:pt>
                <c:pt idx="1958">
                  <c:v>1132.0779368843487</c:v>
                </c:pt>
                <c:pt idx="1959">
                  <c:v>672.56067371538302</c:v>
                </c:pt>
                <c:pt idx="1960">
                  <c:v>1692.2499754678631</c:v>
                </c:pt>
                <c:pt idx="1961">
                  <c:v>884.44691946482931</c:v>
                </c:pt>
                <c:pt idx="1962">
                  <c:v>1326.6703791972441</c:v>
                </c:pt>
                <c:pt idx="1963">
                  <c:v>548.81938651476514</c:v>
                </c:pt>
                <c:pt idx="1964">
                  <c:v>1119.5915484901209</c:v>
                </c:pt>
                <c:pt idx="1965">
                  <c:v>1975.7497914531543</c:v>
                </c:pt>
                <c:pt idx="1966">
                  <c:v>878.11101842362416</c:v>
                </c:pt>
                <c:pt idx="1967">
                  <c:v>656.17127389450502</c:v>
                </c:pt>
                <c:pt idx="1968">
                  <c:v>1093.6187898241749</c:v>
                </c:pt>
                <c:pt idx="1969">
                  <c:v>1085.4556674087698</c:v>
                </c:pt>
                <c:pt idx="1970">
                  <c:v>651.27340044526193</c:v>
                </c:pt>
                <c:pt idx="1971">
                  <c:v>1519.6379343722776</c:v>
                </c:pt>
                <c:pt idx="1972">
                  <c:v>883.24176323896131</c:v>
                </c:pt>
                <c:pt idx="1973">
                  <c:v>635.96060711967652</c:v>
                </c:pt>
                <c:pt idx="1974">
                  <c:v>699.55666783164418</c:v>
                </c:pt>
                <c:pt idx="1975">
                  <c:v>414.96038766248751</c:v>
                </c:pt>
                <c:pt idx="1976">
                  <c:v>1216.3376199009172</c:v>
                </c:pt>
                <c:pt idx="1977">
                  <c:v>1901.4914163090132</c:v>
                </c:pt>
                <c:pt idx="1978">
                  <c:v>241.2131725095453</c:v>
                </c:pt>
                <c:pt idx="1979">
                  <c:v>1667.8141909908211</c:v>
                </c:pt>
                <c:pt idx="1980">
                  <c:v>1027.2975081256773</c:v>
                </c:pt>
                <c:pt idx="1981">
                  <c:v>443.20832690824983</c:v>
                </c:pt>
                <c:pt idx="1982">
                  <c:v>697.37468889410661</c:v>
                </c:pt>
                <c:pt idx="1983">
                  <c:v>323.14143426294822</c:v>
                </c:pt>
                <c:pt idx="1984">
                  <c:v>699.80262143407867</c:v>
                </c:pt>
                <c:pt idx="1985">
                  <c:v>484.71215139442234</c:v>
                </c:pt>
                <c:pt idx="1986">
                  <c:v>438.5490893568583</c:v>
                </c:pt>
                <c:pt idx="1987">
                  <c:v>2274.2880650469465</c:v>
                </c:pt>
                <c:pt idx="1988">
                  <c:v>1149.9072860309366</c:v>
                </c:pt>
                <c:pt idx="1989">
                  <c:v>2316.4085985983625</c:v>
                </c:pt>
                <c:pt idx="1990">
                  <c:v>2371.9728201386351</c:v>
                </c:pt>
                <c:pt idx="1991">
                  <c:v>2364.2653224882579</c:v>
                </c:pt>
                <c:pt idx="1992">
                  <c:v>1560.4151128422502</c:v>
                </c:pt>
                <c:pt idx="1993">
                  <c:v>919.02834645669316</c:v>
                </c:pt>
                <c:pt idx="1994">
                  <c:v>1885.1863517060372</c:v>
                </c:pt>
                <c:pt idx="1995">
                  <c:v>612.6855643044621</c:v>
                </c:pt>
                <c:pt idx="1996">
                  <c:v>801.20419947506582</c:v>
                </c:pt>
                <c:pt idx="1997">
                  <c:v>813.60380370979112</c:v>
                </c:pt>
                <c:pt idx="1998">
                  <c:v>953.07874148861242</c:v>
                </c:pt>
                <c:pt idx="1999">
                  <c:v>232.45822963136888</c:v>
                </c:pt>
                <c:pt idx="2000">
                  <c:v>694.92257957950881</c:v>
                </c:pt>
                <c:pt idx="2001">
                  <c:v>2107.9318247245101</c:v>
                </c:pt>
                <c:pt idx="2002">
                  <c:v>463.28171971967254</c:v>
                </c:pt>
                <c:pt idx="2003">
                  <c:v>1107.9134889015368</c:v>
                </c:pt>
                <c:pt idx="2004">
                  <c:v>1615.7071713147411</c:v>
                </c:pt>
                <c:pt idx="2005">
                  <c:v>461.63062037564032</c:v>
                </c:pt>
                <c:pt idx="2006">
                  <c:v>461.63062037564032</c:v>
                </c:pt>
                <c:pt idx="2007">
                  <c:v>712.94251733918065</c:v>
                </c:pt>
                <c:pt idx="2008">
                  <c:v>1149.9072860309366</c:v>
                </c:pt>
                <c:pt idx="2009">
                  <c:v>1287.8961603546488</c:v>
                </c:pt>
                <c:pt idx="2010">
                  <c:v>206.98331148556858</c:v>
                </c:pt>
                <c:pt idx="2011">
                  <c:v>1149.9072860309366</c:v>
                </c:pt>
                <c:pt idx="2012">
                  <c:v>1351.9211325635993</c:v>
                </c:pt>
                <c:pt idx="2013">
                  <c:v>1141.4416756951969</c:v>
                </c:pt>
                <c:pt idx="2014">
                  <c:v>796.00082276643116</c:v>
                </c:pt>
                <c:pt idx="2015">
                  <c:v>454.85761300938924</c:v>
                </c:pt>
                <c:pt idx="2016">
                  <c:v>705.02930016455332</c:v>
                </c:pt>
                <c:pt idx="2017">
                  <c:v>1132.8022766521538</c:v>
                </c:pt>
                <c:pt idx="2018">
                  <c:v>1128.4157253924013</c:v>
                </c:pt>
                <c:pt idx="2019">
                  <c:v>1128.4157253924013</c:v>
                </c:pt>
                <c:pt idx="2020">
                  <c:v>2256.8314507848027</c:v>
                </c:pt>
                <c:pt idx="2021">
                  <c:v>789.89100777468093</c:v>
                </c:pt>
                <c:pt idx="2022">
                  <c:v>315.95640310987238</c:v>
                </c:pt>
                <c:pt idx="2023">
                  <c:v>447.80217391304353</c:v>
                </c:pt>
                <c:pt idx="2024">
                  <c:v>380.63184782608704</c:v>
                </c:pt>
                <c:pt idx="2025">
                  <c:v>1783.9684124264322</c:v>
                </c:pt>
                <c:pt idx="2026">
                  <c:v>862.51318292468693</c:v>
                </c:pt>
                <c:pt idx="2027">
                  <c:v>654.97434589687361</c:v>
                </c:pt>
                <c:pt idx="2028">
                  <c:v>960.27846641683493</c:v>
                </c:pt>
                <c:pt idx="2029">
                  <c:v>640.18564427788999</c:v>
                </c:pt>
                <c:pt idx="2030">
                  <c:v>1083.1196901022452</c:v>
                </c:pt>
                <c:pt idx="2031">
                  <c:v>1046.2543213185049</c:v>
                </c:pt>
                <c:pt idx="2032">
                  <c:v>1478.1157503234153</c:v>
                </c:pt>
                <c:pt idx="2033">
                  <c:v>187.36678525226392</c:v>
                </c:pt>
                <c:pt idx="2034">
                  <c:v>594.25262811548896</c:v>
                </c:pt>
                <c:pt idx="2035">
                  <c:v>482.61383039271487</c:v>
                </c:pt>
                <c:pt idx="2036">
                  <c:v>601.08789951617143</c:v>
                </c:pt>
                <c:pt idx="2037">
                  <c:v>2226.8465033014045</c:v>
                </c:pt>
                <c:pt idx="2038">
                  <c:v>1264.6927809193726</c:v>
                </c:pt>
                <c:pt idx="2039">
                  <c:v>731.6118314992641</c:v>
                </c:pt>
                <c:pt idx="2040">
                  <c:v>49.271916010498693</c:v>
                </c:pt>
                <c:pt idx="2041">
                  <c:v>1478.1574803149608</c:v>
                </c:pt>
                <c:pt idx="2042">
                  <c:v>978.8336278247931</c:v>
                </c:pt>
                <c:pt idx="2043">
                  <c:v>1458.1470767785868</c:v>
                </c:pt>
                <c:pt idx="2044">
                  <c:v>1501.453937091484</c:v>
                </c:pt>
                <c:pt idx="2045">
                  <c:v>968.67995941386073</c:v>
                </c:pt>
                <c:pt idx="2046">
                  <c:v>605.42497463366294</c:v>
                </c:pt>
                <c:pt idx="2047">
                  <c:v>726.50996956039558</c:v>
                </c:pt>
                <c:pt idx="2048">
                  <c:v>1695.1899289742562</c:v>
                </c:pt>
                <c:pt idx="2049">
                  <c:v>1447.8414911781447</c:v>
                </c:pt>
                <c:pt idx="2050">
                  <c:v>482.61383039271487</c:v>
                </c:pt>
                <c:pt idx="2051">
                  <c:v>1437.3275523403443</c:v>
                </c:pt>
                <c:pt idx="2052">
                  <c:v>958.21836822689625</c:v>
                </c:pt>
                <c:pt idx="2053">
                  <c:v>694.70831696449977</c:v>
                </c:pt>
                <c:pt idx="2054">
                  <c:v>718.66377617017213</c:v>
                </c:pt>
                <c:pt idx="2055">
                  <c:v>453.4636475261828</c:v>
                </c:pt>
                <c:pt idx="2056">
                  <c:v>954.66031058143744</c:v>
                </c:pt>
                <c:pt idx="2057">
                  <c:v>380.42636724421646</c:v>
                </c:pt>
                <c:pt idx="2058">
                  <c:v>2116.1216677959542</c:v>
                </c:pt>
                <c:pt idx="2059">
                  <c:v>118.42932892272518</c:v>
                </c:pt>
                <c:pt idx="2060">
                  <c:v>213.17279206090532</c:v>
                </c:pt>
                <c:pt idx="2061">
                  <c:v>684.23026257884703</c:v>
                </c:pt>
                <c:pt idx="2062">
                  <c:v>117.50738492541348</c:v>
                </c:pt>
                <c:pt idx="2063">
                  <c:v>1146.2313253012051</c:v>
                </c:pt>
                <c:pt idx="2064">
                  <c:v>483.70018653733422</c:v>
                </c:pt>
                <c:pt idx="2065">
                  <c:v>188.53285990961916</c:v>
                </c:pt>
                <c:pt idx="2066">
                  <c:v>25.447368052148317</c:v>
                </c:pt>
                <c:pt idx="2067">
                  <c:v>2517.985202048947</c:v>
                </c:pt>
                <c:pt idx="2068">
                  <c:v>229.02631246933484</c:v>
                </c:pt>
                <c:pt idx="2069">
                  <c:v>74.7125460455038</c:v>
                </c:pt>
                <c:pt idx="2070">
                  <c:v>1267.9539798074666</c:v>
                </c:pt>
                <c:pt idx="2071">
                  <c:v>1242.5949002113173</c:v>
                </c:pt>
                <c:pt idx="2072">
                  <c:v>2461.9979463106938</c:v>
                </c:pt>
                <c:pt idx="2073">
                  <c:v>2508.8886240674979</c:v>
                </c:pt>
                <c:pt idx="2074">
                  <c:v>755.39556061468409</c:v>
                </c:pt>
                <c:pt idx="2075">
                  <c:v>2579.1985336235539</c:v>
                </c:pt>
                <c:pt idx="2076">
                  <c:v>899.74803149606316</c:v>
                </c:pt>
                <c:pt idx="2077">
                  <c:v>565.55590551181115</c:v>
                </c:pt>
                <c:pt idx="2078">
                  <c:v>1024.8543599472503</c:v>
                </c:pt>
                <c:pt idx="2079">
                  <c:v>254.47368052148317</c:v>
                </c:pt>
                <c:pt idx="2080">
                  <c:v>1959.4473400154204</c:v>
                </c:pt>
                <c:pt idx="2081">
                  <c:v>890.65788182519111</c:v>
                </c:pt>
                <c:pt idx="2082">
                  <c:v>2535.9079596149331</c:v>
                </c:pt>
                <c:pt idx="2083">
                  <c:v>1010.7964793883764</c:v>
                </c:pt>
                <c:pt idx="2084">
                  <c:v>730.21570859419467</c:v>
                </c:pt>
                <c:pt idx="2085">
                  <c:v>50.35970404097894</c:v>
                </c:pt>
                <c:pt idx="2086">
                  <c:v>1258.9926010244735</c:v>
                </c:pt>
                <c:pt idx="2087">
                  <c:v>730.21570859419467</c:v>
                </c:pt>
                <c:pt idx="2088">
                  <c:v>755.39556061468409</c:v>
                </c:pt>
                <c:pt idx="2089">
                  <c:v>1258.9926010244735</c:v>
                </c:pt>
                <c:pt idx="2090">
                  <c:v>1258.9926010244735</c:v>
                </c:pt>
                <c:pt idx="2091">
                  <c:v>1636.6903813318156</c:v>
                </c:pt>
                <c:pt idx="2092">
                  <c:v>1003.5554496269991</c:v>
                </c:pt>
                <c:pt idx="2093">
                  <c:v>250.88886240674978</c:v>
                </c:pt>
                <c:pt idx="2094">
                  <c:v>501.77772481349956</c:v>
                </c:pt>
                <c:pt idx="2095">
                  <c:v>1028.644335867674</c:v>
                </c:pt>
                <c:pt idx="2096">
                  <c:v>802.84435970159927</c:v>
                </c:pt>
                <c:pt idx="2097">
                  <c:v>749.91002730800562</c:v>
                </c:pt>
                <c:pt idx="2098">
                  <c:v>2024.7570737316153</c:v>
                </c:pt>
                <c:pt idx="2099">
                  <c:v>1768.1969230769232</c:v>
                </c:pt>
                <c:pt idx="2100">
                  <c:v>124.52091007583967</c:v>
                </c:pt>
                <c:pt idx="2101">
                  <c:v>747.12546045503802</c:v>
                </c:pt>
                <c:pt idx="2102">
                  <c:v>597.7003683640304</c:v>
                </c:pt>
                <c:pt idx="2103">
                  <c:v>272.91456780563357</c:v>
                </c:pt>
                <c:pt idx="2104">
                  <c:v>1488.624915303456</c:v>
                </c:pt>
                <c:pt idx="2105">
                  <c:v>992.4166102023039</c:v>
                </c:pt>
                <c:pt idx="2106">
                  <c:v>1215.7103474978223</c:v>
                </c:pt>
                <c:pt idx="2107">
                  <c:v>247.15686036046992</c:v>
                </c:pt>
                <c:pt idx="2108">
                  <c:v>741.47058108140982</c:v>
                </c:pt>
                <c:pt idx="2109">
                  <c:v>246.19979463106938</c:v>
                </c:pt>
                <c:pt idx="2110">
                  <c:v>465.94232631294392</c:v>
                </c:pt>
                <c:pt idx="2111">
                  <c:v>1226.1640166130103</c:v>
                </c:pt>
                <c:pt idx="2112">
                  <c:v>2402.434150772026</c:v>
                </c:pt>
                <c:pt idx="2113">
                  <c:v>1196.0674698795183</c:v>
                </c:pt>
                <c:pt idx="2114">
                  <c:v>1674.4944578313255</c:v>
                </c:pt>
                <c:pt idx="2115">
                  <c:v>837.24722891566273</c:v>
                </c:pt>
                <c:pt idx="2116">
                  <c:v>472.11301299236959</c:v>
                </c:pt>
                <c:pt idx="2117">
                  <c:v>330.47910909465872</c:v>
                </c:pt>
                <c:pt idx="2118">
                  <c:v>1198.4038982919055</c:v>
                </c:pt>
                <c:pt idx="2119">
                  <c:v>1158.4167808580164</c:v>
                </c:pt>
                <c:pt idx="2120">
                  <c:v>1621.7834932012229</c:v>
                </c:pt>
                <c:pt idx="2121">
                  <c:v>1027.2315154763501</c:v>
                </c:pt>
                <c:pt idx="2122">
                  <c:v>1118.5409835186924</c:v>
                </c:pt>
                <c:pt idx="2123">
                  <c:v>342.41050515878339</c:v>
                </c:pt>
                <c:pt idx="2124">
                  <c:v>45.187108665600526</c:v>
                </c:pt>
                <c:pt idx="2125">
                  <c:v>1022.9314883323847</c:v>
                </c:pt>
                <c:pt idx="2126">
                  <c:v>52.831415825311112</c:v>
                </c:pt>
                <c:pt idx="2127">
                  <c:v>389.12784398699893</c:v>
                </c:pt>
                <c:pt idx="2128">
                  <c:v>948.89504180724657</c:v>
                </c:pt>
                <c:pt idx="2129">
                  <c:v>1045.370260028124</c:v>
                </c:pt>
                <c:pt idx="2130">
                  <c:v>2650.7675054321162</c:v>
                </c:pt>
                <c:pt idx="2131">
                  <c:v>0</c:v>
                </c:pt>
                <c:pt idx="2132">
                  <c:v>1037.674250631997</c:v>
                </c:pt>
                <c:pt idx="2133">
                  <c:v>2686.6651391912023</c:v>
                </c:pt>
                <c:pt idx="2134">
                  <c:v>537.33302783824047</c:v>
                </c:pt>
                <c:pt idx="2135">
                  <c:v>2677.8215223097118</c:v>
                </c:pt>
                <c:pt idx="2136">
                  <c:v>918.01543824701184</c:v>
                </c:pt>
                <c:pt idx="2137">
                  <c:v>1836.0308764940237</c:v>
                </c:pt>
                <c:pt idx="2138">
                  <c:v>261.342565007031</c:v>
                </c:pt>
                <c:pt idx="2139">
                  <c:v>1301.9271307430654</c:v>
                </c:pt>
                <c:pt idx="2140">
                  <c:v>1562.3125568916787</c:v>
                </c:pt>
                <c:pt idx="2141">
                  <c:v>2101.2903575297942</c:v>
                </c:pt>
                <c:pt idx="2142">
                  <c:v>1167.3835319609968</c:v>
                </c:pt>
                <c:pt idx="2143">
                  <c:v>2584.4182557351664</c:v>
                </c:pt>
                <c:pt idx="2144">
                  <c:v>1666.9777761478656</c:v>
                </c:pt>
                <c:pt idx="2145">
                  <c:v>1021.8033471775085</c:v>
                </c:pt>
                <c:pt idx="2146">
                  <c:v>1170.3920454545455</c:v>
                </c:pt>
                <c:pt idx="2147">
                  <c:v>980.12861695987135</c:v>
                </c:pt>
                <c:pt idx="2148">
                  <c:v>47.796461120289941</c:v>
                </c:pt>
                <c:pt idx="2149">
                  <c:v>1481.6902947289882</c:v>
                </c:pt>
                <c:pt idx="2150">
                  <c:v>555.71327947560599</c:v>
                </c:pt>
                <c:pt idx="2151">
                  <c:v>466.79915475950901</c:v>
                </c:pt>
                <c:pt idx="2152">
                  <c:v>818.34519066590769</c:v>
                </c:pt>
                <c:pt idx="2153">
                  <c:v>1636.6903813318154</c:v>
                </c:pt>
                <c:pt idx="2154">
                  <c:v>1392.4671916010502</c:v>
                </c:pt>
                <c:pt idx="2155">
                  <c:v>2756.7982056494011</c:v>
                </c:pt>
                <c:pt idx="2156">
                  <c:v>0</c:v>
                </c:pt>
                <c:pt idx="2157">
                  <c:v>2784.9343832021004</c:v>
                </c:pt>
                <c:pt idx="2158">
                  <c:v>1587.4125984251971</c:v>
                </c:pt>
                <c:pt idx="2159">
                  <c:v>1516.2390131071706</c:v>
                </c:pt>
                <c:pt idx="2160">
                  <c:v>827.03946169482026</c:v>
                </c:pt>
                <c:pt idx="2161">
                  <c:v>1378.3991028247005</c:v>
                </c:pt>
                <c:pt idx="2162">
                  <c:v>551.35964112988017</c:v>
                </c:pt>
                <c:pt idx="2163">
                  <c:v>1373.6168114580887</c:v>
                </c:pt>
                <c:pt idx="2164">
                  <c:v>467.0297158957502</c:v>
                </c:pt>
                <c:pt idx="2165">
                  <c:v>1095.0295193374077</c:v>
                </c:pt>
                <c:pt idx="2166">
                  <c:v>791.06701764371076</c:v>
                </c:pt>
                <c:pt idx="2167">
                  <c:v>1358.9813380365615</c:v>
                </c:pt>
                <c:pt idx="2168">
                  <c:v>677.00210798639398</c:v>
                </c:pt>
                <c:pt idx="2169">
                  <c:v>1348.9765258215962</c:v>
                </c:pt>
                <c:pt idx="2170">
                  <c:v>539.59061032863849</c:v>
                </c:pt>
                <c:pt idx="2171">
                  <c:v>1348.9765258215962</c:v>
                </c:pt>
                <c:pt idx="2172">
                  <c:v>809.38591549295779</c:v>
                </c:pt>
                <c:pt idx="2173">
                  <c:v>295.65744845610305</c:v>
                </c:pt>
                <c:pt idx="2174">
                  <c:v>940.72824508760061</c:v>
                </c:pt>
                <c:pt idx="2175">
                  <c:v>1478.2872422805153</c:v>
                </c:pt>
                <c:pt idx="2176">
                  <c:v>833.21644564901771</c:v>
                </c:pt>
                <c:pt idx="2177">
                  <c:v>1253.5672876631947</c:v>
                </c:pt>
                <c:pt idx="2178">
                  <c:v>480.08959953058525</c:v>
                </c:pt>
                <c:pt idx="2179">
                  <c:v>1333.5822209182925</c:v>
                </c:pt>
                <c:pt idx="2180">
                  <c:v>1626.9703095203167</c:v>
                </c:pt>
                <c:pt idx="2181">
                  <c:v>26.671644418365847</c:v>
                </c:pt>
                <c:pt idx="2182">
                  <c:v>1837.2195316790655</c:v>
                </c:pt>
                <c:pt idx="2183">
                  <c:v>757.96613044896719</c:v>
                </c:pt>
                <c:pt idx="2184">
                  <c:v>1059.2162478052362</c:v>
                </c:pt>
                <c:pt idx="2185">
                  <c:v>491.45118023008098</c:v>
                </c:pt>
                <c:pt idx="2186">
                  <c:v>226.77329428989754</c:v>
                </c:pt>
                <c:pt idx="2187">
                  <c:v>572.56578117333709</c:v>
                </c:pt>
                <c:pt idx="2188">
                  <c:v>1446.0236220472443</c:v>
                </c:pt>
                <c:pt idx="2189">
                  <c:v>1431.4144529333428</c:v>
                </c:pt>
                <c:pt idx="2190">
                  <c:v>427.93446818502002</c:v>
                </c:pt>
                <c:pt idx="2191">
                  <c:v>1904.7196158474717</c:v>
                </c:pt>
                <c:pt idx="2192">
                  <c:v>368.2553357996585</c:v>
                </c:pt>
                <c:pt idx="2193">
                  <c:v>393.70276433670301</c:v>
                </c:pt>
                <c:pt idx="2194">
                  <c:v>392.24086673889491</c:v>
                </c:pt>
                <c:pt idx="2195">
                  <c:v>280.17204767063924</c:v>
                </c:pt>
                <c:pt idx="2196">
                  <c:v>2288.7608072790636</c:v>
                </c:pt>
                <c:pt idx="2197">
                  <c:v>790.40818313445504</c:v>
                </c:pt>
                <c:pt idx="2198">
                  <c:v>129.05044502478285</c:v>
                </c:pt>
                <c:pt idx="2199">
                  <c:v>406.68397799040474</c:v>
                </c:pt>
                <c:pt idx="2200">
                  <c:v>1137.363541417142</c:v>
                </c:pt>
                <c:pt idx="2201">
                  <c:v>1179.2625592864392</c:v>
                </c:pt>
                <c:pt idx="2202">
                  <c:v>731.75918201968693</c:v>
                </c:pt>
                <c:pt idx="2203">
                  <c:v>2240.5988626442345</c:v>
                </c:pt>
                <c:pt idx="2204">
                  <c:v>1793.4951299076879</c:v>
                </c:pt>
                <c:pt idx="2205">
                  <c:v>866.85597945538257</c:v>
                </c:pt>
                <c:pt idx="2206">
                  <c:v>2989.1585498461468</c:v>
                </c:pt>
                <c:pt idx="2207">
                  <c:v>923.50824886078306</c:v>
                </c:pt>
                <c:pt idx="2208">
                  <c:v>1272.1804930734916</c:v>
                </c:pt>
                <c:pt idx="2209">
                  <c:v>2358.5251185728785</c:v>
                </c:pt>
                <c:pt idx="2210">
                  <c:v>1410.0717131474103</c:v>
                </c:pt>
                <c:pt idx="2211">
                  <c:v>2937.6494023904384</c:v>
                </c:pt>
                <c:pt idx="2212">
                  <c:v>2937.6494023904384</c:v>
                </c:pt>
                <c:pt idx="2213">
                  <c:v>1498.2011952191235</c:v>
                </c:pt>
                <c:pt idx="2214">
                  <c:v>1463.5183640393739</c:v>
                </c:pt>
                <c:pt idx="2215">
                  <c:v>437.44751592966998</c:v>
                </c:pt>
                <c:pt idx="2216">
                  <c:v>612.42652230153794</c:v>
                </c:pt>
                <c:pt idx="2217">
                  <c:v>408.2843482010253</c:v>
                </c:pt>
                <c:pt idx="2218">
                  <c:v>2187.2375796483498</c:v>
                </c:pt>
                <c:pt idx="2219">
                  <c:v>1458.1583864322333</c:v>
                </c:pt>
                <c:pt idx="2220">
                  <c:v>1195.6898768744313</c:v>
                </c:pt>
                <c:pt idx="2221">
                  <c:v>1045.9756446370532</c:v>
                </c:pt>
                <c:pt idx="2222">
                  <c:v>521.01872035620954</c:v>
                </c:pt>
                <c:pt idx="2223">
                  <c:v>1447.2742232116932</c:v>
                </c:pt>
                <c:pt idx="2224">
                  <c:v>1557.0882202709606</c:v>
                </c:pt>
                <c:pt idx="2225">
                  <c:v>403.68953858876756</c:v>
                </c:pt>
                <c:pt idx="2226">
                  <c:v>683.91604743083008</c:v>
                </c:pt>
                <c:pt idx="2227">
                  <c:v>1435.511451301227</c:v>
                </c:pt>
                <c:pt idx="2228">
                  <c:v>1576.247868095465</c:v>
                </c:pt>
                <c:pt idx="2229">
                  <c:v>1091.505238467553</c:v>
                </c:pt>
                <c:pt idx="2230">
                  <c:v>814.78172908095087</c:v>
                </c:pt>
                <c:pt idx="2231">
                  <c:v>881.89436293436302</c:v>
                </c:pt>
                <c:pt idx="2232">
                  <c:v>497.91909841014285</c:v>
                </c:pt>
                <c:pt idx="2233">
                  <c:v>3042.5654524758111</c:v>
                </c:pt>
                <c:pt idx="2234">
                  <c:v>2287.0340483929217</c:v>
                </c:pt>
                <c:pt idx="2235">
                  <c:v>1515.7868770407799</c:v>
                </c:pt>
                <c:pt idx="2236">
                  <c:v>922.46709189037642</c:v>
                </c:pt>
                <c:pt idx="2237">
                  <c:v>1223.3340731159371</c:v>
                </c:pt>
                <c:pt idx="2238">
                  <c:v>1863.7637795275593</c:v>
                </c:pt>
                <c:pt idx="2239">
                  <c:v>928.77426370219553</c:v>
                </c:pt>
                <c:pt idx="2240">
                  <c:v>92.246709189037645</c:v>
                </c:pt>
                <c:pt idx="2241">
                  <c:v>1072.4777412538156</c:v>
                </c:pt>
                <c:pt idx="2242">
                  <c:v>1862.6030958729561</c:v>
                </c:pt>
                <c:pt idx="2243">
                  <c:v>2281.9240893568581</c:v>
                </c:pt>
                <c:pt idx="2244">
                  <c:v>848.8406511428368</c:v>
                </c:pt>
                <c:pt idx="2245">
                  <c:v>1818.9442524489361</c:v>
                </c:pt>
                <c:pt idx="2246">
                  <c:v>1177.9836678963256</c:v>
                </c:pt>
                <c:pt idx="2247">
                  <c:v>1449.8260527954778</c:v>
                </c:pt>
                <c:pt idx="2248">
                  <c:v>1480.0307622287169</c:v>
                </c:pt>
                <c:pt idx="2249">
                  <c:v>1233.7946840014447</c:v>
                </c:pt>
                <c:pt idx="2250">
                  <c:v>2428.3193930887624</c:v>
                </c:pt>
                <c:pt idx="2251">
                  <c:v>2090.5351105489749</c:v>
                </c:pt>
                <c:pt idx="2252">
                  <c:v>537.56617128402206</c:v>
                </c:pt>
                <c:pt idx="2253">
                  <c:v>1373.780215503612</c:v>
                </c:pt>
                <c:pt idx="2254">
                  <c:v>2082.4399295877952</c:v>
                </c:pt>
                <c:pt idx="2255">
                  <c:v>1306.323569482289</c:v>
                </c:pt>
                <c:pt idx="2256">
                  <c:v>1130.4875684128226</c:v>
                </c:pt>
                <c:pt idx="2257">
                  <c:v>1254.4443120337489</c:v>
                </c:pt>
                <c:pt idx="2258">
                  <c:v>290.15983503264982</c:v>
                </c:pt>
                <c:pt idx="2259">
                  <c:v>1881.6664680506233</c:v>
                </c:pt>
                <c:pt idx="2260">
                  <c:v>440.64741035856576</c:v>
                </c:pt>
                <c:pt idx="2261">
                  <c:v>610.54330708661428</c:v>
                </c:pt>
                <c:pt idx="2262">
                  <c:v>1556.5113759479957</c:v>
                </c:pt>
                <c:pt idx="2263">
                  <c:v>313.61107800843723</c:v>
                </c:pt>
                <c:pt idx="2264">
                  <c:v>1731.1148264086512</c:v>
                </c:pt>
                <c:pt idx="2265">
                  <c:v>1265.5180066716591</c:v>
                </c:pt>
                <c:pt idx="2266">
                  <c:v>1606.6929133858271</c:v>
                </c:pt>
                <c:pt idx="2267">
                  <c:v>1633.3616361659301</c:v>
                </c:pt>
                <c:pt idx="2268">
                  <c:v>1921.6019249010942</c:v>
                </c:pt>
                <c:pt idx="2269">
                  <c:v>640.53397496703144</c:v>
                </c:pt>
                <c:pt idx="2270">
                  <c:v>2092.1240666823196</c:v>
                </c:pt>
                <c:pt idx="2271">
                  <c:v>600.1604096368485</c:v>
                </c:pt>
                <c:pt idx="2272">
                  <c:v>2526.9911984709411</c:v>
                </c:pt>
                <c:pt idx="2273">
                  <c:v>1895.2433988532057</c:v>
                </c:pt>
                <c:pt idx="2274">
                  <c:v>1263.4955992354705</c:v>
                </c:pt>
                <c:pt idx="2275">
                  <c:v>3158.738998088676</c:v>
                </c:pt>
                <c:pt idx="2276">
                  <c:v>568.57301965596173</c:v>
                </c:pt>
                <c:pt idx="2277">
                  <c:v>598.0214854866249</c:v>
                </c:pt>
                <c:pt idx="2278">
                  <c:v>1258.9926010244735</c:v>
                </c:pt>
                <c:pt idx="2279">
                  <c:v>377.6977803073421</c:v>
                </c:pt>
                <c:pt idx="2280">
                  <c:v>944.24445076835514</c:v>
                </c:pt>
                <c:pt idx="2281">
                  <c:v>595.86104821603078</c:v>
                </c:pt>
                <c:pt idx="2282">
                  <c:v>878.11101842362427</c:v>
                </c:pt>
                <c:pt idx="2283">
                  <c:v>937.38753413500717</c:v>
                </c:pt>
                <c:pt idx="2284">
                  <c:v>1874.7750682700143</c:v>
                </c:pt>
                <c:pt idx="2285">
                  <c:v>1874.7750682700143</c:v>
                </c:pt>
                <c:pt idx="2286">
                  <c:v>1749.7900637186799</c:v>
                </c:pt>
                <c:pt idx="2287">
                  <c:v>3124.6251137833569</c:v>
                </c:pt>
                <c:pt idx="2288">
                  <c:v>1961.2043336944746</c:v>
                </c:pt>
                <c:pt idx="2289">
                  <c:v>902.7765980498375</c:v>
                </c:pt>
                <c:pt idx="2290">
                  <c:v>2085.7252437703141</c:v>
                </c:pt>
                <c:pt idx="2291">
                  <c:v>1245.2091007583965</c:v>
                </c:pt>
                <c:pt idx="2292">
                  <c:v>3101.3019068821995</c:v>
                </c:pt>
                <c:pt idx="2293">
                  <c:v>1240.5207627528798</c:v>
                </c:pt>
                <c:pt idx="2294">
                  <c:v>1147.4817055464139</c:v>
                </c:pt>
                <c:pt idx="2295">
                  <c:v>620.26038137643991</c:v>
                </c:pt>
                <c:pt idx="2296">
                  <c:v>3089.4607545058739</c:v>
                </c:pt>
                <c:pt idx="2297">
                  <c:v>1230.9989731553469</c:v>
                </c:pt>
                <c:pt idx="2298">
                  <c:v>598.03373493975914</c:v>
                </c:pt>
                <c:pt idx="2299">
                  <c:v>1824.0028915662654</c:v>
                </c:pt>
                <c:pt idx="2300">
                  <c:v>565.65966236548184</c:v>
                </c:pt>
                <c:pt idx="2301">
                  <c:v>2066.0536701695542</c:v>
                </c:pt>
                <c:pt idx="2302">
                  <c:v>1018.4771613511886</c:v>
                </c:pt>
                <c:pt idx="2303">
                  <c:v>238.5624783061437</c:v>
                </c:pt>
                <c:pt idx="2304">
                  <c:v>3252.3975526465565</c:v>
                </c:pt>
                <c:pt idx="2305">
                  <c:v>821.73792668395618</c:v>
                </c:pt>
                <c:pt idx="2306">
                  <c:v>1332.5859090388362</c:v>
                </c:pt>
                <c:pt idx="2307">
                  <c:v>2620.4382249354308</c:v>
                </c:pt>
                <c:pt idx="2308">
                  <c:v>1632.0151490124829</c:v>
                </c:pt>
                <c:pt idx="2309">
                  <c:v>1626.1987763232783</c:v>
                </c:pt>
                <c:pt idx="2310">
                  <c:v>3228.7792842428025</c:v>
                </c:pt>
                <c:pt idx="2311">
                  <c:v>611.19013362224632</c:v>
                </c:pt>
                <c:pt idx="2312">
                  <c:v>636.01613613026257</c:v>
                </c:pt>
                <c:pt idx="2313">
                  <c:v>2217.3132633751934</c:v>
                </c:pt>
                <c:pt idx="2314">
                  <c:v>942.66512702078523</c:v>
                </c:pt>
                <c:pt idx="2315">
                  <c:v>1489.5091734786561</c:v>
                </c:pt>
                <c:pt idx="2316">
                  <c:v>914.71896267271609</c:v>
                </c:pt>
                <c:pt idx="2317">
                  <c:v>3282.6639284142589</c:v>
                </c:pt>
                <c:pt idx="2318">
                  <c:v>1347.7286391845018</c:v>
                </c:pt>
                <c:pt idx="2319">
                  <c:v>2014.3881616391577</c:v>
                </c:pt>
                <c:pt idx="2320">
                  <c:v>1654.0276836705066</c:v>
                </c:pt>
                <c:pt idx="2321">
                  <c:v>1608.5053249229868</c:v>
                </c:pt>
                <c:pt idx="2322">
                  <c:v>3416.1811998241674</c:v>
                </c:pt>
                <c:pt idx="2323">
                  <c:v>1347.7286391845018</c:v>
                </c:pt>
                <c:pt idx="2324">
                  <c:v>657.63670774048614</c:v>
                </c:pt>
                <c:pt idx="2325">
                  <c:v>1024.8543599472503</c:v>
                </c:pt>
                <c:pt idx="2326">
                  <c:v>1742.2524119103255</c:v>
                </c:pt>
                <c:pt idx="2327">
                  <c:v>879.11475933317695</c:v>
                </c:pt>
                <c:pt idx="2328">
                  <c:v>2502.0958534867341</c:v>
                </c:pt>
                <c:pt idx="2329">
                  <c:v>404.31859175535055</c:v>
                </c:pt>
                <c:pt idx="2330">
                  <c:v>640.17110361263838</c:v>
                </c:pt>
                <c:pt idx="2331">
                  <c:v>977.10326340876384</c:v>
                </c:pt>
                <c:pt idx="2332">
                  <c:v>1611.5105293113261</c:v>
                </c:pt>
                <c:pt idx="2333">
                  <c:v>1645.0836653386455</c:v>
                </c:pt>
                <c:pt idx="2334">
                  <c:v>1510.7911212293682</c:v>
                </c:pt>
                <c:pt idx="2335">
                  <c:v>1003.5554496269991</c:v>
                </c:pt>
                <c:pt idx="2336">
                  <c:v>1706.0442643658985</c:v>
                </c:pt>
                <c:pt idx="2337">
                  <c:v>1699.7960618981463</c:v>
                </c:pt>
                <c:pt idx="2338">
                  <c:v>166.64667273511239</c:v>
                </c:pt>
                <c:pt idx="2339">
                  <c:v>499.94001820533714</c:v>
                </c:pt>
                <c:pt idx="2340">
                  <c:v>1999.7600728213486</c:v>
                </c:pt>
                <c:pt idx="2341">
                  <c:v>666.58669094044956</c:v>
                </c:pt>
                <c:pt idx="2342">
                  <c:v>99.616728060671733</c:v>
                </c:pt>
                <c:pt idx="2343">
                  <c:v>2324.3903214156735</c:v>
                </c:pt>
                <c:pt idx="2344">
                  <c:v>2324.3903214156735</c:v>
                </c:pt>
                <c:pt idx="2345">
                  <c:v>1693.4843770314194</c:v>
                </c:pt>
                <c:pt idx="2346">
                  <c:v>992.4166102023039</c:v>
                </c:pt>
                <c:pt idx="2347">
                  <c:v>3308.0553673410132</c:v>
                </c:pt>
                <c:pt idx="2348">
                  <c:v>3308.0553673410132</c:v>
                </c:pt>
                <c:pt idx="2349">
                  <c:v>661.61107346820256</c:v>
                </c:pt>
                <c:pt idx="2350">
                  <c:v>1323.2221469364051</c:v>
                </c:pt>
                <c:pt idx="2351">
                  <c:v>330.80553673410128</c:v>
                </c:pt>
                <c:pt idx="2352">
                  <c:v>1946.1473590106534</c:v>
                </c:pt>
                <c:pt idx="2353">
                  <c:v>1435.2809638554218</c:v>
                </c:pt>
                <c:pt idx="2354">
                  <c:v>284.54426582570568</c:v>
                </c:pt>
                <c:pt idx="2355">
                  <c:v>1227.4938337801609</c:v>
                </c:pt>
                <c:pt idx="2356">
                  <c:v>592.87015995587421</c:v>
                </c:pt>
                <c:pt idx="2357">
                  <c:v>1185.5369711199812</c:v>
                </c:pt>
                <c:pt idx="2358">
                  <c:v>2498.5868336850704</c:v>
                </c:pt>
                <c:pt idx="2359">
                  <c:v>660.17645060053326</c:v>
                </c:pt>
                <c:pt idx="2360">
                  <c:v>694.92257957950869</c:v>
                </c:pt>
                <c:pt idx="2361">
                  <c:v>2119.5138677175014</c:v>
                </c:pt>
                <c:pt idx="2362">
                  <c:v>1350.2695645987478</c:v>
                </c:pt>
                <c:pt idx="2363">
                  <c:v>2483.7997378268233</c:v>
                </c:pt>
                <c:pt idx="2364">
                  <c:v>2069.8331148556858</c:v>
                </c:pt>
                <c:pt idx="2365">
                  <c:v>1194.001234149647</c:v>
                </c:pt>
                <c:pt idx="2366">
                  <c:v>1692.6235880886018</c:v>
                </c:pt>
                <c:pt idx="2367">
                  <c:v>1348.7804182743114</c:v>
                </c:pt>
                <c:pt idx="2368">
                  <c:v>1204.1786783878417</c:v>
                </c:pt>
                <c:pt idx="2369">
                  <c:v>1222.7947049089908</c:v>
                </c:pt>
                <c:pt idx="2370">
                  <c:v>1143.6732962079025</c:v>
                </c:pt>
                <c:pt idx="2371">
                  <c:v>1616.6413242545198</c:v>
                </c:pt>
                <c:pt idx="2372">
                  <c:v>2822.4739617190326</c:v>
                </c:pt>
                <c:pt idx="2373">
                  <c:v>2163.0262844326071</c:v>
                </c:pt>
                <c:pt idx="2374">
                  <c:v>3641.8372703412083</c:v>
                </c:pt>
                <c:pt idx="2375">
                  <c:v>3617.4286245698881</c:v>
                </c:pt>
                <c:pt idx="2376">
                  <c:v>1442.0175229550714</c:v>
                </c:pt>
                <c:pt idx="2377">
                  <c:v>108.15131422163034</c:v>
                </c:pt>
                <c:pt idx="2378">
                  <c:v>1968.9473088086081</c:v>
                </c:pt>
                <c:pt idx="2379">
                  <c:v>2497.0019920318723</c:v>
                </c:pt>
                <c:pt idx="2380">
                  <c:v>784.77205463858843</c:v>
                </c:pt>
                <c:pt idx="2381">
                  <c:v>177.71294420478111</c:v>
                </c:pt>
                <c:pt idx="2382">
                  <c:v>3554.2588840956219</c:v>
                </c:pt>
                <c:pt idx="2383">
                  <c:v>2116.8554712892742</c:v>
                </c:pt>
                <c:pt idx="2384">
                  <c:v>1234.8323582520766</c:v>
                </c:pt>
                <c:pt idx="2385">
                  <c:v>1737.0656902017647</c:v>
                </c:pt>
                <c:pt idx="2386">
                  <c:v>1563.3591211815883</c:v>
                </c:pt>
                <c:pt idx="2387">
                  <c:v>1111.7220417291294</c:v>
                </c:pt>
                <c:pt idx="2388">
                  <c:v>1978.7556277680235</c:v>
                </c:pt>
                <c:pt idx="2389">
                  <c:v>1411.3377780120165</c:v>
                </c:pt>
                <c:pt idx="2390">
                  <c:v>3658.7959100984344</c:v>
                </c:pt>
                <c:pt idx="2391">
                  <c:v>1468.8247011952192</c:v>
                </c:pt>
                <c:pt idx="2392">
                  <c:v>1468.8247011952192</c:v>
                </c:pt>
                <c:pt idx="2393">
                  <c:v>329.29163190885907</c:v>
                </c:pt>
                <c:pt idx="2394">
                  <c:v>749.79002624671921</c:v>
                </c:pt>
                <c:pt idx="2395">
                  <c:v>255.17771762564087</c:v>
                </c:pt>
                <c:pt idx="2396">
                  <c:v>74.22149015209925</c:v>
                </c:pt>
                <c:pt idx="2397">
                  <c:v>1076.2116072054391</c:v>
                </c:pt>
                <c:pt idx="2398">
                  <c:v>1868.2240936538417</c:v>
                </c:pt>
                <c:pt idx="2399">
                  <c:v>2995.5412772951399</c:v>
                </c:pt>
                <c:pt idx="2400">
                  <c:v>937.23753280839901</c:v>
                </c:pt>
                <c:pt idx="2401">
                  <c:v>2412.1984299432256</c:v>
                </c:pt>
                <c:pt idx="2402">
                  <c:v>1468.8247011952192</c:v>
                </c:pt>
                <c:pt idx="2403">
                  <c:v>3672.0617529880478</c:v>
                </c:pt>
                <c:pt idx="2404">
                  <c:v>1652.4277888446215</c:v>
                </c:pt>
                <c:pt idx="2405">
                  <c:v>2927.0367280787473</c:v>
                </c:pt>
                <c:pt idx="2406">
                  <c:v>2004.9677813443209</c:v>
                </c:pt>
                <c:pt idx="2407">
                  <c:v>2551.7771762564084</c:v>
                </c:pt>
                <c:pt idx="2408">
                  <c:v>1489.0625496569157</c:v>
                </c:pt>
                <c:pt idx="2409">
                  <c:v>1815.9299386059949</c:v>
                </c:pt>
                <c:pt idx="2410">
                  <c:v>1815.9299386059949</c:v>
                </c:pt>
                <c:pt idx="2411">
                  <c:v>36.043708802568531</c:v>
                </c:pt>
                <c:pt idx="2412">
                  <c:v>359.04136717030951</c:v>
                </c:pt>
                <c:pt idx="2413">
                  <c:v>532.14966847947562</c:v>
                </c:pt>
                <c:pt idx="2414">
                  <c:v>2119.8686903989219</c:v>
                </c:pt>
                <c:pt idx="2415">
                  <c:v>1763.5816475655718</c:v>
                </c:pt>
                <c:pt idx="2416">
                  <c:v>345.80032305207288</c:v>
                </c:pt>
                <c:pt idx="2417">
                  <c:v>726.18067840935305</c:v>
                </c:pt>
                <c:pt idx="2418">
                  <c:v>63.755073399388124</c:v>
                </c:pt>
                <c:pt idx="2419">
                  <c:v>2290.2631246933483</c:v>
                </c:pt>
                <c:pt idx="2420">
                  <c:v>1867.8136511375949</c:v>
                </c:pt>
                <c:pt idx="2421">
                  <c:v>3803.8619394224002</c:v>
                </c:pt>
                <c:pt idx="2422">
                  <c:v>114.51315623466742</c:v>
                </c:pt>
                <c:pt idx="2423">
                  <c:v>3790.4867977064114</c:v>
                </c:pt>
                <c:pt idx="2424">
                  <c:v>1133.0933409220261</c:v>
                </c:pt>
                <c:pt idx="2425">
                  <c:v>1321.942231075697</c:v>
                </c:pt>
                <c:pt idx="2426">
                  <c:v>263.43330552708733</c:v>
                </c:pt>
                <c:pt idx="2427">
                  <c:v>1087.3695395966083</c:v>
                </c:pt>
                <c:pt idx="2428">
                  <c:v>3037.1356105974232</c:v>
                </c:pt>
                <c:pt idx="2429">
                  <c:v>709.76918743228612</c:v>
                </c:pt>
                <c:pt idx="2430">
                  <c:v>112.06881906825569</c:v>
                </c:pt>
                <c:pt idx="2431">
                  <c:v>2232.9373729551835</c:v>
                </c:pt>
                <c:pt idx="2432">
                  <c:v>2437.3779668475868</c:v>
                </c:pt>
                <c:pt idx="2433">
                  <c:v>1831.9179841897235</c:v>
                </c:pt>
                <c:pt idx="2434">
                  <c:v>1575.4494664031622</c:v>
                </c:pt>
                <c:pt idx="2435">
                  <c:v>893.14683531391859</c:v>
                </c:pt>
                <c:pt idx="2436">
                  <c:v>1600.5614952695948</c:v>
                </c:pt>
                <c:pt idx="2437">
                  <c:v>2220.5719291879427</c:v>
                </c:pt>
                <c:pt idx="2438">
                  <c:v>1712.0525257939169</c:v>
                </c:pt>
                <c:pt idx="2439">
                  <c:v>972.10123561994055</c:v>
                </c:pt>
                <c:pt idx="2440">
                  <c:v>1897.7900836144929</c:v>
                </c:pt>
                <c:pt idx="2441">
                  <c:v>742.80970650387417</c:v>
                </c:pt>
                <c:pt idx="2442">
                  <c:v>1632.099471908464</c:v>
                </c:pt>
                <c:pt idx="2443">
                  <c:v>1164.5681559476379</c:v>
                </c:pt>
                <c:pt idx="2444">
                  <c:v>3867.8699621040591</c:v>
                </c:pt>
                <c:pt idx="2445">
                  <c:v>422.33342000722286</c:v>
                </c:pt>
                <c:pt idx="2446">
                  <c:v>1228.6063127482846</c:v>
                </c:pt>
                <c:pt idx="2447">
                  <c:v>497.242072403446</c:v>
                </c:pt>
                <c:pt idx="2448">
                  <c:v>592.60042385709971</c:v>
                </c:pt>
                <c:pt idx="2449">
                  <c:v>1956.6584778537201</c:v>
                </c:pt>
                <c:pt idx="2450">
                  <c:v>1168.4583163944769</c:v>
                </c:pt>
                <c:pt idx="2451">
                  <c:v>749.2008089563019</c:v>
                </c:pt>
                <c:pt idx="2452">
                  <c:v>3154.5297219212712</c:v>
                </c:pt>
                <c:pt idx="2453">
                  <c:v>2007.593801361822</c:v>
                </c:pt>
                <c:pt idx="2454">
                  <c:v>3189.4479225953328</c:v>
                </c:pt>
                <c:pt idx="2455">
                  <c:v>3062.166622275181</c:v>
                </c:pt>
                <c:pt idx="2456">
                  <c:v>2409.1125616341865</c:v>
                </c:pt>
                <c:pt idx="2457">
                  <c:v>1993.4049516220832</c:v>
                </c:pt>
                <c:pt idx="2458">
                  <c:v>1565.3267822829762</c:v>
                </c:pt>
                <c:pt idx="2459">
                  <c:v>1308.146473499691</c:v>
                </c:pt>
                <c:pt idx="2460">
                  <c:v>1236.25513031228</c:v>
                </c:pt>
                <c:pt idx="2461">
                  <c:v>1642.5442790061118</c:v>
                </c:pt>
                <c:pt idx="2462">
                  <c:v>365.5811383126528</c:v>
                </c:pt>
                <c:pt idx="2463">
                  <c:v>809.38591549295779</c:v>
                </c:pt>
                <c:pt idx="2464">
                  <c:v>2145.9670865394755</c:v>
                </c:pt>
                <c:pt idx="2465">
                  <c:v>1885.1863517060369</c:v>
                </c:pt>
                <c:pt idx="2466">
                  <c:v>4166.1668183778102</c:v>
                </c:pt>
                <c:pt idx="2467">
                  <c:v>593.771921216794</c:v>
                </c:pt>
                <c:pt idx="2468">
                  <c:v>1258.9926010244735</c:v>
                </c:pt>
                <c:pt idx="2469">
                  <c:v>2078.201724258779</c:v>
                </c:pt>
                <c:pt idx="2470">
                  <c:v>42.116519974515683</c:v>
                </c:pt>
                <c:pt idx="2471">
                  <c:v>631.74779961773527</c:v>
                </c:pt>
                <c:pt idx="2472">
                  <c:v>410.3329910517823</c:v>
                </c:pt>
                <c:pt idx="2473">
                  <c:v>4181.4810401124969</c:v>
                </c:pt>
                <c:pt idx="2474">
                  <c:v>1909.3206211628747</c:v>
                </c:pt>
                <c:pt idx="2475">
                  <c:v>1293.8033564392558</c:v>
                </c:pt>
                <c:pt idx="2476">
                  <c:v>474.39456402772714</c:v>
                </c:pt>
                <c:pt idx="2477">
                  <c:v>2570.7086614173231</c:v>
                </c:pt>
                <c:pt idx="2478">
                  <c:v>1702.3193527387707</c:v>
                </c:pt>
                <c:pt idx="2479">
                  <c:v>2205.4385645195207</c:v>
                </c:pt>
                <c:pt idx="2480">
                  <c:v>2535.9079596149331</c:v>
                </c:pt>
                <c:pt idx="2481">
                  <c:v>2113.2566330124446</c:v>
                </c:pt>
                <c:pt idx="2482">
                  <c:v>589.63127964321961</c:v>
                </c:pt>
                <c:pt idx="2483">
                  <c:v>2105.8259987257843</c:v>
                </c:pt>
                <c:pt idx="2484">
                  <c:v>2611.2242384199722</c:v>
                </c:pt>
                <c:pt idx="2485">
                  <c:v>126.34955992354705</c:v>
                </c:pt>
                <c:pt idx="2486">
                  <c:v>2526.9911984709411</c:v>
                </c:pt>
                <c:pt idx="2487">
                  <c:v>1258.9926010244735</c:v>
                </c:pt>
                <c:pt idx="2488">
                  <c:v>2727.8173022196925</c:v>
                </c:pt>
                <c:pt idx="2489">
                  <c:v>4196.6420034149114</c:v>
                </c:pt>
                <c:pt idx="2490">
                  <c:v>1630.7776056438736</c:v>
                </c:pt>
                <c:pt idx="2491">
                  <c:v>1087.1850704292492</c:v>
                </c:pt>
                <c:pt idx="2492">
                  <c:v>3332.9334547022477</c:v>
                </c:pt>
                <c:pt idx="2493">
                  <c:v>1666.4667273511238</c:v>
                </c:pt>
                <c:pt idx="2494">
                  <c:v>249.9700091026686</c:v>
                </c:pt>
                <c:pt idx="2495">
                  <c:v>4150.6970025279879</c:v>
                </c:pt>
                <c:pt idx="2496">
                  <c:v>830.13940050559768</c:v>
                </c:pt>
                <c:pt idx="2497">
                  <c:v>1867.8136511375947</c:v>
                </c:pt>
                <c:pt idx="2498">
                  <c:v>871.64637053087756</c:v>
                </c:pt>
                <c:pt idx="2499">
                  <c:v>622.60455037919826</c:v>
                </c:pt>
                <c:pt idx="2500">
                  <c:v>4135.0692091762658</c:v>
                </c:pt>
                <c:pt idx="2501">
                  <c:v>1447.2742232116932</c:v>
                </c:pt>
                <c:pt idx="2502">
                  <c:v>1235.7843018023498</c:v>
                </c:pt>
                <c:pt idx="2503">
                  <c:v>2471.5686036046995</c:v>
                </c:pt>
                <c:pt idx="2504">
                  <c:v>1395.1321695760598</c:v>
                </c:pt>
                <c:pt idx="2505">
                  <c:v>2461.9979463106938</c:v>
                </c:pt>
                <c:pt idx="2506">
                  <c:v>861.69928120874283</c:v>
                </c:pt>
                <c:pt idx="2507">
                  <c:v>653.95414219360543</c:v>
                </c:pt>
                <c:pt idx="2508">
                  <c:v>4087.213388710034</c:v>
                </c:pt>
                <c:pt idx="2509">
                  <c:v>3040.8552484541456</c:v>
                </c:pt>
                <c:pt idx="2510">
                  <c:v>4054.4736646055276</c:v>
                </c:pt>
                <c:pt idx="2511">
                  <c:v>1587.8165961136333</c:v>
                </c:pt>
                <c:pt idx="2512">
                  <c:v>2331.6821782939774</c:v>
                </c:pt>
                <c:pt idx="2513">
                  <c:v>1967.1375541348734</c:v>
                </c:pt>
                <c:pt idx="2514">
                  <c:v>733.66396121007699</c:v>
                </c:pt>
                <c:pt idx="2515">
                  <c:v>611.79470233971119</c:v>
                </c:pt>
                <c:pt idx="2516">
                  <c:v>2247.4630609018045</c:v>
                </c:pt>
                <c:pt idx="2517">
                  <c:v>1842.4588754195679</c:v>
                </c:pt>
                <c:pt idx="2518">
                  <c:v>316.05110444981233</c:v>
                </c:pt>
                <c:pt idx="2519">
                  <c:v>2169.776858071506</c:v>
                </c:pt>
                <c:pt idx="2520">
                  <c:v>87.53964324549429</c:v>
                </c:pt>
                <c:pt idx="2521">
                  <c:v>2966.9121575839708</c:v>
                </c:pt>
                <c:pt idx="2522">
                  <c:v>841.18263165615372</c:v>
                </c:pt>
                <c:pt idx="2523">
                  <c:v>1502.1727470355731</c:v>
                </c:pt>
                <c:pt idx="2524">
                  <c:v>3304.3247821290684</c:v>
                </c:pt>
                <c:pt idx="2525">
                  <c:v>3051.3418721536614</c:v>
                </c:pt>
                <c:pt idx="2526">
                  <c:v>3039.2758687445553</c:v>
                </c:pt>
                <c:pt idx="2527">
                  <c:v>762.23543021076739</c:v>
                </c:pt>
                <c:pt idx="2528">
                  <c:v>1308.9432558139538</c:v>
                </c:pt>
                <c:pt idx="2529">
                  <c:v>4066.4153538547384</c:v>
                </c:pt>
                <c:pt idx="2530">
                  <c:v>2440.811411129373</c:v>
                </c:pt>
                <c:pt idx="2531">
                  <c:v>796.00222751834644</c:v>
                </c:pt>
                <c:pt idx="2532">
                  <c:v>2159.1723107569719</c:v>
                </c:pt>
                <c:pt idx="2533">
                  <c:v>4346.6495411969399</c:v>
                </c:pt>
                <c:pt idx="2534">
                  <c:v>790.29991658126175</c:v>
                </c:pt>
                <c:pt idx="2535">
                  <c:v>1749.7900637186799</c:v>
                </c:pt>
                <c:pt idx="2536">
                  <c:v>2179.1159263271938</c:v>
                </c:pt>
                <c:pt idx="2537">
                  <c:v>1154.108330039526</c:v>
                </c:pt>
                <c:pt idx="2538">
                  <c:v>2767.1782760932729</c:v>
                </c:pt>
                <c:pt idx="2539">
                  <c:v>773.8327276762185</c:v>
                </c:pt>
                <c:pt idx="2540">
                  <c:v>1503.0128593473164</c:v>
                </c:pt>
                <c:pt idx="2541">
                  <c:v>4527.5258972604361</c:v>
                </c:pt>
                <c:pt idx="2542">
                  <c:v>1714.3282583949915</c:v>
                </c:pt>
                <c:pt idx="2543">
                  <c:v>2060.1694916878268</c:v>
                </c:pt>
                <c:pt idx="2544">
                  <c:v>2299.8145720618732</c:v>
                </c:pt>
                <c:pt idx="2545">
                  <c:v>2038.439566766559</c:v>
                </c:pt>
                <c:pt idx="2546">
                  <c:v>1369.7300108342363</c:v>
                </c:pt>
                <c:pt idx="2547">
                  <c:v>1095.7840086673891</c:v>
                </c:pt>
                <c:pt idx="2548">
                  <c:v>1546.5158842319236</c:v>
                </c:pt>
                <c:pt idx="2549">
                  <c:v>1359.3627319825846</c:v>
                </c:pt>
                <c:pt idx="2550">
                  <c:v>2675.9526186396483</c:v>
                </c:pt>
                <c:pt idx="2551">
                  <c:v>4267.9042951859328</c:v>
                </c:pt>
                <c:pt idx="2552">
                  <c:v>2377.4137121389999</c:v>
                </c:pt>
                <c:pt idx="2553">
                  <c:v>2450.0424542488954</c:v>
                </c:pt>
                <c:pt idx="2554">
                  <c:v>1426.4482272833998</c:v>
                </c:pt>
                <c:pt idx="2555">
                  <c:v>475.48274242779996</c:v>
                </c:pt>
                <c:pt idx="2556">
                  <c:v>3197.5918809135796</c:v>
                </c:pt>
                <c:pt idx="2557">
                  <c:v>483.59972505441641</c:v>
                </c:pt>
                <c:pt idx="2558">
                  <c:v>1921.6019249010944</c:v>
                </c:pt>
                <c:pt idx="2559">
                  <c:v>1484.2096856691157</c:v>
                </c:pt>
                <c:pt idx="2560">
                  <c:v>1400.8602383531961</c:v>
                </c:pt>
                <c:pt idx="2561">
                  <c:v>1167.3835319609968</c:v>
                </c:pt>
                <c:pt idx="2562">
                  <c:v>930.39057206465986</c:v>
                </c:pt>
                <c:pt idx="2563">
                  <c:v>463.41911317588114</c:v>
                </c:pt>
                <c:pt idx="2564">
                  <c:v>3475.6433488191087</c:v>
                </c:pt>
                <c:pt idx="2565">
                  <c:v>1846.4984597330204</c:v>
                </c:pt>
                <c:pt idx="2566">
                  <c:v>1737.6251712870246</c:v>
                </c:pt>
                <c:pt idx="2567">
                  <c:v>1737.6251712870246</c:v>
                </c:pt>
                <c:pt idx="2568">
                  <c:v>3242.2430240877657</c:v>
                </c:pt>
                <c:pt idx="2569">
                  <c:v>244.47746781115887</c:v>
                </c:pt>
                <c:pt idx="2570">
                  <c:v>1949.4431185361971</c:v>
                </c:pt>
                <c:pt idx="2571">
                  <c:v>4843.3997970693035</c:v>
                </c:pt>
                <c:pt idx="2572">
                  <c:v>1695.1899289742562</c:v>
                </c:pt>
                <c:pt idx="2573">
                  <c:v>3162.1206151487572</c:v>
                </c:pt>
                <c:pt idx="2574">
                  <c:v>1628.9712259857235</c:v>
                </c:pt>
                <c:pt idx="2575">
                  <c:v>1431.9904658721562</c:v>
                </c:pt>
                <c:pt idx="2576">
                  <c:v>1847.4975311945129</c:v>
                </c:pt>
                <c:pt idx="2577">
                  <c:v>2118.8277067325034</c:v>
                </c:pt>
                <c:pt idx="2578">
                  <c:v>493.10543540125207</c:v>
                </c:pt>
                <c:pt idx="2579">
                  <c:v>4931.0543540125209</c:v>
                </c:pt>
                <c:pt idx="2580">
                  <c:v>1865.5031472332021</c:v>
                </c:pt>
                <c:pt idx="2581">
                  <c:v>3397.5571659087573</c:v>
                </c:pt>
                <c:pt idx="2582">
                  <c:v>1920.9914357682619</c:v>
                </c:pt>
                <c:pt idx="2583">
                  <c:v>771.21259842519692</c:v>
                </c:pt>
                <c:pt idx="2584">
                  <c:v>2056.5669291338586</c:v>
                </c:pt>
                <c:pt idx="2585">
                  <c:v>5071.8159192298663</c:v>
                </c:pt>
                <c:pt idx="2586">
                  <c:v>1516.1947190825645</c:v>
                </c:pt>
                <c:pt idx="2587">
                  <c:v>2526.9911984709411</c:v>
                </c:pt>
                <c:pt idx="2588">
                  <c:v>501.77772481349956</c:v>
                </c:pt>
                <c:pt idx="2589">
                  <c:v>1488.624915303456</c:v>
                </c:pt>
                <c:pt idx="2590">
                  <c:v>741.47058108140982</c:v>
                </c:pt>
                <c:pt idx="2591">
                  <c:v>4943.1372072093982</c:v>
                </c:pt>
                <c:pt idx="2592">
                  <c:v>1086.5665236051505</c:v>
                </c:pt>
                <c:pt idx="2593">
                  <c:v>306.21326115076903</c:v>
                </c:pt>
                <c:pt idx="2594">
                  <c:v>2570.4432270916336</c:v>
                </c:pt>
                <c:pt idx="2595">
                  <c:v>4610.0828467240271</c:v>
                </c:pt>
                <c:pt idx="2596">
                  <c:v>1477.7323763394984</c:v>
                </c:pt>
                <c:pt idx="2597">
                  <c:v>468.40531897884142</c:v>
                </c:pt>
                <c:pt idx="2598">
                  <c:v>1702.3193527387707</c:v>
                </c:pt>
                <c:pt idx="2599">
                  <c:v>53.015350108642323</c:v>
                </c:pt>
                <c:pt idx="2600">
                  <c:v>208.30834091889048</c:v>
                </c:pt>
                <c:pt idx="2601">
                  <c:v>0</c:v>
                </c:pt>
                <c:pt idx="2602">
                  <c:v>4211.6519974515686</c:v>
                </c:pt>
                <c:pt idx="2603">
                  <c:v>3213.3858267716541</c:v>
                </c:pt>
                <c:pt idx="2604">
                  <c:v>2105.8259987257843</c:v>
                </c:pt>
                <c:pt idx="2605">
                  <c:v>3685.1954977701221</c:v>
                </c:pt>
                <c:pt idx="2606">
                  <c:v>681.95432555492312</c:v>
                </c:pt>
                <c:pt idx="2607">
                  <c:v>1573.7407512805919</c:v>
                </c:pt>
                <c:pt idx="2608">
                  <c:v>5035.9704040978941</c:v>
                </c:pt>
                <c:pt idx="2609">
                  <c:v>3199.9395276038699</c:v>
                </c:pt>
                <c:pt idx="2610">
                  <c:v>784.02769502109311</c:v>
                </c:pt>
                <c:pt idx="2611">
                  <c:v>312.46251137833571</c:v>
                </c:pt>
                <c:pt idx="2612">
                  <c:v>1041.5417045944523</c:v>
                </c:pt>
                <c:pt idx="2613">
                  <c:v>989.46461936472974</c:v>
                </c:pt>
                <c:pt idx="2614">
                  <c:v>2842.8600813086832</c:v>
                </c:pt>
                <c:pt idx="2615">
                  <c:v>1802.1854401284268</c:v>
                </c:pt>
                <c:pt idx="2616">
                  <c:v>769.37435822209181</c:v>
                </c:pt>
                <c:pt idx="2617">
                  <c:v>2595.217144268775</c:v>
                </c:pt>
                <c:pt idx="2618">
                  <c:v>402.10404798353699</c:v>
                </c:pt>
                <c:pt idx="2619">
                  <c:v>1488.578058856531</c:v>
                </c:pt>
                <c:pt idx="2620">
                  <c:v>491.78438853371836</c:v>
                </c:pt>
                <c:pt idx="2621">
                  <c:v>3378.7156108358813</c:v>
                </c:pt>
                <c:pt idx="2622">
                  <c:v>1930.6946347633607</c:v>
                </c:pt>
                <c:pt idx="2623">
                  <c:v>1664.4955111885301</c:v>
                </c:pt>
                <c:pt idx="2624">
                  <c:v>368.49177508391358</c:v>
                </c:pt>
                <c:pt idx="2625">
                  <c:v>400.11356122243626</c:v>
                </c:pt>
                <c:pt idx="2626">
                  <c:v>2177.8637043069998</c:v>
                </c:pt>
                <c:pt idx="2627">
                  <c:v>3216.0500774368411</c:v>
                </c:pt>
                <c:pt idx="2628">
                  <c:v>3818.9442231075695</c:v>
                </c:pt>
                <c:pt idx="2629">
                  <c:v>5435.925352146246</c:v>
                </c:pt>
                <c:pt idx="2630">
                  <c:v>1678.9652278062572</c:v>
                </c:pt>
                <c:pt idx="2631">
                  <c:v>184.94137940948164</c:v>
                </c:pt>
                <c:pt idx="2632">
                  <c:v>1662.1387134447173</c:v>
                </c:pt>
                <c:pt idx="2633">
                  <c:v>1095.7933404317105</c:v>
                </c:pt>
                <c:pt idx="2634">
                  <c:v>2132.9781366402149</c:v>
                </c:pt>
                <c:pt idx="2635">
                  <c:v>570.57929091335996</c:v>
                </c:pt>
                <c:pt idx="2636">
                  <c:v>568.57301965596173</c:v>
                </c:pt>
                <c:pt idx="2637">
                  <c:v>2512.054544574582</c:v>
                </c:pt>
                <c:pt idx="2638">
                  <c:v>3119.9174849139536</c:v>
                </c:pt>
                <c:pt idx="2639">
                  <c:v>1749.5065535851968</c:v>
                </c:pt>
                <c:pt idx="2640">
                  <c:v>758.11950655358521</c:v>
                </c:pt>
                <c:pt idx="2641">
                  <c:v>229.98145720618732</c:v>
                </c:pt>
                <c:pt idx="2642">
                  <c:v>5929.9320503465888</c:v>
                </c:pt>
                <c:pt idx="2643">
                  <c:v>1719.6802946005107</c:v>
                </c:pt>
                <c:pt idx="2644">
                  <c:v>3462.2296528173019</c:v>
                </c:pt>
                <c:pt idx="2645">
                  <c:v>1096.3727233921456</c:v>
                </c:pt>
                <c:pt idx="2646">
                  <c:v>4640.0682939682856</c:v>
                </c:pt>
                <c:pt idx="2647">
                  <c:v>2313.2522370544229</c:v>
                </c:pt>
                <c:pt idx="2648">
                  <c:v>5334.8803689824163</c:v>
                </c:pt>
                <c:pt idx="2649">
                  <c:v>1075.8021715883854</c:v>
                </c:pt>
                <c:pt idx="2650">
                  <c:v>4068.4558295382149</c:v>
                </c:pt>
                <c:pt idx="2651">
                  <c:v>3028.590101436449</c:v>
                </c:pt>
                <c:pt idx="2652">
                  <c:v>1691.4637282613905</c:v>
                </c:pt>
                <c:pt idx="2653">
                  <c:v>2905.4879017695921</c:v>
                </c:pt>
                <c:pt idx="2654">
                  <c:v>4348.7950455874761</c:v>
                </c:pt>
                <c:pt idx="2655">
                  <c:v>1059.8525226390686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35-4547-BE85-1E0171B8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14432"/>
        <c:axId val="1166318592"/>
      </c:scatterChart>
      <c:valAx>
        <c:axId val="116631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18592"/>
        <c:crosses val="autoZero"/>
        <c:crossBetween val="midCat"/>
      </c:valAx>
      <c:valAx>
        <c:axId val="116631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1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Day/yr by Age  (Survey</a:t>
            </a:r>
            <a:r>
              <a:rPr lang="en-US" baseline="0"/>
              <a:t> 2016</a:t>
            </a:r>
            <a:r>
              <a:rPr lang="en-US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'Worksheet3-Adj_R1_all'!$AM$9</c:f>
              <c:strCache>
                <c:ptCount val="1"/>
                <c:pt idx="0">
                  <c:v>R1_new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chemeClr val="accent5"/>
                </a:solidFill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'Worksheet3-Adj_R1_all'!$AJ$10:$AJ$61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'Worksheet3-Adj_R1_all'!$AM$10:$AM$61</c:f>
              <c:numCache>
                <c:formatCode>0</c:formatCode>
                <c:ptCount val="52"/>
                <c:pt idx="0">
                  <c:v>48.333377028786309</c:v>
                </c:pt>
                <c:pt idx="1">
                  <c:v>26.900875901058075</c:v>
                </c:pt>
                <c:pt idx="2">
                  <c:v>32.480996114482856</c:v>
                </c:pt>
                <c:pt idx="3">
                  <c:v>25.963492879515663</c:v>
                </c:pt>
                <c:pt idx="4">
                  <c:v>39.32792210806528</c:v>
                </c:pt>
                <c:pt idx="5">
                  <c:v>28.607368277453663</c:v>
                </c:pt>
                <c:pt idx="6">
                  <c:v>29.419094919316841</c:v>
                </c:pt>
                <c:pt idx="7">
                  <c:v>26.030963598710073</c:v>
                </c:pt>
                <c:pt idx="8">
                  <c:v>26.412309664039949</c:v>
                </c:pt>
                <c:pt idx="9">
                  <c:v>24.826678784291271</c:v>
                </c:pt>
                <c:pt idx="10">
                  <c:v>30.189061025302994</c:v>
                </c:pt>
                <c:pt idx="11">
                  <c:v>22.836916730612817</c:v>
                </c:pt>
                <c:pt idx="12">
                  <c:v>27.378140612893279</c:v>
                </c:pt>
                <c:pt idx="13">
                  <c:v>26.010860644308963</c:v>
                </c:pt>
                <c:pt idx="14">
                  <c:v>24.250937779982124</c:v>
                </c:pt>
                <c:pt idx="15">
                  <c:v>19.116597283671318</c:v>
                </c:pt>
                <c:pt idx="16">
                  <c:v>25.079694040773262</c:v>
                </c:pt>
                <c:pt idx="17">
                  <c:v>26.621649488665401</c:v>
                </c:pt>
                <c:pt idx="18">
                  <c:v>27.063307794667114</c:v>
                </c:pt>
                <c:pt idx="19">
                  <c:v>23.820818404845323</c:v>
                </c:pt>
                <c:pt idx="20">
                  <c:v>19.985985109995706</c:v>
                </c:pt>
                <c:pt idx="21">
                  <c:v>28.790526139874466</c:v>
                </c:pt>
                <c:pt idx="22">
                  <c:v>24.499288931542864</c:v>
                </c:pt>
                <c:pt idx="23">
                  <c:v>20.734235488447094</c:v>
                </c:pt>
                <c:pt idx="24">
                  <c:v>22.105616682696077</c:v>
                </c:pt>
                <c:pt idx="25">
                  <c:v>23.315526278141213</c:v>
                </c:pt>
                <c:pt idx="26">
                  <c:v>18.518408216580706</c:v>
                </c:pt>
                <c:pt idx="27">
                  <c:v>16.328700500292062</c:v>
                </c:pt>
                <c:pt idx="28">
                  <c:v>14.917309679973947</c:v>
                </c:pt>
                <c:pt idx="29">
                  <c:v>28.338498140824619</c:v>
                </c:pt>
                <c:pt idx="30">
                  <c:v>30.623403408474143</c:v>
                </c:pt>
                <c:pt idx="31">
                  <c:v>25.579770043881403</c:v>
                </c:pt>
                <c:pt idx="32">
                  <c:v>26.796331684238854</c:v>
                </c:pt>
                <c:pt idx="33">
                  <c:v>24.545166284994682</c:v>
                </c:pt>
                <c:pt idx="34">
                  <c:v>19.44151546541244</c:v>
                </c:pt>
                <c:pt idx="35">
                  <c:v>21.888699230289532</c:v>
                </c:pt>
                <c:pt idx="36">
                  <c:v>18.138577654247516</c:v>
                </c:pt>
                <c:pt idx="37">
                  <c:v>26.747830091589634</c:v>
                </c:pt>
                <c:pt idx="38">
                  <c:v>31.808230379187677</c:v>
                </c:pt>
                <c:pt idx="39">
                  <c:v>25.426136132640856</c:v>
                </c:pt>
                <c:pt idx="40">
                  <c:v>10.40370844953644</c:v>
                </c:pt>
                <c:pt idx="41">
                  <c:v>18.715483209499016</c:v>
                </c:pt>
                <c:pt idx="42">
                  <c:v>24.389484615504738</c:v>
                </c:pt>
                <c:pt idx="43">
                  <c:v>22.130753927238096</c:v>
                </c:pt>
                <c:pt idx="44">
                  <c:v>20.525851924881135</c:v>
                </c:pt>
                <c:pt idx="45">
                  <c:v>40.882544394235303</c:v>
                </c:pt>
                <c:pt idx="46">
                  <c:v>20.948596631181278</c:v>
                </c:pt>
                <c:pt idx="47">
                  <c:v>27.777499156511436</c:v>
                </c:pt>
                <c:pt idx="48">
                  <c:v>32.232381096706668</c:v>
                </c:pt>
                <c:pt idx="49">
                  <c:v>61.320139647393177</c:v>
                </c:pt>
                <c:pt idx="50">
                  <c:v>4.7169338190302446</c:v>
                </c:pt>
                <c:pt idx="51">
                  <c:v>12.578490184080652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EA-49BF-87CD-BB1DE68F143D}"/>
            </c:ext>
          </c:extLst>
        </c:ser>
        <c:ser>
          <c:idx val="1"/>
          <c:order val="1"/>
          <c:tx>
            <c:strRef>
              <c:f>'Worksheet3-Adj_R1_all'!$AT$9</c:f>
              <c:strCache>
                <c:ptCount val="1"/>
                <c:pt idx="0">
                  <c:v>Current (RV2013)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chemeClr val="accent2">
                    <a:lumMod val="75000"/>
                  </a:schemeClr>
                </a:solidFill>
                <a:prstDash val="dashDot"/>
              </a:ln>
            </c:spPr>
            <c:trendlineType val="linear"/>
            <c:dispRSqr val="0"/>
            <c:dispEq val="0"/>
          </c:trendline>
          <c:xVal>
            <c:numRef>
              <c:f>'Worksheet3-Adj_R1_all'!$AJ$10:$AJ$61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'Worksheet3-Adj_R1_all'!$AT$9:$AT$61</c:f>
              <c:numCache>
                <c:formatCode>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16.2</c:v>
                </c:pt>
                <c:pt idx="3">
                  <c:v>30.9</c:v>
                </c:pt>
                <c:pt idx="4">
                  <c:v>21.086956521739129</c:v>
                </c:pt>
                <c:pt idx="5">
                  <c:v>15.728813559322035</c:v>
                </c:pt>
                <c:pt idx="6">
                  <c:v>19.054054054054053</c:v>
                </c:pt>
                <c:pt idx="7">
                  <c:v>16.74074074074074</c:v>
                </c:pt>
                <c:pt idx="8">
                  <c:v>12.204081632653061</c:v>
                </c:pt>
                <c:pt idx="9">
                  <c:v>9.9629629629629637</c:v>
                </c:pt>
                <c:pt idx="10">
                  <c:v>22.904761904761905</c:v>
                </c:pt>
                <c:pt idx="11">
                  <c:v>8.5</c:v>
                </c:pt>
                <c:pt idx="12">
                  <c:v>4.7777777777777777</c:v>
                </c:pt>
                <c:pt idx="13">
                  <c:v>6.8461538461538458</c:v>
                </c:pt>
                <c:pt idx="14">
                  <c:v>2.6666666666666665</c:v>
                </c:pt>
                <c:pt idx="15">
                  <c:v>13.444444444444445</c:v>
                </c:pt>
                <c:pt idx="16">
                  <c:v>3.5</c:v>
                </c:pt>
                <c:pt idx="17">
                  <c:v>30.571428571428573</c:v>
                </c:pt>
                <c:pt idx="18">
                  <c:v>8.3333333333333339</c:v>
                </c:pt>
                <c:pt idx="19">
                  <c:v>1.4444444444444444</c:v>
                </c:pt>
                <c:pt idx="20">
                  <c:v>1.8181818181818181</c:v>
                </c:pt>
                <c:pt idx="21">
                  <c:v>5.333333333333333</c:v>
                </c:pt>
                <c:pt idx="22">
                  <c:v>25.777777777777779</c:v>
                </c:pt>
                <c:pt idx="23">
                  <c:v>6.2727272727272725</c:v>
                </c:pt>
                <c:pt idx="24">
                  <c:v>1.7777777777777777</c:v>
                </c:pt>
                <c:pt idx="25">
                  <c:v>3.7</c:v>
                </c:pt>
                <c:pt idx="26">
                  <c:v>3.0714285714285716</c:v>
                </c:pt>
                <c:pt idx="27">
                  <c:v>24.571428571428573</c:v>
                </c:pt>
                <c:pt idx="28">
                  <c:v>2.7142857142857144</c:v>
                </c:pt>
                <c:pt idx="29">
                  <c:v>10.25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EA-49BF-87CD-BB1DE68F1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32832"/>
        <c:axId val="190775680"/>
      </c:scatterChart>
      <c:valAx>
        <c:axId val="190232832"/>
        <c:scaling>
          <c:orientation val="minMax"/>
          <c:max val="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75680"/>
        <c:crosses val="autoZero"/>
        <c:crossBetween val="midCat"/>
        <c:majorUnit val="5"/>
      </c:valAx>
      <c:valAx>
        <c:axId val="190775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 day/yr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32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5502276516836849E-2"/>
          <c:y val="0.13569360623388596"/>
          <c:w val="0.86754126231188355"/>
          <c:h val="6.489694211185849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mi/yr by Age (Survey</a:t>
            </a:r>
            <a:r>
              <a:rPr lang="en-US" baseline="0"/>
              <a:t> 2016</a:t>
            </a:r>
            <a:r>
              <a:rPr lang="en-US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'Worksheet3-Adj_R1_all'!$AN$9</c:f>
              <c:strCache>
                <c:ptCount val="1"/>
                <c:pt idx="0">
                  <c:v>R1_new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rgbClr val="0070C0"/>
                </a:solidFill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'Worksheet3-Adj_R1_all'!$AJ$10:$AJ$61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'Worksheet3-Adj_R1_all'!$AN$10:$AN$61</c:f>
              <c:numCache>
                <c:formatCode>0</c:formatCode>
                <c:ptCount val="52"/>
                <c:pt idx="0">
                  <c:v>2026.1210531118231</c:v>
                </c:pt>
                <c:pt idx="1">
                  <c:v>943.38284799251517</c:v>
                </c:pt>
                <c:pt idx="2">
                  <c:v>1472.3800696302446</c:v>
                </c:pt>
                <c:pt idx="3">
                  <c:v>1128.9624704229313</c:v>
                </c:pt>
                <c:pt idx="4">
                  <c:v>1386.7909363524109</c:v>
                </c:pt>
                <c:pt idx="5">
                  <c:v>1134.9133674120185</c:v>
                </c:pt>
                <c:pt idx="6">
                  <c:v>1440.5817896071615</c:v>
                </c:pt>
                <c:pt idx="7">
                  <c:v>866.62667647421165</c:v>
                </c:pt>
                <c:pt idx="8">
                  <c:v>1104.5007942341599</c:v>
                </c:pt>
                <c:pt idx="9">
                  <c:v>1030.7479639594953</c:v>
                </c:pt>
                <c:pt idx="10">
                  <c:v>1336.3474878244194</c:v>
                </c:pt>
                <c:pt idx="11">
                  <c:v>940.68233889919475</c:v>
                </c:pt>
                <c:pt idx="12">
                  <c:v>1058.0400149326617</c:v>
                </c:pt>
                <c:pt idx="13">
                  <c:v>995.24137027945801</c:v>
                </c:pt>
                <c:pt idx="14">
                  <c:v>944.56766409150498</c:v>
                </c:pt>
                <c:pt idx="15">
                  <c:v>730.25572383760903</c:v>
                </c:pt>
                <c:pt idx="16">
                  <c:v>1017.6120940548603</c:v>
                </c:pt>
                <c:pt idx="17">
                  <c:v>1058.0228641663712</c:v>
                </c:pt>
                <c:pt idx="18">
                  <c:v>991.60945373297761</c:v>
                </c:pt>
                <c:pt idx="19">
                  <c:v>1210.9335034220389</c:v>
                </c:pt>
                <c:pt idx="20">
                  <c:v>932.94445916444272</c:v>
                </c:pt>
                <c:pt idx="21">
                  <c:v>765.59297061747793</c:v>
                </c:pt>
                <c:pt idx="22">
                  <c:v>767.5521104805033</c:v>
                </c:pt>
                <c:pt idx="23">
                  <c:v>1022.07888503774</c:v>
                </c:pt>
                <c:pt idx="24">
                  <c:v>753.31029295365397</c:v>
                </c:pt>
                <c:pt idx="25">
                  <c:v>692.20551054116947</c:v>
                </c:pt>
                <c:pt idx="26">
                  <c:v>605.57144174346979</c:v>
                </c:pt>
                <c:pt idx="27">
                  <c:v>716.04617433880753</c:v>
                </c:pt>
                <c:pt idx="28">
                  <c:v>552.19116924609443</c:v>
                </c:pt>
                <c:pt idx="29">
                  <c:v>1612.6324607378453</c:v>
                </c:pt>
                <c:pt idx="30">
                  <c:v>1130.0372378643533</c:v>
                </c:pt>
                <c:pt idx="31">
                  <c:v>1343.544082992018</c:v>
                </c:pt>
                <c:pt idx="32">
                  <c:v>1056.7688335152689</c:v>
                </c:pt>
                <c:pt idx="33">
                  <c:v>698.66231508328792</c:v>
                </c:pt>
                <c:pt idx="34">
                  <c:v>600.44372764331513</c:v>
                </c:pt>
                <c:pt idx="35">
                  <c:v>494.39909783197442</c:v>
                </c:pt>
                <c:pt idx="36">
                  <c:v>549.41488836778706</c:v>
                </c:pt>
                <c:pt idx="37">
                  <c:v>938.84883621479605</c:v>
                </c:pt>
                <c:pt idx="38">
                  <c:v>1452.8512499169228</c:v>
                </c:pt>
                <c:pt idx="39">
                  <c:v>765.73533192319292</c:v>
                </c:pt>
                <c:pt idx="40">
                  <c:v>474.11185648601781</c:v>
                </c:pt>
                <c:pt idx="41">
                  <c:v>158.95683739267832</c:v>
                </c:pt>
                <c:pt idx="42">
                  <c:v>601.06250488004196</c:v>
                </c:pt>
                <c:pt idx="43">
                  <c:v>684.53293826846379</c:v>
                </c:pt>
                <c:pt idx="44">
                  <c:v>578.77834316578412</c:v>
                </c:pt>
                <c:pt idx="45">
                  <c:v>477.80595699242019</c:v>
                </c:pt>
                <c:pt idx="46">
                  <c:v>242.79766915156011</c:v>
                </c:pt>
                <c:pt idx="47">
                  <c:v>558.6946056762489</c:v>
                </c:pt>
                <c:pt idx="48">
                  <c:v>204.40046549131057</c:v>
                </c:pt>
                <c:pt idx="49">
                  <c:v>2806.5756223229955</c:v>
                </c:pt>
                <c:pt idx="50">
                  <c:v>103.77254401866539</c:v>
                </c:pt>
                <c:pt idx="51">
                  <c:v>25.156980368161303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E-49DD-A7DB-E121122679D6}"/>
            </c:ext>
          </c:extLst>
        </c:ser>
        <c:ser>
          <c:idx val="2"/>
          <c:order val="1"/>
          <c:tx>
            <c:strRef>
              <c:f>'Worksheet3-Adj_R1_all'!$AS$9</c:f>
              <c:strCache>
                <c:ptCount val="1"/>
                <c:pt idx="0">
                  <c:v>OFFROAD2007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'Worksheet3-Adj_R1_all'!$AJ$10:$AJ$61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'Worksheet3-Adj_R1_all'!$AS$10:$AS$61</c:f>
              <c:numCache>
                <c:formatCode>General</c:formatCode>
                <c:ptCount val="52"/>
                <c:pt idx="0">
                  <c:v>1323</c:v>
                </c:pt>
                <c:pt idx="1">
                  <c:v>1323</c:v>
                </c:pt>
                <c:pt idx="2">
                  <c:v>1323</c:v>
                </c:pt>
                <c:pt idx="3">
                  <c:v>1323</c:v>
                </c:pt>
                <c:pt idx="4">
                  <c:v>1323</c:v>
                </c:pt>
                <c:pt idx="5">
                  <c:v>1323</c:v>
                </c:pt>
                <c:pt idx="6">
                  <c:v>1323</c:v>
                </c:pt>
                <c:pt idx="7">
                  <c:v>1323</c:v>
                </c:pt>
                <c:pt idx="8">
                  <c:v>1323</c:v>
                </c:pt>
                <c:pt idx="9">
                  <c:v>1323</c:v>
                </c:pt>
                <c:pt idx="10">
                  <c:v>1323</c:v>
                </c:pt>
                <c:pt idx="11">
                  <c:v>1323</c:v>
                </c:pt>
                <c:pt idx="12">
                  <c:v>1323</c:v>
                </c:pt>
                <c:pt idx="13">
                  <c:v>1323</c:v>
                </c:pt>
                <c:pt idx="14">
                  <c:v>1323</c:v>
                </c:pt>
                <c:pt idx="15">
                  <c:v>1323</c:v>
                </c:pt>
                <c:pt idx="16">
                  <c:v>1323</c:v>
                </c:pt>
                <c:pt idx="17">
                  <c:v>1323</c:v>
                </c:pt>
                <c:pt idx="18">
                  <c:v>1323</c:v>
                </c:pt>
                <c:pt idx="19">
                  <c:v>1323</c:v>
                </c:pt>
                <c:pt idx="20">
                  <c:v>1323</c:v>
                </c:pt>
                <c:pt idx="21">
                  <c:v>1323</c:v>
                </c:pt>
                <c:pt idx="22">
                  <c:v>1323</c:v>
                </c:pt>
                <c:pt idx="23">
                  <c:v>1323</c:v>
                </c:pt>
                <c:pt idx="24">
                  <c:v>1323</c:v>
                </c:pt>
                <c:pt idx="25">
                  <c:v>1323</c:v>
                </c:pt>
                <c:pt idx="26">
                  <c:v>1323</c:v>
                </c:pt>
                <c:pt idx="27">
                  <c:v>1323</c:v>
                </c:pt>
                <c:pt idx="28">
                  <c:v>1323</c:v>
                </c:pt>
                <c:pt idx="29">
                  <c:v>1323</c:v>
                </c:pt>
                <c:pt idx="30">
                  <c:v>1323</c:v>
                </c:pt>
                <c:pt idx="31">
                  <c:v>1323</c:v>
                </c:pt>
                <c:pt idx="32">
                  <c:v>1323</c:v>
                </c:pt>
                <c:pt idx="33">
                  <c:v>1323</c:v>
                </c:pt>
                <c:pt idx="34">
                  <c:v>1323</c:v>
                </c:pt>
                <c:pt idx="35">
                  <c:v>1323</c:v>
                </c:pt>
                <c:pt idx="36">
                  <c:v>1323</c:v>
                </c:pt>
                <c:pt idx="37">
                  <c:v>1323</c:v>
                </c:pt>
                <c:pt idx="38">
                  <c:v>1323</c:v>
                </c:pt>
                <c:pt idx="39">
                  <c:v>1323</c:v>
                </c:pt>
                <c:pt idx="40">
                  <c:v>1323</c:v>
                </c:pt>
                <c:pt idx="41">
                  <c:v>1323</c:v>
                </c:pt>
                <c:pt idx="42">
                  <c:v>1323</c:v>
                </c:pt>
                <c:pt idx="43">
                  <c:v>1323</c:v>
                </c:pt>
                <c:pt idx="44">
                  <c:v>1323</c:v>
                </c:pt>
                <c:pt idx="45">
                  <c:v>1323</c:v>
                </c:pt>
                <c:pt idx="46">
                  <c:v>1323</c:v>
                </c:pt>
                <c:pt idx="47">
                  <c:v>1323</c:v>
                </c:pt>
                <c:pt idx="48">
                  <c:v>1323</c:v>
                </c:pt>
                <c:pt idx="49">
                  <c:v>1323</c:v>
                </c:pt>
                <c:pt idx="50">
                  <c:v>1323</c:v>
                </c:pt>
                <c:pt idx="51">
                  <c:v>1323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0E-49DD-A7DB-E121122679D6}"/>
            </c:ext>
          </c:extLst>
        </c:ser>
        <c:ser>
          <c:idx val="3"/>
          <c:order val="2"/>
          <c:tx>
            <c:strRef>
              <c:f>'Worksheet3-Adj_R1_all'!$AV$9</c:f>
              <c:strCache>
                <c:ptCount val="1"/>
                <c:pt idx="0">
                  <c:v>Current (RV2013)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'Worksheet3-Adj_R1_all'!$AJ$10:$AJ$61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'Worksheet3-Adj_R1_all'!$AV$10:$AV$61</c:f>
              <c:numCache>
                <c:formatCode>0</c:formatCode>
                <c:ptCount val="52"/>
                <c:pt idx="0">
                  <c:v>717.16</c:v>
                </c:pt>
                <c:pt idx="1">
                  <c:v>698.25800000000004</c:v>
                </c:pt>
                <c:pt idx="2">
                  <c:v>679.35599999999999</c:v>
                </c:pt>
                <c:pt idx="3">
                  <c:v>660.45399999999995</c:v>
                </c:pt>
                <c:pt idx="4">
                  <c:v>641.55200000000002</c:v>
                </c:pt>
                <c:pt idx="5">
                  <c:v>622.65</c:v>
                </c:pt>
                <c:pt idx="6">
                  <c:v>603.74800000000005</c:v>
                </c:pt>
                <c:pt idx="7">
                  <c:v>584.846</c:v>
                </c:pt>
                <c:pt idx="8">
                  <c:v>565.94399999999996</c:v>
                </c:pt>
                <c:pt idx="9">
                  <c:v>547.04200000000003</c:v>
                </c:pt>
                <c:pt idx="10">
                  <c:v>528.14</c:v>
                </c:pt>
                <c:pt idx="11">
                  <c:v>509.238</c:v>
                </c:pt>
                <c:pt idx="12">
                  <c:v>490.33600000000001</c:v>
                </c:pt>
                <c:pt idx="13">
                  <c:v>471.43400000000003</c:v>
                </c:pt>
                <c:pt idx="14">
                  <c:v>452.53199999999998</c:v>
                </c:pt>
                <c:pt idx="15">
                  <c:v>433.63</c:v>
                </c:pt>
                <c:pt idx="16">
                  <c:v>414.72800000000001</c:v>
                </c:pt>
                <c:pt idx="17">
                  <c:v>395.82600000000002</c:v>
                </c:pt>
                <c:pt idx="18">
                  <c:v>376.92399999999998</c:v>
                </c:pt>
                <c:pt idx="19">
                  <c:v>358.02199999999999</c:v>
                </c:pt>
                <c:pt idx="20">
                  <c:v>339.12</c:v>
                </c:pt>
                <c:pt idx="21">
                  <c:v>320.21800000000002</c:v>
                </c:pt>
                <c:pt idx="22">
                  <c:v>301.31599999999997</c:v>
                </c:pt>
                <c:pt idx="23">
                  <c:v>282.41399999999999</c:v>
                </c:pt>
                <c:pt idx="24">
                  <c:v>263.512</c:v>
                </c:pt>
                <c:pt idx="25">
                  <c:v>244.61</c:v>
                </c:pt>
                <c:pt idx="26">
                  <c:v>225.708</c:v>
                </c:pt>
                <c:pt idx="27">
                  <c:v>206.80600000000001</c:v>
                </c:pt>
                <c:pt idx="28">
                  <c:v>187.904</c:v>
                </c:pt>
                <c:pt idx="29">
                  <c:v>169.00200000000001</c:v>
                </c:pt>
                <c:pt idx="30">
                  <c:v>150.1</c:v>
                </c:pt>
                <c:pt idx="31">
                  <c:v>131.19800000000001</c:v>
                </c:pt>
                <c:pt idx="32">
                  <c:v>112.29600000000001</c:v>
                </c:pt>
                <c:pt idx="33">
                  <c:v>93.393999999999906</c:v>
                </c:pt>
                <c:pt idx="34">
                  <c:v>74.492000000000004</c:v>
                </c:pt>
                <c:pt idx="35">
                  <c:v>55.589999999999897</c:v>
                </c:pt>
                <c:pt idx="36">
                  <c:v>36.688000000000002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0E-49DD-A7DB-E1211226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28928"/>
        <c:axId val="190830848"/>
      </c:scatterChart>
      <c:valAx>
        <c:axId val="190828928"/>
        <c:scaling>
          <c:orientation val="minMax"/>
          <c:max val="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830848"/>
        <c:crosses val="autoZero"/>
        <c:crossBetween val="midCat"/>
        <c:majorUnit val="5"/>
      </c:valAx>
      <c:valAx>
        <c:axId val="190830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 mi/yr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8289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449291566592457"/>
          <c:y val="9.4262295081967207E-2"/>
          <c:w val="0.77101558397812497"/>
          <c:h val="4.508196721311475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Day/yr by Age  (Survey</a:t>
            </a:r>
            <a:r>
              <a:rPr lang="en-US" baseline="0"/>
              <a:t> 2016</a:t>
            </a:r>
            <a:r>
              <a:rPr lang="en-US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'Worksheet4-Adj_R1_all (2)'!$AM$9</c:f>
              <c:strCache>
                <c:ptCount val="1"/>
                <c:pt idx="0">
                  <c:v>R1_new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chemeClr val="accent5"/>
                </a:solidFill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'Worksheet4-Adj_R1_all (2)'!$AJ$10:$AJ$61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'Worksheet4-Adj_R1_all (2)'!$AM$10:$AM$61</c:f>
              <c:numCache>
                <c:formatCode>0</c:formatCode>
                <c:ptCount val="52"/>
                <c:pt idx="0">
                  <c:v>48.333377028786309</c:v>
                </c:pt>
                <c:pt idx="1">
                  <c:v>26.900875901058075</c:v>
                </c:pt>
                <c:pt idx="2">
                  <c:v>32.480996114482856</c:v>
                </c:pt>
                <c:pt idx="3">
                  <c:v>25.963492879515663</c:v>
                </c:pt>
                <c:pt idx="4">
                  <c:v>39.32792210806528</c:v>
                </c:pt>
                <c:pt idx="5">
                  <c:v>28.607368277453663</c:v>
                </c:pt>
                <c:pt idx="6">
                  <c:v>29.419094919316841</c:v>
                </c:pt>
                <c:pt idx="7">
                  <c:v>26.030963598710073</c:v>
                </c:pt>
                <c:pt idx="8">
                  <c:v>26.412309664039949</c:v>
                </c:pt>
                <c:pt idx="9">
                  <c:v>24.826678784291271</c:v>
                </c:pt>
                <c:pt idx="10">
                  <c:v>30.189061025302994</c:v>
                </c:pt>
                <c:pt idx="11">
                  <c:v>22.836916730612817</c:v>
                </c:pt>
                <c:pt idx="12">
                  <c:v>27.378140612893279</c:v>
                </c:pt>
                <c:pt idx="13">
                  <c:v>26.010860644308963</c:v>
                </c:pt>
                <c:pt idx="14">
                  <c:v>24.250937779982124</c:v>
                </c:pt>
                <c:pt idx="15">
                  <c:v>19.116597283671318</c:v>
                </c:pt>
                <c:pt idx="16">
                  <c:v>25.079694040773262</c:v>
                </c:pt>
                <c:pt idx="17">
                  <c:v>26.621649488665401</c:v>
                </c:pt>
                <c:pt idx="18">
                  <c:v>27.063307794667114</c:v>
                </c:pt>
                <c:pt idx="19">
                  <c:v>23.820818404845323</c:v>
                </c:pt>
                <c:pt idx="20">
                  <c:v>19.985985109995706</c:v>
                </c:pt>
                <c:pt idx="21">
                  <c:v>28.790526139874466</c:v>
                </c:pt>
                <c:pt idx="22">
                  <c:v>24.499288931542864</c:v>
                </c:pt>
                <c:pt idx="23">
                  <c:v>20.734235488447094</c:v>
                </c:pt>
                <c:pt idx="24">
                  <c:v>22.105616682696077</c:v>
                </c:pt>
                <c:pt idx="25">
                  <c:v>23.315526278141213</c:v>
                </c:pt>
                <c:pt idx="26">
                  <c:v>18.518408216580706</c:v>
                </c:pt>
                <c:pt idx="27">
                  <c:v>16.328700500292062</c:v>
                </c:pt>
                <c:pt idx="28">
                  <c:v>14.917309679973947</c:v>
                </c:pt>
                <c:pt idx="29">
                  <c:v>28.338498140824619</c:v>
                </c:pt>
                <c:pt idx="30">
                  <c:v>30.623403408474143</c:v>
                </c:pt>
                <c:pt idx="31">
                  <c:v>25.579770043881403</c:v>
                </c:pt>
                <c:pt idx="32">
                  <c:v>26.796331684238854</c:v>
                </c:pt>
                <c:pt idx="33">
                  <c:v>24.545166284994682</c:v>
                </c:pt>
                <c:pt idx="34">
                  <c:v>19.44151546541244</c:v>
                </c:pt>
                <c:pt idx="35">
                  <c:v>21.888699230289532</c:v>
                </c:pt>
                <c:pt idx="36">
                  <c:v>18.138577654247516</c:v>
                </c:pt>
                <c:pt idx="37">
                  <c:v>26.747830091589634</c:v>
                </c:pt>
                <c:pt idx="38">
                  <c:v>31.808230379187677</c:v>
                </c:pt>
                <c:pt idx="39">
                  <c:v>25.426136132640856</c:v>
                </c:pt>
                <c:pt idx="40">
                  <c:v>10.40370844953644</c:v>
                </c:pt>
                <c:pt idx="41">
                  <c:v>18.715483209499016</c:v>
                </c:pt>
                <c:pt idx="42">
                  <c:v>24.389484615504738</c:v>
                </c:pt>
                <c:pt idx="43">
                  <c:v>22.130753927238096</c:v>
                </c:pt>
                <c:pt idx="44">
                  <c:v>20.525851924881135</c:v>
                </c:pt>
                <c:pt idx="45">
                  <c:v>40.882544394235303</c:v>
                </c:pt>
                <c:pt idx="46">
                  <c:v>20.948596631181278</c:v>
                </c:pt>
                <c:pt idx="47">
                  <c:v>27.777499156511436</c:v>
                </c:pt>
                <c:pt idx="48">
                  <c:v>32.232381096706668</c:v>
                </c:pt>
                <c:pt idx="49">
                  <c:v>61.320139647393177</c:v>
                </c:pt>
                <c:pt idx="50">
                  <c:v>4.7169338190302446</c:v>
                </c:pt>
                <c:pt idx="51">
                  <c:v>12.578490184080652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87-415A-A7CA-FAB4748885AA}"/>
            </c:ext>
          </c:extLst>
        </c:ser>
        <c:ser>
          <c:idx val="1"/>
          <c:order val="1"/>
          <c:tx>
            <c:strRef>
              <c:f>'Worksheet4-Adj_R1_all (2)'!$AT$9</c:f>
              <c:strCache>
                <c:ptCount val="1"/>
                <c:pt idx="0">
                  <c:v>Current (RV2013)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chemeClr val="accent2">
                    <a:lumMod val="75000"/>
                  </a:schemeClr>
                </a:solidFill>
                <a:prstDash val="dashDot"/>
              </a:ln>
            </c:spPr>
            <c:trendlineType val="linear"/>
            <c:dispRSqr val="0"/>
            <c:dispEq val="0"/>
          </c:trendline>
          <c:xVal>
            <c:numRef>
              <c:f>'Worksheet4-Adj_R1_all (2)'!$AJ$10:$AJ$61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'Worksheet4-Adj_R1_all (2)'!$AT$9:$AT$61</c:f>
              <c:numCache>
                <c:formatCode>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16.2</c:v>
                </c:pt>
                <c:pt idx="3">
                  <c:v>30.9</c:v>
                </c:pt>
                <c:pt idx="4">
                  <c:v>21.086956521739129</c:v>
                </c:pt>
                <c:pt idx="5">
                  <c:v>15.728813559322035</c:v>
                </c:pt>
                <c:pt idx="6">
                  <c:v>19.054054054054053</c:v>
                </c:pt>
                <c:pt idx="7">
                  <c:v>16.74074074074074</c:v>
                </c:pt>
                <c:pt idx="8">
                  <c:v>12.204081632653061</c:v>
                </c:pt>
                <c:pt idx="9">
                  <c:v>9.9629629629629637</c:v>
                </c:pt>
                <c:pt idx="10">
                  <c:v>22.904761904761905</c:v>
                </c:pt>
                <c:pt idx="11">
                  <c:v>8.5</c:v>
                </c:pt>
                <c:pt idx="12">
                  <c:v>4.7777777777777777</c:v>
                </c:pt>
                <c:pt idx="13">
                  <c:v>6.8461538461538458</c:v>
                </c:pt>
                <c:pt idx="14">
                  <c:v>2.6666666666666665</c:v>
                </c:pt>
                <c:pt idx="15">
                  <c:v>13.444444444444445</c:v>
                </c:pt>
                <c:pt idx="16">
                  <c:v>3.5</c:v>
                </c:pt>
                <c:pt idx="17">
                  <c:v>30.571428571428573</c:v>
                </c:pt>
                <c:pt idx="18">
                  <c:v>8.3333333333333339</c:v>
                </c:pt>
                <c:pt idx="19">
                  <c:v>1.4444444444444444</c:v>
                </c:pt>
                <c:pt idx="20">
                  <c:v>1.8181818181818181</c:v>
                </c:pt>
                <c:pt idx="21">
                  <c:v>5.333333333333333</c:v>
                </c:pt>
                <c:pt idx="22">
                  <c:v>25.777777777777779</c:v>
                </c:pt>
                <c:pt idx="23">
                  <c:v>6.2727272727272725</c:v>
                </c:pt>
                <c:pt idx="24">
                  <c:v>1.7777777777777777</c:v>
                </c:pt>
                <c:pt idx="25">
                  <c:v>3.7</c:v>
                </c:pt>
                <c:pt idx="26">
                  <c:v>3.0714285714285716</c:v>
                </c:pt>
                <c:pt idx="27">
                  <c:v>24.571428571428573</c:v>
                </c:pt>
                <c:pt idx="28">
                  <c:v>2.7142857142857144</c:v>
                </c:pt>
                <c:pt idx="29">
                  <c:v>10.25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87-415A-A7CA-FAB47488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32832"/>
        <c:axId val="190775680"/>
      </c:scatterChart>
      <c:valAx>
        <c:axId val="190232832"/>
        <c:scaling>
          <c:orientation val="minMax"/>
          <c:max val="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75680"/>
        <c:crosses val="autoZero"/>
        <c:crossBetween val="midCat"/>
        <c:majorUnit val="5"/>
      </c:valAx>
      <c:valAx>
        <c:axId val="190775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 day/yr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32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5502276516836849E-2"/>
          <c:y val="0.13569360623388596"/>
          <c:w val="0.86754126231188355"/>
          <c:h val="6.489694211185849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mi/yr by Age (Survey</a:t>
            </a:r>
            <a:r>
              <a:rPr lang="en-US" baseline="0"/>
              <a:t> 2016</a:t>
            </a:r>
            <a:r>
              <a:rPr lang="en-US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'Worksheet4-Adj_R1_all (2)'!$AN$9</c:f>
              <c:strCache>
                <c:ptCount val="1"/>
                <c:pt idx="0">
                  <c:v>R1_new</c:v>
                </c:pt>
              </c:strCache>
            </c:strRef>
          </c:tx>
          <c:marker>
            <c:symbol val="none"/>
          </c:marker>
          <c:trendline>
            <c:spPr>
              <a:ln w="25400">
                <a:solidFill>
                  <a:srgbClr val="0070C0"/>
                </a:solidFill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'Worksheet4-Adj_R1_all (2)'!$AJ$10:$AJ$61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'Worksheet4-Adj_R1_all (2)'!$AN$10:$AN$61</c:f>
              <c:numCache>
                <c:formatCode>0</c:formatCode>
                <c:ptCount val="52"/>
                <c:pt idx="0">
                  <c:v>2026.1210531118231</c:v>
                </c:pt>
                <c:pt idx="1">
                  <c:v>943.38284799251517</c:v>
                </c:pt>
                <c:pt idx="2">
                  <c:v>1472.3800696302446</c:v>
                </c:pt>
                <c:pt idx="3">
                  <c:v>1128.9624704229313</c:v>
                </c:pt>
                <c:pt idx="4">
                  <c:v>1386.7909363524109</c:v>
                </c:pt>
                <c:pt idx="5">
                  <c:v>1134.9133674120185</c:v>
                </c:pt>
                <c:pt idx="6">
                  <c:v>1440.5817896071615</c:v>
                </c:pt>
                <c:pt idx="7">
                  <c:v>866.62667647421165</c:v>
                </c:pt>
                <c:pt idx="8">
                  <c:v>1104.5007942341599</c:v>
                </c:pt>
                <c:pt idx="9">
                  <c:v>1030.7479639594953</c:v>
                </c:pt>
                <c:pt idx="10">
                  <c:v>1336.3474878244194</c:v>
                </c:pt>
                <c:pt idx="11">
                  <c:v>940.68233889919475</c:v>
                </c:pt>
                <c:pt idx="12">
                  <c:v>1058.0400149326617</c:v>
                </c:pt>
                <c:pt idx="13">
                  <c:v>995.24137027945801</c:v>
                </c:pt>
                <c:pt idx="14">
                  <c:v>944.56766409150498</c:v>
                </c:pt>
                <c:pt idx="15">
                  <c:v>730.25572383760903</c:v>
                </c:pt>
                <c:pt idx="16">
                  <c:v>1017.6120940548603</c:v>
                </c:pt>
                <c:pt idx="17">
                  <c:v>1058.0228641663712</c:v>
                </c:pt>
                <c:pt idx="18">
                  <c:v>991.60945373297761</c:v>
                </c:pt>
                <c:pt idx="19">
                  <c:v>1210.9335034220389</c:v>
                </c:pt>
                <c:pt idx="20">
                  <c:v>932.94445916444272</c:v>
                </c:pt>
                <c:pt idx="21">
                  <c:v>765.59297061747793</c:v>
                </c:pt>
                <c:pt idx="22">
                  <c:v>767.5521104805033</c:v>
                </c:pt>
                <c:pt idx="23">
                  <c:v>1022.07888503774</c:v>
                </c:pt>
                <c:pt idx="24">
                  <c:v>753.31029295365397</c:v>
                </c:pt>
                <c:pt idx="25">
                  <c:v>692.20551054116947</c:v>
                </c:pt>
                <c:pt idx="26">
                  <c:v>605.57144174346979</c:v>
                </c:pt>
                <c:pt idx="27">
                  <c:v>716.04617433880753</c:v>
                </c:pt>
                <c:pt idx="28">
                  <c:v>552.19116924609443</c:v>
                </c:pt>
                <c:pt idx="29">
                  <c:v>1612.6324607378453</c:v>
                </c:pt>
                <c:pt idx="30">
                  <c:v>1130.0372378643533</c:v>
                </c:pt>
                <c:pt idx="31">
                  <c:v>1343.544082992018</c:v>
                </c:pt>
                <c:pt idx="32">
                  <c:v>1056.7688335152689</c:v>
                </c:pt>
                <c:pt idx="33">
                  <c:v>698.66231508328792</c:v>
                </c:pt>
                <c:pt idx="34">
                  <c:v>600.44372764331513</c:v>
                </c:pt>
                <c:pt idx="35">
                  <c:v>494.39909783197442</c:v>
                </c:pt>
                <c:pt idx="36">
                  <c:v>549.41488836778706</c:v>
                </c:pt>
                <c:pt idx="37">
                  <c:v>938.84883621479605</c:v>
                </c:pt>
                <c:pt idx="38">
                  <c:v>1452.8512499169228</c:v>
                </c:pt>
                <c:pt idx="39">
                  <c:v>765.73533192319292</c:v>
                </c:pt>
                <c:pt idx="40">
                  <c:v>474.11185648601781</c:v>
                </c:pt>
                <c:pt idx="41">
                  <c:v>158.95683739267832</c:v>
                </c:pt>
                <c:pt idx="42">
                  <c:v>601.06250488004196</c:v>
                </c:pt>
                <c:pt idx="43">
                  <c:v>684.53293826846379</c:v>
                </c:pt>
                <c:pt idx="44">
                  <c:v>578.77834316578412</c:v>
                </c:pt>
                <c:pt idx="45">
                  <c:v>477.80595699242019</c:v>
                </c:pt>
                <c:pt idx="46">
                  <c:v>242.79766915156011</c:v>
                </c:pt>
                <c:pt idx="47">
                  <c:v>558.6946056762489</c:v>
                </c:pt>
                <c:pt idx="48">
                  <c:v>204.40046549131057</c:v>
                </c:pt>
                <c:pt idx="49">
                  <c:v>2806.5756223229955</c:v>
                </c:pt>
                <c:pt idx="50">
                  <c:v>103.77254401866539</c:v>
                </c:pt>
                <c:pt idx="51">
                  <c:v>25.156980368161303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DD-4286-9E1F-A59F595D5EAB}"/>
            </c:ext>
          </c:extLst>
        </c:ser>
        <c:ser>
          <c:idx val="2"/>
          <c:order val="1"/>
          <c:tx>
            <c:strRef>
              <c:f>'Worksheet4-Adj_R1_all (2)'!$AS$9</c:f>
              <c:strCache>
                <c:ptCount val="1"/>
                <c:pt idx="0">
                  <c:v>OFFROAD2007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'Worksheet4-Adj_R1_all (2)'!$AJ$10:$AJ$61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'Worksheet4-Adj_R1_all (2)'!$AS$10:$AS$61</c:f>
              <c:numCache>
                <c:formatCode>General</c:formatCode>
                <c:ptCount val="52"/>
                <c:pt idx="0">
                  <c:v>1323</c:v>
                </c:pt>
                <c:pt idx="1">
                  <c:v>1323</c:v>
                </c:pt>
                <c:pt idx="2">
                  <c:v>1323</c:v>
                </c:pt>
                <c:pt idx="3">
                  <c:v>1323</c:v>
                </c:pt>
                <c:pt idx="4">
                  <c:v>1323</c:v>
                </c:pt>
                <c:pt idx="5">
                  <c:v>1323</c:v>
                </c:pt>
                <c:pt idx="6">
                  <c:v>1323</c:v>
                </c:pt>
                <c:pt idx="7">
                  <c:v>1323</c:v>
                </c:pt>
                <c:pt idx="8">
                  <c:v>1323</c:v>
                </c:pt>
                <c:pt idx="9">
                  <c:v>1323</c:v>
                </c:pt>
                <c:pt idx="10">
                  <c:v>1323</c:v>
                </c:pt>
                <c:pt idx="11">
                  <c:v>1323</c:v>
                </c:pt>
                <c:pt idx="12">
                  <c:v>1323</c:v>
                </c:pt>
                <c:pt idx="13">
                  <c:v>1323</c:v>
                </c:pt>
                <c:pt idx="14">
                  <c:v>1323</c:v>
                </c:pt>
                <c:pt idx="15">
                  <c:v>1323</c:v>
                </c:pt>
                <c:pt idx="16">
                  <c:v>1323</c:v>
                </c:pt>
                <c:pt idx="17">
                  <c:v>1323</c:v>
                </c:pt>
                <c:pt idx="18">
                  <c:v>1323</c:v>
                </c:pt>
                <c:pt idx="19">
                  <c:v>1323</c:v>
                </c:pt>
                <c:pt idx="20">
                  <c:v>1323</c:v>
                </c:pt>
                <c:pt idx="21">
                  <c:v>1323</c:v>
                </c:pt>
                <c:pt idx="22">
                  <c:v>1323</c:v>
                </c:pt>
                <c:pt idx="23">
                  <c:v>1323</c:v>
                </c:pt>
                <c:pt idx="24">
                  <c:v>1323</c:v>
                </c:pt>
                <c:pt idx="25">
                  <c:v>1323</c:v>
                </c:pt>
                <c:pt idx="26">
                  <c:v>1323</c:v>
                </c:pt>
                <c:pt idx="27">
                  <c:v>1323</c:v>
                </c:pt>
                <c:pt idx="28">
                  <c:v>1323</c:v>
                </c:pt>
                <c:pt idx="29">
                  <c:v>1323</c:v>
                </c:pt>
                <c:pt idx="30">
                  <c:v>1323</c:v>
                </c:pt>
                <c:pt idx="31">
                  <c:v>1323</c:v>
                </c:pt>
                <c:pt idx="32">
                  <c:v>1323</c:v>
                </c:pt>
                <c:pt idx="33">
                  <c:v>1323</c:v>
                </c:pt>
                <c:pt idx="34">
                  <c:v>1323</c:v>
                </c:pt>
                <c:pt idx="35">
                  <c:v>1323</c:v>
                </c:pt>
                <c:pt idx="36">
                  <c:v>1323</c:v>
                </c:pt>
                <c:pt idx="37">
                  <c:v>1323</c:v>
                </c:pt>
                <c:pt idx="38">
                  <c:v>1323</c:v>
                </c:pt>
                <c:pt idx="39">
                  <c:v>1323</c:v>
                </c:pt>
                <c:pt idx="40">
                  <c:v>1323</c:v>
                </c:pt>
                <c:pt idx="41">
                  <c:v>1323</c:v>
                </c:pt>
                <c:pt idx="42">
                  <c:v>1323</c:v>
                </c:pt>
                <c:pt idx="43">
                  <c:v>1323</c:v>
                </c:pt>
                <c:pt idx="44">
                  <c:v>1323</c:v>
                </c:pt>
                <c:pt idx="45">
                  <c:v>1323</c:v>
                </c:pt>
                <c:pt idx="46">
                  <c:v>1323</c:v>
                </c:pt>
                <c:pt idx="47">
                  <c:v>1323</c:v>
                </c:pt>
                <c:pt idx="48">
                  <c:v>1323</c:v>
                </c:pt>
                <c:pt idx="49">
                  <c:v>1323</c:v>
                </c:pt>
                <c:pt idx="50">
                  <c:v>1323</c:v>
                </c:pt>
                <c:pt idx="51">
                  <c:v>1323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DD-4286-9E1F-A59F595D5EAB}"/>
            </c:ext>
          </c:extLst>
        </c:ser>
        <c:ser>
          <c:idx val="3"/>
          <c:order val="2"/>
          <c:tx>
            <c:strRef>
              <c:f>'Worksheet4-Adj_R1_all (2)'!$AV$9</c:f>
              <c:strCache>
                <c:ptCount val="1"/>
                <c:pt idx="0">
                  <c:v>Current (RV2013)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'Worksheet4-Adj_R1_all (2)'!$AJ$10:$AJ$61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'Worksheet4-Adj_R1_all (2)'!$AV$10:$AV$61</c:f>
              <c:numCache>
                <c:formatCode>0</c:formatCode>
                <c:ptCount val="52"/>
                <c:pt idx="0">
                  <c:v>717.16</c:v>
                </c:pt>
                <c:pt idx="1">
                  <c:v>698.25800000000004</c:v>
                </c:pt>
                <c:pt idx="2">
                  <c:v>679.35599999999999</c:v>
                </c:pt>
                <c:pt idx="3">
                  <c:v>660.45399999999995</c:v>
                </c:pt>
                <c:pt idx="4">
                  <c:v>641.55200000000002</c:v>
                </c:pt>
                <c:pt idx="5">
                  <c:v>622.65</c:v>
                </c:pt>
                <c:pt idx="6">
                  <c:v>603.74800000000005</c:v>
                </c:pt>
                <c:pt idx="7">
                  <c:v>584.846</c:v>
                </c:pt>
                <c:pt idx="8">
                  <c:v>565.94399999999996</c:v>
                </c:pt>
                <c:pt idx="9">
                  <c:v>547.04200000000003</c:v>
                </c:pt>
                <c:pt idx="10">
                  <c:v>528.14</c:v>
                </c:pt>
                <c:pt idx="11">
                  <c:v>509.238</c:v>
                </c:pt>
                <c:pt idx="12">
                  <c:v>490.33600000000001</c:v>
                </c:pt>
                <c:pt idx="13">
                  <c:v>471.43400000000003</c:v>
                </c:pt>
                <c:pt idx="14">
                  <c:v>452.53199999999998</c:v>
                </c:pt>
                <c:pt idx="15">
                  <c:v>433.63</c:v>
                </c:pt>
                <c:pt idx="16">
                  <c:v>414.72800000000001</c:v>
                </c:pt>
                <c:pt idx="17">
                  <c:v>395.82600000000002</c:v>
                </c:pt>
                <c:pt idx="18">
                  <c:v>376.92399999999998</c:v>
                </c:pt>
                <c:pt idx="19">
                  <c:v>358.02199999999999</c:v>
                </c:pt>
                <c:pt idx="20">
                  <c:v>339.12</c:v>
                </c:pt>
                <c:pt idx="21">
                  <c:v>320.21800000000002</c:v>
                </c:pt>
                <c:pt idx="22">
                  <c:v>301.31599999999997</c:v>
                </c:pt>
                <c:pt idx="23">
                  <c:v>282.41399999999999</c:v>
                </c:pt>
                <c:pt idx="24">
                  <c:v>263.512</c:v>
                </c:pt>
                <c:pt idx="25">
                  <c:v>244.61</c:v>
                </c:pt>
                <c:pt idx="26">
                  <c:v>225.708</c:v>
                </c:pt>
                <c:pt idx="27">
                  <c:v>206.80600000000001</c:v>
                </c:pt>
                <c:pt idx="28">
                  <c:v>187.904</c:v>
                </c:pt>
                <c:pt idx="29">
                  <c:v>169.00200000000001</c:v>
                </c:pt>
                <c:pt idx="30">
                  <c:v>150.1</c:v>
                </c:pt>
                <c:pt idx="31">
                  <c:v>131.19800000000001</c:v>
                </c:pt>
                <c:pt idx="32">
                  <c:v>112.29600000000001</c:v>
                </c:pt>
                <c:pt idx="33">
                  <c:v>93.393999999999906</c:v>
                </c:pt>
                <c:pt idx="34">
                  <c:v>74.492000000000004</c:v>
                </c:pt>
                <c:pt idx="35">
                  <c:v>55.589999999999897</c:v>
                </c:pt>
                <c:pt idx="36">
                  <c:v>36.688000000000002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DD-4286-9E1F-A59F595D5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28928"/>
        <c:axId val="190830848"/>
      </c:scatterChart>
      <c:valAx>
        <c:axId val="190828928"/>
        <c:scaling>
          <c:orientation val="minMax"/>
          <c:max val="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830848"/>
        <c:crosses val="autoZero"/>
        <c:crossBetween val="midCat"/>
        <c:majorUnit val="5"/>
      </c:valAx>
      <c:valAx>
        <c:axId val="190830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 mi/yr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8289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449291566592457"/>
          <c:y val="9.4262295081967207E-2"/>
          <c:w val="0.77101558397812497"/>
          <c:h val="4.508196721311475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99FF"/>
  </sheetPr>
  <sheetViews>
    <sheetView zoomScale="11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00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00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00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00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</xdr:row>
      <xdr:rowOff>85725</xdr:rowOff>
    </xdr:from>
    <xdr:to>
      <xdr:col>6</xdr:col>
      <xdr:colOff>0</xdr:colOff>
      <xdr:row>5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838325" y="657225"/>
          <a:ext cx="1819275" cy="4572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R2</a:t>
          </a:r>
          <a:r>
            <a:rPr lang="en-US" sz="1100" b="1" baseline="0"/>
            <a:t> data with &gt;30x Removed</a:t>
          </a:r>
          <a:endParaRPr lang="en-US" sz="1100" b="1"/>
        </a:p>
      </xdr:txBody>
    </xdr:sp>
    <xdr:clientData/>
  </xdr:twoCellAnchor>
  <xdr:twoCellAnchor>
    <xdr:from>
      <xdr:col>6</xdr:col>
      <xdr:colOff>485775</xdr:colOff>
      <xdr:row>3</xdr:row>
      <xdr:rowOff>104775</xdr:rowOff>
    </xdr:from>
    <xdr:to>
      <xdr:col>12</xdr:col>
      <xdr:colOff>85725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4143375" y="676275"/>
          <a:ext cx="3829050" cy="4191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Data from file: R2vR1_DAYSPERYEAR_DATAOPTIONS_KG.xlsx</a:t>
          </a:r>
        </a:p>
        <a:p>
          <a:r>
            <a:rPr lang="en-US" sz="1100"/>
            <a:t>Pivots from pink tabs</a:t>
          </a:r>
        </a:p>
        <a:p>
          <a:endParaRPr lang="en-US" sz="1100"/>
        </a:p>
      </xdr:txBody>
    </xdr:sp>
    <xdr:clientData/>
  </xdr:twoCellAnchor>
  <xdr:twoCellAnchor>
    <xdr:from>
      <xdr:col>23</xdr:col>
      <xdr:colOff>942975</xdr:colOff>
      <xdr:row>1</xdr:row>
      <xdr:rowOff>1</xdr:rowOff>
    </xdr:from>
    <xdr:to>
      <xdr:col>27</xdr:col>
      <xdr:colOff>838200</xdr:colOff>
      <xdr:row>2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20812125" y="190501"/>
          <a:ext cx="5610225" cy="295274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****2/27/17</a:t>
          </a:r>
          <a:r>
            <a:rPr lang="en-US" sz="1100" b="1" baseline="0"/>
            <a:t> --  Decision made to use correction factor based on the "Remove &gt;30x for R2"</a:t>
          </a:r>
          <a:endParaRPr lang="en-US" sz="1100" b="1"/>
        </a:p>
      </xdr:txBody>
    </xdr:sp>
    <xdr:clientData/>
  </xdr:twoCellAnchor>
  <xdr:twoCellAnchor>
    <xdr:from>
      <xdr:col>34</xdr:col>
      <xdr:colOff>28575</xdr:colOff>
      <xdr:row>1</xdr:row>
      <xdr:rowOff>38100</xdr:rowOff>
    </xdr:from>
    <xdr:to>
      <xdr:col>36</xdr:col>
      <xdr:colOff>342900</xdr:colOff>
      <xdr:row>5</xdr:row>
      <xdr:rowOff>114300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CxnSpPr/>
      </xdr:nvCxnSpPr>
      <xdr:spPr>
        <a:xfrm>
          <a:off x="32746950" y="228600"/>
          <a:ext cx="3324225" cy="838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541020</xdr:colOff>
      <xdr:row>2</xdr:row>
      <xdr:rowOff>167640</xdr:rowOff>
    </xdr:from>
    <xdr:to>
      <xdr:col>13</xdr:col>
      <xdr:colOff>683895</xdr:colOff>
      <xdr:row>7</xdr:row>
      <xdr:rowOff>137161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0123170" y="548640"/>
          <a:ext cx="2733675" cy="922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spring = march-may (#days = 90)</a:t>
          </a:r>
        </a:p>
        <a:p>
          <a:r>
            <a:rPr lang="en-US" sz="1100"/>
            <a:t>summer =june-aug</a:t>
          </a:r>
          <a:r>
            <a:rPr lang="en-US" sz="1100" baseline="0"/>
            <a:t> (#days = 90)</a:t>
          </a:r>
        </a:p>
        <a:p>
          <a:r>
            <a:rPr lang="en-US" sz="1100" baseline="0"/>
            <a:t>fall = sept - nov (#days =90)</a:t>
          </a:r>
        </a:p>
        <a:p>
          <a:r>
            <a:rPr lang="en-US" sz="1100" baseline="0"/>
            <a:t>winter = dec-feb (#days=90)</a:t>
          </a:r>
        </a:p>
        <a:p>
          <a:endParaRPr lang="en-US" sz="1100"/>
        </a:p>
      </xdr:txBody>
    </xdr:sp>
    <xdr:clientData/>
  </xdr:twoCellAnchor>
  <xdr:twoCellAnchor>
    <xdr:from>
      <xdr:col>17</xdr:col>
      <xdr:colOff>1133474</xdr:colOff>
      <xdr:row>6</xdr:row>
      <xdr:rowOff>142875</xdr:rowOff>
    </xdr:from>
    <xdr:to>
      <xdr:col>20</xdr:col>
      <xdr:colOff>640079</xdr:colOff>
      <xdr:row>16</xdr:row>
      <xdr:rowOff>30480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9002374" y="1384935"/>
          <a:ext cx="3689985" cy="175450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1. Use</a:t>
          </a:r>
          <a:r>
            <a:rPr lang="en-US" sz="1100" baseline="0"/>
            <a:t> </a:t>
          </a:r>
          <a:r>
            <a:rPr lang="en-US" sz="1100"/>
            <a:t>the reduction factor obtained</a:t>
          </a:r>
          <a:r>
            <a:rPr lang="en-US" sz="1100" baseline="0"/>
            <a:t> from RemoveR2_x30 </a:t>
          </a:r>
        </a:p>
        <a:p>
          <a:r>
            <a:rPr lang="en-US" sz="1100" baseline="0"/>
            <a:t>2. See table: t_factor30</a:t>
          </a:r>
        </a:p>
        <a:p>
          <a:r>
            <a:rPr lang="en-US" sz="1100" baseline="0"/>
            <a:t>3. Apply multiplier to all R1 days/yr data (col S)</a:t>
          </a:r>
        </a:p>
        <a:p>
          <a:r>
            <a:rPr lang="en-US" sz="1100" baseline="0"/>
            <a:t>4. This is the R1_new value for day/yr</a:t>
          </a:r>
          <a:endParaRPr lang="en-U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Use this new day/yr value to calculate the R1_new for mi/yr by multiplying mi/day (col J) with newly calculated day/yr (col U)</a:t>
          </a:r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**R1_new = approach with lowest/most conservative value since the factor was used to reduced all R1 responses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  <xdr:twoCellAnchor>
    <xdr:from>
      <xdr:col>66</xdr:col>
      <xdr:colOff>15241</xdr:colOff>
      <xdr:row>16</xdr:row>
      <xdr:rowOff>13336</xdr:rowOff>
    </xdr:from>
    <xdr:to>
      <xdr:col>67</xdr:col>
      <xdr:colOff>754381</xdr:colOff>
      <xdr:row>17</xdr:row>
      <xdr:rowOff>144780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72740521" y="3122296"/>
          <a:ext cx="1798320" cy="314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baseline="0"/>
            <a:t>3 Approaches for </a:t>
          </a:r>
          <a:r>
            <a:rPr lang="en-US" sz="1100" b="1"/>
            <a:t>R1</a:t>
          </a:r>
          <a:r>
            <a:rPr lang="en-US" sz="1100" b="1" baseline="0"/>
            <a:t> Survey</a:t>
          </a:r>
          <a:endParaRPr lang="en-US" sz="1100" b="1"/>
        </a:p>
      </xdr:txBody>
    </xdr:sp>
    <xdr:clientData/>
  </xdr:twoCellAnchor>
  <xdr:twoCellAnchor>
    <xdr:from>
      <xdr:col>71</xdr:col>
      <xdr:colOff>85726</xdr:colOff>
      <xdr:row>11</xdr:row>
      <xdr:rowOff>104775</xdr:rowOff>
    </xdr:from>
    <xdr:to>
      <xdr:col>72</xdr:col>
      <xdr:colOff>657226</xdr:colOff>
      <xdr:row>13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57350026" y="2247900"/>
          <a:ext cx="16002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Current Inventory input</a:t>
          </a:r>
        </a:p>
      </xdr:txBody>
    </xdr:sp>
    <xdr:clientData/>
  </xdr:twoCellAnchor>
  <xdr:twoCellAnchor>
    <xdr:from>
      <xdr:col>67</xdr:col>
      <xdr:colOff>716280</xdr:colOff>
      <xdr:row>16</xdr:row>
      <xdr:rowOff>13335</xdr:rowOff>
    </xdr:from>
    <xdr:to>
      <xdr:col>68</xdr:col>
      <xdr:colOff>1830705</xdr:colOff>
      <xdr:row>20</xdr:row>
      <xdr:rowOff>3811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74615040" y="3122295"/>
          <a:ext cx="2173605" cy="721996"/>
        </a:xfrm>
        <a:prstGeom prst="rect">
          <a:avLst/>
        </a:prstGeom>
        <a:solidFill>
          <a:srgbClr val="FF99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Result</a:t>
          </a:r>
          <a:r>
            <a:rPr lang="en-US" sz="1100" b="1" baseline="0"/>
            <a:t> is an 55% difference  in mi/yr and 86% difference in day/yr for the newly proposed inventory input</a:t>
          </a:r>
          <a:endParaRPr lang="en-US" sz="1100" b="1"/>
        </a:p>
      </xdr:txBody>
    </xdr:sp>
    <xdr:clientData/>
  </xdr:twoCellAnchor>
  <xdr:twoCellAnchor>
    <xdr:from>
      <xdr:col>68</xdr:col>
      <xdr:colOff>730568</xdr:colOff>
      <xdr:row>13</xdr:row>
      <xdr:rowOff>74296</xdr:rowOff>
    </xdr:from>
    <xdr:to>
      <xdr:col>68</xdr:col>
      <xdr:colOff>773430</xdr:colOff>
      <xdr:row>16</xdr:row>
      <xdr:rowOff>13335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CxnSpPr>
          <a:stCxn id="9" idx="0"/>
        </xdr:cNvCxnSpPr>
      </xdr:nvCxnSpPr>
      <xdr:spPr>
        <a:xfrm flipV="1">
          <a:off x="75688508" y="2634616"/>
          <a:ext cx="42862" cy="48767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571500</xdr:colOff>
      <xdr:row>10</xdr:row>
      <xdr:rowOff>19050</xdr:rowOff>
    </xdr:from>
    <xdr:to>
      <xdr:col>71</xdr:col>
      <xdr:colOff>885826</xdr:colOff>
      <xdr:row>11</xdr:row>
      <xdr:rowOff>104775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CxnSpPr>
          <a:stCxn id="8" idx="0"/>
        </xdr:cNvCxnSpPr>
      </xdr:nvCxnSpPr>
      <xdr:spPr>
        <a:xfrm flipH="1" flipV="1">
          <a:off x="59064525" y="2105025"/>
          <a:ext cx="314326" cy="2857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914401</xdr:colOff>
      <xdr:row>14</xdr:row>
      <xdr:rowOff>83820</xdr:rowOff>
    </xdr:from>
    <xdr:to>
      <xdr:col>67</xdr:col>
      <xdr:colOff>167640</xdr:colOff>
      <xdr:row>16</xdr:row>
      <xdr:rowOff>13336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CxnSpPr>
          <a:stCxn id="7" idx="0"/>
        </xdr:cNvCxnSpPr>
      </xdr:nvCxnSpPr>
      <xdr:spPr>
        <a:xfrm flipV="1">
          <a:off x="73639681" y="2827020"/>
          <a:ext cx="312419" cy="29527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243841</xdr:colOff>
      <xdr:row>14</xdr:row>
      <xdr:rowOff>74296</xdr:rowOff>
    </xdr:from>
    <xdr:to>
      <xdr:col>66</xdr:col>
      <xdr:colOff>914401</xdr:colOff>
      <xdr:row>16</xdr:row>
      <xdr:rowOff>13336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CxnSpPr>
          <a:stCxn id="7" idx="0"/>
        </xdr:cNvCxnSpPr>
      </xdr:nvCxnSpPr>
      <xdr:spPr>
        <a:xfrm flipH="1" flipV="1">
          <a:off x="72969121" y="2817496"/>
          <a:ext cx="670560" cy="3048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552450</xdr:colOff>
      <xdr:row>10</xdr:row>
      <xdr:rowOff>28576</xdr:rowOff>
    </xdr:from>
    <xdr:to>
      <xdr:col>71</xdr:col>
      <xdr:colOff>885826</xdr:colOff>
      <xdr:row>11</xdr:row>
      <xdr:rowOff>104775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CxnSpPr>
          <a:stCxn id="8" idx="0"/>
        </xdr:cNvCxnSpPr>
      </xdr:nvCxnSpPr>
      <xdr:spPr>
        <a:xfrm flipH="1" flipV="1">
          <a:off x="58016775" y="2114551"/>
          <a:ext cx="1362076" cy="2762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62</xdr:col>
      <xdr:colOff>47625</xdr:colOff>
      <xdr:row>20</xdr:row>
      <xdr:rowOff>104775</xdr:rowOff>
    </xdr:to>
    <xdr:graphicFrame macro="">
      <xdr:nvGraphicFramePr>
        <xdr:cNvPr id="40971" name="Chart 4">
          <a:extLst>
            <a:ext uri="{FF2B5EF4-FFF2-40B4-BE49-F238E27FC236}">
              <a16:creationId xmlns:a16="http://schemas.microsoft.com/office/drawing/2014/main" id="{00000000-0008-0000-10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190500</xdr:colOff>
      <xdr:row>10</xdr:row>
      <xdr:rowOff>180975</xdr:rowOff>
    </xdr:from>
    <xdr:to>
      <xdr:col>59</xdr:col>
      <xdr:colOff>285750</xdr:colOff>
      <xdr:row>12</xdr:row>
      <xdr:rowOff>57150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59864625" y="2286000"/>
          <a:ext cx="18669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Suggested</a:t>
          </a:r>
          <a:r>
            <a:rPr lang="en-US" sz="1100" b="1" baseline="0"/>
            <a:t> = 26 day/yr avg</a:t>
          </a:r>
          <a:endParaRPr lang="en-US" sz="1100" b="1"/>
        </a:p>
      </xdr:txBody>
    </xdr:sp>
    <xdr:clientData/>
  </xdr:twoCellAnchor>
  <xdr:twoCellAnchor>
    <xdr:from>
      <xdr:col>58</xdr:col>
      <xdr:colOff>123825</xdr:colOff>
      <xdr:row>15</xdr:row>
      <xdr:rowOff>152399</xdr:rowOff>
    </xdr:from>
    <xdr:to>
      <xdr:col>60</xdr:col>
      <xdr:colOff>581025</xdr:colOff>
      <xdr:row>17</xdr:row>
      <xdr:rowOff>66674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51025425" y="3200399"/>
          <a:ext cx="1638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Current= 14 day/yr avg</a:t>
          </a:r>
        </a:p>
      </xdr:txBody>
    </xdr:sp>
    <xdr:clientData/>
  </xdr:twoCellAnchor>
  <xdr:twoCellAnchor>
    <xdr:from>
      <xdr:col>53</xdr:col>
      <xdr:colOff>476250</xdr:colOff>
      <xdr:row>11</xdr:row>
      <xdr:rowOff>119063</xdr:rowOff>
    </xdr:from>
    <xdr:to>
      <xdr:col>56</xdr:col>
      <xdr:colOff>190500</xdr:colOff>
      <xdr:row>13</xdr:row>
      <xdr:rowOff>66675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CxnSpPr>
          <a:stCxn id="35" idx="1"/>
        </xdr:cNvCxnSpPr>
      </xdr:nvCxnSpPr>
      <xdr:spPr>
        <a:xfrm flipH="1">
          <a:off x="58378725" y="2424113"/>
          <a:ext cx="1485900" cy="3476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361950</xdr:colOff>
      <xdr:row>16</xdr:row>
      <xdr:rowOff>109537</xdr:rowOff>
    </xdr:from>
    <xdr:to>
      <xdr:col>58</xdr:col>
      <xdr:colOff>123825</xdr:colOff>
      <xdr:row>16</xdr:row>
      <xdr:rowOff>171450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CxnSpPr>
          <a:stCxn id="36" idx="1"/>
        </xdr:cNvCxnSpPr>
      </xdr:nvCxnSpPr>
      <xdr:spPr>
        <a:xfrm flipH="1">
          <a:off x="50673000" y="3348037"/>
          <a:ext cx="352425" cy="6191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57150</xdr:colOff>
      <xdr:row>22</xdr:row>
      <xdr:rowOff>47625</xdr:rowOff>
    </xdr:from>
    <xdr:to>
      <xdr:col>62</xdr:col>
      <xdr:colOff>133350</xdr:colOff>
      <xdr:row>46</xdr:row>
      <xdr:rowOff>123825</xdr:rowOff>
    </xdr:to>
    <xdr:grpSp>
      <xdr:nvGrpSpPr>
        <xdr:cNvPr id="40976" name="Group 79">
          <a:extLst>
            <a:ext uri="{FF2B5EF4-FFF2-40B4-BE49-F238E27FC236}">
              <a16:creationId xmlns:a16="http://schemas.microsoft.com/office/drawing/2014/main" id="{00000000-0008-0000-1000-000010A00000}"/>
            </a:ext>
          </a:extLst>
        </xdr:cNvPr>
        <xdr:cNvGrpSpPr>
          <a:grpSpLocks/>
        </xdr:cNvGrpSpPr>
      </xdr:nvGrpSpPr>
      <xdr:grpSpPr bwMode="auto">
        <a:xfrm>
          <a:off x="56778525" y="4467225"/>
          <a:ext cx="6572250" cy="4648200"/>
          <a:chOff x="46824899" y="4429125"/>
          <a:chExt cx="6572251" cy="4648200"/>
        </a:xfrm>
      </xdr:grpSpPr>
      <xdr:graphicFrame macro="">
        <xdr:nvGraphicFramePr>
          <xdr:cNvPr id="40978" name="Chart 5">
            <a:extLst>
              <a:ext uri="{FF2B5EF4-FFF2-40B4-BE49-F238E27FC236}">
                <a16:creationId xmlns:a16="http://schemas.microsoft.com/office/drawing/2014/main" id="{00000000-0008-0000-1000-000012A00000}"/>
              </a:ext>
            </a:extLst>
          </xdr:cNvPr>
          <xdr:cNvGraphicFramePr>
            <a:graphicFrameLocks/>
          </xdr:cNvGraphicFramePr>
        </xdr:nvGraphicFramePr>
        <xdr:xfrm>
          <a:off x="46824899" y="4429125"/>
          <a:ext cx="6572251" cy="4648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1000-00003A000000}"/>
              </a:ext>
            </a:extLst>
          </xdr:cNvPr>
          <xdr:cNvSpPr txBox="1"/>
        </xdr:nvSpPr>
        <xdr:spPr>
          <a:xfrm>
            <a:off x="51435000" y="7153275"/>
            <a:ext cx="19240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Suggested </a:t>
            </a:r>
            <a:r>
              <a:rPr lang="en-US" sz="1100" b="1" baseline="0"/>
              <a:t>= 1012 mi/yr avg</a:t>
            </a:r>
            <a:endParaRPr lang="en-US" sz="1100" b="1"/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00000000-0008-0000-1000-00003B000000}"/>
              </a:ext>
            </a:extLst>
          </xdr:cNvPr>
          <xdr:cNvSpPr txBox="1"/>
        </xdr:nvSpPr>
        <xdr:spPr>
          <a:xfrm>
            <a:off x="47453549" y="8229600"/>
            <a:ext cx="16383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Current= 652 mi/yr</a:t>
            </a:r>
            <a:r>
              <a:rPr lang="en-US" sz="1100" b="1" baseline="0"/>
              <a:t> </a:t>
            </a:r>
            <a:r>
              <a:rPr lang="en-US" sz="1100" b="1"/>
              <a:t>avg</a:t>
            </a:r>
          </a:p>
        </xdr:txBody>
      </xdr:sp>
      <xdr:cxnSp macro="">
        <xdr:nvCxnSpPr>
          <xdr:cNvPr id="60" name="Straight Arrow Connector 59">
            <a:extLst>
              <a:ext uri="{FF2B5EF4-FFF2-40B4-BE49-F238E27FC236}">
                <a16:creationId xmlns:a16="http://schemas.microsoft.com/office/drawing/2014/main" id="{00000000-0008-0000-1000-00003C000000}"/>
              </a:ext>
            </a:extLst>
          </xdr:cNvPr>
          <xdr:cNvCxnSpPr/>
        </xdr:nvCxnSpPr>
        <xdr:spPr>
          <a:xfrm flipV="1">
            <a:off x="48910874" y="8201025"/>
            <a:ext cx="714375" cy="18097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1" name="Straight Arrow Connector 60">
            <a:extLst>
              <a:ext uri="{FF2B5EF4-FFF2-40B4-BE49-F238E27FC236}">
                <a16:creationId xmlns:a16="http://schemas.microsoft.com/office/drawing/2014/main" id="{00000000-0008-0000-1000-00003D000000}"/>
              </a:ext>
            </a:extLst>
          </xdr:cNvPr>
          <xdr:cNvCxnSpPr>
            <a:stCxn id="58" idx="1"/>
          </xdr:cNvCxnSpPr>
        </xdr:nvCxnSpPr>
        <xdr:spPr>
          <a:xfrm flipH="1">
            <a:off x="50949225" y="7296150"/>
            <a:ext cx="485775" cy="3143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0000000-0008-0000-1000-000044000000}"/>
              </a:ext>
            </a:extLst>
          </xdr:cNvPr>
          <xdr:cNvSpPr txBox="1"/>
        </xdr:nvSpPr>
        <xdr:spPr>
          <a:xfrm>
            <a:off x="47853599" y="6553200"/>
            <a:ext cx="18192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baseline="0"/>
              <a:t>OFFROAD2007 = 1323 mi/yr </a:t>
            </a:r>
            <a:endParaRPr lang="en-US" sz="1100" b="1"/>
          </a:p>
        </xdr:txBody>
      </xdr:sp>
      <xdr:cxnSp macro="">
        <xdr:nvCxnSpPr>
          <xdr:cNvPr id="69" name="Straight Arrow Connector 68">
            <a:extLst>
              <a:ext uri="{FF2B5EF4-FFF2-40B4-BE49-F238E27FC236}">
                <a16:creationId xmlns:a16="http://schemas.microsoft.com/office/drawing/2014/main" id="{00000000-0008-0000-1000-000045000000}"/>
              </a:ext>
            </a:extLst>
          </xdr:cNvPr>
          <xdr:cNvCxnSpPr/>
        </xdr:nvCxnSpPr>
        <xdr:spPr>
          <a:xfrm>
            <a:off x="49539524" y="6772275"/>
            <a:ext cx="600075" cy="2667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68</xdr:col>
      <xdr:colOff>730568</xdr:colOff>
      <xdr:row>13</xdr:row>
      <xdr:rowOff>64770</xdr:rowOff>
    </xdr:from>
    <xdr:to>
      <xdr:col>69</xdr:col>
      <xdr:colOff>592455</xdr:colOff>
      <xdr:row>16</xdr:row>
      <xdr:rowOff>13335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CxnSpPr>
          <a:stCxn id="9" idx="0"/>
        </xdr:cNvCxnSpPr>
      </xdr:nvCxnSpPr>
      <xdr:spPr>
        <a:xfrm flipV="1">
          <a:off x="75688508" y="2625090"/>
          <a:ext cx="1843087" cy="49720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541020</xdr:colOff>
      <xdr:row>2</xdr:row>
      <xdr:rowOff>167640</xdr:rowOff>
    </xdr:from>
    <xdr:to>
      <xdr:col>13</xdr:col>
      <xdr:colOff>683895</xdr:colOff>
      <xdr:row>7</xdr:row>
      <xdr:rowOff>137161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0123170" y="691515"/>
          <a:ext cx="2733675" cy="9410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spring = march-may (#days = 90)</a:t>
          </a:r>
        </a:p>
        <a:p>
          <a:r>
            <a:rPr lang="en-US" sz="1100"/>
            <a:t>summer =june-aug</a:t>
          </a:r>
          <a:r>
            <a:rPr lang="en-US" sz="1100" baseline="0"/>
            <a:t> (#days = 90)</a:t>
          </a:r>
        </a:p>
        <a:p>
          <a:r>
            <a:rPr lang="en-US" sz="1100" baseline="0"/>
            <a:t>fall = sept - nov (#days =90)</a:t>
          </a:r>
        </a:p>
        <a:p>
          <a:r>
            <a:rPr lang="en-US" sz="1100" baseline="0"/>
            <a:t>winter = dec-feb (#days=90)</a:t>
          </a:r>
        </a:p>
        <a:p>
          <a:endParaRPr lang="en-US" sz="1100"/>
        </a:p>
      </xdr:txBody>
    </xdr:sp>
    <xdr:clientData/>
  </xdr:twoCellAnchor>
  <xdr:twoCellAnchor>
    <xdr:from>
      <xdr:col>17</xdr:col>
      <xdr:colOff>1133474</xdr:colOff>
      <xdr:row>6</xdr:row>
      <xdr:rowOff>142875</xdr:rowOff>
    </xdr:from>
    <xdr:to>
      <xdr:col>20</xdr:col>
      <xdr:colOff>640079</xdr:colOff>
      <xdr:row>16</xdr:row>
      <xdr:rowOff>30480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8488024" y="1447800"/>
          <a:ext cx="3573780" cy="185928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1. Use</a:t>
          </a:r>
          <a:r>
            <a:rPr lang="en-US" sz="1100" baseline="0"/>
            <a:t> </a:t>
          </a:r>
          <a:r>
            <a:rPr lang="en-US" sz="1100"/>
            <a:t>the reduction factor obtained</a:t>
          </a:r>
          <a:r>
            <a:rPr lang="en-US" sz="1100" baseline="0"/>
            <a:t> from RemoveR2_x30 </a:t>
          </a:r>
        </a:p>
        <a:p>
          <a:r>
            <a:rPr lang="en-US" sz="1100" baseline="0"/>
            <a:t>2. See table: t_factor30</a:t>
          </a:r>
        </a:p>
        <a:p>
          <a:r>
            <a:rPr lang="en-US" sz="1100" baseline="0"/>
            <a:t>3. Apply multiplier to all R1 days/yr data (col S)</a:t>
          </a:r>
        </a:p>
        <a:p>
          <a:r>
            <a:rPr lang="en-US" sz="1100" baseline="0"/>
            <a:t>4. This is the R1_new value for day/yr</a:t>
          </a:r>
          <a:endParaRPr lang="en-U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Use this new day/yr value to calculate the R1_new for mi/yr by multiplying mi/day (col J) with newly calculated day/yr (col U)</a:t>
          </a:r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**R1_new = approach with lowest/most conservative value since the factor was used to reduced all R1 responses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  <xdr:twoCellAnchor>
    <xdr:from>
      <xdr:col>66</xdr:col>
      <xdr:colOff>15241</xdr:colOff>
      <xdr:row>16</xdr:row>
      <xdr:rowOff>13336</xdr:rowOff>
    </xdr:from>
    <xdr:to>
      <xdr:col>67</xdr:col>
      <xdr:colOff>754381</xdr:colOff>
      <xdr:row>17</xdr:row>
      <xdr:rowOff>144780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4398525" y="3289936"/>
          <a:ext cx="0" cy="3219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baseline="0"/>
            <a:t>3 Approaches for </a:t>
          </a:r>
          <a:r>
            <a:rPr lang="en-US" sz="1100" b="1"/>
            <a:t>R1</a:t>
          </a:r>
          <a:r>
            <a:rPr lang="en-US" sz="1100" b="1" baseline="0"/>
            <a:t> Survey</a:t>
          </a:r>
          <a:endParaRPr lang="en-US" sz="1100" b="1"/>
        </a:p>
      </xdr:txBody>
    </xdr:sp>
    <xdr:clientData/>
  </xdr:twoCellAnchor>
  <xdr:twoCellAnchor>
    <xdr:from>
      <xdr:col>71</xdr:col>
      <xdr:colOff>85726</xdr:colOff>
      <xdr:row>11</xdr:row>
      <xdr:rowOff>104775</xdr:rowOff>
    </xdr:from>
    <xdr:to>
      <xdr:col>72</xdr:col>
      <xdr:colOff>657226</xdr:colOff>
      <xdr:row>13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4398525" y="2409825"/>
          <a:ext cx="0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Current Inventory input</a:t>
          </a:r>
        </a:p>
      </xdr:txBody>
    </xdr:sp>
    <xdr:clientData/>
  </xdr:twoCellAnchor>
  <xdr:twoCellAnchor>
    <xdr:from>
      <xdr:col>67</xdr:col>
      <xdr:colOff>716280</xdr:colOff>
      <xdr:row>16</xdr:row>
      <xdr:rowOff>13335</xdr:rowOff>
    </xdr:from>
    <xdr:to>
      <xdr:col>68</xdr:col>
      <xdr:colOff>1830705</xdr:colOff>
      <xdr:row>20</xdr:row>
      <xdr:rowOff>3811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4398525" y="3289935"/>
          <a:ext cx="0" cy="752476"/>
        </a:xfrm>
        <a:prstGeom prst="rect">
          <a:avLst/>
        </a:prstGeom>
        <a:solidFill>
          <a:srgbClr val="FF99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Result</a:t>
          </a:r>
          <a:r>
            <a:rPr lang="en-US" sz="1100" b="1" baseline="0"/>
            <a:t> is an 55% difference  in mi/yr and 86% difference in day/yr for the newly proposed inventory input</a:t>
          </a:r>
          <a:endParaRPr lang="en-US" sz="1100" b="1"/>
        </a:p>
      </xdr:txBody>
    </xdr:sp>
    <xdr:clientData/>
  </xdr:twoCellAnchor>
  <xdr:twoCellAnchor>
    <xdr:from>
      <xdr:col>68</xdr:col>
      <xdr:colOff>730568</xdr:colOff>
      <xdr:row>13</xdr:row>
      <xdr:rowOff>74296</xdr:rowOff>
    </xdr:from>
    <xdr:to>
      <xdr:col>68</xdr:col>
      <xdr:colOff>773430</xdr:colOff>
      <xdr:row>16</xdr:row>
      <xdr:rowOff>13335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CxnSpPr>
          <a:stCxn id="6" idx="0"/>
        </xdr:cNvCxnSpPr>
      </xdr:nvCxnSpPr>
      <xdr:spPr>
        <a:xfrm flipV="1">
          <a:off x="64398525" y="2779396"/>
          <a:ext cx="0" cy="51053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571500</xdr:colOff>
      <xdr:row>10</xdr:row>
      <xdr:rowOff>19050</xdr:rowOff>
    </xdr:from>
    <xdr:to>
      <xdr:col>71</xdr:col>
      <xdr:colOff>885826</xdr:colOff>
      <xdr:row>11</xdr:row>
      <xdr:rowOff>104775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CxnSpPr>
          <a:stCxn id="5" idx="0"/>
        </xdr:cNvCxnSpPr>
      </xdr:nvCxnSpPr>
      <xdr:spPr>
        <a:xfrm flipH="1" flipV="1">
          <a:off x="64398525" y="2124075"/>
          <a:ext cx="0" cy="2857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914401</xdr:colOff>
      <xdr:row>14</xdr:row>
      <xdr:rowOff>83820</xdr:rowOff>
    </xdr:from>
    <xdr:to>
      <xdr:col>67</xdr:col>
      <xdr:colOff>167640</xdr:colOff>
      <xdr:row>16</xdr:row>
      <xdr:rowOff>13336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CxnSpPr>
          <a:stCxn id="4" idx="0"/>
        </xdr:cNvCxnSpPr>
      </xdr:nvCxnSpPr>
      <xdr:spPr>
        <a:xfrm flipV="1">
          <a:off x="64398525" y="2979420"/>
          <a:ext cx="0" cy="3105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243841</xdr:colOff>
      <xdr:row>14</xdr:row>
      <xdr:rowOff>74296</xdr:rowOff>
    </xdr:from>
    <xdr:to>
      <xdr:col>66</xdr:col>
      <xdr:colOff>914401</xdr:colOff>
      <xdr:row>16</xdr:row>
      <xdr:rowOff>13336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CxnSpPr>
          <a:stCxn id="4" idx="0"/>
        </xdr:cNvCxnSpPr>
      </xdr:nvCxnSpPr>
      <xdr:spPr>
        <a:xfrm flipH="1" flipV="1">
          <a:off x="64398525" y="2969896"/>
          <a:ext cx="0" cy="3200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552450</xdr:colOff>
      <xdr:row>10</xdr:row>
      <xdr:rowOff>28576</xdr:rowOff>
    </xdr:from>
    <xdr:to>
      <xdr:col>71</xdr:col>
      <xdr:colOff>885826</xdr:colOff>
      <xdr:row>11</xdr:row>
      <xdr:rowOff>104775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CxnSpPr>
          <a:stCxn id="5" idx="0"/>
        </xdr:cNvCxnSpPr>
      </xdr:nvCxnSpPr>
      <xdr:spPr>
        <a:xfrm flipH="1" flipV="1">
          <a:off x="64398525" y="2133601"/>
          <a:ext cx="0" cy="2762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62</xdr:col>
      <xdr:colOff>47625</xdr:colOff>
      <xdr:row>20</xdr:row>
      <xdr:rowOff>104775</xdr:rowOff>
    </xdr:to>
    <xdr:graphicFrame macro="">
      <xdr:nvGraphicFramePr>
        <xdr:cNvPr id="12" name="Chart 4">
          <a:extLst>
            <a:ext uri="{FF2B5EF4-FFF2-40B4-BE49-F238E27FC236}">
              <a16:creationId xmlns:a16="http://schemas.microsoft.com/office/drawing/2014/main" id="{00000000-0008-0000-10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190500</xdr:colOff>
      <xdr:row>10</xdr:row>
      <xdr:rowOff>180975</xdr:rowOff>
    </xdr:from>
    <xdr:to>
      <xdr:col>59</xdr:col>
      <xdr:colOff>285750</xdr:colOff>
      <xdr:row>12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59864625" y="2286000"/>
          <a:ext cx="18669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Suggested</a:t>
          </a:r>
          <a:r>
            <a:rPr lang="en-US" sz="1100" b="1" baseline="0"/>
            <a:t> = 26 day/yr avg</a:t>
          </a:r>
          <a:endParaRPr lang="en-US" sz="1100" b="1"/>
        </a:p>
      </xdr:txBody>
    </xdr:sp>
    <xdr:clientData/>
  </xdr:twoCellAnchor>
  <xdr:twoCellAnchor>
    <xdr:from>
      <xdr:col>58</xdr:col>
      <xdr:colOff>123825</xdr:colOff>
      <xdr:row>15</xdr:row>
      <xdr:rowOff>152399</xdr:rowOff>
    </xdr:from>
    <xdr:to>
      <xdr:col>60</xdr:col>
      <xdr:colOff>581025</xdr:colOff>
      <xdr:row>17</xdr:row>
      <xdr:rowOff>66674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60979050" y="3238499"/>
          <a:ext cx="1638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Current= 14 day/yr avg</a:t>
          </a:r>
        </a:p>
      </xdr:txBody>
    </xdr:sp>
    <xdr:clientData/>
  </xdr:twoCellAnchor>
  <xdr:twoCellAnchor>
    <xdr:from>
      <xdr:col>53</xdr:col>
      <xdr:colOff>476250</xdr:colOff>
      <xdr:row>11</xdr:row>
      <xdr:rowOff>119063</xdr:rowOff>
    </xdr:from>
    <xdr:to>
      <xdr:col>56</xdr:col>
      <xdr:colOff>190500</xdr:colOff>
      <xdr:row>13</xdr:row>
      <xdr:rowOff>66675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CxnSpPr>
          <a:stCxn id="13" idx="1"/>
        </xdr:cNvCxnSpPr>
      </xdr:nvCxnSpPr>
      <xdr:spPr>
        <a:xfrm flipH="1">
          <a:off x="58378725" y="2424113"/>
          <a:ext cx="1485900" cy="3476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361950</xdr:colOff>
      <xdr:row>16</xdr:row>
      <xdr:rowOff>109537</xdr:rowOff>
    </xdr:from>
    <xdr:to>
      <xdr:col>58</xdr:col>
      <xdr:colOff>123825</xdr:colOff>
      <xdr:row>16</xdr:row>
      <xdr:rowOff>171450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CxnSpPr>
          <a:stCxn id="14" idx="1"/>
        </xdr:cNvCxnSpPr>
      </xdr:nvCxnSpPr>
      <xdr:spPr>
        <a:xfrm flipH="1">
          <a:off x="60626625" y="3386137"/>
          <a:ext cx="352425" cy="6191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57150</xdr:colOff>
      <xdr:row>22</xdr:row>
      <xdr:rowOff>47625</xdr:rowOff>
    </xdr:from>
    <xdr:to>
      <xdr:col>62</xdr:col>
      <xdr:colOff>133350</xdr:colOff>
      <xdr:row>46</xdr:row>
      <xdr:rowOff>123825</xdr:rowOff>
    </xdr:to>
    <xdr:grpSp>
      <xdr:nvGrpSpPr>
        <xdr:cNvPr id="17" name="Group 79">
          <a:extLst>
            <a:ext uri="{FF2B5EF4-FFF2-40B4-BE49-F238E27FC236}">
              <a16:creationId xmlns:a16="http://schemas.microsoft.com/office/drawing/2014/main" id="{00000000-0008-0000-1000-000010A00000}"/>
            </a:ext>
          </a:extLst>
        </xdr:cNvPr>
        <xdr:cNvGrpSpPr>
          <a:grpSpLocks/>
        </xdr:cNvGrpSpPr>
      </xdr:nvGrpSpPr>
      <xdr:grpSpPr bwMode="auto">
        <a:xfrm>
          <a:off x="56778525" y="4467225"/>
          <a:ext cx="6572250" cy="4648200"/>
          <a:chOff x="46824899" y="4429125"/>
          <a:chExt cx="6572251" cy="4648200"/>
        </a:xfrm>
      </xdr:grpSpPr>
      <xdr:graphicFrame macro="">
        <xdr:nvGraphicFramePr>
          <xdr:cNvPr id="18" name="Chart 5">
            <a:extLst>
              <a:ext uri="{FF2B5EF4-FFF2-40B4-BE49-F238E27FC236}">
                <a16:creationId xmlns:a16="http://schemas.microsoft.com/office/drawing/2014/main" id="{00000000-0008-0000-1000-000012A00000}"/>
              </a:ext>
            </a:extLst>
          </xdr:cNvPr>
          <xdr:cNvGraphicFramePr>
            <a:graphicFrameLocks/>
          </xdr:cNvGraphicFramePr>
        </xdr:nvGraphicFramePr>
        <xdr:xfrm>
          <a:off x="46824899" y="4429125"/>
          <a:ext cx="6572251" cy="4648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1000-00003A000000}"/>
              </a:ext>
            </a:extLst>
          </xdr:cNvPr>
          <xdr:cNvSpPr txBox="1"/>
        </xdr:nvSpPr>
        <xdr:spPr>
          <a:xfrm>
            <a:off x="51435000" y="7153275"/>
            <a:ext cx="19240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Suggested </a:t>
            </a:r>
            <a:r>
              <a:rPr lang="en-US" sz="1100" b="1" baseline="0"/>
              <a:t>= 1012 mi/yr avg</a:t>
            </a:r>
            <a:endParaRPr lang="en-US" sz="1100" b="1"/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1000-00003B000000}"/>
              </a:ext>
            </a:extLst>
          </xdr:cNvPr>
          <xdr:cNvSpPr txBox="1"/>
        </xdr:nvSpPr>
        <xdr:spPr>
          <a:xfrm>
            <a:off x="47453549" y="8229600"/>
            <a:ext cx="16383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Current= 652 mi/yr</a:t>
            </a:r>
            <a:r>
              <a:rPr lang="en-US" sz="1100" b="1" baseline="0"/>
              <a:t> </a:t>
            </a:r>
            <a:r>
              <a:rPr lang="en-US" sz="1100" b="1"/>
              <a:t>avg</a:t>
            </a:r>
          </a:p>
        </xdr:txBody>
      </xdr: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00000000-0008-0000-1000-00003C000000}"/>
              </a:ext>
            </a:extLst>
          </xdr:cNvPr>
          <xdr:cNvCxnSpPr/>
        </xdr:nvCxnSpPr>
        <xdr:spPr>
          <a:xfrm flipV="1">
            <a:off x="48910874" y="8201025"/>
            <a:ext cx="714375" cy="18097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00000000-0008-0000-1000-00003D000000}"/>
              </a:ext>
            </a:extLst>
          </xdr:cNvPr>
          <xdr:cNvCxnSpPr>
            <a:stCxn id="19" idx="1"/>
          </xdr:cNvCxnSpPr>
        </xdr:nvCxnSpPr>
        <xdr:spPr>
          <a:xfrm flipH="1">
            <a:off x="50949225" y="7296150"/>
            <a:ext cx="485775" cy="3143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1000-000044000000}"/>
              </a:ext>
            </a:extLst>
          </xdr:cNvPr>
          <xdr:cNvSpPr txBox="1"/>
        </xdr:nvSpPr>
        <xdr:spPr>
          <a:xfrm>
            <a:off x="47853599" y="6553200"/>
            <a:ext cx="18192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baseline="0"/>
              <a:t>OFFROAD2007 = 1323 mi/yr </a:t>
            </a:r>
            <a:endParaRPr lang="en-US" sz="1100" b="1"/>
          </a:p>
        </xdr:txBody>
      </xdr:sp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1000-000045000000}"/>
              </a:ext>
            </a:extLst>
          </xdr:cNvPr>
          <xdr:cNvCxnSpPr/>
        </xdr:nvCxnSpPr>
        <xdr:spPr>
          <a:xfrm>
            <a:off x="49539524" y="6772275"/>
            <a:ext cx="600075" cy="2667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68</xdr:col>
      <xdr:colOff>730568</xdr:colOff>
      <xdr:row>13</xdr:row>
      <xdr:rowOff>64770</xdr:rowOff>
    </xdr:from>
    <xdr:to>
      <xdr:col>69</xdr:col>
      <xdr:colOff>592455</xdr:colOff>
      <xdr:row>16</xdr:row>
      <xdr:rowOff>13335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CxnSpPr>
          <a:stCxn id="6" idx="0"/>
        </xdr:cNvCxnSpPr>
      </xdr:nvCxnSpPr>
      <xdr:spPr>
        <a:xfrm flipV="1">
          <a:off x="64398525" y="2769870"/>
          <a:ext cx="0" cy="52006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wong\Documents\Activity_R1_R2_workie4_scatterplot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_info"/>
      <sheetName val="Chart24"/>
      <sheetName val="Chart19"/>
      <sheetName val="Round1"/>
      <sheetName val="Round2_30xRemoved"/>
      <sheetName val="2009_survey"/>
      <sheetName val="Round 2_original"/>
      <sheetName val="Pivots_R1_R2orig"/>
      <sheetName val="Active_InActive"/>
      <sheetName val="Graph_by Sticker"/>
      <sheetName val="Graph_General"/>
      <sheetName val="R1_R2_corresponding"/>
      <sheetName val="Chart15"/>
      <sheetName val="Chart22"/>
      <sheetName val="Chart16"/>
      <sheetName val="R1_R2_scatterplot"/>
      <sheetName val="Chart10"/>
      <sheetName val="Chart11"/>
      <sheetName val="Chart12"/>
      <sheetName val="Chart13"/>
      <sheetName val="Chart14"/>
      <sheetName val="Chart17"/>
      <sheetName val="Chart18"/>
      <sheetName val="R1_R2_scatterplot (2)"/>
      <sheetName val="Charts&amp;Tables_v1"/>
      <sheetName val="RemoveR2_x10"/>
      <sheetName val="RemoveR2_x20"/>
      <sheetName val="RemoveR2_x30"/>
      <sheetName val="RemoveR2_Zeros"/>
      <sheetName val="R2_analyzed"/>
      <sheetName val="Chart1"/>
      <sheetName val="Chart2"/>
      <sheetName val="Chart5"/>
      <sheetName val="Chart6"/>
      <sheetName val="Chart9"/>
      <sheetName val="Chart9 (2)"/>
      <sheetName val="Chart9 (3)"/>
      <sheetName val="Chart9 (4)"/>
      <sheetName val="Chart25"/>
      <sheetName val="Sheet2"/>
      <sheetName val="Chart27"/>
      <sheetName val="Chart28"/>
      <sheetName val="Adj_R1_all"/>
      <sheetName val="Chart26"/>
      <sheetName val="Sheet1"/>
      <sheetName val="Chart3"/>
      <sheetName val="Chart4"/>
      <sheetName val="OFFICIAL_R1_Adj"/>
      <sheetName val="Chart7"/>
      <sheetName val="Chart8"/>
      <sheetName val="OFFICIAL_R1_Adj (2)"/>
      <sheetName val="charts_discussion2.27"/>
      <sheetName val="for_PPslides"/>
      <sheetName val="low_mid_high_comps"/>
      <sheetName val="add'l_low_mid_comps_v2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AD11">
            <v>1</v>
          </cell>
          <cell r="AE11">
            <v>61.942300000000003</v>
          </cell>
          <cell r="AF11">
            <v>25.085699999999999</v>
          </cell>
          <cell r="AG11">
            <v>0.595015038188766</v>
          </cell>
          <cell r="AH11">
            <v>19.439278166939232</v>
          </cell>
          <cell r="AI11">
            <v>0.404984961811234</v>
          </cell>
        </row>
        <row r="12">
          <cell r="AD12">
            <v>2</v>
          </cell>
          <cell r="AE12">
            <v>61.332599999999999</v>
          </cell>
          <cell r="AF12">
            <v>24.8004</v>
          </cell>
          <cell r="AG12">
            <v>0.59564081744455644</v>
          </cell>
          <cell r="AH12">
            <v>33.056363173907513</v>
          </cell>
          <cell r="AI12">
            <v>0.40435918255544356</v>
          </cell>
        </row>
        <row r="13">
          <cell r="AD13">
            <v>3</v>
          </cell>
          <cell r="AE13">
            <v>60.722900000000003</v>
          </cell>
          <cell r="AF13">
            <v>24.5151</v>
          </cell>
          <cell r="AG13">
            <v>0.5962791632151957</v>
          </cell>
          <cell r="AH13">
            <v>17.359995981746586</v>
          </cell>
          <cell r="AI13">
            <v>0.4037208367848043</v>
          </cell>
        </row>
        <row r="14">
          <cell r="AD14">
            <v>4</v>
          </cell>
          <cell r="AE14">
            <v>60.113199999999999</v>
          </cell>
          <cell r="AF14">
            <v>24.229799999999997</v>
          </cell>
          <cell r="AG14">
            <v>0.59693045786948629</v>
          </cell>
          <cell r="AH14">
            <v>53.550667740196822</v>
          </cell>
          <cell r="AI14">
            <v>0.40306954213051371</v>
          </cell>
        </row>
        <row r="15">
          <cell r="AD15">
            <v>5</v>
          </cell>
          <cell r="AE15">
            <v>59.503500000000003</v>
          </cell>
          <cell r="AF15">
            <v>23.944499999999998</v>
          </cell>
          <cell r="AG15">
            <v>0.59759509944793165</v>
          </cell>
          <cell r="AH15">
            <v>21.212486900530461</v>
          </cell>
          <cell r="AI15">
            <v>0.40240490055206835</v>
          </cell>
        </row>
        <row r="16">
          <cell r="AD16">
            <v>6</v>
          </cell>
          <cell r="AE16">
            <v>58.893799999999999</v>
          </cell>
          <cell r="AF16">
            <v>23.659199999999998</v>
          </cell>
          <cell r="AG16">
            <v>0.59827350247394462</v>
          </cell>
          <cell r="AH16">
            <v>14.763448784082536</v>
          </cell>
          <cell r="AI16">
            <v>0.40172649752605538</v>
          </cell>
        </row>
        <row r="17">
          <cell r="AD17">
            <v>7</v>
          </cell>
          <cell r="AE17">
            <v>58.284100000000002</v>
          </cell>
          <cell r="AF17">
            <v>23.373899999999999</v>
          </cell>
          <cell r="AG17">
            <v>0.59896609881597218</v>
          </cell>
          <cell r="AH17">
            <v>17.941908013841939</v>
          </cell>
          <cell r="AI17">
            <v>0.40103390118402782</v>
          </cell>
        </row>
        <row r="18">
          <cell r="AD18">
            <v>8</v>
          </cell>
          <cell r="AE18">
            <v>57.674399999999999</v>
          </cell>
          <cell r="AF18">
            <v>23.0886</v>
          </cell>
          <cell r="AG18">
            <v>0.59967333860430272</v>
          </cell>
          <cell r="AH18">
            <v>26.37536811426267</v>
          </cell>
          <cell r="AI18">
            <v>0.40032666139569728</v>
          </cell>
        </row>
        <row r="19">
          <cell r="AD19">
            <v>9</v>
          </cell>
          <cell r="AE19">
            <v>57.064700000000002</v>
          </cell>
          <cell r="AF19">
            <v>22.8033</v>
          </cell>
          <cell r="AG19">
            <v>0.60039569120664793</v>
          </cell>
          <cell r="AH19">
            <v>23.085711782290225</v>
          </cell>
          <cell r="AI19">
            <v>0.39960430879335207</v>
          </cell>
        </row>
        <row r="20">
          <cell r="AD20">
            <v>10</v>
          </cell>
          <cell r="AE20">
            <v>56.454999999999998</v>
          </cell>
          <cell r="AF20">
            <v>22.518000000000001</v>
          </cell>
          <cell r="AG20">
            <v>0.60113364626693822</v>
          </cell>
          <cell r="AH20">
            <v>22.704700135574285</v>
          </cell>
          <cell r="AI20">
            <v>0.39886635373306178</v>
          </cell>
        </row>
        <row r="21">
          <cell r="AD21">
            <v>11</v>
          </cell>
          <cell r="AE21">
            <v>55.845300000000002</v>
          </cell>
          <cell r="AF21">
            <v>22.232699999999998</v>
          </cell>
          <cell r="AG21">
            <v>0.60188771481216863</v>
          </cell>
          <cell r="AH21">
            <v>27.70090965000491</v>
          </cell>
          <cell r="AI21">
            <v>0.39811228518783137</v>
          </cell>
        </row>
        <row r="22">
          <cell r="AD22">
            <v>12</v>
          </cell>
          <cell r="AE22">
            <v>55.235599999999998</v>
          </cell>
          <cell r="AF22">
            <v>21.947399999999998</v>
          </cell>
          <cell r="AG22">
            <v>0.60265843043254719</v>
          </cell>
          <cell r="AH22">
            <v>22.563324843294641</v>
          </cell>
          <cell r="AI22">
            <v>0.39734156956745281</v>
          </cell>
        </row>
        <row r="23">
          <cell r="AD23">
            <v>13</v>
          </cell>
          <cell r="AE23">
            <v>54.625900000000001</v>
          </cell>
          <cell r="AF23">
            <v>21.662099999999999</v>
          </cell>
          <cell r="AG23">
            <v>0.60344635054067763</v>
          </cell>
          <cell r="AH23">
            <v>20.003928539392483</v>
          </cell>
          <cell r="AI23">
            <v>0.39655364945932237</v>
          </cell>
        </row>
        <row r="24">
          <cell r="AD24">
            <v>14</v>
          </cell>
          <cell r="AE24">
            <v>54.016199999999998</v>
          </cell>
          <cell r="AF24">
            <v>21.376799999999999</v>
          </cell>
          <cell r="AG24">
            <v>0.60425205771601842</v>
          </cell>
          <cell r="AH24">
            <v>23.151254623612921</v>
          </cell>
          <cell r="AI24">
            <v>0.39574794228398158</v>
          </cell>
        </row>
        <row r="25">
          <cell r="AD25">
            <v>15</v>
          </cell>
          <cell r="AE25">
            <v>53.406500000000001</v>
          </cell>
          <cell r="AF25">
            <v>21.0915</v>
          </cell>
          <cell r="AG25">
            <v>0.60507616114143403</v>
          </cell>
          <cell r="AH25">
            <v>14.3717936141139</v>
          </cell>
          <cell r="AI25">
            <v>0.39492383885856597</v>
          </cell>
        </row>
        <row r="26">
          <cell r="AD26">
            <v>16</v>
          </cell>
          <cell r="AE26">
            <v>52.796799999999998</v>
          </cell>
          <cell r="AF26">
            <v>20.806199999999997</v>
          </cell>
          <cell r="AG26">
            <v>0.60591929813928125</v>
          </cell>
          <cell r="AH26">
            <v>11.822421055821563</v>
          </cell>
          <cell r="AI26">
            <v>0.39408070186071875</v>
          </cell>
        </row>
        <row r="27">
          <cell r="AD27">
            <v>17</v>
          </cell>
          <cell r="AE27">
            <v>52.187100000000001</v>
          </cell>
          <cell r="AF27">
            <v>20.520899999999997</v>
          </cell>
          <cell r="AG27">
            <v>0.60678213581517282</v>
          </cell>
          <cell r="AH27">
            <v>10.785404274783831</v>
          </cell>
          <cell r="AI27">
            <v>0.39321786418482718</v>
          </cell>
        </row>
        <row r="28">
          <cell r="AD28">
            <v>18</v>
          </cell>
          <cell r="AE28">
            <v>51.577399999999997</v>
          </cell>
          <cell r="AF28">
            <v>20.235599999999998</v>
          </cell>
          <cell r="AG28">
            <v>0.60766537281832744</v>
          </cell>
          <cell r="AH28">
            <v>24.717081512445372</v>
          </cell>
          <cell r="AI28">
            <v>0.39233462718167256</v>
          </cell>
        </row>
        <row r="29">
          <cell r="AD29">
            <v>19</v>
          </cell>
          <cell r="AE29">
            <v>50.967700000000001</v>
          </cell>
          <cell r="AF29">
            <v>19.950299999999999</v>
          </cell>
          <cell r="AG29">
            <v>0.60856974122826812</v>
          </cell>
          <cell r="AH29">
            <v>3.5228723289455868</v>
          </cell>
          <cell r="AI29">
            <v>0.39143025877173188</v>
          </cell>
        </row>
        <row r="30">
          <cell r="AD30">
            <v>20</v>
          </cell>
          <cell r="AE30">
            <v>50.357999999999997</v>
          </cell>
          <cell r="AF30">
            <v>19.664999999999999</v>
          </cell>
          <cell r="AG30">
            <v>0.60949600857857733</v>
          </cell>
          <cell r="AH30">
            <v>14.910152399727046</v>
          </cell>
          <cell r="AI30">
            <v>0.39050399142142267</v>
          </cell>
        </row>
        <row r="31">
          <cell r="AD31">
            <v>21</v>
          </cell>
          <cell r="AE31">
            <v>49.7483</v>
          </cell>
          <cell r="AF31">
            <v>19.3797</v>
          </cell>
          <cell r="AG31">
            <v>0.61044498002946834</v>
          </cell>
          <cell r="AH31">
            <v>20.88988794591976</v>
          </cell>
          <cell r="AI31">
            <v>0.38955501997053166</v>
          </cell>
        </row>
        <row r="32">
          <cell r="AD32">
            <v>22</v>
          </cell>
          <cell r="AE32">
            <v>49.138599999999997</v>
          </cell>
          <cell r="AF32">
            <v>19.0944</v>
          </cell>
          <cell r="AG32">
            <v>0.61141750070209566</v>
          </cell>
          <cell r="AH32">
            <v>59.453122392579367</v>
          </cell>
          <cell r="AI32">
            <v>0.38858249929790434</v>
          </cell>
        </row>
        <row r="33">
          <cell r="AD33">
            <v>23</v>
          </cell>
          <cell r="AE33">
            <v>48.5289</v>
          </cell>
          <cell r="AF33">
            <v>18.809100000000001</v>
          </cell>
          <cell r="AG33">
            <v>0.61241445818883178</v>
          </cell>
          <cell r="AH33">
            <v>15.115836130635561</v>
          </cell>
          <cell r="AI33">
            <v>0.38758554181116822</v>
          </cell>
        </row>
        <row r="34">
          <cell r="AD34">
            <v>24</v>
          </cell>
          <cell r="AE34">
            <v>47.919200000000004</v>
          </cell>
          <cell r="AF34">
            <v>18.523799999999998</v>
          </cell>
          <cell r="AG34">
            <v>0.61343678525517964</v>
          </cell>
          <cell r="AH34">
            <v>5.7984482211723058</v>
          </cell>
          <cell r="AI34">
            <v>0.38656321474482036</v>
          </cell>
        </row>
        <row r="35">
          <cell r="AD35">
            <v>25</v>
          </cell>
          <cell r="AE35">
            <v>47.3095</v>
          </cell>
          <cell r="AF35">
            <v>18.238499999999998</v>
          </cell>
          <cell r="AG35">
            <v>0.61448546275061033</v>
          </cell>
          <cell r="AH35">
            <v>22.3598431604646</v>
          </cell>
          <cell r="AI35">
            <v>0.38551453724938967</v>
          </cell>
        </row>
        <row r="36">
          <cell r="AD36">
            <v>26</v>
          </cell>
          <cell r="AE36">
            <v>46.699799999999996</v>
          </cell>
          <cell r="AF36">
            <v>17.953199999999999</v>
          </cell>
          <cell r="AG36">
            <v>0.61556152274742071</v>
          </cell>
          <cell r="AH36">
            <v>13.55145632315342</v>
          </cell>
          <cell r="AI36">
            <v>0.38443847725257929</v>
          </cell>
        </row>
        <row r="37">
          <cell r="AD37">
            <v>27</v>
          </cell>
          <cell r="AE37">
            <v>46.0901</v>
          </cell>
          <cell r="AF37">
            <v>17.667899999999999</v>
          </cell>
          <cell r="AG37">
            <v>0.61666605192872226</v>
          </cell>
          <cell r="AH37">
            <v>10.925017520031416</v>
          </cell>
          <cell r="AI37">
            <v>0.38333394807127774</v>
          </cell>
        </row>
        <row r="38">
          <cell r="AD38">
            <v>28</v>
          </cell>
          <cell r="AE38">
            <v>45.480400000000003</v>
          </cell>
          <cell r="AF38">
            <v>17.382599999999996</v>
          </cell>
          <cell r="AG38">
            <v>0.61780019524894247</v>
          </cell>
          <cell r="AH38">
            <v>3.439798242759518</v>
          </cell>
          <cell r="AI38">
            <v>0.38219980475105753</v>
          </cell>
        </row>
        <row r="39">
          <cell r="AD39">
            <v>29</v>
          </cell>
          <cell r="AE39">
            <v>44.870699999999999</v>
          </cell>
          <cell r="AF39">
            <v>17.097299999999997</v>
          </cell>
          <cell r="AG39">
            <v>0.61896515989275858</v>
          </cell>
          <cell r="AH39">
            <v>20.194846525683797</v>
          </cell>
          <cell r="AI39">
            <v>0.38103484010724142</v>
          </cell>
        </row>
        <row r="40">
          <cell r="AD40">
            <v>30</v>
          </cell>
          <cell r="AE40">
            <v>44.260999999999996</v>
          </cell>
          <cell r="AF40">
            <v>16.811999999999998</v>
          </cell>
          <cell r="AG40">
            <v>0.62016221956123907</v>
          </cell>
          <cell r="AH40">
            <v>6.2673233772395553</v>
          </cell>
          <cell r="AI40">
            <v>0.37983778043876093</v>
          </cell>
        </row>
        <row r="41">
          <cell r="AD41">
            <v>32</v>
          </cell>
          <cell r="AE41">
            <v>43.041600000000003</v>
          </cell>
          <cell r="AF41">
            <v>16.241399999999999</v>
          </cell>
          <cell r="AG41">
            <v>0.62265807962529274</v>
          </cell>
          <cell r="AH41">
            <v>41.130269320843091</v>
          </cell>
          <cell r="AI41">
            <v>0.37734192037470726</v>
          </cell>
        </row>
        <row r="42">
          <cell r="AD42">
            <v>33</v>
          </cell>
          <cell r="AE42">
            <v>42.431899999999999</v>
          </cell>
          <cell r="AF42">
            <v>15.956099999999999</v>
          </cell>
          <cell r="AG42">
            <v>0.6239598038268378</v>
          </cell>
          <cell r="AH42">
            <v>10.905165689021704</v>
          </cell>
          <cell r="AI42">
            <v>0.3760401961731622</v>
          </cell>
        </row>
        <row r="43">
          <cell r="AD43">
            <v>34</v>
          </cell>
          <cell r="AE43">
            <v>41.822199999999995</v>
          </cell>
          <cell r="AF43">
            <v>15.670799999999998</v>
          </cell>
          <cell r="AG43">
            <v>0.62529948209324226</v>
          </cell>
          <cell r="AH43">
            <v>7.4940103581351547</v>
          </cell>
          <cell r="AI43">
            <v>0.37470051790675774</v>
          </cell>
        </row>
        <row r="44">
          <cell r="AD44">
            <v>36</v>
          </cell>
          <cell r="AE44">
            <v>40.602800000000002</v>
          </cell>
          <cell r="AF44">
            <v>15.100199999999999</v>
          </cell>
          <cell r="AG44">
            <v>0.62809953993320655</v>
          </cell>
          <cell r="AH44">
            <v>25.661131744608749</v>
          </cell>
          <cell r="AI44">
            <v>0.37190046006679345</v>
          </cell>
        </row>
        <row r="45">
          <cell r="AD45">
            <v>37</v>
          </cell>
          <cell r="AE45">
            <v>39.993099999999998</v>
          </cell>
          <cell r="AF45">
            <v>14.814899999999998</v>
          </cell>
          <cell r="AG45">
            <v>0.62956359972095188</v>
          </cell>
          <cell r="AH45">
            <v>1.1113092008371444</v>
          </cell>
          <cell r="AI45">
            <v>0.37043640027904812</v>
          </cell>
        </row>
        <row r="46">
          <cell r="AD46">
            <v>38</v>
          </cell>
          <cell r="AE46">
            <v>39.383399999999995</v>
          </cell>
          <cell r="AF46">
            <v>14.529599999999999</v>
          </cell>
          <cell r="AG46">
            <v>0.63107299014305518</v>
          </cell>
          <cell r="AH46">
            <v>30.989868827983365</v>
          </cell>
          <cell r="AI46">
            <v>0.36892700985694482</v>
          </cell>
        </row>
        <row r="47">
          <cell r="AD47">
            <v>39</v>
          </cell>
          <cell r="AE47">
            <v>38.773699999999998</v>
          </cell>
          <cell r="AF47">
            <v>14.244299999999999</v>
          </cell>
          <cell r="AG47">
            <v>0.63262984961455837</v>
          </cell>
          <cell r="AH47">
            <v>30.308037406798935</v>
          </cell>
          <cell r="AI47">
            <v>0.36737015038544163</v>
          </cell>
        </row>
        <row r="48">
          <cell r="AD48">
            <v>40</v>
          </cell>
          <cell r="AE48">
            <v>38.164000000000001</v>
          </cell>
          <cell r="AF48">
            <v>13.959</v>
          </cell>
          <cell r="AG48">
            <v>0.63423645320197042</v>
          </cell>
          <cell r="AH48">
            <v>9.3269704433497544</v>
          </cell>
          <cell r="AI48">
            <v>0.36576354679802958</v>
          </cell>
        </row>
        <row r="49">
          <cell r="AD49">
            <v>41</v>
          </cell>
          <cell r="AE49">
            <v>37.554299999999998</v>
          </cell>
          <cell r="AF49">
            <v>13.673699999999998</v>
          </cell>
          <cell r="AG49">
            <v>0.63589522371605922</v>
          </cell>
          <cell r="AH49">
            <v>4.3692573154072889</v>
          </cell>
          <cell r="AI49">
            <v>0.36410477628394078</v>
          </cell>
        </row>
        <row r="50">
          <cell r="AD50">
            <v>42</v>
          </cell>
          <cell r="AE50">
            <v>36.944599999999994</v>
          </cell>
          <cell r="AF50">
            <v>13.388399999999999</v>
          </cell>
          <cell r="AG50">
            <v>0.63760874390303324</v>
          </cell>
          <cell r="AH50">
            <v>11.958911451199903</v>
          </cell>
          <cell r="AI50">
            <v>0.36239125609696676</v>
          </cell>
        </row>
        <row r="51">
          <cell r="AD51">
            <v>43</v>
          </cell>
          <cell r="AE51">
            <v>36.334899999999998</v>
          </cell>
          <cell r="AF51">
            <v>13.1031</v>
          </cell>
          <cell r="AG51">
            <v>0.63937976986313438</v>
          </cell>
          <cell r="AH51">
            <v>15.686980010953654</v>
          </cell>
          <cell r="AI51">
            <v>0.36062023013686562</v>
          </cell>
        </row>
        <row r="52">
          <cell r="AD52">
            <v>45</v>
          </cell>
          <cell r="AE52">
            <v>35.115499999999997</v>
          </cell>
          <cell r="AF52">
            <v>12.532499999999999</v>
          </cell>
          <cell r="AG52">
            <v>0.64310632057068817</v>
          </cell>
          <cell r="AH52">
            <v>23.019642323190613</v>
          </cell>
          <cell r="AI52">
            <v>0.35689367942931183</v>
          </cell>
        </row>
        <row r="53">
          <cell r="AD53">
            <v>46</v>
          </cell>
          <cell r="AE53">
            <v>34.505799999999994</v>
          </cell>
          <cell r="AF53">
            <v>12.247199999999999</v>
          </cell>
          <cell r="AG53">
            <v>0.64506836531829426</v>
          </cell>
          <cell r="AH53">
            <v>6.3887694242707038</v>
          </cell>
          <cell r="AI53">
            <v>0.35493163468170574</v>
          </cell>
        </row>
        <row r="54">
          <cell r="AD54">
            <v>47</v>
          </cell>
          <cell r="AE54">
            <v>33.896099999999997</v>
          </cell>
          <cell r="AF54">
            <v>11.961899999999998</v>
          </cell>
          <cell r="AG54">
            <v>0.64710099391965448</v>
          </cell>
          <cell r="AH54">
            <v>6.3521821094462192</v>
          </cell>
          <cell r="AI54">
            <v>0.35289900608034552</v>
          </cell>
        </row>
      </sheetData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6">
          <cell r="V6">
            <v>1</v>
          </cell>
          <cell r="W6">
            <v>46</v>
          </cell>
          <cell r="X6">
            <v>33</v>
          </cell>
          <cell r="Y6">
            <v>61.4557</v>
          </cell>
          <cell r="Z6">
            <v>30.511399999999998</v>
          </cell>
          <cell r="AA6">
            <v>0.50352204921593935</v>
          </cell>
          <cell r="AB6">
            <v>0.49647795078406065</v>
          </cell>
        </row>
        <row r="7">
          <cell r="V7">
            <v>2</v>
          </cell>
          <cell r="W7">
            <v>81.75</v>
          </cell>
          <cell r="X7">
            <v>36.5</v>
          </cell>
          <cell r="Y7">
            <v>60.897400000000005</v>
          </cell>
          <cell r="Z7">
            <v>30.2468</v>
          </cell>
          <cell r="AA7">
            <v>0.50331541248066425</v>
          </cell>
          <cell r="AB7">
            <v>0.49668458751933575</v>
          </cell>
        </row>
        <row r="8">
          <cell r="V8">
            <v>3</v>
          </cell>
          <cell r="W8">
            <v>44.571428571428569</v>
          </cell>
          <cell r="X8">
            <v>24</v>
          </cell>
          <cell r="Y8">
            <v>60.339100000000002</v>
          </cell>
          <cell r="Z8">
            <v>29.982199999999999</v>
          </cell>
          <cell r="AA8">
            <v>0.50310495184714388</v>
          </cell>
          <cell r="AB8">
            <v>0.49689504815285612</v>
          </cell>
        </row>
        <row r="9">
          <cell r="V9">
            <v>4</v>
          </cell>
          <cell r="W9">
            <v>100.8</v>
          </cell>
          <cell r="X9">
            <v>68.8</v>
          </cell>
          <cell r="Y9">
            <v>59.780799999999999</v>
          </cell>
          <cell r="Z9">
            <v>29.717600000000001</v>
          </cell>
          <cell r="AA9">
            <v>0.502890560179857</v>
          </cell>
          <cell r="AB9">
            <v>0.497109439820143</v>
          </cell>
        </row>
        <row r="10">
          <cell r="V10">
            <v>5</v>
          </cell>
          <cell r="W10">
            <v>46.5</v>
          </cell>
          <cell r="X10">
            <v>19.333333333333332</v>
          </cell>
          <cell r="Y10">
            <v>59.222500000000004</v>
          </cell>
          <cell r="Z10">
            <v>29.452999999999999</v>
          </cell>
          <cell r="AA10">
            <v>0.50267212630334757</v>
          </cell>
          <cell r="AB10">
            <v>0.49732787369665243</v>
          </cell>
        </row>
        <row r="11">
          <cell r="V11">
            <v>6</v>
          </cell>
          <cell r="W11">
            <v>36.75</v>
          </cell>
          <cell r="X11">
            <v>17.25</v>
          </cell>
          <cell r="Y11">
            <v>58.664200000000001</v>
          </cell>
          <cell r="Z11">
            <v>29.188400000000001</v>
          </cell>
          <cell r="AA11">
            <v>0.50244953480998633</v>
          </cell>
          <cell r="AB11">
            <v>0.49755046519001367</v>
          </cell>
        </row>
        <row r="12">
          <cell r="V12">
            <v>7</v>
          </cell>
          <cell r="W12">
            <v>39.299999999999997</v>
          </cell>
          <cell r="X12">
            <v>15.75</v>
          </cell>
          <cell r="Y12">
            <v>58.105900000000005</v>
          </cell>
          <cell r="Z12">
            <v>28.9238</v>
          </cell>
          <cell r="AA12">
            <v>0.50222266585665143</v>
          </cell>
          <cell r="AB12">
            <v>0.49777733414334857</v>
          </cell>
        </row>
        <row r="13">
          <cell r="V13">
            <v>8</v>
          </cell>
          <cell r="W13">
            <v>70.95</v>
          </cell>
          <cell r="X13">
            <v>22.55</v>
          </cell>
          <cell r="Y13">
            <v>57.547600000000003</v>
          </cell>
          <cell r="Z13">
            <v>28.659199999999998</v>
          </cell>
          <cell r="AA13">
            <v>0.50199139494957223</v>
          </cell>
          <cell r="AB13">
            <v>0.49800860505042777</v>
          </cell>
        </row>
        <row r="14">
          <cell r="V14">
            <v>9</v>
          </cell>
          <cell r="W14">
            <v>57.3</v>
          </cell>
          <cell r="X14">
            <v>21.633333333333333</v>
          </cell>
          <cell r="Y14">
            <v>56.9893</v>
          </cell>
          <cell r="Z14">
            <v>28.394600000000001</v>
          </cell>
          <cell r="AA14">
            <v>0.50175559271652748</v>
          </cell>
          <cell r="AB14">
            <v>0.49824440728347252</v>
          </cell>
        </row>
        <row r="15">
          <cell r="V15">
            <v>10</v>
          </cell>
          <cell r="W15">
            <v>60.310344827586206</v>
          </cell>
          <cell r="X15">
            <v>23.862068965517242</v>
          </cell>
          <cell r="Y15">
            <v>56.431000000000004</v>
          </cell>
          <cell r="Z15">
            <v>28.13</v>
          </cell>
          <cell r="AA15">
            <v>0.50151512466552073</v>
          </cell>
          <cell r="AB15">
            <v>0.49848487533447927</v>
          </cell>
        </row>
        <row r="16">
          <cell r="V16">
            <v>11</v>
          </cell>
          <cell r="W16">
            <v>63.36</v>
          </cell>
          <cell r="X16">
            <v>24.92</v>
          </cell>
          <cell r="Y16">
            <v>55.872700000000002</v>
          </cell>
          <cell r="Z16">
            <v>27.865400000000001</v>
          </cell>
          <cell r="AA16">
            <v>0.50126985092898679</v>
          </cell>
          <cell r="AB16">
            <v>0.49873014907101321</v>
          </cell>
        </row>
        <row r="17">
          <cell r="V17">
            <v>12</v>
          </cell>
          <cell r="W17">
            <v>49.5</v>
          </cell>
          <cell r="X17">
            <v>22.192307692307693</v>
          </cell>
          <cell r="Y17">
            <v>55.314400000000006</v>
          </cell>
          <cell r="Z17">
            <v>27.6008</v>
          </cell>
          <cell r="AA17">
            <v>0.50101962599250838</v>
          </cell>
          <cell r="AB17">
            <v>0.49898037400749162</v>
          </cell>
        </row>
        <row r="18">
          <cell r="V18">
            <v>13</v>
          </cell>
          <cell r="W18">
            <v>49.956521739130437</v>
          </cell>
          <cell r="X18">
            <v>24.739130434782609</v>
          </cell>
          <cell r="Y18">
            <v>54.756100000000004</v>
          </cell>
          <cell r="Z18">
            <v>27.336199999999998</v>
          </cell>
          <cell r="AA18">
            <v>0.50076429840693559</v>
          </cell>
          <cell r="AB18">
            <v>0.49923570159306441</v>
          </cell>
        </row>
        <row r="19">
          <cell r="V19">
            <v>14</v>
          </cell>
          <cell r="W19">
            <v>51.315789473684212</v>
          </cell>
          <cell r="X19">
            <v>25.736842105263158</v>
          </cell>
          <cell r="Y19">
            <v>54.197800000000001</v>
          </cell>
          <cell r="Z19">
            <v>27.0716</v>
          </cell>
          <cell r="AA19">
            <v>0.50050371048271336</v>
          </cell>
          <cell r="AB19">
            <v>0.49949628951728664</v>
          </cell>
        </row>
        <row r="20">
          <cell r="V20">
            <v>15</v>
          </cell>
          <cell r="W20">
            <v>38.625</v>
          </cell>
          <cell r="X20">
            <v>17.6875</v>
          </cell>
          <cell r="Y20">
            <v>53.639499999999998</v>
          </cell>
          <cell r="Z20">
            <v>26.806999999999999</v>
          </cell>
          <cell r="AA20">
            <v>0.50023769796511897</v>
          </cell>
          <cell r="AB20">
            <v>0.49976230203488103</v>
          </cell>
        </row>
        <row r="21">
          <cell r="V21">
            <v>16</v>
          </cell>
          <cell r="W21">
            <v>33.75</v>
          </cell>
          <cell r="X21">
            <v>12.625</v>
          </cell>
          <cell r="Y21">
            <v>53.081200000000003</v>
          </cell>
          <cell r="Z21">
            <v>26.542400000000001</v>
          </cell>
          <cell r="AA21">
            <v>0.4999660896890048</v>
          </cell>
          <cell r="AB21">
            <v>0.5000339103109952</v>
          </cell>
        </row>
        <row r="22">
          <cell r="V22">
            <v>17</v>
          </cell>
          <cell r="W22">
            <v>36</v>
          </cell>
          <cell r="X22">
            <v>8.5</v>
          </cell>
          <cell r="Y22">
            <v>52.522900000000007</v>
          </cell>
          <cell r="Z22">
            <v>26.277799999999999</v>
          </cell>
          <cell r="AA22">
            <v>0.49968870721152114</v>
          </cell>
          <cell r="AB22">
            <v>0.50031129278847886</v>
          </cell>
        </row>
        <row r="23">
          <cell r="V23">
            <v>18</v>
          </cell>
          <cell r="W23">
            <v>63</v>
          </cell>
          <cell r="X23">
            <v>36</v>
          </cell>
          <cell r="Y23">
            <v>51.964600000000004</v>
          </cell>
          <cell r="Z23">
            <v>26.013199999999998</v>
          </cell>
          <cell r="AA23">
            <v>0.49940536442116373</v>
          </cell>
          <cell r="AB23">
            <v>0.50059463557883621</v>
          </cell>
        </row>
        <row r="24">
          <cell r="V24">
            <v>19</v>
          </cell>
          <cell r="W24">
            <v>9</v>
          </cell>
          <cell r="X24">
            <v>5</v>
          </cell>
          <cell r="Y24">
            <v>51.406300000000002</v>
          </cell>
          <cell r="Z24">
            <v>25.7486</v>
          </cell>
          <cell r="AA24">
            <v>0.49911586712134509</v>
          </cell>
          <cell r="AB24">
            <v>0.50088413287865485</v>
          </cell>
        </row>
        <row r="25">
          <cell r="V25">
            <v>20</v>
          </cell>
          <cell r="W25">
            <v>33.75</v>
          </cell>
          <cell r="X25">
            <v>20.625</v>
          </cell>
          <cell r="Y25">
            <v>50.847999999999999</v>
          </cell>
          <cell r="Z25">
            <v>25.484000000000002</v>
          </cell>
          <cell r="AA25">
            <v>0.49882001258653236</v>
          </cell>
          <cell r="AB25">
            <v>0.5011799874134677</v>
          </cell>
        </row>
        <row r="26">
          <cell r="V26">
            <v>21</v>
          </cell>
          <cell r="W26">
            <v>104</v>
          </cell>
          <cell r="X26">
            <v>71.333333333333329</v>
          </cell>
          <cell r="Y26">
            <v>50.289700000000003</v>
          </cell>
          <cell r="Z26">
            <v>25.2194</v>
          </cell>
          <cell r="AA26">
            <v>0.49851758908881943</v>
          </cell>
          <cell r="AB26">
            <v>0.50148241091118062</v>
          </cell>
        </row>
        <row r="27">
          <cell r="V27">
            <v>22</v>
          </cell>
          <cell r="W27">
            <v>153</v>
          </cell>
          <cell r="X27">
            <v>88.333333333333329</v>
          </cell>
          <cell r="Y27">
            <v>49.731400000000001</v>
          </cell>
          <cell r="Z27">
            <v>24.954799999999999</v>
          </cell>
          <cell r="AA27">
            <v>0.49820837539260915</v>
          </cell>
          <cell r="AB27">
            <v>0.5017916246073908</v>
          </cell>
        </row>
        <row r="28">
          <cell r="V28">
            <v>23</v>
          </cell>
          <cell r="W28">
            <v>39</v>
          </cell>
          <cell r="X28">
            <v>25.666666666666668</v>
          </cell>
          <cell r="Y28">
            <v>49.173100000000005</v>
          </cell>
          <cell r="Z28">
            <v>24.690200000000001</v>
          </cell>
          <cell r="AA28">
            <v>0.4978921402148736</v>
          </cell>
          <cell r="AB28">
            <v>0.5021078597851264</v>
          </cell>
        </row>
        <row r="29">
          <cell r="V29">
            <v>24</v>
          </cell>
          <cell r="W29">
            <v>15.75</v>
          </cell>
          <cell r="X29">
            <v>10.75</v>
          </cell>
          <cell r="Y29">
            <v>48.614800000000002</v>
          </cell>
          <cell r="Z29">
            <v>24.425599999999999</v>
          </cell>
          <cell r="AA29">
            <v>0.4975686416482224</v>
          </cell>
          <cell r="AB29">
            <v>0.50243135835177766</v>
          </cell>
        </row>
        <row r="30">
          <cell r="V30">
            <v>25</v>
          </cell>
          <cell r="W30">
            <v>58</v>
          </cell>
          <cell r="X30">
            <v>18.333333333333332</v>
          </cell>
          <cell r="Y30">
            <v>48.0565</v>
          </cell>
          <cell r="Z30">
            <v>24.161000000000001</v>
          </cell>
          <cell r="AA30">
            <v>0.49723762654375575</v>
          </cell>
          <cell r="AB30">
            <v>0.5027623734562443</v>
          </cell>
        </row>
        <row r="31">
          <cell r="V31">
            <v>26</v>
          </cell>
          <cell r="W31">
            <v>54</v>
          </cell>
          <cell r="X31">
            <v>29</v>
          </cell>
          <cell r="Y31">
            <v>47.498200000000004</v>
          </cell>
          <cell r="Z31">
            <v>23.8964</v>
          </cell>
          <cell r="AA31">
            <v>0.49689882985039435</v>
          </cell>
          <cell r="AB31">
            <v>0.50310117014960565</v>
          </cell>
        </row>
        <row r="32">
          <cell r="V32">
            <v>28</v>
          </cell>
          <cell r="W32">
            <v>9</v>
          </cell>
          <cell r="X32">
            <v>10</v>
          </cell>
          <cell r="Y32">
            <v>46.381600000000006</v>
          </cell>
          <cell r="Z32">
            <v>23.3672</v>
          </cell>
          <cell r="AA32">
            <v>0.49619676768373672</v>
          </cell>
          <cell r="AB32">
            <v>0.50380323231626334</v>
          </cell>
        </row>
        <row r="33">
          <cell r="V33">
            <v>29</v>
          </cell>
          <cell r="W33">
            <v>53</v>
          </cell>
          <cell r="X33">
            <v>15.666666666666666</v>
          </cell>
          <cell r="Y33">
            <v>45.823300000000003</v>
          </cell>
          <cell r="Z33">
            <v>23.102599999999999</v>
          </cell>
          <cell r="AA33">
            <v>0.49583290596705176</v>
          </cell>
          <cell r="AB33">
            <v>0.50416709403294824</v>
          </cell>
        </row>
        <row r="34">
          <cell r="V34">
            <v>30</v>
          </cell>
          <cell r="W34">
            <v>18</v>
          </cell>
          <cell r="X34">
            <v>10</v>
          </cell>
          <cell r="Y34">
            <v>45.265000000000001</v>
          </cell>
          <cell r="Z34">
            <v>22.838000000000001</v>
          </cell>
          <cell r="AA34">
            <v>0.49546006848558488</v>
          </cell>
          <cell r="AB34">
            <v>0.50453993151441512</v>
          </cell>
        </row>
        <row r="35">
          <cell r="V35">
            <v>32</v>
          </cell>
          <cell r="W35">
            <v>195</v>
          </cell>
          <cell r="X35">
            <v>106</v>
          </cell>
          <cell r="Y35">
            <v>44.148400000000002</v>
          </cell>
          <cell r="Z35">
            <v>22.308799999999998</v>
          </cell>
          <cell r="AA35">
            <v>0.49468610413967445</v>
          </cell>
          <cell r="AB35">
            <v>0.5053138958603256</v>
          </cell>
        </row>
        <row r="36">
          <cell r="V36">
            <v>33</v>
          </cell>
          <cell r="W36">
            <v>29</v>
          </cell>
          <cell r="X36">
            <v>9</v>
          </cell>
          <cell r="Y36">
            <v>43.590100000000007</v>
          </cell>
          <cell r="Z36">
            <v>22.0442</v>
          </cell>
          <cell r="AA36">
            <v>0.49428425261699338</v>
          </cell>
          <cell r="AB36">
            <v>0.50571574738300662</v>
          </cell>
        </row>
        <row r="37">
          <cell r="V37">
            <v>34</v>
          </cell>
          <cell r="W37">
            <v>22.5</v>
          </cell>
          <cell r="X37">
            <v>11</v>
          </cell>
          <cell r="Y37">
            <v>43.031800000000004</v>
          </cell>
          <cell r="Z37">
            <v>21.779600000000002</v>
          </cell>
          <cell r="AA37">
            <v>0.49387197374964559</v>
          </cell>
          <cell r="AB37">
            <v>0.50612802625035447</v>
          </cell>
        </row>
        <row r="38">
          <cell r="V38">
            <v>36</v>
          </cell>
          <cell r="W38">
            <v>120</v>
          </cell>
          <cell r="X38">
            <v>60</v>
          </cell>
          <cell r="Y38">
            <v>41.915199999999999</v>
          </cell>
          <cell r="Z38">
            <v>21.250399999999999</v>
          </cell>
          <cell r="AA38">
            <v>0.49301446730541665</v>
          </cell>
          <cell r="AB38">
            <v>0.50698553269458335</v>
          </cell>
        </row>
        <row r="39">
          <cell r="V39">
            <v>39</v>
          </cell>
          <cell r="W39">
            <v>82.5</v>
          </cell>
          <cell r="X39">
            <v>28.5</v>
          </cell>
          <cell r="Y39">
            <v>40.240300000000005</v>
          </cell>
          <cell r="Z39">
            <v>20.456600000000002</v>
          </cell>
          <cell r="AA39">
            <v>0.49163897883465085</v>
          </cell>
          <cell r="AB39">
            <v>0.50836102116534909</v>
          </cell>
        </row>
        <row r="40">
          <cell r="V40">
            <v>40</v>
          </cell>
          <cell r="W40">
            <v>25.5</v>
          </cell>
          <cell r="X40">
            <v>29</v>
          </cell>
          <cell r="Y40">
            <v>39.682000000000002</v>
          </cell>
          <cell r="Z40">
            <v>20.192</v>
          </cell>
          <cell r="AA40">
            <v>0.49115467970364401</v>
          </cell>
          <cell r="AB40">
            <v>0.50884532029635599</v>
          </cell>
        </row>
        <row r="41">
          <cell r="V41">
            <v>41</v>
          </cell>
          <cell r="W41">
            <v>12</v>
          </cell>
          <cell r="X41">
            <v>12</v>
          </cell>
          <cell r="Y41">
            <v>39.123699999999999</v>
          </cell>
          <cell r="Z41">
            <v>19.927399999999999</v>
          </cell>
          <cell r="AA41">
            <v>0.49065655855657825</v>
          </cell>
          <cell r="AB41">
            <v>0.5093434414434217</v>
          </cell>
        </row>
        <row r="42">
          <cell r="V42">
            <v>42</v>
          </cell>
          <cell r="W42">
            <v>36</v>
          </cell>
          <cell r="X42">
            <v>10</v>
          </cell>
          <cell r="Y42">
            <v>38.565400000000004</v>
          </cell>
          <cell r="Z42">
            <v>19.662799999999997</v>
          </cell>
          <cell r="AA42">
            <v>0.4901440151016197</v>
          </cell>
          <cell r="AB42">
            <v>0.50985598489838035</v>
          </cell>
        </row>
        <row r="43">
          <cell r="V43">
            <v>43</v>
          </cell>
          <cell r="W43">
            <v>39</v>
          </cell>
          <cell r="X43">
            <v>17</v>
          </cell>
          <cell r="Y43">
            <v>38.007100000000001</v>
          </cell>
          <cell r="Z43">
            <v>19.398199999999999</v>
          </cell>
          <cell r="AA43">
            <v>0.48961641377532095</v>
          </cell>
          <cell r="AB43">
            <v>0.51038358622467905</v>
          </cell>
        </row>
        <row r="44">
          <cell r="V44">
            <v>45</v>
          </cell>
          <cell r="W44">
            <v>64.5</v>
          </cell>
          <cell r="X44">
            <v>34.5</v>
          </cell>
          <cell r="Y44">
            <v>36.890500000000003</v>
          </cell>
          <cell r="Z44">
            <v>18.869</v>
          </cell>
          <cell r="AA44">
            <v>0.48851330288285605</v>
          </cell>
          <cell r="AB44">
            <v>0.5114866971171439</v>
          </cell>
        </row>
        <row r="45">
          <cell r="V45">
            <v>47</v>
          </cell>
          <cell r="W45">
            <v>18</v>
          </cell>
          <cell r="X45">
            <v>8</v>
          </cell>
          <cell r="Y45">
            <v>35.773899999999998</v>
          </cell>
          <cell r="Z45">
            <v>18.3398</v>
          </cell>
          <cell r="AA45">
            <v>0.48734132985221063</v>
          </cell>
          <cell r="AB45">
            <v>0.51265867014778932</v>
          </cell>
        </row>
      </sheetData>
      <sheetData sheetId="26">
        <row r="10">
          <cell r="V10">
            <v>1</v>
          </cell>
          <cell r="W10">
            <v>46</v>
          </cell>
          <cell r="X10">
            <v>33</v>
          </cell>
          <cell r="Y10">
            <v>66.114500000000007</v>
          </cell>
          <cell r="Z10">
            <v>28.242699999999999</v>
          </cell>
          <cell r="AA10">
            <v>0.57282139318908865</v>
          </cell>
          <cell r="AB10">
            <v>0.42717860681091135</v>
          </cell>
        </row>
        <row r="11">
          <cell r="V11">
            <v>2</v>
          </cell>
          <cell r="W11">
            <v>81.75</v>
          </cell>
          <cell r="X11">
            <v>36.5</v>
          </cell>
          <cell r="Y11">
            <v>65.44</v>
          </cell>
          <cell r="Z11">
            <v>28.020399999999999</v>
          </cell>
          <cell r="AA11">
            <v>0.57181540342298298</v>
          </cell>
          <cell r="AB11">
            <v>0.42818459657701702</v>
          </cell>
        </row>
        <row r="12">
          <cell r="V12">
            <v>3</v>
          </cell>
          <cell r="W12">
            <v>46.5</v>
          </cell>
          <cell r="X12">
            <v>21.5</v>
          </cell>
          <cell r="Y12">
            <v>64.765500000000003</v>
          </cell>
          <cell r="Z12">
            <v>27.798099999999998</v>
          </cell>
          <cell r="AA12">
            <v>0.57078845990535088</v>
          </cell>
          <cell r="AB12">
            <v>0.42921154009464912</v>
          </cell>
        </row>
        <row r="13">
          <cell r="V13">
            <v>4</v>
          </cell>
          <cell r="W13">
            <v>146</v>
          </cell>
          <cell r="X13">
            <v>61.5</v>
          </cell>
          <cell r="Y13">
            <v>64.091000000000008</v>
          </cell>
          <cell r="Z13">
            <v>27.575800000000001</v>
          </cell>
          <cell r="AA13">
            <v>0.56973990107815453</v>
          </cell>
          <cell r="AB13">
            <v>0.43026009892184547</v>
          </cell>
        </row>
        <row r="14">
          <cell r="V14">
            <v>5</v>
          </cell>
          <cell r="W14">
            <v>52.714285714285715</v>
          </cell>
          <cell r="X14">
            <v>17.285714285714285</v>
          </cell>
          <cell r="Y14">
            <v>63.416499999999999</v>
          </cell>
          <cell r="Z14">
            <v>27.3535</v>
          </cell>
          <cell r="AA14">
            <v>0.56866903723794282</v>
          </cell>
          <cell r="AB14">
            <v>0.43133096276205718</v>
          </cell>
        </row>
        <row r="15">
          <cell r="V15">
            <v>6</v>
          </cell>
          <cell r="W15">
            <v>36.75</v>
          </cell>
          <cell r="X15">
            <v>17.25</v>
          </cell>
          <cell r="Y15">
            <v>62.742000000000004</v>
          </cell>
          <cell r="Z15">
            <v>27.1312</v>
          </cell>
          <cell r="AA15">
            <v>0.56757514902298301</v>
          </cell>
          <cell r="AB15">
            <v>0.43242485097701699</v>
          </cell>
        </row>
        <row r="16">
          <cell r="V16">
            <v>7</v>
          </cell>
          <cell r="W16">
            <v>44.285714285714285</v>
          </cell>
          <cell r="X16">
            <v>15.476190476190476</v>
          </cell>
          <cell r="Y16">
            <v>62.067500000000003</v>
          </cell>
          <cell r="Z16">
            <v>26.908899999999999</v>
          </cell>
          <cell r="AA16">
            <v>0.56645748580174815</v>
          </cell>
          <cell r="AB16">
            <v>0.43354251419825185</v>
          </cell>
        </row>
        <row r="17">
          <cell r="V17">
            <v>8</v>
          </cell>
          <cell r="W17">
            <v>70.142857142857139</v>
          </cell>
          <cell r="X17">
            <v>21.714285714285715</v>
          </cell>
          <cell r="Y17">
            <v>61.393000000000001</v>
          </cell>
          <cell r="Z17">
            <v>26.686599999999999</v>
          </cell>
          <cell r="AA17">
            <v>0.56531526395517406</v>
          </cell>
          <cell r="AB17">
            <v>0.43468473604482594</v>
          </cell>
        </row>
        <row r="18">
          <cell r="V18">
            <v>9</v>
          </cell>
          <cell r="W18">
            <v>58.18181818181818</v>
          </cell>
          <cell r="X18">
            <v>20.09090909090909</v>
          </cell>
          <cell r="Y18">
            <v>60.718499999999999</v>
          </cell>
          <cell r="Z18">
            <v>26.464300000000001</v>
          </cell>
          <cell r="AA18">
            <v>0.56414766504442626</v>
          </cell>
          <cell r="AB18">
            <v>0.43585233495557374</v>
          </cell>
        </row>
        <row r="19">
          <cell r="V19">
            <v>10</v>
          </cell>
          <cell r="W19">
            <v>58.457142857142856</v>
          </cell>
          <cell r="X19">
            <v>20.399999999999999</v>
          </cell>
          <cell r="Y19">
            <v>60.044000000000004</v>
          </cell>
          <cell r="Z19">
            <v>26.242000000000001</v>
          </cell>
          <cell r="AA19">
            <v>0.56295383385517295</v>
          </cell>
          <cell r="AB19">
            <v>0.43704616614482705</v>
          </cell>
        </row>
        <row r="20">
          <cell r="V20">
            <v>11</v>
          </cell>
          <cell r="W20">
            <v>72.310344827586206</v>
          </cell>
          <cell r="X20">
            <v>23.068965517241381</v>
          </cell>
          <cell r="Y20">
            <v>59.369500000000002</v>
          </cell>
          <cell r="Z20">
            <v>26.0197</v>
          </cell>
          <cell r="AA20">
            <v>0.56173287630854229</v>
          </cell>
          <cell r="AB20">
            <v>0.43826712369145771</v>
          </cell>
        </row>
        <row r="21">
          <cell r="V21">
            <v>12</v>
          </cell>
          <cell r="W21">
            <v>55.888888888888886</v>
          </cell>
          <cell r="X21">
            <v>22.111111111111111</v>
          </cell>
          <cell r="Y21">
            <v>58.695</v>
          </cell>
          <cell r="Z21">
            <v>25.7974</v>
          </cell>
          <cell r="AA21">
            <v>0.56048385722804317</v>
          </cell>
          <cell r="AB21">
            <v>0.43951614277195683</v>
          </cell>
        </row>
        <row r="22">
          <cell r="V22">
            <v>13</v>
          </cell>
          <cell r="W22">
            <v>52.03846153846154</v>
          </cell>
          <cell r="X22">
            <v>22.46153846153846</v>
          </cell>
          <cell r="Y22">
            <v>58.020499999999998</v>
          </cell>
          <cell r="Z22">
            <v>25.575099999999999</v>
          </cell>
          <cell r="AA22">
            <v>0.55920579795072434</v>
          </cell>
          <cell r="AB22">
            <v>0.44079420204927566</v>
          </cell>
        </row>
        <row r="23">
          <cell r="V23">
            <v>14</v>
          </cell>
          <cell r="W23">
            <v>57.272727272727273</v>
          </cell>
          <cell r="X23">
            <v>23</v>
          </cell>
          <cell r="Y23">
            <v>57.346000000000004</v>
          </cell>
          <cell r="Z23">
            <v>25.352799999999998</v>
          </cell>
          <cell r="AA23">
            <v>0.55789767376974864</v>
          </cell>
          <cell r="AB23">
            <v>0.44210232623025136</v>
          </cell>
        </row>
        <row r="24">
          <cell r="V24">
            <v>15</v>
          </cell>
          <cell r="W24">
            <v>38.625</v>
          </cell>
          <cell r="X24">
            <v>17.6875</v>
          </cell>
          <cell r="Y24">
            <v>56.671500000000002</v>
          </cell>
          <cell r="Z24">
            <v>25.130500000000001</v>
          </cell>
          <cell r="AA24">
            <v>0.55655841119433924</v>
          </cell>
          <cell r="AB24">
            <v>0.44344158880566076</v>
          </cell>
        </row>
        <row r="25">
          <cell r="V25">
            <v>16</v>
          </cell>
          <cell r="W25">
            <v>33.75</v>
          </cell>
          <cell r="X25">
            <v>12.625</v>
          </cell>
          <cell r="Y25">
            <v>55.997</v>
          </cell>
          <cell r="Z25">
            <v>24.908200000000001</v>
          </cell>
          <cell r="AA25">
            <v>0.555186885011697</v>
          </cell>
          <cell r="AB25">
            <v>0.444813114988303</v>
          </cell>
        </row>
        <row r="26">
          <cell r="V26">
            <v>17</v>
          </cell>
          <cell r="W26">
            <v>28</v>
          </cell>
          <cell r="X26">
            <v>6</v>
          </cell>
          <cell r="Y26">
            <v>55.322500000000005</v>
          </cell>
          <cell r="Z26">
            <v>24.6859</v>
          </cell>
          <cell r="AA26">
            <v>0.55378191513398711</v>
          </cell>
          <cell r="AB26">
            <v>0.44621808486601289</v>
          </cell>
        </row>
        <row r="27">
          <cell r="V27">
            <v>18</v>
          </cell>
          <cell r="W27">
            <v>63</v>
          </cell>
          <cell r="X27">
            <v>36</v>
          </cell>
          <cell r="Y27">
            <v>54.648000000000003</v>
          </cell>
          <cell r="Z27">
            <v>24.4636</v>
          </cell>
          <cell r="AA27">
            <v>0.55234226321182844</v>
          </cell>
          <cell r="AB27">
            <v>0.44765773678817156</v>
          </cell>
        </row>
        <row r="28">
          <cell r="V28">
            <v>19</v>
          </cell>
          <cell r="W28">
            <v>9</v>
          </cell>
          <cell r="X28">
            <v>5</v>
          </cell>
          <cell r="Y28">
            <v>53.973500000000001</v>
          </cell>
          <cell r="Z28">
            <v>24.241299999999999</v>
          </cell>
          <cell r="AA28">
            <v>0.55086662899385808</v>
          </cell>
          <cell r="AB28">
            <v>0.44913337100614192</v>
          </cell>
        </row>
        <row r="29">
          <cell r="V29">
            <v>20</v>
          </cell>
          <cell r="W29">
            <v>33.75</v>
          </cell>
          <cell r="X29">
            <v>20.625</v>
          </cell>
          <cell r="Y29">
            <v>53.298999999999999</v>
          </cell>
          <cell r="Z29">
            <v>24.018999999999998</v>
          </cell>
          <cell r="AA29">
            <v>0.54935364640987638</v>
          </cell>
          <cell r="AB29">
            <v>0.45064635359012362</v>
          </cell>
        </row>
        <row r="30">
          <cell r="V30">
            <v>21</v>
          </cell>
          <cell r="W30">
            <v>71.400000000000006</v>
          </cell>
          <cell r="X30">
            <v>43.6</v>
          </cell>
          <cell r="Y30">
            <v>52.624499999999998</v>
          </cell>
          <cell r="Z30">
            <v>23.796700000000001</v>
          </cell>
          <cell r="AA30">
            <v>0.54780187935277291</v>
          </cell>
          <cell r="AB30">
            <v>0.45219812064722709</v>
          </cell>
        </row>
        <row r="31">
          <cell r="V31">
            <v>22</v>
          </cell>
          <cell r="W31">
            <v>153</v>
          </cell>
          <cell r="X31">
            <v>88.333333333333329</v>
          </cell>
          <cell r="Y31">
            <v>51.95</v>
          </cell>
          <cell r="Z31">
            <v>23.574400000000001</v>
          </cell>
          <cell r="AA31">
            <v>0.54620981713185757</v>
          </cell>
          <cell r="AB31">
            <v>0.45379018286814243</v>
          </cell>
        </row>
        <row r="32">
          <cell r="V32">
            <v>23</v>
          </cell>
          <cell r="W32">
            <v>39</v>
          </cell>
          <cell r="X32">
            <v>25.666666666666668</v>
          </cell>
          <cell r="Y32">
            <v>51.275500000000001</v>
          </cell>
          <cell r="Z32">
            <v>23.3521</v>
          </cell>
          <cell r="AA32">
            <v>0.54457586956733728</v>
          </cell>
          <cell r="AB32">
            <v>0.45542413043266272</v>
          </cell>
        </row>
        <row r="33">
          <cell r="V33">
            <v>24</v>
          </cell>
          <cell r="W33">
            <v>15.75</v>
          </cell>
          <cell r="X33">
            <v>10.75</v>
          </cell>
          <cell r="Y33">
            <v>50.600999999999999</v>
          </cell>
          <cell r="Z33">
            <v>23.129799999999999</v>
          </cell>
          <cell r="AA33">
            <v>0.54289836169245664</v>
          </cell>
          <cell r="AB33">
            <v>0.45710163830754336</v>
          </cell>
        </row>
        <row r="34">
          <cell r="V34">
            <v>25</v>
          </cell>
          <cell r="W34">
            <v>58</v>
          </cell>
          <cell r="X34">
            <v>18.333333333333332</v>
          </cell>
          <cell r="Y34">
            <v>49.926500000000004</v>
          </cell>
          <cell r="Z34">
            <v>22.907499999999999</v>
          </cell>
          <cell r="AA34">
            <v>0.54117552802619862</v>
          </cell>
          <cell r="AB34">
            <v>0.45882447197380138</v>
          </cell>
        </row>
        <row r="35">
          <cell r="V35">
            <v>26</v>
          </cell>
          <cell r="W35">
            <v>54</v>
          </cell>
          <cell r="X35">
            <v>29</v>
          </cell>
          <cell r="Y35">
            <v>49.252000000000002</v>
          </cell>
          <cell r="Z35">
            <v>22.685200000000002</v>
          </cell>
          <cell r="AA35">
            <v>0.53940550637537565</v>
          </cell>
          <cell r="AB35">
            <v>0.46059449362462435</v>
          </cell>
        </row>
        <row r="36">
          <cell r="V36">
            <v>27</v>
          </cell>
          <cell r="W36">
            <v>48</v>
          </cell>
          <cell r="X36">
            <v>3</v>
          </cell>
          <cell r="Y36">
            <v>48.577500000000001</v>
          </cell>
          <cell r="Z36">
            <v>22.462900000000001</v>
          </cell>
          <cell r="AA36">
            <v>0.53758633112037468</v>
          </cell>
          <cell r="AB36">
            <v>0.46241366887962532</v>
          </cell>
        </row>
        <row r="37">
          <cell r="V37">
            <v>28</v>
          </cell>
          <cell r="W37">
            <v>9</v>
          </cell>
          <cell r="X37">
            <v>10</v>
          </cell>
          <cell r="Y37">
            <v>47.903000000000006</v>
          </cell>
          <cell r="Z37">
            <v>22.240600000000001</v>
          </cell>
          <cell r="AA37">
            <v>0.53571592593365769</v>
          </cell>
          <cell r="AB37">
            <v>0.46428407406634231</v>
          </cell>
        </row>
        <row r="38">
          <cell r="V38">
            <v>29</v>
          </cell>
          <cell r="W38">
            <v>53</v>
          </cell>
          <cell r="X38">
            <v>15.666666666666666</v>
          </cell>
          <cell r="Y38">
            <v>47.228499999999997</v>
          </cell>
          <cell r="Z38">
            <v>22.0183</v>
          </cell>
          <cell r="AA38">
            <v>0.5337920958743132</v>
          </cell>
          <cell r="AB38">
            <v>0.4662079041256868</v>
          </cell>
        </row>
        <row r="39">
          <cell r="V39">
            <v>30</v>
          </cell>
          <cell r="W39">
            <v>18</v>
          </cell>
          <cell r="X39">
            <v>10</v>
          </cell>
          <cell r="Y39">
            <v>46.554000000000002</v>
          </cell>
          <cell r="Z39">
            <v>21.795999999999999</v>
          </cell>
          <cell r="AA39">
            <v>0.5318125187953775</v>
          </cell>
          <cell r="AB39">
            <v>0.4681874812046225</v>
          </cell>
        </row>
        <row r="40">
          <cell r="V40">
            <v>32</v>
          </cell>
          <cell r="W40">
            <v>195</v>
          </cell>
          <cell r="X40">
            <v>106</v>
          </cell>
          <cell r="Y40">
            <v>45.204999999999998</v>
          </cell>
          <cell r="Z40">
            <v>21.351399999999998</v>
          </cell>
          <cell r="AA40">
            <v>0.52767614201968815</v>
          </cell>
          <cell r="AB40">
            <v>0.47232385798031185</v>
          </cell>
        </row>
        <row r="41">
          <cell r="V41">
            <v>33</v>
          </cell>
          <cell r="W41">
            <v>29</v>
          </cell>
          <cell r="X41">
            <v>9</v>
          </cell>
          <cell r="Y41">
            <v>44.530500000000004</v>
          </cell>
          <cell r="Z41">
            <v>21.129100000000001</v>
          </cell>
          <cell r="AA41">
            <v>0.52551397356867768</v>
          </cell>
          <cell r="AB41">
            <v>0.47448602643132232</v>
          </cell>
        </row>
        <row r="42">
          <cell r="V42">
            <v>34</v>
          </cell>
          <cell r="W42">
            <v>22.5</v>
          </cell>
          <cell r="X42">
            <v>11</v>
          </cell>
          <cell r="Y42">
            <v>43.856000000000002</v>
          </cell>
          <cell r="Z42">
            <v>20.9068</v>
          </cell>
          <cell r="AA42">
            <v>0.52328529733673845</v>
          </cell>
          <cell r="AB42">
            <v>0.47671470266326155</v>
          </cell>
        </row>
        <row r="43">
          <cell r="V43">
            <v>36</v>
          </cell>
          <cell r="W43">
            <v>120</v>
          </cell>
          <cell r="X43">
            <v>60</v>
          </cell>
          <cell r="Y43">
            <v>42.507000000000005</v>
          </cell>
          <cell r="Z43">
            <v>20.462199999999999</v>
          </cell>
          <cell r="AA43">
            <v>0.51861575740466281</v>
          </cell>
          <cell r="AB43">
            <v>0.48138424259533719</v>
          </cell>
        </row>
        <row r="44">
          <cell r="V44">
            <v>39</v>
          </cell>
          <cell r="W44">
            <v>82.5</v>
          </cell>
          <cell r="X44">
            <v>28.5</v>
          </cell>
          <cell r="Y44">
            <v>40.483500000000006</v>
          </cell>
          <cell r="Z44">
            <v>19.795299999999997</v>
          </cell>
          <cell r="AA44">
            <v>0.51102794965850296</v>
          </cell>
          <cell r="AB44">
            <v>0.48897205034149704</v>
          </cell>
        </row>
        <row r="45">
          <cell r="V45">
            <v>40</v>
          </cell>
          <cell r="W45">
            <v>25.5</v>
          </cell>
          <cell r="X45">
            <v>29</v>
          </cell>
          <cell r="Y45">
            <v>39.808999999999997</v>
          </cell>
          <cell r="Z45">
            <v>19.573</v>
          </cell>
          <cell r="AA45">
            <v>0.50832726267929362</v>
          </cell>
          <cell r="AB45">
            <v>0.49167273732070638</v>
          </cell>
        </row>
        <row r="46">
          <cell r="V46">
            <v>41</v>
          </cell>
          <cell r="W46">
            <v>12</v>
          </cell>
          <cell r="X46">
            <v>12</v>
          </cell>
          <cell r="Y46">
            <v>39.134500000000003</v>
          </cell>
          <cell r="Z46">
            <v>19.3507</v>
          </cell>
          <cell r="AA46">
            <v>0.50553348068839521</v>
          </cell>
          <cell r="AB46">
            <v>0.49446651931160479</v>
          </cell>
        </row>
        <row r="47">
          <cell r="V47">
            <v>42</v>
          </cell>
          <cell r="W47">
            <v>36</v>
          </cell>
          <cell r="X47">
            <v>10</v>
          </cell>
          <cell r="Y47">
            <v>38.46</v>
          </cell>
          <cell r="Z47">
            <v>19.128399999999999</v>
          </cell>
          <cell r="AA47">
            <v>0.50264170566822675</v>
          </cell>
          <cell r="AB47">
            <v>0.49735829433177325</v>
          </cell>
        </row>
        <row r="48">
          <cell r="V48">
            <v>43</v>
          </cell>
          <cell r="W48">
            <v>43.5</v>
          </cell>
          <cell r="X48">
            <v>10.5</v>
          </cell>
          <cell r="Y48">
            <v>37.785499999999999</v>
          </cell>
          <cell r="Z48">
            <v>18.906100000000002</v>
          </cell>
          <cell r="AA48">
            <v>0.49964668986780636</v>
          </cell>
          <cell r="AB48">
            <v>0.50035331013219364</v>
          </cell>
        </row>
        <row r="49">
          <cell r="V49">
            <v>45</v>
          </cell>
          <cell r="W49">
            <v>64.5</v>
          </cell>
          <cell r="X49">
            <v>34.5</v>
          </cell>
          <cell r="Y49">
            <v>36.436500000000002</v>
          </cell>
          <cell r="Z49">
            <v>18.461500000000001</v>
          </cell>
          <cell r="AA49">
            <v>0.49332400203093052</v>
          </cell>
          <cell r="AB49">
            <v>0.50667599796906948</v>
          </cell>
        </row>
        <row r="50">
          <cell r="V50">
            <v>47</v>
          </cell>
          <cell r="W50">
            <v>18</v>
          </cell>
          <cell r="X50">
            <v>8</v>
          </cell>
          <cell r="Y50">
            <v>35.087500000000006</v>
          </cell>
          <cell r="Z50">
            <v>18.0169</v>
          </cell>
          <cell r="AA50">
            <v>0.48651514071962959</v>
          </cell>
          <cell r="AB50">
            <v>0.51348485928037046</v>
          </cell>
        </row>
      </sheetData>
      <sheetData sheetId="27">
        <row r="10">
          <cell r="V10">
            <v>1</v>
          </cell>
          <cell r="W10">
            <v>48</v>
          </cell>
          <cell r="X10">
            <v>25.25</v>
          </cell>
          <cell r="Y10">
            <v>66.695400000000006</v>
          </cell>
          <cell r="Z10">
            <v>27.451699999999999</v>
          </cell>
          <cell r="AA10">
            <v>0.58840189878162508</v>
          </cell>
          <cell r="AB10">
            <v>0.41159810121837492</v>
          </cell>
          <cell r="AE10">
            <v>0</v>
          </cell>
          <cell r="AF10"/>
          <cell r="AG10"/>
          <cell r="AH10"/>
          <cell r="AI10"/>
          <cell r="AJ10"/>
          <cell r="AK10">
            <v>0.36054644064719632</v>
          </cell>
        </row>
        <row r="11">
          <cell r="V11">
            <v>2</v>
          </cell>
          <cell r="W11">
            <v>81.75</v>
          </cell>
          <cell r="X11">
            <v>36.5</v>
          </cell>
          <cell r="Y11">
            <v>66.005800000000008</v>
          </cell>
          <cell r="Z11">
            <v>27.253399999999999</v>
          </cell>
          <cell r="AA11">
            <v>0.58710598159555683</v>
          </cell>
          <cell r="AB11">
            <v>0.41289401840444317</v>
          </cell>
          <cell r="AE11">
            <v>1</v>
          </cell>
          <cell r="AF11">
            <v>48</v>
          </cell>
          <cell r="AG11">
            <v>25.25</v>
          </cell>
          <cell r="AH11">
            <v>44.067</v>
          </cell>
          <cell r="AI11">
            <v>15.888200000000001</v>
          </cell>
          <cell r="AJ11">
            <v>0.63945355935280368</v>
          </cell>
          <cell r="AK11">
            <v>0.36054644064719632</v>
          </cell>
        </row>
        <row r="12">
          <cell r="V12">
            <v>3</v>
          </cell>
          <cell r="W12">
            <v>46.5</v>
          </cell>
          <cell r="X12">
            <v>21.5</v>
          </cell>
          <cell r="Y12">
            <v>65.316200000000009</v>
          </cell>
          <cell r="Z12">
            <v>27.055099999999999</v>
          </cell>
          <cell r="AA12">
            <v>0.58578270015708211</v>
          </cell>
          <cell r="AB12">
            <v>0.41421729984291789</v>
          </cell>
          <cell r="AE12">
            <v>2</v>
          </cell>
          <cell r="AF12">
            <v>81.75</v>
          </cell>
          <cell r="AG12">
            <v>36.5</v>
          </cell>
          <cell r="AH12">
            <v>43.856000000000002</v>
          </cell>
          <cell r="AI12">
            <v>15.7614</v>
          </cell>
          <cell r="AJ12">
            <v>0.64061017876687343</v>
          </cell>
          <cell r="AK12">
            <v>0.35938982123312657</v>
          </cell>
        </row>
        <row r="13">
          <cell r="V13">
            <v>4</v>
          </cell>
          <cell r="W13">
            <v>146</v>
          </cell>
          <cell r="X13">
            <v>61.5</v>
          </cell>
          <cell r="Y13">
            <v>64.62660000000001</v>
          </cell>
          <cell r="Z13">
            <v>26.8568</v>
          </cell>
          <cell r="AA13">
            <v>0.58443117849306636</v>
          </cell>
          <cell r="AB13">
            <v>0.41556882150693364</v>
          </cell>
          <cell r="AE13">
            <v>3</v>
          </cell>
          <cell r="AF13">
            <v>46.5</v>
          </cell>
          <cell r="AG13">
            <v>21.5</v>
          </cell>
          <cell r="AH13">
            <v>43.644999999999996</v>
          </cell>
          <cell r="AI13">
            <v>15.634600000000001</v>
          </cell>
          <cell r="AJ13">
            <v>0.64177798144117304</v>
          </cell>
          <cell r="AK13">
            <v>0.35822201855882696</v>
          </cell>
        </row>
        <row r="14">
          <cell r="V14">
            <v>5</v>
          </cell>
          <cell r="W14">
            <v>52.714285714285715</v>
          </cell>
          <cell r="X14">
            <v>17.285714285714285</v>
          </cell>
          <cell r="Y14">
            <v>63.937000000000005</v>
          </cell>
          <cell r="Z14">
            <v>26.6585</v>
          </cell>
          <cell r="AA14">
            <v>0.58305050283873194</v>
          </cell>
          <cell r="AB14">
            <v>0.41694949716126806</v>
          </cell>
          <cell r="AE14">
            <v>4</v>
          </cell>
          <cell r="AF14">
            <v>146</v>
          </cell>
          <cell r="AG14">
            <v>61.5</v>
          </cell>
          <cell r="AH14">
            <v>43.433999999999997</v>
          </cell>
          <cell r="AI14">
            <v>15.507800000000001</v>
          </cell>
          <cell r="AJ14">
            <v>0.64295713035870505</v>
          </cell>
          <cell r="AK14">
            <v>0.35704286964129489</v>
          </cell>
        </row>
        <row r="15">
          <cell r="V15">
            <v>6</v>
          </cell>
          <cell r="W15">
            <v>36.75</v>
          </cell>
          <cell r="X15">
            <v>17.25</v>
          </cell>
          <cell r="Y15">
            <v>63.247400000000006</v>
          </cell>
          <cell r="Z15">
            <v>26.4602</v>
          </cell>
          <cell r="AA15">
            <v>0.58163971957740557</v>
          </cell>
          <cell r="AB15">
            <v>0.41836028042259443</v>
          </cell>
          <cell r="AE15">
            <v>5</v>
          </cell>
          <cell r="AF15">
            <v>52.714285714285715</v>
          </cell>
          <cell r="AG15">
            <v>17.285714285714285</v>
          </cell>
          <cell r="AH15">
            <v>43.222999999999999</v>
          </cell>
          <cell r="AI15">
            <v>15.381</v>
          </cell>
          <cell r="AJ15">
            <v>0.64414779168498248</v>
          </cell>
          <cell r="AK15">
            <v>0.35585220831501746</v>
          </cell>
        </row>
        <row r="16">
          <cell r="V16">
            <v>7</v>
          </cell>
          <cell r="W16">
            <v>46.227272727272727</v>
          </cell>
          <cell r="X16">
            <v>14.954545454545455</v>
          </cell>
          <cell r="Y16">
            <v>62.557800000000007</v>
          </cell>
          <cell r="Z16">
            <v>26.261899999999997</v>
          </cell>
          <cell r="AA16">
            <v>0.58019783304400097</v>
          </cell>
          <cell r="AB16">
            <v>0.41980216695599903</v>
          </cell>
          <cell r="AE16">
            <v>6</v>
          </cell>
          <cell r="AF16">
            <v>36.75</v>
          </cell>
          <cell r="AG16">
            <v>17.25</v>
          </cell>
          <cell r="AH16">
            <v>43.012</v>
          </cell>
          <cell r="AI16">
            <v>15.254200000000001</v>
          </cell>
          <cell r="AJ16">
            <v>0.6453501348460895</v>
          </cell>
          <cell r="AK16">
            <v>0.35464986515391056</v>
          </cell>
        </row>
        <row r="17">
          <cell r="V17">
            <v>8</v>
          </cell>
          <cell r="W17">
            <v>70.142857142857139</v>
          </cell>
          <cell r="X17">
            <v>21.714285714285715</v>
          </cell>
          <cell r="Y17">
            <v>61.868200000000002</v>
          </cell>
          <cell r="Z17">
            <v>26.063599999999997</v>
          </cell>
          <cell r="AA17">
            <v>0.57872380318160233</v>
          </cell>
          <cell r="AB17">
            <v>0.42127619681839767</v>
          </cell>
          <cell r="AE17">
            <v>7</v>
          </cell>
          <cell r="AF17">
            <v>46.227272727272727</v>
          </cell>
          <cell r="AG17">
            <v>14.954545454545455</v>
          </cell>
          <cell r="AH17">
            <v>42.801000000000002</v>
          </cell>
          <cell r="AI17">
            <v>15.127400000000002</v>
          </cell>
          <cell r="AJ17">
            <v>0.64656433260905122</v>
          </cell>
          <cell r="AK17">
            <v>0.35343566739094884</v>
          </cell>
        </row>
        <row r="18">
          <cell r="V18">
            <v>9</v>
          </cell>
          <cell r="W18">
            <v>58.18181818181818</v>
          </cell>
          <cell r="X18">
            <v>20.09090909090909</v>
          </cell>
          <cell r="Y18">
            <v>61.178600000000003</v>
          </cell>
          <cell r="Z18">
            <v>25.865299999999998</v>
          </cell>
          <cell r="AA18">
            <v>0.5772165430395596</v>
          </cell>
          <cell r="AB18">
            <v>0.4227834569604404</v>
          </cell>
          <cell r="AE18">
            <v>8</v>
          </cell>
          <cell r="AF18">
            <v>70.142857142857139</v>
          </cell>
          <cell r="AG18">
            <v>21.714285714285715</v>
          </cell>
          <cell r="AH18">
            <v>42.589999999999996</v>
          </cell>
          <cell r="AI18">
            <v>15.0006</v>
          </cell>
          <cell r="AJ18">
            <v>0.64779056116459266</v>
          </cell>
          <cell r="AK18">
            <v>0.3522094388354074</v>
          </cell>
        </row>
        <row r="19">
          <cell r="V19">
            <v>10</v>
          </cell>
          <cell r="W19">
            <v>58.457142857142856</v>
          </cell>
          <cell r="X19">
            <v>20.399999999999999</v>
          </cell>
          <cell r="Y19">
            <v>60.489000000000004</v>
          </cell>
          <cell r="Z19">
            <v>25.666999999999998</v>
          </cell>
          <cell r="AA19">
            <v>0.57567491610044796</v>
          </cell>
          <cell r="AB19">
            <v>0.42432508389955204</v>
          </cell>
          <cell r="AE19">
            <v>9</v>
          </cell>
          <cell r="AF19">
            <v>58.18181818181818</v>
          </cell>
          <cell r="AG19">
            <v>20.09090909090909</v>
          </cell>
          <cell r="AH19">
            <v>42.378999999999998</v>
          </cell>
          <cell r="AI19">
            <v>14.873800000000001</v>
          </cell>
          <cell r="AJ19">
            <v>0.6490290002123692</v>
          </cell>
          <cell r="AK19">
            <v>0.35097099978763069</v>
          </cell>
        </row>
        <row r="20">
          <cell r="V20">
            <v>11</v>
          </cell>
          <cell r="W20">
            <v>72.310344827586206</v>
          </cell>
          <cell r="X20">
            <v>23.068965517241381</v>
          </cell>
          <cell r="Y20">
            <v>59.799400000000006</v>
          </cell>
          <cell r="Z20">
            <v>25.468699999999998</v>
          </cell>
          <cell r="AA20">
            <v>0.57409773342207449</v>
          </cell>
          <cell r="AB20">
            <v>0.42590226657792551</v>
          </cell>
          <cell r="AE20">
            <v>10</v>
          </cell>
          <cell r="AF20">
            <v>58.457142857142856</v>
          </cell>
          <cell r="AG20">
            <v>20.399999999999999</v>
          </cell>
          <cell r="AH20">
            <v>42.167999999999999</v>
          </cell>
          <cell r="AI20">
            <v>14.747</v>
          </cell>
          <cell r="AJ20">
            <v>0.65027983304875736</v>
          </cell>
          <cell r="AK20">
            <v>0.34972016695124264</v>
          </cell>
        </row>
        <row r="21">
          <cell r="V21">
            <v>12</v>
          </cell>
          <cell r="W21">
            <v>55.888888888888886</v>
          </cell>
          <cell r="X21">
            <v>22.111111111111111</v>
          </cell>
          <cell r="Y21">
            <v>59.109800000000007</v>
          </cell>
          <cell r="Z21">
            <v>25.270399999999999</v>
          </cell>
          <cell r="AA21">
            <v>0.57248375057943024</v>
          </cell>
          <cell r="AB21">
            <v>0.42751624942056976</v>
          </cell>
          <cell r="AE21">
            <v>11</v>
          </cell>
          <cell r="AF21">
            <v>72.310344827586206</v>
          </cell>
          <cell r="AG21">
            <v>23.068965517241381</v>
          </cell>
          <cell r="AH21">
            <v>41.957000000000001</v>
          </cell>
          <cell r="AI21">
            <v>14.620200000000001</v>
          </cell>
          <cell r="AJ21">
            <v>0.65154324665729202</v>
          </cell>
          <cell r="AK21">
            <v>0.34845675334270804</v>
          </cell>
        </row>
        <row r="22">
          <cell r="V22">
            <v>13</v>
          </cell>
          <cell r="W22">
            <v>52.03846153846154</v>
          </cell>
          <cell r="X22">
            <v>22.46153846153846</v>
          </cell>
          <cell r="Y22">
            <v>58.420200000000008</v>
          </cell>
          <cell r="Z22">
            <v>25.072099999999999</v>
          </cell>
          <cell r="AA22">
            <v>0.57083166439005695</v>
          </cell>
          <cell r="AB22">
            <v>0.42916833560994305</v>
          </cell>
          <cell r="AE22">
            <v>12</v>
          </cell>
          <cell r="AF22">
            <v>55.888888888888886</v>
          </cell>
          <cell r="AG22">
            <v>22.111111111111111</v>
          </cell>
          <cell r="AH22">
            <v>41.745999999999995</v>
          </cell>
          <cell r="AI22">
            <v>14.493400000000001</v>
          </cell>
          <cell r="AJ22">
            <v>0.6528194318018492</v>
          </cell>
          <cell r="AK22">
            <v>0.3471805681981508</v>
          </cell>
        </row>
        <row r="23">
          <cell r="V23">
            <v>14</v>
          </cell>
          <cell r="W23">
            <v>57.272727272727273</v>
          </cell>
          <cell r="X23">
            <v>23</v>
          </cell>
          <cell r="Y23">
            <v>57.73060000000001</v>
          </cell>
          <cell r="Z23">
            <v>24.873799999999999</v>
          </cell>
          <cell r="AA23">
            <v>0.56914010940471782</v>
          </cell>
          <cell r="AB23">
            <v>0.43085989059528218</v>
          </cell>
          <cell r="AE23">
            <v>13</v>
          </cell>
          <cell r="AF23">
            <v>52.03846153846154</v>
          </cell>
          <cell r="AG23">
            <v>22.46153846153846</v>
          </cell>
          <cell r="AH23">
            <v>41.534999999999997</v>
          </cell>
          <cell r="AI23">
            <v>14.3666</v>
          </cell>
          <cell r="AJ23">
            <v>0.65410858312266762</v>
          </cell>
          <cell r="AK23">
            <v>0.34589141687733238</v>
          </cell>
        </row>
        <row r="24">
          <cell r="V24">
            <v>15</v>
          </cell>
          <cell r="W24">
            <v>38.625</v>
          </cell>
          <cell r="X24">
            <v>17.6875</v>
          </cell>
          <cell r="Y24">
            <v>57.041000000000004</v>
          </cell>
          <cell r="Z24">
            <v>24.6755</v>
          </cell>
          <cell r="AA24">
            <v>0.5674076541435108</v>
          </cell>
          <cell r="AB24">
            <v>0.4325923458564892</v>
          </cell>
          <cell r="AE24">
            <v>14</v>
          </cell>
          <cell r="AF24">
            <v>57.272727272727273</v>
          </cell>
          <cell r="AG24">
            <v>23</v>
          </cell>
          <cell r="AH24">
            <v>41.323999999999998</v>
          </cell>
          <cell r="AI24">
            <v>14.239800000000001</v>
          </cell>
          <cell r="AJ24">
            <v>0.65541089923531115</v>
          </cell>
          <cell r="AK24">
            <v>0.34458910076468885</v>
          </cell>
        </row>
        <row r="25">
          <cell r="V25">
            <v>16</v>
          </cell>
          <cell r="W25">
            <v>33.75</v>
          </cell>
          <cell r="X25">
            <v>12.625</v>
          </cell>
          <cell r="Y25">
            <v>56.351400000000005</v>
          </cell>
          <cell r="Z25">
            <v>24.4772</v>
          </cell>
          <cell r="AA25">
            <v>0.56563279705561886</v>
          </cell>
          <cell r="AB25">
            <v>0.43436720294438114</v>
          </cell>
          <cell r="AE25">
            <v>15</v>
          </cell>
          <cell r="AF25">
            <v>38.625</v>
          </cell>
          <cell r="AG25">
            <v>17.6875</v>
          </cell>
          <cell r="AH25">
            <v>41.113</v>
          </cell>
          <cell r="AI25">
            <v>14.113000000000001</v>
          </cell>
          <cell r="AJ25">
            <v>0.65672658283268071</v>
          </cell>
          <cell r="AK25">
            <v>0.34327341716731935</v>
          </cell>
        </row>
        <row r="26">
          <cell r="V26">
            <v>17</v>
          </cell>
          <cell r="W26">
            <v>36</v>
          </cell>
          <cell r="X26">
            <v>5</v>
          </cell>
          <cell r="Y26">
            <v>55.661800000000007</v>
          </cell>
          <cell r="Z26">
            <v>24.2789</v>
          </cell>
          <cell r="AA26">
            <v>0.56381396217872948</v>
          </cell>
          <cell r="AB26">
            <v>0.43618603782127052</v>
          </cell>
          <cell r="AE26">
            <v>16</v>
          </cell>
          <cell r="AF26">
            <v>33.75</v>
          </cell>
          <cell r="AG26">
            <v>12.625</v>
          </cell>
          <cell r="AH26">
            <v>40.902000000000001</v>
          </cell>
          <cell r="AI26">
            <v>13.9862</v>
          </cell>
          <cell r="AJ26">
            <v>0.65805584079018142</v>
          </cell>
          <cell r="AK26">
            <v>0.34194415920981858</v>
          </cell>
        </row>
        <row r="27">
          <cell r="V27">
            <v>18</v>
          </cell>
          <cell r="W27">
            <v>63</v>
          </cell>
          <cell r="X27">
            <v>36</v>
          </cell>
          <cell r="Y27">
            <v>54.972200000000001</v>
          </cell>
          <cell r="Z27">
            <v>24.080599999999997</v>
          </cell>
          <cell r="AA27">
            <v>0.56194949447175124</v>
          </cell>
          <cell r="AB27">
            <v>0.43805050552824876</v>
          </cell>
          <cell r="AE27">
            <v>17</v>
          </cell>
          <cell r="AF27">
            <v>36</v>
          </cell>
          <cell r="AG27">
            <v>5</v>
          </cell>
          <cell r="AH27">
            <v>40.691000000000003</v>
          </cell>
          <cell r="AI27">
            <v>13.859400000000001</v>
          </cell>
          <cell r="AJ27">
            <v>0.65939888427416382</v>
          </cell>
          <cell r="AK27">
            <v>0.34060111572583618</v>
          </cell>
        </row>
        <row r="28">
          <cell r="V28">
            <v>19</v>
          </cell>
          <cell r="W28">
            <v>9</v>
          </cell>
          <cell r="X28">
            <v>5</v>
          </cell>
          <cell r="Y28">
            <v>54.282600000000002</v>
          </cell>
          <cell r="Z28">
            <v>23.882299999999997</v>
          </cell>
          <cell r="AA28">
            <v>0.56003765479177492</v>
          </cell>
          <cell r="AB28">
            <v>0.43996234520822508</v>
          </cell>
          <cell r="AE28">
            <v>18</v>
          </cell>
          <cell r="AF28">
            <v>63</v>
          </cell>
          <cell r="AG28">
            <v>36</v>
          </cell>
          <cell r="AH28">
            <v>40.479999999999997</v>
          </cell>
          <cell r="AI28">
            <v>13.732600000000001</v>
          </cell>
          <cell r="AJ28">
            <v>0.66075592885375489</v>
          </cell>
          <cell r="AK28">
            <v>0.33924407114624511</v>
          </cell>
        </row>
        <row r="29">
          <cell r="V29">
            <v>20</v>
          </cell>
          <cell r="W29">
            <v>32.666666666666664</v>
          </cell>
          <cell r="X29">
            <v>18.444444444444443</v>
          </cell>
          <cell r="Y29">
            <v>53.593000000000004</v>
          </cell>
          <cell r="Z29">
            <v>23.683999999999997</v>
          </cell>
          <cell r="AA29">
            <v>0.55807661448323487</v>
          </cell>
          <cell r="AB29">
            <v>0.44192338551676513</v>
          </cell>
          <cell r="AE29">
            <v>19</v>
          </cell>
          <cell r="AF29">
            <v>9</v>
          </cell>
          <cell r="AG29">
            <v>5</v>
          </cell>
          <cell r="AH29">
            <v>40.268999999999998</v>
          </cell>
          <cell r="AI29">
            <v>13.6058</v>
          </cell>
          <cell r="AJ29">
            <v>0.66212719461620595</v>
          </cell>
          <cell r="AK29">
            <v>0.33787280538379399</v>
          </cell>
        </row>
        <row r="30">
          <cell r="V30">
            <v>21</v>
          </cell>
          <cell r="W30">
            <v>71.400000000000006</v>
          </cell>
          <cell r="X30">
            <v>43.6</v>
          </cell>
          <cell r="Y30">
            <v>52.903400000000005</v>
          </cell>
          <cell r="Z30">
            <v>23.485699999999998</v>
          </cell>
          <cell r="AA30">
            <v>0.55606444954388579</v>
          </cell>
          <cell r="AB30">
            <v>0.44393555045611421</v>
          </cell>
          <cell r="AE30">
            <v>20</v>
          </cell>
          <cell r="AF30">
            <v>32.666666666666664</v>
          </cell>
          <cell r="AG30">
            <v>18.444444444444443</v>
          </cell>
          <cell r="AH30">
            <v>40.058</v>
          </cell>
          <cell r="AI30">
            <v>13.479000000000001</v>
          </cell>
          <cell r="AJ30">
            <v>0.66351290628588544</v>
          </cell>
          <cell r="AK30">
            <v>0.33648709371411456</v>
          </cell>
        </row>
        <row r="31">
          <cell r="V31">
            <v>22</v>
          </cell>
          <cell r="W31">
            <v>153</v>
          </cell>
          <cell r="X31">
            <v>88.333333333333329</v>
          </cell>
          <cell r="Y31">
            <v>52.213800000000006</v>
          </cell>
          <cell r="Z31">
            <v>23.287399999999998</v>
          </cell>
          <cell r="AA31">
            <v>0.55399913432847259</v>
          </cell>
          <cell r="AB31">
            <v>0.44600086567152741</v>
          </cell>
          <cell r="AE31">
            <v>21</v>
          </cell>
          <cell r="AF31">
            <v>71.400000000000006</v>
          </cell>
          <cell r="AG31">
            <v>43.6</v>
          </cell>
          <cell r="AH31">
            <v>39.847000000000001</v>
          </cell>
          <cell r="AI31">
            <v>13.3522</v>
          </cell>
          <cell r="AJ31">
            <v>0.66491329334705251</v>
          </cell>
          <cell r="AK31">
            <v>0.33508670665294749</v>
          </cell>
        </row>
        <row r="32">
          <cell r="V32">
            <v>23</v>
          </cell>
          <cell r="W32">
            <v>39</v>
          </cell>
          <cell r="X32">
            <v>25.666666666666668</v>
          </cell>
          <cell r="Y32">
            <v>51.524200000000008</v>
          </cell>
          <cell r="Z32">
            <v>23.089099999999998</v>
          </cell>
          <cell r="AA32">
            <v>0.55187853474677928</v>
          </cell>
          <cell r="AB32">
            <v>0.44812146525322072</v>
          </cell>
          <cell r="AE32">
            <v>22</v>
          </cell>
          <cell r="AF32">
            <v>153</v>
          </cell>
          <cell r="AG32">
            <v>88.333333333333329</v>
          </cell>
          <cell r="AH32">
            <v>39.635999999999996</v>
          </cell>
          <cell r="AI32">
            <v>13.2254</v>
          </cell>
          <cell r="AJ32">
            <v>0.66632859017055202</v>
          </cell>
          <cell r="AK32">
            <v>0.33367140982944804</v>
          </cell>
        </row>
        <row r="33">
          <cell r="V33">
            <v>24</v>
          </cell>
          <cell r="W33">
            <v>15.75</v>
          </cell>
          <cell r="X33">
            <v>10.75</v>
          </cell>
          <cell r="Y33">
            <v>50.834600000000009</v>
          </cell>
          <cell r="Z33">
            <v>22.890799999999999</v>
          </cell>
          <cell r="AA33">
            <v>0.54970040090804306</v>
          </cell>
          <cell r="AB33">
            <v>0.45029959909195694</v>
          </cell>
          <cell r="AE33">
            <v>23</v>
          </cell>
          <cell r="AF33">
            <v>39</v>
          </cell>
          <cell r="AG33">
            <v>25.666666666666668</v>
          </cell>
          <cell r="AH33">
            <v>39.424999999999997</v>
          </cell>
          <cell r="AI33">
            <v>13.098600000000001</v>
          </cell>
          <cell r="AJ33">
            <v>0.66775903614457821</v>
          </cell>
          <cell r="AK33">
            <v>0.33224096385542173</v>
          </cell>
        </row>
        <row r="34">
          <cell r="V34">
            <v>25</v>
          </cell>
          <cell r="W34">
            <v>58</v>
          </cell>
          <cell r="X34">
            <v>18.333333333333332</v>
          </cell>
          <cell r="Y34">
            <v>50.14500000000001</v>
          </cell>
          <cell r="Z34">
            <v>22.692499999999999</v>
          </cell>
          <cell r="AA34">
            <v>0.54746235915844066</v>
          </cell>
          <cell r="AB34">
            <v>0.45253764084155934</v>
          </cell>
          <cell r="AE34">
            <v>24</v>
          </cell>
          <cell r="AF34">
            <v>15.75</v>
          </cell>
          <cell r="AG34">
            <v>10.75</v>
          </cell>
          <cell r="AH34">
            <v>39.213999999999999</v>
          </cell>
          <cell r="AI34">
            <v>12.971800000000002</v>
          </cell>
          <cell r="AJ34">
            <v>0.6692048758096597</v>
          </cell>
          <cell r="AK34">
            <v>0.33079512419034024</v>
          </cell>
        </row>
        <row r="35">
          <cell r="V35">
            <v>26</v>
          </cell>
          <cell r="W35">
            <v>54</v>
          </cell>
          <cell r="X35">
            <v>29</v>
          </cell>
          <cell r="Y35">
            <v>49.455400000000004</v>
          </cell>
          <cell r="Z35">
            <v>22.494199999999999</v>
          </cell>
          <cell r="AA35">
            <v>0.54516190345240367</v>
          </cell>
          <cell r="AB35">
            <v>0.45483809654759633</v>
          </cell>
          <cell r="AE35">
            <v>25</v>
          </cell>
          <cell r="AF35">
            <v>58</v>
          </cell>
          <cell r="AG35">
            <v>18.333333333333332</v>
          </cell>
          <cell r="AH35">
            <v>39.003</v>
          </cell>
          <cell r="AI35">
            <v>12.845000000000001</v>
          </cell>
          <cell r="AJ35">
            <v>0.67066635899802585</v>
          </cell>
          <cell r="AK35">
            <v>0.32933364100197421</v>
          </cell>
        </row>
        <row r="36">
          <cell r="V36">
            <v>27</v>
          </cell>
          <cell r="W36">
            <v>48</v>
          </cell>
          <cell r="X36">
            <v>3</v>
          </cell>
          <cell r="Y36">
            <v>48.765800000000006</v>
          </cell>
          <cell r="Z36">
            <v>22.2959</v>
          </cell>
          <cell r="AA36">
            <v>0.54279638599182223</v>
          </cell>
          <cell r="AB36">
            <v>0.45720361400817777</v>
          </cell>
          <cell r="AE36">
            <v>26</v>
          </cell>
          <cell r="AF36">
            <v>54</v>
          </cell>
          <cell r="AG36">
            <v>29</v>
          </cell>
          <cell r="AH36">
            <v>38.792000000000002</v>
          </cell>
          <cell r="AI36">
            <v>12.718200000000001</v>
          </cell>
          <cell r="AJ36">
            <v>0.67214374097752105</v>
          </cell>
          <cell r="AK36">
            <v>0.32785625902247889</v>
          </cell>
        </row>
        <row r="37">
          <cell r="V37">
            <v>28</v>
          </cell>
          <cell r="W37">
            <v>9</v>
          </cell>
          <cell r="X37">
            <v>10</v>
          </cell>
          <cell r="Y37">
            <v>48.076200000000007</v>
          </cell>
          <cell r="Z37">
            <v>22.0976</v>
          </cell>
          <cell r="AA37">
            <v>0.54036300705962625</v>
          </cell>
          <cell r="AB37">
            <v>0.45963699294037375</v>
          </cell>
          <cell r="AE37">
            <v>27</v>
          </cell>
          <cell r="AF37">
            <v>48</v>
          </cell>
          <cell r="AG37">
            <v>3</v>
          </cell>
          <cell r="AH37">
            <v>38.580999999999996</v>
          </cell>
          <cell r="AI37">
            <v>12.5914</v>
          </cell>
          <cell r="AJ37">
            <v>0.67363728260024358</v>
          </cell>
          <cell r="AK37">
            <v>0.32636271739975642</v>
          </cell>
        </row>
        <row r="38">
          <cell r="V38">
            <v>29</v>
          </cell>
          <cell r="W38">
            <v>53</v>
          </cell>
          <cell r="X38">
            <v>15.666666666666666</v>
          </cell>
          <cell r="Y38">
            <v>47.386600000000001</v>
          </cell>
          <cell r="Z38">
            <v>21.899299999999997</v>
          </cell>
          <cell r="AA38">
            <v>0.53785880396567809</v>
          </cell>
          <cell r="AB38">
            <v>0.46214119603432191</v>
          </cell>
          <cell r="AE38">
            <v>28</v>
          </cell>
          <cell r="AF38">
            <v>9</v>
          </cell>
          <cell r="AG38">
            <v>10</v>
          </cell>
          <cell r="AH38">
            <v>38.369999999999997</v>
          </cell>
          <cell r="AI38">
            <v>12.464600000000001</v>
          </cell>
          <cell r="AJ38">
            <v>0.67514725045608548</v>
          </cell>
          <cell r="AK38">
            <v>0.32485274954391458</v>
          </cell>
        </row>
        <row r="39">
          <cell r="V39">
            <v>30</v>
          </cell>
          <cell r="W39">
            <v>18</v>
          </cell>
          <cell r="X39">
            <v>10</v>
          </cell>
          <cell r="Y39">
            <v>46.697000000000003</v>
          </cell>
          <cell r="Z39">
            <v>21.701000000000001</v>
          </cell>
          <cell r="AA39">
            <v>0.53528063901321288</v>
          </cell>
          <cell r="AB39">
            <v>0.46471936098678712</v>
          </cell>
          <cell r="AE39">
            <v>29</v>
          </cell>
          <cell r="AF39">
            <v>53</v>
          </cell>
          <cell r="AG39">
            <v>15.666666666666666</v>
          </cell>
          <cell r="AH39">
            <v>38.158999999999999</v>
          </cell>
          <cell r="AI39">
            <v>12.337800000000001</v>
          </cell>
          <cell r="AJ39">
            <v>0.6766739170313687</v>
          </cell>
          <cell r="AK39">
            <v>0.3233260829686313</v>
          </cell>
        </row>
        <row r="40">
          <cell r="V40">
            <v>32</v>
          </cell>
          <cell r="W40">
            <v>195</v>
          </cell>
          <cell r="X40">
            <v>106</v>
          </cell>
          <cell r="Y40">
            <v>45.317800000000005</v>
          </cell>
          <cell r="Z40">
            <v>21.304399999999998</v>
          </cell>
          <cell r="AA40">
            <v>0.52988891782037095</v>
          </cell>
          <cell r="AB40">
            <v>0.47011108217962905</v>
          </cell>
          <cell r="AE40">
            <v>30</v>
          </cell>
          <cell r="AF40">
            <v>18</v>
          </cell>
          <cell r="AG40">
            <v>10</v>
          </cell>
          <cell r="AH40">
            <v>37.948</v>
          </cell>
          <cell r="AI40">
            <v>12.211</v>
          </cell>
          <cell r="AJ40">
            <v>0.6782175608727733</v>
          </cell>
          <cell r="AK40">
            <v>0.32178243912722676</v>
          </cell>
        </row>
        <row r="41">
          <cell r="V41">
            <v>33</v>
          </cell>
          <cell r="W41">
            <v>29</v>
          </cell>
          <cell r="X41">
            <v>9</v>
          </cell>
          <cell r="Y41">
            <v>44.628200000000007</v>
          </cell>
          <cell r="Z41">
            <v>21.106099999999998</v>
          </cell>
          <cell r="AA41">
            <v>0.52706808699432206</v>
          </cell>
          <cell r="AB41">
            <v>0.47293191300567794</v>
          </cell>
          <cell r="AE41">
            <v>31</v>
          </cell>
          <cell r="AH41">
            <v>37.737000000000002</v>
          </cell>
          <cell r="AI41">
            <v>12.084200000000001</v>
          </cell>
          <cell r="AJ41">
            <v>0.6797784667567639</v>
          </cell>
          <cell r="AK41">
            <v>0.3202215332432361</v>
          </cell>
        </row>
        <row r="42">
          <cell r="V42">
            <v>34</v>
          </cell>
          <cell r="W42">
            <v>22.5</v>
          </cell>
          <cell r="X42">
            <v>11</v>
          </cell>
          <cell r="Y42">
            <v>43.938600000000008</v>
          </cell>
          <cell r="Z42">
            <v>20.907799999999998</v>
          </cell>
          <cell r="AA42">
            <v>0.52415871238501011</v>
          </cell>
          <cell r="AB42">
            <v>0.47584128761498989</v>
          </cell>
          <cell r="AE42">
            <v>32</v>
          </cell>
          <cell r="AF42">
            <v>195</v>
          </cell>
          <cell r="AG42">
            <v>106</v>
          </cell>
          <cell r="AH42">
            <v>37.525999999999996</v>
          </cell>
          <cell r="AI42">
            <v>11.9574</v>
          </cell>
          <cell r="AJ42">
            <v>0.68135692586473373</v>
          </cell>
          <cell r="AK42">
            <v>0.31864307413526627</v>
          </cell>
        </row>
        <row r="43">
          <cell r="V43">
            <v>36</v>
          </cell>
          <cell r="W43">
            <v>120</v>
          </cell>
          <cell r="X43">
            <v>60</v>
          </cell>
          <cell r="Y43">
            <v>42.559400000000004</v>
          </cell>
          <cell r="Z43">
            <v>20.511199999999999</v>
          </cell>
          <cell r="AA43">
            <v>0.5180571154668534</v>
          </cell>
          <cell r="AB43">
            <v>0.4819428845331466</v>
          </cell>
          <cell r="AE43">
            <v>33</v>
          </cell>
          <cell r="AF43">
            <v>29</v>
          </cell>
          <cell r="AG43">
            <v>9</v>
          </cell>
          <cell r="AH43">
            <v>37.314999999999998</v>
          </cell>
          <cell r="AI43">
            <v>11.8306</v>
          </cell>
          <cell r="AJ43">
            <v>0.68295323596408952</v>
          </cell>
          <cell r="AK43">
            <v>0.31704676403591053</v>
          </cell>
        </row>
        <row r="44">
          <cell r="V44">
            <v>39</v>
          </cell>
          <cell r="W44">
            <v>82.5</v>
          </cell>
          <cell r="X44">
            <v>28.5</v>
          </cell>
          <cell r="Y44">
            <v>40.490600000000001</v>
          </cell>
          <cell r="Z44">
            <v>19.9163</v>
          </cell>
          <cell r="AA44">
            <v>0.50812534267212639</v>
          </cell>
          <cell r="AB44">
            <v>0.49187465732787361</v>
          </cell>
          <cell r="AE44">
            <v>34</v>
          </cell>
          <cell r="AF44">
            <v>22.5</v>
          </cell>
          <cell r="AG44">
            <v>11</v>
          </cell>
          <cell r="AH44">
            <v>37.103999999999999</v>
          </cell>
          <cell r="AI44">
            <v>11.703800000000001</v>
          </cell>
          <cell r="AJ44">
            <v>0.68456770159551528</v>
          </cell>
          <cell r="AK44">
            <v>0.31543229840448472</v>
          </cell>
        </row>
        <row r="45">
          <cell r="V45">
            <v>40</v>
          </cell>
          <cell r="W45">
            <v>25.5</v>
          </cell>
          <cell r="X45">
            <v>29</v>
          </cell>
          <cell r="Y45">
            <v>39.801000000000002</v>
          </cell>
          <cell r="Z45">
            <v>19.717999999999996</v>
          </cell>
          <cell r="AA45">
            <v>0.50458531192683609</v>
          </cell>
          <cell r="AB45">
            <v>0.49541468807316391</v>
          </cell>
          <cell r="AE45">
            <v>35</v>
          </cell>
          <cell r="AH45">
            <v>36.893000000000001</v>
          </cell>
          <cell r="AI45">
            <v>11.577000000000002</v>
          </cell>
          <cell r="AJ45">
            <v>0.686200634266663</v>
          </cell>
          <cell r="AK45">
            <v>0.313799365733337</v>
          </cell>
        </row>
        <row r="46">
          <cell r="V46">
            <v>41</v>
          </cell>
          <cell r="W46">
            <v>12</v>
          </cell>
          <cell r="X46">
            <v>12</v>
          </cell>
          <cell r="Y46">
            <v>39.111400000000003</v>
          </cell>
          <cell r="Z46">
            <v>19.5197</v>
          </cell>
          <cell r="AA46">
            <v>0.50092044774669287</v>
          </cell>
          <cell r="AB46">
            <v>0.49907955225330713</v>
          </cell>
          <cell r="AE46">
            <v>36</v>
          </cell>
          <cell r="AF46">
            <v>120</v>
          </cell>
          <cell r="AG46">
            <v>60</v>
          </cell>
          <cell r="AH46">
            <v>36.682000000000002</v>
          </cell>
          <cell r="AI46">
            <v>11.450200000000001</v>
          </cell>
          <cell r="AJ46">
            <v>0.68785235265252709</v>
          </cell>
          <cell r="AK46">
            <v>0.31214764734747286</v>
          </cell>
        </row>
        <row r="47">
          <cell r="V47">
            <v>42</v>
          </cell>
          <cell r="W47">
            <v>36</v>
          </cell>
          <cell r="X47">
            <v>10</v>
          </cell>
          <cell r="Y47">
            <v>38.421800000000005</v>
          </cell>
          <cell r="Z47">
            <v>19.321399999999997</v>
          </cell>
          <cell r="AA47">
            <v>0.49712402854629417</v>
          </cell>
          <cell r="AB47">
            <v>0.50287597145370588</v>
          </cell>
          <cell r="AE47">
            <v>37</v>
          </cell>
          <cell r="AH47">
            <v>36.470999999999997</v>
          </cell>
          <cell r="AI47">
            <v>11.323399999999999</v>
          </cell>
          <cell r="AJ47">
            <v>0.6895231828027748</v>
          </cell>
          <cell r="AK47">
            <v>0.3104768171972252</v>
          </cell>
        </row>
        <row r="48">
          <cell r="V48">
            <v>43</v>
          </cell>
          <cell r="W48">
            <v>43.5</v>
          </cell>
          <cell r="X48">
            <v>10.5</v>
          </cell>
          <cell r="Y48">
            <v>37.732200000000006</v>
          </cell>
          <cell r="Z48">
            <v>19.123100000000001</v>
          </cell>
          <cell r="AA48">
            <v>0.49318884136095964</v>
          </cell>
          <cell r="AB48">
            <v>0.50681115863904036</v>
          </cell>
          <cell r="AE48">
            <v>38</v>
          </cell>
          <cell r="AH48">
            <v>36.26</v>
          </cell>
          <cell r="AI48">
            <v>11.1966</v>
          </cell>
          <cell r="AJ48">
            <v>0.69121345835631542</v>
          </cell>
          <cell r="AK48">
            <v>0.30878654164368452</v>
          </cell>
        </row>
        <row r="49">
          <cell r="V49">
            <v>45</v>
          </cell>
          <cell r="W49">
            <v>64.5</v>
          </cell>
          <cell r="X49">
            <v>34.5</v>
          </cell>
          <cell r="Y49">
            <v>36.353000000000009</v>
          </cell>
          <cell r="Z49">
            <v>18.726499999999998</v>
          </cell>
          <cell r="AA49">
            <v>0.48487057464308331</v>
          </cell>
          <cell r="AB49">
            <v>0.51512942535691675</v>
          </cell>
          <cell r="AE49">
            <v>39</v>
          </cell>
          <cell r="AF49">
            <v>82.5</v>
          </cell>
          <cell r="AG49">
            <v>28.5</v>
          </cell>
          <cell r="AH49">
            <v>36.048999999999999</v>
          </cell>
          <cell r="AI49">
            <v>11.069800000000001</v>
          </cell>
          <cell r="AJ49">
            <v>0.69292352076340535</v>
          </cell>
          <cell r="AK49">
            <v>0.30707647923659465</v>
          </cell>
        </row>
        <row r="50">
          <cell r="V50">
            <v>47</v>
          </cell>
          <cell r="W50">
            <v>18</v>
          </cell>
          <cell r="X50">
            <v>8</v>
          </cell>
          <cell r="Y50">
            <v>34.973800000000004</v>
          </cell>
          <cell r="Z50">
            <v>18.329899999999999</v>
          </cell>
          <cell r="AA50">
            <v>0.47589624232997285</v>
          </cell>
          <cell r="AB50">
            <v>0.52410375767002715</v>
          </cell>
          <cell r="AE50">
            <v>40</v>
          </cell>
          <cell r="AF50">
            <v>25.5</v>
          </cell>
          <cell r="AG50">
            <v>29</v>
          </cell>
          <cell r="AH50">
            <v>35.838000000000001</v>
          </cell>
          <cell r="AI50">
            <v>10.943000000000001</v>
          </cell>
          <cell r="AJ50">
            <v>0.69465371951559796</v>
          </cell>
          <cell r="AK50">
            <v>0.30534628048440204</v>
          </cell>
        </row>
        <row r="51">
          <cell r="AE51">
            <v>41</v>
          </cell>
          <cell r="AF51">
            <v>12</v>
          </cell>
          <cell r="AG51">
            <v>12</v>
          </cell>
          <cell r="AH51">
            <v>35.626999999999995</v>
          </cell>
          <cell r="AI51">
            <v>10.816200000000002</v>
          </cell>
          <cell r="AJ51">
            <v>0.69640441238386608</v>
          </cell>
          <cell r="AK51">
            <v>0.30359558761613392</v>
          </cell>
        </row>
        <row r="52">
          <cell r="AE52">
            <v>42</v>
          </cell>
          <cell r="AF52">
            <v>36</v>
          </cell>
          <cell r="AG52">
            <v>10</v>
          </cell>
          <cell r="AH52">
            <v>35.415999999999997</v>
          </cell>
          <cell r="AI52">
            <v>10.689400000000001</v>
          </cell>
          <cell r="AJ52">
            <v>0.6981759656652361</v>
          </cell>
          <cell r="AK52">
            <v>0.30182403433476401</v>
          </cell>
        </row>
        <row r="53">
          <cell r="AE53">
            <v>43</v>
          </cell>
          <cell r="AF53">
            <v>43.5</v>
          </cell>
          <cell r="AG53">
            <v>10.5</v>
          </cell>
          <cell r="AH53">
            <v>35.204999999999998</v>
          </cell>
          <cell r="AI53">
            <v>10.5626</v>
          </cell>
          <cell r="AJ53">
            <v>0.69996875443828999</v>
          </cell>
          <cell r="AK53">
            <v>0.30003124556171001</v>
          </cell>
        </row>
        <row r="54">
          <cell r="AE54">
            <v>44</v>
          </cell>
          <cell r="AH54">
            <v>34.994</v>
          </cell>
          <cell r="AI54">
            <v>10.4358</v>
          </cell>
          <cell r="AJ54">
            <v>0.70178316282791331</v>
          </cell>
          <cell r="AK54">
            <v>0.29821683717208664</v>
          </cell>
        </row>
        <row r="55">
          <cell r="AE55">
            <v>45</v>
          </cell>
          <cell r="AF55">
            <v>64.5</v>
          </cell>
          <cell r="AG55">
            <v>34.5</v>
          </cell>
          <cell r="AH55">
            <v>34.783000000000001</v>
          </cell>
          <cell r="AI55">
            <v>10.309000000000001</v>
          </cell>
          <cell r="AJ55">
            <v>0.70361958427967686</v>
          </cell>
          <cell r="AK55">
            <v>0.29638041572032314</v>
          </cell>
        </row>
        <row r="56">
          <cell r="AE56">
            <v>46</v>
          </cell>
          <cell r="AH56">
            <v>34.572000000000003</v>
          </cell>
          <cell r="AI56">
            <v>10.182200000000002</v>
          </cell>
          <cell r="AJ56">
            <v>0.70547842184426701</v>
          </cell>
          <cell r="AK56">
            <v>0.29452157815573299</v>
          </cell>
        </row>
        <row r="57">
          <cell r="AE57">
            <v>47</v>
          </cell>
          <cell r="AF57">
            <v>18</v>
          </cell>
          <cell r="AG57">
            <v>8</v>
          </cell>
          <cell r="AH57">
            <v>34.360999999999997</v>
          </cell>
          <cell r="AI57">
            <v>10.055400000000001</v>
          </cell>
          <cell r="AJ57">
            <v>0.70736008847239606</v>
          </cell>
          <cell r="AK57">
            <v>0.29263991152760399</v>
          </cell>
        </row>
        <row r="58">
          <cell r="AE58">
            <v>48</v>
          </cell>
          <cell r="AH58">
            <v>34.15</v>
          </cell>
          <cell r="AI58">
            <v>9.9286000000000012</v>
          </cell>
          <cell r="AJ58">
            <v>0.70926500732064413</v>
          </cell>
          <cell r="AK58">
            <v>0.29073499267935582</v>
          </cell>
        </row>
        <row r="59">
          <cell r="AE59">
            <v>49</v>
          </cell>
          <cell r="AH59">
            <v>33.939</v>
          </cell>
          <cell r="AI59">
            <v>9.8018000000000001</v>
          </cell>
          <cell r="AJ59">
            <v>0.71119361206871146</v>
          </cell>
          <cell r="AK59">
            <v>0.28880638793128849</v>
          </cell>
        </row>
        <row r="60">
          <cell r="AE60">
            <v>50</v>
          </cell>
          <cell r="AH60">
            <v>33.728000000000002</v>
          </cell>
          <cell r="AI60">
            <v>9.6750000000000007</v>
          </cell>
          <cell r="AJ60">
            <v>0.71314634724857684</v>
          </cell>
          <cell r="AK60">
            <v>0.28685365275142316</v>
          </cell>
        </row>
        <row r="61">
          <cell r="AE61">
            <v>51</v>
          </cell>
          <cell r="AH61">
            <v>33.516999999999996</v>
          </cell>
          <cell r="AI61">
            <v>9.5482000000000014</v>
          </cell>
          <cell r="AJ61">
            <v>0.71512366858609056</v>
          </cell>
          <cell r="AK61">
            <v>0.28487633141390944</v>
          </cell>
        </row>
      </sheetData>
      <sheetData sheetId="28">
        <row r="10">
          <cell r="V10">
            <v>1</v>
          </cell>
          <cell r="W10">
            <v>48</v>
          </cell>
          <cell r="X10">
            <v>25.25</v>
          </cell>
          <cell r="Y10">
            <v>66.841200000000001</v>
          </cell>
          <cell r="Z10">
            <v>27.397300000000001</v>
          </cell>
          <cell r="AA10">
            <v>0.59011358264064673</v>
          </cell>
          <cell r="AB10">
            <v>0.40988641735935327</v>
          </cell>
        </row>
        <row r="11">
          <cell r="V11">
            <v>2</v>
          </cell>
          <cell r="W11">
            <v>81.75</v>
          </cell>
          <cell r="X11">
            <v>36.5</v>
          </cell>
          <cell r="Y11">
            <v>66.14739999999999</v>
          </cell>
          <cell r="Z11">
            <v>27.200600000000001</v>
          </cell>
          <cell r="AA11">
            <v>0.58878807027940616</v>
          </cell>
          <cell r="AB11">
            <v>0.41121192972059384</v>
          </cell>
        </row>
        <row r="12">
          <cell r="V12">
            <v>3</v>
          </cell>
          <cell r="W12">
            <v>46.5</v>
          </cell>
          <cell r="X12">
            <v>21.5</v>
          </cell>
          <cell r="Y12">
            <v>65.453599999999994</v>
          </cell>
          <cell r="Z12">
            <v>27.003900000000002</v>
          </cell>
          <cell r="AA12">
            <v>0.5874344573866066</v>
          </cell>
          <cell r="AB12">
            <v>0.4125655426133934</v>
          </cell>
        </row>
        <row r="13">
          <cell r="V13">
            <v>4</v>
          </cell>
          <cell r="W13">
            <v>146</v>
          </cell>
          <cell r="X13">
            <v>61.5</v>
          </cell>
          <cell r="Y13">
            <v>64.759799999999998</v>
          </cell>
          <cell r="Z13">
            <v>26.807200000000002</v>
          </cell>
          <cell r="AA13">
            <v>0.58605184080247308</v>
          </cell>
          <cell r="AB13">
            <v>0.41394815919752692</v>
          </cell>
        </row>
        <row r="14">
          <cell r="V14">
            <v>5</v>
          </cell>
          <cell r="W14">
            <v>52.714285714285715</v>
          </cell>
          <cell r="X14">
            <v>17.285714285714285</v>
          </cell>
          <cell r="Y14">
            <v>64.066000000000003</v>
          </cell>
          <cell r="Z14">
            <v>26.610500000000002</v>
          </cell>
          <cell r="AA14">
            <v>0.5846392782443105</v>
          </cell>
          <cell r="AB14">
            <v>0.4153607217556895</v>
          </cell>
        </row>
        <row r="15">
          <cell r="V15">
            <v>6</v>
          </cell>
          <cell r="W15">
            <v>36.75</v>
          </cell>
          <cell r="X15">
            <v>17.25</v>
          </cell>
          <cell r="Y15">
            <v>63.372199999999999</v>
          </cell>
          <cell r="Z15">
            <v>26.413800000000002</v>
          </cell>
          <cell r="AA15">
            <v>0.58319578616491141</v>
          </cell>
          <cell r="AB15">
            <v>0.41680421383508859</v>
          </cell>
        </row>
        <row r="16">
          <cell r="V16">
            <v>7</v>
          </cell>
          <cell r="W16">
            <v>46.227272727272727</v>
          </cell>
          <cell r="X16">
            <v>14.954545454545455</v>
          </cell>
          <cell r="Y16">
            <v>62.678399999999996</v>
          </cell>
          <cell r="Z16">
            <v>26.217100000000002</v>
          </cell>
          <cell r="AA16">
            <v>0.5817203374687292</v>
          </cell>
          <cell r="AB16">
            <v>0.4182796625312708</v>
          </cell>
        </row>
        <row r="17">
          <cell r="V17">
            <v>8</v>
          </cell>
          <cell r="W17">
            <v>72.409090909090907</v>
          </cell>
          <cell r="X17">
            <v>20.863636363636363</v>
          </cell>
          <cell r="Y17">
            <v>61.9846</v>
          </cell>
          <cell r="Z17">
            <v>26.020400000000002</v>
          </cell>
          <cell r="AA17">
            <v>0.58021185907467332</v>
          </cell>
          <cell r="AB17">
            <v>0.41978814092532668</v>
          </cell>
        </row>
        <row r="18">
          <cell r="V18">
            <v>9</v>
          </cell>
          <cell r="W18">
            <v>58.18181818181818</v>
          </cell>
          <cell r="X18">
            <v>20.09090909090909</v>
          </cell>
          <cell r="Y18">
            <v>61.290799999999997</v>
          </cell>
          <cell r="Z18">
            <v>25.823700000000002</v>
          </cell>
          <cell r="AA18">
            <v>0.57866922931337161</v>
          </cell>
          <cell r="AB18">
            <v>0.42133077068662839</v>
          </cell>
        </row>
        <row r="19">
          <cell r="V19">
            <v>10</v>
          </cell>
          <cell r="W19">
            <v>58.457142857142856</v>
          </cell>
          <cell r="X19">
            <v>20.399999999999999</v>
          </cell>
          <cell r="Y19">
            <v>60.596999999999994</v>
          </cell>
          <cell r="Z19">
            <v>25.627000000000002</v>
          </cell>
          <cell r="AA19">
            <v>0.57709127514563419</v>
          </cell>
          <cell r="AB19">
            <v>0.42290872485436581</v>
          </cell>
        </row>
        <row r="20">
          <cell r="V20">
            <v>11</v>
          </cell>
          <cell r="W20">
            <v>72.310344827586206</v>
          </cell>
          <cell r="X20">
            <v>23.068965517241381</v>
          </cell>
          <cell r="Y20">
            <v>59.903199999999998</v>
          </cell>
          <cell r="Z20">
            <v>25.430300000000003</v>
          </cell>
          <cell r="AA20">
            <v>0.57547676918762269</v>
          </cell>
          <cell r="AB20">
            <v>0.42452323081237731</v>
          </cell>
        </row>
        <row r="21">
          <cell r="V21">
            <v>12</v>
          </cell>
          <cell r="W21">
            <v>55.888888888888886</v>
          </cell>
          <cell r="X21">
            <v>22.111111111111111</v>
          </cell>
          <cell r="Y21">
            <v>59.209399999999995</v>
          </cell>
          <cell r="Z21">
            <v>25.233600000000003</v>
          </cell>
          <cell r="AA21">
            <v>0.57382442652686894</v>
          </cell>
          <cell r="AB21">
            <v>0.42617557347313106</v>
          </cell>
        </row>
        <row r="22">
          <cell r="V22">
            <v>13</v>
          </cell>
          <cell r="W22">
            <v>52.03846153846154</v>
          </cell>
          <cell r="X22">
            <v>22.46153846153846</v>
          </cell>
          <cell r="Y22">
            <v>58.515599999999999</v>
          </cell>
          <cell r="Z22">
            <v>25.036900000000003</v>
          </cell>
          <cell r="AA22">
            <v>0.57213290131178685</v>
          </cell>
          <cell r="AB22">
            <v>0.42786709868821315</v>
          </cell>
        </row>
        <row r="23">
          <cell r="V23">
            <v>14</v>
          </cell>
          <cell r="W23">
            <v>57.272727272727273</v>
          </cell>
          <cell r="X23">
            <v>23</v>
          </cell>
          <cell r="Y23">
            <v>57.821799999999996</v>
          </cell>
          <cell r="Z23">
            <v>24.840200000000003</v>
          </cell>
          <cell r="AA23">
            <v>0.57040078309564901</v>
          </cell>
          <cell r="AB23">
            <v>0.42959921690435099</v>
          </cell>
        </row>
        <row r="24">
          <cell r="V24">
            <v>15</v>
          </cell>
          <cell r="W24">
            <v>38.625</v>
          </cell>
          <cell r="X24">
            <v>17.6875</v>
          </cell>
          <cell r="Y24">
            <v>57.128</v>
          </cell>
          <cell r="Z24">
            <v>24.6435</v>
          </cell>
          <cell r="AA24">
            <v>0.56862659291415762</v>
          </cell>
          <cell r="AB24">
            <v>0.43137340708584238</v>
          </cell>
        </row>
        <row r="25">
          <cell r="V25">
            <v>16</v>
          </cell>
          <cell r="W25">
            <v>33.75</v>
          </cell>
          <cell r="X25">
            <v>12.625</v>
          </cell>
          <cell r="Y25">
            <v>56.434199999999997</v>
          </cell>
          <cell r="Z25">
            <v>24.4468</v>
          </cell>
          <cell r="AA25">
            <v>0.56680877907368221</v>
          </cell>
          <cell r="AB25">
            <v>0.43319122092631779</v>
          </cell>
        </row>
        <row r="26">
          <cell r="V26">
            <v>17</v>
          </cell>
          <cell r="W26">
            <v>36</v>
          </cell>
          <cell r="X26">
            <v>5</v>
          </cell>
          <cell r="Y26">
            <v>55.740399999999994</v>
          </cell>
          <cell r="Z26">
            <v>24.2501</v>
          </cell>
          <cell r="AA26">
            <v>0.56494571262495419</v>
          </cell>
          <cell r="AB26">
            <v>0.43505428737504581</v>
          </cell>
        </row>
        <row r="27">
          <cell r="V27">
            <v>18</v>
          </cell>
          <cell r="W27">
            <v>63</v>
          </cell>
          <cell r="X27">
            <v>36</v>
          </cell>
          <cell r="Y27">
            <v>55.046599999999998</v>
          </cell>
          <cell r="Z27">
            <v>24.0534</v>
          </cell>
          <cell r="AA27">
            <v>0.56303568249446834</v>
          </cell>
          <cell r="AB27">
            <v>0.43696431750553166</v>
          </cell>
        </row>
        <row r="28">
          <cell r="V28">
            <v>19</v>
          </cell>
          <cell r="W28">
            <v>9</v>
          </cell>
          <cell r="X28">
            <v>5</v>
          </cell>
          <cell r="Y28">
            <v>54.352799999999995</v>
          </cell>
          <cell r="Z28">
            <v>23.8567</v>
          </cell>
          <cell r="AA28">
            <v>0.56107689024300489</v>
          </cell>
          <cell r="AB28">
            <v>0.43892310975699511</v>
          </cell>
        </row>
        <row r="29">
          <cell r="V29">
            <v>20</v>
          </cell>
          <cell r="W29">
            <v>32.666666666666664</v>
          </cell>
          <cell r="X29">
            <v>18.444444444444443</v>
          </cell>
          <cell r="Y29">
            <v>53.658999999999999</v>
          </cell>
          <cell r="Z29">
            <v>23.66</v>
          </cell>
          <cell r="AA29">
            <v>0.55906744441752543</v>
          </cell>
          <cell r="AB29">
            <v>0.44093255558247457</v>
          </cell>
        </row>
        <row r="30">
          <cell r="V30">
            <v>21</v>
          </cell>
          <cell r="W30">
            <v>71.400000000000006</v>
          </cell>
          <cell r="X30">
            <v>43.6</v>
          </cell>
          <cell r="Y30">
            <v>52.965199999999996</v>
          </cell>
          <cell r="Z30">
            <v>23.4633</v>
          </cell>
          <cell r="AA30">
            <v>0.55700535445915422</v>
          </cell>
          <cell r="AB30">
            <v>0.44299464554084578</v>
          </cell>
        </row>
        <row r="31">
          <cell r="V31">
            <v>22</v>
          </cell>
          <cell r="W31">
            <v>153</v>
          </cell>
          <cell r="X31">
            <v>88.333333333333329</v>
          </cell>
          <cell r="Y31">
            <v>52.2714</v>
          </cell>
          <cell r="Z31">
            <v>23.2666</v>
          </cell>
          <cell r="AA31">
            <v>0.55488852412600387</v>
          </cell>
          <cell r="AB31">
            <v>0.44511147587399613</v>
          </cell>
        </row>
        <row r="32">
          <cell r="V32">
            <v>23</v>
          </cell>
          <cell r="W32">
            <v>39</v>
          </cell>
          <cell r="X32">
            <v>25.666666666666668</v>
          </cell>
          <cell r="Y32">
            <v>51.577599999999997</v>
          </cell>
          <cell r="Z32">
            <v>23.069900000000001</v>
          </cell>
          <cell r="AA32">
            <v>0.55271474438515944</v>
          </cell>
          <cell r="AB32">
            <v>0.44728525561484056</v>
          </cell>
        </row>
        <row r="33">
          <cell r="V33">
            <v>24</v>
          </cell>
          <cell r="W33">
            <v>15.75</v>
          </cell>
          <cell r="X33">
            <v>10.75</v>
          </cell>
          <cell r="Y33">
            <v>50.883799999999994</v>
          </cell>
          <cell r="Z33">
            <v>22.873200000000001</v>
          </cell>
          <cell r="AA33">
            <v>0.55048168572315737</v>
          </cell>
          <cell r="AB33">
            <v>0.44951831427684263</v>
          </cell>
        </row>
        <row r="34">
          <cell r="V34">
            <v>25</v>
          </cell>
          <cell r="W34">
            <v>58</v>
          </cell>
          <cell r="X34">
            <v>18.333333333333332</v>
          </cell>
          <cell r="Y34">
            <v>50.19</v>
          </cell>
          <cell r="Z34">
            <v>22.676500000000001</v>
          </cell>
          <cell r="AA34">
            <v>0.5481868898186889</v>
          </cell>
          <cell r="AB34">
            <v>0.4518131101813111</v>
          </cell>
        </row>
        <row r="35">
          <cell r="V35">
            <v>26</v>
          </cell>
          <cell r="W35">
            <v>54</v>
          </cell>
          <cell r="X35">
            <v>29</v>
          </cell>
          <cell r="Y35">
            <v>49.496200000000002</v>
          </cell>
          <cell r="Z35">
            <v>22.479800000000001</v>
          </cell>
          <cell r="AA35">
            <v>0.54582776051494863</v>
          </cell>
          <cell r="AB35">
            <v>0.45417223948505137</v>
          </cell>
        </row>
        <row r="36">
          <cell r="V36">
            <v>27</v>
          </cell>
          <cell r="W36">
            <v>48</v>
          </cell>
          <cell r="X36">
            <v>3</v>
          </cell>
          <cell r="Y36">
            <v>48.802399999999999</v>
          </cell>
          <cell r="Z36">
            <v>22.283100000000001</v>
          </cell>
          <cell r="AA36">
            <v>0.54340155402193335</v>
          </cell>
          <cell r="AB36">
            <v>0.45659844597806665</v>
          </cell>
        </row>
        <row r="37">
          <cell r="V37">
            <v>28</v>
          </cell>
          <cell r="W37">
            <v>9</v>
          </cell>
          <cell r="X37">
            <v>10</v>
          </cell>
          <cell r="Y37">
            <v>48.108599999999996</v>
          </cell>
          <cell r="Z37">
            <v>22.086400000000001</v>
          </cell>
          <cell r="AA37">
            <v>0.54090536827095359</v>
          </cell>
          <cell r="AB37">
            <v>0.45909463172904641</v>
          </cell>
        </row>
        <row r="38">
          <cell r="V38">
            <v>29</v>
          </cell>
          <cell r="W38">
            <v>53</v>
          </cell>
          <cell r="X38">
            <v>15.666666666666666</v>
          </cell>
          <cell r="Y38">
            <v>47.4148</v>
          </cell>
          <cell r="Z38">
            <v>21.889700000000001</v>
          </cell>
          <cell r="AA38">
            <v>0.53833613133451996</v>
          </cell>
          <cell r="AB38">
            <v>0.46166386866548004</v>
          </cell>
        </row>
        <row r="39">
          <cell r="V39">
            <v>30</v>
          </cell>
          <cell r="W39">
            <v>18</v>
          </cell>
          <cell r="X39">
            <v>10</v>
          </cell>
          <cell r="Y39">
            <v>46.720999999999997</v>
          </cell>
          <cell r="Z39">
            <v>21.693000000000001</v>
          </cell>
          <cell r="AA39">
            <v>0.53569058881445164</v>
          </cell>
          <cell r="AB39">
            <v>0.46430941118554836</v>
          </cell>
        </row>
        <row r="40">
          <cell r="V40">
            <v>32</v>
          </cell>
          <cell r="W40">
            <v>195</v>
          </cell>
          <cell r="X40">
            <v>106</v>
          </cell>
          <cell r="Y40">
            <v>45.333399999999997</v>
          </cell>
          <cell r="Z40">
            <v>21.299600000000002</v>
          </cell>
          <cell r="AA40">
            <v>0.53015657329915689</v>
          </cell>
          <cell r="AB40">
            <v>0.46984342670084311</v>
          </cell>
        </row>
        <row r="41">
          <cell r="V41">
            <v>33</v>
          </cell>
          <cell r="W41">
            <v>29</v>
          </cell>
          <cell r="X41">
            <v>9</v>
          </cell>
          <cell r="Y41">
            <v>44.639600000000002</v>
          </cell>
          <cell r="Z41">
            <v>21.102900000000002</v>
          </cell>
          <cell r="AA41">
            <v>0.52726054892964991</v>
          </cell>
          <cell r="AB41">
            <v>0.47273945107035009</v>
          </cell>
        </row>
        <row r="42">
          <cell r="V42">
            <v>34</v>
          </cell>
          <cell r="W42">
            <v>22.5</v>
          </cell>
          <cell r="X42">
            <v>11</v>
          </cell>
          <cell r="Y42">
            <v>43.945799999999998</v>
          </cell>
          <cell r="Z42">
            <v>20.906200000000002</v>
          </cell>
          <cell r="AA42">
            <v>0.52427308184172317</v>
          </cell>
          <cell r="AB42">
            <v>0.47572691815827683</v>
          </cell>
        </row>
        <row r="43">
          <cell r="V43">
            <v>36</v>
          </cell>
          <cell r="W43">
            <v>120</v>
          </cell>
          <cell r="X43">
            <v>60</v>
          </cell>
          <cell r="Y43">
            <v>42.558199999999999</v>
          </cell>
          <cell r="Z43">
            <v>20.512799999999999</v>
          </cell>
          <cell r="AA43">
            <v>0.51800593070195644</v>
          </cell>
          <cell r="AB43">
            <v>0.48199406929804356</v>
          </cell>
        </row>
        <row r="44">
          <cell r="V44">
            <v>39</v>
          </cell>
          <cell r="W44">
            <v>82.5</v>
          </cell>
          <cell r="X44">
            <v>28.5</v>
          </cell>
          <cell r="Y44">
            <v>40.476799999999997</v>
          </cell>
          <cell r="Z44">
            <v>19.922699999999999</v>
          </cell>
          <cell r="AA44">
            <v>0.50779952960708352</v>
          </cell>
          <cell r="AB44">
            <v>0.49220047039291648</v>
          </cell>
        </row>
        <row r="45">
          <cell r="V45">
            <v>40</v>
          </cell>
          <cell r="W45">
            <v>25.5</v>
          </cell>
          <cell r="X45">
            <v>29</v>
          </cell>
          <cell r="Y45">
            <v>39.783000000000001</v>
          </cell>
          <cell r="Z45">
            <v>19.725999999999999</v>
          </cell>
          <cell r="AA45">
            <v>0.50416006837091221</v>
          </cell>
          <cell r="AB45">
            <v>0.49583993162908779</v>
          </cell>
        </row>
        <row r="46">
          <cell r="V46">
            <v>41</v>
          </cell>
          <cell r="W46">
            <v>12</v>
          </cell>
          <cell r="X46">
            <v>12</v>
          </cell>
          <cell r="Y46">
            <v>39.089199999999998</v>
          </cell>
          <cell r="Z46">
            <v>19.529299999999999</v>
          </cell>
          <cell r="AA46">
            <v>0.50039141246175411</v>
          </cell>
          <cell r="AB46">
            <v>0.49960858753824589</v>
          </cell>
        </row>
        <row r="47">
          <cell r="V47">
            <v>42</v>
          </cell>
          <cell r="W47">
            <v>36</v>
          </cell>
          <cell r="X47">
            <v>10</v>
          </cell>
          <cell r="Y47">
            <v>38.395399999999995</v>
          </cell>
          <cell r="Z47">
            <v>19.332599999999999</v>
          </cell>
          <cell r="AA47">
            <v>0.49648655828562793</v>
          </cell>
          <cell r="AB47">
            <v>0.50351344171437207</v>
          </cell>
        </row>
        <row r="48">
          <cell r="V48">
            <v>43</v>
          </cell>
          <cell r="W48">
            <v>43.5</v>
          </cell>
          <cell r="X48">
            <v>10.5</v>
          </cell>
          <cell r="Y48">
            <v>37.701599999999999</v>
          </cell>
          <cell r="Z48">
            <v>19.135899999999999</v>
          </cell>
          <cell r="AA48">
            <v>0.4924379867167441</v>
          </cell>
          <cell r="AB48">
            <v>0.5075620132832559</v>
          </cell>
        </row>
        <row r="49">
          <cell r="V49">
            <v>45</v>
          </cell>
          <cell r="W49">
            <v>64.5</v>
          </cell>
          <cell r="X49">
            <v>34.5</v>
          </cell>
          <cell r="Y49">
            <v>36.313999999999993</v>
          </cell>
          <cell r="Z49">
            <v>18.7425</v>
          </cell>
          <cell r="AA49">
            <v>0.48387674175249207</v>
          </cell>
          <cell r="AB49">
            <v>0.51612325824750793</v>
          </cell>
        </row>
        <row r="50">
          <cell r="V50">
            <v>47</v>
          </cell>
          <cell r="W50">
            <v>18</v>
          </cell>
          <cell r="X50">
            <v>8</v>
          </cell>
          <cell r="Y50">
            <v>34.926400000000001</v>
          </cell>
          <cell r="Z50">
            <v>18.3491</v>
          </cell>
          <cell r="AA50">
            <v>0.47463523294699711</v>
          </cell>
          <cell r="AB50">
            <v>0.52536476705300283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>
        <row r="1">
          <cell r="V1" t="str">
            <v>R1_new (mi/yr)</v>
          </cell>
        </row>
        <row r="2">
          <cell r="E2">
            <v>4</v>
          </cell>
          <cell r="V2">
            <v>0</v>
          </cell>
        </row>
        <row r="3">
          <cell r="E3">
            <v>10</v>
          </cell>
          <cell r="V3">
            <v>0</v>
          </cell>
        </row>
        <row r="4">
          <cell r="E4">
            <v>10</v>
          </cell>
          <cell r="V4">
            <v>0</v>
          </cell>
        </row>
        <row r="5">
          <cell r="E5">
            <v>9</v>
          </cell>
          <cell r="V5">
            <v>0</v>
          </cell>
        </row>
        <row r="6">
          <cell r="E6">
            <v>9</v>
          </cell>
          <cell r="V6">
            <v>0</v>
          </cell>
        </row>
        <row r="7">
          <cell r="E7">
            <v>10</v>
          </cell>
          <cell r="V7">
            <v>0</v>
          </cell>
        </row>
        <row r="8">
          <cell r="E8">
            <v>11</v>
          </cell>
          <cell r="V8">
            <v>0</v>
          </cell>
        </row>
        <row r="9">
          <cell r="E9">
            <v>3</v>
          </cell>
          <cell r="V9">
            <v>0</v>
          </cell>
        </row>
        <row r="10">
          <cell r="E10">
            <v>13</v>
          </cell>
          <cell r="V10">
            <v>0</v>
          </cell>
        </row>
        <row r="11">
          <cell r="E11">
            <v>10</v>
          </cell>
          <cell r="V11">
            <v>0</v>
          </cell>
        </row>
        <row r="12">
          <cell r="E12">
            <v>10</v>
          </cell>
          <cell r="V12">
            <v>0</v>
          </cell>
        </row>
        <row r="13">
          <cell r="E13">
            <v>9</v>
          </cell>
          <cell r="V13">
            <v>0</v>
          </cell>
        </row>
        <row r="14">
          <cell r="E14">
            <v>10</v>
          </cell>
          <cell r="V14">
            <v>0</v>
          </cell>
        </row>
        <row r="15">
          <cell r="E15">
            <v>7</v>
          </cell>
          <cell r="V15">
            <v>0</v>
          </cell>
        </row>
        <row r="16">
          <cell r="E16">
            <v>9</v>
          </cell>
          <cell r="V16">
            <v>0</v>
          </cell>
        </row>
        <row r="17">
          <cell r="E17">
            <v>10</v>
          </cell>
          <cell r="V17">
            <v>0</v>
          </cell>
        </row>
        <row r="18">
          <cell r="E18">
            <v>9</v>
          </cell>
          <cell r="V18">
            <v>0</v>
          </cell>
        </row>
        <row r="19">
          <cell r="E19">
            <v>9</v>
          </cell>
          <cell r="V19">
            <v>0</v>
          </cell>
        </row>
        <row r="20">
          <cell r="E20">
            <v>7</v>
          </cell>
          <cell r="V20">
            <v>0</v>
          </cell>
        </row>
        <row r="21">
          <cell r="E21">
            <v>7</v>
          </cell>
          <cell r="V21">
            <v>0</v>
          </cell>
        </row>
        <row r="22">
          <cell r="E22">
            <v>13</v>
          </cell>
          <cell r="V22">
            <v>0</v>
          </cell>
        </row>
        <row r="23">
          <cell r="E23">
            <v>7</v>
          </cell>
          <cell r="V23">
            <v>0</v>
          </cell>
        </row>
        <row r="24">
          <cell r="E24">
            <v>14</v>
          </cell>
          <cell r="V24">
            <v>0</v>
          </cell>
        </row>
        <row r="25">
          <cell r="E25">
            <v>13</v>
          </cell>
          <cell r="V25">
            <v>0</v>
          </cell>
        </row>
        <row r="26">
          <cell r="E26">
            <v>8</v>
          </cell>
          <cell r="V26">
            <v>0</v>
          </cell>
        </row>
        <row r="27">
          <cell r="E27">
            <v>4</v>
          </cell>
          <cell r="V27">
            <v>0</v>
          </cell>
        </row>
        <row r="28">
          <cell r="E28">
            <v>14</v>
          </cell>
          <cell r="V28">
            <v>0</v>
          </cell>
        </row>
        <row r="29">
          <cell r="E29">
            <v>12</v>
          </cell>
          <cell r="V29">
            <v>0</v>
          </cell>
        </row>
        <row r="30">
          <cell r="E30">
            <v>13</v>
          </cell>
          <cell r="V30">
            <v>0</v>
          </cell>
        </row>
        <row r="31">
          <cell r="E31">
            <v>5</v>
          </cell>
          <cell r="V31">
            <v>0</v>
          </cell>
        </row>
        <row r="32">
          <cell r="E32">
            <v>11</v>
          </cell>
          <cell r="V32">
            <v>0</v>
          </cell>
        </row>
        <row r="33">
          <cell r="E33">
            <v>7</v>
          </cell>
          <cell r="V33">
            <v>0</v>
          </cell>
        </row>
        <row r="34">
          <cell r="E34">
            <v>44</v>
          </cell>
          <cell r="V34">
            <v>0</v>
          </cell>
        </row>
        <row r="35">
          <cell r="E35">
            <v>23</v>
          </cell>
          <cell r="V35">
            <v>0</v>
          </cell>
        </row>
        <row r="36">
          <cell r="E36">
            <v>28</v>
          </cell>
          <cell r="V36">
            <v>0</v>
          </cell>
        </row>
        <row r="37">
          <cell r="E37">
            <v>29</v>
          </cell>
          <cell r="V37">
            <v>0</v>
          </cell>
        </row>
        <row r="38">
          <cell r="E38">
            <v>30</v>
          </cell>
          <cell r="V38">
            <v>0</v>
          </cell>
        </row>
        <row r="39">
          <cell r="E39">
            <v>10</v>
          </cell>
          <cell r="V39">
            <v>0</v>
          </cell>
        </row>
        <row r="40">
          <cell r="E40">
            <v>12</v>
          </cell>
          <cell r="V40">
            <v>0</v>
          </cell>
        </row>
        <row r="41">
          <cell r="E41">
            <v>12</v>
          </cell>
          <cell r="V41">
            <v>0</v>
          </cell>
        </row>
        <row r="42">
          <cell r="E42">
            <v>14</v>
          </cell>
          <cell r="V42">
            <v>0</v>
          </cell>
        </row>
        <row r="43">
          <cell r="E43">
            <v>18</v>
          </cell>
          <cell r="V43">
            <v>0</v>
          </cell>
        </row>
        <row r="44">
          <cell r="E44">
            <v>7</v>
          </cell>
          <cell r="V44">
            <v>0</v>
          </cell>
        </row>
        <row r="45">
          <cell r="E45">
            <v>13</v>
          </cell>
          <cell r="V45">
            <v>0</v>
          </cell>
        </row>
        <row r="46">
          <cell r="E46">
            <v>15</v>
          </cell>
          <cell r="V46">
            <v>0</v>
          </cell>
        </row>
        <row r="47">
          <cell r="E47">
            <v>8</v>
          </cell>
          <cell r="V47">
            <v>0</v>
          </cell>
        </row>
        <row r="48">
          <cell r="E48">
            <v>13</v>
          </cell>
          <cell r="V48">
            <v>0</v>
          </cell>
        </row>
        <row r="49">
          <cell r="E49">
            <v>19</v>
          </cell>
          <cell r="V49">
            <v>0</v>
          </cell>
        </row>
        <row r="50">
          <cell r="E50">
            <v>8</v>
          </cell>
          <cell r="V50">
            <v>0</v>
          </cell>
        </row>
        <row r="51">
          <cell r="E51">
            <v>8</v>
          </cell>
          <cell r="V51">
            <v>0</v>
          </cell>
        </row>
        <row r="52">
          <cell r="E52">
            <v>9</v>
          </cell>
          <cell r="V52">
            <v>0</v>
          </cell>
        </row>
        <row r="53">
          <cell r="E53">
            <v>16</v>
          </cell>
          <cell r="V53">
            <v>41.03329910517823</v>
          </cell>
        </row>
        <row r="54">
          <cell r="E54">
            <v>11</v>
          </cell>
          <cell r="V54">
            <v>5.2268513001406198</v>
          </cell>
        </row>
        <row r="55">
          <cell r="E55">
            <v>14</v>
          </cell>
          <cell r="V55">
            <v>20.67534604588133</v>
          </cell>
        </row>
        <row r="56">
          <cell r="E56">
            <v>8</v>
          </cell>
          <cell r="V56">
            <v>3.169884949518667</v>
          </cell>
        </row>
        <row r="57">
          <cell r="E57">
            <v>9</v>
          </cell>
          <cell r="V57">
            <v>7.3703909955402445</v>
          </cell>
        </row>
        <row r="58">
          <cell r="E58">
            <v>11</v>
          </cell>
          <cell r="V58">
            <v>41.814810401124959</v>
          </cell>
        </row>
        <row r="59">
          <cell r="E59">
            <v>6</v>
          </cell>
          <cell r="V59">
            <v>21.278991909234634</v>
          </cell>
        </row>
        <row r="60">
          <cell r="E60">
            <v>8</v>
          </cell>
          <cell r="V60">
            <v>1.0566283165062222</v>
          </cell>
        </row>
        <row r="61">
          <cell r="E61">
            <v>11</v>
          </cell>
          <cell r="V61">
            <v>11.499072860309365</v>
          </cell>
        </row>
        <row r="62">
          <cell r="E62">
            <v>11</v>
          </cell>
          <cell r="V62">
            <v>10.45370260028124</v>
          </cell>
        </row>
        <row r="63">
          <cell r="E63">
            <v>11</v>
          </cell>
          <cell r="V63">
            <v>20.907405200562479</v>
          </cell>
        </row>
        <row r="64">
          <cell r="E64">
            <v>11</v>
          </cell>
          <cell r="V64">
            <v>2.0907405200562481</v>
          </cell>
        </row>
        <row r="65">
          <cell r="E65">
            <v>11</v>
          </cell>
          <cell r="V65">
            <v>14.635183640393738</v>
          </cell>
        </row>
        <row r="66">
          <cell r="E66">
            <v>12</v>
          </cell>
          <cell r="V66">
            <v>2.0830834091889048</v>
          </cell>
        </row>
        <row r="67">
          <cell r="E67">
            <v>13</v>
          </cell>
          <cell r="V67">
            <v>5.1883712531599855</v>
          </cell>
        </row>
        <row r="68">
          <cell r="E68">
            <v>14</v>
          </cell>
          <cell r="V68">
            <v>17.574044138999131</v>
          </cell>
        </row>
        <row r="69">
          <cell r="E69">
            <v>14</v>
          </cell>
          <cell r="V69">
            <v>15.506509534410998</v>
          </cell>
        </row>
        <row r="70">
          <cell r="E70">
            <v>14</v>
          </cell>
          <cell r="V70">
            <v>42.384459394056726</v>
          </cell>
        </row>
        <row r="71">
          <cell r="E71">
            <v>14</v>
          </cell>
          <cell r="V71">
            <v>25.844182557351665</v>
          </cell>
        </row>
        <row r="72">
          <cell r="E72">
            <v>19</v>
          </cell>
          <cell r="V72">
            <v>39.531118229903896</v>
          </cell>
        </row>
        <row r="73">
          <cell r="E73">
            <v>24</v>
          </cell>
          <cell r="V73">
            <v>0.99238537257102077</v>
          </cell>
        </row>
        <row r="74">
          <cell r="E74">
            <v>25</v>
          </cell>
          <cell r="V74">
            <v>29.640027690177678</v>
          </cell>
        </row>
        <row r="75">
          <cell r="E75">
            <v>27</v>
          </cell>
          <cell r="V75">
            <v>38.184437935771498</v>
          </cell>
        </row>
        <row r="76">
          <cell r="E76">
            <v>28</v>
          </cell>
          <cell r="V76">
            <v>14.618373729476154</v>
          </cell>
        </row>
        <row r="77">
          <cell r="E77">
            <v>30</v>
          </cell>
          <cell r="V77">
            <v>0.96534731738168023</v>
          </cell>
        </row>
        <row r="78">
          <cell r="E78">
            <v>37</v>
          </cell>
          <cell r="V78">
            <v>8.3828740643250796</v>
          </cell>
        </row>
        <row r="79">
          <cell r="E79">
            <v>40</v>
          </cell>
          <cell r="V79">
            <v>26.56512640214298</v>
          </cell>
        </row>
        <row r="80">
          <cell r="E80">
            <v>40</v>
          </cell>
          <cell r="V80">
            <v>0.91603884145320613</v>
          </cell>
        </row>
        <row r="81">
          <cell r="E81">
            <v>41</v>
          </cell>
          <cell r="V81">
            <v>18.215735256968035</v>
          </cell>
        </row>
        <row r="82">
          <cell r="E82">
            <v>45</v>
          </cell>
          <cell r="V82">
            <v>0</v>
          </cell>
        </row>
        <row r="83">
          <cell r="E83">
            <v>15</v>
          </cell>
          <cell r="V83">
            <v>35.013888551066579</v>
          </cell>
        </row>
        <row r="84">
          <cell r="E84">
            <v>7</v>
          </cell>
          <cell r="V84">
            <v>106.03070021728465</v>
          </cell>
        </row>
        <row r="85">
          <cell r="E85">
            <v>7</v>
          </cell>
          <cell r="V85">
            <v>63.618420130370787</v>
          </cell>
        </row>
        <row r="86">
          <cell r="E86">
            <v>11</v>
          </cell>
          <cell r="V86">
            <v>10.45370260028124</v>
          </cell>
        </row>
        <row r="87">
          <cell r="E87">
            <v>10</v>
          </cell>
          <cell r="V87">
            <v>4.1966420034149117</v>
          </cell>
        </row>
        <row r="88">
          <cell r="E88">
            <v>15</v>
          </cell>
          <cell r="V88">
            <v>4.1192810060078324</v>
          </cell>
        </row>
        <row r="89">
          <cell r="E89">
            <v>8</v>
          </cell>
          <cell r="V89">
            <v>84.530265320497776</v>
          </cell>
        </row>
        <row r="90">
          <cell r="E90">
            <v>9</v>
          </cell>
          <cell r="V90">
            <v>2.1058259987257841</v>
          </cell>
        </row>
        <row r="91">
          <cell r="E91">
            <v>11</v>
          </cell>
          <cell r="V91">
            <v>62.722215601687445</v>
          </cell>
        </row>
        <row r="92">
          <cell r="E92">
            <v>11</v>
          </cell>
          <cell r="V92">
            <v>31.361107800843723</v>
          </cell>
        </row>
        <row r="93">
          <cell r="E93">
            <v>7</v>
          </cell>
          <cell r="V93">
            <v>10.603070021728465</v>
          </cell>
        </row>
        <row r="94">
          <cell r="E94">
            <v>8</v>
          </cell>
          <cell r="V94">
            <v>10.566283165062222</v>
          </cell>
        </row>
        <row r="95">
          <cell r="E95">
            <v>8</v>
          </cell>
          <cell r="V95">
            <v>105.66283165062222</v>
          </cell>
        </row>
        <row r="96">
          <cell r="E96">
            <v>8</v>
          </cell>
          <cell r="V96">
            <v>10.566283165062222</v>
          </cell>
        </row>
        <row r="97">
          <cell r="E97">
            <v>9</v>
          </cell>
          <cell r="V97">
            <v>56.857301965596172</v>
          </cell>
        </row>
        <row r="98">
          <cell r="E98">
            <v>9</v>
          </cell>
          <cell r="V98">
            <v>63.174779961773524</v>
          </cell>
        </row>
        <row r="99">
          <cell r="E99">
            <v>9</v>
          </cell>
          <cell r="V99">
            <v>84.233039949031365</v>
          </cell>
        </row>
        <row r="100">
          <cell r="E100">
            <v>10</v>
          </cell>
          <cell r="V100">
            <v>73.441235059760956</v>
          </cell>
        </row>
        <row r="101">
          <cell r="E101">
            <v>10</v>
          </cell>
          <cell r="V101">
            <v>12.589926010244735</v>
          </cell>
        </row>
        <row r="102">
          <cell r="E102">
            <v>10</v>
          </cell>
          <cell r="V102">
            <v>18.884889015367101</v>
          </cell>
        </row>
        <row r="103">
          <cell r="E103">
            <v>10</v>
          </cell>
          <cell r="V103">
            <v>8.3932840068298233</v>
          </cell>
        </row>
        <row r="104">
          <cell r="E104">
            <v>11</v>
          </cell>
          <cell r="V104">
            <v>8.3629620802249924</v>
          </cell>
        </row>
        <row r="105">
          <cell r="E105">
            <v>11</v>
          </cell>
          <cell r="V105">
            <v>60.631475081631194</v>
          </cell>
        </row>
        <row r="106">
          <cell r="E106">
            <v>12</v>
          </cell>
          <cell r="V106">
            <v>70.824835912422756</v>
          </cell>
        </row>
        <row r="107">
          <cell r="E107">
            <v>12</v>
          </cell>
          <cell r="V107">
            <v>208.30834091889048</v>
          </cell>
        </row>
        <row r="108">
          <cell r="E108">
            <v>12</v>
          </cell>
          <cell r="V108">
            <v>29.163167728644666</v>
          </cell>
        </row>
        <row r="109">
          <cell r="E109">
            <v>12</v>
          </cell>
          <cell r="V109">
            <v>29.163167728644666</v>
          </cell>
        </row>
        <row r="110">
          <cell r="E110">
            <v>13</v>
          </cell>
          <cell r="V110">
            <v>12.452091007583967</v>
          </cell>
        </row>
        <row r="111">
          <cell r="E111">
            <v>13</v>
          </cell>
          <cell r="V111">
            <v>43.582318526543879</v>
          </cell>
        </row>
        <row r="112">
          <cell r="E112">
            <v>13</v>
          </cell>
          <cell r="V112">
            <v>134.89765258215962</v>
          </cell>
        </row>
        <row r="113">
          <cell r="E113">
            <v>13</v>
          </cell>
          <cell r="V113">
            <v>41.506970025279884</v>
          </cell>
        </row>
        <row r="114">
          <cell r="E114">
            <v>15</v>
          </cell>
          <cell r="V114">
            <v>41.192810060078322</v>
          </cell>
        </row>
        <row r="115">
          <cell r="E115">
            <v>15</v>
          </cell>
          <cell r="V115">
            <v>0</v>
          </cell>
        </row>
        <row r="116">
          <cell r="E116">
            <v>15</v>
          </cell>
          <cell r="V116">
            <v>205.96405030039162</v>
          </cell>
        </row>
        <row r="117">
          <cell r="E117">
            <v>15</v>
          </cell>
          <cell r="V117">
            <v>123.57843018023497</v>
          </cell>
        </row>
        <row r="118">
          <cell r="E118">
            <v>15</v>
          </cell>
          <cell r="V118">
            <v>61.789215090117487</v>
          </cell>
        </row>
        <row r="119">
          <cell r="E119">
            <v>15</v>
          </cell>
          <cell r="V119">
            <v>82.385620120156645</v>
          </cell>
        </row>
        <row r="120">
          <cell r="E120">
            <v>15</v>
          </cell>
          <cell r="V120">
            <v>39.13316955707441</v>
          </cell>
        </row>
        <row r="121">
          <cell r="E121">
            <v>16</v>
          </cell>
          <cell r="V121">
            <v>4.1033299105178234</v>
          </cell>
        </row>
        <row r="122">
          <cell r="E122">
            <v>17</v>
          </cell>
          <cell r="V122">
            <v>81.744267774200679</v>
          </cell>
        </row>
        <row r="123">
          <cell r="E123">
            <v>17</v>
          </cell>
          <cell r="V123">
            <v>61.308200830650513</v>
          </cell>
        </row>
        <row r="124">
          <cell r="E124">
            <v>18</v>
          </cell>
          <cell r="V124">
            <v>38.673824110671937</v>
          </cell>
        </row>
        <row r="125">
          <cell r="E125">
            <v>19</v>
          </cell>
          <cell r="V125">
            <v>60.817104969082919</v>
          </cell>
        </row>
        <row r="126">
          <cell r="E126">
            <v>20</v>
          </cell>
          <cell r="V126">
            <v>102.96505067651904</v>
          </cell>
        </row>
        <row r="127">
          <cell r="E127">
            <v>20</v>
          </cell>
          <cell r="V127">
            <v>100.94612811423436</v>
          </cell>
        </row>
        <row r="128">
          <cell r="E128">
            <v>22</v>
          </cell>
          <cell r="V128">
            <v>150.15213442325162</v>
          </cell>
        </row>
        <row r="129">
          <cell r="E129">
            <v>23</v>
          </cell>
          <cell r="V129">
            <v>39.868915662650608</v>
          </cell>
        </row>
        <row r="130">
          <cell r="E130">
            <v>25</v>
          </cell>
          <cell r="V130">
            <v>71.13606645642642</v>
          </cell>
        </row>
        <row r="131">
          <cell r="E131">
            <v>26</v>
          </cell>
          <cell r="V131">
            <v>39.342751082697461</v>
          </cell>
        </row>
        <row r="132">
          <cell r="E132">
            <v>29</v>
          </cell>
          <cell r="V132">
            <v>58.198694934353632</v>
          </cell>
        </row>
        <row r="133">
          <cell r="E133">
            <v>32</v>
          </cell>
          <cell r="V133">
            <v>17.206726003304379</v>
          </cell>
        </row>
        <row r="134">
          <cell r="E134">
            <v>34</v>
          </cell>
          <cell r="V134">
            <v>18.925937904269084</v>
          </cell>
        </row>
        <row r="135">
          <cell r="E135">
            <v>37</v>
          </cell>
          <cell r="V135">
            <v>76.377297030517397</v>
          </cell>
        </row>
        <row r="136">
          <cell r="E136">
            <v>39</v>
          </cell>
          <cell r="V136">
            <v>71.855896141363147</v>
          </cell>
        </row>
        <row r="137">
          <cell r="E137">
            <v>39</v>
          </cell>
          <cell r="V137">
            <v>22.109506505034815</v>
          </cell>
        </row>
        <row r="138">
          <cell r="E138">
            <v>39</v>
          </cell>
          <cell r="V138">
            <v>18.424588754195678</v>
          </cell>
        </row>
        <row r="139">
          <cell r="E139">
            <v>43</v>
          </cell>
          <cell r="V139">
            <v>9.0009373668513</v>
          </cell>
        </row>
        <row r="140">
          <cell r="E140">
            <v>43</v>
          </cell>
          <cell r="V140">
            <v>18.0018747337026</v>
          </cell>
        </row>
        <row r="141">
          <cell r="E141">
            <v>45</v>
          </cell>
          <cell r="V141">
            <v>8.8914124716096943</v>
          </cell>
        </row>
        <row r="142">
          <cell r="E142">
            <v>11</v>
          </cell>
          <cell r="V142">
            <v>122.30832042329051</v>
          </cell>
        </row>
        <row r="143">
          <cell r="E143">
            <v>15</v>
          </cell>
          <cell r="V143">
            <v>123.57843018023496</v>
          </cell>
        </row>
        <row r="144">
          <cell r="E144">
            <v>9</v>
          </cell>
          <cell r="V144">
            <v>63.174779961773524</v>
          </cell>
        </row>
        <row r="145">
          <cell r="E145">
            <v>9</v>
          </cell>
          <cell r="V145">
            <v>9.4762169942660286</v>
          </cell>
        </row>
        <row r="146">
          <cell r="E146">
            <v>2</v>
          </cell>
          <cell r="V146">
            <v>190.83599507479022</v>
          </cell>
        </row>
        <row r="147">
          <cell r="E147">
            <v>4</v>
          </cell>
          <cell r="V147">
            <v>51.414173228346463</v>
          </cell>
        </row>
        <row r="148">
          <cell r="E148">
            <v>7</v>
          </cell>
          <cell r="V148">
            <v>111.33223522814889</v>
          </cell>
        </row>
        <row r="149">
          <cell r="E149">
            <v>7</v>
          </cell>
          <cell r="V149">
            <v>60.437499123852255</v>
          </cell>
        </row>
        <row r="150">
          <cell r="E150">
            <v>7</v>
          </cell>
          <cell r="V150">
            <v>159.04605032592698</v>
          </cell>
        </row>
        <row r="151">
          <cell r="E151">
            <v>8</v>
          </cell>
          <cell r="V151">
            <v>44.378389293261328</v>
          </cell>
        </row>
        <row r="152">
          <cell r="E152">
            <v>8</v>
          </cell>
          <cell r="V152">
            <v>63.397698990373328</v>
          </cell>
        </row>
        <row r="153">
          <cell r="E153">
            <v>8</v>
          </cell>
          <cell r="V153">
            <v>110.94597323315332</v>
          </cell>
        </row>
        <row r="154">
          <cell r="E154">
            <v>8</v>
          </cell>
          <cell r="V154">
            <v>126.79539798074666</v>
          </cell>
        </row>
        <row r="155">
          <cell r="E155">
            <v>8</v>
          </cell>
          <cell r="V155">
            <v>31.698849495186664</v>
          </cell>
        </row>
        <row r="156">
          <cell r="E156">
            <v>8</v>
          </cell>
          <cell r="V156">
            <v>123.625513031228</v>
          </cell>
        </row>
        <row r="157">
          <cell r="E157">
            <v>9</v>
          </cell>
          <cell r="V157">
            <v>173.7306448948772</v>
          </cell>
        </row>
        <row r="158">
          <cell r="E158">
            <v>9</v>
          </cell>
          <cell r="V158">
            <v>31.587389980886762</v>
          </cell>
        </row>
        <row r="159">
          <cell r="E159">
            <v>9</v>
          </cell>
          <cell r="V159">
            <v>60.016040963684844</v>
          </cell>
        </row>
        <row r="160">
          <cell r="E160">
            <v>10</v>
          </cell>
          <cell r="V160">
            <v>62.949630051223679</v>
          </cell>
        </row>
        <row r="161">
          <cell r="E161">
            <v>10</v>
          </cell>
          <cell r="V161">
            <v>251.79852020489471</v>
          </cell>
        </row>
        <row r="162">
          <cell r="E162">
            <v>10</v>
          </cell>
          <cell r="V162">
            <v>25.17985202048947</v>
          </cell>
        </row>
        <row r="163">
          <cell r="E163">
            <v>10</v>
          </cell>
          <cell r="V163">
            <v>9.4424445076835504</v>
          </cell>
        </row>
        <row r="164">
          <cell r="E164">
            <v>11</v>
          </cell>
          <cell r="V164">
            <v>62.722215601687445</v>
          </cell>
        </row>
        <row r="165">
          <cell r="E165">
            <v>11</v>
          </cell>
          <cell r="V165">
            <v>47.041661701265582</v>
          </cell>
        </row>
        <row r="166">
          <cell r="E166">
            <v>11</v>
          </cell>
          <cell r="V166">
            <v>50.177772481349955</v>
          </cell>
        </row>
        <row r="167">
          <cell r="E167">
            <v>11</v>
          </cell>
          <cell r="V167">
            <v>125.44443120337489</v>
          </cell>
        </row>
        <row r="168">
          <cell r="E168">
            <v>12</v>
          </cell>
          <cell r="V168">
            <v>18.747750682700143</v>
          </cell>
        </row>
        <row r="169">
          <cell r="E169">
            <v>12</v>
          </cell>
          <cell r="V169">
            <v>74.991002730800574</v>
          </cell>
        </row>
        <row r="170">
          <cell r="E170">
            <v>12</v>
          </cell>
          <cell r="V170">
            <v>24.997000910266856</v>
          </cell>
        </row>
        <row r="171">
          <cell r="E171">
            <v>12</v>
          </cell>
          <cell r="V171">
            <v>31.246251137833568</v>
          </cell>
        </row>
        <row r="172">
          <cell r="E172">
            <v>12</v>
          </cell>
          <cell r="V172">
            <v>156.23125568916785</v>
          </cell>
        </row>
        <row r="173">
          <cell r="E173">
            <v>13</v>
          </cell>
          <cell r="V173">
            <v>12.452091007583967</v>
          </cell>
        </row>
        <row r="174">
          <cell r="E174">
            <v>13</v>
          </cell>
          <cell r="V174">
            <v>136.97300108342364</v>
          </cell>
        </row>
        <row r="175">
          <cell r="E175">
            <v>13</v>
          </cell>
          <cell r="V175">
            <v>186.78136511375951</v>
          </cell>
        </row>
        <row r="176">
          <cell r="E176">
            <v>13</v>
          </cell>
          <cell r="V176">
            <v>59.147432286023843</v>
          </cell>
        </row>
        <row r="177">
          <cell r="E177">
            <v>14</v>
          </cell>
          <cell r="V177">
            <v>62.026038137643994</v>
          </cell>
        </row>
        <row r="178">
          <cell r="E178">
            <v>14</v>
          </cell>
          <cell r="V178">
            <v>186.078114412932</v>
          </cell>
        </row>
        <row r="179">
          <cell r="E179">
            <v>14</v>
          </cell>
          <cell r="V179">
            <v>58.924736230761795</v>
          </cell>
        </row>
        <row r="180">
          <cell r="E180">
            <v>15</v>
          </cell>
          <cell r="V180">
            <v>250.24632111497581</v>
          </cell>
        </row>
        <row r="181">
          <cell r="E181">
            <v>15</v>
          </cell>
          <cell r="V181">
            <v>126.66789093474084</v>
          </cell>
        </row>
        <row r="182">
          <cell r="E182">
            <v>15</v>
          </cell>
          <cell r="V182">
            <v>123.57843018023496</v>
          </cell>
        </row>
        <row r="183">
          <cell r="E183">
            <v>15</v>
          </cell>
          <cell r="V183">
            <v>92.683822635176227</v>
          </cell>
        </row>
        <row r="184">
          <cell r="E184">
            <v>15</v>
          </cell>
          <cell r="V184">
            <v>27.805146790552868</v>
          </cell>
        </row>
        <row r="185">
          <cell r="E185">
            <v>15</v>
          </cell>
          <cell r="V185">
            <v>92.683822635176227</v>
          </cell>
        </row>
        <row r="186">
          <cell r="E186">
            <v>16</v>
          </cell>
          <cell r="V186">
            <v>92.324922986651018</v>
          </cell>
        </row>
        <row r="187">
          <cell r="E187">
            <v>16</v>
          </cell>
          <cell r="V187">
            <v>46.162461493325509</v>
          </cell>
        </row>
        <row r="188">
          <cell r="E188">
            <v>16</v>
          </cell>
          <cell r="V188">
            <v>150.79737421152998</v>
          </cell>
        </row>
        <row r="189">
          <cell r="E189">
            <v>16</v>
          </cell>
          <cell r="V189">
            <v>120.02239988264631</v>
          </cell>
        </row>
        <row r="190">
          <cell r="E190">
            <v>16</v>
          </cell>
          <cell r="V190">
            <v>138.48738447997653</v>
          </cell>
        </row>
        <row r="191">
          <cell r="E191">
            <v>17</v>
          </cell>
          <cell r="V191">
            <v>134.87804182743113</v>
          </cell>
        </row>
        <row r="192">
          <cell r="E192">
            <v>17</v>
          </cell>
          <cell r="V192">
            <v>12.261640166130103</v>
          </cell>
        </row>
        <row r="193">
          <cell r="E193">
            <v>18</v>
          </cell>
          <cell r="V193">
            <v>58.010736166007916</v>
          </cell>
        </row>
        <row r="194">
          <cell r="E194">
            <v>20</v>
          </cell>
          <cell r="V194">
            <v>136.27727295421641</v>
          </cell>
        </row>
        <row r="195">
          <cell r="E195">
            <v>21</v>
          </cell>
          <cell r="V195">
            <v>150.78901799382635</v>
          </cell>
        </row>
        <row r="196">
          <cell r="E196">
            <v>22</v>
          </cell>
          <cell r="V196">
            <v>57.057811080835613</v>
          </cell>
        </row>
        <row r="197">
          <cell r="E197">
            <v>23</v>
          </cell>
          <cell r="V197">
            <v>41.862361445783137</v>
          </cell>
        </row>
        <row r="198">
          <cell r="E198">
            <v>26</v>
          </cell>
          <cell r="V198">
            <v>56.063420292843887</v>
          </cell>
        </row>
        <row r="199">
          <cell r="E199">
            <v>27</v>
          </cell>
          <cell r="V199">
            <v>29.372644565978078</v>
          </cell>
        </row>
        <row r="200">
          <cell r="E200">
            <v>28</v>
          </cell>
          <cell r="V200">
            <v>266.05440187646604</v>
          </cell>
        </row>
        <row r="201">
          <cell r="E201">
            <v>28</v>
          </cell>
          <cell r="V201">
            <v>43.855121188428463</v>
          </cell>
        </row>
        <row r="202">
          <cell r="E202">
            <v>29</v>
          </cell>
          <cell r="V202">
            <v>55.288760187635951</v>
          </cell>
        </row>
        <row r="203">
          <cell r="E203">
            <v>30</v>
          </cell>
          <cell r="V203">
            <v>57.920839042900816</v>
          </cell>
        </row>
        <row r="204">
          <cell r="E204">
            <v>33</v>
          </cell>
          <cell r="V204">
            <v>85.602626289695849</v>
          </cell>
        </row>
        <row r="205">
          <cell r="E205">
            <v>33</v>
          </cell>
          <cell r="V205">
            <v>57.068417526463897</v>
          </cell>
        </row>
        <row r="206">
          <cell r="E206">
            <v>33</v>
          </cell>
          <cell r="V206">
            <v>28.534208763231948</v>
          </cell>
        </row>
        <row r="207">
          <cell r="E207">
            <v>42</v>
          </cell>
          <cell r="V207">
            <v>27.164163090128763</v>
          </cell>
        </row>
        <row r="208">
          <cell r="E208">
            <v>42</v>
          </cell>
          <cell r="V208">
            <v>40.746244635193143</v>
          </cell>
        </row>
        <row r="209">
          <cell r="E209">
            <v>44</v>
          </cell>
          <cell r="V209">
            <v>161.03709207292678</v>
          </cell>
        </row>
        <row r="210">
          <cell r="E210">
            <v>46</v>
          </cell>
          <cell r="V210">
            <v>42.411107254425552</v>
          </cell>
        </row>
        <row r="211">
          <cell r="E211">
            <v>50</v>
          </cell>
          <cell r="V211">
            <v>56.797023244781791</v>
          </cell>
        </row>
        <row r="212">
          <cell r="E212">
            <v>14</v>
          </cell>
          <cell r="V212">
            <v>0</v>
          </cell>
        </row>
        <row r="213">
          <cell r="E213">
            <v>7</v>
          </cell>
          <cell r="V213">
            <v>0</v>
          </cell>
        </row>
        <row r="214">
          <cell r="E214">
            <v>13</v>
          </cell>
          <cell r="V214">
            <v>78.863243048031777</v>
          </cell>
        </row>
        <row r="215">
          <cell r="E215">
            <v>8</v>
          </cell>
          <cell r="V215">
            <v>147.92796431087112</v>
          </cell>
        </row>
        <row r="216">
          <cell r="E216">
            <v>10</v>
          </cell>
          <cell r="V216">
            <v>104.91605008537279</v>
          </cell>
        </row>
        <row r="217">
          <cell r="E217">
            <v>13</v>
          </cell>
          <cell r="V217">
            <v>0</v>
          </cell>
        </row>
        <row r="218">
          <cell r="E218">
            <v>9</v>
          </cell>
          <cell r="V218">
            <v>8.4233039949031365</v>
          </cell>
        </row>
        <row r="219">
          <cell r="E219">
            <v>15</v>
          </cell>
          <cell r="V219">
            <v>41.192810060078322</v>
          </cell>
        </row>
        <row r="220">
          <cell r="E220">
            <v>9</v>
          </cell>
          <cell r="V220">
            <v>16.846607989806273</v>
          </cell>
        </row>
        <row r="221">
          <cell r="E221">
            <v>12</v>
          </cell>
          <cell r="V221">
            <v>208.30834091889048</v>
          </cell>
        </row>
        <row r="222">
          <cell r="E222">
            <v>13</v>
          </cell>
          <cell r="V222">
            <v>415.06970025279884</v>
          </cell>
        </row>
        <row r="223">
          <cell r="E223">
            <v>16</v>
          </cell>
          <cell r="V223">
            <v>201.06316561537335</v>
          </cell>
        </row>
        <row r="224">
          <cell r="E224">
            <v>8</v>
          </cell>
          <cell r="V224">
            <v>338.1210612819911</v>
          </cell>
        </row>
        <row r="225">
          <cell r="E225">
            <v>4</v>
          </cell>
          <cell r="V225">
            <v>107.11286089238847</v>
          </cell>
        </row>
        <row r="226">
          <cell r="E226">
            <v>4</v>
          </cell>
          <cell r="V226">
            <v>38.560629921259853</v>
          </cell>
        </row>
        <row r="227">
          <cell r="E227">
            <v>9</v>
          </cell>
          <cell r="V227">
            <v>155.83112390570801</v>
          </cell>
        </row>
        <row r="228">
          <cell r="E228">
            <v>11</v>
          </cell>
          <cell r="V228">
            <v>41.814810401124959</v>
          </cell>
        </row>
        <row r="229">
          <cell r="E229">
            <v>11</v>
          </cell>
          <cell r="V229">
            <v>313.61107800843723</v>
          </cell>
        </row>
        <row r="230">
          <cell r="E230">
            <v>2</v>
          </cell>
          <cell r="V230">
            <v>60.377489967165261</v>
          </cell>
        </row>
        <row r="231">
          <cell r="E231">
            <v>9</v>
          </cell>
          <cell r="V231">
            <v>168.46607989806273</v>
          </cell>
        </row>
        <row r="232">
          <cell r="E232">
            <v>13</v>
          </cell>
          <cell r="V232">
            <v>124.52091007583965</v>
          </cell>
        </row>
        <row r="233">
          <cell r="E233">
            <v>9</v>
          </cell>
          <cell r="V233">
            <v>122.13790792609548</v>
          </cell>
        </row>
        <row r="234">
          <cell r="E234">
            <v>13</v>
          </cell>
          <cell r="V234">
            <v>415.06970025279884</v>
          </cell>
        </row>
        <row r="235">
          <cell r="E235">
            <v>3</v>
          </cell>
          <cell r="V235">
            <v>81.674620231412547</v>
          </cell>
        </row>
        <row r="236">
          <cell r="E236">
            <v>4</v>
          </cell>
          <cell r="V236">
            <v>128.53543307086616</v>
          </cell>
        </row>
        <row r="237">
          <cell r="E237">
            <v>4</v>
          </cell>
          <cell r="V237">
            <v>154.24251968503941</v>
          </cell>
        </row>
        <row r="238">
          <cell r="E238">
            <v>4</v>
          </cell>
          <cell r="V238">
            <v>167.09606299212601</v>
          </cell>
        </row>
        <row r="239">
          <cell r="E239">
            <v>7</v>
          </cell>
          <cell r="V239">
            <v>80.583332165136326</v>
          </cell>
        </row>
        <row r="240">
          <cell r="E240">
            <v>8</v>
          </cell>
          <cell r="V240">
            <v>211.32566330124445</v>
          </cell>
        </row>
        <row r="241">
          <cell r="E241">
            <v>8</v>
          </cell>
          <cell r="V241">
            <v>59.171185724348447</v>
          </cell>
        </row>
        <row r="242">
          <cell r="E242">
            <v>8</v>
          </cell>
          <cell r="V242">
            <v>173.28704390702046</v>
          </cell>
        </row>
        <row r="243">
          <cell r="E243">
            <v>8</v>
          </cell>
          <cell r="V243">
            <v>126.79539798074667</v>
          </cell>
        </row>
        <row r="244">
          <cell r="E244">
            <v>8</v>
          </cell>
          <cell r="V244">
            <v>207.09915003521957</v>
          </cell>
        </row>
        <row r="245">
          <cell r="E245">
            <v>9</v>
          </cell>
          <cell r="V245">
            <v>80.021387951579797</v>
          </cell>
        </row>
        <row r="246">
          <cell r="E246">
            <v>9</v>
          </cell>
          <cell r="V246">
            <v>126.34955992354705</v>
          </cell>
        </row>
        <row r="247">
          <cell r="E247">
            <v>9</v>
          </cell>
          <cell r="V247">
            <v>84.233039949031365</v>
          </cell>
        </row>
        <row r="248">
          <cell r="E248">
            <v>9</v>
          </cell>
          <cell r="V248">
            <v>256.91077184454565</v>
          </cell>
        </row>
        <row r="249">
          <cell r="E249">
            <v>10</v>
          </cell>
          <cell r="V249">
            <v>167.86568013659647</v>
          </cell>
        </row>
        <row r="250">
          <cell r="E250">
            <v>10</v>
          </cell>
          <cell r="V250">
            <v>37.769778030734201</v>
          </cell>
        </row>
        <row r="251">
          <cell r="E251">
            <v>10</v>
          </cell>
          <cell r="V251">
            <v>79.736198064883325</v>
          </cell>
        </row>
        <row r="252">
          <cell r="E252">
            <v>10</v>
          </cell>
          <cell r="V252">
            <v>142.68582811610699</v>
          </cell>
        </row>
        <row r="253">
          <cell r="E253">
            <v>10</v>
          </cell>
          <cell r="V253">
            <v>209.83210017074558</v>
          </cell>
        </row>
        <row r="254">
          <cell r="E254">
            <v>10</v>
          </cell>
          <cell r="V254">
            <v>125.89926010244736</v>
          </cell>
        </row>
        <row r="255">
          <cell r="E255">
            <v>10</v>
          </cell>
          <cell r="V255">
            <v>209.83210017074558</v>
          </cell>
        </row>
        <row r="256">
          <cell r="E256">
            <v>11</v>
          </cell>
          <cell r="V256">
            <v>83.629620802249917</v>
          </cell>
        </row>
        <row r="257">
          <cell r="E257">
            <v>11</v>
          </cell>
          <cell r="V257">
            <v>41.814810401124959</v>
          </cell>
        </row>
        <row r="258">
          <cell r="E258">
            <v>11</v>
          </cell>
          <cell r="V258">
            <v>137.98887432371237</v>
          </cell>
        </row>
        <row r="259">
          <cell r="E259">
            <v>11</v>
          </cell>
          <cell r="V259">
            <v>146.35183640393737</v>
          </cell>
        </row>
        <row r="260">
          <cell r="E260">
            <v>11</v>
          </cell>
          <cell r="V260">
            <v>79.44813976213743</v>
          </cell>
        </row>
        <row r="261">
          <cell r="E261">
            <v>11</v>
          </cell>
          <cell r="V261">
            <v>83.629620802249917</v>
          </cell>
        </row>
        <row r="262">
          <cell r="E262">
            <v>12</v>
          </cell>
          <cell r="V262">
            <v>208.30834091889048</v>
          </cell>
        </row>
        <row r="263">
          <cell r="E263">
            <v>12</v>
          </cell>
          <cell r="V263">
            <v>170.81283955349019</v>
          </cell>
        </row>
        <row r="264">
          <cell r="E264">
            <v>12</v>
          </cell>
          <cell r="V264">
            <v>124.98500455133428</v>
          </cell>
        </row>
        <row r="265">
          <cell r="E265">
            <v>12</v>
          </cell>
          <cell r="V265">
            <v>199.97600728213484</v>
          </cell>
        </row>
        <row r="266">
          <cell r="E266">
            <v>12</v>
          </cell>
          <cell r="V266">
            <v>124.98500455133428</v>
          </cell>
        </row>
        <row r="267">
          <cell r="E267">
            <v>12</v>
          </cell>
          <cell r="V267">
            <v>170.81283955349019</v>
          </cell>
        </row>
        <row r="268">
          <cell r="E268">
            <v>12</v>
          </cell>
          <cell r="V268">
            <v>270.80084319455761</v>
          </cell>
        </row>
        <row r="269">
          <cell r="E269">
            <v>12</v>
          </cell>
          <cell r="V269">
            <v>124.98500455133428</v>
          </cell>
        </row>
        <row r="270">
          <cell r="E270">
            <v>12</v>
          </cell>
          <cell r="V270">
            <v>124.98500455133428</v>
          </cell>
        </row>
        <row r="271">
          <cell r="E271">
            <v>12</v>
          </cell>
          <cell r="V271">
            <v>79.157169549178377</v>
          </cell>
        </row>
        <row r="272">
          <cell r="E272">
            <v>13</v>
          </cell>
          <cell r="V272">
            <v>124.52091007583965</v>
          </cell>
        </row>
        <row r="273">
          <cell r="E273">
            <v>13</v>
          </cell>
          <cell r="V273">
            <v>78.863243048031777</v>
          </cell>
        </row>
        <row r="274">
          <cell r="E274">
            <v>13</v>
          </cell>
          <cell r="V274">
            <v>20.753485012639942</v>
          </cell>
        </row>
        <row r="275">
          <cell r="E275">
            <v>13</v>
          </cell>
          <cell r="V275">
            <v>4.1506970025279886</v>
          </cell>
        </row>
        <row r="276">
          <cell r="E276">
            <v>13</v>
          </cell>
          <cell r="V276">
            <v>124.52091007583965</v>
          </cell>
        </row>
        <row r="277">
          <cell r="E277">
            <v>13</v>
          </cell>
          <cell r="V277">
            <v>41.506970025279884</v>
          </cell>
        </row>
        <row r="278">
          <cell r="E278">
            <v>13</v>
          </cell>
          <cell r="V278">
            <v>83.013940050559768</v>
          </cell>
        </row>
        <row r="279">
          <cell r="E279">
            <v>13</v>
          </cell>
          <cell r="V279">
            <v>207.53485012639942</v>
          </cell>
        </row>
        <row r="280">
          <cell r="E280">
            <v>13</v>
          </cell>
          <cell r="V280">
            <v>62.260455037919826</v>
          </cell>
        </row>
        <row r="281">
          <cell r="E281">
            <v>13</v>
          </cell>
          <cell r="V281">
            <v>83.013940050559768</v>
          </cell>
        </row>
        <row r="282">
          <cell r="E282">
            <v>13</v>
          </cell>
          <cell r="V282">
            <v>37.3562730227519</v>
          </cell>
        </row>
        <row r="283">
          <cell r="E283">
            <v>13</v>
          </cell>
          <cell r="V283">
            <v>12.452091007583967</v>
          </cell>
        </row>
        <row r="284">
          <cell r="E284">
            <v>14</v>
          </cell>
          <cell r="V284">
            <v>95.106591811054116</v>
          </cell>
        </row>
        <row r="285">
          <cell r="E285">
            <v>14</v>
          </cell>
          <cell r="V285">
            <v>37.215622882586395</v>
          </cell>
        </row>
        <row r="286">
          <cell r="E286">
            <v>14</v>
          </cell>
          <cell r="V286">
            <v>82.70138418352532</v>
          </cell>
        </row>
        <row r="287">
          <cell r="E287">
            <v>15</v>
          </cell>
          <cell r="V287">
            <v>61.789215090117487</v>
          </cell>
        </row>
        <row r="288">
          <cell r="E288">
            <v>15</v>
          </cell>
          <cell r="V288">
            <v>144.17483521027413</v>
          </cell>
        </row>
        <row r="289">
          <cell r="E289">
            <v>15</v>
          </cell>
          <cell r="V289">
            <v>4.1192810060078324</v>
          </cell>
        </row>
        <row r="290">
          <cell r="E290">
            <v>15</v>
          </cell>
          <cell r="V290">
            <v>164.77124024031329</v>
          </cell>
        </row>
        <row r="291">
          <cell r="E291">
            <v>15</v>
          </cell>
          <cell r="V291">
            <v>173.00980225232897</v>
          </cell>
        </row>
        <row r="292">
          <cell r="E292">
            <v>15</v>
          </cell>
          <cell r="V292">
            <v>185.36764527035245</v>
          </cell>
        </row>
        <row r="293">
          <cell r="E293">
            <v>16</v>
          </cell>
          <cell r="V293">
            <v>49.23995892621388</v>
          </cell>
        </row>
        <row r="294">
          <cell r="E294">
            <v>16</v>
          </cell>
          <cell r="V294">
            <v>123.0998973155347</v>
          </cell>
        </row>
        <row r="295">
          <cell r="E295">
            <v>16</v>
          </cell>
          <cell r="V295">
            <v>61.549948657767352</v>
          </cell>
        </row>
        <row r="296">
          <cell r="E296">
            <v>16</v>
          </cell>
          <cell r="V296">
            <v>180.54651606278424</v>
          </cell>
        </row>
        <row r="297">
          <cell r="E297">
            <v>17</v>
          </cell>
          <cell r="V297">
            <v>44.959347275810373</v>
          </cell>
        </row>
        <row r="298">
          <cell r="E298">
            <v>17</v>
          </cell>
          <cell r="V298">
            <v>204.36066943550171</v>
          </cell>
        </row>
        <row r="299">
          <cell r="E299">
            <v>17</v>
          </cell>
          <cell r="V299">
            <v>122.61640166130103</v>
          </cell>
        </row>
        <row r="300">
          <cell r="E300">
            <v>19</v>
          </cell>
          <cell r="V300">
            <v>121.63420993816584</v>
          </cell>
        </row>
        <row r="301">
          <cell r="E301">
            <v>19</v>
          </cell>
          <cell r="V301">
            <v>0</v>
          </cell>
        </row>
        <row r="302">
          <cell r="E302">
            <v>19</v>
          </cell>
          <cell r="V302">
            <v>20.272368323027639</v>
          </cell>
        </row>
        <row r="303">
          <cell r="E303">
            <v>19</v>
          </cell>
          <cell r="V303">
            <v>162.17894658422111</v>
          </cell>
        </row>
        <row r="304">
          <cell r="E304">
            <v>20</v>
          </cell>
          <cell r="V304">
            <v>242.27070747416246</v>
          </cell>
        </row>
        <row r="305">
          <cell r="E305">
            <v>20</v>
          </cell>
          <cell r="V305">
            <v>185.74087573019122</v>
          </cell>
        </row>
        <row r="306">
          <cell r="E306">
            <v>20</v>
          </cell>
          <cell r="V306">
            <v>80.756902491387478</v>
          </cell>
        </row>
        <row r="307">
          <cell r="E307">
            <v>21</v>
          </cell>
          <cell r="V307">
            <v>120.63121439506109</v>
          </cell>
        </row>
        <row r="308">
          <cell r="E308">
            <v>21</v>
          </cell>
          <cell r="V308">
            <v>24.126242879012217</v>
          </cell>
        </row>
        <row r="309">
          <cell r="E309">
            <v>22</v>
          </cell>
          <cell r="V309">
            <v>188.1906751438087</v>
          </cell>
        </row>
        <row r="310">
          <cell r="E310">
            <v>22</v>
          </cell>
          <cell r="V310">
            <v>160.16227671813508</v>
          </cell>
        </row>
        <row r="311">
          <cell r="E311">
            <v>22</v>
          </cell>
          <cell r="V311">
            <v>200.20284589766882</v>
          </cell>
        </row>
        <row r="312">
          <cell r="E312">
            <v>22</v>
          </cell>
          <cell r="V312">
            <v>80.081138359067538</v>
          </cell>
        </row>
        <row r="313">
          <cell r="E313">
            <v>23</v>
          </cell>
          <cell r="V313">
            <v>75.750939759036157</v>
          </cell>
        </row>
        <row r="314">
          <cell r="E314">
            <v>23</v>
          </cell>
          <cell r="V314">
            <v>235.22660240963859</v>
          </cell>
        </row>
        <row r="315">
          <cell r="E315">
            <v>24</v>
          </cell>
          <cell r="V315">
            <v>202.44661600448825</v>
          </cell>
        </row>
        <row r="316">
          <cell r="E316">
            <v>24</v>
          </cell>
          <cell r="V316">
            <v>7.9390829805681662</v>
          </cell>
        </row>
        <row r="317">
          <cell r="E317">
            <v>24</v>
          </cell>
          <cell r="V317">
            <v>115.11670321823841</v>
          </cell>
        </row>
        <row r="318">
          <cell r="E318">
            <v>25</v>
          </cell>
          <cell r="V318">
            <v>59.280055380355357</v>
          </cell>
        </row>
        <row r="319">
          <cell r="E319">
            <v>25</v>
          </cell>
          <cell r="V319">
            <v>75.088070148450115</v>
          </cell>
        </row>
        <row r="320">
          <cell r="E320">
            <v>26</v>
          </cell>
          <cell r="V320">
            <v>118.0282532480924</v>
          </cell>
        </row>
        <row r="321">
          <cell r="E321">
            <v>26</v>
          </cell>
          <cell r="V321">
            <v>78.685502165394922</v>
          </cell>
        </row>
        <row r="322">
          <cell r="E322">
            <v>27</v>
          </cell>
          <cell r="V322">
            <v>113.57422565511523</v>
          </cell>
        </row>
        <row r="323">
          <cell r="E323">
            <v>27</v>
          </cell>
          <cell r="V323">
            <v>70.494346958347393</v>
          </cell>
        </row>
        <row r="324">
          <cell r="E324">
            <v>29</v>
          </cell>
          <cell r="V324">
            <v>182.35591079430804</v>
          </cell>
        </row>
        <row r="325">
          <cell r="E325">
            <v>29</v>
          </cell>
          <cell r="V325">
            <v>62.07860792997721</v>
          </cell>
        </row>
        <row r="326">
          <cell r="E326">
            <v>29</v>
          </cell>
          <cell r="V326">
            <v>112.51747687308369</v>
          </cell>
        </row>
        <row r="327">
          <cell r="E327">
            <v>30</v>
          </cell>
          <cell r="V327">
            <v>193.06946347633604</v>
          </cell>
        </row>
        <row r="328">
          <cell r="E328">
            <v>30</v>
          </cell>
          <cell r="V328">
            <v>3.8613892695267209</v>
          </cell>
        </row>
        <row r="329">
          <cell r="E329">
            <v>31</v>
          </cell>
          <cell r="V329">
            <v>57.639875983782495</v>
          </cell>
        </row>
        <row r="330">
          <cell r="E330">
            <v>31</v>
          </cell>
          <cell r="V330">
            <v>38.42658398918833</v>
          </cell>
        </row>
        <row r="331">
          <cell r="E331">
            <v>32</v>
          </cell>
          <cell r="V331">
            <v>11.471150668869585</v>
          </cell>
        </row>
        <row r="332">
          <cell r="E332">
            <v>32</v>
          </cell>
          <cell r="V332">
            <v>267.66018227362366</v>
          </cell>
        </row>
        <row r="333">
          <cell r="E333">
            <v>32</v>
          </cell>
          <cell r="V333">
            <v>0</v>
          </cell>
        </row>
        <row r="334">
          <cell r="E334">
            <v>33</v>
          </cell>
          <cell r="V334">
            <v>76.091223368618529</v>
          </cell>
        </row>
        <row r="335">
          <cell r="E335">
            <v>33</v>
          </cell>
          <cell r="V335">
            <v>95.114029210773168</v>
          </cell>
        </row>
        <row r="336">
          <cell r="E336">
            <v>34</v>
          </cell>
          <cell r="V336">
            <v>113.5556274256145</v>
          </cell>
        </row>
        <row r="337">
          <cell r="E337">
            <v>34</v>
          </cell>
          <cell r="V337">
            <v>117.34081500646832</v>
          </cell>
        </row>
        <row r="338">
          <cell r="E338">
            <v>36</v>
          </cell>
          <cell r="V338">
            <v>78.66120713156316</v>
          </cell>
        </row>
        <row r="339">
          <cell r="E339">
            <v>37</v>
          </cell>
          <cell r="V339">
            <v>26.080052644566916</v>
          </cell>
        </row>
        <row r="340">
          <cell r="E340">
            <v>37</v>
          </cell>
          <cell r="V340">
            <v>145.30315044830138</v>
          </cell>
        </row>
        <row r="341">
          <cell r="E341">
            <v>38</v>
          </cell>
          <cell r="V341">
            <v>33.348946497517929</v>
          </cell>
        </row>
        <row r="342">
          <cell r="E342">
            <v>39</v>
          </cell>
          <cell r="V342">
            <v>18.424588754195678</v>
          </cell>
        </row>
        <row r="343">
          <cell r="E343">
            <v>39</v>
          </cell>
          <cell r="V343">
            <v>221.09506505034815</v>
          </cell>
        </row>
        <row r="344">
          <cell r="E344">
            <v>39</v>
          </cell>
          <cell r="V344">
            <v>36.849177508391357</v>
          </cell>
        </row>
        <row r="345">
          <cell r="E345">
            <v>40</v>
          </cell>
          <cell r="V345">
            <v>223.5134773145823</v>
          </cell>
        </row>
        <row r="346">
          <cell r="E346">
            <v>41</v>
          </cell>
          <cell r="V346">
            <v>109.29441154180822</v>
          </cell>
        </row>
        <row r="347">
          <cell r="E347">
            <v>41</v>
          </cell>
          <cell r="V347">
            <v>54.647205770904108</v>
          </cell>
        </row>
        <row r="348">
          <cell r="E348">
            <v>42</v>
          </cell>
          <cell r="V348">
            <v>36.21888412017168</v>
          </cell>
        </row>
        <row r="349">
          <cell r="E349">
            <v>9</v>
          </cell>
          <cell r="V349">
            <v>263.22824984072304</v>
          </cell>
        </row>
        <row r="350">
          <cell r="E350">
            <v>3</v>
          </cell>
          <cell r="V350">
            <v>102.09327528926568</v>
          </cell>
        </row>
        <row r="351">
          <cell r="E351">
            <v>9</v>
          </cell>
          <cell r="V351">
            <v>47.381084971330139</v>
          </cell>
        </row>
        <row r="352">
          <cell r="E352">
            <v>7</v>
          </cell>
          <cell r="V352">
            <v>0</v>
          </cell>
        </row>
        <row r="353">
          <cell r="E353">
            <v>10</v>
          </cell>
          <cell r="V353">
            <v>398.6809903244166</v>
          </cell>
        </row>
        <row r="354">
          <cell r="E354">
            <v>3</v>
          </cell>
          <cell r="V354">
            <v>322.39981670294424</v>
          </cell>
        </row>
        <row r="355">
          <cell r="E355">
            <v>16</v>
          </cell>
          <cell r="V355">
            <v>512.91623881472788</v>
          </cell>
        </row>
        <row r="356">
          <cell r="E356">
            <v>16</v>
          </cell>
          <cell r="V356">
            <v>10.258324776294558</v>
          </cell>
        </row>
        <row r="357">
          <cell r="E357">
            <v>5</v>
          </cell>
          <cell r="V357">
            <v>266.88915623626309</v>
          </cell>
        </row>
        <row r="358">
          <cell r="E358">
            <v>5</v>
          </cell>
          <cell r="V358">
            <v>101.41787936977998</v>
          </cell>
        </row>
        <row r="359">
          <cell r="E359">
            <v>5</v>
          </cell>
          <cell r="V359">
            <v>261.55137311153783</v>
          </cell>
        </row>
        <row r="360">
          <cell r="E360">
            <v>7</v>
          </cell>
          <cell r="V360">
            <v>53.015350108642323</v>
          </cell>
        </row>
        <row r="361">
          <cell r="E361">
            <v>9</v>
          </cell>
          <cell r="V361">
            <v>105.29129993628921</v>
          </cell>
        </row>
        <row r="362">
          <cell r="E362">
            <v>9</v>
          </cell>
          <cell r="V362">
            <v>110.55586493310366</v>
          </cell>
        </row>
        <row r="363">
          <cell r="E363">
            <v>9</v>
          </cell>
          <cell r="V363">
            <v>252.6991198470941</v>
          </cell>
        </row>
        <row r="364">
          <cell r="E364">
            <v>9</v>
          </cell>
          <cell r="V364">
            <v>100.02673493947475</v>
          </cell>
        </row>
        <row r="365">
          <cell r="E365">
            <v>9</v>
          </cell>
          <cell r="V365">
            <v>105.29129993628921</v>
          </cell>
        </row>
        <row r="366">
          <cell r="E366">
            <v>10</v>
          </cell>
          <cell r="V366">
            <v>367.20617529880479</v>
          </cell>
        </row>
        <row r="367">
          <cell r="E367">
            <v>10</v>
          </cell>
          <cell r="V367">
            <v>36.720617529880478</v>
          </cell>
        </row>
        <row r="368">
          <cell r="E368">
            <v>10</v>
          </cell>
          <cell r="V368">
            <v>409.1725953329539</v>
          </cell>
        </row>
        <row r="369">
          <cell r="E369">
            <v>10</v>
          </cell>
          <cell r="V369">
            <v>78.687037564029595</v>
          </cell>
        </row>
        <row r="370">
          <cell r="E370">
            <v>11</v>
          </cell>
          <cell r="V370">
            <v>52.268513001406205</v>
          </cell>
        </row>
        <row r="371">
          <cell r="E371">
            <v>11</v>
          </cell>
          <cell r="V371">
            <v>104.53702600281241</v>
          </cell>
        </row>
        <row r="372">
          <cell r="E372">
            <v>11</v>
          </cell>
          <cell r="V372">
            <v>418.14810401124964</v>
          </cell>
        </row>
        <row r="373">
          <cell r="E373">
            <v>11</v>
          </cell>
          <cell r="V373">
            <v>209.07405200562482</v>
          </cell>
        </row>
        <row r="374">
          <cell r="E374">
            <v>11</v>
          </cell>
          <cell r="V374">
            <v>261.34256500703106</v>
          </cell>
        </row>
        <row r="375">
          <cell r="E375">
            <v>11</v>
          </cell>
          <cell r="V375">
            <v>261.34256500703106</v>
          </cell>
        </row>
        <row r="376">
          <cell r="E376">
            <v>11</v>
          </cell>
          <cell r="V376">
            <v>162.03239030435924</v>
          </cell>
        </row>
        <row r="377">
          <cell r="E377">
            <v>11</v>
          </cell>
          <cell r="V377">
            <v>209.07405200562482</v>
          </cell>
        </row>
        <row r="378">
          <cell r="E378">
            <v>12</v>
          </cell>
          <cell r="V378">
            <v>182.26979830402917</v>
          </cell>
        </row>
        <row r="379">
          <cell r="E379">
            <v>12</v>
          </cell>
          <cell r="V379">
            <v>156.23125568916785</v>
          </cell>
        </row>
        <row r="380">
          <cell r="E380">
            <v>12</v>
          </cell>
          <cell r="V380">
            <v>291.63167728644669</v>
          </cell>
        </row>
        <row r="381">
          <cell r="E381">
            <v>12</v>
          </cell>
          <cell r="V381">
            <v>416.61668183778096</v>
          </cell>
        </row>
        <row r="382">
          <cell r="E382">
            <v>12</v>
          </cell>
          <cell r="V382">
            <v>260.38542614861313</v>
          </cell>
        </row>
        <row r="383">
          <cell r="E383">
            <v>13</v>
          </cell>
          <cell r="V383">
            <v>51.883712531599855</v>
          </cell>
        </row>
        <row r="384">
          <cell r="E384">
            <v>13</v>
          </cell>
          <cell r="V384">
            <v>41.506970025279884</v>
          </cell>
        </row>
        <row r="385">
          <cell r="E385">
            <v>13</v>
          </cell>
          <cell r="V385">
            <v>67.448826291079811</v>
          </cell>
        </row>
        <row r="386">
          <cell r="E386">
            <v>13</v>
          </cell>
          <cell r="V386">
            <v>259.41856265799925</v>
          </cell>
        </row>
        <row r="387">
          <cell r="E387">
            <v>13</v>
          </cell>
          <cell r="V387">
            <v>155.65113759479956</v>
          </cell>
        </row>
        <row r="388">
          <cell r="E388">
            <v>13</v>
          </cell>
          <cell r="V388">
            <v>150.46276634163956</v>
          </cell>
        </row>
        <row r="389">
          <cell r="E389">
            <v>13</v>
          </cell>
          <cell r="V389">
            <v>51.883712531599855</v>
          </cell>
        </row>
        <row r="390">
          <cell r="E390">
            <v>13</v>
          </cell>
          <cell r="V390">
            <v>155.65113759479956</v>
          </cell>
        </row>
        <row r="391">
          <cell r="E391">
            <v>13</v>
          </cell>
          <cell r="V391">
            <v>207.53485012639942</v>
          </cell>
        </row>
        <row r="392">
          <cell r="E392">
            <v>13</v>
          </cell>
          <cell r="V392">
            <v>83.013940050559768</v>
          </cell>
        </row>
        <row r="393">
          <cell r="E393">
            <v>13</v>
          </cell>
          <cell r="V393">
            <v>259.41856265799925</v>
          </cell>
        </row>
        <row r="394">
          <cell r="E394">
            <v>14</v>
          </cell>
          <cell r="V394">
            <v>51.688365114703323</v>
          </cell>
        </row>
        <row r="395">
          <cell r="E395">
            <v>14</v>
          </cell>
          <cell r="V395">
            <v>175.7404413899913</v>
          </cell>
        </row>
        <row r="396">
          <cell r="E396">
            <v>14</v>
          </cell>
          <cell r="V396">
            <v>108.54556674087698</v>
          </cell>
        </row>
        <row r="397">
          <cell r="E397">
            <v>14</v>
          </cell>
          <cell r="V397">
            <v>77.532547672054989</v>
          </cell>
        </row>
        <row r="398">
          <cell r="E398">
            <v>14</v>
          </cell>
          <cell r="V398">
            <v>258.44182557351661</v>
          </cell>
        </row>
        <row r="399">
          <cell r="E399">
            <v>14</v>
          </cell>
          <cell r="V399">
            <v>20.67534604588133</v>
          </cell>
        </row>
        <row r="400">
          <cell r="E400">
            <v>14</v>
          </cell>
          <cell r="V400">
            <v>180.90927790146165</v>
          </cell>
        </row>
        <row r="401">
          <cell r="E401">
            <v>14</v>
          </cell>
          <cell r="V401">
            <v>253.27298906204629</v>
          </cell>
        </row>
        <row r="402">
          <cell r="E402">
            <v>14</v>
          </cell>
          <cell r="V402">
            <v>51.688365114703323</v>
          </cell>
        </row>
        <row r="403">
          <cell r="E403">
            <v>15</v>
          </cell>
          <cell r="V403">
            <v>97.832923892686011</v>
          </cell>
        </row>
        <row r="404">
          <cell r="E404">
            <v>15</v>
          </cell>
          <cell r="V404">
            <v>51.491012575097905</v>
          </cell>
        </row>
        <row r="405">
          <cell r="E405">
            <v>15</v>
          </cell>
          <cell r="V405">
            <v>205.96405030039162</v>
          </cell>
        </row>
        <row r="406">
          <cell r="E406">
            <v>15</v>
          </cell>
          <cell r="V406">
            <v>149.32393646778391</v>
          </cell>
        </row>
        <row r="407">
          <cell r="E407">
            <v>15</v>
          </cell>
          <cell r="V407">
            <v>308.94607545058744</v>
          </cell>
        </row>
        <row r="408">
          <cell r="E408">
            <v>15</v>
          </cell>
          <cell r="V408">
            <v>154.47303772529372</v>
          </cell>
        </row>
        <row r="409">
          <cell r="E409">
            <v>16</v>
          </cell>
          <cell r="V409">
            <v>205.16649552589115</v>
          </cell>
        </row>
        <row r="410">
          <cell r="E410">
            <v>16</v>
          </cell>
          <cell r="V410">
            <v>97.454085374798296</v>
          </cell>
        </row>
        <row r="411">
          <cell r="E411">
            <v>16</v>
          </cell>
          <cell r="V411">
            <v>128.22905970368197</v>
          </cell>
        </row>
        <row r="412">
          <cell r="E412">
            <v>16</v>
          </cell>
          <cell r="V412">
            <v>148.74570925627108</v>
          </cell>
        </row>
        <row r="413">
          <cell r="E413">
            <v>17</v>
          </cell>
          <cell r="V413">
            <v>25.545083679437713</v>
          </cell>
        </row>
        <row r="414">
          <cell r="E414">
            <v>18</v>
          </cell>
          <cell r="V414">
            <v>402.00422430830042</v>
          </cell>
        </row>
        <row r="415">
          <cell r="E415">
            <v>18</v>
          </cell>
          <cell r="V415">
            <v>45.797949604743089</v>
          </cell>
        </row>
        <row r="416">
          <cell r="E416">
            <v>19</v>
          </cell>
          <cell r="V416">
            <v>152.04276242270728</v>
          </cell>
        </row>
        <row r="417">
          <cell r="E417">
            <v>19</v>
          </cell>
          <cell r="V417">
            <v>202.72368323027638</v>
          </cell>
        </row>
        <row r="418">
          <cell r="E418">
            <v>19</v>
          </cell>
          <cell r="V418">
            <v>228.06414363406094</v>
          </cell>
        </row>
        <row r="419">
          <cell r="E419">
            <v>20</v>
          </cell>
          <cell r="V419">
            <v>277.60185231414448</v>
          </cell>
        </row>
        <row r="420">
          <cell r="E420">
            <v>21</v>
          </cell>
          <cell r="V420">
            <v>150.78901799382638</v>
          </cell>
        </row>
        <row r="421">
          <cell r="E421">
            <v>23</v>
          </cell>
          <cell r="V421">
            <v>149.50843373493979</v>
          </cell>
        </row>
        <row r="422">
          <cell r="E422">
            <v>24</v>
          </cell>
          <cell r="V422">
            <v>223.28670882847968</v>
          </cell>
        </row>
        <row r="423">
          <cell r="E423">
            <v>24</v>
          </cell>
          <cell r="V423">
            <v>148.85780588565311</v>
          </cell>
        </row>
        <row r="424">
          <cell r="E424">
            <v>25</v>
          </cell>
          <cell r="V424">
            <v>321.10029997692487</v>
          </cell>
        </row>
        <row r="425">
          <cell r="E425">
            <v>25</v>
          </cell>
          <cell r="V425">
            <v>148.2001384508884</v>
          </cell>
        </row>
        <row r="426">
          <cell r="E426">
            <v>26</v>
          </cell>
          <cell r="V426">
            <v>147.53531656011552</v>
          </cell>
        </row>
        <row r="427">
          <cell r="E427">
            <v>26</v>
          </cell>
          <cell r="V427">
            <v>93.439033821406483</v>
          </cell>
        </row>
        <row r="428">
          <cell r="E428">
            <v>26</v>
          </cell>
          <cell r="V428">
            <v>98.356877706743674</v>
          </cell>
        </row>
        <row r="429">
          <cell r="E429">
            <v>26</v>
          </cell>
          <cell r="V429">
            <v>98.356877706743674</v>
          </cell>
        </row>
        <row r="430">
          <cell r="E430">
            <v>30</v>
          </cell>
          <cell r="V430">
            <v>144.80209760725205</v>
          </cell>
        </row>
        <row r="431">
          <cell r="E431">
            <v>30</v>
          </cell>
          <cell r="V431">
            <v>91.707995151259624</v>
          </cell>
        </row>
        <row r="432">
          <cell r="E432">
            <v>33</v>
          </cell>
          <cell r="V432">
            <v>190.22805842154634</v>
          </cell>
        </row>
        <row r="433">
          <cell r="E433">
            <v>33</v>
          </cell>
          <cell r="V433">
            <v>14.267104381615974</v>
          </cell>
        </row>
        <row r="434">
          <cell r="E434">
            <v>34</v>
          </cell>
          <cell r="V434">
            <v>189.25937904269085</v>
          </cell>
        </row>
        <row r="435">
          <cell r="E435">
            <v>34</v>
          </cell>
          <cell r="V435">
            <v>75.703751617076335</v>
          </cell>
        </row>
        <row r="436">
          <cell r="E436">
            <v>36</v>
          </cell>
          <cell r="V436">
            <v>46.82214710212093</v>
          </cell>
        </row>
        <row r="437">
          <cell r="E437">
            <v>37</v>
          </cell>
          <cell r="V437">
            <v>139.71456773875136</v>
          </cell>
        </row>
        <row r="438">
          <cell r="E438">
            <v>38</v>
          </cell>
          <cell r="V438">
            <v>185.27192498621073</v>
          </cell>
        </row>
        <row r="439">
          <cell r="E439">
            <v>46</v>
          </cell>
          <cell r="V439">
            <v>44.178236723359952</v>
          </cell>
        </row>
        <row r="440">
          <cell r="E440">
            <v>8</v>
          </cell>
          <cell r="V440">
            <v>633.97698990373328</v>
          </cell>
        </row>
        <row r="441">
          <cell r="E441">
            <v>15</v>
          </cell>
          <cell r="V441">
            <v>123.57843018023496</v>
          </cell>
        </row>
        <row r="442">
          <cell r="E442">
            <v>16</v>
          </cell>
          <cell r="V442">
            <v>6.1549948657767342</v>
          </cell>
        </row>
        <row r="443">
          <cell r="E443">
            <v>13</v>
          </cell>
          <cell r="V443">
            <v>249.04182015167933</v>
          </cell>
        </row>
        <row r="444">
          <cell r="E444">
            <v>9</v>
          </cell>
          <cell r="V444">
            <v>101.07964793883764</v>
          </cell>
        </row>
        <row r="445">
          <cell r="E445">
            <v>12</v>
          </cell>
          <cell r="V445">
            <v>124.98500455133427</v>
          </cell>
        </row>
        <row r="446">
          <cell r="E446">
            <v>14</v>
          </cell>
          <cell r="V446">
            <v>217.09113348175399</v>
          </cell>
        </row>
        <row r="447">
          <cell r="E447">
            <v>14</v>
          </cell>
          <cell r="V447">
            <v>62.026038137643994</v>
          </cell>
        </row>
        <row r="448">
          <cell r="E448">
            <v>14</v>
          </cell>
          <cell r="V448">
            <v>248.10415255057598</v>
          </cell>
        </row>
        <row r="449">
          <cell r="E449">
            <v>8</v>
          </cell>
          <cell r="V449">
            <v>31.698849495186664</v>
          </cell>
        </row>
        <row r="450">
          <cell r="E450">
            <v>11</v>
          </cell>
          <cell r="V450">
            <v>62.722215601687445</v>
          </cell>
        </row>
        <row r="451">
          <cell r="E451">
            <v>14</v>
          </cell>
          <cell r="V451">
            <v>62.026038137643994</v>
          </cell>
        </row>
        <row r="452">
          <cell r="E452">
            <v>10</v>
          </cell>
          <cell r="V452">
            <v>629.49630051223676</v>
          </cell>
        </row>
        <row r="453">
          <cell r="E453">
            <v>16</v>
          </cell>
          <cell r="V453">
            <v>307.74974328883673</v>
          </cell>
        </row>
        <row r="454">
          <cell r="E454">
            <v>9</v>
          </cell>
          <cell r="V454">
            <v>126.34955992354705</v>
          </cell>
        </row>
        <row r="455">
          <cell r="E455">
            <v>8</v>
          </cell>
          <cell r="V455">
            <v>126.79539798074666</v>
          </cell>
        </row>
        <row r="456">
          <cell r="E456">
            <v>7</v>
          </cell>
          <cell r="V456">
            <v>451.69078292563262</v>
          </cell>
        </row>
        <row r="457">
          <cell r="E457">
            <v>12</v>
          </cell>
          <cell r="V457">
            <v>249.97000910266854</v>
          </cell>
        </row>
        <row r="458">
          <cell r="E458">
            <v>13</v>
          </cell>
          <cell r="V458">
            <v>498.08364030335866</v>
          </cell>
        </row>
        <row r="459">
          <cell r="E459">
            <v>1</v>
          </cell>
          <cell r="V459">
            <v>259.59343726598138</v>
          </cell>
        </row>
        <row r="460">
          <cell r="E460">
            <v>3</v>
          </cell>
          <cell r="V460">
            <v>425.5677580478864</v>
          </cell>
        </row>
        <row r="461">
          <cell r="E461">
            <v>5</v>
          </cell>
          <cell r="V461">
            <v>256.21358998681256</v>
          </cell>
        </row>
        <row r="462">
          <cell r="E462">
            <v>7</v>
          </cell>
          <cell r="V462">
            <v>178.13157636503823</v>
          </cell>
        </row>
        <row r="463">
          <cell r="E463">
            <v>7</v>
          </cell>
          <cell r="V463">
            <v>89.065788182519114</v>
          </cell>
        </row>
        <row r="464">
          <cell r="E464">
            <v>7</v>
          </cell>
          <cell r="V464">
            <v>318.09210065185397</v>
          </cell>
        </row>
        <row r="465">
          <cell r="E465">
            <v>8</v>
          </cell>
          <cell r="V465">
            <v>120.45562808170932</v>
          </cell>
        </row>
        <row r="466">
          <cell r="E466">
            <v>8</v>
          </cell>
          <cell r="V466">
            <v>221.89194646630665</v>
          </cell>
        </row>
        <row r="467">
          <cell r="E467">
            <v>8</v>
          </cell>
          <cell r="V467">
            <v>253.59079596149331</v>
          </cell>
        </row>
        <row r="468">
          <cell r="E468">
            <v>8</v>
          </cell>
          <cell r="V468">
            <v>190.19309697111999</v>
          </cell>
        </row>
        <row r="469">
          <cell r="E469">
            <v>8</v>
          </cell>
          <cell r="V469">
            <v>316.98849495186664</v>
          </cell>
        </row>
        <row r="470">
          <cell r="E470">
            <v>9</v>
          </cell>
          <cell r="V470">
            <v>56.857301965596172</v>
          </cell>
        </row>
        <row r="471">
          <cell r="E471">
            <v>9</v>
          </cell>
          <cell r="V471">
            <v>176.88938389296587</v>
          </cell>
        </row>
        <row r="472">
          <cell r="E472">
            <v>9</v>
          </cell>
          <cell r="V472">
            <v>379.04867977064112</v>
          </cell>
        </row>
        <row r="473">
          <cell r="E473">
            <v>9</v>
          </cell>
          <cell r="V473">
            <v>315.87389980886763</v>
          </cell>
        </row>
        <row r="474">
          <cell r="E474">
            <v>9</v>
          </cell>
          <cell r="V474">
            <v>259.01659784327143</v>
          </cell>
        </row>
        <row r="475">
          <cell r="E475">
            <v>9</v>
          </cell>
          <cell r="V475">
            <v>126.34955992354705</v>
          </cell>
        </row>
        <row r="476">
          <cell r="E476">
            <v>9</v>
          </cell>
          <cell r="V476">
            <v>259.01659784327143</v>
          </cell>
        </row>
        <row r="477">
          <cell r="E477">
            <v>9</v>
          </cell>
          <cell r="V477">
            <v>284.28650982798086</v>
          </cell>
        </row>
        <row r="478">
          <cell r="E478">
            <v>10</v>
          </cell>
          <cell r="V478">
            <v>509.89200341491176</v>
          </cell>
        </row>
        <row r="479">
          <cell r="E479">
            <v>10</v>
          </cell>
          <cell r="V479">
            <v>220.32370517928285</v>
          </cell>
        </row>
        <row r="480">
          <cell r="E480">
            <v>10</v>
          </cell>
          <cell r="V480">
            <v>314.74815025611838</v>
          </cell>
        </row>
        <row r="481">
          <cell r="E481">
            <v>10</v>
          </cell>
          <cell r="V481">
            <v>182.55392714854867</v>
          </cell>
        </row>
        <row r="482">
          <cell r="E482">
            <v>10</v>
          </cell>
          <cell r="V482">
            <v>314.74815025611838</v>
          </cell>
        </row>
        <row r="483">
          <cell r="E483">
            <v>10</v>
          </cell>
          <cell r="V483">
            <v>308.453187250996</v>
          </cell>
        </row>
        <row r="484">
          <cell r="E484">
            <v>10</v>
          </cell>
          <cell r="V484">
            <v>314.74815025611838</v>
          </cell>
        </row>
        <row r="485">
          <cell r="E485">
            <v>11</v>
          </cell>
          <cell r="V485">
            <v>62.722215601687445</v>
          </cell>
        </row>
        <row r="486">
          <cell r="E486">
            <v>11</v>
          </cell>
          <cell r="V486">
            <v>344.97218580928092</v>
          </cell>
        </row>
        <row r="487">
          <cell r="E487">
            <v>11</v>
          </cell>
          <cell r="V487">
            <v>627.22215601687446</v>
          </cell>
        </row>
        <row r="488">
          <cell r="E488">
            <v>11</v>
          </cell>
          <cell r="V488">
            <v>87.811101842362419</v>
          </cell>
        </row>
        <row r="489">
          <cell r="E489">
            <v>11</v>
          </cell>
          <cell r="V489">
            <v>56.4499940415187</v>
          </cell>
        </row>
        <row r="490">
          <cell r="E490">
            <v>11</v>
          </cell>
          <cell r="V490">
            <v>257.16108396691851</v>
          </cell>
        </row>
        <row r="491">
          <cell r="E491">
            <v>11</v>
          </cell>
          <cell r="V491">
            <v>125.44443120337489</v>
          </cell>
        </row>
        <row r="492">
          <cell r="E492">
            <v>11</v>
          </cell>
          <cell r="V492">
            <v>188.16664680506233</v>
          </cell>
        </row>
        <row r="493">
          <cell r="E493">
            <v>11</v>
          </cell>
          <cell r="V493">
            <v>188.16664680506233</v>
          </cell>
        </row>
        <row r="494">
          <cell r="E494">
            <v>11</v>
          </cell>
          <cell r="V494">
            <v>119.17220964320614</v>
          </cell>
        </row>
        <row r="495">
          <cell r="E495">
            <v>12</v>
          </cell>
          <cell r="V495">
            <v>118.73575432376757</v>
          </cell>
        </row>
        <row r="496">
          <cell r="E496">
            <v>12</v>
          </cell>
          <cell r="V496">
            <v>56.243252048100423</v>
          </cell>
        </row>
        <row r="497">
          <cell r="E497">
            <v>12</v>
          </cell>
          <cell r="V497">
            <v>312.46251137833571</v>
          </cell>
        </row>
        <row r="498">
          <cell r="E498">
            <v>12</v>
          </cell>
          <cell r="V498">
            <v>299.9640109232023</v>
          </cell>
        </row>
        <row r="499">
          <cell r="E499">
            <v>12</v>
          </cell>
          <cell r="V499">
            <v>62.492502275667135</v>
          </cell>
        </row>
        <row r="500">
          <cell r="E500">
            <v>12</v>
          </cell>
          <cell r="V500">
            <v>312.46251137833571</v>
          </cell>
        </row>
        <row r="501">
          <cell r="E501">
            <v>12</v>
          </cell>
          <cell r="V501">
            <v>118.73575432376757</v>
          </cell>
        </row>
        <row r="502">
          <cell r="E502">
            <v>12</v>
          </cell>
          <cell r="V502">
            <v>243.72075887510184</v>
          </cell>
        </row>
        <row r="503">
          <cell r="E503">
            <v>12</v>
          </cell>
          <cell r="V503">
            <v>118.73575432376757</v>
          </cell>
        </row>
        <row r="504">
          <cell r="E504">
            <v>12</v>
          </cell>
          <cell r="V504">
            <v>62.492502275667135</v>
          </cell>
        </row>
        <row r="505">
          <cell r="E505">
            <v>12</v>
          </cell>
          <cell r="V505">
            <v>87.489503185933998</v>
          </cell>
        </row>
        <row r="506">
          <cell r="E506">
            <v>13</v>
          </cell>
          <cell r="V506">
            <v>99.616728060671733</v>
          </cell>
        </row>
        <row r="507">
          <cell r="E507">
            <v>13</v>
          </cell>
          <cell r="V507">
            <v>62.260455037919833</v>
          </cell>
        </row>
        <row r="508">
          <cell r="E508">
            <v>13</v>
          </cell>
          <cell r="V508">
            <v>242.81577464788734</v>
          </cell>
        </row>
        <row r="509">
          <cell r="E509">
            <v>13</v>
          </cell>
          <cell r="V509">
            <v>105.84277356446371</v>
          </cell>
        </row>
        <row r="510">
          <cell r="E510">
            <v>13</v>
          </cell>
          <cell r="V510">
            <v>118.29486457204769</v>
          </cell>
        </row>
        <row r="511">
          <cell r="E511">
            <v>13</v>
          </cell>
          <cell r="V511">
            <v>168.10322860238355</v>
          </cell>
        </row>
        <row r="512">
          <cell r="E512">
            <v>13</v>
          </cell>
          <cell r="V512">
            <v>317.52832069339115</v>
          </cell>
        </row>
        <row r="513">
          <cell r="E513">
            <v>13</v>
          </cell>
          <cell r="V513">
            <v>317.52832069339115</v>
          </cell>
        </row>
        <row r="514">
          <cell r="E514">
            <v>13</v>
          </cell>
          <cell r="V514">
            <v>249.04182015167933</v>
          </cell>
        </row>
        <row r="515">
          <cell r="E515">
            <v>13</v>
          </cell>
          <cell r="V515">
            <v>124.52091007583967</v>
          </cell>
        </row>
        <row r="516">
          <cell r="E516">
            <v>13</v>
          </cell>
          <cell r="V516">
            <v>130.74695557963165</v>
          </cell>
        </row>
        <row r="517">
          <cell r="E517">
            <v>14</v>
          </cell>
          <cell r="V517">
            <v>310.13019068822001</v>
          </cell>
        </row>
        <row r="518">
          <cell r="E518">
            <v>14</v>
          </cell>
          <cell r="V518">
            <v>204.68592585422519</v>
          </cell>
        </row>
        <row r="519">
          <cell r="E519">
            <v>14</v>
          </cell>
          <cell r="V519">
            <v>31.013019068821997</v>
          </cell>
        </row>
        <row r="520">
          <cell r="E520">
            <v>14</v>
          </cell>
          <cell r="V520">
            <v>210.88852966798959</v>
          </cell>
        </row>
        <row r="521">
          <cell r="E521">
            <v>14</v>
          </cell>
          <cell r="V521">
            <v>111.64686864775919</v>
          </cell>
        </row>
        <row r="522">
          <cell r="E522">
            <v>14</v>
          </cell>
          <cell r="V522">
            <v>55.823434323879596</v>
          </cell>
        </row>
        <row r="523">
          <cell r="E523">
            <v>14</v>
          </cell>
          <cell r="V523">
            <v>310.13019068822001</v>
          </cell>
        </row>
        <row r="524">
          <cell r="E524">
            <v>14</v>
          </cell>
          <cell r="V524">
            <v>173.6729067854032</v>
          </cell>
        </row>
        <row r="525">
          <cell r="E525">
            <v>14</v>
          </cell>
          <cell r="V525">
            <v>372.15622882586399</v>
          </cell>
        </row>
        <row r="526">
          <cell r="E526">
            <v>14</v>
          </cell>
          <cell r="V526">
            <v>310.13019068822001</v>
          </cell>
        </row>
        <row r="527">
          <cell r="E527">
            <v>14</v>
          </cell>
          <cell r="V527">
            <v>186.078114412932</v>
          </cell>
        </row>
        <row r="528">
          <cell r="E528">
            <v>14</v>
          </cell>
          <cell r="V528">
            <v>378.35883263962836</v>
          </cell>
        </row>
        <row r="529">
          <cell r="E529">
            <v>14</v>
          </cell>
          <cell r="V529">
            <v>55.823434323879596</v>
          </cell>
        </row>
        <row r="530">
          <cell r="E530">
            <v>14</v>
          </cell>
          <cell r="V530">
            <v>31.013019068821997</v>
          </cell>
        </row>
        <row r="531">
          <cell r="E531">
            <v>15</v>
          </cell>
          <cell r="V531">
            <v>30.89460754505874</v>
          </cell>
        </row>
        <row r="532">
          <cell r="E532">
            <v>15</v>
          </cell>
          <cell r="V532">
            <v>370.73529054070491</v>
          </cell>
        </row>
        <row r="533">
          <cell r="E533">
            <v>15</v>
          </cell>
          <cell r="V533">
            <v>154.47303772529369</v>
          </cell>
        </row>
        <row r="534">
          <cell r="E534">
            <v>15</v>
          </cell>
          <cell r="V534">
            <v>185.36764527035245</v>
          </cell>
        </row>
        <row r="535">
          <cell r="E535">
            <v>15</v>
          </cell>
          <cell r="V535">
            <v>117.39950867122322</v>
          </cell>
        </row>
        <row r="536">
          <cell r="E536">
            <v>15</v>
          </cell>
          <cell r="V536">
            <v>129.75735168924672</v>
          </cell>
        </row>
        <row r="537">
          <cell r="E537">
            <v>15</v>
          </cell>
          <cell r="V537">
            <v>55.610293581105736</v>
          </cell>
        </row>
        <row r="538">
          <cell r="E538">
            <v>15</v>
          </cell>
          <cell r="V538">
            <v>247.15686036046992</v>
          </cell>
        </row>
        <row r="539">
          <cell r="E539">
            <v>16</v>
          </cell>
          <cell r="V539">
            <v>246.19979463106938</v>
          </cell>
        </row>
        <row r="540">
          <cell r="E540">
            <v>16</v>
          </cell>
          <cell r="V540">
            <v>307.74974328883673</v>
          </cell>
        </row>
        <row r="541">
          <cell r="E541">
            <v>16</v>
          </cell>
          <cell r="V541">
            <v>30.774974328883673</v>
          </cell>
        </row>
        <row r="542">
          <cell r="E542">
            <v>16</v>
          </cell>
          <cell r="V542">
            <v>153.87487164441836</v>
          </cell>
        </row>
        <row r="543">
          <cell r="E543">
            <v>16</v>
          </cell>
          <cell r="V543">
            <v>246.19979463106938</v>
          </cell>
        </row>
        <row r="544">
          <cell r="E544">
            <v>17</v>
          </cell>
          <cell r="V544">
            <v>312.67182423631766</v>
          </cell>
        </row>
        <row r="545">
          <cell r="E545">
            <v>17</v>
          </cell>
          <cell r="V545">
            <v>484.33478656213907</v>
          </cell>
        </row>
        <row r="546">
          <cell r="E546">
            <v>17</v>
          </cell>
          <cell r="V546">
            <v>190.05542257501659</v>
          </cell>
        </row>
        <row r="547">
          <cell r="E547">
            <v>17</v>
          </cell>
          <cell r="V547">
            <v>147.13968199356123</v>
          </cell>
        </row>
        <row r="548">
          <cell r="E548">
            <v>17</v>
          </cell>
          <cell r="V548">
            <v>147.13968199356123</v>
          </cell>
        </row>
        <row r="549">
          <cell r="E549">
            <v>18</v>
          </cell>
          <cell r="V549">
            <v>146.55343873517791</v>
          </cell>
        </row>
        <row r="550">
          <cell r="E550">
            <v>19</v>
          </cell>
          <cell r="V550">
            <v>182.45131490724876</v>
          </cell>
        </row>
        <row r="551">
          <cell r="E551">
            <v>20</v>
          </cell>
          <cell r="V551">
            <v>454.25757651405468</v>
          </cell>
        </row>
        <row r="552">
          <cell r="E552">
            <v>20</v>
          </cell>
          <cell r="V552">
            <v>127.1921214239353</v>
          </cell>
        </row>
        <row r="553">
          <cell r="E553">
            <v>21</v>
          </cell>
          <cell r="V553">
            <v>241.26242879012216</v>
          </cell>
        </row>
        <row r="554">
          <cell r="E554">
            <v>21</v>
          </cell>
          <cell r="V554">
            <v>54.284046477777487</v>
          </cell>
        </row>
        <row r="555">
          <cell r="E555">
            <v>21</v>
          </cell>
          <cell r="V555">
            <v>138.72589655432026</v>
          </cell>
        </row>
        <row r="556">
          <cell r="E556">
            <v>21</v>
          </cell>
          <cell r="V556">
            <v>211.10462519135689</v>
          </cell>
        </row>
        <row r="557">
          <cell r="E557">
            <v>22</v>
          </cell>
          <cell r="V557">
            <v>60.06085376930065</v>
          </cell>
        </row>
        <row r="558">
          <cell r="E558">
            <v>23</v>
          </cell>
          <cell r="V558">
            <v>358.8202409638555</v>
          </cell>
        </row>
        <row r="559">
          <cell r="E559">
            <v>24</v>
          </cell>
          <cell r="V559">
            <v>101.22330800224412</v>
          </cell>
        </row>
        <row r="560">
          <cell r="E560">
            <v>24</v>
          </cell>
          <cell r="V560">
            <v>238.17248941704497</v>
          </cell>
        </row>
        <row r="561">
          <cell r="E561">
            <v>24</v>
          </cell>
          <cell r="V561">
            <v>303.66992400673234</v>
          </cell>
        </row>
        <row r="562">
          <cell r="E562">
            <v>26</v>
          </cell>
          <cell r="V562">
            <v>354.08475974427716</v>
          </cell>
        </row>
        <row r="563">
          <cell r="E563">
            <v>26</v>
          </cell>
          <cell r="V563">
            <v>59.014126624046199</v>
          </cell>
        </row>
        <row r="564">
          <cell r="E564">
            <v>26</v>
          </cell>
          <cell r="V564">
            <v>23.605650649618479</v>
          </cell>
        </row>
        <row r="565">
          <cell r="E565">
            <v>26</v>
          </cell>
          <cell r="V565">
            <v>59.014126624046199</v>
          </cell>
        </row>
        <row r="566">
          <cell r="E566">
            <v>26</v>
          </cell>
          <cell r="V566">
            <v>59.014126624046199</v>
          </cell>
        </row>
        <row r="567">
          <cell r="E567">
            <v>27</v>
          </cell>
          <cell r="V567">
            <v>205.60851196184655</v>
          </cell>
        </row>
        <row r="568">
          <cell r="E568">
            <v>27</v>
          </cell>
          <cell r="V568">
            <v>105.74152043752109</v>
          </cell>
        </row>
        <row r="569">
          <cell r="E569">
            <v>28</v>
          </cell>
          <cell r="V569">
            <v>233.89397967161847</v>
          </cell>
        </row>
        <row r="570">
          <cell r="E570">
            <v>29</v>
          </cell>
          <cell r="V570">
            <v>116.39738986870726</v>
          </cell>
        </row>
        <row r="571">
          <cell r="E571">
            <v>30</v>
          </cell>
          <cell r="V571">
            <v>34.752503425740493</v>
          </cell>
        </row>
        <row r="572">
          <cell r="E572">
            <v>30</v>
          </cell>
          <cell r="V572">
            <v>289.6041952145041</v>
          </cell>
        </row>
        <row r="573">
          <cell r="E573">
            <v>30</v>
          </cell>
          <cell r="V573">
            <v>52.128755138610735</v>
          </cell>
        </row>
        <row r="574">
          <cell r="E574">
            <v>30</v>
          </cell>
          <cell r="V574">
            <v>173.76251712870246</v>
          </cell>
        </row>
        <row r="575">
          <cell r="E575">
            <v>31</v>
          </cell>
          <cell r="V575">
            <v>0</v>
          </cell>
        </row>
        <row r="576">
          <cell r="E576">
            <v>31</v>
          </cell>
          <cell r="V576">
            <v>46.111900787026002</v>
          </cell>
        </row>
        <row r="577">
          <cell r="E577">
            <v>33</v>
          </cell>
          <cell r="V577">
            <v>342.41050515878339</v>
          </cell>
        </row>
        <row r="578">
          <cell r="E578">
            <v>34</v>
          </cell>
          <cell r="V578">
            <v>56.777813712807244</v>
          </cell>
        </row>
        <row r="579">
          <cell r="E579">
            <v>35</v>
          </cell>
          <cell r="V579">
            <v>107.31938308080125</v>
          </cell>
        </row>
        <row r="580">
          <cell r="E580">
            <v>36</v>
          </cell>
          <cell r="V580">
            <v>134.84778365410827</v>
          </cell>
        </row>
        <row r="581">
          <cell r="E581">
            <v>36</v>
          </cell>
          <cell r="V581">
            <v>16.855972956763534</v>
          </cell>
        </row>
        <row r="582">
          <cell r="E582">
            <v>36</v>
          </cell>
          <cell r="V582">
            <v>106.75449539283572</v>
          </cell>
        </row>
        <row r="583">
          <cell r="E583">
            <v>39</v>
          </cell>
          <cell r="V583">
            <v>204.51293517157205</v>
          </cell>
        </row>
        <row r="584">
          <cell r="E584">
            <v>40</v>
          </cell>
          <cell r="V584">
            <v>153.89452536413864</v>
          </cell>
        </row>
        <row r="585">
          <cell r="E585">
            <v>45</v>
          </cell>
          <cell r="V585">
            <v>58.683322312623986</v>
          </cell>
        </row>
        <row r="586">
          <cell r="E586">
            <v>46</v>
          </cell>
          <cell r="V586">
            <v>47.712495661228743</v>
          </cell>
        </row>
        <row r="587">
          <cell r="E587">
            <v>47</v>
          </cell>
          <cell r="V587">
            <v>79.012776112453082</v>
          </cell>
        </row>
        <row r="588">
          <cell r="E588">
            <v>10</v>
          </cell>
          <cell r="V588">
            <v>367.20617529880479</v>
          </cell>
        </row>
        <row r="589">
          <cell r="E589">
            <v>4</v>
          </cell>
          <cell r="V589">
            <v>149.95800524934384</v>
          </cell>
        </row>
        <row r="590">
          <cell r="E590">
            <v>7</v>
          </cell>
          <cell r="V590">
            <v>289.46381159318713</v>
          </cell>
        </row>
        <row r="591">
          <cell r="E591">
            <v>14</v>
          </cell>
          <cell r="V591">
            <v>144.72742232116931</v>
          </cell>
        </row>
        <row r="592">
          <cell r="E592">
            <v>7</v>
          </cell>
          <cell r="V592">
            <v>29.688596060839703</v>
          </cell>
        </row>
        <row r="593">
          <cell r="E593">
            <v>10</v>
          </cell>
          <cell r="V593">
            <v>367.20617529880479</v>
          </cell>
        </row>
        <row r="594">
          <cell r="E594">
            <v>14</v>
          </cell>
          <cell r="V594">
            <v>578.90968928467726</v>
          </cell>
        </row>
        <row r="595">
          <cell r="E595">
            <v>9</v>
          </cell>
          <cell r="V595">
            <v>117.92625592864391</v>
          </cell>
        </row>
        <row r="596">
          <cell r="E596">
            <v>15</v>
          </cell>
          <cell r="V596">
            <v>93.713642886678173</v>
          </cell>
        </row>
        <row r="597">
          <cell r="E597">
            <v>10</v>
          </cell>
          <cell r="V597">
            <v>293.76494023904382</v>
          </cell>
        </row>
        <row r="598">
          <cell r="E598">
            <v>2</v>
          </cell>
          <cell r="V598">
            <v>113.20779368843486</v>
          </cell>
        </row>
        <row r="599">
          <cell r="E599">
            <v>3</v>
          </cell>
          <cell r="V599">
            <v>112.8399358460305</v>
          </cell>
        </row>
        <row r="600">
          <cell r="E600">
            <v>4</v>
          </cell>
          <cell r="V600">
            <v>209.9412073490814</v>
          </cell>
        </row>
        <row r="601">
          <cell r="E601">
            <v>4</v>
          </cell>
          <cell r="V601">
            <v>449.87401574803152</v>
          </cell>
        </row>
        <row r="602">
          <cell r="E602">
            <v>7</v>
          </cell>
          <cell r="V602">
            <v>222.66447045629778</v>
          </cell>
        </row>
        <row r="603">
          <cell r="E603">
            <v>7</v>
          </cell>
          <cell r="V603">
            <v>593.77192121679411</v>
          </cell>
        </row>
        <row r="604">
          <cell r="E604">
            <v>8</v>
          </cell>
          <cell r="V604">
            <v>288.45953040619867</v>
          </cell>
        </row>
        <row r="605">
          <cell r="E605">
            <v>9</v>
          </cell>
          <cell r="V605">
            <v>287.44524882606953</v>
          </cell>
        </row>
        <row r="606">
          <cell r="E606">
            <v>9</v>
          </cell>
          <cell r="V606">
            <v>272.70446683498903</v>
          </cell>
        </row>
        <row r="607">
          <cell r="E607">
            <v>9</v>
          </cell>
          <cell r="V607">
            <v>442.22345973241465</v>
          </cell>
        </row>
        <row r="608">
          <cell r="E608">
            <v>9</v>
          </cell>
          <cell r="V608">
            <v>213.74133887066708</v>
          </cell>
        </row>
        <row r="609">
          <cell r="E609">
            <v>10</v>
          </cell>
          <cell r="V609">
            <v>73.441235059760956</v>
          </cell>
        </row>
        <row r="610">
          <cell r="E610">
            <v>10</v>
          </cell>
          <cell r="V610">
            <v>367.20617529880479</v>
          </cell>
        </row>
        <row r="611">
          <cell r="E611">
            <v>10</v>
          </cell>
          <cell r="V611">
            <v>227.66782868525897</v>
          </cell>
        </row>
        <row r="612">
          <cell r="E612">
            <v>10</v>
          </cell>
          <cell r="V612">
            <v>139.53834661354583</v>
          </cell>
        </row>
        <row r="613">
          <cell r="E613">
            <v>10</v>
          </cell>
          <cell r="V613">
            <v>587.52988047808765</v>
          </cell>
        </row>
        <row r="614">
          <cell r="E614">
            <v>10</v>
          </cell>
          <cell r="V614">
            <v>66.097111553784856</v>
          </cell>
        </row>
        <row r="615">
          <cell r="E615">
            <v>11</v>
          </cell>
          <cell r="V615">
            <v>168.30461186452797</v>
          </cell>
        </row>
        <row r="616">
          <cell r="E616">
            <v>11</v>
          </cell>
          <cell r="V616">
            <v>307.33885644826847</v>
          </cell>
        </row>
        <row r="617">
          <cell r="E617">
            <v>11</v>
          </cell>
          <cell r="V617">
            <v>139.0342445837405</v>
          </cell>
        </row>
        <row r="618">
          <cell r="E618">
            <v>11</v>
          </cell>
          <cell r="V618">
            <v>256.1157137068904</v>
          </cell>
        </row>
        <row r="619">
          <cell r="E619">
            <v>11</v>
          </cell>
          <cell r="V619">
            <v>36.587959100984342</v>
          </cell>
        </row>
        <row r="620">
          <cell r="E620">
            <v>11</v>
          </cell>
          <cell r="V620">
            <v>182.93979550492173</v>
          </cell>
        </row>
        <row r="621">
          <cell r="E621">
            <v>11</v>
          </cell>
          <cell r="V621">
            <v>73.175918201968685</v>
          </cell>
        </row>
        <row r="622">
          <cell r="E622">
            <v>11</v>
          </cell>
          <cell r="V622">
            <v>43.905550921181216</v>
          </cell>
        </row>
        <row r="623">
          <cell r="E623">
            <v>11</v>
          </cell>
          <cell r="V623">
            <v>446.373101032009</v>
          </cell>
        </row>
        <row r="624">
          <cell r="E624">
            <v>11</v>
          </cell>
          <cell r="V624">
            <v>226.84534642610294</v>
          </cell>
        </row>
        <row r="625">
          <cell r="E625">
            <v>11</v>
          </cell>
          <cell r="V625">
            <v>7.3175918201968688</v>
          </cell>
        </row>
        <row r="626">
          <cell r="E626">
            <v>11</v>
          </cell>
          <cell r="V626">
            <v>292.70367280787474</v>
          </cell>
        </row>
        <row r="627">
          <cell r="E627">
            <v>12</v>
          </cell>
          <cell r="V627">
            <v>145.81583864322334</v>
          </cell>
        </row>
        <row r="628">
          <cell r="E628">
            <v>12</v>
          </cell>
          <cell r="V628">
            <v>189.56059023619034</v>
          </cell>
        </row>
        <row r="629">
          <cell r="E629">
            <v>12</v>
          </cell>
          <cell r="V629">
            <v>36.453959660805836</v>
          </cell>
        </row>
        <row r="630">
          <cell r="E630">
            <v>12</v>
          </cell>
          <cell r="V630">
            <v>218.72375796483499</v>
          </cell>
        </row>
        <row r="631">
          <cell r="E631">
            <v>12</v>
          </cell>
          <cell r="V631">
            <v>72.907919321611672</v>
          </cell>
        </row>
        <row r="632">
          <cell r="E632">
            <v>12</v>
          </cell>
          <cell r="V632">
            <v>590.55414650505452</v>
          </cell>
        </row>
        <row r="633">
          <cell r="E633">
            <v>12</v>
          </cell>
          <cell r="V633">
            <v>291.63167728644669</v>
          </cell>
        </row>
        <row r="634">
          <cell r="E634">
            <v>12</v>
          </cell>
          <cell r="V634">
            <v>291.63167728644669</v>
          </cell>
        </row>
        <row r="635">
          <cell r="E635">
            <v>13</v>
          </cell>
          <cell r="V635">
            <v>181.59299386059951</v>
          </cell>
        </row>
        <row r="636">
          <cell r="E636">
            <v>13</v>
          </cell>
          <cell r="V636">
            <v>239.70275189599136</v>
          </cell>
        </row>
        <row r="637">
          <cell r="E637">
            <v>13</v>
          </cell>
          <cell r="V637">
            <v>363.18598772119901</v>
          </cell>
        </row>
        <row r="638">
          <cell r="E638">
            <v>13</v>
          </cell>
          <cell r="V638">
            <v>108.95579631635971</v>
          </cell>
        </row>
        <row r="639">
          <cell r="E639">
            <v>13</v>
          </cell>
          <cell r="V639">
            <v>72.637197544239797</v>
          </cell>
        </row>
        <row r="640">
          <cell r="E640">
            <v>13</v>
          </cell>
          <cell r="V640">
            <v>217.91159263271942</v>
          </cell>
        </row>
        <row r="641">
          <cell r="E641">
            <v>13</v>
          </cell>
          <cell r="V641">
            <v>428.55946551101482</v>
          </cell>
        </row>
        <row r="642">
          <cell r="E642">
            <v>14</v>
          </cell>
          <cell r="V642">
            <v>332.87307133868944</v>
          </cell>
        </row>
        <row r="643">
          <cell r="E643">
            <v>14</v>
          </cell>
          <cell r="V643">
            <v>289.45484464233863</v>
          </cell>
        </row>
        <row r="644">
          <cell r="E644">
            <v>14</v>
          </cell>
          <cell r="V644">
            <v>289.45484464233863</v>
          </cell>
        </row>
        <row r="645">
          <cell r="E645">
            <v>14</v>
          </cell>
          <cell r="V645">
            <v>325.63670022263096</v>
          </cell>
        </row>
        <row r="646">
          <cell r="E646">
            <v>14</v>
          </cell>
          <cell r="V646">
            <v>209.85476236569551</v>
          </cell>
        </row>
        <row r="647">
          <cell r="E647">
            <v>14</v>
          </cell>
          <cell r="V647">
            <v>209.85476236569551</v>
          </cell>
        </row>
        <row r="648">
          <cell r="E648">
            <v>15</v>
          </cell>
          <cell r="V648">
            <v>288.34967042054825</v>
          </cell>
        </row>
        <row r="649">
          <cell r="E649">
            <v>15</v>
          </cell>
          <cell r="V649">
            <v>43.252450563082235</v>
          </cell>
        </row>
        <row r="650">
          <cell r="E650">
            <v>16</v>
          </cell>
          <cell r="V650">
            <v>502.65791403843332</v>
          </cell>
        </row>
        <row r="651">
          <cell r="E651">
            <v>16</v>
          </cell>
          <cell r="V651">
            <v>287.23309373624761</v>
          </cell>
        </row>
        <row r="652">
          <cell r="E652">
            <v>16</v>
          </cell>
          <cell r="V652">
            <v>35.904136717030951</v>
          </cell>
        </row>
        <row r="653">
          <cell r="E653">
            <v>16</v>
          </cell>
          <cell r="V653">
            <v>28.723309373624762</v>
          </cell>
        </row>
        <row r="654">
          <cell r="E654">
            <v>17</v>
          </cell>
          <cell r="V654">
            <v>64.373610872183036</v>
          </cell>
        </row>
        <row r="655">
          <cell r="E655">
            <v>18</v>
          </cell>
          <cell r="V655">
            <v>99.737756916996062</v>
          </cell>
        </row>
        <row r="656">
          <cell r="E656">
            <v>19</v>
          </cell>
          <cell r="V656">
            <v>475.38703717499811</v>
          </cell>
        </row>
        <row r="657">
          <cell r="E657">
            <v>19</v>
          </cell>
          <cell r="V657">
            <v>127.71592043507412</v>
          </cell>
        </row>
        <row r="658">
          <cell r="E658">
            <v>19</v>
          </cell>
          <cell r="V658">
            <v>354.76644565298369</v>
          </cell>
        </row>
        <row r="659">
          <cell r="E659">
            <v>20</v>
          </cell>
          <cell r="V659">
            <v>261.45047181586699</v>
          </cell>
        </row>
        <row r="660">
          <cell r="E660">
            <v>21</v>
          </cell>
          <cell r="V660">
            <v>288.50965442818779</v>
          </cell>
        </row>
        <row r="661">
          <cell r="E661">
            <v>21</v>
          </cell>
          <cell r="V661">
            <v>140.73641679423793</v>
          </cell>
        </row>
        <row r="662">
          <cell r="E662">
            <v>22</v>
          </cell>
          <cell r="V662">
            <v>490.49697244928865</v>
          </cell>
        </row>
        <row r="663">
          <cell r="E663">
            <v>24</v>
          </cell>
          <cell r="V663">
            <v>138.93395215994292</v>
          </cell>
        </row>
        <row r="664">
          <cell r="E664">
            <v>26</v>
          </cell>
          <cell r="V664">
            <v>96.389740152608795</v>
          </cell>
        </row>
        <row r="665">
          <cell r="E665">
            <v>26</v>
          </cell>
          <cell r="V665">
            <v>172.12453598680142</v>
          </cell>
        </row>
        <row r="666">
          <cell r="E666">
            <v>29</v>
          </cell>
          <cell r="V666">
            <v>95.057868392777593</v>
          </cell>
        </row>
        <row r="667">
          <cell r="E667">
            <v>29</v>
          </cell>
          <cell r="V667">
            <v>237.64467098194399</v>
          </cell>
        </row>
        <row r="668">
          <cell r="E668">
            <v>30</v>
          </cell>
          <cell r="V668">
            <v>229.75266153683992</v>
          </cell>
        </row>
        <row r="669">
          <cell r="E669">
            <v>30</v>
          </cell>
          <cell r="V669">
            <v>135.14862443343526</v>
          </cell>
        </row>
        <row r="670">
          <cell r="E670">
            <v>35</v>
          </cell>
          <cell r="V670">
            <v>131.79573360800154</v>
          </cell>
        </row>
        <row r="671">
          <cell r="E671">
            <v>37</v>
          </cell>
          <cell r="V671">
            <v>6.5200131611417289</v>
          </cell>
        </row>
        <row r="672">
          <cell r="E672">
            <v>39</v>
          </cell>
          <cell r="V672">
            <v>6.4486060639684872</v>
          </cell>
        </row>
        <row r="673">
          <cell r="E673">
            <v>9</v>
          </cell>
          <cell r="V673">
            <v>8.4233039949031365</v>
          </cell>
        </row>
        <row r="674">
          <cell r="E674">
            <v>11</v>
          </cell>
          <cell r="V674">
            <v>426.51106609147462</v>
          </cell>
        </row>
        <row r="675">
          <cell r="E675">
            <v>15</v>
          </cell>
          <cell r="V675">
            <v>329.54248048062658</v>
          </cell>
        </row>
        <row r="676">
          <cell r="E676">
            <v>13</v>
          </cell>
          <cell r="V676">
            <v>249.0418201516793</v>
          </cell>
        </row>
        <row r="677">
          <cell r="E677">
            <v>9</v>
          </cell>
          <cell r="V677">
            <v>589.63127964321961</v>
          </cell>
        </row>
        <row r="678">
          <cell r="E678">
            <v>13</v>
          </cell>
          <cell r="V678">
            <v>415.06970025279884</v>
          </cell>
        </row>
        <row r="679">
          <cell r="E679">
            <v>9</v>
          </cell>
          <cell r="V679">
            <v>58.963127964321956</v>
          </cell>
        </row>
        <row r="680">
          <cell r="E680">
            <v>8</v>
          </cell>
          <cell r="V680">
            <v>338.1210612819911</v>
          </cell>
        </row>
        <row r="681">
          <cell r="E681">
            <v>9</v>
          </cell>
          <cell r="V681">
            <v>345.35546379102857</v>
          </cell>
        </row>
        <row r="682">
          <cell r="E682">
            <v>7</v>
          </cell>
          <cell r="V682">
            <v>466.53508095605247</v>
          </cell>
        </row>
        <row r="683">
          <cell r="E683">
            <v>9</v>
          </cell>
          <cell r="V683">
            <v>311.66224781141602</v>
          </cell>
        </row>
        <row r="684">
          <cell r="E684">
            <v>5</v>
          </cell>
          <cell r="V684">
            <v>427.02264997802092</v>
          </cell>
        </row>
        <row r="685">
          <cell r="E685">
            <v>8</v>
          </cell>
          <cell r="V685">
            <v>287.40290208969247</v>
          </cell>
        </row>
        <row r="686">
          <cell r="E686">
            <v>7</v>
          </cell>
          <cell r="V686">
            <v>161.16666433027265</v>
          </cell>
        </row>
        <row r="687">
          <cell r="E687">
            <v>9</v>
          </cell>
          <cell r="V687">
            <v>421.16519974515683</v>
          </cell>
        </row>
        <row r="688">
          <cell r="E688">
            <v>10</v>
          </cell>
          <cell r="V688">
            <v>83.932840068298233</v>
          </cell>
        </row>
        <row r="689">
          <cell r="E689">
            <v>7</v>
          </cell>
          <cell r="V689">
            <v>466.53508095605247</v>
          </cell>
        </row>
        <row r="690">
          <cell r="E690">
            <v>8</v>
          </cell>
          <cell r="V690">
            <v>160.60750410894579</v>
          </cell>
        </row>
        <row r="691">
          <cell r="E691">
            <v>10</v>
          </cell>
          <cell r="V691">
            <v>276.97837222538419</v>
          </cell>
        </row>
        <row r="692">
          <cell r="E692">
            <v>7</v>
          </cell>
          <cell r="V692">
            <v>771.9034975818322</v>
          </cell>
        </row>
        <row r="693">
          <cell r="E693">
            <v>12</v>
          </cell>
          <cell r="V693">
            <v>249.97000910266857</v>
          </cell>
        </row>
        <row r="694">
          <cell r="E694">
            <v>7</v>
          </cell>
          <cell r="V694">
            <v>169.64912034765544</v>
          </cell>
        </row>
        <row r="695">
          <cell r="E695">
            <v>5</v>
          </cell>
          <cell r="V695">
            <v>520.96763297318557</v>
          </cell>
        </row>
        <row r="696">
          <cell r="E696">
            <v>1</v>
          </cell>
          <cell r="V696">
            <v>259.59343726598138</v>
          </cell>
        </row>
        <row r="697">
          <cell r="E697">
            <v>1</v>
          </cell>
          <cell r="V697">
            <v>173.06229151065423</v>
          </cell>
        </row>
        <row r="698">
          <cell r="E698">
            <v>3</v>
          </cell>
          <cell r="V698">
            <v>859.7328445411847</v>
          </cell>
        </row>
        <row r="699">
          <cell r="E699">
            <v>3</v>
          </cell>
          <cell r="V699">
            <v>558.82634895177011</v>
          </cell>
        </row>
        <row r="700">
          <cell r="E700">
            <v>5</v>
          </cell>
          <cell r="V700">
            <v>427.02264997802092</v>
          </cell>
        </row>
        <row r="701">
          <cell r="E701">
            <v>5</v>
          </cell>
          <cell r="V701">
            <v>512.42717997362513</v>
          </cell>
        </row>
        <row r="702">
          <cell r="E702">
            <v>5</v>
          </cell>
          <cell r="V702">
            <v>350.15857298197716</v>
          </cell>
        </row>
        <row r="703">
          <cell r="E703">
            <v>7</v>
          </cell>
          <cell r="V703">
            <v>245.99122450410039</v>
          </cell>
        </row>
        <row r="704">
          <cell r="E704">
            <v>7</v>
          </cell>
          <cell r="V704">
            <v>195.09648839980375</v>
          </cell>
        </row>
        <row r="705">
          <cell r="E705">
            <v>7</v>
          </cell>
          <cell r="V705">
            <v>76.342104156444947</v>
          </cell>
        </row>
        <row r="706">
          <cell r="E706">
            <v>8</v>
          </cell>
          <cell r="V706">
            <v>160.60750410894579</v>
          </cell>
        </row>
        <row r="707">
          <cell r="E707">
            <v>8</v>
          </cell>
          <cell r="V707">
            <v>422.65132660248889</v>
          </cell>
        </row>
        <row r="708">
          <cell r="E708">
            <v>8</v>
          </cell>
          <cell r="V708">
            <v>42.265132660248888</v>
          </cell>
        </row>
        <row r="709">
          <cell r="E709">
            <v>8</v>
          </cell>
          <cell r="V709">
            <v>338.1210612819911</v>
          </cell>
        </row>
        <row r="710">
          <cell r="E710">
            <v>9</v>
          </cell>
          <cell r="V710">
            <v>42.116519974515683</v>
          </cell>
        </row>
        <row r="711">
          <cell r="E711">
            <v>9</v>
          </cell>
          <cell r="V711">
            <v>673.86431959225092</v>
          </cell>
        </row>
        <row r="712">
          <cell r="E712">
            <v>9</v>
          </cell>
          <cell r="V712">
            <v>429.58850374005999</v>
          </cell>
        </row>
        <row r="713">
          <cell r="E713">
            <v>9</v>
          </cell>
          <cell r="V713">
            <v>328.50885580122235</v>
          </cell>
        </row>
        <row r="714">
          <cell r="E714">
            <v>9</v>
          </cell>
          <cell r="V714">
            <v>379.04867977064112</v>
          </cell>
        </row>
        <row r="715">
          <cell r="E715">
            <v>9</v>
          </cell>
          <cell r="V715">
            <v>244.27581585219096</v>
          </cell>
        </row>
        <row r="716">
          <cell r="E716">
            <v>9</v>
          </cell>
          <cell r="V716">
            <v>33.693215979612546</v>
          </cell>
        </row>
        <row r="717">
          <cell r="E717">
            <v>10</v>
          </cell>
          <cell r="V717">
            <v>125.89926010244736</v>
          </cell>
        </row>
        <row r="718">
          <cell r="E718">
            <v>10</v>
          </cell>
          <cell r="V718">
            <v>83.932840068298233</v>
          </cell>
        </row>
        <row r="719">
          <cell r="E719">
            <v>10</v>
          </cell>
          <cell r="V719">
            <v>83.932840068298233</v>
          </cell>
        </row>
        <row r="720">
          <cell r="E720">
            <v>10</v>
          </cell>
          <cell r="V720">
            <v>327.33807626636309</v>
          </cell>
        </row>
        <row r="721">
          <cell r="E721">
            <v>10</v>
          </cell>
          <cell r="V721">
            <v>167.86568013659647</v>
          </cell>
        </row>
        <row r="722">
          <cell r="E722">
            <v>10</v>
          </cell>
          <cell r="V722">
            <v>419.66420034149115</v>
          </cell>
        </row>
        <row r="723">
          <cell r="E723">
            <v>10</v>
          </cell>
          <cell r="V723">
            <v>436.45076835515079</v>
          </cell>
        </row>
        <row r="724">
          <cell r="E724">
            <v>10</v>
          </cell>
          <cell r="V724">
            <v>167.86568013659647</v>
          </cell>
        </row>
        <row r="725">
          <cell r="E725">
            <v>10</v>
          </cell>
          <cell r="V725">
            <v>377.69778030734204</v>
          </cell>
        </row>
        <row r="726">
          <cell r="E726">
            <v>10</v>
          </cell>
          <cell r="V726">
            <v>377.69778030734204</v>
          </cell>
        </row>
        <row r="727">
          <cell r="E727">
            <v>10</v>
          </cell>
          <cell r="V727">
            <v>251.79852020489471</v>
          </cell>
        </row>
        <row r="728">
          <cell r="E728">
            <v>10</v>
          </cell>
          <cell r="V728">
            <v>419.66420034149115</v>
          </cell>
        </row>
        <row r="729">
          <cell r="E729">
            <v>11</v>
          </cell>
          <cell r="V729">
            <v>167.25924160449983</v>
          </cell>
        </row>
        <row r="730">
          <cell r="E730">
            <v>11</v>
          </cell>
          <cell r="V730">
            <v>418.14810401124964</v>
          </cell>
        </row>
        <row r="731">
          <cell r="E731">
            <v>11</v>
          </cell>
          <cell r="V731">
            <v>167.25924160449983</v>
          </cell>
        </row>
        <row r="732">
          <cell r="E732">
            <v>11</v>
          </cell>
          <cell r="V732">
            <v>250.88886240674978</v>
          </cell>
        </row>
        <row r="733">
          <cell r="E733">
            <v>11</v>
          </cell>
          <cell r="V733">
            <v>209.07405200562482</v>
          </cell>
        </row>
        <row r="734">
          <cell r="E734">
            <v>11</v>
          </cell>
          <cell r="V734">
            <v>250.88886240674978</v>
          </cell>
        </row>
        <row r="735">
          <cell r="E735">
            <v>11</v>
          </cell>
          <cell r="V735">
            <v>58.540734561574951</v>
          </cell>
        </row>
        <row r="736">
          <cell r="E736">
            <v>12</v>
          </cell>
          <cell r="V736">
            <v>499.94001820533714</v>
          </cell>
        </row>
        <row r="737">
          <cell r="E737">
            <v>12</v>
          </cell>
          <cell r="V737">
            <v>74.991002730800574</v>
          </cell>
        </row>
        <row r="738">
          <cell r="E738">
            <v>12</v>
          </cell>
          <cell r="V738">
            <v>158.31433909835675</v>
          </cell>
        </row>
        <row r="739">
          <cell r="E739">
            <v>12</v>
          </cell>
          <cell r="V739">
            <v>49.994001820533711</v>
          </cell>
        </row>
        <row r="740">
          <cell r="E740">
            <v>12</v>
          </cell>
          <cell r="V740">
            <v>416.61668183778096</v>
          </cell>
        </row>
        <row r="741">
          <cell r="E741">
            <v>12</v>
          </cell>
          <cell r="V741">
            <v>99.988003641067422</v>
          </cell>
        </row>
        <row r="742">
          <cell r="E742">
            <v>12</v>
          </cell>
          <cell r="V742">
            <v>416.61668183778096</v>
          </cell>
        </row>
        <row r="743">
          <cell r="E743">
            <v>12</v>
          </cell>
          <cell r="V743">
            <v>416.61668183778096</v>
          </cell>
        </row>
        <row r="744">
          <cell r="E744">
            <v>12</v>
          </cell>
          <cell r="V744">
            <v>83.323336367556195</v>
          </cell>
        </row>
        <row r="745">
          <cell r="E745">
            <v>12</v>
          </cell>
          <cell r="V745">
            <v>49.994001820533711</v>
          </cell>
        </row>
        <row r="746">
          <cell r="E746">
            <v>13</v>
          </cell>
          <cell r="V746">
            <v>49.808364030335866</v>
          </cell>
        </row>
        <row r="747">
          <cell r="E747">
            <v>13</v>
          </cell>
          <cell r="V747">
            <v>141.12369808595162</v>
          </cell>
        </row>
        <row r="748">
          <cell r="E748">
            <v>13</v>
          </cell>
          <cell r="V748">
            <v>83.013940050559768</v>
          </cell>
        </row>
        <row r="749">
          <cell r="E749">
            <v>13</v>
          </cell>
          <cell r="V749">
            <v>83.013940050559768</v>
          </cell>
        </row>
        <row r="750">
          <cell r="E750">
            <v>13</v>
          </cell>
          <cell r="V750">
            <v>91.31533405561575</v>
          </cell>
        </row>
        <row r="751">
          <cell r="E751">
            <v>13</v>
          </cell>
          <cell r="V751">
            <v>332.05576020223907</v>
          </cell>
        </row>
        <row r="752">
          <cell r="E752">
            <v>13</v>
          </cell>
          <cell r="V752">
            <v>415.06970025279884</v>
          </cell>
        </row>
        <row r="753">
          <cell r="E753">
            <v>13</v>
          </cell>
          <cell r="V753">
            <v>755.42685446009386</v>
          </cell>
        </row>
        <row r="754">
          <cell r="E754">
            <v>13</v>
          </cell>
          <cell r="V754">
            <v>207.53485012639942</v>
          </cell>
        </row>
        <row r="755">
          <cell r="E755">
            <v>13</v>
          </cell>
          <cell r="V755">
            <v>240.74042614662335</v>
          </cell>
        </row>
        <row r="756">
          <cell r="E756">
            <v>13</v>
          </cell>
          <cell r="V756">
            <v>415.06970025279884</v>
          </cell>
        </row>
        <row r="757">
          <cell r="E757">
            <v>13</v>
          </cell>
          <cell r="V757">
            <v>589.39897435897433</v>
          </cell>
        </row>
        <row r="758">
          <cell r="E758">
            <v>13</v>
          </cell>
          <cell r="V758">
            <v>415.06970025279884</v>
          </cell>
        </row>
        <row r="759">
          <cell r="E759">
            <v>13</v>
          </cell>
          <cell r="V759">
            <v>340.35715420729508</v>
          </cell>
        </row>
        <row r="760">
          <cell r="E760">
            <v>13</v>
          </cell>
          <cell r="V760">
            <v>166.02788010111954</v>
          </cell>
        </row>
        <row r="761">
          <cell r="E761">
            <v>14</v>
          </cell>
          <cell r="V761">
            <v>41.35069209176266</v>
          </cell>
        </row>
        <row r="762">
          <cell r="E762">
            <v>14</v>
          </cell>
          <cell r="V762">
            <v>669.88121188655509</v>
          </cell>
        </row>
        <row r="763">
          <cell r="E763">
            <v>14</v>
          </cell>
          <cell r="V763">
            <v>66.161107346820259</v>
          </cell>
        </row>
        <row r="764">
          <cell r="E764">
            <v>14</v>
          </cell>
          <cell r="V764">
            <v>66.161107346820259</v>
          </cell>
        </row>
        <row r="765">
          <cell r="E765">
            <v>14</v>
          </cell>
          <cell r="V765">
            <v>248.10415255057598</v>
          </cell>
        </row>
        <row r="766">
          <cell r="E766">
            <v>14</v>
          </cell>
          <cell r="V766">
            <v>256.37429096892851</v>
          </cell>
        </row>
        <row r="767">
          <cell r="E767">
            <v>14</v>
          </cell>
          <cell r="V767">
            <v>74.43124576517279</v>
          </cell>
        </row>
        <row r="768">
          <cell r="E768">
            <v>14</v>
          </cell>
          <cell r="V768">
            <v>248.10415255057598</v>
          </cell>
        </row>
        <row r="769">
          <cell r="E769">
            <v>15</v>
          </cell>
          <cell r="V769">
            <v>205.96405030039162</v>
          </cell>
        </row>
        <row r="770">
          <cell r="E770">
            <v>15</v>
          </cell>
          <cell r="V770">
            <v>247.15686036046995</v>
          </cell>
        </row>
        <row r="771">
          <cell r="E771">
            <v>15</v>
          </cell>
          <cell r="V771">
            <v>329.54248048062658</v>
          </cell>
        </row>
        <row r="772">
          <cell r="E772">
            <v>15</v>
          </cell>
          <cell r="V772">
            <v>41.192810060078322</v>
          </cell>
        </row>
        <row r="773">
          <cell r="E773">
            <v>15</v>
          </cell>
          <cell r="V773">
            <v>247.15686036046995</v>
          </cell>
        </row>
        <row r="774">
          <cell r="E774">
            <v>15</v>
          </cell>
          <cell r="V774">
            <v>494.3137207209399</v>
          </cell>
        </row>
        <row r="775">
          <cell r="E775">
            <v>15</v>
          </cell>
          <cell r="V775">
            <v>164.77124024031329</v>
          </cell>
        </row>
        <row r="776">
          <cell r="E776">
            <v>16</v>
          </cell>
          <cell r="V776">
            <v>410.33299105178236</v>
          </cell>
        </row>
        <row r="777">
          <cell r="E777">
            <v>16</v>
          </cell>
          <cell r="V777">
            <v>123.0998973155347</v>
          </cell>
        </row>
        <row r="778">
          <cell r="E778">
            <v>16</v>
          </cell>
          <cell r="V778">
            <v>467.77960979903185</v>
          </cell>
        </row>
        <row r="779">
          <cell r="E779">
            <v>16</v>
          </cell>
          <cell r="V779">
            <v>205.16649552589118</v>
          </cell>
        </row>
        <row r="780">
          <cell r="E780">
            <v>16</v>
          </cell>
          <cell r="V780">
            <v>361.09303212556847</v>
          </cell>
        </row>
        <row r="781">
          <cell r="E781">
            <v>16</v>
          </cell>
          <cell r="V781">
            <v>328.26639284142584</v>
          </cell>
        </row>
        <row r="782">
          <cell r="E782">
            <v>16</v>
          </cell>
          <cell r="V782">
            <v>410.33299105178236</v>
          </cell>
        </row>
        <row r="783">
          <cell r="E783">
            <v>17</v>
          </cell>
          <cell r="V783">
            <v>245.23280332260205</v>
          </cell>
        </row>
        <row r="784">
          <cell r="E784">
            <v>17</v>
          </cell>
          <cell r="V784">
            <v>204.36066943550171</v>
          </cell>
        </row>
        <row r="785">
          <cell r="E785">
            <v>17</v>
          </cell>
          <cell r="V785">
            <v>81.744267774200679</v>
          </cell>
        </row>
        <row r="786">
          <cell r="E786">
            <v>17</v>
          </cell>
          <cell r="V786">
            <v>237.05837654518197</v>
          </cell>
        </row>
        <row r="787">
          <cell r="E787">
            <v>17</v>
          </cell>
          <cell r="V787">
            <v>817.44267774200682</v>
          </cell>
        </row>
        <row r="788">
          <cell r="E788">
            <v>17</v>
          </cell>
          <cell r="V788">
            <v>163.48853554840136</v>
          </cell>
        </row>
        <row r="789">
          <cell r="E789">
            <v>18</v>
          </cell>
          <cell r="V789">
            <v>154.69529644268775</v>
          </cell>
        </row>
        <row r="790">
          <cell r="E790">
            <v>18</v>
          </cell>
          <cell r="V790">
            <v>325.6743083003953</v>
          </cell>
        </row>
        <row r="791">
          <cell r="E791">
            <v>18</v>
          </cell>
          <cell r="V791">
            <v>398.95102766798419</v>
          </cell>
        </row>
        <row r="792">
          <cell r="E792">
            <v>18</v>
          </cell>
          <cell r="V792">
            <v>65.134861660079054</v>
          </cell>
        </row>
        <row r="793">
          <cell r="E793">
            <v>18</v>
          </cell>
          <cell r="V793">
            <v>162.83715415019765</v>
          </cell>
        </row>
        <row r="794">
          <cell r="E794">
            <v>20</v>
          </cell>
          <cell r="V794">
            <v>726.81212242248739</v>
          </cell>
        </row>
        <row r="795">
          <cell r="E795">
            <v>20</v>
          </cell>
          <cell r="V795">
            <v>323.02760996554991</v>
          </cell>
        </row>
        <row r="796">
          <cell r="E796">
            <v>20</v>
          </cell>
          <cell r="V796">
            <v>80.756902491387478</v>
          </cell>
        </row>
        <row r="797">
          <cell r="E797">
            <v>21</v>
          </cell>
          <cell r="V797">
            <v>56.294566717695176</v>
          </cell>
        </row>
        <row r="798">
          <cell r="E798">
            <v>21</v>
          </cell>
          <cell r="V798">
            <v>160.8416191934148</v>
          </cell>
        </row>
        <row r="799">
          <cell r="E799">
            <v>21</v>
          </cell>
          <cell r="V799">
            <v>112.58913343539035</v>
          </cell>
        </row>
        <row r="800">
          <cell r="E800">
            <v>22</v>
          </cell>
          <cell r="V800">
            <v>240.2434150772026</v>
          </cell>
        </row>
        <row r="801">
          <cell r="E801">
            <v>22</v>
          </cell>
          <cell r="V801">
            <v>160.16227671813508</v>
          </cell>
        </row>
        <row r="802">
          <cell r="E802">
            <v>23</v>
          </cell>
          <cell r="V802">
            <v>151.50187951807231</v>
          </cell>
        </row>
        <row r="803">
          <cell r="E803">
            <v>23</v>
          </cell>
          <cell r="V803">
            <v>518.29590361445787</v>
          </cell>
        </row>
        <row r="804">
          <cell r="E804">
            <v>26</v>
          </cell>
          <cell r="V804">
            <v>78.685502165394922</v>
          </cell>
        </row>
        <row r="805">
          <cell r="E805">
            <v>26</v>
          </cell>
          <cell r="V805">
            <v>39.342751082697461</v>
          </cell>
        </row>
        <row r="806">
          <cell r="E806">
            <v>26</v>
          </cell>
          <cell r="V806">
            <v>786.85502165394928</v>
          </cell>
        </row>
        <row r="807">
          <cell r="E807">
            <v>27</v>
          </cell>
          <cell r="V807">
            <v>469.96231305564925</v>
          </cell>
        </row>
        <row r="808">
          <cell r="E808">
            <v>27</v>
          </cell>
          <cell r="V808">
            <v>234.98115652782462</v>
          </cell>
        </row>
        <row r="809">
          <cell r="E809">
            <v>27</v>
          </cell>
          <cell r="V809">
            <v>391.63526087970769</v>
          </cell>
        </row>
        <row r="810">
          <cell r="E810">
            <v>27</v>
          </cell>
          <cell r="V810">
            <v>156.65410435188309</v>
          </cell>
        </row>
        <row r="811">
          <cell r="E811">
            <v>29</v>
          </cell>
          <cell r="V811">
            <v>387.99129956235754</v>
          </cell>
        </row>
        <row r="812">
          <cell r="E812">
            <v>29</v>
          </cell>
          <cell r="V812">
            <v>387.99129956235754</v>
          </cell>
        </row>
        <row r="813">
          <cell r="E813">
            <v>30</v>
          </cell>
          <cell r="V813">
            <v>115.84167808580163</v>
          </cell>
        </row>
        <row r="814">
          <cell r="E814">
            <v>31</v>
          </cell>
          <cell r="V814">
            <v>384.26583989188333</v>
          </cell>
        </row>
        <row r="815">
          <cell r="E815">
            <v>31</v>
          </cell>
          <cell r="V815">
            <v>69.167851180539003</v>
          </cell>
        </row>
        <row r="816">
          <cell r="E816">
            <v>31</v>
          </cell>
          <cell r="V816">
            <v>153.70633595675332</v>
          </cell>
        </row>
        <row r="817">
          <cell r="E817">
            <v>31</v>
          </cell>
          <cell r="V817">
            <v>361.20988949837033</v>
          </cell>
        </row>
        <row r="818">
          <cell r="E818">
            <v>33</v>
          </cell>
          <cell r="V818">
            <v>228.27367010585559</v>
          </cell>
        </row>
        <row r="819">
          <cell r="E819">
            <v>33</v>
          </cell>
          <cell r="V819">
            <v>388.06523917995452</v>
          </cell>
        </row>
        <row r="820">
          <cell r="E820">
            <v>33</v>
          </cell>
          <cell r="V820">
            <v>304.36489347447412</v>
          </cell>
        </row>
        <row r="821">
          <cell r="E821">
            <v>34</v>
          </cell>
          <cell r="V821">
            <v>567.77813712807256</v>
          </cell>
        </row>
        <row r="822">
          <cell r="E822">
            <v>34</v>
          </cell>
          <cell r="V822">
            <v>151.40750323415267</v>
          </cell>
        </row>
        <row r="823">
          <cell r="E823">
            <v>37</v>
          </cell>
          <cell r="V823">
            <v>335.31496257300319</v>
          </cell>
        </row>
        <row r="824">
          <cell r="E824">
            <v>41</v>
          </cell>
          <cell r="V824">
            <v>145.72588205574428</v>
          </cell>
        </row>
        <row r="825">
          <cell r="E825">
            <v>42</v>
          </cell>
          <cell r="V825">
            <v>115.90042918454938</v>
          </cell>
        </row>
        <row r="826">
          <cell r="E826">
            <v>43</v>
          </cell>
          <cell r="V826">
            <v>216.0224968044312</v>
          </cell>
        </row>
        <row r="827">
          <cell r="E827">
            <v>51</v>
          </cell>
          <cell r="V827">
            <v>13.674063907867653</v>
          </cell>
        </row>
        <row r="828">
          <cell r="E828">
            <v>8</v>
          </cell>
          <cell r="V828">
            <v>237.74137121390001</v>
          </cell>
        </row>
        <row r="829">
          <cell r="E829">
            <v>9</v>
          </cell>
          <cell r="V829">
            <v>151.61947190825646</v>
          </cell>
        </row>
        <row r="830">
          <cell r="E830">
            <v>15</v>
          </cell>
          <cell r="V830">
            <v>203.9044097973877</v>
          </cell>
        </row>
        <row r="831">
          <cell r="E831">
            <v>8</v>
          </cell>
          <cell r="V831">
            <v>475.48274242780002</v>
          </cell>
        </row>
        <row r="832">
          <cell r="E832">
            <v>15</v>
          </cell>
          <cell r="V832">
            <v>92.683822635176227</v>
          </cell>
        </row>
        <row r="833">
          <cell r="E833">
            <v>8</v>
          </cell>
          <cell r="V833">
            <v>85.586893637003996</v>
          </cell>
        </row>
        <row r="834">
          <cell r="E834">
            <v>15</v>
          </cell>
          <cell r="V834">
            <v>37.073529054070491</v>
          </cell>
        </row>
        <row r="835">
          <cell r="E835">
            <v>13</v>
          </cell>
          <cell r="V835">
            <v>140.08602383531962</v>
          </cell>
        </row>
        <row r="836">
          <cell r="E836">
            <v>10</v>
          </cell>
          <cell r="V836">
            <v>283.27333523050652</v>
          </cell>
        </row>
        <row r="837">
          <cell r="E837">
            <v>12</v>
          </cell>
          <cell r="V837">
            <v>937.38753413500717</v>
          </cell>
        </row>
        <row r="838">
          <cell r="E838">
            <v>15</v>
          </cell>
          <cell r="V838">
            <v>185.36764527035245</v>
          </cell>
        </row>
        <row r="839">
          <cell r="E839">
            <v>13</v>
          </cell>
          <cell r="V839">
            <v>373.56273022751901</v>
          </cell>
        </row>
        <row r="840">
          <cell r="E840">
            <v>10</v>
          </cell>
          <cell r="V840">
            <v>660.9711155378485</v>
          </cell>
        </row>
        <row r="841">
          <cell r="E841">
            <v>16</v>
          </cell>
          <cell r="V841">
            <v>840.15679917852424</v>
          </cell>
        </row>
        <row r="842">
          <cell r="E842">
            <v>7</v>
          </cell>
          <cell r="V842">
            <v>238.56907548889046</v>
          </cell>
        </row>
        <row r="843">
          <cell r="E843">
            <v>3</v>
          </cell>
          <cell r="V843">
            <v>193.43989002176656</v>
          </cell>
        </row>
        <row r="844">
          <cell r="E844">
            <v>4</v>
          </cell>
          <cell r="V844">
            <v>231.36377952755907</v>
          </cell>
        </row>
        <row r="845">
          <cell r="E845">
            <v>7</v>
          </cell>
          <cell r="V845">
            <v>181.31249737155676</v>
          </cell>
        </row>
        <row r="846">
          <cell r="E846">
            <v>7</v>
          </cell>
          <cell r="V846">
            <v>209.9407864302236</v>
          </cell>
        </row>
        <row r="847">
          <cell r="E847">
            <v>8</v>
          </cell>
          <cell r="V847">
            <v>275.77999060812402</v>
          </cell>
        </row>
        <row r="848">
          <cell r="E848">
            <v>8</v>
          </cell>
          <cell r="V848">
            <v>437.44412303357598</v>
          </cell>
        </row>
        <row r="849">
          <cell r="E849">
            <v>8</v>
          </cell>
          <cell r="V849">
            <v>665.67583939891995</v>
          </cell>
        </row>
        <row r="850">
          <cell r="E850">
            <v>8</v>
          </cell>
          <cell r="V850">
            <v>85.586893637003996</v>
          </cell>
        </row>
        <row r="851">
          <cell r="E851">
            <v>9</v>
          </cell>
          <cell r="V851">
            <v>274.81029283371481</v>
          </cell>
        </row>
        <row r="852">
          <cell r="E852">
            <v>9</v>
          </cell>
          <cell r="V852">
            <v>189.52433988532056</v>
          </cell>
        </row>
        <row r="853">
          <cell r="E853">
            <v>9</v>
          </cell>
          <cell r="V853">
            <v>180.04812289105453</v>
          </cell>
        </row>
        <row r="854">
          <cell r="E854">
            <v>9</v>
          </cell>
          <cell r="V854">
            <v>473.81084971330142</v>
          </cell>
        </row>
        <row r="855">
          <cell r="E855">
            <v>9</v>
          </cell>
          <cell r="V855">
            <v>236.90542485665071</v>
          </cell>
        </row>
        <row r="856">
          <cell r="E856">
            <v>10</v>
          </cell>
          <cell r="V856">
            <v>245.5035571997723</v>
          </cell>
        </row>
        <row r="857">
          <cell r="E857">
            <v>10</v>
          </cell>
          <cell r="V857">
            <v>47.212222538417748</v>
          </cell>
        </row>
        <row r="858">
          <cell r="E858">
            <v>10</v>
          </cell>
          <cell r="V858">
            <v>188.84889015367099</v>
          </cell>
        </row>
        <row r="859">
          <cell r="E859">
            <v>10</v>
          </cell>
          <cell r="V859">
            <v>575.98911496869653</v>
          </cell>
        </row>
        <row r="860">
          <cell r="E860">
            <v>10</v>
          </cell>
          <cell r="V860">
            <v>188.84889015367099</v>
          </cell>
        </row>
        <row r="861">
          <cell r="E861">
            <v>10</v>
          </cell>
          <cell r="V861">
            <v>302.15822424587361</v>
          </cell>
        </row>
        <row r="862">
          <cell r="E862">
            <v>10</v>
          </cell>
          <cell r="V862">
            <v>283.27333523050652</v>
          </cell>
        </row>
        <row r="863">
          <cell r="E863">
            <v>10</v>
          </cell>
          <cell r="V863">
            <v>377.69778030734199</v>
          </cell>
        </row>
        <row r="864">
          <cell r="E864">
            <v>11</v>
          </cell>
          <cell r="V864">
            <v>479.82494935290902</v>
          </cell>
        </row>
        <row r="865">
          <cell r="E865">
            <v>11</v>
          </cell>
          <cell r="V865">
            <v>470.41661701265588</v>
          </cell>
        </row>
        <row r="866">
          <cell r="E866">
            <v>11</v>
          </cell>
          <cell r="V866">
            <v>141.12498510379677</v>
          </cell>
        </row>
        <row r="867">
          <cell r="E867">
            <v>11</v>
          </cell>
          <cell r="V867">
            <v>47.041661701265589</v>
          </cell>
        </row>
        <row r="868">
          <cell r="E868">
            <v>11</v>
          </cell>
          <cell r="V868">
            <v>94.083323402531178</v>
          </cell>
        </row>
        <row r="869">
          <cell r="E869">
            <v>12</v>
          </cell>
          <cell r="V869">
            <v>131.234254778901</v>
          </cell>
        </row>
        <row r="870">
          <cell r="E870">
            <v>12</v>
          </cell>
          <cell r="V870">
            <v>562.4325204810043</v>
          </cell>
        </row>
        <row r="871">
          <cell r="E871">
            <v>12</v>
          </cell>
          <cell r="V871">
            <v>365.5811383126528</v>
          </cell>
        </row>
        <row r="872">
          <cell r="E872">
            <v>12</v>
          </cell>
          <cell r="V872">
            <v>468.69376706750359</v>
          </cell>
        </row>
        <row r="873">
          <cell r="E873">
            <v>12</v>
          </cell>
          <cell r="V873">
            <v>374.95501365400287</v>
          </cell>
        </row>
        <row r="874">
          <cell r="E874">
            <v>12</v>
          </cell>
          <cell r="V874">
            <v>271.84238489915208</v>
          </cell>
        </row>
        <row r="875">
          <cell r="E875">
            <v>12</v>
          </cell>
          <cell r="V875">
            <v>140.60813012025108</v>
          </cell>
        </row>
        <row r="876">
          <cell r="E876">
            <v>12</v>
          </cell>
          <cell r="V876">
            <v>178.10363148565136</v>
          </cell>
        </row>
        <row r="877">
          <cell r="E877">
            <v>13</v>
          </cell>
          <cell r="V877">
            <v>280.17204767063924</v>
          </cell>
        </row>
        <row r="878">
          <cell r="E878">
            <v>13</v>
          </cell>
          <cell r="V878">
            <v>0</v>
          </cell>
        </row>
        <row r="879">
          <cell r="E879">
            <v>13</v>
          </cell>
          <cell r="V879">
            <v>747.12546045503802</v>
          </cell>
        </row>
        <row r="880">
          <cell r="E880">
            <v>13</v>
          </cell>
          <cell r="V880">
            <v>9.3390682556879749</v>
          </cell>
        </row>
        <row r="881">
          <cell r="E881">
            <v>13</v>
          </cell>
          <cell r="V881">
            <v>457.61434452871077</v>
          </cell>
        </row>
        <row r="882">
          <cell r="E882">
            <v>13</v>
          </cell>
          <cell r="V882">
            <v>46.695341278439876</v>
          </cell>
        </row>
        <row r="883">
          <cell r="E883">
            <v>13</v>
          </cell>
          <cell r="V883">
            <v>140.08602383531962</v>
          </cell>
        </row>
        <row r="884">
          <cell r="E884">
            <v>13</v>
          </cell>
          <cell r="V884">
            <v>373.56273022751901</v>
          </cell>
        </row>
        <row r="885">
          <cell r="E885">
            <v>14</v>
          </cell>
          <cell r="V885">
            <v>269.81326589875135</v>
          </cell>
        </row>
        <row r="886">
          <cell r="E886">
            <v>14</v>
          </cell>
          <cell r="V886">
            <v>46.519528603232992</v>
          </cell>
        </row>
        <row r="887">
          <cell r="E887">
            <v>14</v>
          </cell>
          <cell r="V887">
            <v>46.519528603232992</v>
          </cell>
        </row>
        <row r="888">
          <cell r="E888">
            <v>14</v>
          </cell>
          <cell r="V888">
            <v>558.23434323879587</v>
          </cell>
        </row>
        <row r="889">
          <cell r="E889">
            <v>14</v>
          </cell>
          <cell r="V889">
            <v>269.81326589875135</v>
          </cell>
        </row>
        <row r="890">
          <cell r="E890">
            <v>14</v>
          </cell>
          <cell r="V890">
            <v>232.59764301616497</v>
          </cell>
        </row>
        <row r="891">
          <cell r="E891">
            <v>14</v>
          </cell>
          <cell r="V891">
            <v>232.59764301616497</v>
          </cell>
        </row>
        <row r="892">
          <cell r="E892">
            <v>14</v>
          </cell>
          <cell r="V892">
            <v>325.63670022263096</v>
          </cell>
        </row>
        <row r="893">
          <cell r="E893">
            <v>15</v>
          </cell>
          <cell r="V893">
            <v>27.805146790552868</v>
          </cell>
        </row>
        <row r="894">
          <cell r="E894">
            <v>15</v>
          </cell>
          <cell r="V894">
            <v>185.36764527035245</v>
          </cell>
        </row>
        <row r="895">
          <cell r="E895">
            <v>15</v>
          </cell>
          <cell r="V895">
            <v>278.05146790552868</v>
          </cell>
        </row>
        <row r="896">
          <cell r="E896">
            <v>15</v>
          </cell>
          <cell r="V896">
            <v>370.73529054070491</v>
          </cell>
        </row>
        <row r="897">
          <cell r="E897">
            <v>15</v>
          </cell>
          <cell r="V897">
            <v>268.78308564201109</v>
          </cell>
        </row>
        <row r="898">
          <cell r="E898">
            <v>16</v>
          </cell>
          <cell r="V898">
            <v>92.324922986651018</v>
          </cell>
        </row>
        <row r="899">
          <cell r="E899">
            <v>16</v>
          </cell>
          <cell r="V899">
            <v>461.62461493325509</v>
          </cell>
        </row>
        <row r="900">
          <cell r="E900">
            <v>16</v>
          </cell>
          <cell r="V900">
            <v>276.97476895995305</v>
          </cell>
        </row>
        <row r="901">
          <cell r="E901">
            <v>16</v>
          </cell>
          <cell r="V901">
            <v>369.29969194660407</v>
          </cell>
        </row>
        <row r="902">
          <cell r="E902">
            <v>16</v>
          </cell>
          <cell r="V902">
            <v>267.74227666128797</v>
          </cell>
        </row>
        <row r="903">
          <cell r="E903">
            <v>17</v>
          </cell>
          <cell r="V903">
            <v>441.41904598068368</v>
          </cell>
        </row>
        <row r="904">
          <cell r="E904">
            <v>18</v>
          </cell>
          <cell r="V904">
            <v>137.39384881422927</v>
          </cell>
        </row>
        <row r="905">
          <cell r="E905">
            <v>18</v>
          </cell>
          <cell r="V905">
            <v>457.97949604743087</v>
          </cell>
        </row>
        <row r="906">
          <cell r="E906">
            <v>20</v>
          </cell>
          <cell r="V906">
            <v>172.61787907534077</v>
          </cell>
        </row>
        <row r="907">
          <cell r="E907">
            <v>20</v>
          </cell>
          <cell r="V907">
            <v>372.49121274152481</v>
          </cell>
        </row>
        <row r="908">
          <cell r="E908">
            <v>20</v>
          </cell>
          <cell r="V908">
            <v>354.32090968096264</v>
          </cell>
        </row>
        <row r="909">
          <cell r="E909">
            <v>21</v>
          </cell>
          <cell r="V909">
            <v>217.13618591110998</v>
          </cell>
        </row>
        <row r="910">
          <cell r="E910">
            <v>22</v>
          </cell>
          <cell r="V910">
            <v>198.20081743869216</v>
          </cell>
        </row>
        <row r="911">
          <cell r="E911">
            <v>22</v>
          </cell>
          <cell r="V911">
            <v>324.32861035422354</v>
          </cell>
        </row>
        <row r="912">
          <cell r="E912">
            <v>23</v>
          </cell>
          <cell r="V912">
            <v>592.05339759036156</v>
          </cell>
        </row>
        <row r="913">
          <cell r="E913">
            <v>23</v>
          </cell>
          <cell r="V913">
            <v>726.61098795180737</v>
          </cell>
        </row>
        <row r="914">
          <cell r="E914">
            <v>23</v>
          </cell>
          <cell r="V914">
            <v>224.26265060240968</v>
          </cell>
        </row>
        <row r="915">
          <cell r="E915">
            <v>24</v>
          </cell>
          <cell r="V915">
            <v>401.91607589126335</v>
          </cell>
        </row>
        <row r="916">
          <cell r="E916">
            <v>24</v>
          </cell>
          <cell r="V916">
            <v>259.0125822410364</v>
          </cell>
        </row>
        <row r="917">
          <cell r="E917">
            <v>26</v>
          </cell>
          <cell r="V917">
            <v>531.12713961641589</v>
          </cell>
        </row>
        <row r="918">
          <cell r="E918">
            <v>27</v>
          </cell>
          <cell r="V918">
            <v>211.48304087504218</v>
          </cell>
        </row>
        <row r="919">
          <cell r="E919">
            <v>28</v>
          </cell>
          <cell r="V919">
            <v>26.313072713057082</v>
          </cell>
        </row>
        <row r="920">
          <cell r="E920">
            <v>31</v>
          </cell>
          <cell r="V920">
            <v>276.67140472215601</v>
          </cell>
        </row>
        <row r="921">
          <cell r="E921">
            <v>31</v>
          </cell>
          <cell r="V921">
            <v>250.73346052945388</v>
          </cell>
        </row>
        <row r="922">
          <cell r="E922">
            <v>33</v>
          </cell>
          <cell r="V922">
            <v>17.120525257939168</v>
          </cell>
        </row>
        <row r="923">
          <cell r="E923">
            <v>33</v>
          </cell>
          <cell r="V923">
            <v>85.602626289695834</v>
          </cell>
        </row>
        <row r="924">
          <cell r="E924">
            <v>37</v>
          </cell>
          <cell r="V924">
            <v>167.65748128650159</v>
          </cell>
        </row>
        <row r="925">
          <cell r="E925">
            <v>8</v>
          </cell>
          <cell r="V925">
            <v>517.74787508804889</v>
          </cell>
        </row>
        <row r="926">
          <cell r="E926">
            <v>12</v>
          </cell>
          <cell r="V926">
            <v>312.46251137833571</v>
          </cell>
        </row>
        <row r="927">
          <cell r="E927">
            <v>10</v>
          </cell>
          <cell r="V927">
            <v>524.58025042686393</v>
          </cell>
        </row>
        <row r="928">
          <cell r="E928">
            <v>16</v>
          </cell>
          <cell r="V928">
            <v>389.81634149919319</v>
          </cell>
        </row>
        <row r="929">
          <cell r="E929">
            <v>7</v>
          </cell>
          <cell r="V929">
            <v>307.48903063012551</v>
          </cell>
        </row>
        <row r="930">
          <cell r="E930">
            <v>12</v>
          </cell>
          <cell r="V930">
            <v>0</v>
          </cell>
        </row>
        <row r="931">
          <cell r="E931">
            <v>11</v>
          </cell>
          <cell r="V931">
            <v>1045.3702600281242</v>
          </cell>
        </row>
        <row r="932">
          <cell r="E932">
            <v>13</v>
          </cell>
          <cell r="V932">
            <v>1037.674250631997</v>
          </cell>
        </row>
        <row r="933">
          <cell r="E933">
            <v>15</v>
          </cell>
          <cell r="V933">
            <v>257.45506287548949</v>
          </cell>
        </row>
        <row r="934">
          <cell r="E934">
            <v>16</v>
          </cell>
          <cell r="V934">
            <v>523.17456359102243</v>
          </cell>
        </row>
        <row r="935">
          <cell r="E935">
            <v>11</v>
          </cell>
          <cell r="V935">
            <v>731.75918201968693</v>
          </cell>
        </row>
        <row r="936">
          <cell r="E936">
            <v>8</v>
          </cell>
          <cell r="V936">
            <v>633.97698990373328</v>
          </cell>
        </row>
        <row r="937">
          <cell r="E937">
            <v>14</v>
          </cell>
          <cell r="V937">
            <v>93.039057206465984</v>
          </cell>
        </row>
        <row r="938">
          <cell r="E938">
            <v>7</v>
          </cell>
          <cell r="V938">
            <v>318.09210065185397</v>
          </cell>
        </row>
        <row r="939">
          <cell r="E939">
            <v>16</v>
          </cell>
          <cell r="V939">
            <v>307.74974328883673</v>
          </cell>
        </row>
        <row r="940">
          <cell r="E940">
            <v>3</v>
          </cell>
          <cell r="V940">
            <v>429.86642227059235</v>
          </cell>
        </row>
        <row r="941">
          <cell r="E941">
            <v>11</v>
          </cell>
          <cell r="V941">
            <v>303.15737540815599</v>
          </cell>
        </row>
        <row r="942">
          <cell r="E942">
            <v>10</v>
          </cell>
          <cell r="V942">
            <v>157.37407512805919</v>
          </cell>
        </row>
        <row r="943">
          <cell r="E943">
            <v>11</v>
          </cell>
          <cell r="V943">
            <v>271.7962676073123</v>
          </cell>
        </row>
        <row r="944">
          <cell r="E944">
            <v>11</v>
          </cell>
          <cell r="V944">
            <v>198.62034940534357</v>
          </cell>
        </row>
        <row r="945">
          <cell r="E945">
            <v>8</v>
          </cell>
          <cell r="V945">
            <v>306.42221178680444</v>
          </cell>
        </row>
        <row r="946">
          <cell r="E946">
            <v>13</v>
          </cell>
          <cell r="V946">
            <v>41.506970025279884</v>
          </cell>
        </row>
        <row r="947">
          <cell r="E947">
            <v>4</v>
          </cell>
          <cell r="V947">
            <v>21.422572178477694</v>
          </cell>
        </row>
        <row r="948">
          <cell r="E948">
            <v>4</v>
          </cell>
          <cell r="V948">
            <v>321.33858267716539</v>
          </cell>
        </row>
        <row r="949">
          <cell r="E949">
            <v>5</v>
          </cell>
          <cell r="V949">
            <v>320.26698748351572</v>
          </cell>
        </row>
        <row r="950">
          <cell r="E950">
            <v>5</v>
          </cell>
          <cell r="V950">
            <v>416.34708372857045</v>
          </cell>
        </row>
        <row r="951">
          <cell r="E951">
            <v>5</v>
          </cell>
          <cell r="V951">
            <v>202.83575873955996</v>
          </cell>
        </row>
        <row r="952">
          <cell r="E952">
            <v>6</v>
          </cell>
          <cell r="V952">
            <v>319.18487863851954</v>
          </cell>
        </row>
        <row r="953">
          <cell r="E953">
            <v>7</v>
          </cell>
          <cell r="V953">
            <v>742.2149015209925</v>
          </cell>
        </row>
        <row r="954">
          <cell r="E954">
            <v>7</v>
          </cell>
          <cell r="V954">
            <v>328.69517067358242</v>
          </cell>
        </row>
        <row r="955">
          <cell r="E955">
            <v>7</v>
          </cell>
          <cell r="V955">
            <v>148.4429803041985</v>
          </cell>
        </row>
        <row r="956">
          <cell r="E956">
            <v>7</v>
          </cell>
          <cell r="V956">
            <v>212.06140043456929</v>
          </cell>
        </row>
        <row r="957">
          <cell r="E957">
            <v>7</v>
          </cell>
          <cell r="V957">
            <v>265.07675054321163</v>
          </cell>
        </row>
        <row r="958">
          <cell r="E958">
            <v>7</v>
          </cell>
          <cell r="V958">
            <v>477.13815097778092</v>
          </cell>
        </row>
        <row r="959">
          <cell r="E959">
            <v>8</v>
          </cell>
          <cell r="V959">
            <v>158.49424747593332</v>
          </cell>
        </row>
        <row r="960">
          <cell r="E960">
            <v>8</v>
          </cell>
          <cell r="V960">
            <v>422.65132660248889</v>
          </cell>
        </row>
        <row r="961">
          <cell r="E961">
            <v>8</v>
          </cell>
          <cell r="V961">
            <v>422.65132660248889</v>
          </cell>
        </row>
        <row r="962">
          <cell r="E962">
            <v>8</v>
          </cell>
          <cell r="V962">
            <v>316.98849495186664</v>
          </cell>
        </row>
        <row r="963">
          <cell r="E963">
            <v>9</v>
          </cell>
          <cell r="V963">
            <v>200.0534698789495</v>
          </cell>
        </row>
        <row r="964">
          <cell r="E964">
            <v>9</v>
          </cell>
          <cell r="V964">
            <v>315.87389980886763</v>
          </cell>
        </row>
        <row r="965">
          <cell r="E965">
            <v>9</v>
          </cell>
          <cell r="V965">
            <v>526.45649968144608</v>
          </cell>
        </row>
        <row r="966">
          <cell r="E966">
            <v>9</v>
          </cell>
          <cell r="V966">
            <v>147.4078199108049</v>
          </cell>
        </row>
        <row r="967">
          <cell r="E967">
            <v>9</v>
          </cell>
          <cell r="V967">
            <v>326.40302980249652</v>
          </cell>
        </row>
        <row r="968">
          <cell r="E968">
            <v>9</v>
          </cell>
          <cell r="V968">
            <v>631.74779961773527</v>
          </cell>
        </row>
        <row r="969">
          <cell r="E969">
            <v>9</v>
          </cell>
          <cell r="V969">
            <v>105.29129993628921</v>
          </cell>
        </row>
        <row r="970">
          <cell r="E970">
            <v>9</v>
          </cell>
          <cell r="V970">
            <v>315.87389980886763</v>
          </cell>
        </row>
        <row r="971">
          <cell r="E971">
            <v>9</v>
          </cell>
          <cell r="V971">
            <v>631.74779961773527</v>
          </cell>
        </row>
        <row r="972">
          <cell r="E972">
            <v>9</v>
          </cell>
          <cell r="V972">
            <v>526.45649968144608</v>
          </cell>
        </row>
        <row r="973">
          <cell r="E973">
            <v>9</v>
          </cell>
          <cell r="V973">
            <v>315.87389980886763</v>
          </cell>
        </row>
        <row r="974">
          <cell r="E974">
            <v>9</v>
          </cell>
          <cell r="V974">
            <v>52.645649968144603</v>
          </cell>
        </row>
        <row r="975">
          <cell r="E975">
            <v>9</v>
          </cell>
          <cell r="V975">
            <v>315.87389980886763</v>
          </cell>
        </row>
        <row r="976">
          <cell r="E976">
            <v>9</v>
          </cell>
          <cell r="V976">
            <v>410.63606975152788</v>
          </cell>
        </row>
        <row r="977">
          <cell r="E977">
            <v>9</v>
          </cell>
          <cell r="V977">
            <v>421.16519974515683</v>
          </cell>
        </row>
        <row r="978">
          <cell r="E978">
            <v>10</v>
          </cell>
          <cell r="V978">
            <v>734.41235059760959</v>
          </cell>
        </row>
        <row r="979">
          <cell r="E979">
            <v>10</v>
          </cell>
          <cell r="V979">
            <v>125.89926010244736</v>
          </cell>
        </row>
        <row r="980">
          <cell r="E980">
            <v>10</v>
          </cell>
          <cell r="V980">
            <v>199.3404951622083</v>
          </cell>
        </row>
        <row r="981">
          <cell r="E981">
            <v>10</v>
          </cell>
          <cell r="V981">
            <v>104.91605008537279</v>
          </cell>
        </row>
        <row r="982">
          <cell r="E982">
            <v>10</v>
          </cell>
          <cell r="V982">
            <v>629.49630051223676</v>
          </cell>
        </row>
        <row r="983">
          <cell r="E983">
            <v>10</v>
          </cell>
          <cell r="V983">
            <v>62.949630051223679</v>
          </cell>
        </row>
        <row r="984">
          <cell r="E984">
            <v>10</v>
          </cell>
          <cell r="V984">
            <v>10.491605008537279</v>
          </cell>
        </row>
        <row r="985">
          <cell r="E985">
            <v>10</v>
          </cell>
          <cell r="V985">
            <v>199.3404951622083</v>
          </cell>
        </row>
        <row r="986">
          <cell r="E986">
            <v>10</v>
          </cell>
          <cell r="V986">
            <v>251.79852020489471</v>
          </cell>
        </row>
        <row r="987">
          <cell r="E987">
            <v>11</v>
          </cell>
          <cell r="V987">
            <v>522.68513001406211</v>
          </cell>
        </row>
        <row r="988">
          <cell r="E988">
            <v>11</v>
          </cell>
          <cell r="V988">
            <v>52.268513001406205</v>
          </cell>
        </row>
        <row r="989">
          <cell r="E989">
            <v>11</v>
          </cell>
          <cell r="V989">
            <v>10.453702600281241</v>
          </cell>
        </row>
        <row r="990">
          <cell r="E990">
            <v>11</v>
          </cell>
          <cell r="V990">
            <v>156.80553900421862</v>
          </cell>
        </row>
        <row r="991">
          <cell r="E991">
            <v>11</v>
          </cell>
          <cell r="V991">
            <v>418.14810401124964</v>
          </cell>
        </row>
        <row r="992">
          <cell r="E992">
            <v>11</v>
          </cell>
          <cell r="V992">
            <v>418.14810401124964</v>
          </cell>
        </row>
        <row r="993">
          <cell r="E993">
            <v>12</v>
          </cell>
          <cell r="V993">
            <v>281.21626024050215</v>
          </cell>
        </row>
        <row r="994">
          <cell r="E994">
            <v>12</v>
          </cell>
          <cell r="V994">
            <v>197.89292387294597</v>
          </cell>
        </row>
        <row r="995">
          <cell r="E995">
            <v>12</v>
          </cell>
          <cell r="V995">
            <v>93.738753413500717</v>
          </cell>
        </row>
        <row r="996">
          <cell r="E996">
            <v>12</v>
          </cell>
          <cell r="V996">
            <v>624.92502275667141</v>
          </cell>
        </row>
        <row r="997">
          <cell r="E997">
            <v>12</v>
          </cell>
          <cell r="V997">
            <v>437.44751592967003</v>
          </cell>
        </row>
        <row r="998">
          <cell r="E998">
            <v>12</v>
          </cell>
          <cell r="V998">
            <v>885.3104489052846</v>
          </cell>
        </row>
        <row r="999">
          <cell r="E999">
            <v>12</v>
          </cell>
          <cell r="V999">
            <v>124.9850045513343</v>
          </cell>
        </row>
        <row r="1000">
          <cell r="E1000">
            <v>12</v>
          </cell>
          <cell r="V1000">
            <v>104.15417045944524</v>
          </cell>
        </row>
        <row r="1001">
          <cell r="E1001">
            <v>13</v>
          </cell>
          <cell r="V1001">
            <v>466.95341278439867</v>
          </cell>
        </row>
        <row r="1002">
          <cell r="E1002">
            <v>13</v>
          </cell>
          <cell r="V1002">
            <v>311.30227518959913</v>
          </cell>
        </row>
        <row r="1003">
          <cell r="E1003">
            <v>13</v>
          </cell>
          <cell r="V1003">
            <v>415.06970025279884</v>
          </cell>
        </row>
        <row r="1004">
          <cell r="E1004">
            <v>13</v>
          </cell>
          <cell r="V1004">
            <v>518.83712531599849</v>
          </cell>
        </row>
        <row r="1005">
          <cell r="E1005">
            <v>13</v>
          </cell>
          <cell r="V1005">
            <v>830.13940050559768</v>
          </cell>
        </row>
        <row r="1006">
          <cell r="E1006">
            <v>13</v>
          </cell>
          <cell r="V1006">
            <v>259.41856265799925</v>
          </cell>
        </row>
        <row r="1007">
          <cell r="E1007">
            <v>13</v>
          </cell>
          <cell r="V1007">
            <v>207.53485012639942</v>
          </cell>
        </row>
        <row r="1008">
          <cell r="E1008">
            <v>13</v>
          </cell>
          <cell r="V1008">
            <v>249.0418201516793</v>
          </cell>
        </row>
        <row r="1009">
          <cell r="E1009">
            <v>13</v>
          </cell>
          <cell r="V1009">
            <v>51.883712531599855</v>
          </cell>
        </row>
        <row r="1010">
          <cell r="E1010">
            <v>14</v>
          </cell>
          <cell r="V1010">
            <v>310.13019068821995</v>
          </cell>
        </row>
        <row r="1011">
          <cell r="E1011">
            <v>14</v>
          </cell>
          <cell r="V1011">
            <v>310.13019068821995</v>
          </cell>
        </row>
        <row r="1012">
          <cell r="E1012">
            <v>14</v>
          </cell>
          <cell r="V1012">
            <v>620.26038137643991</v>
          </cell>
        </row>
        <row r="1013">
          <cell r="E1013">
            <v>14</v>
          </cell>
          <cell r="V1013">
            <v>723.6371116058466</v>
          </cell>
        </row>
        <row r="1014">
          <cell r="E1014">
            <v>14</v>
          </cell>
          <cell r="V1014">
            <v>248.10415255057598</v>
          </cell>
        </row>
        <row r="1015">
          <cell r="E1015">
            <v>14</v>
          </cell>
          <cell r="V1015">
            <v>413.50692091762659</v>
          </cell>
        </row>
        <row r="1016">
          <cell r="E1016">
            <v>14</v>
          </cell>
          <cell r="V1016">
            <v>206.75346045881329</v>
          </cell>
        </row>
        <row r="1017">
          <cell r="E1017">
            <v>14</v>
          </cell>
          <cell r="V1017">
            <v>206.75346045881329</v>
          </cell>
        </row>
        <row r="1018">
          <cell r="E1018">
            <v>15</v>
          </cell>
          <cell r="V1018">
            <v>102.98202515019581</v>
          </cell>
        </row>
        <row r="1019">
          <cell r="E1019">
            <v>15</v>
          </cell>
          <cell r="V1019">
            <v>308.94607545058744</v>
          </cell>
        </row>
        <row r="1020">
          <cell r="E1020">
            <v>15</v>
          </cell>
          <cell r="V1020">
            <v>514.91012575097898</v>
          </cell>
        </row>
        <row r="1021">
          <cell r="E1021">
            <v>15</v>
          </cell>
          <cell r="V1021">
            <v>514.91012575097898</v>
          </cell>
        </row>
        <row r="1022">
          <cell r="E1022">
            <v>15</v>
          </cell>
          <cell r="V1022">
            <v>1029.820251501958</v>
          </cell>
        </row>
        <row r="1023">
          <cell r="E1023">
            <v>15</v>
          </cell>
          <cell r="V1023">
            <v>411.92810060078324</v>
          </cell>
        </row>
        <row r="1024">
          <cell r="E1024">
            <v>15</v>
          </cell>
          <cell r="V1024">
            <v>422.22630311580281</v>
          </cell>
        </row>
        <row r="1025">
          <cell r="E1025">
            <v>15</v>
          </cell>
          <cell r="V1025">
            <v>82.385620120156645</v>
          </cell>
        </row>
        <row r="1026">
          <cell r="E1026">
            <v>16</v>
          </cell>
          <cell r="V1026">
            <v>194.90817074959659</v>
          </cell>
        </row>
        <row r="1027">
          <cell r="E1027">
            <v>16</v>
          </cell>
          <cell r="V1027">
            <v>297.49141851254217</v>
          </cell>
        </row>
        <row r="1028">
          <cell r="E1028">
            <v>16</v>
          </cell>
          <cell r="V1028">
            <v>410.3329910517823</v>
          </cell>
        </row>
        <row r="1029">
          <cell r="E1029">
            <v>16</v>
          </cell>
          <cell r="V1029">
            <v>266.7164441836585</v>
          </cell>
        </row>
        <row r="1030">
          <cell r="E1030">
            <v>16</v>
          </cell>
          <cell r="V1030">
            <v>30.774974328883673</v>
          </cell>
        </row>
        <row r="1031">
          <cell r="E1031">
            <v>17</v>
          </cell>
          <cell r="V1031">
            <v>429.15740581455356</v>
          </cell>
        </row>
        <row r="1032">
          <cell r="E1032">
            <v>17</v>
          </cell>
          <cell r="V1032">
            <v>674.39020913715558</v>
          </cell>
        </row>
        <row r="1033">
          <cell r="E1033">
            <v>17</v>
          </cell>
          <cell r="V1033">
            <v>459.81150622987883</v>
          </cell>
        </row>
        <row r="1034">
          <cell r="E1034">
            <v>17</v>
          </cell>
          <cell r="V1034">
            <v>204.36066943550171</v>
          </cell>
        </row>
        <row r="1035">
          <cell r="E1035">
            <v>17</v>
          </cell>
          <cell r="V1035">
            <v>102.18033471775085</v>
          </cell>
        </row>
        <row r="1036">
          <cell r="E1036">
            <v>18</v>
          </cell>
          <cell r="V1036">
            <v>824.36309288537564</v>
          </cell>
        </row>
        <row r="1037">
          <cell r="E1037">
            <v>19</v>
          </cell>
          <cell r="V1037">
            <v>91.225657453624379</v>
          </cell>
        </row>
        <row r="1038">
          <cell r="E1038">
            <v>19</v>
          </cell>
          <cell r="V1038">
            <v>192.58749906876255</v>
          </cell>
        </row>
        <row r="1039">
          <cell r="E1039">
            <v>20</v>
          </cell>
          <cell r="V1039">
            <v>605.67676868540616</v>
          </cell>
        </row>
        <row r="1040">
          <cell r="E1040">
            <v>20</v>
          </cell>
          <cell r="V1040">
            <v>615.77138149682958</v>
          </cell>
        </row>
        <row r="1041">
          <cell r="E1041">
            <v>20</v>
          </cell>
          <cell r="V1041">
            <v>605.67676868540616</v>
          </cell>
        </row>
        <row r="1042">
          <cell r="E1042">
            <v>20</v>
          </cell>
          <cell r="V1042">
            <v>716.71750961106397</v>
          </cell>
        </row>
        <row r="1043">
          <cell r="E1043">
            <v>20</v>
          </cell>
          <cell r="V1043">
            <v>696.52828398821714</v>
          </cell>
        </row>
        <row r="1044">
          <cell r="E1044">
            <v>22</v>
          </cell>
          <cell r="V1044">
            <v>600.60853769300638</v>
          </cell>
        </row>
        <row r="1045">
          <cell r="E1045">
            <v>22</v>
          </cell>
          <cell r="V1045">
            <v>300.30426884650319</v>
          </cell>
        </row>
        <row r="1046">
          <cell r="E1046">
            <v>25</v>
          </cell>
          <cell r="V1046">
            <v>395.20036920236907</v>
          </cell>
        </row>
        <row r="1047">
          <cell r="E1047">
            <v>26</v>
          </cell>
          <cell r="V1047">
            <v>472.11301299236959</v>
          </cell>
        </row>
        <row r="1048">
          <cell r="E1048">
            <v>29</v>
          </cell>
          <cell r="V1048">
            <v>184.29586729211985</v>
          </cell>
        </row>
        <row r="1049">
          <cell r="E1049">
            <v>30</v>
          </cell>
          <cell r="V1049">
            <v>482.67365869084011</v>
          </cell>
        </row>
        <row r="1050">
          <cell r="E1050">
            <v>31</v>
          </cell>
          <cell r="V1050">
            <v>9.6066459972970826</v>
          </cell>
        </row>
        <row r="1051">
          <cell r="E1051">
            <v>32</v>
          </cell>
          <cell r="V1051">
            <v>238.9823056014497</v>
          </cell>
        </row>
        <row r="1052">
          <cell r="E1052">
            <v>33</v>
          </cell>
          <cell r="V1052">
            <v>180.71665550046902</v>
          </cell>
        </row>
        <row r="1053">
          <cell r="E1053">
            <v>34</v>
          </cell>
          <cell r="V1053">
            <v>463.68547865459254</v>
          </cell>
        </row>
        <row r="1054">
          <cell r="E1054">
            <v>36</v>
          </cell>
          <cell r="V1054">
            <v>280.93288261272556</v>
          </cell>
        </row>
        <row r="1055">
          <cell r="E1055">
            <v>36</v>
          </cell>
          <cell r="V1055">
            <v>177.92415898805953</v>
          </cell>
        </row>
        <row r="1056">
          <cell r="E1056">
            <v>37</v>
          </cell>
          <cell r="V1056">
            <v>828.9731019165913</v>
          </cell>
        </row>
        <row r="1057">
          <cell r="E1057">
            <v>42</v>
          </cell>
          <cell r="V1057">
            <v>271.64163090128761</v>
          </cell>
        </row>
        <row r="1058">
          <cell r="E1058">
            <v>42</v>
          </cell>
          <cell r="V1058">
            <v>45.2736051502146</v>
          </cell>
        </row>
        <row r="1059">
          <cell r="E1059">
            <v>42</v>
          </cell>
          <cell r="V1059">
            <v>226.36802575107299</v>
          </cell>
        </row>
        <row r="1060">
          <cell r="E1060">
            <v>43</v>
          </cell>
          <cell r="V1060">
            <v>351.03655730720072</v>
          </cell>
        </row>
        <row r="1061">
          <cell r="E1061">
            <v>44</v>
          </cell>
          <cell r="V1061">
            <v>8.9465051151625996</v>
          </cell>
        </row>
        <row r="1062">
          <cell r="E1062">
            <v>44</v>
          </cell>
          <cell r="V1062">
            <v>169.98359718808939</v>
          </cell>
        </row>
        <row r="1063">
          <cell r="E1063">
            <v>9</v>
          </cell>
          <cell r="V1063">
            <v>231.64085985983627</v>
          </cell>
        </row>
        <row r="1064">
          <cell r="E1064">
            <v>10</v>
          </cell>
          <cell r="V1064">
            <v>288.5191377347752</v>
          </cell>
        </row>
        <row r="1065">
          <cell r="E1065">
            <v>7</v>
          </cell>
          <cell r="V1065">
            <v>349.90131071703934</v>
          </cell>
        </row>
        <row r="1066">
          <cell r="E1066">
            <v>8</v>
          </cell>
          <cell r="V1066">
            <v>220.83531814980043</v>
          </cell>
        </row>
        <row r="1067">
          <cell r="E1067">
            <v>9</v>
          </cell>
          <cell r="V1067">
            <v>347.4612897897544</v>
          </cell>
        </row>
        <row r="1068">
          <cell r="E1068">
            <v>6</v>
          </cell>
          <cell r="V1068">
            <v>713.91017855482198</v>
          </cell>
        </row>
        <row r="1069">
          <cell r="E1069">
            <v>9</v>
          </cell>
          <cell r="V1069">
            <v>718.08666556549235</v>
          </cell>
        </row>
        <row r="1070">
          <cell r="E1070">
            <v>8</v>
          </cell>
          <cell r="V1070">
            <v>546.27683963371692</v>
          </cell>
        </row>
        <row r="1071">
          <cell r="E1071">
            <v>12</v>
          </cell>
          <cell r="V1071">
            <v>801.98711253772842</v>
          </cell>
        </row>
        <row r="1072">
          <cell r="E1072">
            <v>3</v>
          </cell>
          <cell r="V1072">
            <v>591.06633062206447</v>
          </cell>
        </row>
        <row r="1073">
          <cell r="E1073">
            <v>15</v>
          </cell>
          <cell r="V1073">
            <v>679.6813659912923</v>
          </cell>
        </row>
        <row r="1074">
          <cell r="E1074">
            <v>13</v>
          </cell>
          <cell r="V1074">
            <v>228.28833513903936</v>
          </cell>
        </row>
        <row r="1075">
          <cell r="E1075">
            <v>10</v>
          </cell>
          <cell r="V1075">
            <v>103.86688958451907</v>
          </cell>
        </row>
        <row r="1076">
          <cell r="E1076">
            <v>4</v>
          </cell>
          <cell r="V1076">
            <v>235.64829396325464</v>
          </cell>
        </row>
        <row r="1077">
          <cell r="E1077">
            <v>2</v>
          </cell>
          <cell r="V1077">
            <v>474.39456402772703</v>
          </cell>
        </row>
        <row r="1078">
          <cell r="E1078">
            <v>4</v>
          </cell>
          <cell r="V1078">
            <v>35.347244094488197</v>
          </cell>
        </row>
        <row r="1079">
          <cell r="E1079">
            <v>4</v>
          </cell>
          <cell r="V1079">
            <v>471.29658792650929</v>
          </cell>
        </row>
        <row r="1080">
          <cell r="E1080">
            <v>6</v>
          </cell>
          <cell r="V1080">
            <v>713.91017855482198</v>
          </cell>
        </row>
        <row r="1081">
          <cell r="E1081">
            <v>7</v>
          </cell>
          <cell r="V1081">
            <v>454.87170393215115</v>
          </cell>
        </row>
        <row r="1082">
          <cell r="E1082">
            <v>7</v>
          </cell>
          <cell r="V1082">
            <v>349.90131071703934</v>
          </cell>
        </row>
        <row r="1083">
          <cell r="E1083">
            <v>7</v>
          </cell>
          <cell r="V1083">
            <v>933.07016191210494</v>
          </cell>
        </row>
        <row r="1084">
          <cell r="E1084">
            <v>8</v>
          </cell>
          <cell r="V1084">
            <v>348.68734444705331</v>
          </cell>
        </row>
        <row r="1085">
          <cell r="E1085">
            <v>8</v>
          </cell>
          <cell r="V1085">
            <v>813.60380370979112</v>
          </cell>
        </row>
        <row r="1086">
          <cell r="E1086">
            <v>9</v>
          </cell>
          <cell r="V1086">
            <v>231.64085985983627</v>
          </cell>
        </row>
        <row r="1087">
          <cell r="E1087">
            <v>9</v>
          </cell>
          <cell r="V1087">
            <v>938.14548243233685</v>
          </cell>
        </row>
        <row r="1088">
          <cell r="E1088">
            <v>9</v>
          </cell>
          <cell r="V1088">
            <v>579.10214964959061</v>
          </cell>
        </row>
        <row r="1089">
          <cell r="E1089">
            <v>9</v>
          </cell>
          <cell r="V1089">
            <v>231.64085985983627</v>
          </cell>
        </row>
        <row r="1090">
          <cell r="E1090">
            <v>9</v>
          </cell>
          <cell r="V1090">
            <v>92.656343943934502</v>
          </cell>
        </row>
        <row r="1091">
          <cell r="E1091">
            <v>10</v>
          </cell>
          <cell r="V1091">
            <v>230.81531018782016</v>
          </cell>
        </row>
        <row r="1092">
          <cell r="E1092">
            <v>10</v>
          </cell>
          <cell r="V1092">
            <v>450.08985486624931</v>
          </cell>
        </row>
        <row r="1093">
          <cell r="E1093">
            <v>10</v>
          </cell>
          <cell r="V1093">
            <v>346.22296528173024</v>
          </cell>
        </row>
        <row r="1094">
          <cell r="E1094">
            <v>10</v>
          </cell>
          <cell r="V1094">
            <v>219.27454467842915</v>
          </cell>
        </row>
        <row r="1095">
          <cell r="E1095">
            <v>10</v>
          </cell>
          <cell r="V1095">
            <v>230.81531018782016</v>
          </cell>
        </row>
        <row r="1096">
          <cell r="E1096">
            <v>10</v>
          </cell>
          <cell r="V1096">
            <v>819.39435116676157</v>
          </cell>
        </row>
        <row r="1097">
          <cell r="E1097">
            <v>10</v>
          </cell>
          <cell r="V1097">
            <v>450.08985486624931</v>
          </cell>
        </row>
        <row r="1098">
          <cell r="E1098">
            <v>10</v>
          </cell>
          <cell r="V1098">
            <v>115.40765509391008</v>
          </cell>
        </row>
        <row r="1099">
          <cell r="E1099">
            <v>11</v>
          </cell>
          <cell r="V1099">
            <v>218.48238434587793</v>
          </cell>
        </row>
        <row r="1100">
          <cell r="E1100">
            <v>11</v>
          </cell>
          <cell r="V1100">
            <v>172.48609290464049</v>
          </cell>
        </row>
        <row r="1101">
          <cell r="E1101">
            <v>11</v>
          </cell>
          <cell r="V1101">
            <v>574.95364301546829</v>
          </cell>
        </row>
        <row r="1102">
          <cell r="E1102">
            <v>11</v>
          </cell>
          <cell r="V1102">
            <v>643.94808017732441</v>
          </cell>
        </row>
        <row r="1103">
          <cell r="E1103">
            <v>11</v>
          </cell>
          <cell r="V1103">
            <v>804.9351002216556</v>
          </cell>
        </row>
        <row r="1104">
          <cell r="E1104">
            <v>11</v>
          </cell>
          <cell r="V1104">
            <v>1149.9072860309366</v>
          </cell>
        </row>
        <row r="1105">
          <cell r="E1105">
            <v>11</v>
          </cell>
          <cell r="V1105">
            <v>689.94437161856195</v>
          </cell>
        </row>
        <row r="1106">
          <cell r="E1106">
            <v>11</v>
          </cell>
          <cell r="V1106">
            <v>977.42119312629598</v>
          </cell>
        </row>
        <row r="1107">
          <cell r="E1107">
            <v>11</v>
          </cell>
          <cell r="V1107">
            <v>344.97218580928097</v>
          </cell>
        </row>
        <row r="1108">
          <cell r="E1108">
            <v>11</v>
          </cell>
          <cell r="V1108">
            <v>390.96847725051839</v>
          </cell>
        </row>
        <row r="1109">
          <cell r="E1109">
            <v>12</v>
          </cell>
          <cell r="V1109">
            <v>34.370876251616934</v>
          </cell>
        </row>
        <row r="1110">
          <cell r="E1110">
            <v>12</v>
          </cell>
          <cell r="V1110">
            <v>80.198711253772842</v>
          </cell>
        </row>
        <row r="1111">
          <cell r="E1111">
            <v>12</v>
          </cell>
          <cell r="V1111">
            <v>34.370876251616934</v>
          </cell>
        </row>
        <row r="1112">
          <cell r="E1112">
            <v>12</v>
          </cell>
          <cell r="V1112">
            <v>458.27835002155905</v>
          </cell>
        </row>
        <row r="1113">
          <cell r="E1113">
            <v>13</v>
          </cell>
          <cell r="V1113">
            <v>34.24325027085591</v>
          </cell>
        </row>
        <row r="1114">
          <cell r="E1114">
            <v>13</v>
          </cell>
          <cell r="V1114">
            <v>228.28833513903936</v>
          </cell>
        </row>
        <row r="1115">
          <cell r="E1115">
            <v>13</v>
          </cell>
          <cell r="V1115">
            <v>696.27942217407008</v>
          </cell>
        </row>
        <row r="1116">
          <cell r="E1116">
            <v>13</v>
          </cell>
          <cell r="V1116">
            <v>388.09016973636693</v>
          </cell>
        </row>
        <row r="1117">
          <cell r="E1117">
            <v>13</v>
          </cell>
          <cell r="V1117">
            <v>228.28833513903936</v>
          </cell>
        </row>
        <row r="1118">
          <cell r="E1118">
            <v>13</v>
          </cell>
          <cell r="V1118">
            <v>867.49567352834958</v>
          </cell>
        </row>
        <row r="1119">
          <cell r="E1119">
            <v>14</v>
          </cell>
          <cell r="V1119">
            <v>341.14320975704192</v>
          </cell>
        </row>
        <row r="1120">
          <cell r="E1120">
            <v>14</v>
          </cell>
          <cell r="V1120">
            <v>113.71440325234731</v>
          </cell>
        </row>
        <row r="1121">
          <cell r="E1121">
            <v>14</v>
          </cell>
          <cell r="V1121">
            <v>341.14320975704192</v>
          </cell>
        </row>
        <row r="1122">
          <cell r="E1122">
            <v>14</v>
          </cell>
          <cell r="V1122">
            <v>284.28600813086831</v>
          </cell>
        </row>
        <row r="1123">
          <cell r="E1123">
            <v>15</v>
          </cell>
          <cell r="V1123">
            <v>691.00938875781389</v>
          </cell>
        </row>
        <row r="1124">
          <cell r="E1124">
            <v>15</v>
          </cell>
          <cell r="V1124">
            <v>339.84068299564615</v>
          </cell>
        </row>
        <row r="1125">
          <cell r="E1125">
            <v>15</v>
          </cell>
          <cell r="V1125">
            <v>226.56045533043078</v>
          </cell>
        </row>
        <row r="1126">
          <cell r="E1126">
            <v>16</v>
          </cell>
          <cell r="V1126">
            <v>1128.4157253924013</v>
          </cell>
        </row>
        <row r="1127">
          <cell r="E1127">
            <v>16</v>
          </cell>
          <cell r="V1127">
            <v>586.77617720404862</v>
          </cell>
        </row>
        <row r="1128">
          <cell r="E1128">
            <v>17</v>
          </cell>
          <cell r="V1128">
            <v>674.39020913715558</v>
          </cell>
        </row>
        <row r="1129">
          <cell r="E1129">
            <v>19</v>
          </cell>
          <cell r="V1129">
            <v>724.73716754823818</v>
          </cell>
        </row>
        <row r="1130">
          <cell r="E1130">
            <v>20</v>
          </cell>
          <cell r="V1130">
            <v>333.12222277697339</v>
          </cell>
        </row>
        <row r="1131">
          <cell r="E1131">
            <v>21</v>
          </cell>
          <cell r="V1131">
            <v>210.0993650713981</v>
          </cell>
        </row>
        <row r="1132">
          <cell r="E1132">
            <v>23</v>
          </cell>
          <cell r="V1132">
            <v>504.34178313253017</v>
          </cell>
        </row>
        <row r="1133">
          <cell r="E1133">
            <v>24</v>
          </cell>
          <cell r="V1133">
            <v>109.16239098281227</v>
          </cell>
        </row>
        <row r="1134">
          <cell r="E1134">
            <v>24</v>
          </cell>
          <cell r="V1134">
            <v>436.64956393124908</v>
          </cell>
        </row>
        <row r="1135">
          <cell r="E1135">
            <v>25</v>
          </cell>
          <cell r="V1135">
            <v>86.944081224521184</v>
          </cell>
        </row>
        <row r="1136">
          <cell r="E1136">
            <v>25</v>
          </cell>
          <cell r="V1136">
            <v>206.49219290823783</v>
          </cell>
        </row>
        <row r="1137">
          <cell r="E1137">
            <v>25</v>
          </cell>
          <cell r="V1137">
            <v>97.812091377586327</v>
          </cell>
        </row>
        <row r="1138">
          <cell r="E1138">
            <v>27</v>
          </cell>
          <cell r="V1138">
            <v>301.55915087737492</v>
          </cell>
        </row>
        <row r="1139">
          <cell r="E1139">
            <v>31</v>
          </cell>
          <cell r="V1139">
            <v>306.45200731377696</v>
          </cell>
        </row>
        <row r="1140">
          <cell r="E1140">
            <v>31</v>
          </cell>
          <cell r="V1140">
            <v>422.69242388107165</v>
          </cell>
        </row>
        <row r="1141">
          <cell r="E1141">
            <v>31</v>
          </cell>
          <cell r="V1141">
            <v>317.01931791080375</v>
          </cell>
        </row>
        <row r="1142">
          <cell r="E1142">
            <v>32</v>
          </cell>
          <cell r="V1142">
            <v>788.641608484784</v>
          </cell>
        </row>
        <row r="1143">
          <cell r="E1143">
            <v>33</v>
          </cell>
          <cell r="V1143">
            <v>523.12716065925247</v>
          </cell>
        </row>
        <row r="1144">
          <cell r="E1144">
            <v>33</v>
          </cell>
          <cell r="V1144">
            <v>209.25086426370098</v>
          </cell>
        </row>
        <row r="1145">
          <cell r="E1145">
            <v>34</v>
          </cell>
          <cell r="V1145">
            <v>93.683392626131962</v>
          </cell>
        </row>
        <row r="1146">
          <cell r="E1146">
            <v>34</v>
          </cell>
          <cell r="V1146">
            <v>312.27797542043987</v>
          </cell>
        </row>
        <row r="1147">
          <cell r="E1147">
            <v>37</v>
          </cell>
          <cell r="V1147">
            <v>0</v>
          </cell>
        </row>
        <row r="1148">
          <cell r="E1148">
            <v>38</v>
          </cell>
          <cell r="V1148">
            <v>295.50872035300608</v>
          </cell>
        </row>
        <row r="1149">
          <cell r="E1149">
            <v>46</v>
          </cell>
          <cell r="V1149">
            <v>194.38424158278377</v>
          </cell>
        </row>
        <row r="1150">
          <cell r="E1150">
            <v>46</v>
          </cell>
          <cell r="V1150">
            <v>87.472908712252689</v>
          </cell>
        </row>
        <row r="1151">
          <cell r="E1151">
            <v>7</v>
          </cell>
          <cell r="V1151">
            <v>1272.3684026074159</v>
          </cell>
        </row>
        <row r="1152">
          <cell r="E1152">
            <v>15</v>
          </cell>
          <cell r="V1152">
            <v>395.45097657675188</v>
          </cell>
        </row>
        <row r="1153">
          <cell r="E1153">
            <v>7</v>
          </cell>
          <cell r="V1153">
            <v>623.46051727763381</v>
          </cell>
        </row>
        <row r="1154">
          <cell r="E1154">
            <v>1</v>
          </cell>
          <cell r="V1154">
            <v>973.47538974743009</v>
          </cell>
        </row>
        <row r="1155">
          <cell r="E1155">
            <v>7</v>
          </cell>
          <cell r="V1155">
            <v>737.97367351230116</v>
          </cell>
        </row>
        <row r="1156">
          <cell r="E1156">
            <v>13</v>
          </cell>
          <cell r="V1156">
            <v>510.53573131094265</v>
          </cell>
        </row>
        <row r="1157">
          <cell r="E1157">
            <v>10</v>
          </cell>
          <cell r="V1157">
            <v>377.69778030734204</v>
          </cell>
        </row>
        <row r="1158">
          <cell r="E1158">
            <v>11</v>
          </cell>
          <cell r="V1158">
            <v>12.544443120337489</v>
          </cell>
        </row>
        <row r="1159">
          <cell r="E1159">
            <v>11</v>
          </cell>
          <cell r="V1159">
            <v>501.77772481349956</v>
          </cell>
        </row>
        <row r="1160">
          <cell r="E1160">
            <v>10</v>
          </cell>
          <cell r="V1160">
            <v>616.90637450199199</v>
          </cell>
        </row>
        <row r="1161">
          <cell r="E1161">
            <v>9</v>
          </cell>
          <cell r="V1161">
            <v>379.04867977064112</v>
          </cell>
        </row>
        <row r="1162">
          <cell r="E1162">
            <v>13</v>
          </cell>
          <cell r="V1162">
            <v>572.79618634886242</v>
          </cell>
        </row>
        <row r="1163">
          <cell r="E1163">
            <v>6</v>
          </cell>
          <cell r="V1163">
            <v>766.04370873244682</v>
          </cell>
        </row>
        <row r="1164">
          <cell r="E1164">
            <v>8</v>
          </cell>
          <cell r="V1164">
            <v>950.96548485559993</v>
          </cell>
        </row>
        <row r="1165">
          <cell r="E1165">
            <v>9</v>
          </cell>
          <cell r="V1165">
            <v>568.57301965596173</v>
          </cell>
        </row>
        <row r="1166">
          <cell r="E1166">
            <v>14</v>
          </cell>
          <cell r="V1166">
            <v>124.05207627528799</v>
          </cell>
        </row>
        <row r="1167">
          <cell r="E1167">
            <v>7</v>
          </cell>
          <cell r="V1167">
            <v>0</v>
          </cell>
        </row>
        <row r="1168">
          <cell r="E1168">
            <v>16</v>
          </cell>
          <cell r="V1168">
            <v>36.929969194660401</v>
          </cell>
        </row>
        <row r="1169">
          <cell r="E1169">
            <v>16</v>
          </cell>
          <cell r="V1169">
            <v>270.8197740941763</v>
          </cell>
        </row>
        <row r="1170">
          <cell r="E1170">
            <v>8</v>
          </cell>
          <cell r="V1170">
            <v>443.7838929326133</v>
          </cell>
        </row>
        <row r="1171">
          <cell r="E1171">
            <v>12</v>
          </cell>
          <cell r="V1171">
            <v>12.498500455133428</v>
          </cell>
        </row>
        <row r="1172">
          <cell r="E1172">
            <v>2</v>
          </cell>
          <cell r="V1172">
            <v>388.1410069317767</v>
          </cell>
        </row>
        <row r="1173">
          <cell r="E1173">
            <v>6</v>
          </cell>
          <cell r="V1173">
            <v>306.4174834929787</v>
          </cell>
        </row>
        <row r="1174">
          <cell r="E1174">
            <v>0</v>
          </cell>
          <cell r="V1174">
            <v>454.28851521546738</v>
          </cell>
        </row>
        <row r="1175">
          <cell r="E1175">
            <v>3</v>
          </cell>
          <cell r="V1175">
            <v>515.83970672471082</v>
          </cell>
        </row>
        <row r="1176">
          <cell r="E1176">
            <v>3</v>
          </cell>
          <cell r="V1176">
            <v>451.359743384122</v>
          </cell>
        </row>
        <row r="1177">
          <cell r="E1177">
            <v>3</v>
          </cell>
          <cell r="V1177">
            <v>644.79963340588847</v>
          </cell>
        </row>
        <row r="1178">
          <cell r="E1178">
            <v>4</v>
          </cell>
          <cell r="V1178">
            <v>514.14173228346465</v>
          </cell>
        </row>
        <row r="1179">
          <cell r="E1179">
            <v>5</v>
          </cell>
          <cell r="V1179">
            <v>896.74756495384395</v>
          </cell>
        </row>
        <row r="1180">
          <cell r="E1180">
            <v>5</v>
          </cell>
          <cell r="V1180">
            <v>384.32038498021882</v>
          </cell>
        </row>
        <row r="1181">
          <cell r="E1181">
            <v>5</v>
          </cell>
          <cell r="V1181">
            <v>640.53397496703144</v>
          </cell>
        </row>
        <row r="1182">
          <cell r="E1182">
            <v>6</v>
          </cell>
          <cell r="V1182">
            <v>510.69580582163121</v>
          </cell>
        </row>
        <row r="1183">
          <cell r="E1183">
            <v>6</v>
          </cell>
          <cell r="V1183">
            <v>383.02185436622341</v>
          </cell>
        </row>
        <row r="1184">
          <cell r="E1184">
            <v>6</v>
          </cell>
          <cell r="V1184">
            <v>127.6739514554078</v>
          </cell>
        </row>
        <row r="1185">
          <cell r="E1185">
            <v>7</v>
          </cell>
          <cell r="V1185">
            <v>508.94736104296635</v>
          </cell>
        </row>
        <row r="1186">
          <cell r="E1186">
            <v>7</v>
          </cell>
          <cell r="V1186">
            <v>254.47368052148317</v>
          </cell>
        </row>
        <row r="1187">
          <cell r="E1187">
            <v>7</v>
          </cell>
          <cell r="V1187">
            <v>572.56578117333709</v>
          </cell>
        </row>
        <row r="1188">
          <cell r="E1188">
            <v>7</v>
          </cell>
          <cell r="V1188">
            <v>254.47368052148317</v>
          </cell>
        </row>
        <row r="1189">
          <cell r="E1189">
            <v>7</v>
          </cell>
          <cell r="V1189">
            <v>381.71052078222476</v>
          </cell>
        </row>
        <row r="1190">
          <cell r="E1190">
            <v>7</v>
          </cell>
          <cell r="V1190">
            <v>508.94736104296635</v>
          </cell>
        </row>
        <row r="1191">
          <cell r="E1191">
            <v>8</v>
          </cell>
          <cell r="V1191">
            <v>887.5677858652266</v>
          </cell>
        </row>
        <row r="1192">
          <cell r="E1192">
            <v>8</v>
          </cell>
          <cell r="V1192">
            <v>760.77238788447994</v>
          </cell>
        </row>
        <row r="1193">
          <cell r="E1193">
            <v>8</v>
          </cell>
          <cell r="V1193">
            <v>1128.4790420286454</v>
          </cell>
        </row>
        <row r="1194">
          <cell r="E1194">
            <v>8</v>
          </cell>
          <cell r="V1194">
            <v>570.57929091335996</v>
          </cell>
        </row>
        <row r="1195">
          <cell r="E1195">
            <v>8</v>
          </cell>
          <cell r="V1195">
            <v>240.91125616341864</v>
          </cell>
        </row>
        <row r="1196">
          <cell r="E1196">
            <v>9</v>
          </cell>
          <cell r="V1196">
            <v>631.74779961773527</v>
          </cell>
        </row>
        <row r="1197">
          <cell r="E1197">
            <v>9</v>
          </cell>
          <cell r="V1197">
            <v>631.74779961773527</v>
          </cell>
        </row>
        <row r="1198">
          <cell r="E1198">
            <v>9</v>
          </cell>
          <cell r="V1198">
            <v>366.41372377828645</v>
          </cell>
        </row>
        <row r="1199">
          <cell r="E1199">
            <v>9</v>
          </cell>
          <cell r="V1199">
            <v>252.6991198470941</v>
          </cell>
        </row>
        <row r="1200">
          <cell r="E1200">
            <v>9</v>
          </cell>
          <cell r="V1200">
            <v>505.39823969418819</v>
          </cell>
        </row>
        <row r="1201">
          <cell r="E1201">
            <v>9</v>
          </cell>
          <cell r="V1201">
            <v>63.174779961773524</v>
          </cell>
        </row>
        <row r="1202">
          <cell r="E1202">
            <v>9</v>
          </cell>
          <cell r="V1202">
            <v>555.93806366360695</v>
          </cell>
        </row>
        <row r="1203">
          <cell r="E1203">
            <v>9</v>
          </cell>
          <cell r="V1203">
            <v>25.26991198470941</v>
          </cell>
        </row>
        <row r="1204">
          <cell r="E1204">
            <v>9</v>
          </cell>
          <cell r="V1204">
            <v>505.39823969418819</v>
          </cell>
        </row>
        <row r="1205">
          <cell r="E1205">
            <v>9</v>
          </cell>
          <cell r="V1205">
            <v>366.41372377828645</v>
          </cell>
        </row>
        <row r="1206">
          <cell r="E1206">
            <v>9</v>
          </cell>
          <cell r="V1206">
            <v>379.04867977064112</v>
          </cell>
        </row>
        <row r="1207">
          <cell r="E1207">
            <v>10</v>
          </cell>
          <cell r="V1207">
            <v>503.59704040978943</v>
          </cell>
        </row>
        <row r="1208">
          <cell r="E1208">
            <v>10</v>
          </cell>
          <cell r="V1208">
            <v>377.69778030734204</v>
          </cell>
        </row>
        <row r="1209">
          <cell r="E1209">
            <v>10</v>
          </cell>
          <cell r="V1209">
            <v>1258.9926010244735</v>
          </cell>
        </row>
        <row r="1210">
          <cell r="E1210">
            <v>10</v>
          </cell>
          <cell r="V1210">
            <v>377.69778030734204</v>
          </cell>
        </row>
        <row r="1211">
          <cell r="E1211">
            <v>10</v>
          </cell>
          <cell r="V1211">
            <v>767.98548662492885</v>
          </cell>
        </row>
        <row r="1212">
          <cell r="E1212">
            <v>10</v>
          </cell>
          <cell r="V1212">
            <v>113.30933409220262</v>
          </cell>
        </row>
        <row r="1213">
          <cell r="E1213">
            <v>10</v>
          </cell>
          <cell r="V1213">
            <v>642.08622652248152</v>
          </cell>
        </row>
        <row r="1214">
          <cell r="E1214">
            <v>10</v>
          </cell>
          <cell r="V1214">
            <v>503.59704040978943</v>
          </cell>
        </row>
        <row r="1215">
          <cell r="E1215">
            <v>10</v>
          </cell>
          <cell r="V1215">
            <v>314.74815025611838</v>
          </cell>
        </row>
        <row r="1216">
          <cell r="E1216">
            <v>11</v>
          </cell>
          <cell r="V1216">
            <v>752.66658722024931</v>
          </cell>
        </row>
        <row r="1217">
          <cell r="E1217">
            <v>11</v>
          </cell>
          <cell r="V1217">
            <v>62.722215601687445</v>
          </cell>
        </row>
        <row r="1218">
          <cell r="E1218">
            <v>11</v>
          </cell>
          <cell r="V1218">
            <v>125.44443120337489</v>
          </cell>
        </row>
        <row r="1219">
          <cell r="E1219">
            <v>11</v>
          </cell>
          <cell r="V1219">
            <v>376.33329361012466</v>
          </cell>
        </row>
        <row r="1220">
          <cell r="E1220">
            <v>11</v>
          </cell>
          <cell r="V1220">
            <v>313.61107800843723</v>
          </cell>
        </row>
        <row r="1221">
          <cell r="E1221">
            <v>11</v>
          </cell>
          <cell r="V1221">
            <v>878.11101842362416</v>
          </cell>
        </row>
        <row r="1222">
          <cell r="E1222">
            <v>11</v>
          </cell>
          <cell r="V1222">
            <v>627.22215601687446</v>
          </cell>
        </row>
        <row r="1223">
          <cell r="E1223">
            <v>11</v>
          </cell>
          <cell r="V1223">
            <v>501.77772481349956</v>
          </cell>
        </row>
        <row r="1224">
          <cell r="E1224">
            <v>11</v>
          </cell>
          <cell r="V1224">
            <v>1128.999880830374</v>
          </cell>
        </row>
        <row r="1225">
          <cell r="E1225">
            <v>11</v>
          </cell>
          <cell r="V1225">
            <v>501.77772481349956</v>
          </cell>
        </row>
        <row r="1226">
          <cell r="E1226">
            <v>11</v>
          </cell>
          <cell r="V1226">
            <v>188.16664680506233</v>
          </cell>
        </row>
        <row r="1227">
          <cell r="E1227">
            <v>11</v>
          </cell>
          <cell r="V1227">
            <v>765.21103034058683</v>
          </cell>
        </row>
        <row r="1228">
          <cell r="E1228">
            <v>11</v>
          </cell>
          <cell r="V1228">
            <v>50.177772481349955</v>
          </cell>
        </row>
        <row r="1229">
          <cell r="E1229">
            <v>11</v>
          </cell>
          <cell r="V1229">
            <v>627.22215601687446</v>
          </cell>
        </row>
        <row r="1230">
          <cell r="E1230">
            <v>11</v>
          </cell>
          <cell r="V1230">
            <v>727.57770097957439</v>
          </cell>
        </row>
        <row r="1231">
          <cell r="E1231">
            <v>12</v>
          </cell>
          <cell r="V1231">
            <v>624.92502275667141</v>
          </cell>
        </row>
        <row r="1232">
          <cell r="E1232">
            <v>12</v>
          </cell>
          <cell r="V1232">
            <v>887.39353231447342</v>
          </cell>
        </row>
        <row r="1233">
          <cell r="E1233">
            <v>12</v>
          </cell>
          <cell r="V1233">
            <v>312.46251137833571</v>
          </cell>
        </row>
        <row r="1234">
          <cell r="E1234">
            <v>12</v>
          </cell>
          <cell r="V1234">
            <v>624.92502275667141</v>
          </cell>
        </row>
        <row r="1235">
          <cell r="E1235">
            <v>12</v>
          </cell>
          <cell r="V1235">
            <v>499.94001820533708</v>
          </cell>
        </row>
        <row r="1236">
          <cell r="E1236">
            <v>12</v>
          </cell>
          <cell r="V1236">
            <v>587.42952139127112</v>
          </cell>
        </row>
        <row r="1237">
          <cell r="E1237">
            <v>12</v>
          </cell>
          <cell r="V1237">
            <v>124.98500455133427</v>
          </cell>
        </row>
        <row r="1238">
          <cell r="E1238">
            <v>12</v>
          </cell>
          <cell r="V1238">
            <v>624.92502275667141</v>
          </cell>
        </row>
        <row r="1239">
          <cell r="E1239">
            <v>12</v>
          </cell>
          <cell r="V1239">
            <v>224.97300819240169</v>
          </cell>
        </row>
        <row r="1240">
          <cell r="E1240">
            <v>12</v>
          </cell>
          <cell r="V1240">
            <v>624.92502275667141</v>
          </cell>
        </row>
        <row r="1241">
          <cell r="E1241">
            <v>12</v>
          </cell>
          <cell r="V1241">
            <v>437.44751592966998</v>
          </cell>
        </row>
        <row r="1242">
          <cell r="E1242">
            <v>12</v>
          </cell>
          <cell r="V1242">
            <v>374.95501365400281</v>
          </cell>
        </row>
        <row r="1243">
          <cell r="E1243">
            <v>13</v>
          </cell>
          <cell r="V1243">
            <v>361.11063921993502</v>
          </cell>
        </row>
        <row r="1244">
          <cell r="E1244">
            <v>13</v>
          </cell>
          <cell r="V1244">
            <v>1245.2091007583967</v>
          </cell>
        </row>
        <row r="1245">
          <cell r="E1245">
            <v>13</v>
          </cell>
          <cell r="V1245">
            <v>99.616728060671733</v>
          </cell>
        </row>
        <row r="1246">
          <cell r="E1246">
            <v>13</v>
          </cell>
          <cell r="V1246">
            <v>622.60455037919837</v>
          </cell>
        </row>
        <row r="1247">
          <cell r="E1247">
            <v>13</v>
          </cell>
          <cell r="V1247">
            <v>149.4250920910076</v>
          </cell>
        </row>
        <row r="1248">
          <cell r="E1248">
            <v>13</v>
          </cell>
          <cell r="V1248">
            <v>759.57755146262195</v>
          </cell>
        </row>
        <row r="1249">
          <cell r="E1249">
            <v>14</v>
          </cell>
          <cell r="V1249">
            <v>372.15622882586399</v>
          </cell>
        </row>
        <row r="1250">
          <cell r="E1250">
            <v>14</v>
          </cell>
          <cell r="V1250">
            <v>744.31245765172798</v>
          </cell>
        </row>
        <row r="1251">
          <cell r="E1251">
            <v>14</v>
          </cell>
          <cell r="V1251">
            <v>372.15622882586399</v>
          </cell>
        </row>
        <row r="1252">
          <cell r="E1252">
            <v>14</v>
          </cell>
          <cell r="V1252">
            <v>24.810415255057599</v>
          </cell>
        </row>
        <row r="1253">
          <cell r="E1253">
            <v>14</v>
          </cell>
          <cell r="V1253">
            <v>434.18226696350797</v>
          </cell>
        </row>
        <row r="1254">
          <cell r="E1254">
            <v>14</v>
          </cell>
          <cell r="V1254">
            <v>359.7510211983352</v>
          </cell>
        </row>
        <row r="1255">
          <cell r="E1255">
            <v>15</v>
          </cell>
          <cell r="V1255">
            <v>111.22058716221147</v>
          </cell>
        </row>
        <row r="1256">
          <cell r="E1256">
            <v>15</v>
          </cell>
          <cell r="V1256">
            <v>1235.7843018023495</v>
          </cell>
        </row>
        <row r="1257">
          <cell r="E1257">
            <v>15</v>
          </cell>
          <cell r="V1257">
            <v>568.46077882908082</v>
          </cell>
        </row>
        <row r="1258">
          <cell r="E1258">
            <v>15</v>
          </cell>
          <cell r="V1258">
            <v>988.62744144187968</v>
          </cell>
        </row>
        <row r="1259">
          <cell r="E1259">
            <v>15</v>
          </cell>
          <cell r="V1259">
            <v>753.82842409943328</v>
          </cell>
        </row>
        <row r="1260">
          <cell r="E1260">
            <v>15</v>
          </cell>
          <cell r="V1260">
            <v>617.89215090117477</v>
          </cell>
        </row>
        <row r="1261">
          <cell r="E1261">
            <v>15</v>
          </cell>
          <cell r="V1261">
            <v>148.29411621628196</v>
          </cell>
        </row>
        <row r="1262">
          <cell r="E1262">
            <v>15</v>
          </cell>
          <cell r="V1262">
            <v>617.89215090117477</v>
          </cell>
        </row>
        <row r="1263">
          <cell r="E1263">
            <v>15</v>
          </cell>
          <cell r="V1263">
            <v>123.57843018023496</v>
          </cell>
        </row>
        <row r="1264">
          <cell r="E1264">
            <v>15</v>
          </cell>
          <cell r="V1264">
            <v>741.47058108140982</v>
          </cell>
        </row>
        <row r="1265">
          <cell r="E1265">
            <v>15</v>
          </cell>
          <cell r="V1265">
            <v>234.79901734244643</v>
          </cell>
        </row>
        <row r="1266">
          <cell r="E1266">
            <v>15</v>
          </cell>
          <cell r="V1266">
            <v>395.45097657675188</v>
          </cell>
        </row>
        <row r="1267">
          <cell r="E1267">
            <v>15</v>
          </cell>
          <cell r="V1267">
            <v>630.24999391919835</v>
          </cell>
        </row>
        <row r="1268">
          <cell r="E1268">
            <v>15</v>
          </cell>
          <cell r="V1268">
            <v>234.79901734244643</v>
          </cell>
        </row>
        <row r="1269">
          <cell r="E1269">
            <v>15</v>
          </cell>
          <cell r="V1269">
            <v>370.73529054070491</v>
          </cell>
        </row>
        <row r="1270">
          <cell r="E1270">
            <v>15</v>
          </cell>
          <cell r="V1270">
            <v>111.22058716221147</v>
          </cell>
        </row>
        <row r="1271">
          <cell r="E1271">
            <v>16</v>
          </cell>
          <cell r="V1271">
            <v>246.19979463106938</v>
          </cell>
        </row>
        <row r="1272">
          <cell r="E1272">
            <v>16</v>
          </cell>
          <cell r="V1272">
            <v>369.29969194660407</v>
          </cell>
        </row>
        <row r="1273">
          <cell r="E1273">
            <v>16</v>
          </cell>
          <cell r="V1273">
            <v>480.08959953058525</v>
          </cell>
        </row>
        <row r="1274">
          <cell r="E1274">
            <v>16</v>
          </cell>
          <cell r="V1274">
            <v>504.70957899369222</v>
          </cell>
        </row>
        <row r="1275">
          <cell r="E1275">
            <v>16</v>
          </cell>
          <cell r="V1275">
            <v>430.84964060437142</v>
          </cell>
        </row>
        <row r="1276">
          <cell r="E1276">
            <v>16</v>
          </cell>
          <cell r="V1276">
            <v>627.80947630922685</v>
          </cell>
        </row>
        <row r="1277">
          <cell r="E1277">
            <v>16</v>
          </cell>
          <cell r="V1277">
            <v>295.43975355728321</v>
          </cell>
        </row>
        <row r="1278">
          <cell r="E1278">
            <v>17</v>
          </cell>
          <cell r="V1278">
            <v>416.89576564842349</v>
          </cell>
        </row>
        <row r="1279">
          <cell r="E1279">
            <v>17</v>
          </cell>
          <cell r="V1279">
            <v>269.75608365486227</v>
          </cell>
        </row>
        <row r="1280">
          <cell r="E1280">
            <v>17</v>
          </cell>
          <cell r="V1280">
            <v>539.51216730972453</v>
          </cell>
        </row>
        <row r="1281">
          <cell r="E1281">
            <v>17</v>
          </cell>
          <cell r="V1281">
            <v>600.82036814037508</v>
          </cell>
        </row>
        <row r="1282">
          <cell r="E1282">
            <v>18</v>
          </cell>
          <cell r="V1282">
            <v>366.38359683794471</v>
          </cell>
        </row>
        <row r="1283">
          <cell r="E1283">
            <v>19</v>
          </cell>
          <cell r="V1283">
            <v>486.53683975266335</v>
          </cell>
        </row>
        <row r="1284">
          <cell r="E1284">
            <v>19</v>
          </cell>
          <cell r="V1284">
            <v>608.17104969082914</v>
          </cell>
        </row>
        <row r="1285">
          <cell r="E1285">
            <v>19</v>
          </cell>
          <cell r="V1285">
            <v>243.26841987633168</v>
          </cell>
        </row>
        <row r="1286">
          <cell r="E1286">
            <v>20</v>
          </cell>
          <cell r="V1286">
            <v>12.113535373708125</v>
          </cell>
        </row>
        <row r="1287">
          <cell r="E1287">
            <v>20</v>
          </cell>
          <cell r="V1287">
            <v>242.27070747416249</v>
          </cell>
        </row>
        <row r="1288">
          <cell r="E1288">
            <v>21</v>
          </cell>
          <cell r="V1288">
            <v>229.19930735061607</v>
          </cell>
        </row>
        <row r="1289">
          <cell r="E1289">
            <v>21</v>
          </cell>
          <cell r="V1289">
            <v>699.66104349135435</v>
          </cell>
        </row>
        <row r="1290">
          <cell r="E1290">
            <v>23</v>
          </cell>
          <cell r="V1290">
            <v>645.87643373493984</v>
          </cell>
        </row>
        <row r="1291">
          <cell r="E1291">
            <v>23</v>
          </cell>
          <cell r="V1291">
            <v>1088.4213975903617</v>
          </cell>
        </row>
        <row r="1292">
          <cell r="E1292">
            <v>24</v>
          </cell>
          <cell r="V1292">
            <v>595.43122354261243</v>
          </cell>
        </row>
        <row r="1293">
          <cell r="E1293">
            <v>26</v>
          </cell>
          <cell r="V1293">
            <v>177.04237987213858</v>
          </cell>
        </row>
        <row r="1294">
          <cell r="E1294">
            <v>26</v>
          </cell>
          <cell r="V1294">
            <v>601.94409156527126</v>
          </cell>
        </row>
        <row r="1295">
          <cell r="E1295">
            <v>26</v>
          </cell>
          <cell r="V1295">
            <v>247.85933182099402</v>
          </cell>
        </row>
        <row r="1296">
          <cell r="E1296">
            <v>28</v>
          </cell>
          <cell r="V1296">
            <v>350.8409695074277</v>
          </cell>
        </row>
        <row r="1297">
          <cell r="E1297">
            <v>32</v>
          </cell>
          <cell r="V1297">
            <v>91.769205350956682</v>
          </cell>
        </row>
        <row r="1298">
          <cell r="E1298">
            <v>32</v>
          </cell>
          <cell r="V1298">
            <v>917.69205350956679</v>
          </cell>
        </row>
        <row r="1299">
          <cell r="E1299">
            <v>34</v>
          </cell>
          <cell r="V1299">
            <v>454.22250970245796</v>
          </cell>
        </row>
        <row r="1300">
          <cell r="E1300">
            <v>37</v>
          </cell>
          <cell r="V1300">
            <v>681.80709056510648</v>
          </cell>
        </row>
        <row r="1301">
          <cell r="E1301">
            <v>42</v>
          </cell>
          <cell r="V1301">
            <v>43.462660944206021</v>
          </cell>
        </row>
        <row r="1302">
          <cell r="E1302">
            <v>45</v>
          </cell>
          <cell r="V1302">
            <v>330.76054394388063</v>
          </cell>
        </row>
        <row r="1303">
          <cell r="E1303">
            <v>47</v>
          </cell>
          <cell r="V1303">
            <v>505.68176711969966</v>
          </cell>
        </row>
        <row r="1304">
          <cell r="E1304">
            <v>14</v>
          </cell>
          <cell r="V1304">
            <v>1075.1179943858292</v>
          </cell>
        </row>
        <row r="1305">
          <cell r="E1305">
            <v>12</v>
          </cell>
          <cell r="V1305">
            <v>135.40042159727881</v>
          </cell>
        </row>
        <row r="1306">
          <cell r="E1306">
            <v>7</v>
          </cell>
          <cell r="V1306">
            <v>689.19955141235027</v>
          </cell>
        </row>
        <row r="1307">
          <cell r="E1307">
            <v>7</v>
          </cell>
          <cell r="V1307">
            <v>96.487937197729039</v>
          </cell>
        </row>
        <row r="1308">
          <cell r="E1308">
            <v>6</v>
          </cell>
          <cell r="V1308">
            <v>691.56723705012564</v>
          </cell>
        </row>
        <row r="1309">
          <cell r="E1309">
            <v>10</v>
          </cell>
          <cell r="V1309">
            <v>13.639086511098462</v>
          </cell>
        </row>
        <row r="1310">
          <cell r="E1310">
            <v>14</v>
          </cell>
          <cell r="V1310">
            <v>537.5589971929146</v>
          </cell>
        </row>
        <row r="1311">
          <cell r="E1311">
            <v>11</v>
          </cell>
          <cell r="V1311">
            <v>353.33514788950595</v>
          </cell>
        </row>
        <row r="1312">
          <cell r="E1312">
            <v>5</v>
          </cell>
          <cell r="V1312">
            <v>555.12944497142723</v>
          </cell>
        </row>
        <row r="1313">
          <cell r="E1313">
            <v>5</v>
          </cell>
          <cell r="V1313">
            <v>693.91180621428407</v>
          </cell>
        </row>
        <row r="1314">
          <cell r="E1314">
            <v>5</v>
          </cell>
          <cell r="V1314">
            <v>902.08534807856927</v>
          </cell>
        </row>
        <row r="1315">
          <cell r="E1315">
            <v>6</v>
          </cell>
          <cell r="V1315">
            <v>899.03740816516336</v>
          </cell>
        </row>
        <row r="1316">
          <cell r="E1316">
            <v>7</v>
          </cell>
          <cell r="V1316">
            <v>289.46381159318713</v>
          </cell>
        </row>
        <row r="1317">
          <cell r="E1317">
            <v>7</v>
          </cell>
          <cell r="V1317">
            <v>1116.5032732880074</v>
          </cell>
        </row>
        <row r="1318">
          <cell r="E1318">
            <v>7</v>
          </cell>
          <cell r="V1318">
            <v>275.67982056494009</v>
          </cell>
        </row>
        <row r="1319">
          <cell r="E1319">
            <v>8</v>
          </cell>
          <cell r="V1319">
            <v>549.44672458323555</v>
          </cell>
        </row>
        <row r="1320">
          <cell r="E1320">
            <v>8</v>
          </cell>
          <cell r="V1320">
            <v>1098.8934491664711</v>
          </cell>
        </row>
        <row r="1321">
          <cell r="E1321">
            <v>8</v>
          </cell>
          <cell r="V1321">
            <v>412.08504343742663</v>
          </cell>
        </row>
        <row r="1322">
          <cell r="E1322">
            <v>9</v>
          </cell>
          <cell r="V1322">
            <v>492.76328370183347</v>
          </cell>
        </row>
        <row r="1323">
          <cell r="E1323">
            <v>9</v>
          </cell>
          <cell r="V1323">
            <v>136.87868991717596</v>
          </cell>
        </row>
        <row r="1324">
          <cell r="E1324">
            <v>9</v>
          </cell>
          <cell r="V1324">
            <v>561.20262866042151</v>
          </cell>
        </row>
        <row r="1325">
          <cell r="E1325">
            <v>9</v>
          </cell>
          <cell r="V1325">
            <v>684.39344958587981</v>
          </cell>
        </row>
        <row r="1326">
          <cell r="E1326">
            <v>9</v>
          </cell>
          <cell r="V1326">
            <v>821.27213950305577</v>
          </cell>
        </row>
        <row r="1327">
          <cell r="E1327">
            <v>10</v>
          </cell>
          <cell r="V1327">
            <v>381.89442231075691</v>
          </cell>
        </row>
        <row r="1328">
          <cell r="E1328">
            <v>10</v>
          </cell>
          <cell r="V1328">
            <v>572.84163346613536</v>
          </cell>
        </row>
        <row r="1329">
          <cell r="E1329">
            <v>10</v>
          </cell>
          <cell r="V1329">
            <v>409.17259533295385</v>
          </cell>
        </row>
        <row r="1330">
          <cell r="E1330">
            <v>10</v>
          </cell>
          <cell r="V1330">
            <v>545.56346044393854</v>
          </cell>
        </row>
        <row r="1331">
          <cell r="E1331">
            <v>10</v>
          </cell>
          <cell r="V1331">
            <v>818.34519066590769</v>
          </cell>
        </row>
        <row r="1332">
          <cell r="E1332">
            <v>10</v>
          </cell>
          <cell r="V1332">
            <v>954.73605577689239</v>
          </cell>
        </row>
        <row r="1333">
          <cell r="E1333">
            <v>10</v>
          </cell>
          <cell r="V1333">
            <v>190.94721115537845</v>
          </cell>
        </row>
        <row r="1334">
          <cell r="E1334">
            <v>10</v>
          </cell>
          <cell r="V1334">
            <v>409.17259533295385</v>
          </cell>
        </row>
        <row r="1335">
          <cell r="E1335">
            <v>11</v>
          </cell>
          <cell r="V1335">
            <v>557.18234859499023</v>
          </cell>
        </row>
        <row r="1336">
          <cell r="E1336">
            <v>11</v>
          </cell>
          <cell r="V1336">
            <v>747.43973592010877</v>
          </cell>
        </row>
        <row r="1337">
          <cell r="E1337">
            <v>11</v>
          </cell>
          <cell r="V1337">
            <v>407.6944014109684</v>
          </cell>
        </row>
        <row r="1338">
          <cell r="E1338">
            <v>11</v>
          </cell>
          <cell r="V1338">
            <v>543.5925352146246</v>
          </cell>
        </row>
        <row r="1339">
          <cell r="E1339">
            <v>12</v>
          </cell>
          <cell r="V1339">
            <v>352.04109615292487</v>
          </cell>
        </row>
        <row r="1340">
          <cell r="E1340">
            <v>12</v>
          </cell>
          <cell r="V1340">
            <v>473.9014755904758</v>
          </cell>
        </row>
        <row r="1341">
          <cell r="E1341">
            <v>12</v>
          </cell>
          <cell r="V1341">
            <v>121.86037943755092</v>
          </cell>
        </row>
        <row r="1342">
          <cell r="E1342">
            <v>13</v>
          </cell>
          <cell r="V1342">
            <v>687.97802816901412</v>
          </cell>
        </row>
        <row r="1343">
          <cell r="E1343">
            <v>13</v>
          </cell>
          <cell r="V1343">
            <v>674.48826291079808</v>
          </cell>
        </row>
        <row r="1344">
          <cell r="E1344">
            <v>13</v>
          </cell>
          <cell r="V1344">
            <v>269.79530516431925</v>
          </cell>
        </row>
        <row r="1345">
          <cell r="E1345">
            <v>13</v>
          </cell>
          <cell r="V1345">
            <v>674.48826291079808</v>
          </cell>
        </row>
        <row r="1346">
          <cell r="E1346">
            <v>13</v>
          </cell>
          <cell r="V1346">
            <v>26.979530516431925</v>
          </cell>
        </row>
        <row r="1347">
          <cell r="E1347">
            <v>13</v>
          </cell>
          <cell r="V1347">
            <v>741.93708920187794</v>
          </cell>
        </row>
        <row r="1348">
          <cell r="E1348">
            <v>13</v>
          </cell>
          <cell r="V1348">
            <v>701.46779342723005</v>
          </cell>
        </row>
        <row r="1349">
          <cell r="E1349">
            <v>14</v>
          </cell>
          <cell r="V1349">
            <v>134.38974929822865</v>
          </cell>
        </row>
        <row r="1350">
          <cell r="E1350">
            <v>14</v>
          </cell>
          <cell r="V1350">
            <v>470.36412254380031</v>
          </cell>
        </row>
        <row r="1351">
          <cell r="E1351">
            <v>14</v>
          </cell>
          <cell r="V1351">
            <v>685.38772142096616</v>
          </cell>
        </row>
        <row r="1352">
          <cell r="E1352">
            <v>14</v>
          </cell>
          <cell r="V1352">
            <v>1182.6297938244122</v>
          </cell>
        </row>
        <row r="1353">
          <cell r="E1353">
            <v>14</v>
          </cell>
          <cell r="V1353">
            <v>604.75387184202896</v>
          </cell>
        </row>
        <row r="1354">
          <cell r="E1354">
            <v>14</v>
          </cell>
          <cell r="V1354">
            <v>671.94874649114331</v>
          </cell>
        </row>
        <row r="1355">
          <cell r="E1355">
            <v>14</v>
          </cell>
          <cell r="V1355">
            <v>537.5589971929146</v>
          </cell>
        </row>
        <row r="1356">
          <cell r="E1356">
            <v>15</v>
          </cell>
          <cell r="V1356">
            <v>374.85457154671269</v>
          </cell>
        </row>
        <row r="1357">
          <cell r="E1357">
            <v>15</v>
          </cell>
          <cell r="V1357">
            <v>803.25979617152723</v>
          </cell>
        </row>
        <row r="1358">
          <cell r="E1358">
            <v>15</v>
          </cell>
          <cell r="V1358">
            <v>535.50653078101823</v>
          </cell>
        </row>
        <row r="1359">
          <cell r="E1359">
            <v>16</v>
          </cell>
          <cell r="V1359">
            <v>800.14933255097537</v>
          </cell>
        </row>
        <row r="1360">
          <cell r="E1360">
            <v>16</v>
          </cell>
          <cell r="V1360">
            <v>533.43288836731699</v>
          </cell>
        </row>
        <row r="1361">
          <cell r="E1361">
            <v>18</v>
          </cell>
          <cell r="V1361">
            <v>132.3051877470356</v>
          </cell>
        </row>
        <row r="1362">
          <cell r="E1362">
            <v>19</v>
          </cell>
          <cell r="V1362">
            <v>197.65559114951949</v>
          </cell>
        </row>
        <row r="1363">
          <cell r="E1363">
            <v>19</v>
          </cell>
          <cell r="V1363">
            <v>263.54078819935933</v>
          </cell>
        </row>
        <row r="1364">
          <cell r="E1364">
            <v>20</v>
          </cell>
          <cell r="V1364">
            <v>721.76481601677574</v>
          </cell>
        </row>
        <row r="1365">
          <cell r="E1365">
            <v>20</v>
          </cell>
          <cell r="V1365">
            <v>656.14983274252336</v>
          </cell>
        </row>
        <row r="1366">
          <cell r="E1366">
            <v>21</v>
          </cell>
          <cell r="V1366">
            <v>274.43601274876397</v>
          </cell>
        </row>
        <row r="1367">
          <cell r="E1367">
            <v>22</v>
          </cell>
          <cell r="V1367">
            <v>260.2636996669695</v>
          </cell>
        </row>
        <row r="1368">
          <cell r="E1368">
            <v>25</v>
          </cell>
          <cell r="V1368">
            <v>513.76047996307977</v>
          </cell>
        </row>
        <row r="1369">
          <cell r="E1369">
            <v>26</v>
          </cell>
          <cell r="V1369">
            <v>434.73739946380704</v>
          </cell>
        </row>
        <row r="1370">
          <cell r="E1370">
            <v>27</v>
          </cell>
          <cell r="V1370">
            <v>763.68875871543003</v>
          </cell>
        </row>
        <row r="1371">
          <cell r="E1371">
            <v>28</v>
          </cell>
          <cell r="V1371">
            <v>696.80914777169676</v>
          </cell>
        </row>
        <row r="1372">
          <cell r="E1372">
            <v>29</v>
          </cell>
          <cell r="V1372">
            <v>252.19434471553242</v>
          </cell>
        </row>
        <row r="1373">
          <cell r="E1373">
            <v>31</v>
          </cell>
          <cell r="V1373">
            <v>761.80702758565872</v>
          </cell>
        </row>
        <row r="1374">
          <cell r="E1374">
            <v>33</v>
          </cell>
          <cell r="V1374">
            <v>370.94471392201535</v>
          </cell>
        </row>
        <row r="1375">
          <cell r="E1375">
            <v>34</v>
          </cell>
          <cell r="V1375">
            <v>86.113017464424331</v>
          </cell>
        </row>
        <row r="1376">
          <cell r="E1376">
            <v>43</v>
          </cell>
          <cell r="V1376">
            <v>351.03655730720072</v>
          </cell>
        </row>
        <row r="1377">
          <cell r="E1377">
            <v>14</v>
          </cell>
          <cell r="V1377">
            <v>289.45484464233863</v>
          </cell>
        </row>
        <row r="1378">
          <cell r="E1378">
            <v>13</v>
          </cell>
          <cell r="V1378">
            <v>726.37197544239802</v>
          </cell>
        </row>
        <row r="1379">
          <cell r="E1379">
            <v>12</v>
          </cell>
          <cell r="V1379">
            <v>1458.1583864322333</v>
          </cell>
        </row>
        <row r="1380">
          <cell r="E1380">
            <v>11</v>
          </cell>
          <cell r="V1380">
            <v>263.43330552708727</v>
          </cell>
        </row>
        <row r="1381">
          <cell r="E1381">
            <v>3</v>
          </cell>
          <cell r="V1381">
            <v>1053.1727345629513</v>
          </cell>
        </row>
        <row r="1382">
          <cell r="E1382">
            <v>4</v>
          </cell>
          <cell r="V1382">
            <v>749.79002624671921</v>
          </cell>
        </row>
        <row r="1383">
          <cell r="E1383">
            <v>11</v>
          </cell>
          <cell r="V1383">
            <v>878.11101842362427</v>
          </cell>
        </row>
        <row r="1384">
          <cell r="E1384">
            <v>7</v>
          </cell>
          <cell r="V1384">
            <v>682.83770939931321</v>
          </cell>
        </row>
        <row r="1385">
          <cell r="E1385">
            <v>8</v>
          </cell>
          <cell r="V1385">
            <v>591.71185724348436</v>
          </cell>
        </row>
        <row r="1386">
          <cell r="E1386">
            <v>8</v>
          </cell>
          <cell r="V1386">
            <v>207.09915003521954</v>
          </cell>
        </row>
        <row r="1387">
          <cell r="E1387">
            <v>10</v>
          </cell>
          <cell r="V1387">
            <v>440.64741035856571</v>
          </cell>
        </row>
        <row r="1388">
          <cell r="E1388">
            <v>2</v>
          </cell>
          <cell r="V1388">
            <v>905.66234950747889</v>
          </cell>
        </row>
        <row r="1389">
          <cell r="E1389">
            <v>5</v>
          </cell>
          <cell r="V1389">
            <v>1494.5792749230734</v>
          </cell>
        </row>
        <row r="1390">
          <cell r="E1390">
            <v>7</v>
          </cell>
          <cell r="V1390">
            <v>667.99341136889336</v>
          </cell>
        </row>
        <row r="1391">
          <cell r="E1391">
            <v>2</v>
          </cell>
          <cell r="V1391">
            <v>754.71862458956571</v>
          </cell>
        </row>
        <row r="1392">
          <cell r="E1392">
            <v>3</v>
          </cell>
          <cell r="V1392">
            <v>436.31441860465122</v>
          </cell>
        </row>
        <row r="1393">
          <cell r="E1393">
            <v>4</v>
          </cell>
          <cell r="V1393">
            <v>449.87401574803152</v>
          </cell>
        </row>
        <row r="1394">
          <cell r="E1394">
            <v>4</v>
          </cell>
          <cell r="V1394">
            <v>584.83622047244103</v>
          </cell>
        </row>
        <row r="1395">
          <cell r="E1395">
            <v>5</v>
          </cell>
          <cell r="V1395">
            <v>732.34384471230589</v>
          </cell>
        </row>
        <row r="1396">
          <cell r="E1396">
            <v>7</v>
          </cell>
          <cell r="V1396">
            <v>148.44298030419853</v>
          </cell>
        </row>
        <row r="1397">
          <cell r="E1397">
            <v>7</v>
          </cell>
          <cell r="V1397">
            <v>1187.5438424335882</v>
          </cell>
        </row>
        <row r="1398">
          <cell r="E1398">
            <v>8</v>
          </cell>
          <cell r="V1398">
            <v>221.89194646630665</v>
          </cell>
        </row>
        <row r="1399">
          <cell r="E1399">
            <v>8</v>
          </cell>
          <cell r="V1399">
            <v>281.0631321906551</v>
          </cell>
        </row>
        <row r="1400">
          <cell r="E1400">
            <v>8</v>
          </cell>
          <cell r="V1400">
            <v>295.85592862174218</v>
          </cell>
        </row>
        <row r="1401">
          <cell r="E1401">
            <v>8</v>
          </cell>
          <cell r="V1401">
            <v>458.57668936370044</v>
          </cell>
        </row>
        <row r="1402">
          <cell r="E1402">
            <v>8</v>
          </cell>
          <cell r="V1402">
            <v>340.23431791500354</v>
          </cell>
        </row>
        <row r="1403">
          <cell r="E1403">
            <v>8</v>
          </cell>
          <cell r="V1403">
            <v>443.7838929326133</v>
          </cell>
        </row>
        <row r="1404">
          <cell r="E1404">
            <v>9</v>
          </cell>
          <cell r="V1404">
            <v>737.03909955402446</v>
          </cell>
        </row>
        <row r="1405">
          <cell r="E1405">
            <v>9</v>
          </cell>
          <cell r="V1405">
            <v>737.03909955402446</v>
          </cell>
        </row>
        <row r="1406">
          <cell r="E1406">
            <v>9</v>
          </cell>
          <cell r="V1406">
            <v>574.89049765213906</v>
          </cell>
        </row>
        <row r="1407">
          <cell r="E1407">
            <v>9</v>
          </cell>
          <cell r="V1407">
            <v>574.89049765213906</v>
          </cell>
        </row>
        <row r="1408">
          <cell r="E1408">
            <v>9</v>
          </cell>
          <cell r="V1408">
            <v>604.37206163430005</v>
          </cell>
        </row>
        <row r="1409">
          <cell r="E1409">
            <v>9</v>
          </cell>
          <cell r="V1409">
            <v>132.66703791972441</v>
          </cell>
        </row>
        <row r="1410">
          <cell r="E1410">
            <v>9</v>
          </cell>
          <cell r="V1410">
            <v>1061.3363033577953</v>
          </cell>
        </row>
        <row r="1411">
          <cell r="E1411">
            <v>9</v>
          </cell>
          <cell r="V1411">
            <v>589.63127964321961</v>
          </cell>
        </row>
        <row r="1412">
          <cell r="E1412">
            <v>9</v>
          </cell>
          <cell r="V1412">
            <v>648.59440760754148</v>
          </cell>
        </row>
        <row r="1413">
          <cell r="E1413">
            <v>9</v>
          </cell>
          <cell r="V1413">
            <v>604.37206163430005</v>
          </cell>
        </row>
        <row r="1414">
          <cell r="E1414">
            <v>9</v>
          </cell>
          <cell r="V1414">
            <v>722.29831756294391</v>
          </cell>
        </row>
        <row r="1415">
          <cell r="E1415">
            <v>10</v>
          </cell>
          <cell r="V1415">
            <v>58.752988047808763</v>
          </cell>
        </row>
        <row r="1416">
          <cell r="E1416">
            <v>10</v>
          </cell>
          <cell r="V1416">
            <v>132.19422310756971</v>
          </cell>
        </row>
        <row r="1417">
          <cell r="E1417">
            <v>10</v>
          </cell>
          <cell r="V1417">
            <v>249.70019920318725</v>
          </cell>
        </row>
        <row r="1418">
          <cell r="E1418">
            <v>10</v>
          </cell>
          <cell r="V1418">
            <v>602.21812749003982</v>
          </cell>
        </row>
        <row r="1419">
          <cell r="E1419">
            <v>10</v>
          </cell>
          <cell r="V1419">
            <v>734.41235059760959</v>
          </cell>
        </row>
        <row r="1420">
          <cell r="E1420">
            <v>10</v>
          </cell>
          <cell r="V1420">
            <v>1028.1772908366534</v>
          </cell>
        </row>
        <row r="1421">
          <cell r="E1421">
            <v>11</v>
          </cell>
          <cell r="V1421">
            <v>321.97404008866221</v>
          </cell>
        </row>
        <row r="1422">
          <cell r="E1422">
            <v>11</v>
          </cell>
          <cell r="V1422">
            <v>600.04252925614321</v>
          </cell>
        </row>
        <row r="1423">
          <cell r="E1423">
            <v>11</v>
          </cell>
          <cell r="V1423">
            <v>292.70367280787474</v>
          </cell>
        </row>
        <row r="1424">
          <cell r="E1424">
            <v>11</v>
          </cell>
          <cell r="V1424">
            <v>439.05550921181214</v>
          </cell>
        </row>
        <row r="1425">
          <cell r="E1425">
            <v>11</v>
          </cell>
          <cell r="V1425">
            <v>190.2573873251186</v>
          </cell>
        </row>
        <row r="1426">
          <cell r="E1426">
            <v>11</v>
          </cell>
          <cell r="V1426">
            <v>453.69069285220587</v>
          </cell>
        </row>
        <row r="1427">
          <cell r="E1427">
            <v>11</v>
          </cell>
          <cell r="V1427">
            <v>365.87959100984347</v>
          </cell>
        </row>
        <row r="1428">
          <cell r="E1428">
            <v>11</v>
          </cell>
          <cell r="V1428">
            <v>439.05550921181214</v>
          </cell>
        </row>
        <row r="1429">
          <cell r="E1429">
            <v>12</v>
          </cell>
          <cell r="V1429">
            <v>218.72375796483499</v>
          </cell>
        </row>
        <row r="1430">
          <cell r="E1430">
            <v>12</v>
          </cell>
          <cell r="V1430">
            <v>1166.5267091457868</v>
          </cell>
        </row>
        <row r="1431">
          <cell r="E1431">
            <v>12</v>
          </cell>
          <cell r="V1431">
            <v>554.1001868442487</v>
          </cell>
        </row>
        <row r="1432">
          <cell r="E1432">
            <v>12</v>
          </cell>
          <cell r="V1432">
            <v>583.26335457289338</v>
          </cell>
        </row>
        <row r="1433">
          <cell r="E1433">
            <v>12</v>
          </cell>
          <cell r="V1433">
            <v>291.63167728644669</v>
          </cell>
        </row>
        <row r="1434">
          <cell r="E1434">
            <v>12</v>
          </cell>
          <cell r="V1434">
            <v>554.1001868442487</v>
          </cell>
        </row>
        <row r="1435">
          <cell r="E1435">
            <v>12</v>
          </cell>
          <cell r="V1435">
            <v>0</v>
          </cell>
        </row>
        <row r="1436">
          <cell r="E1436">
            <v>12</v>
          </cell>
          <cell r="V1436">
            <v>597.84493843721566</v>
          </cell>
        </row>
        <row r="1437">
          <cell r="E1437">
            <v>12</v>
          </cell>
          <cell r="V1437">
            <v>729.07919321611666</v>
          </cell>
        </row>
        <row r="1438">
          <cell r="E1438">
            <v>12</v>
          </cell>
          <cell r="V1438">
            <v>291.63167728644669</v>
          </cell>
        </row>
        <row r="1439">
          <cell r="E1439">
            <v>12</v>
          </cell>
          <cell r="V1439">
            <v>568.68177070857098</v>
          </cell>
        </row>
        <row r="1440">
          <cell r="E1440">
            <v>12</v>
          </cell>
          <cell r="V1440">
            <v>437.44751592966998</v>
          </cell>
        </row>
        <row r="1441">
          <cell r="E1441">
            <v>13</v>
          </cell>
          <cell r="V1441">
            <v>276.02135066811127</v>
          </cell>
        </row>
        <row r="1442">
          <cell r="E1442">
            <v>13</v>
          </cell>
          <cell r="V1442">
            <v>1016.9207656193572</v>
          </cell>
        </row>
        <row r="1443">
          <cell r="E1443">
            <v>13</v>
          </cell>
          <cell r="V1443">
            <v>276.02135066811127</v>
          </cell>
        </row>
        <row r="1444">
          <cell r="E1444">
            <v>13</v>
          </cell>
          <cell r="V1444">
            <v>1176.7226002166849</v>
          </cell>
        </row>
        <row r="1445">
          <cell r="E1445">
            <v>13</v>
          </cell>
          <cell r="V1445">
            <v>799.00917298663785</v>
          </cell>
        </row>
        <row r="1446">
          <cell r="E1446">
            <v>13</v>
          </cell>
          <cell r="V1446">
            <v>435.82318526543884</v>
          </cell>
        </row>
        <row r="1447">
          <cell r="E1447">
            <v>13</v>
          </cell>
          <cell r="V1447">
            <v>871.64637053087768</v>
          </cell>
        </row>
        <row r="1448">
          <cell r="E1448">
            <v>13</v>
          </cell>
          <cell r="V1448">
            <v>726.37197544239802</v>
          </cell>
        </row>
        <row r="1449">
          <cell r="E1449">
            <v>13</v>
          </cell>
          <cell r="V1449">
            <v>886.17381003972559</v>
          </cell>
        </row>
        <row r="1450">
          <cell r="E1450">
            <v>13</v>
          </cell>
          <cell r="V1450">
            <v>508.46038280967861</v>
          </cell>
        </row>
        <row r="1451">
          <cell r="E1451">
            <v>14</v>
          </cell>
          <cell r="V1451">
            <v>130.25468008905239</v>
          </cell>
        </row>
        <row r="1452">
          <cell r="E1452">
            <v>14</v>
          </cell>
          <cell r="V1452">
            <v>361.8185558029233</v>
          </cell>
        </row>
        <row r="1453">
          <cell r="E1453">
            <v>14</v>
          </cell>
          <cell r="V1453">
            <v>651.27340044526193</v>
          </cell>
        </row>
        <row r="1454">
          <cell r="E1454">
            <v>14</v>
          </cell>
          <cell r="V1454">
            <v>274.98210241022173</v>
          </cell>
        </row>
        <row r="1455">
          <cell r="E1455">
            <v>14</v>
          </cell>
          <cell r="V1455">
            <v>506.54597812409264</v>
          </cell>
        </row>
        <row r="1456">
          <cell r="E1456">
            <v>14</v>
          </cell>
          <cell r="V1456">
            <v>1447.2742232116932</v>
          </cell>
        </row>
        <row r="1457">
          <cell r="E1457">
            <v>14</v>
          </cell>
          <cell r="V1457">
            <v>361.8185558029233</v>
          </cell>
        </row>
        <row r="1458">
          <cell r="E1458">
            <v>14</v>
          </cell>
          <cell r="V1458">
            <v>1447.2742232116932</v>
          </cell>
        </row>
        <row r="1459">
          <cell r="E1459">
            <v>14</v>
          </cell>
          <cell r="V1459">
            <v>0</v>
          </cell>
        </row>
        <row r="1460">
          <cell r="E1460">
            <v>14</v>
          </cell>
          <cell r="V1460">
            <v>578.90968928467726</v>
          </cell>
        </row>
        <row r="1461">
          <cell r="E1461">
            <v>15</v>
          </cell>
          <cell r="V1461">
            <v>865.04901126164475</v>
          </cell>
        </row>
        <row r="1462">
          <cell r="E1462">
            <v>15</v>
          </cell>
          <cell r="V1462">
            <v>216.26225281541119</v>
          </cell>
        </row>
        <row r="1463">
          <cell r="E1463">
            <v>15</v>
          </cell>
          <cell r="V1463">
            <v>389.27205506774015</v>
          </cell>
        </row>
        <row r="1464">
          <cell r="E1464">
            <v>15</v>
          </cell>
          <cell r="V1464">
            <v>288.34967042054825</v>
          </cell>
        </row>
        <row r="1465">
          <cell r="E1465">
            <v>15</v>
          </cell>
          <cell r="V1465">
            <v>432.52450563082238</v>
          </cell>
        </row>
        <row r="1466">
          <cell r="E1466">
            <v>15</v>
          </cell>
          <cell r="V1466">
            <v>749.70914309342538</v>
          </cell>
        </row>
        <row r="1467">
          <cell r="E1467">
            <v>16</v>
          </cell>
          <cell r="V1467">
            <v>201.06316561537332</v>
          </cell>
        </row>
        <row r="1468">
          <cell r="E1468">
            <v>16</v>
          </cell>
          <cell r="V1468">
            <v>1163.2940296318029</v>
          </cell>
        </row>
        <row r="1469">
          <cell r="E1469">
            <v>17</v>
          </cell>
          <cell r="V1469">
            <v>729.5675898847411</v>
          </cell>
        </row>
        <row r="1470">
          <cell r="E1470">
            <v>17</v>
          </cell>
          <cell r="V1470">
            <v>357.63117151212799</v>
          </cell>
        </row>
        <row r="1471">
          <cell r="E1471">
            <v>17</v>
          </cell>
          <cell r="V1471">
            <v>643.73610872183042</v>
          </cell>
        </row>
        <row r="1472">
          <cell r="E1472">
            <v>19</v>
          </cell>
          <cell r="V1472">
            <v>1078.4899947850704</v>
          </cell>
        </row>
        <row r="1473">
          <cell r="E1473">
            <v>19</v>
          </cell>
          <cell r="V1473">
            <v>510.8636817402965</v>
          </cell>
        </row>
        <row r="1474">
          <cell r="E1474">
            <v>19</v>
          </cell>
          <cell r="V1474">
            <v>709.53289130596738</v>
          </cell>
        </row>
        <row r="1475">
          <cell r="E1475">
            <v>20</v>
          </cell>
          <cell r="V1475">
            <v>706.62289679964056</v>
          </cell>
        </row>
        <row r="1476">
          <cell r="E1476">
            <v>20</v>
          </cell>
          <cell r="V1476">
            <v>565.29831743971249</v>
          </cell>
        </row>
        <row r="1477">
          <cell r="E1477">
            <v>21</v>
          </cell>
          <cell r="V1477">
            <v>422.20925038271383</v>
          </cell>
        </row>
        <row r="1478">
          <cell r="E1478">
            <v>21</v>
          </cell>
          <cell r="V1478">
            <v>562.9456671769517</v>
          </cell>
        </row>
        <row r="1479">
          <cell r="E1479">
            <v>22</v>
          </cell>
          <cell r="V1479">
            <v>854.86615198304594</v>
          </cell>
        </row>
        <row r="1480">
          <cell r="E1480">
            <v>22</v>
          </cell>
          <cell r="V1480">
            <v>14.014199212836818</v>
          </cell>
        </row>
        <row r="1481">
          <cell r="E1481">
            <v>25</v>
          </cell>
          <cell r="V1481">
            <v>345.80032305207294</v>
          </cell>
        </row>
        <row r="1482">
          <cell r="E1482">
            <v>26</v>
          </cell>
          <cell r="V1482">
            <v>413.09888636832341</v>
          </cell>
        </row>
        <row r="1483">
          <cell r="E1483">
            <v>27</v>
          </cell>
          <cell r="V1483">
            <v>767.6051113242271</v>
          </cell>
        </row>
        <row r="1484">
          <cell r="E1484">
            <v>31</v>
          </cell>
          <cell r="V1484">
            <v>470.72565386755707</v>
          </cell>
        </row>
        <row r="1485">
          <cell r="E1485">
            <v>31</v>
          </cell>
          <cell r="V1485">
            <v>403.47913188647749</v>
          </cell>
        </row>
        <row r="1486">
          <cell r="E1486">
            <v>32</v>
          </cell>
          <cell r="V1486">
            <v>669.15045568405912</v>
          </cell>
        </row>
        <row r="1487">
          <cell r="E1487">
            <v>32</v>
          </cell>
          <cell r="V1487">
            <v>802.98054682087104</v>
          </cell>
        </row>
        <row r="1488">
          <cell r="E1488">
            <v>32</v>
          </cell>
          <cell r="V1488">
            <v>655.76744657037796</v>
          </cell>
        </row>
        <row r="1489">
          <cell r="E1489">
            <v>33</v>
          </cell>
          <cell r="V1489">
            <v>346.21506632721429</v>
          </cell>
        </row>
        <row r="1490">
          <cell r="E1490">
            <v>35</v>
          </cell>
          <cell r="V1490">
            <v>593.08080123600689</v>
          </cell>
        </row>
        <row r="1491">
          <cell r="E1491">
            <v>35</v>
          </cell>
          <cell r="V1491">
            <v>672.15824140080781</v>
          </cell>
        </row>
        <row r="1492">
          <cell r="E1492">
            <v>37</v>
          </cell>
          <cell r="V1492">
            <v>247.7605001233857</v>
          </cell>
        </row>
        <row r="1493">
          <cell r="E1493">
            <v>40</v>
          </cell>
          <cell r="V1493">
            <v>307.78905072827729</v>
          </cell>
        </row>
        <row r="1494">
          <cell r="E1494">
            <v>47</v>
          </cell>
          <cell r="V1494">
            <v>479.34417508221532</v>
          </cell>
        </row>
        <row r="1495">
          <cell r="E1495">
            <v>47</v>
          </cell>
          <cell r="V1495">
            <v>122.90876284159367</v>
          </cell>
        </row>
        <row r="1496">
          <cell r="E1496">
            <v>15</v>
          </cell>
          <cell r="V1496">
            <v>463.41911317588108</v>
          </cell>
        </row>
        <row r="1497">
          <cell r="E1497">
            <v>11</v>
          </cell>
          <cell r="V1497">
            <v>1176.0415425316396</v>
          </cell>
        </row>
        <row r="1498">
          <cell r="E1498">
            <v>11</v>
          </cell>
          <cell r="V1498">
            <v>627.22215601687446</v>
          </cell>
        </row>
        <row r="1499">
          <cell r="E1499">
            <v>9</v>
          </cell>
          <cell r="V1499">
            <v>1579.369499044338</v>
          </cell>
        </row>
        <row r="1500">
          <cell r="E1500">
            <v>10</v>
          </cell>
          <cell r="V1500">
            <v>314.74815025611838</v>
          </cell>
        </row>
        <row r="1501">
          <cell r="E1501">
            <v>8</v>
          </cell>
          <cell r="V1501">
            <v>316.98849495186664</v>
          </cell>
        </row>
        <row r="1502">
          <cell r="E1502">
            <v>12</v>
          </cell>
          <cell r="V1502">
            <v>703.04065060125538</v>
          </cell>
        </row>
        <row r="1503">
          <cell r="E1503">
            <v>11</v>
          </cell>
          <cell r="V1503">
            <v>0</v>
          </cell>
        </row>
        <row r="1504">
          <cell r="E1504">
            <v>2</v>
          </cell>
          <cell r="V1504">
            <v>1536.3914857716163</v>
          </cell>
        </row>
        <row r="1505">
          <cell r="E1505">
            <v>8</v>
          </cell>
          <cell r="V1505">
            <v>966.8149096031932</v>
          </cell>
        </row>
        <row r="1506">
          <cell r="E1506">
            <v>0</v>
          </cell>
          <cell r="V1506">
            <v>648.98359316495339</v>
          </cell>
        </row>
        <row r="1507">
          <cell r="E1507">
            <v>2</v>
          </cell>
          <cell r="V1507">
            <v>371.96846497628604</v>
          </cell>
        </row>
        <row r="1508">
          <cell r="E1508">
            <v>3</v>
          </cell>
          <cell r="V1508">
            <v>1128.3993584603049</v>
          </cell>
        </row>
        <row r="1509">
          <cell r="E1509">
            <v>4</v>
          </cell>
          <cell r="V1509">
            <v>305.27165354330714</v>
          </cell>
        </row>
        <row r="1510">
          <cell r="E1510">
            <v>5</v>
          </cell>
          <cell r="V1510">
            <v>112.09344561923049</v>
          </cell>
        </row>
        <row r="1511">
          <cell r="E1511">
            <v>5</v>
          </cell>
          <cell r="V1511">
            <v>960.8009624505471</v>
          </cell>
        </row>
        <row r="1512">
          <cell r="E1512">
            <v>5</v>
          </cell>
          <cell r="V1512">
            <v>832.69416745714079</v>
          </cell>
        </row>
        <row r="1513">
          <cell r="E1513">
            <v>5</v>
          </cell>
          <cell r="V1513">
            <v>688.57402308955875</v>
          </cell>
        </row>
        <row r="1514">
          <cell r="E1514">
            <v>5</v>
          </cell>
          <cell r="V1514">
            <v>800.66746870878922</v>
          </cell>
        </row>
        <row r="1515">
          <cell r="E1515">
            <v>6</v>
          </cell>
          <cell r="V1515">
            <v>957.55463591555849</v>
          </cell>
        </row>
        <row r="1516">
          <cell r="E1516">
            <v>8</v>
          </cell>
          <cell r="V1516">
            <v>554.72986616576668</v>
          </cell>
        </row>
        <row r="1517">
          <cell r="E1517">
            <v>9</v>
          </cell>
          <cell r="V1517">
            <v>473.81084971330142</v>
          </cell>
        </row>
        <row r="1518">
          <cell r="E1518">
            <v>9</v>
          </cell>
          <cell r="V1518">
            <v>536.98562967507496</v>
          </cell>
        </row>
        <row r="1519">
          <cell r="E1519">
            <v>9</v>
          </cell>
          <cell r="V1519">
            <v>631.74779961773527</v>
          </cell>
        </row>
        <row r="1520">
          <cell r="E1520">
            <v>10</v>
          </cell>
          <cell r="V1520">
            <v>1101.6185258964144</v>
          </cell>
        </row>
        <row r="1521">
          <cell r="E1521">
            <v>10</v>
          </cell>
          <cell r="V1521">
            <v>299.01074274331245</v>
          </cell>
        </row>
        <row r="1522">
          <cell r="E1522">
            <v>10</v>
          </cell>
          <cell r="V1522">
            <v>472.12222538417757</v>
          </cell>
        </row>
        <row r="1523">
          <cell r="E1523">
            <v>10</v>
          </cell>
          <cell r="V1523">
            <v>613.75889299943083</v>
          </cell>
        </row>
        <row r="1524">
          <cell r="E1524">
            <v>10</v>
          </cell>
          <cell r="V1524">
            <v>299.01074274331245</v>
          </cell>
        </row>
        <row r="1525">
          <cell r="E1525">
            <v>11</v>
          </cell>
          <cell r="V1525">
            <v>548.81938651476514</v>
          </cell>
        </row>
        <row r="1526">
          <cell r="E1526">
            <v>11</v>
          </cell>
          <cell r="V1526">
            <v>376.33329361012466</v>
          </cell>
        </row>
        <row r="1527">
          <cell r="E1527">
            <v>11</v>
          </cell>
          <cell r="V1527">
            <v>470.41661701265582</v>
          </cell>
        </row>
        <row r="1528">
          <cell r="E1528">
            <v>11</v>
          </cell>
          <cell r="V1528">
            <v>940.83323402531164</v>
          </cell>
        </row>
        <row r="1529">
          <cell r="E1529">
            <v>11</v>
          </cell>
          <cell r="V1529">
            <v>470.41661701265582</v>
          </cell>
        </row>
        <row r="1530">
          <cell r="E1530">
            <v>11</v>
          </cell>
          <cell r="V1530">
            <v>1568.0553900421862</v>
          </cell>
        </row>
        <row r="1531">
          <cell r="E1531">
            <v>12</v>
          </cell>
          <cell r="V1531">
            <v>624.92502275667141</v>
          </cell>
        </row>
        <row r="1532">
          <cell r="E1532">
            <v>12</v>
          </cell>
          <cell r="V1532">
            <v>484.31689263642033</v>
          </cell>
        </row>
        <row r="1533">
          <cell r="E1533">
            <v>12</v>
          </cell>
          <cell r="V1533">
            <v>1437.3275523403443</v>
          </cell>
        </row>
        <row r="1534">
          <cell r="E1534">
            <v>12</v>
          </cell>
          <cell r="V1534">
            <v>890.51815742825681</v>
          </cell>
        </row>
        <row r="1535">
          <cell r="E1535">
            <v>12</v>
          </cell>
          <cell r="V1535">
            <v>78.115627844583926</v>
          </cell>
        </row>
        <row r="1536">
          <cell r="E1536">
            <v>13</v>
          </cell>
          <cell r="V1536">
            <v>466.95341278439867</v>
          </cell>
        </row>
        <row r="1537">
          <cell r="E1537">
            <v>13</v>
          </cell>
          <cell r="V1537">
            <v>389.12784398699893</v>
          </cell>
        </row>
        <row r="1538">
          <cell r="E1538">
            <v>13</v>
          </cell>
          <cell r="V1538">
            <v>918.34171180931742</v>
          </cell>
        </row>
        <row r="1539">
          <cell r="E1539">
            <v>13</v>
          </cell>
          <cell r="V1539">
            <v>622.60455037919826</v>
          </cell>
        </row>
        <row r="1540">
          <cell r="E1540">
            <v>14</v>
          </cell>
          <cell r="V1540">
            <v>15.506509534410998</v>
          </cell>
        </row>
        <row r="1541">
          <cell r="E1541">
            <v>14</v>
          </cell>
          <cell r="V1541">
            <v>620.26038137643991</v>
          </cell>
        </row>
        <row r="1542">
          <cell r="E1542">
            <v>14</v>
          </cell>
          <cell r="V1542">
            <v>465.19528603232993</v>
          </cell>
        </row>
        <row r="1543">
          <cell r="E1543">
            <v>14</v>
          </cell>
          <cell r="V1543">
            <v>310.13019068821995</v>
          </cell>
        </row>
        <row r="1544">
          <cell r="E1544">
            <v>15</v>
          </cell>
          <cell r="V1544">
            <v>772.36518862646847</v>
          </cell>
        </row>
        <row r="1545">
          <cell r="E1545">
            <v>15</v>
          </cell>
          <cell r="V1545">
            <v>308.94607545058739</v>
          </cell>
        </row>
        <row r="1546">
          <cell r="E1546">
            <v>15</v>
          </cell>
          <cell r="V1546">
            <v>617.89215090117477</v>
          </cell>
        </row>
        <row r="1547">
          <cell r="E1547">
            <v>15</v>
          </cell>
          <cell r="V1547">
            <v>463.41911317588108</v>
          </cell>
        </row>
        <row r="1548">
          <cell r="E1548">
            <v>15</v>
          </cell>
          <cell r="V1548">
            <v>463.41911317588108</v>
          </cell>
        </row>
        <row r="1549">
          <cell r="E1549">
            <v>15</v>
          </cell>
          <cell r="V1549">
            <v>865.04901126164475</v>
          </cell>
        </row>
        <row r="1550">
          <cell r="E1550">
            <v>15</v>
          </cell>
          <cell r="V1550">
            <v>1251.231605574879</v>
          </cell>
        </row>
        <row r="1551">
          <cell r="E1551">
            <v>15</v>
          </cell>
          <cell r="V1551">
            <v>216.26225281541119</v>
          </cell>
        </row>
        <row r="1552">
          <cell r="E1552">
            <v>16</v>
          </cell>
          <cell r="V1552">
            <v>784.76184538653365</v>
          </cell>
        </row>
        <row r="1553">
          <cell r="E1553">
            <v>16</v>
          </cell>
          <cell r="V1553">
            <v>923.24922986651018</v>
          </cell>
        </row>
        <row r="1554">
          <cell r="E1554">
            <v>16</v>
          </cell>
          <cell r="V1554">
            <v>76.937435822209181</v>
          </cell>
        </row>
        <row r="1555">
          <cell r="E1555">
            <v>19</v>
          </cell>
          <cell r="V1555">
            <v>760.21381211353651</v>
          </cell>
        </row>
        <row r="1556">
          <cell r="E1556">
            <v>19</v>
          </cell>
          <cell r="V1556">
            <v>1064.299336958951</v>
          </cell>
        </row>
        <row r="1557">
          <cell r="E1557">
            <v>20</v>
          </cell>
          <cell r="V1557">
            <v>605.67676868540627</v>
          </cell>
        </row>
        <row r="1558">
          <cell r="E1558">
            <v>25</v>
          </cell>
          <cell r="V1558">
            <v>355.68033228213216</v>
          </cell>
        </row>
        <row r="1559">
          <cell r="E1559">
            <v>28</v>
          </cell>
          <cell r="V1559">
            <v>438.55121188428467</v>
          </cell>
        </row>
        <row r="1560">
          <cell r="E1560">
            <v>29</v>
          </cell>
          <cell r="V1560">
            <v>494.68890694200587</v>
          </cell>
        </row>
        <row r="1561">
          <cell r="E1561">
            <v>31</v>
          </cell>
          <cell r="V1561">
            <v>288.19937991891248</v>
          </cell>
        </row>
        <row r="1562">
          <cell r="E1562">
            <v>32</v>
          </cell>
          <cell r="V1562">
            <v>215.08407504130474</v>
          </cell>
        </row>
        <row r="1563">
          <cell r="E1563">
            <v>32</v>
          </cell>
          <cell r="V1563">
            <v>243.76195171347871</v>
          </cell>
        </row>
        <row r="1564">
          <cell r="E1564">
            <v>33</v>
          </cell>
          <cell r="V1564">
            <v>428.01313144847921</v>
          </cell>
        </row>
        <row r="1565">
          <cell r="E1565">
            <v>34</v>
          </cell>
          <cell r="V1565">
            <v>865.86165912031061</v>
          </cell>
        </row>
        <row r="1566">
          <cell r="E1566">
            <v>36</v>
          </cell>
          <cell r="V1566">
            <v>337.11945913527069</v>
          </cell>
        </row>
        <row r="1567">
          <cell r="E1567">
            <v>39</v>
          </cell>
          <cell r="V1567">
            <v>511.28233792893013</v>
          </cell>
        </row>
        <row r="1568">
          <cell r="E1568">
            <v>45</v>
          </cell>
          <cell r="V1568">
            <v>520.14762958916708</v>
          </cell>
        </row>
        <row r="1569">
          <cell r="E1569">
            <v>46</v>
          </cell>
          <cell r="V1569">
            <v>265.0694203401597</v>
          </cell>
        </row>
        <row r="1570">
          <cell r="E1570">
            <v>48</v>
          </cell>
          <cell r="V1570">
            <v>0</v>
          </cell>
        </row>
        <row r="1571">
          <cell r="E1571">
            <v>11</v>
          </cell>
          <cell r="V1571">
            <v>66.903696641799939</v>
          </cell>
        </row>
        <row r="1572">
          <cell r="E1572">
            <v>8</v>
          </cell>
          <cell r="V1572">
            <v>845.30265320497779</v>
          </cell>
        </row>
        <row r="1573">
          <cell r="E1573">
            <v>11</v>
          </cell>
          <cell r="V1573">
            <v>1672.5924160449986</v>
          </cell>
        </row>
        <row r="1574">
          <cell r="E1574">
            <v>11</v>
          </cell>
          <cell r="V1574">
            <v>1003.5554496269991</v>
          </cell>
        </row>
        <row r="1575">
          <cell r="E1575">
            <v>13</v>
          </cell>
          <cell r="V1575">
            <v>664.11152040447814</v>
          </cell>
        </row>
        <row r="1576">
          <cell r="E1576">
            <v>12</v>
          </cell>
          <cell r="V1576">
            <v>849.89803094907313</v>
          </cell>
        </row>
        <row r="1577">
          <cell r="E1577">
            <v>8</v>
          </cell>
          <cell r="V1577">
            <v>422.65132660248889</v>
          </cell>
        </row>
        <row r="1578">
          <cell r="E1578">
            <v>4</v>
          </cell>
          <cell r="V1578">
            <v>685.5223097112862</v>
          </cell>
        </row>
        <row r="1579">
          <cell r="E1579">
            <v>9</v>
          </cell>
          <cell r="V1579">
            <v>1010.7964793883764</v>
          </cell>
        </row>
        <row r="1580">
          <cell r="E1580">
            <v>7</v>
          </cell>
          <cell r="V1580">
            <v>508.94736104296629</v>
          </cell>
        </row>
        <row r="1581">
          <cell r="E1581">
            <v>8</v>
          </cell>
          <cell r="V1581">
            <v>338.1210612819911</v>
          </cell>
        </row>
        <row r="1582">
          <cell r="E1582">
            <v>13</v>
          </cell>
          <cell r="V1582">
            <v>830.13940050559768</v>
          </cell>
        </row>
        <row r="1583">
          <cell r="E1583">
            <v>7</v>
          </cell>
          <cell r="V1583">
            <v>491.98244900820077</v>
          </cell>
        </row>
        <row r="1584">
          <cell r="E1584">
            <v>10</v>
          </cell>
          <cell r="V1584">
            <v>0</v>
          </cell>
        </row>
        <row r="1585">
          <cell r="E1585">
            <v>9</v>
          </cell>
          <cell r="V1585">
            <v>1684.6607989806273</v>
          </cell>
        </row>
        <row r="1586">
          <cell r="E1586">
            <v>14</v>
          </cell>
          <cell r="V1586">
            <v>430.04719775433171</v>
          </cell>
        </row>
        <row r="1587">
          <cell r="E1587">
            <v>9</v>
          </cell>
          <cell r="V1587">
            <v>505.39823969418819</v>
          </cell>
        </row>
        <row r="1588">
          <cell r="E1588">
            <v>16</v>
          </cell>
          <cell r="V1588">
            <v>311.85307319935458</v>
          </cell>
        </row>
        <row r="1589">
          <cell r="E1589">
            <v>2</v>
          </cell>
          <cell r="V1589">
            <v>690.02845676760307</v>
          </cell>
        </row>
        <row r="1590">
          <cell r="E1590">
            <v>3</v>
          </cell>
          <cell r="V1590">
            <v>171.94656890823694</v>
          </cell>
        </row>
        <row r="1591">
          <cell r="E1591">
            <v>3</v>
          </cell>
          <cell r="V1591">
            <v>34.389313781647388</v>
          </cell>
        </row>
        <row r="1592">
          <cell r="E1592">
            <v>3</v>
          </cell>
          <cell r="V1592">
            <v>257.91985336235541</v>
          </cell>
        </row>
        <row r="1593">
          <cell r="E1593">
            <v>3</v>
          </cell>
          <cell r="V1593">
            <v>1478.7404926108377</v>
          </cell>
        </row>
        <row r="1594">
          <cell r="E1594">
            <v>3</v>
          </cell>
          <cell r="V1594">
            <v>206.33588268988433</v>
          </cell>
        </row>
        <row r="1595">
          <cell r="E1595">
            <v>3</v>
          </cell>
          <cell r="V1595">
            <v>326.69848092565019</v>
          </cell>
        </row>
        <row r="1596">
          <cell r="E1596">
            <v>3</v>
          </cell>
          <cell r="V1596">
            <v>859.7328445411847</v>
          </cell>
        </row>
        <row r="1597">
          <cell r="E1597">
            <v>3</v>
          </cell>
          <cell r="V1597">
            <v>1220.8206392484822</v>
          </cell>
        </row>
        <row r="1598">
          <cell r="E1598">
            <v>5</v>
          </cell>
          <cell r="V1598">
            <v>495.3462739745043</v>
          </cell>
        </row>
        <row r="1599">
          <cell r="E1599">
            <v>5</v>
          </cell>
          <cell r="V1599">
            <v>1007.7734539481294</v>
          </cell>
        </row>
        <row r="1600">
          <cell r="E1600">
            <v>6</v>
          </cell>
          <cell r="V1600">
            <v>493.67261229424355</v>
          </cell>
        </row>
        <row r="1601">
          <cell r="E1601">
            <v>7</v>
          </cell>
          <cell r="V1601">
            <v>848.24560173827717</v>
          </cell>
        </row>
        <row r="1602">
          <cell r="E1602">
            <v>7</v>
          </cell>
          <cell r="V1602">
            <v>169.64912034765544</v>
          </cell>
        </row>
        <row r="1603">
          <cell r="E1603">
            <v>7</v>
          </cell>
          <cell r="V1603">
            <v>1102.7192822597603</v>
          </cell>
        </row>
        <row r="1604">
          <cell r="E1604">
            <v>8</v>
          </cell>
          <cell r="V1604">
            <v>388.83922047428979</v>
          </cell>
        </row>
        <row r="1605">
          <cell r="E1605">
            <v>8</v>
          </cell>
          <cell r="V1605">
            <v>490.2755388588871</v>
          </cell>
        </row>
        <row r="1606">
          <cell r="E1606">
            <v>8</v>
          </cell>
          <cell r="V1606">
            <v>338.1210612819911</v>
          </cell>
        </row>
        <row r="1607">
          <cell r="E1607">
            <v>8</v>
          </cell>
          <cell r="V1607">
            <v>524.08764498708626</v>
          </cell>
        </row>
        <row r="1608">
          <cell r="E1608">
            <v>8</v>
          </cell>
          <cell r="V1608">
            <v>338.1210612819911</v>
          </cell>
        </row>
        <row r="1609">
          <cell r="E1609">
            <v>8</v>
          </cell>
          <cell r="V1609">
            <v>845.30265320497779</v>
          </cell>
        </row>
        <row r="1610">
          <cell r="E1610">
            <v>8</v>
          </cell>
          <cell r="V1610">
            <v>338.1210612819911</v>
          </cell>
        </row>
        <row r="1611">
          <cell r="E1611">
            <v>9</v>
          </cell>
          <cell r="V1611">
            <v>151.61947190825646</v>
          </cell>
        </row>
        <row r="1612">
          <cell r="E1612">
            <v>9</v>
          </cell>
          <cell r="V1612">
            <v>488.55163170438192</v>
          </cell>
        </row>
        <row r="1613">
          <cell r="E1613">
            <v>9</v>
          </cell>
          <cell r="V1613">
            <v>1010.7964793883764</v>
          </cell>
        </row>
        <row r="1614">
          <cell r="E1614">
            <v>9</v>
          </cell>
          <cell r="V1614">
            <v>1364.5752471743081</v>
          </cell>
        </row>
        <row r="1615">
          <cell r="E1615">
            <v>9</v>
          </cell>
          <cell r="V1615">
            <v>488.55163170438192</v>
          </cell>
        </row>
        <row r="1616">
          <cell r="E1616">
            <v>9</v>
          </cell>
          <cell r="V1616">
            <v>1162.4159512966328</v>
          </cell>
        </row>
        <row r="1617">
          <cell r="E1617">
            <v>9</v>
          </cell>
          <cell r="V1617">
            <v>842.33039949031365</v>
          </cell>
        </row>
        <row r="1618">
          <cell r="E1618">
            <v>9</v>
          </cell>
          <cell r="V1618">
            <v>673.86431959225092</v>
          </cell>
        </row>
        <row r="1619">
          <cell r="E1619">
            <v>9</v>
          </cell>
          <cell r="V1619">
            <v>673.86431959225092</v>
          </cell>
        </row>
        <row r="1620">
          <cell r="E1620">
            <v>9</v>
          </cell>
          <cell r="V1620">
            <v>1027.6430873781826</v>
          </cell>
        </row>
        <row r="1621">
          <cell r="E1621">
            <v>9</v>
          </cell>
          <cell r="V1621">
            <v>657.01771160244471</v>
          </cell>
        </row>
        <row r="1622">
          <cell r="E1622">
            <v>10</v>
          </cell>
          <cell r="V1622">
            <v>587.52988047808765</v>
          </cell>
        </row>
        <row r="1623">
          <cell r="E1623">
            <v>10</v>
          </cell>
          <cell r="V1623">
            <v>671.46272054638587</v>
          </cell>
        </row>
        <row r="1624">
          <cell r="E1624">
            <v>10</v>
          </cell>
          <cell r="V1624">
            <v>1141.4866249288559</v>
          </cell>
        </row>
        <row r="1625">
          <cell r="E1625">
            <v>10</v>
          </cell>
          <cell r="V1625">
            <v>839.32840068298231</v>
          </cell>
        </row>
        <row r="1626">
          <cell r="E1626">
            <v>10</v>
          </cell>
          <cell r="V1626">
            <v>486.81047239612974</v>
          </cell>
        </row>
        <row r="1627">
          <cell r="E1627">
            <v>10</v>
          </cell>
          <cell r="V1627">
            <v>839.32840068298231</v>
          </cell>
        </row>
        <row r="1628">
          <cell r="E1628">
            <v>10</v>
          </cell>
          <cell r="V1628">
            <v>335.73136027319293</v>
          </cell>
        </row>
        <row r="1629">
          <cell r="E1629">
            <v>10</v>
          </cell>
          <cell r="V1629">
            <v>872.90153671030157</v>
          </cell>
        </row>
        <row r="1630">
          <cell r="E1630">
            <v>11</v>
          </cell>
          <cell r="V1630">
            <v>836.29620802249929</v>
          </cell>
        </row>
        <row r="1631">
          <cell r="E1631">
            <v>11</v>
          </cell>
          <cell r="V1631">
            <v>501.77772481349956</v>
          </cell>
        </row>
        <row r="1632">
          <cell r="E1632">
            <v>11</v>
          </cell>
          <cell r="V1632">
            <v>1003.5554496269991</v>
          </cell>
        </row>
        <row r="1633">
          <cell r="E1633">
            <v>11</v>
          </cell>
          <cell r="V1633">
            <v>485.05180065304955</v>
          </cell>
        </row>
        <row r="1634">
          <cell r="E1634">
            <v>11</v>
          </cell>
          <cell r="V1634">
            <v>334.51848320899967</v>
          </cell>
        </row>
        <row r="1635">
          <cell r="E1635">
            <v>11</v>
          </cell>
          <cell r="V1635">
            <v>1003.5554496269991</v>
          </cell>
        </row>
        <row r="1636">
          <cell r="E1636">
            <v>11</v>
          </cell>
          <cell r="V1636">
            <v>1338.0739328359987</v>
          </cell>
        </row>
        <row r="1637">
          <cell r="E1637">
            <v>11</v>
          </cell>
          <cell r="V1637">
            <v>1003.5554496269991</v>
          </cell>
        </row>
        <row r="1638">
          <cell r="E1638">
            <v>12</v>
          </cell>
          <cell r="V1638">
            <v>666.58669094044956</v>
          </cell>
        </row>
        <row r="1639">
          <cell r="E1639">
            <v>12</v>
          </cell>
          <cell r="V1639">
            <v>66.658669094044953</v>
          </cell>
        </row>
        <row r="1640">
          <cell r="E1640">
            <v>12</v>
          </cell>
          <cell r="V1640">
            <v>499.94001820533714</v>
          </cell>
        </row>
        <row r="1641">
          <cell r="E1641">
            <v>12</v>
          </cell>
          <cell r="V1641">
            <v>1033.2093709576968</v>
          </cell>
        </row>
        <row r="1642">
          <cell r="E1642">
            <v>12</v>
          </cell>
          <cell r="V1642">
            <v>399.95201456426969</v>
          </cell>
        </row>
        <row r="1643">
          <cell r="E1643">
            <v>12</v>
          </cell>
          <cell r="V1643">
            <v>249.97000910266857</v>
          </cell>
        </row>
        <row r="1644">
          <cell r="E1644">
            <v>13</v>
          </cell>
          <cell r="V1644">
            <v>830.13940050559768</v>
          </cell>
        </row>
        <row r="1645">
          <cell r="E1645">
            <v>13</v>
          </cell>
          <cell r="V1645">
            <v>0</v>
          </cell>
        </row>
        <row r="1646">
          <cell r="E1646">
            <v>13</v>
          </cell>
          <cell r="V1646">
            <v>265.64460816179127</v>
          </cell>
        </row>
        <row r="1647">
          <cell r="E1647">
            <v>13</v>
          </cell>
          <cell r="V1647">
            <v>99.616728060671733</v>
          </cell>
        </row>
        <row r="1648">
          <cell r="E1648">
            <v>13</v>
          </cell>
          <cell r="V1648">
            <v>830.13940050559768</v>
          </cell>
        </row>
        <row r="1649">
          <cell r="E1649">
            <v>13</v>
          </cell>
          <cell r="V1649">
            <v>647.50873239436623</v>
          </cell>
        </row>
        <row r="1650">
          <cell r="E1650">
            <v>14</v>
          </cell>
          <cell r="V1650">
            <v>661.61107346820256</v>
          </cell>
        </row>
        <row r="1651">
          <cell r="E1651">
            <v>14</v>
          </cell>
          <cell r="V1651">
            <v>645.0707966314975</v>
          </cell>
        </row>
        <row r="1652">
          <cell r="E1652">
            <v>14</v>
          </cell>
          <cell r="V1652">
            <v>347.34581357080634</v>
          </cell>
        </row>
        <row r="1653">
          <cell r="E1653">
            <v>14</v>
          </cell>
          <cell r="V1653">
            <v>562.36941244797219</v>
          </cell>
        </row>
        <row r="1654">
          <cell r="E1654">
            <v>14</v>
          </cell>
          <cell r="V1654">
            <v>661.61107346820256</v>
          </cell>
        </row>
        <row r="1655">
          <cell r="E1655">
            <v>15</v>
          </cell>
          <cell r="V1655">
            <v>659.08496096125316</v>
          </cell>
        </row>
        <row r="1656">
          <cell r="E1656">
            <v>15</v>
          </cell>
          <cell r="V1656">
            <v>329.54248048062658</v>
          </cell>
        </row>
        <row r="1657">
          <cell r="E1657">
            <v>15</v>
          </cell>
          <cell r="V1657">
            <v>494.3137207209399</v>
          </cell>
        </row>
        <row r="1658">
          <cell r="E1658">
            <v>15</v>
          </cell>
          <cell r="V1658">
            <v>906.24182132172314</v>
          </cell>
        </row>
        <row r="1659">
          <cell r="E1659">
            <v>15</v>
          </cell>
          <cell r="V1659">
            <v>823.85620120156648</v>
          </cell>
        </row>
        <row r="1660">
          <cell r="E1660">
            <v>15</v>
          </cell>
          <cell r="V1660">
            <v>659.08496096125316</v>
          </cell>
        </row>
        <row r="1661">
          <cell r="E1661">
            <v>16</v>
          </cell>
          <cell r="V1661">
            <v>656.53278568285168</v>
          </cell>
        </row>
        <row r="1662">
          <cell r="E1662">
            <v>16</v>
          </cell>
          <cell r="V1662">
            <v>886.31926067184986</v>
          </cell>
        </row>
        <row r="1663">
          <cell r="E1663">
            <v>16</v>
          </cell>
          <cell r="V1663">
            <v>656.53278568285168</v>
          </cell>
        </row>
        <row r="1664">
          <cell r="E1664">
            <v>16</v>
          </cell>
          <cell r="V1664">
            <v>393.91967140971104</v>
          </cell>
        </row>
        <row r="1665">
          <cell r="E1665">
            <v>16</v>
          </cell>
          <cell r="V1665">
            <v>984.79917852427764</v>
          </cell>
        </row>
        <row r="1666">
          <cell r="E1666">
            <v>16</v>
          </cell>
          <cell r="V1666">
            <v>492.39958926213882</v>
          </cell>
        </row>
        <row r="1667">
          <cell r="E1667">
            <v>17</v>
          </cell>
          <cell r="V1667">
            <v>506.81446020004421</v>
          </cell>
        </row>
        <row r="1668">
          <cell r="E1668">
            <v>17</v>
          </cell>
          <cell r="V1668">
            <v>964.58235973556805</v>
          </cell>
        </row>
        <row r="1669">
          <cell r="E1669">
            <v>18</v>
          </cell>
          <cell r="V1669">
            <v>276.82316205533596</v>
          </cell>
        </row>
        <row r="1670">
          <cell r="E1670">
            <v>19</v>
          </cell>
          <cell r="V1670">
            <v>648.71578633688443</v>
          </cell>
        </row>
        <row r="1671">
          <cell r="E1671">
            <v>20</v>
          </cell>
          <cell r="V1671">
            <v>484.54141494832493</v>
          </cell>
        </row>
        <row r="1672">
          <cell r="E1672">
            <v>20</v>
          </cell>
          <cell r="V1672">
            <v>161.51380498277496</v>
          </cell>
        </row>
        <row r="1673">
          <cell r="E1673">
            <v>20</v>
          </cell>
          <cell r="V1673">
            <v>646.05521993109983</v>
          </cell>
        </row>
        <row r="1674">
          <cell r="E1674">
            <v>21</v>
          </cell>
          <cell r="V1674">
            <v>739.87144828970804</v>
          </cell>
        </row>
        <row r="1675">
          <cell r="E1675">
            <v>22</v>
          </cell>
          <cell r="V1675">
            <v>400.40569179533765</v>
          </cell>
        </row>
        <row r="1676">
          <cell r="E1676">
            <v>22</v>
          </cell>
          <cell r="V1676">
            <v>800.81138359067529</v>
          </cell>
        </row>
        <row r="1677">
          <cell r="E1677">
            <v>23</v>
          </cell>
          <cell r="V1677">
            <v>956.85397590361458</v>
          </cell>
        </row>
        <row r="1678">
          <cell r="E1678">
            <v>24</v>
          </cell>
          <cell r="V1678">
            <v>492.22314479522629</v>
          </cell>
        </row>
        <row r="1679">
          <cell r="E1679">
            <v>26</v>
          </cell>
          <cell r="V1679">
            <v>157.37100433078984</v>
          </cell>
        </row>
        <row r="1680">
          <cell r="E1680">
            <v>27</v>
          </cell>
          <cell r="V1680">
            <v>939.92462611129849</v>
          </cell>
        </row>
        <row r="1681">
          <cell r="E1681">
            <v>30</v>
          </cell>
          <cell r="V1681">
            <v>494.25782649942028</v>
          </cell>
        </row>
        <row r="1682">
          <cell r="E1682">
            <v>31</v>
          </cell>
          <cell r="V1682">
            <v>199.81823674377932</v>
          </cell>
        </row>
        <row r="1683">
          <cell r="E1683">
            <v>32</v>
          </cell>
          <cell r="V1683">
            <v>611.79470233971119</v>
          </cell>
        </row>
        <row r="1684">
          <cell r="E1684">
            <v>32</v>
          </cell>
          <cell r="V1684">
            <v>932.98692106805959</v>
          </cell>
        </row>
        <row r="1685">
          <cell r="E1685">
            <v>34</v>
          </cell>
          <cell r="V1685">
            <v>454.22250970245801</v>
          </cell>
        </row>
        <row r="1686">
          <cell r="E1686">
            <v>34</v>
          </cell>
          <cell r="V1686">
            <v>1120.4155239327297</v>
          </cell>
        </row>
        <row r="1687">
          <cell r="E1687">
            <v>36</v>
          </cell>
          <cell r="V1687">
            <v>299.66174145357394</v>
          </cell>
        </row>
        <row r="1688">
          <cell r="E1688">
            <v>37</v>
          </cell>
          <cell r="V1688">
            <v>312.96063173480297</v>
          </cell>
        </row>
        <row r="1689">
          <cell r="E1689">
            <v>37</v>
          </cell>
          <cell r="V1689">
            <v>1192.2309780373448</v>
          </cell>
        </row>
        <row r="1690">
          <cell r="E1690">
            <v>40</v>
          </cell>
          <cell r="V1690">
            <v>1040.6201238908423</v>
          </cell>
        </row>
        <row r="1691">
          <cell r="E1691">
            <v>43</v>
          </cell>
          <cell r="V1691">
            <v>590.46149126544526</v>
          </cell>
        </row>
        <row r="1692">
          <cell r="E1692">
            <v>44</v>
          </cell>
          <cell r="V1692">
            <v>200.40171457964223</v>
          </cell>
        </row>
        <row r="1693">
          <cell r="E1693">
            <v>16</v>
          </cell>
          <cell r="V1693">
            <v>174.39152119700748</v>
          </cell>
        </row>
        <row r="1694">
          <cell r="E1694">
            <v>4</v>
          </cell>
          <cell r="V1694">
            <v>892.25013123359599</v>
          </cell>
        </row>
        <row r="1695">
          <cell r="E1695">
            <v>9</v>
          </cell>
          <cell r="V1695">
            <v>35.79904197833833</v>
          </cell>
        </row>
        <row r="1696">
          <cell r="E1696">
            <v>10</v>
          </cell>
          <cell r="V1696">
            <v>891.78642572566866</v>
          </cell>
        </row>
        <row r="1697">
          <cell r="E1697">
            <v>7</v>
          </cell>
          <cell r="V1697">
            <v>1460.0427419920097</v>
          </cell>
        </row>
        <row r="1698">
          <cell r="E1698">
            <v>10</v>
          </cell>
          <cell r="V1698">
            <v>178.35728514513374</v>
          </cell>
        </row>
        <row r="1699">
          <cell r="E1699">
            <v>15</v>
          </cell>
          <cell r="V1699">
            <v>437.67360688833213</v>
          </cell>
        </row>
        <row r="1700">
          <cell r="E1700">
            <v>8</v>
          </cell>
          <cell r="V1700">
            <v>1131.6489269781639</v>
          </cell>
        </row>
        <row r="1701">
          <cell r="E1701">
            <v>1</v>
          </cell>
          <cell r="V1701">
            <v>533.24818571720334</v>
          </cell>
        </row>
        <row r="1702">
          <cell r="E1702">
            <v>3</v>
          </cell>
          <cell r="V1702">
            <v>1096.1593767900106</v>
          </cell>
        </row>
        <row r="1703">
          <cell r="E1703">
            <v>3</v>
          </cell>
          <cell r="V1703">
            <v>91.346614732500882</v>
          </cell>
        </row>
        <row r="1704">
          <cell r="E1704">
            <v>5</v>
          </cell>
          <cell r="V1704">
            <v>1107.0562200680192</v>
          </cell>
        </row>
        <row r="1705">
          <cell r="E1705">
            <v>6</v>
          </cell>
          <cell r="V1705">
            <v>434.09143494838656</v>
          </cell>
        </row>
        <row r="1706">
          <cell r="E1706">
            <v>6</v>
          </cell>
          <cell r="V1706">
            <v>1446.9714498279552</v>
          </cell>
        </row>
        <row r="1707">
          <cell r="E1707">
            <v>7</v>
          </cell>
          <cell r="V1707">
            <v>721.0087614775357</v>
          </cell>
        </row>
        <row r="1708">
          <cell r="E1708">
            <v>7</v>
          </cell>
          <cell r="V1708">
            <v>342.47916170182947</v>
          </cell>
        </row>
        <row r="1709">
          <cell r="E1709">
            <v>9</v>
          </cell>
          <cell r="V1709">
            <v>894.97604945845831</v>
          </cell>
        </row>
        <row r="1710">
          <cell r="E1710">
            <v>9</v>
          </cell>
          <cell r="V1710">
            <v>53.698562967507499</v>
          </cell>
        </row>
        <row r="1711">
          <cell r="E1711">
            <v>10</v>
          </cell>
          <cell r="V1711">
            <v>410.22175583380761</v>
          </cell>
        </row>
        <row r="1712">
          <cell r="E1712">
            <v>10</v>
          </cell>
          <cell r="V1712">
            <v>338.8788417757541</v>
          </cell>
        </row>
        <row r="1713">
          <cell r="E1713">
            <v>10</v>
          </cell>
          <cell r="V1713">
            <v>606.41476949345474</v>
          </cell>
        </row>
        <row r="1714">
          <cell r="E1714">
            <v>10</v>
          </cell>
          <cell r="V1714">
            <v>1284.1724530449628</v>
          </cell>
        </row>
        <row r="1715">
          <cell r="E1715">
            <v>10</v>
          </cell>
          <cell r="V1715">
            <v>713.42914058053498</v>
          </cell>
        </row>
        <row r="1716">
          <cell r="E1716">
            <v>11</v>
          </cell>
          <cell r="V1716">
            <v>444.28236051195273</v>
          </cell>
        </row>
        <row r="1717">
          <cell r="E1717">
            <v>11</v>
          </cell>
          <cell r="V1717">
            <v>1137.3628429105991</v>
          </cell>
        </row>
        <row r="1718">
          <cell r="E1718">
            <v>11</v>
          </cell>
          <cell r="V1718">
            <v>337.65459398908411</v>
          </cell>
        </row>
        <row r="1719">
          <cell r="E1719">
            <v>12</v>
          </cell>
          <cell r="V1719">
            <v>1062.3725386863414</v>
          </cell>
        </row>
        <row r="1720">
          <cell r="E1720">
            <v>12</v>
          </cell>
          <cell r="V1720">
            <v>336.41797058400812</v>
          </cell>
        </row>
        <row r="1721">
          <cell r="E1721">
            <v>12</v>
          </cell>
          <cell r="V1721">
            <v>354.1241795621138</v>
          </cell>
        </row>
        <row r="1722">
          <cell r="E1722">
            <v>12</v>
          </cell>
          <cell r="V1722">
            <v>973.84149379581288</v>
          </cell>
        </row>
        <row r="1723">
          <cell r="E1723">
            <v>13</v>
          </cell>
          <cell r="V1723">
            <v>723.25895269050204</v>
          </cell>
        </row>
        <row r="1724">
          <cell r="E1724">
            <v>14</v>
          </cell>
          <cell r="V1724">
            <v>790.83198625496095</v>
          </cell>
        </row>
        <row r="1725">
          <cell r="E1725">
            <v>14</v>
          </cell>
          <cell r="V1725">
            <v>316.33279450198438</v>
          </cell>
        </row>
        <row r="1726">
          <cell r="E1726">
            <v>14</v>
          </cell>
          <cell r="V1726">
            <v>351.48088277998261</v>
          </cell>
        </row>
        <row r="1727">
          <cell r="E1727">
            <v>15</v>
          </cell>
          <cell r="V1727">
            <v>350.13888551066572</v>
          </cell>
        </row>
        <row r="1728">
          <cell r="E1728">
            <v>15</v>
          </cell>
          <cell r="V1728">
            <v>350.13888551066572</v>
          </cell>
        </row>
        <row r="1729">
          <cell r="E1729">
            <v>16</v>
          </cell>
          <cell r="V1729">
            <v>1046.3491271820449</v>
          </cell>
        </row>
        <row r="1730">
          <cell r="E1730">
            <v>16</v>
          </cell>
          <cell r="V1730">
            <v>435.97880299251869</v>
          </cell>
        </row>
        <row r="1731">
          <cell r="E1731">
            <v>16</v>
          </cell>
          <cell r="V1731">
            <v>732.44438902743138</v>
          </cell>
        </row>
        <row r="1732">
          <cell r="E1732">
            <v>17</v>
          </cell>
          <cell r="V1732">
            <v>173.70656902017646</v>
          </cell>
        </row>
        <row r="1733">
          <cell r="E1733">
            <v>17</v>
          </cell>
          <cell r="V1733">
            <v>156.33591211815883</v>
          </cell>
        </row>
        <row r="1734">
          <cell r="E1734">
            <v>17</v>
          </cell>
          <cell r="V1734">
            <v>521.11970706052944</v>
          </cell>
        </row>
        <row r="1735">
          <cell r="E1735">
            <v>17</v>
          </cell>
          <cell r="V1735">
            <v>538.49036396254701</v>
          </cell>
        </row>
        <row r="1736">
          <cell r="E1736">
            <v>18</v>
          </cell>
          <cell r="V1736">
            <v>1141.8955434782611</v>
          </cell>
        </row>
        <row r="1737">
          <cell r="E1737">
            <v>19</v>
          </cell>
          <cell r="V1737">
            <v>568.63993146092537</v>
          </cell>
        </row>
        <row r="1738">
          <cell r="E1738">
            <v>21</v>
          </cell>
          <cell r="V1738">
            <v>478.50381710040898</v>
          </cell>
        </row>
        <row r="1739">
          <cell r="E1739">
            <v>21</v>
          </cell>
          <cell r="V1739">
            <v>358.87786282530675</v>
          </cell>
        </row>
        <row r="1740">
          <cell r="E1740">
            <v>22</v>
          </cell>
          <cell r="V1740">
            <v>850.8620950650926</v>
          </cell>
        </row>
        <row r="1741">
          <cell r="E1741">
            <v>22</v>
          </cell>
          <cell r="V1741">
            <v>493.50001513775368</v>
          </cell>
        </row>
        <row r="1742">
          <cell r="E1742">
            <v>22</v>
          </cell>
          <cell r="V1742">
            <v>391.39656372994256</v>
          </cell>
        </row>
        <row r="1743">
          <cell r="E1743">
            <v>23</v>
          </cell>
          <cell r="V1743">
            <v>406.66293975903614</v>
          </cell>
        </row>
        <row r="1744">
          <cell r="E1744">
            <v>25</v>
          </cell>
          <cell r="V1744">
            <v>503.88047073302056</v>
          </cell>
        </row>
        <row r="1745">
          <cell r="E1745">
            <v>27</v>
          </cell>
          <cell r="V1745">
            <v>416.11246468468943</v>
          </cell>
        </row>
        <row r="1746">
          <cell r="E1746">
            <v>27</v>
          </cell>
          <cell r="V1746">
            <v>399.46796609730188</v>
          </cell>
        </row>
        <row r="1747">
          <cell r="E1747">
            <v>27</v>
          </cell>
          <cell r="V1747">
            <v>582.55745055856517</v>
          </cell>
        </row>
        <row r="1748">
          <cell r="E1748">
            <v>31</v>
          </cell>
          <cell r="V1748">
            <v>816.56490977025203</v>
          </cell>
        </row>
        <row r="1749">
          <cell r="E1749">
            <v>33</v>
          </cell>
          <cell r="V1749">
            <v>970.16309794988626</v>
          </cell>
        </row>
        <row r="1750">
          <cell r="E1750">
            <v>9</v>
          </cell>
          <cell r="V1750">
            <v>1895.2433988532057</v>
          </cell>
        </row>
        <row r="1751">
          <cell r="E1751">
            <v>3</v>
          </cell>
          <cell r="V1751">
            <v>386.87978004353312</v>
          </cell>
        </row>
        <row r="1752">
          <cell r="E1752">
            <v>15</v>
          </cell>
          <cell r="V1752">
            <v>556.10293581105736</v>
          </cell>
        </row>
        <row r="1753">
          <cell r="E1753">
            <v>7</v>
          </cell>
          <cell r="V1753">
            <v>496.22367701689217</v>
          </cell>
        </row>
        <row r="1754">
          <cell r="E1754">
            <v>3</v>
          </cell>
          <cell r="V1754">
            <v>367.53579104135645</v>
          </cell>
        </row>
        <row r="1755">
          <cell r="E1755">
            <v>10</v>
          </cell>
          <cell r="V1755">
            <v>755.39556061468397</v>
          </cell>
        </row>
        <row r="1756">
          <cell r="E1756">
            <v>8</v>
          </cell>
          <cell r="V1756">
            <v>950.96548485560004</v>
          </cell>
        </row>
        <row r="1757">
          <cell r="E1757">
            <v>13</v>
          </cell>
          <cell r="V1757">
            <v>1139.3663271939329</v>
          </cell>
        </row>
        <row r="1758">
          <cell r="E1758">
            <v>7</v>
          </cell>
          <cell r="V1758">
            <v>381.71052078222476</v>
          </cell>
        </row>
        <row r="1759">
          <cell r="E1759">
            <v>14</v>
          </cell>
          <cell r="V1759">
            <v>930.39057206465986</v>
          </cell>
        </row>
        <row r="1760">
          <cell r="E1760">
            <v>16</v>
          </cell>
          <cell r="V1760">
            <v>1107.8990758398122</v>
          </cell>
        </row>
        <row r="1761">
          <cell r="E1761">
            <v>14</v>
          </cell>
          <cell r="V1761">
            <v>353.54841738457077</v>
          </cell>
        </row>
        <row r="1762">
          <cell r="E1762">
            <v>9</v>
          </cell>
          <cell r="V1762">
            <v>758.09735954128223</v>
          </cell>
        </row>
        <row r="1763">
          <cell r="E1763">
            <v>8</v>
          </cell>
          <cell r="V1763">
            <v>950.96548485560004</v>
          </cell>
        </row>
        <row r="1764">
          <cell r="E1764">
            <v>9</v>
          </cell>
          <cell r="V1764">
            <v>1137.1460393119235</v>
          </cell>
        </row>
        <row r="1765">
          <cell r="E1765">
            <v>1</v>
          </cell>
          <cell r="V1765">
            <v>175.22557015453742</v>
          </cell>
        </row>
        <row r="1766">
          <cell r="E1766">
            <v>1</v>
          </cell>
          <cell r="V1766">
            <v>330.9816325141262</v>
          </cell>
        </row>
        <row r="1767">
          <cell r="E1767">
            <v>3</v>
          </cell>
          <cell r="V1767">
            <v>967.19945010883282</v>
          </cell>
        </row>
        <row r="1768">
          <cell r="E1768">
            <v>4</v>
          </cell>
          <cell r="V1768">
            <v>771.21259842519692</v>
          </cell>
        </row>
        <row r="1769">
          <cell r="E1769">
            <v>4</v>
          </cell>
          <cell r="V1769">
            <v>385.60629921259846</v>
          </cell>
        </row>
        <row r="1770">
          <cell r="E1770">
            <v>5</v>
          </cell>
          <cell r="V1770">
            <v>576.48057747032829</v>
          </cell>
        </row>
        <row r="1771">
          <cell r="E1771">
            <v>5</v>
          </cell>
          <cell r="V1771">
            <v>1345.121347430766</v>
          </cell>
        </row>
        <row r="1772">
          <cell r="E1772">
            <v>7</v>
          </cell>
          <cell r="V1772">
            <v>572.56578117333709</v>
          </cell>
        </row>
        <row r="1773">
          <cell r="E1773">
            <v>8</v>
          </cell>
          <cell r="V1773">
            <v>456.463432730688</v>
          </cell>
        </row>
        <row r="1774">
          <cell r="E1774">
            <v>8</v>
          </cell>
          <cell r="V1774">
            <v>1521.5447757689599</v>
          </cell>
        </row>
        <row r="1775">
          <cell r="E1775">
            <v>8</v>
          </cell>
          <cell r="V1775">
            <v>1141.1585818267199</v>
          </cell>
        </row>
        <row r="1776">
          <cell r="E1776">
            <v>9</v>
          </cell>
          <cell r="V1776">
            <v>360.09624578210907</v>
          </cell>
        </row>
        <row r="1777">
          <cell r="E1777">
            <v>9</v>
          </cell>
          <cell r="V1777">
            <v>379.04867977064112</v>
          </cell>
        </row>
        <row r="1778">
          <cell r="E1778">
            <v>9</v>
          </cell>
          <cell r="V1778">
            <v>473.81084971330142</v>
          </cell>
        </row>
        <row r="1779">
          <cell r="E1779">
            <v>10</v>
          </cell>
          <cell r="V1779">
            <v>358.81289129197489</v>
          </cell>
        </row>
        <row r="1780">
          <cell r="E1780">
            <v>10</v>
          </cell>
          <cell r="V1780">
            <v>1227.5177859988617</v>
          </cell>
        </row>
        <row r="1781">
          <cell r="E1781">
            <v>10</v>
          </cell>
          <cell r="V1781">
            <v>188.84889015367099</v>
          </cell>
        </row>
        <row r="1782">
          <cell r="E1782">
            <v>10</v>
          </cell>
          <cell r="V1782">
            <v>660.9711155378485</v>
          </cell>
        </row>
        <row r="1783">
          <cell r="E1783">
            <v>11</v>
          </cell>
          <cell r="V1783">
            <v>1091.3665514693616</v>
          </cell>
        </row>
        <row r="1784">
          <cell r="E1784">
            <v>11</v>
          </cell>
          <cell r="V1784">
            <v>564.4999404151871</v>
          </cell>
        </row>
        <row r="1785">
          <cell r="E1785">
            <v>11</v>
          </cell>
          <cell r="V1785">
            <v>376.33329361012471</v>
          </cell>
        </row>
        <row r="1786">
          <cell r="E1786">
            <v>11</v>
          </cell>
          <cell r="V1786">
            <v>846.74991062278059</v>
          </cell>
        </row>
        <row r="1787">
          <cell r="E1787">
            <v>12</v>
          </cell>
          <cell r="V1787">
            <v>562.4325204810043</v>
          </cell>
        </row>
        <row r="1788">
          <cell r="E1788">
            <v>12</v>
          </cell>
          <cell r="V1788">
            <v>562.4325204810043</v>
          </cell>
        </row>
        <row r="1789">
          <cell r="E1789">
            <v>12</v>
          </cell>
          <cell r="V1789">
            <v>937.38753413500717</v>
          </cell>
        </row>
        <row r="1790">
          <cell r="E1790">
            <v>12</v>
          </cell>
          <cell r="V1790">
            <v>468.69376706750359</v>
          </cell>
        </row>
        <row r="1791">
          <cell r="E1791">
            <v>12</v>
          </cell>
          <cell r="V1791">
            <v>562.4325204810043</v>
          </cell>
        </row>
        <row r="1792">
          <cell r="E1792">
            <v>12</v>
          </cell>
          <cell r="V1792">
            <v>731.16227662530559</v>
          </cell>
        </row>
        <row r="1793">
          <cell r="E1793">
            <v>12</v>
          </cell>
          <cell r="V1793">
            <v>674.91902457720516</v>
          </cell>
        </row>
        <row r="1794">
          <cell r="E1794">
            <v>13</v>
          </cell>
          <cell r="V1794">
            <v>728.44732394366201</v>
          </cell>
        </row>
        <row r="1795">
          <cell r="E1795">
            <v>13</v>
          </cell>
          <cell r="V1795">
            <v>635.0566413867823</v>
          </cell>
        </row>
        <row r="1796">
          <cell r="E1796">
            <v>13</v>
          </cell>
          <cell r="V1796">
            <v>242.81577464788734</v>
          </cell>
        </row>
        <row r="1797">
          <cell r="E1797">
            <v>13</v>
          </cell>
          <cell r="V1797">
            <v>354.88459371614306</v>
          </cell>
        </row>
        <row r="1798">
          <cell r="E1798">
            <v>13</v>
          </cell>
          <cell r="V1798">
            <v>1326.1476923076925</v>
          </cell>
        </row>
        <row r="1799">
          <cell r="E1799">
            <v>14</v>
          </cell>
          <cell r="V1799">
            <v>260.50936017810477</v>
          </cell>
        </row>
        <row r="1800">
          <cell r="E1800">
            <v>14</v>
          </cell>
          <cell r="V1800">
            <v>93.039057206465984</v>
          </cell>
        </row>
        <row r="1801">
          <cell r="E1801">
            <v>14</v>
          </cell>
          <cell r="V1801">
            <v>539.62653179750271</v>
          </cell>
        </row>
        <row r="1802">
          <cell r="E1802">
            <v>14</v>
          </cell>
          <cell r="V1802">
            <v>930.39057206465986</v>
          </cell>
        </row>
        <row r="1803">
          <cell r="E1803">
            <v>14</v>
          </cell>
          <cell r="V1803">
            <v>1395.5858580969898</v>
          </cell>
        </row>
        <row r="1804">
          <cell r="E1804">
            <v>14</v>
          </cell>
          <cell r="V1804">
            <v>1860.7811441293197</v>
          </cell>
        </row>
        <row r="1805">
          <cell r="E1805">
            <v>15</v>
          </cell>
          <cell r="V1805">
            <v>1316.1102814195024</v>
          </cell>
        </row>
        <row r="1806">
          <cell r="E1806">
            <v>15</v>
          </cell>
          <cell r="V1806">
            <v>1853.6764527035245</v>
          </cell>
        </row>
        <row r="1807">
          <cell r="E1807">
            <v>15</v>
          </cell>
          <cell r="V1807">
            <v>500.49264222995163</v>
          </cell>
        </row>
        <row r="1808">
          <cell r="E1808">
            <v>16</v>
          </cell>
          <cell r="V1808">
            <v>1126.3640604371424</v>
          </cell>
        </row>
        <row r="1809">
          <cell r="E1809">
            <v>16</v>
          </cell>
          <cell r="V1809">
            <v>1477.1987677864163</v>
          </cell>
        </row>
        <row r="1810">
          <cell r="E1810">
            <v>16</v>
          </cell>
          <cell r="V1810">
            <v>498.55458412791552</v>
          </cell>
        </row>
        <row r="1811">
          <cell r="E1811">
            <v>17</v>
          </cell>
          <cell r="V1811">
            <v>919.62301245975766</v>
          </cell>
        </row>
        <row r="1812">
          <cell r="E1812">
            <v>17</v>
          </cell>
          <cell r="V1812">
            <v>1489.7892801848075</v>
          </cell>
        </row>
        <row r="1813">
          <cell r="E1813">
            <v>17</v>
          </cell>
          <cell r="V1813">
            <v>459.81150622987883</v>
          </cell>
        </row>
        <row r="1814">
          <cell r="E1814">
            <v>25</v>
          </cell>
          <cell r="V1814">
            <v>711.36066456426431</v>
          </cell>
        </row>
        <row r="1815">
          <cell r="E1815">
            <v>26</v>
          </cell>
          <cell r="V1815">
            <v>1203.8881831305425</v>
          </cell>
        </row>
        <row r="1816">
          <cell r="E1816">
            <v>33</v>
          </cell>
          <cell r="V1816">
            <v>873.14678815489754</v>
          </cell>
        </row>
        <row r="1817">
          <cell r="E1817">
            <v>33</v>
          </cell>
          <cell r="V1817">
            <v>667.70048505962757</v>
          </cell>
        </row>
        <row r="1818">
          <cell r="E1818">
            <v>37</v>
          </cell>
          <cell r="V1818">
            <v>184.42322941515175</v>
          </cell>
        </row>
        <row r="1819">
          <cell r="E1819">
            <v>43</v>
          </cell>
          <cell r="V1819">
            <v>648.06749041329363</v>
          </cell>
        </row>
        <row r="1820">
          <cell r="E1820">
            <v>16</v>
          </cell>
          <cell r="V1820">
            <v>370.32552442423349</v>
          </cell>
        </row>
        <row r="1821">
          <cell r="E1821">
            <v>16</v>
          </cell>
          <cell r="V1821">
            <v>1169.4490244975796</v>
          </cell>
        </row>
        <row r="1822">
          <cell r="E1822">
            <v>16</v>
          </cell>
          <cell r="V1822">
            <v>194.90817074959659</v>
          </cell>
        </row>
        <row r="1823">
          <cell r="E1823">
            <v>7</v>
          </cell>
          <cell r="V1823">
            <v>805.83332165136335</v>
          </cell>
        </row>
        <row r="1824">
          <cell r="E1824">
            <v>7</v>
          </cell>
          <cell r="V1824">
            <v>1007.2916520642043</v>
          </cell>
        </row>
        <row r="1825">
          <cell r="E1825">
            <v>7</v>
          </cell>
          <cell r="V1825">
            <v>987.14581902292014</v>
          </cell>
        </row>
        <row r="1826">
          <cell r="E1826">
            <v>8</v>
          </cell>
          <cell r="V1826">
            <v>803.03752054472875</v>
          </cell>
        </row>
        <row r="1827">
          <cell r="E1827">
            <v>9</v>
          </cell>
          <cell r="V1827">
            <v>2000.534698789495</v>
          </cell>
        </row>
        <row r="1828">
          <cell r="E1828">
            <v>9</v>
          </cell>
          <cell r="V1828">
            <v>1400.3742891526465</v>
          </cell>
        </row>
        <row r="1829">
          <cell r="E1829">
            <v>9</v>
          </cell>
          <cell r="V1829">
            <v>800.213879515798</v>
          </cell>
        </row>
        <row r="1830">
          <cell r="E1830">
            <v>10</v>
          </cell>
          <cell r="V1830">
            <v>637.8895845190666</v>
          </cell>
        </row>
        <row r="1831">
          <cell r="E1831">
            <v>10</v>
          </cell>
          <cell r="V1831">
            <v>697.69173306772905</v>
          </cell>
        </row>
        <row r="1832">
          <cell r="E1832">
            <v>11</v>
          </cell>
          <cell r="V1832">
            <v>397.24069881068715</v>
          </cell>
        </row>
        <row r="1833">
          <cell r="E1833">
            <v>11</v>
          </cell>
          <cell r="V1833">
            <v>496.55087351335897</v>
          </cell>
        </row>
        <row r="1834">
          <cell r="E1834">
            <v>11</v>
          </cell>
          <cell r="V1834">
            <v>476.68883857282458</v>
          </cell>
        </row>
        <row r="1835">
          <cell r="E1835">
            <v>11</v>
          </cell>
          <cell r="V1835">
            <v>814.34343256190868</v>
          </cell>
        </row>
        <row r="1836">
          <cell r="E1836">
            <v>11</v>
          </cell>
          <cell r="V1836">
            <v>1032.8258169077867</v>
          </cell>
        </row>
        <row r="1837">
          <cell r="E1837">
            <v>12</v>
          </cell>
          <cell r="V1837">
            <v>1088.4110813012028</v>
          </cell>
        </row>
        <row r="1838">
          <cell r="E1838">
            <v>13</v>
          </cell>
          <cell r="V1838">
            <v>295.73716143011916</v>
          </cell>
        </row>
        <row r="1839">
          <cell r="E1839">
            <v>13</v>
          </cell>
          <cell r="V1839">
            <v>1182.9486457204766</v>
          </cell>
        </row>
        <row r="1840">
          <cell r="E1840">
            <v>14</v>
          </cell>
          <cell r="V1840">
            <v>569.60578356403062</v>
          </cell>
        </row>
        <row r="1841">
          <cell r="E1841">
            <v>14</v>
          </cell>
          <cell r="V1841">
            <v>373.18999612815799</v>
          </cell>
        </row>
        <row r="1842">
          <cell r="E1842">
            <v>14</v>
          </cell>
          <cell r="V1842">
            <v>1001.7205159229504</v>
          </cell>
        </row>
        <row r="1843">
          <cell r="E1843">
            <v>14</v>
          </cell>
          <cell r="V1843">
            <v>392.83157487174526</v>
          </cell>
        </row>
        <row r="1844">
          <cell r="E1844">
            <v>15</v>
          </cell>
          <cell r="V1844">
            <v>195.66584778537202</v>
          </cell>
        </row>
        <row r="1845">
          <cell r="E1845">
            <v>21</v>
          </cell>
          <cell r="V1845">
            <v>954.99711396090026</v>
          </cell>
        </row>
        <row r="1846">
          <cell r="E1846">
            <v>23</v>
          </cell>
          <cell r="V1846">
            <v>1344.5791807228918</v>
          </cell>
        </row>
        <row r="1847">
          <cell r="E1847">
            <v>26</v>
          </cell>
          <cell r="V1847">
            <v>1868.7806764281297</v>
          </cell>
        </row>
        <row r="1848">
          <cell r="E1848">
            <v>37</v>
          </cell>
          <cell r="V1848">
            <v>884.85892901209183</v>
          </cell>
        </row>
        <row r="1849">
          <cell r="E1849">
            <v>11</v>
          </cell>
          <cell r="V1849">
            <v>919.92582882474926</v>
          </cell>
        </row>
        <row r="1850">
          <cell r="E1850">
            <v>9</v>
          </cell>
          <cell r="V1850">
            <v>737.03909955402446</v>
          </cell>
        </row>
        <row r="1851">
          <cell r="E1851">
            <v>15</v>
          </cell>
          <cell r="V1851">
            <v>617.89215090117489</v>
          </cell>
        </row>
        <row r="1852">
          <cell r="E1852">
            <v>8</v>
          </cell>
          <cell r="V1852">
            <v>1289.0865461375911</v>
          </cell>
        </row>
        <row r="1853">
          <cell r="E1853">
            <v>7</v>
          </cell>
          <cell r="V1853">
            <v>1060.3070021728465</v>
          </cell>
        </row>
        <row r="1854">
          <cell r="E1854">
            <v>7</v>
          </cell>
          <cell r="V1854">
            <v>233.26754047802623</v>
          </cell>
        </row>
        <row r="1855">
          <cell r="E1855">
            <v>12</v>
          </cell>
          <cell r="V1855">
            <v>2083.0834091889051</v>
          </cell>
        </row>
        <row r="1856">
          <cell r="E1856">
            <v>11</v>
          </cell>
          <cell r="V1856">
            <v>627.22215601687446</v>
          </cell>
        </row>
        <row r="1857">
          <cell r="E1857">
            <v>7</v>
          </cell>
          <cell r="V1857">
            <v>1102.7192822597603</v>
          </cell>
        </row>
        <row r="1858">
          <cell r="E1858">
            <v>9</v>
          </cell>
          <cell r="V1858">
            <v>1705.7190589678851</v>
          </cell>
        </row>
        <row r="1859">
          <cell r="E1859">
            <v>3</v>
          </cell>
          <cell r="V1859">
            <v>1504.5324779470732</v>
          </cell>
        </row>
        <row r="1860">
          <cell r="E1860">
            <v>10</v>
          </cell>
          <cell r="V1860">
            <v>20.983210017074558</v>
          </cell>
        </row>
        <row r="1861">
          <cell r="E1861">
            <v>12</v>
          </cell>
          <cell r="V1861">
            <v>1249.8500455133428</v>
          </cell>
        </row>
        <row r="1862">
          <cell r="E1862">
            <v>10</v>
          </cell>
          <cell r="V1862">
            <v>1279.975811041548</v>
          </cell>
        </row>
        <row r="1863">
          <cell r="E1863">
            <v>9</v>
          </cell>
          <cell r="V1863">
            <v>210.58259987257841</v>
          </cell>
        </row>
        <row r="1864">
          <cell r="E1864">
            <v>11</v>
          </cell>
          <cell r="V1864">
            <v>2090.7405200562484</v>
          </cell>
        </row>
        <row r="1865">
          <cell r="E1865">
            <v>7</v>
          </cell>
          <cell r="V1865">
            <v>742.2149015209925</v>
          </cell>
        </row>
        <row r="1866">
          <cell r="E1866">
            <v>8</v>
          </cell>
          <cell r="V1866">
            <v>42.265132660248888</v>
          </cell>
        </row>
        <row r="1867">
          <cell r="E1867">
            <v>14</v>
          </cell>
          <cell r="V1867">
            <v>827.01384183525317</v>
          </cell>
        </row>
        <row r="1868">
          <cell r="E1868">
            <v>16</v>
          </cell>
          <cell r="V1868">
            <v>1230.9989731553469</v>
          </cell>
        </row>
        <row r="1869">
          <cell r="E1869">
            <v>8</v>
          </cell>
          <cell r="V1869">
            <v>401.51876027236443</v>
          </cell>
        </row>
        <row r="1870">
          <cell r="E1870">
            <v>9</v>
          </cell>
          <cell r="V1870">
            <v>2105.8259987257843</v>
          </cell>
        </row>
        <row r="1871">
          <cell r="E1871">
            <v>8</v>
          </cell>
          <cell r="V1871">
            <v>1373.6168114580889</v>
          </cell>
        </row>
        <row r="1872">
          <cell r="E1872">
            <v>10</v>
          </cell>
          <cell r="V1872">
            <v>608.51309049516215</v>
          </cell>
        </row>
        <row r="1873">
          <cell r="E1873">
            <v>13</v>
          </cell>
          <cell r="V1873">
            <v>415.06970025279884</v>
          </cell>
        </row>
        <row r="1874">
          <cell r="E1874">
            <v>5</v>
          </cell>
          <cell r="V1874">
            <v>448.37378247692203</v>
          </cell>
        </row>
        <row r="1875">
          <cell r="E1875">
            <v>3</v>
          </cell>
          <cell r="V1875">
            <v>1053.1727345629513</v>
          </cell>
        </row>
        <row r="1876">
          <cell r="E1876">
            <v>1</v>
          </cell>
          <cell r="V1876">
            <v>1297.9671863299068</v>
          </cell>
        </row>
        <row r="1877">
          <cell r="E1877">
            <v>0</v>
          </cell>
          <cell r="V1877">
            <v>194.69507794948601</v>
          </cell>
        </row>
        <row r="1878">
          <cell r="E1878">
            <v>3</v>
          </cell>
          <cell r="V1878">
            <v>2149.3321113529619</v>
          </cell>
        </row>
        <row r="1879">
          <cell r="E1879">
            <v>3</v>
          </cell>
          <cell r="V1879">
            <v>752.26623897353659</v>
          </cell>
        </row>
        <row r="1880">
          <cell r="E1880">
            <v>3</v>
          </cell>
          <cell r="V1880">
            <v>1096.1593767900106</v>
          </cell>
        </row>
        <row r="1881">
          <cell r="E1881">
            <v>4</v>
          </cell>
          <cell r="V1881">
            <v>407.02887139107617</v>
          </cell>
        </row>
        <row r="1882">
          <cell r="E1882">
            <v>4</v>
          </cell>
          <cell r="V1882">
            <v>192.80314960629926</v>
          </cell>
        </row>
        <row r="1883">
          <cell r="E1883">
            <v>5</v>
          </cell>
          <cell r="V1883">
            <v>192.16019249010944</v>
          </cell>
        </row>
        <row r="1884">
          <cell r="E1884">
            <v>7</v>
          </cell>
          <cell r="V1884">
            <v>1654.0789233896405</v>
          </cell>
        </row>
        <row r="1885">
          <cell r="E1885">
            <v>8</v>
          </cell>
          <cell r="V1885">
            <v>84.530265320497776</v>
          </cell>
        </row>
        <row r="1886">
          <cell r="E1886">
            <v>8</v>
          </cell>
          <cell r="V1886">
            <v>908.70035219535112</v>
          </cell>
        </row>
        <row r="1887">
          <cell r="E1887">
            <v>9</v>
          </cell>
          <cell r="V1887">
            <v>1052.9129993628922</v>
          </cell>
        </row>
        <row r="1888">
          <cell r="E1888">
            <v>9</v>
          </cell>
          <cell r="V1888">
            <v>842.33039949031365</v>
          </cell>
        </row>
        <row r="1889">
          <cell r="E1889">
            <v>10</v>
          </cell>
          <cell r="V1889">
            <v>860.31161070005692</v>
          </cell>
        </row>
        <row r="1890">
          <cell r="E1890">
            <v>10</v>
          </cell>
          <cell r="V1890">
            <v>1049.1605008537279</v>
          </cell>
        </row>
        <row r="1891">
          <cell r="E1891">
            <v>10</v>
          </cell>
          <cell r="V1891">
            <v>1279.975811041548</v>
          </cell>
        </row>
        <row r="1892">
          <cell r="E1892">
            <v>10</v>
          </cell>
          <cell r="V1892">
            <v>524.58025042686393</v>
          </cell>
        </row>
        <row r="1893">
          <cell r="E1893">
            <v>10</v>
          </cell>
          <cell r="V1893">
            <v>1678.6568013659646</v>
          </cell>
        </row>
        <row r="1894">
          <cell r="E1894">
            <v>10</v>
          </cell>
          <cell r="V1894">
            <v>314.74815025611838</v>
          </cell>
        </row>
        <row r="1895">
          <cell r="E1895">
            <v>10</v>
          </cell>
          <cell r="V1895">
            <v>524.58025042686393</v>
          </cell>
        </row>
        <row r="1896">
          <cell r="E1896">
            <v>10</v>
          </cell>
          <cell r="V1896">
            <v>629.49630051223676</v>
          </cell>
        </row>
        <row r="1897">
          <cell r="E1897">
            <v>10</v>
          </cell>
          <cell r="V1897">
            <v>608.51309049516215</v>
          </cell>
        </row>
        <row r="1898">
          <cell r="E1898">
            <v>10</v>
          </cell>
          <cell r="V1898">
            <v>839.32840068298231</v>
          </cell>
        </row>
        <row r="1899">
          <cell r="E1899">
            <v>10</v>
          </cell>
          <cell r="V1899">
            <v>860.31161070005692</v>
          </cell>
        </row>
        <row r="1900">
          <cell r="E1900">
            <v>10</v>
          </cell>
          <cell r="V1900">
            <v>629.49630051223676</v>
          </cell>
        </row>
        <row r="1901">
          <cell r="E1901">
            <v>10</v>
          </cell>
          <cell r="V1901">
            <v>818.34519066590781</v>
          </cell>
        </row>
        <row r="1902">
          <cell r="E1902">
            <v>11</v>
          </cell>
          <cell r="V1902">
            <v>1066.2776652286866</v>
          </cell>
        </row>
        <row r="1903">
          <cell r="E1903">
            <v>11</v>
          </cell>
          <cell r="V1903">
            <v>146.35183640393737</v>
          </cell>
        </row>
        <row r="1904">
          <cell r="E1904">
            <v>11</v>
          </cell>
          <cell r="V1904">
            <v>188.16664680506236</v>
          </cell>
        </row>
        <row r="1905">
          <cell r="E1905">
            <v>11</v>
          </cell>
          <cell r="V1905">
            <v>836.29620802249929</v>
          </cell>
        </row>
        <row r="1906">
          <cell r="E1906">
            <v>11</v>
          </cell>
          <cell r="V1906">
            <v>229.98145720618732</v>
          </cell>
        </row>
        <row r="1907">
          <cell r="E1907">
            <v>11</v>
          </cell>
          <cell r="V1907">
            <v>627.22215601687446</v>
          </cell>
        </row>
        <row r="1908">
          <cell r="E1908">
            <v>11</v>
          </cell>
          <cell r="V1908">
            <v>1170.814691231499</v>
          </cell>
        </row>
        <row r="1909">
          <cell r="E1909">
            <v>12</v>
          </cell>
          <cell r="V1909">
            <v>624.92502275667141</v>
          </cell>
        </row>
        <row r="1910">
          <cell r="E1910">
            <v>12</v>
          </cell>
          <cell r="V1910">
            <v>729.07919321611666</v>
          </cell>
        </row>
        <row r="1911">
          <cell r="E1911">
            <v>12</v>
          </cell>
          <cell r="V1911">
            <v>395.78584774589194</v>
          </cell>
        </row>
        <row r="1912">
          <cell r="E1912">
            <v>12</v>
          </cell>
          <cell r="V1912">
            <v>20.830834091889049</v>
          </cell>
        </row>
        <row r="1913">
          <cell r="E1913">
            <v>12</v>
          </cell>
          <cell r="V1913">
            <v>520.77085229722627</v>
          </cell>
        </row>
        <row r="1914">
          <cell r="E1914">
            <v>12</v>
          </cell>
          <cell r="V1914">
            <v>1687.2975614430129</v>
          </cell>
        </row>
        <row r="1915">
          <cell r="E1915">
            <v>12</v>
          </cell>
          <cell r="V1915">
            <v>645.75585684856048</v>
          </cell>
        </row>
        <row r="1916">
          <cell r="E1916">
            <v>12</v>
          </cell>
          <cell r="V1916">
            <v>937.38753413500717</v>
          </cell>
        </row>
        <row r="1917">
          <cell r="E1917">
            <v>12</v>
          </cell>
          <cell r="V1917">
            <v>20.830834091889049</v>
          </cell>
        </row>
        <row r="1918">
          <cell r="E1918">
            <v>13</v>
          </cell>
          <cell r="V1918">
            <v>767.8789454676778</v>
          </cell>
        </row>
        <row r="1919">
          <cell r="E1919">
            <v>13</v>
          </cell>
          <cell r="V1919">
            <v>186.78136511375948</v>
          </cell>
        </row>
        <row r="1920">
          <cell r="E1920">
            <v>13</v>
          </cell>
          <cell r="V1920">
            <v>518.83712531599849</v>
          </cell>
        </row>
        <row r="1921">
          <cell r="E1921">
            <v>13</v>
          </cell>
          <cell r="V1921">
            <v>518.83712531599849</v>
          </cell>
        </row>
        <row r="1922">
          <cell r="E1922">
            <v>13</v>
          </cell>
          <cell r="V1922">
            <v>1473.4974358974359</v>
          </cell>
        </row>
        <row r="1923">
          <cell r="E1923">
            <v>14</v>
          </cell>
          <cell r="V1923">
            <v>2067.5346045881329</v>
          </cell>
        </row>
        <row r="1924">
          <cell r="E1924">
            <v>14</v>
          </cell>
          <cell r="V1924">
            <v>1033.7673022940664</v>
          </cell>
        </row>
        <row r="1925">
          <cell r="E1925">
            <v>14</v>
          </cell>
          <cell r="V1925">
            <v>206.75346045881329</v>
          </cell>
        </row>
        <row r="1926">
          <cell r="E1926">
            <v>14</v>
          </cell>
          <cell r="V1926">
            <v>186.07811441293197</v>
          </cell>
        </row>
        <row r="1927">
          <cell r="E1927">
            <v>15</v>
          </cell>
          <cell r="V1927">
            <v>20.596405030039161</v>
          </cell>
        </row>
        <row r="1928">
          <cell r="E1928">
            <v>15</v>
          </cell>
          <cell r="V1928">
            <v>823.85620120156648</v>
          </cell>
        </row>
        <row r="1929">
          <cell r="E1929">
            <v>15</v>
          </cell>
          <cell r="V1929">
            <v>514.91012575097898</v>
          </cell>
        </row>
        <row r="1930">
          <cell r="E1930">
            <v>16</v>
          </cell>
          <cell r="V1930">
            <v>1189.9656740501687</v>
          </cell>
        </row>
        <row r="1931">
          <cell r="E1931">
            <v>16</v>
          </cell>
          <cell r="V1931">
            <v>820.6659821035646</v>
          </cell>
        </row>
        <row r="1932">
          <cell r="E1932">
            <v>16</v>
          </cell>
          <cell r="V1932">
            <v>820.6659821035646</v>
          </cell>
        </row>
        <row r="1933">
          <cell r="E1933">
            <v>17</v>
          </cell>
          <cell r="V1933">
            <v>1021.8033471775085</v>
          </cell>
        </row>
        <row r="1934">
          <cell r="E1934">
            <v>17</v>
          </cell>
          <cell r="V1934">
            <v>408.72133887100341</v>
          </cell>
        </row>
        <row r="1935">
          <cell r="E1935">
            <v>18</v>
          </cell>
          <cell r="V1935">
            <v>814.18577075098824</v>
          </cell>
        </row>
        <row r="1936">
          <cell r="E1936">
            <v>19</v>
          </cell>
          <cell r="V1936">
            <v>1723.1513074573493</v>
          </cell>
        </row>
        <row r="1937">
          <cell r="E1937">
            <v>19</v>
          </cell>
          <cell r="V1937">
            <v>2027.2368323027638</v>
          </cell>
        </row>
        <row r="1938">
          <cell r="E1938">
            <v>20</v>
          </cell>
          <cell r="V1938">
            <v>2018.9225622846873</v>
          </cell>
        </row>
        <row r="1939">
          <cell r="E1939">
            <v>22</v>
          </cell>
          <cell r="V1939">
            <v>500.50711474417204</v>
          </cell>
        </row>
        <row r="1940">
          <cell r="E1940">
            <v>25</v>
          </cell>
          <cell r="V1940">
            <v>197.60018460118454</v>
          </cell>
        </row>
        <row r="1941">
          <cell r="E1941">
            <v>27</v>
          </cell>
          <cell r="V1941">
            <v>1116.1604935071671</v>
          </cell>
        </row>
        <row r="1942">
          <cell r="E1942">
            <v>29</v>
          </cell>
          <cell r="V1942">
            <v>989.37781388401186</v>
          </cell>
        </row>
        <row r="1943">
          <cell r="E1943">
            <v>32</v>
          </cell>
          <cell r="V1943">
            <v>573.5575334434792</v>
          </cell>
        </row>
        <row r="1944">
          <cell r="E1944">
            <v>34</v>
          </cell>
          <cell r="V1944">
            <v>302.81500646830534</v>
          </cell>
        </row>
        <row r="1945">
          <cell r="E1945">
            <v>34</v>
          </cell>
          <cell r="V1945">
            <v>189.25937904269085</v>
          </cell>
        </row>
        <row r="1946">
          <cell r="E1946">
            <v>36</v>
          </cell>
          <cell r="V1946">
            <v>187.28858840848372</v>
          </cell>
        </row>
        <row r="1947">
          <cell r="E1947">
            <v>42</v>
          </cell>
          <cell r="V1947">
            <v>289.75107296137344</v>
          </cell>
        </row>
        <row r="1948">
          <cell r="E1948">
            <v>46</v>
          </cell>
          <cell r="V1948">
            <v>88.356473446719903</v>
          </cell>
        </row>
        <row r="1949">
          <cell r="E1949">
            <v>47</v>
          </cell>
          <cell r="V1949">
            <v>368.72628852478101</v>
          </cell>
        </row>
        <row r="1950">
          <cell r="E1950">
            <v>10</v>
          </cell>
          <cell r="V1950">
            <v>1564.2983067729083</v>
          </cell>
        </row>
        <row r="1951">
          <cell r="E1951">
            <v>13</v>
          </cell>
          <cell r="V1951">
            <v>1089.5579631635969</v>
          </cell>
        </row>
        <row r="1952">
          <cell r="E1952">
            <v>9</v>
          </cell>
          <cell r="V1952">
            <v>1105.5586493310366</v>
          </cell>
        </row>
        <row r="1953">
          <cell r="E1953">
            <v>10</v>
          </cell>
          <cell r="V1953">
            <v>440.64741035856571</v>
          </cell>
        </row>
        <row r="1954">
          <cell r="E1954">
            <v>4</v>
          </cell>
          <cell r="V1954">
            <v>1169.6724409448821</v>
          </cell>
        </row>
        <row r="1955">
          <cell r="E1955">
            <v>4</v>
          </cell>
          <cell r="V1955">
            <v>2249.3700787401581</v>
          </cell>
        </row>
        <row r="1956">
          <cell r="E1956">
            <v>15</v>
          </cell>
          <cell r="V1956">
            <v>562.28185732006909</v>
          </cell>
        </row>
        <row r="1957">
          <cell r="E1957">
            <v>10</v>
          </cell>
          <cell r="V1957">
            <v>44.064741035856571</v>
          </cell>
        </row>
        <row r="1958">
          <cell r="E1958">
            <v>14</v>
          </cell>
          <cell r="V1958">
            <v>217.09113348175396</v>
          </cell>
        </row>
        <row r="1959">
          <cell r="E1959">
            <v>0</v>
          </cell>
          <cell r="V1959">
            <v>1044.8635849955749</v>
          </cell>
        </row>
        <row r="1960">
          <cell r="E1960">
            <v>2</v>
          </cell>
          <cell r="V1960">
            <v>1132.0779368843487</v>
          </cell>
        </row>
        <row r="1961">
          <cell r="E1961">
            <v>5</v>
          </cell>
          <cell r="V1961">
            <v>672.56067371538302</v>
          </cell>
        </row>
        <row r="1962">
          <cell r="E1962">
            <v>7</v>
          </cell>
          <cell r="V1962">
            <v>1692.2499754678631</v>
          </cell>
        </row>
        <row r="1963">
          <cell r="E1963">
            <v>9</v>
          </cell>
          <cell r="V1963">
            <v>884.44691946482931</v>
          </cell>
        </row>
        <row r="1964">
          <cell r="E1964">
            <v>9</v>
          </cell>
          <cell r="V1964">
            <v>1326.6703791972441</v>
          </cell>
        </row>
        <row r="1965">
          <cell r="E1965">
            <v>11</v>
          </cell>
          <cell r="V1965">
            <v>548.81938651476514</v>
          </cell>
        </row>
        <row r="1966">
          <cell r="E1966">
            <v>11</v>
          </cell>
          <cell r="V1966">
            <v>1119.5915484901209</v>
          </cell>
        </row>
        <row r="1967">
          <cell r="E1967">
            <v>11</v>
          </cell>
          <cell r="V1967">
            <v>1975.7497914531543</v>
          </cell>
        </row>
        <row r="1968">
          <cell r="E1968">
            <v>11</v>
          </cell>
          <cell r="V1968">
            <v>878.11101842362416</v>
          </cell>
        </row>
        <row r="1969">
          <cell r="E1969">
            <v>12</v>
          </cell>
          <cell r="V1969">
            <v>656.17127389450502</v>
          </cell>
        </row>
        <row r="1970">
          <cell r="E1970">
            <v>12</v>
          </cell>
          <cell r="V1970">
            <v>1093.6187898241749</v>
          </cell>
        </row>
        <row r="1971">
          <cell r="E1971">
            <v>14</v>
          </cell>
          <cell r="V1971">
            <v>1085.4556674087698</v>
          </cell>
        </row>
        <row r="1972">
          <cell r="E1972">
            <v>14</v>
          </cell>
          <cell r="V1972">
            <v>651.27340044526193</v>
          </cell>
        </row>
        <row r="1973">
          <cell r="E1973">
            <v>14</v>
          </cell>
          <cell r="V1973">
            <v>1519.6379343722776</v>
          </cell>
        </row>
        <row r="1974">
          <cell r="E1974">
            <v>16</v>
          </cell>
          <cell r="V1974">
            <v>883.24176323896131</v>
          </cell>
        </row>
        <row r="1975">
          <cell r="E1975">
            <v>20</v>
          </cell>
          <cell r="V1975">
            <v>635.96060711967652</v>
          </cell>
        </row>
        <row r="1976">
          <cell r="E1976">
            <v>20</v>
          </cell>
          <cell r="V1976">
            <v>699.55666783164418</v>
          </cell>
        </row>
        <row r="1977">
          <cell r="E1977">
            <v>25</v>
          </cell>
          <cell r="V1977">
            <v>414.96038766248751</v>
          </cell>
        </row>
        <row r="1978">
          <cell r="E1978">
            <v>30</v>
          </cell>
          <cell r="V1978">
            <v>1216.3376199009172</v>
          </cell>
        </row>
        <row r="1979">
          <cell r="E1979">
            <v>42</v>
          </cell>
          <cell r="V1979">
            <v>1901.4914163090132</v>
          </cell>
        </row>
        <row r="1980">
          <cell r="E1980">
            <v>46</v>
          </cell>
          <cell r="V1980">
            <v>241.2131725095453</v>
          </cell>
        </row>
        <row r="1981">
          <cell r="E1981">
            <v>9</v>
          </cell>
          <cell r="V1981">
            <v>1667.8141909908211</v>
          </cell>
        </row>
        <row r="1982">
          <cell r="E1982">
            <v>13</v>
          </cell>
          <cell r="V1982">
            <v>1027.2975081256773</v>
          </cell>
        </row>
        <row r="1983">
          <cell r="E1983">
            <v>7</v>
          </cell>
          <cell r="V1983">
            <v>443.20832690824983</v>
          </cell>
        </row>
        <row r="1984">
          <cell r="E1984">
            <v>8</v>
          </cell>
          <cell r="V1984">
            <v>697.37468889410661</v>
          </cell>
        </row>
        <row r="1985">
          <cell r="E1985">
            <v>10</v>
          </cell>
          <cell r="V1985">
            <v>323.14143426294822</v>
          </cell>
        </row>
        <row r="1986">
          <cell r="E1986">
            <v>7</v>
          </cell>
          <cell r="V1986">
            <v>699.80262143407867</v>
          </cell>
        </row>
        <row r="1987">
          <cell r="E1987">
            <v>10</v>
          </cell>
          <cell r="V1987">
            <v>484.71215139442234</v>
          </cell>
        </row>
        <row r="1988">
          <cell r="E1988">
            <v>10</v>
          </cell>
          <cell r="V1988">
            <v>438.5490893568583</v>
          </cell>
        </row>
        <row r="1989">
          <cell r="E1989">
            <v>14</v>
          </cell>
          <cell r="V1989">
            <v>2274.2880650469465</v>
          </cell>
        </row>
        <row r="1990">
          <cell r="E1990">
            <v>11</v>
          </cell>
          <cell r="V1990">
            <v>1149.9072860309366</v>
          </cell>
        </row>
        <row r="1991">
          <cell r="E1991">
            <v>9</v>
          </cell>
          <cell r="V1991">
            <v>2316.4085985983625</v>
          </cell>
        </row>
        <row r="1992">
          <cell r="E1992">
            <v>2</v>
          </cell>
          <cell r="V1992">
            <v>2371.9728201386351</v>
          </cell>
        </row>
        <row r="1993">
          <cell r="E1993">
            <v>3</v>
          </cell>
          <cell r="V1993">
            <v>2364.2653224882579</v>
          </cell>
        </row>
        <row r="1994">
          <cell r="E1994">
            <v>3</v>
          </cell>
          <cell r="V1994">
            <v>1560.4151128422502</v>
          </cell>
        </row>
        <row r="1995">
          <cell r="E1995">
            <v>4</v>
          </cell>
          <cell r="V1995">
            <v>919.02834645669316</v>
          </cell>
        </row>
        <row r="1996">
          <cell r="E1996">
            <v>4</v>
          </cell>
          <cell r="V1996">
            <v>1885.1863517060372</v>
          </cell>
        </row>
        <row r="1997">
          <cell r="E1997">
            <v>4</v>
          </cell>
          <cell r="V1997">
            <v>612.6855643044621</v>
          </cell>
        </row>
        <row r="1998">
          <cell r="E1998">
            <v>4</v>
          </cell>
          <cell r="V1998">
            <v>801.20419947506582</v>
          </cell>
        </row>
        <row r="1999">
          <cell r="E1999">
            <v>8</v>
          </cell>
          <cell r="V1999">
            <v>813.60380370979112</v>
          </cell>
        </row>
        <row r="2000">
          <cell r="E2000">
            <v>8</v>
          </cell>
          <cell r="V2000">
            <v>953.07874148861242</v>
          </cell>
        </row>
        <row r="2001">
          <cell r="E2001">
            <v>8</v>
          </cell>
          <cell r="V2001">
            <v>232.45822963136888</v>
          </cell>
        </row>
        <row r="2002">
          <cell r="E2002">
            <v>9</v>
          </cell>
          <cell r="V2002">
            <v>694.92257957950881</v>
          </cell>
        </row>
        <row r="2003">
          <cell r="E2003">
            <v>9</v>
          </cell>
          <cell r="V2003">
            <v>2107.9318247245101</v>
          </cell>
        </row>
        <row r="2004">
          <cell r="E2004">
            <v>9</v>
          </cell>
          <cell r="V2004">
            <v>463.28171971967254</v>
          </cell>
        </row>
        <row r="2005">
          <cell r="E2005">
            <v>10</v>
          </cell>
          <cell r="V2005">
            <v>1107.9134889015368</v>
          </cell>
        </row>
        <row r="2006">
          <cell r="E2006">
            <v>10</v>
          </cell>
          <cell r="V2006">
            <v>1615.7071713147411</v>
          </cell>
        </row>
        <row r="2007">
          <cell r="E2007">
            <v>10</v>
          </cell>
          <cell r="V2007">
            <v>461.63062037564032</v>
          </cell>
        </row>
        <row r="2008">
          <cell r="E2008">
            <v>10</v>
          </cell>
          <cell r="V2008">
            <v>461.63062037564032</v>
          </cell>
        </row>
        <row r="2009">
          <cell r="E2009">
            <v>11</v>
          </cell>
          <cell r="V2009">
            <v>712.94251733918065</v>
          </cell>
        </row>
        <row r="2010">
          <cell r="E2010">
            <v>11</v>
          </cell>
          <cell r="V2010">
            <v>1149.9072860309366</v>
          </cell>
        </row>
        <row r="2011">
          <cell r="E2011">
            <v>11</v>
          </cell>
          <cell r="V2011">
            <v>1287.8961603546488</v>
          </cell>
        </row>
        <row r="2012">
          <cell r="E2012">
            <v>11</v>
          </cell>
          <cell r="V2012">
            <v>206.98331148556858</v>
          </cell>
        </row>
        <row r="2013">
          <cell r="E2013">
            <v>11</v>
          </cell>
          <cell r="V2013">
            <v>1149.9072860309366</v>
          </cell>
        </row>
        <row r="2014">
          <cell r="E2014">
            <v>12</v>
          </cell>
          <cell r="V2014">
            <v>1351.9211325635993</v>
          </cell>
        </row>
        <row r="2015">
          <cell r="E2015">
            <v>13</v>
          </cell>
          <cell r="V2015">
            <v>1141.4416756951969</v>
          </cell>
        </row>
        <row r="2016">
          <cell r="E2016">
            <v>14</v>
          </cell>
          <cell r="V2016">
            <v>796.00082276643116</v>
          </cell>
        </row>
        <row r="2017">
          <cell r="E2017">
            <v>14</v>
          </cell>
          <cell r="V2017">
            <v>454.85761300938924</v>
          </cell>
        </row>
        <row r="2018">
          <cell r="E2018">
            <v>14</v>
          </cell>
          <cell r="V2018">
            <v>705.02930016455332</v>
          </cell>
        </row>
        <row r="2019">
          <cell r="E2019">
            <v>15</v>
          </cell>
          <cell r="V2019">
            <v>1132.8022766521538</v>
          </cell>
        </row>
        <row r="2020">
          <cell r="E2020">
            <v>16</v>
          </cell>
          <cell r="V2020">
            <v>1128.4157253924013</v>
          </cell>
        </row>
        <row r="2021">
          <cell r="E2021">
            <v>16</v>
          </cell>
          <cell r="V2021">
            <v>1128.4157253924013</v>
          </cell>
        </row>
        <row r="2022">
          <cell r="E2022">
            <v>16</v>
          </cell>
          <cell r="V2022">
            <v>2256.8314507848027</v>
          </cell>
        </row>
        <row r="2023">
          <cell r="E2023">
            <v>16</v>
          </cell>
          <cell r="V2023">
            <v>789.89100777468093</v>
          </cell>
        </row>
        <row r="2024">
          <cell r="E2024">
            <v>16</v>
          </cell>
          <cell r="V2024">
            <v>315.95640310987238</v>
          </cell>
        </row>
        <row r="2025">
          <cell r="E2025">
            <v>18</v>
          </cell>
          <cell r="V2025">
            <v>447.80217391304353</v>
          </cell>
        </row>
        <row r="2026">
          <cell r="E2026">
            <v>18</v>
          </cell>
          <cell r="V2026">
            <v>380.63184782608704</v>
          </cell>
        </row>
        <row r="2027">
          <cell r="E2027">
            <v>19</v>
          </cell>
          <cell r="V2027">
            <v>1783.9684124264322</v>
          </cell>
        </row>
        <row r="2028">
          <cell r="E2028">
            <v>21</v>
          </cell>
          <cell r="V2028">
            <v>862.51318292468693</v>
          </cell>
        </row>
        <row r="2029">
          <cell r="E2029">
            <v>24</v>
          </cell>
          <cell r="V2029">
            <v>654.97434589687361</v>
          </cell>
        </row>
        <row r="2030">
          <cell r="E2030">
            <v>29</v>
          </cell>
          <cell r="V2030">
            <v>960.27846641683493</v>
          </cell>
        </row>
        <row r="2031">
          <cell r="E2031">
            <v>29</v>
          </cell>
          <cell r="V2031">
            <v>640.18564427788999</v>
          </cell>
        </row>
        <row r="2032">
          <cell r="E2032">
            <v>30</v>
          </cell>
          <cell r="V2032">
            <v>1083.1196901022452</v>
          </cell>
        </row>
        <row r="2033">
          <cell r="E2033">
            <v>33</v>
          </cell>
          <cell r="V2033">
            <v>1046.2543213185049</v>
          </cell>
        </row>
        <row r="2034">
          <cell r="E2034">
            <v>34</v>
          </cell>
          <cell r="V2034">
            <v>1478.1157503234153</v>
          </cell>
        </row>
        <row r="2035">
          <cell r="E2035">
            <v>34</v>
          </cell>
          <cell r="V2035">
            <v>187.36678525226392</v>
          </cell>
        </row>
        <row r="2036">
          <cell r="E2036">
            <v>37</v>
          </cell>
          <cell r="V2036">
            <v>594.25262811548896</v>
          </cell>
        </row>
        <row r="2037">
          <cell r="E2037">
            <v>10</v>
          </cell>
          <cell r="V2037">
            <v>482.61383039271487</v>
          </cell>
        </row>
        <row r="2038">
          <cell r="E2038">
            <v>11</v>
          </cell>
          <cell r="V2038">
            <v>601.08789951617143</v>
          </cell>
        </row>
        <row r="2039">
          <cell r="E2039">
            <v>6</v>
          </cell>
          <cell r="V2039">
            <v>2226.8465033014045</v>
          </cell>
        </row>
        <row r="2040">
          <cell r="E2040">
            <v>2</v>
          </cell>
          <cell r="V2040">
            <v>1264.6927809193726</v>
          </cell>
        </row>
        <row r="2041">
          <cell r="E2041">
            <v>7</v>
          </cell>
          <cell r="V2041">
            <v>731.6118314992641</v>
          </cell>
        </row>
        <row r="2042">
          <cell r="E2042">
            <v>4</v>
          </cell>
          <cell r="V2042">
            <v>49.271916010498693</v>
          </cell>
        </row>
        <row r="2043">
          <cell r="E2043">
            <v>4</v>
          </cell>
          <cell r="V2043">
            <v>1478.1574803149608</v>
          </cell>
        </row>
        <row r="2044">
          <cell r="E2044">
            <v>6</v>
          </cell>
          <cell r="V2044">
            <v>978.8336278247931</v>
          </cell>
        </row>
        <row r="2045">
          <cell r="E2045">
            <v>8</v>
          </cell>
          <cell r="V2045">
            <v>1458.1470767785868</v>
          </cell>
        </row>
        <row r="2046">
          <cell r="E2046">
            <v>9</v>
          </cell>
          <cell r="V2046">
            <v>1501.453937091484</v>
          </cell>
        </row>
        <row r="2047">
          <cell r="E2047">
            <v>9</v>
          </cell>
          <cell r="V2047">
            <v>968.67995941386073</v>
          </cell>
        </row>
        <row r="2048">
          <cell r="E2048">
            <v>9</v>
          </cell>
          <cell r="V2048">
            <v>605.42497463366294</v>
          </cell>
        </row>
        <row r="2049">
          <cell r="E2049">
            <v>9</v>
          </cell>
          <cell r="V2049">
            <v>726.50996956039558</v>
          </cell>
        </row>
        <row r="2050">
          <cell r="E2050">
            <v>9</v>
          </cell>
          <cell r="V2050">
            <v>1695.1899289742562</v>
          </cell>
        </row>
        <row r="2051">
          <cell r="E2051">
            <v>10</v>
          </cell>
          <cell r="V2051">
            <v>1447.8414911781447</v>
          </cell>
        </row>
        <row r="2052">
          <cell r="E2052">
            <v>10</v>
          </cell>
          <cell r="V2052">
            <v>482.61383039271487</v>
          </cell>
        </row>
        <row r="2053">
          <cell r="E2053">
            <v>12</v>
          </cell>
          <cell r="V2053">
            <v>1437.3275523403443</v>
          </cell>
        </row>
        <row r="2054">
          <cell r="E2054">
            <v>12</v>
          </cell>
          <cell r="V2054">
            <v>958.21836822689625</v>
          </cell>
        </row>
        <row r="2055">
          <cell r="E2055">
            <v>12</v>
          </cell>
          <cell r="V2055">
            <v>694.70831696449977</v>
          </cell>
        </row>
        <row r="2056">
          <cell r="E2056">
            <v>12</v>
          </cell>
          <cell r="V2056">
            <v>718.66377617017213</v>
          </cell>
        </row>
        <row r="2057">
          <cell r="E2057">
            <v>13</v>
          </cell>
          <cell r="V2057">
            <v>453.4636475261828</v>
          </cell>
        </row>
        <row r="2058">
          <cell r="E2058">
            <v>13</v>
          </cell>
          <cell r="V2058">
            <v>954.66031058143744</v>
          </cell>
        </row>
        <row r="2059">
          <cell r="E2059">
            <v>14</v>
          </cell>
          <cell r="V2059">
            <v>380.42636724421646</v>
          </cell>
        </row>
        <row r="2060">
          <cell r="E2060">
            <v>14</v>
          </cell>
          <cell r="V2060">
            <v>2116.1216677959542</v>
          </cell>
        </row>
        <row r="2061">
          <cell r="E2061">
            <v>15</v>
          </cell>
          <cell r="V2061">
            <v>118.42932892272518</v>
          </cell>
        </row>
        <row r="2062">
          <cell r="E2062">
            <v>15</v>
          </cell>
          <cell r="V2062">
            <v>213.17279206090532</v>
          </cell>
        </row>
        <row r="2063">
          <cell r="E2063">
            <v>16</v>
          </cell>
          <cell r="V2063">
            <v>684.23026257884703</v>
          </cell>
        </row>
        <row r="2064">
          <cell r="E2064">
            <v>17</v>
          </cell>
          <cell r="V2064">
            <v>117.50738492541348</v>
          </cell>
        </row>
        <row r="2065">
          <cell r="E2065">
            <v>23</v>
          </cell>
          <cell r="V2065">
            <v>1146.2313253012051</v>
          </cell>
        </row>
        <row r="2066">
          <cell r="E2066">
            <v>32</v>
          </cell>
          <cell r="V2066">
            <v>483.70018653733422</v>
          </cell>
        </row>
        <row r="2067">
          <cell r="E2067">
            <v>41</v>
          </cell>
          <cell r="V2067">
            <v>188.53285990961916</v>
          </cell>
        </row>
        <row r="2068">
          <cell r="E2068">
            <v>7</v>
          </cell>
          <cell r="V2068">
            <v>25.447368052148317</v>
          </cell>
        </row>
        <row r="2069">
          <cell r="E2069">
            <v>10</v>
          </cell>
          <cell r="V2069">
            <v>2517.985202048947</v>
          </cell>
        </row>
        <row r="2070">
          <cell r="E2070">
            <v>7</v>
          </cell>
          <cell r="V2070">
            <v>229.02631246933484</v>
          </cell>
        </row>
        <row r="2071">
          <cell r="E2071">
            <v>13</v>
          </cell>
          <cell r="V2071">
            <v>74.7125460455038</v>
          </cell>
        </row>
        <row r="2072">
          <cell r="E2072">
            <v>8</v>
          </cell>
          <cell r="V2072">
            <v>1267.9539798074666</v>
          </cell>
        </row>
        <row r="2073">
          <cell r="E2073">
            <v>8</v>
          </cell>
          <cell r="V2073">
            <v>1242.5949002113173</v>
          </cell>
        </row>
        <row r="2074">
          <cell r="E2074">
            <v>16</v>
          </cell>
          <cell r="V2074">
            <v>2461.9979463106938</v>
          </cell>
        </row>
        <row r="2075">
          <cell r="E2075">
            <v>11</v>
          </cell>
          <cell r="V2075">
            <v>2508.8886240674979</v>
          </cell>
        </row>
        <row r="2076">
          <cell r="E2076">
            <v>10</v>
          </cell>
          <cell r="V2076">
            <v>755.39556061468409</v>
          </cell>
        </row>
        <row r="2077">
          <cell r="E2077">
            <v>3</v>
          </cell>
          <cell r="V2077">
            <v>2579.1985336235539</v>
          </cell>
        </row>
        <row r="2078">
          <cell r="E2078">
            <v>4</v>
          </cell>
          <cell r="V2078">
            <v>899.74803149606316</v>
          </cell>
        </row>
        <row r="2079">
          <cell r="E2079">
            <v>4</v>
          </cell>
          <cell r="V2079">
            <v>565.55590551181115</v>
          </cell>
        </row>
        <row r="2080">
          <cell r="E2080">
            <v>5</v>
          </cell>
          <cell r="V2080">
            <v>1024.8543599472503</v>
          </cell>
        </row>
        <row r="2081">
          <cell r="E2081">
            <v>7</v>
          </cell>
          <cell r="V2081">
            <v>254.47368052148317</v>
          </cell>
        </row>
        <row r="2082">
          <cell r="E2082">
            <v>7</v>
          </cell>
          <cell r="V2082">
            <v>1959.4473400154204</v>
          </cell>
        </row>
        <row r="2083">
          <cell r="E2083">
            <v>7</v>
          </cell>
          <cell r="V2083">
            <v>890.65788182519111</v>
          </cell>
        </row>
        <row r="2084">
          <cell r="E2084">
            <v>8</v>
          </cell>
          <cell r="V2084">
            <v>2535.9079596149331</v>
          </cell>
        </row>
        <row r="2085">
          <cell r="E2085">
            <v>9</v>
          </cell>
          <cell r="V2085">
            <v>1010.7964793883764</v>
          </cell>
        </row>
        <row r="2086">
          <cell r="E2086">
            <v>10</v>
          </cell>
          <cell r="V2086">
            <v>730.21570859419467</v>
          </cell>
        </row>
        <row r="2087">
          <cell r="E2087">
            <v>10</v>
          </cell>
          <cell r="V2087">
            <v>50.35970404097894</v>
          </cell>
        </row>
        <row r="2088">
          <cell r="E2088">
            <v>10</v>
          </cell>
          <cell r="V2088">
            <v>1258.9926010244735</v>
          </cell>
        </row>
        <row r="2089">
          <cell r="E2089">
            <v>10</v>
          </cell>
          <cell r="V2089">
            <v>730.21570859419467</v>
          </cell>
        </row>
        <row r="2090">
          <cell r="E2090">
            <v>10</v>
          </cell>
          <cell r="V2090">
            <v>755.39556061468409</v>
          </cell>
        </row>
        <row r="2091">
          <cell r="E2091">
            <v>10</v>
          </cell>
          <cell r="V2091">
            <v>1258.9926010244735</v>
          </cell>
        </row>
        <row r="2092">
          <cell r="E2092">
            <v>10</v>
          </cell>
          <cell r="V2092">
            <v>1258.9926010244735</v>
          </cell>
        </row>
        <row r="2093">
          <cell r="E2093">
            <v>10</v>
          </cell>
          <cell r="V2093">
            <v>1636.6903813318156</v>
          </cell>
        </row>
        <row r="2094">
          <cell r="E2094">
            <v>11</v>
          </cell>
          <cell r="V2094">
            <v>1003.5554496269991</v>
          </cell>
        </row>
        <row r="2095">
          <cell r="E2095">
            <v>11</v>
          </cell>
          <cell r="V2095">
            <v>250.88886240674978</v>
          </cell>
        </row>
        <row r="2096">
          <cell r="E2096">
            <v>11</v>
          </cell>
          <cell r="V2096">
            <v>501.77772481349956</v>
          </cell>
        </row>
        <row r="2097">
          <cell r="E2097">
            <v>11</v>
          </cell>
          <cell r="V2097">
            <v>1028.644335867674</v>
          </cell>
        </row>
        <row r="2098">
          <cell r="E2098">
            <v>11</v>
          </cell>
          <cell r="V2098">
            <v>802.84435970159927</v>
          </cell>
        </row>
        <row r="2099">
          <cell r="E2099">
            <v>12</v>
          </cell>
          <cell r="V2099">
            <v>749.91002730800562</v>
          </cell>
        </row>
        <row r="2100">
          <cell r="E2100">
            <v>12</v>
          </cell>
          <cell r="V2100">
            <v>2024.7570737316153</v>
          </cell>
        </row>
        <row r="2101">
          <cell r="E2101">
            <v>13</v>
          </cell>
          <cell r="V2101">
            <v>1768.1969230769232</v>
          </cell>
        </row>
        <row r="2102">
          <cell r="E2102">
            <v>13</v>
          </cell>
          <cell r="V2102">
            <v>124.52091007583967</v>
          </cell>
        </row>
        <row r="2103">
          <cell r="E2103">
            <v>13</v>
          </cell>
          <cell r="V2103">
            <v>747.12546045503802</v>
          </cell>
        </row>
        <row r="2104">
          <cell r="E2104">
            <v>13</v>
          </cell>
          <cell r="V2104">
            <v>597.7003683640304</v>
          </cell>
        </row>
        <row r="2105">
          <cell r="E2105">
            <v>14</v>
          </cell>
          <cell r="V2105">
            <v>272.91456780563357</v>
          </cell>
        </row>
        <row r="2106">
          <cell r="E2106">
            <v>14</v>
          </cell>
          <cell r="V2106">
            <v>1488.624915303456</v>
          </cell>
        </row>
        <row r="2107">
          <cell r="E2107">
            <v>14</v>
          </cell>
          <cell r="V2107">
            <v>992.4166102023039</v>
          </cell>
        </row>
        <row r="2108">
          <cell r="E2108">
            <v>14</v>
          </cell>
          <cell r="V2108">
            <v>1215.7103474978223</v>
          </cell>
        </row>
        <row r="2109">
          <cell r="E2109">
            <v>15</v>
          </cell>
          <cell r="V2109">
            <v>247.15686036046992</v>
          </cell>
        </row>
        <row r="2110">
          <cell r="E2110">
            <v>15</v>
          </cell>
          <cell r="V2110">
            <v>741.47058108140982</v>
          </cell>
        </row>
        <row r="2111">
          <cell r="E2111">
            <v>16</v>
          </cell>
          <cell r="V2111">
            <v>246.19979463106938</v>
          </cell>
        </row>
        <row r="2112">
          <cell r="E2112">
            <v>17</v>
          </cell>
          <cell r="V2112">
            <v>465.94232631294392</v>
          </cell>
        </row>
        <row r="2113">
          <cell r="E2113">
            <v>17</v>
          </cell>
          <cell r="V2113">
            <v>1226.1640166130103</v>
          </cell>
        </row>
        <row r="2114">
          <cell r="E2114">
            <v>22</v>
          </cell>
          <cell r="V2114">
            <v>2402.434150772026</v>
          </cell>
        </row>
        <row r="2115">
          <cell r="E2115">
            <v>23</v>
          </cell>
          <cell r="V2115">
            <v>1196.0674698795183</v>
          </cell>
        </row>
        <row r="2116">
          <cell r="E2116">
            <v>23</v>
          </cell>
          <cell r="V2116">
            <v>1674.4944578313255</v>
          </cell>
        </row>
        <row r="2117">
          <cell r="E2117">
            <v>23</v>
          </cell>
          <cell r="V2117">
            <v>837.24722891566273</v>
          </cell>
        </row>
        <row r="2118">
          <cell r="E2118">
            <v>26</v>
          </cell>
          <cell r="V2118">
            <v>472.11301299236959</v>
          </cell>
        </row>
        <row r="2119">
          <cell r="E2119">
            <v>26</v>
          </cell>
          <cell r="V2119">
            <v>330.47910909465872</v>
          </cell>
        </row>
        <row r="2120">
          <cell r="E2120">
            <v>27</v>
          </cell>
          <cell r="V2120">
            <v>1198.4038982919055</v>
          </cell>
        </row>
        <row r="2121">
          <cell r="E2121">
            <v>30</v>
          </cell>
          <cell r="V2121">
            <v>1158.4167808580164</v>
          </cell>
        </row>
        <row r="2122">
          <cell r="E2122">
            <v>30</v>
          </cell>
          <cell r="V2122">
            <v>1621.7834932012229</v>
          </cell>
        </row>
        <row r="2123">
          <cell r="E2123">
            <v>33</v>
          </cell>
          <cell r="V2123">
            <v>1027.2315154763501</v>
          </cell>
        </row>
        <row r="2124">
          <cell r="E2124">
            <v>33</v>
          </cell>
          <cell r="V2124">
            <v>1118.5409835186924</v>
          </cell>
        </row>
        <row r="2125">
          <cell r="E2125">
            <v>33</v>
          </cell>
          <cell r="V2125">
            <v>342.41050515878339</v>
          </cell>
        </row>
        <row r="2126">
          <cell r="E2126">
            <v>35</v>
          </cell>
          <cell r="V2126">
            <v>45.187108665600526</v>
          </cell>
        </row>
        <row r="2127">
          <cell r="E2127">
            <v>10</v>
          </cell>
          <cell r="V2127">
            <v>1022.9314883323847</v>
          </cell>
        </row>
        <row r="2128">
          <cell r="E2128">
            <v>8</v>
          </cell>
          <cell r="V2128">
            <v>52.831415825311112</v>
          </cell>
        </row>
        <row r="2129">
          <cell r="E2129">
            <v>13</v>
          </cell>
          <cell r="V2129">
            <v>389.12784398699893</v>
          </cell>
        </row>
        <row r="2130">
          <cell r="E2130">
            <v>16</v>
          </cell>
          <cell r="V2130">
            <v>948.89504180724657</v>
          </cell>
        </row>
        <row r="2131">
          <cell r="E2131">
            <v>11</v>
          </cell>
          <cell r="V2131">
            <v>1045.370260028124</v>
          </cell>
        </row>
        <row r="2132">
          <cell r="E2132">
            <v>7</v>
          </cell>
          <cell r="V2132">
            <v>2650.7675054321162</v>
          </cell>
        </row>
        <row r="2133">
          <cell r="E2133">
            <v>7</v>
          </cell>
          <cell r="V2133">
            <v>0</v>
          </cell>
        </row>
        <row r="2134">
          <cell r="E2134">
            <v>13</v>
          </cell>
          <cell r="V2134">
            <v>1037.674250631997</v>
          </cell>
        </row>
        <row r="2135">
          <cell r="E2135">
            <v>3</v>
          </cell>
          <cell r="V2135">
            <v>2686.6651391912023</v>
          </cell>
        </row>
        <row r="2136">
          <cell r="E2136">
            <v>3</v>
          </cell>
          <cell r="V2136">
            <v>537.33302783824047</v>
          </cell>
        </row>
        <row r="2137">
          <cell r="E2137">
            <v>4</v>
          </cell>
          <cell r="V2137">
            <v>2677.8215223097118</v>
          </cell>
        </row>
        <row r="2138">
          <cell r="E2138">
            <v>10</v>
          </cell>
          <cell r="V2138">
            <v>918.01543824701184</v>
          </cell>
        </row>
        <row r="2139">
          <cell r="E2139">
            <v>10</v>
          </cell>
          <cell r="V2139">
            <v>1836.0308764940237</v>
          </cell>
        </row>
        <row r="2140">
          <cell r="E2140">
            <v>11</v>
          </cell>
          <cell r="V2140">
            <v>261.342565007031</v>
          </cell>
        </row>
        <row r="2141">
          <cell r="E2141">
            <v>12</v>
          </cell>
          <cell r="V2141">
            <v>1301.9271307430654</v>
          </cell>
        </row>
        <row r="2142">
          <cell r="E2142">
            <v>12</v>
          </cell>
          <cell r="V2142">
            <v>1562.3125568916787</v>
          </cell>
        </row>
        <row r="2143">
          <cell r="E2143">
            <v>13</v>
          </cell>
          <cell r="V2143">
            <v>2101.2903575297942</v>
          </cell>
        </row>
        <row r="2144">
          <cell r="E2144">
            <v>13</v>
          </cell>
          <cell r="V2144">
            <v>1167.3835319609968</v>
          </cell>
        </row>
        <row r="2145">
          <cell r="E2145">
            <v>14</v>
          </cell>
          <cell r="V2145">
            <v>2584.4182557351664</v>
          </cell>
        </row>
        <row r="2146">
          <cell r="E2146">
            <v>16</v>
          </cell>
          <cell r="V2146">
            <v>1666.9777761478656</v>
          </cell>
        </row>
        <row r="2147">
          <cell r="E2147">
            <v>17</v>
          </cell>
          <cell r="V2147">
            <v>1021.8033471775085</v>
          </cell>
        </row>
        <row r="2148">
          <cell r="E2148">
            <v>18</v>
          </cell>
          <cell r="V2148">
            <v>1170.3920454545455</v>
          </cell>
        </row>
        <row r="2149">
          <cell r="E2149">
            <v>21</v>
          </cell>
          <cell r="V2149">
            <v>980.12861695987135</v>
          </cell>
        </row>
        <row r="2150">
          <cell r="E2150">
            <v>32</v>
          </cell>
          <cell r="V2150">
            <v>47.796461120289941</v>
          </cell>
        </row>
        <row r="2151">
          <cell r="E2151">
            <v>32</v>
          </cell>
          <cell r="V2151">
            <v>1481.6902947289882</v>
          </cell>
        </row>
        <row r="2152">
          <cell r="E2152">
            <v>45</v>
          </cell>
          <cell r="V2152">
            <v>555.71327947560599</v>
          </cell>
        </row>
        <row r="2153">
          <cell r="E2153">
            <v>45</v>
          </cell>
          <cell r="V2153">
            <v>466.79915475950901</v>
          </cell>
        </row>
        <row r="2154">
          <cell r="E2154">
            <v>10</v>
          </cell>
          <cell r="V2154">
            <v>818.34519066590769</v>
          </cell>
        </row>
        <row r="2155">
          <cell r="E2155">
            <v>10</v>
          </cell>
          <cell r="V2155">
            <v>1636.6903813318154</v>
          </cell>
        </row>
        <row r="2156">
          <cell r="E2156">
            <v>4</v>
          </cell>
          <cell r="V2156">
            <v>1392.4671916010502</v>
          </cell>
        </row>
        <row r="2157">
          <cell r="E2157">
            <v>7</v>
          </cell>
          <cell r="V2157">
            <v>2756.7982056494011</v>
          </cell>
        </row>
        <row r="2158">
          <cell r="E2158">
            <v>1</v>
          </cell>
          <cell r="V2158">
            <v>0</v>
          </cell>
        </row>
        <row r="2159">
          <cell r="E2159">
            <v>4</v>
          </cell>
          <cell r="V2159">
            <v>2784.9343832021004</v>
          </cell>
        </row>
        <row r="2160">
          <cell r="E2160">
            <v>4</v>
          </cell>
          <cell r="V2160">
            <v>1587.4125984251971</v>
          </cell>
        </row>
        <row r="2161">
          <cell r="E2161">
            <v>7</v>
          </cell>
          <cell r="V2161">
            <v>1516.2390131071706</v>
          </cell>
        </row>
        <row r="2162">
          <cell r="E2162">
            <v>7</v>
          </cell>
          <cell r="V2162">
            <v>827.03946169482026</v>
          </cell>
        </row>
        <row r="2163">
          <cell r="E2163">
            <v>7</v>
          </cell>
          <cell r="V2163">
            <v>1378.3991028247005</v>
          </cell>
        </row>
        <row r="2164">
          <cell r="E2164">
            <v>7</v>
          </cell>
          <cell r="V2164">
            <v>551.35964112988017</v>
          </cell>
        </row>
        <row r="2165">
          <cell r="E2165">
            <v>8</v>
          </cell>
          <cell r="V2165">
            <v>1373.6168114580887</v>
          </cell>
        </row>
        <row r="2166">
          <cell r="E2166">
            <v>8</v>
          </cell>
          <cell r="V2166">
            <v>467.0297158957502</v>
          </cell>
        </row>
        <row r="2167">
          <cell r="E2167">
            <v>9</v>
          </cell>
          <cell r="V2167">
            <v>1095.0295193374077</v>
          </cell>
        </row>
        <row r="2168">
          <cell r="E2168">
            <v>10</v>
          </cell>
          <cell r="V2168">
            <v>791.06701764371076</v>
          </cell>
        </row>
        <row r="2169">
          <cell r="E2169">
            <v>11</v>
          </cell>
          <cell r="V2169">
            <v>1358.9813380365615</v>
          </cell>
        </row>
        <row r="2170">
          <cell r="E2170">
            <v>12</v>
          </cell>
          <cell r="V2170">
            <v>677.00210798639398</v>
          </cell>
        </row>
        <row r="2171">
          <cell r="E2171">
            <v>13</v>
          </cell>
          <cell r="V2171">
            <v>1348.9765258215962</v>
          </cell>
        </row>
        <row r="2172">
          <cell r="E2172">
            <v>13</v>
          </cell>
          <cell r="V2172">
            <v>539.59061032863849</v>
          </cell>
        </row>
        <row r="2173">
          <cell r="E2173">
            <v>13</v>
          </cell>
          <cell r="V2173">
            <v>1348.9765258215962</v>
          </cell>
        </row>
        <row r="2174">
          <cell r="E2174">
            <v>13</v>
          </cell>
          <cell r="V2174">
            <v>809.38591549295779</v>
          </cell>
        </row>
        <row r="2175">
          <cell r="E2175">
            <v>14</v>
          </cell>
          <cell r="V2175">
            <v>295.65744845610305</v>
          </cell>
        </row>
        <row r="2176">
          <cell r="E2176">
            <v>14</v>
          </cell>
          <cell r="V2176">
            <v>940.72824508760061</v>
          </cell>
        </row>
        <row r="2177">
          <cell r="E2177">
            <v>14</v>
          </cell>
          <cell r="V2177">
            <v>1478.2872422805153</v>
          </cell>
        </row>
        <row r="2178">
          <cell r="E2178">
            <v>14</v>
          </cell>
          <cell r="V2178">
            <v>833.21644564901771</v>
          </cell>
        </row>
        <row r="2179">
          <cell r="E2179">
            <v>16</v>
          </cell>
          <cell r="V2179">
            <v>1253.5672876631947</v>
          </cell>
        </row>
        <row r="2180">
          <cell r="E2180">
            <v>16</v>
          </cell>
          <cell r="V2180">
            <v>480.08959953058525</v>
          </cell>
        </row>
        <row r="2181">
          <cell r="E2181">
            <v>16</v>
          </cell>
          <cell r="V2181">
            <v>1333.5822209182925</v>
          </cell>
        </row>
        <row r="2182">
          <cell r="E2182">
            <v>16</v>
          </cell>
          <cell r="V2182">
            <v>1626.9703095203167</v>
          </cell>
        </row>
        <row r="2183">
          <cell r="E2183">
            <v>16</v>
          </cell>
          <cell r="V2183">
            <v>26.671644418365847</v>
          </cell>
        </row>
        <row r="2184">
          <cell r="E2184">
            <v>20</v>
          </cell>
          <cell r="V2184">
            <v>1837.2195316790655</v>
          </cell>
        </row>
        <row r="2185">
          <cell r="E2185">
            <v>21</v>
          </cell>
          <cell r="V2185">
            <v>757.96613044896719</v>
          </cell>
        </row>
        <row r="2186">
          <cell r="E2186">
            <v>29</v>
          </cell>
          <cell r="V2186">
            <v>1059.2162478052362</v>
          </cell>
        </row>
        <row r="2187">
          <cell r="E2187">
            <v>43</v>
          </cell>
          <cell r="V2187">
            <v>491.45118023008098</v>
          </cell>
        </row>
        <row r="2188">
          <cell r="E2188">
            <v>48</v>
          </cell>
          <cell r="V2188">
            <v>226.77329428989754</v>
          </cell>
        </row>
        <row r="2189">
          <cell r="E2189">
            <v>7</v>
          </cell>
          <cell r="V2189">
            <v>572.56578117333709</v>
          </cell>
        </row>
        <row r="2190">
          <cell r="E2190">
            <v>4</v>
          </cell>
          <cell r="V2190">
            <v>1446.0236220472443</v>
          </cell>
        </row>
        <row r="2191">
          <cell r="E2191">
            <v>7</v>
          </cell>
          <cell r="V2191">
            <v>1431.4144529333428</v>
          </cell>
        </row>
        <row r="2192">
          <cell r="E2192">
            <v>8</v>
          </cell>
          <cell r="V2192">
            <v>427.93446818502002</v>
          </cell>
        </row>
        <row r="2193">
          <cell r="E2193">
            <v>9</v>
          </cell>
          <cell r="V2193">
            <v>1904.7196158474717</v>
          </cell>
        </row>
        <row r="2194">
          <cell r="E2194">
            <v>10</v>
          </cell>
          <cell r="V2194">
            <v>368.2553357996585</v>
          </cell>
        </row>
        <row r="2195">
          <cell r="E2195">
            <v>12</v>
          </cell>
          <cell r="V2195">
            <v>393.70276433670301</v>
          </cell>
        </row>
        <row r="2196">
          <cell r="E2196">
            <v>13</v>
          </cell>
          <cell r="V2196">
            <v>392.24086673889491</v>
          </cell>
        </row>
        <row r="2197">
          <cell r="E2197">
            <v>13</v>
          </cell>
          <cell r="V2197">
            <v>280.17204767063924</v>
          </cell>
        </row>
        <row r="2198">
          <cell r="E2198">
            <v>14</v>
          </cell>
          <cell r="V2198">
            <v>2288.7608072790636</v>
          </cell>
        </row>
        <row r="2199">
          <cell r="E2199">
            <v>20</v>
          </cell>
          <cell r="V2199">
            <v>790.40818313445504</v>
          </cell>
        </row>
        <row r="2200">
          <cell r="E2200">
            <v>32</v>
          </cell>
          <cell r="V2200">
            <v>129.05044502478285</v>
          </cell>
        </row>
        <row r="2201">
          <cell r="E2201">
            <v>35</v>
          </cell>
          <cell r="V2201">
            <v>406.68397799040474</v>
          </cell>
        </row>
        <row r="2202">
          <cell r="E2202">
            <v>12</v>
          </cell>
          <cell r="V2202">
            <v>1137.363541417142</v>
          </cell>
        </row>
        <row r="2203">
          <cell r="E2203">
            <v>9</v>
          </cell>
          <cell r="V2203">
            <v>1179.2625592864392</v>
          </cell>
        </row>
        <row r="2204">
          <cell r="E2204">
            <v>11</v>
          </cell>
          <cell r="V2204">
            <v>731.75918201968693</v>
          </cell>
        </row>
        <row r="2205">
          <cell r="E2205">
            <v>9</v>
          </cell>
          <cell r="V2205">
            <v>2240.5988626442345</v>
          </cell>
        </row>
        <row r="2206">
          <cell r="E2206">
            <v>5</v>
          </cell>
          <cell r="V2206">
            <v>1793.4951299076879</v>
          </cell>
        </row>
        <row r="2207">
          <cell r="E2207">
            <v>5</v>
          </cell>
          <cell r="V2207">
            <v>866.85597945538257</v>
          </cell>
        </row>
        <row r="2208">
          <cell r="E2208">
            <v>5</v>
          </cell>
          <cell r="V2208">
            <v>2989.1585498461468</v>
          </cell>
        </row>
        <row r="2209">
          <cell r="E2209">
            <v>6</v>
          </cell>
          <cell r="V2209">
            <v>923.50824886078306</v>
          </cell>
        </row>
        <row r="2210">
          <cell r="E2210">
            <v>8</v>
          </cell>
          <cell r="V2210">
            <v>1272.1804930734916</v>
          </cell>
        </row>
        <row r="2211">
          <cell r="E2211">
            <v>9</v>
          </cell>
          <cell r="V2211">
            <v>2358.5251185728785</v>
          </cell>
        </row>
        <row r="2212">
          <cell r="E2212">
            <v>10</v>
          </cell>
          <cell r="V2212">
            <v>1410.0717131474103</v>
          </cell>
        </row>
        <row r="2213">
          <cell r="E2213">
            <v>10</v>
          </cell>
          <cell r="V2213">
            <v>2937.6494023904384</v>
          </cell>
        </row>
        <row r="2214">
          <cell r="E2214">
            <v>10</v>
          </cell>
          <cell r="V2214">
            <v>2937.6494023904384</v>
          </cell>
        </row>
        <row r="2215">
          <cell r="E2215">
            <v>10</v>
          </cell>
          <cell r="V2215">
            <v>1498.2011952191235</v>
          </cell>
        </row>
        <row r="2216">
          <cell r="E2216">
            <v>11</v>
          </cell>
          <cell r="V2216">
            <v>1463.5183640393739</v>
          </cell>
        </row>
        <row r="2217">
          <cell r="E2217">
            <v>12</v>
          </cell>
          <cell r="V2217">
            <v>437.44751592966998</v>
          </cell>
        </row>
        <row r="2218">
          <cell r="E2218">
            <v>12</v>
          </cell>
          <cell r="V2218">
            <v>612.42652230153794</v>
          </cell>
        </row>
        <row r="2219">
          <cell r="E2219">
            <v>12</v>
          </cell>
          <cell r="V2219">
            <v>408.2843482010253</v>
          </cell>
        </row>
        <row r="2220">
          <cell r="E2220">
            <v>12</v>
          </cell>
          <cell r="V2220">
            <v>2187.2375796483498</v>
          </cell>
        </row>
        <row r="2221">
          <cell r="E2221">
            <v>12</v>
          </cell>
          <cell r="V2221">
            <v>1458.1583864322333</v>
          </cell>
        </row>
        <row r="2222">
          <cell r="E2222">
            <v>12</v>
          </cell>
          <cell r="V2222">
            <v>1195.6898768744313</v>
          </cell>
        </row>
        <row r="2223">
          <cell r="E2223">
            <v>13</v>
          </cell>
          <cell r="V2223">
            <v>1045.9756446370532</v>
          </cell>
        </row>
        <row r="2224">
          <cell r="E2224">
            <v>14</v>
          </cell>
          <cell r="V2224">
            <v>521.01872035620954</v>
          </cell>
        </row>
        <row r="2225">
          <cell r="E2225">
            <v>14</v>
          </cell>
          <cell r="V2225">
            <v>1447.2742232116932</v>
          </cell>
        </row>
        <row r="2226">
          <cell r="E2226">
            <v>15</v>
          </cell>
          <cell r="V2226">
            <v>1557.0882202709606</v>
          </cell>
        </row>
        <row r="2227">
          <cell r="E2227">
            <v>15</v>
          </cell>
          <cell r="V2227">
            <v>403.68953858876756</v>
          </cell>
        </row>
        <row r="2228">
          <cell r="E2228">
            <v>18</v>
          </cell>
          <cell r="V2228">
            <v>683.91604743083008</v>
          </cell>
        </row>
        <row r="2229">
          <cell r="E2229">
            <v>21</v>
          </cell>
          <cell r="V2229">
            <v>1435.511451301227</v>
          </cell>
        </row>
        <row r="2230">
          <cell r="E2230">
            <v>21</v>
          </cell>
          <cell r="V2230">
            <v>1576.247868095465</v>
          </cell>
        </row>
        <row r="2231">
          <cell r="E2231">
            <v>28</v>
          </cell>
          <cell r="V2231">
            <v>1091.505238467553</v>
          </cell>
        </row>
        <row r="2232">
          <cell r="E2232">
            <v>29</v>
          </cell>
          <cell r="V2232">
            <v>814.78172908095087</v>
          </cell>
        </row>
        <row r="2233">
          <cell r="E2233">
            <v>38</v>
          </cell>
          <cell r="V2233">
            <v>881.89436293436302</v>
          </cell>
        </row>
        <row r="2234">
          <cell r="E2234">
            <v>45</v>
          </cell>
          <cell r="V2234">
            <v>497.91909841014285</v>
          </cell>
        </row>
        <row r="2235">
          <cell r="E2235">
            <v>10</v>
          </cell>
          <cell r="V2235">
            <v>3042.5654524758111</v>
          </cell>
        </row>
        <row r="2236">
          <cell r="E2236">
            <v>13</v>
          </cell>
          <cell r="V2236">
            <v>2287.0340483929217</v>
          </cell>
        </row>
        <row r="2237">
          <cell r="E2237">
            <v>11</v>
          </cell>
          <cell r="V2237">
            <v>1515.7868770407799</v>
          </cell>
        </row>
        <row r="2238">
          <cell r="E2238">
            <v>7</v>
          </cell>
          <cell r="V2238">
            <v>922.46709189037642</v>
          </cell>
        </row>
        <row r="2239">
          <cell r="E2239">
            <v>1</v>
          </cell>
          <cell r="V2239">
            <v>1223.3340731159371</v>
          </cell>
        </row>
        <row r="2240">
          <cell r="E2240">
            <v>4</v>
          </cell>
          <cell r="V2240">
            <v>1863.7637795275593</v>
          </cell>
        </row>
        <row r="2241">
          <cell r="E2241">
            <v>5</v>
          </cell>
          <cell r="V2241">
            <v>928.77426370219553</v>
          </cell>
        </row>
        <row r="2242">
          <cell r="E2242">
            <v>7</v>
          </cell>
          <cell r="V2242">
            <v>92.246709189037645</v>
          </cell>
        </row>
        <row r="2243">
          <cell r="E2243">
            <v>8</v>
          </cell>
          <cell r="V2243">
            <v>1072.4777412538156</v>
          </cell>
        </row>
        <row r="2244">
          <cell r="E2244">
            <v>9</v>
          </cell>
          <cell r="V2244">
            <v>1862.6030958729561</v>
          </cell>
        </row>
        <row r="2245">
          <cell r="E2245">
            <v>10</v>
          </cell>
          <cell r="V2245">
            <v>2281.9240893568581</v>
          </cell>
        </row>
        <row r="2246">
          <cell r="E2246">
            <v>11</v>
          </cell>
          <cell r="V2246">
            <v>848.8406511428368</v>
          </cell>
        </row>
        <row r="2247">
          <cell r="E2247">
            <v>11</v>
          </cell>
          <cell r="V2247">
            <v>1818.9442524489361</v>
          </cell>
        </row>
        <row r="2248">
          <cell r="E2248">
            <v>12</v>
          </cell>
          <cell r="V2248">
            <v>1177.9836678963256</v>
          </cell>
        </row>
        <row r="2249">
          <cell r="E2249">
            <v>12</v>
          </cell>
          <cell r="V2249">
            <v>1449.8260527954778</v>
          </cell>
        </row>
        <row r="2250">
          <cell r="E2250">
            <v>12</v>
          </cell>
          <cell r="V2250">
            <v>1480.0307622287169</v>
          </cell>
        </row>
        <row r="2251">
          <cell r="E2251">
            <v>13</v>
          </cell>
          <cell r="V2251">
            <v>1233.7946840014447</v>
          </cell>
        </row>
        <row r="2252">
          <cell r="E2252">
            <v>14</v>
          </cell>
          <cell r="V2252">
            <v>2428.3193930887624</v>
          </cell>
        </row>
        <row r="2253">
          <cell r="E2253">
            <v>15</v>
          </cell>
          <cell r="V2253">
            <v>2090.5351105489749</v>
          </cell>
        </row>
        <row r="2254">
          <cell r="E2254">
            <v>15</v>
          </cell>
          <cell r="V2254">
            <v>537.56617128402206</v>
          </cell>
        </row>
        <row r="2255">
          <cell r="E2255">
            <v>15</v>
          </cell>
          <cell r="V2255">
            <v>1373.780215503612</v>
          </cell>
        </row>
        <row r="2256">
          <cell r="E2256">
            <v>16</v>
          </cell>
          <cell r="V2256">
            <v>2082.4399295877952</v>
          </cell>
        </row>
        <row r="2257">
          <cell r="E2257">
            <v>22</v>
          </cell>
          <cell r="V2257">
            <v>1306.323569482289</v>
          </cell>
        </row>
        <row r="2258">
          <cell r="E2258">
            <v>28</v>
          </cell>
          <cell r="V2258">
            <v>1130.4875684128226</v>
          </cell>
        </row>
        <row r="2259">
          <cell r="E2259">
            <v>11</v>
          </cell>
          <cell r="V2259">
            <v>1254.4443120337489</v>
          </cell>
        </row>
        <row r="2260">
          <cell r="E2260">
            <v>3</v>
          </cell>
          <cell r="V2260">
            <v>290.15983503264982</v>
          </cell>
        </row>
        <row r="2261">
          <cell r="E2261">
            <v>11</v>
          </cell>
          <cell r="V2261">
            <v>1881.6664680506233</v>
          </cell>
        </row>
        <row r="2262">
          <cell r="E2262">
            <v>10</v>
          </cell>
          <cell r="V2262">
            <v>440.64741035856576</v>
          </cell>
        </row>
        <row r="2263">
          <cell r="E2263">
            <v>4</v>
          </cell>
          <cell r="V2263">
            <v>610.54330708661428</v>
          </cell>
        </row>
        <row r="2264">
          <cell r="E2264">
            <v>13</v>
          </cell>
          <cell r="V2264">
            <v>1556.5113759479957</v>
          </cell>
        </row>
        <row r="2265">
          <cell r="E2265">
            <v>11</v>
          </cell>
          <cell r="V2265">
            <v>313.61107800843723</v>
          </cell>
        </row>
        <row r="2266">
          <cell r="E2266">
            <v>10</v>
          </cell>
          <cell r="V2266">
            <v>1731.1148264086512</v>
          </cell>
        </row>
        <row r="2267">
          <cell r="E2267">
            <v>1</v>
          </cell>
          <cell r="V2267">
            <v>1265.5180066716591</v>
          </cell>
        </row>
        <row r="2268">
          <cell r="E2268">
            <v>4</v>
          </cell>
          <cell r="V2268">
            <v>1606.6929133858271</v>
          </cell>
        </row>
        <row r="2269">
          <cell r="E2269">
            <v>5</v>
          </cell>
          <cell r="V2269">
            <v>1633.3616361659301</v>
          </cell>
        </row>
        <row r="2270">
          <cell r="E2270">
            <v>5</v>
          </cell>
          <cell r="V2270">
            <v>1921.6019249010942</v>
          </cell>
        </row>
        <row r="2271">
          <cell r="E2271">
            <v>5</v>
          </cell>
          <cell r="V2271">
            <v>640.53397496703144</v>
          </cell>
        </row>
        <row r="2272">
          <cell r="E2272">
            <v>8</v>
          </cell>
          <cell r="V2272">
            <v>2092.1240666823196</v>
          </cell>
        </row>
        <row r="2273">
          <cell r="E2273">
            <v>9</v>
          </cell>
          <cell r="V2273">
            <v>600.1604096368485</v>
          </cell>
        </row>
        <row r="2274">
          <cell r="E2274">
            <v>9</v>
          </cell>
          <cell r="V2274">
            <v>2526.9911984709411</v>
          </cell>
        </row>
        <row r="2275">
          <cell r="E2275">
            <v>9</v>
          </cell>
          <cell r="V2275">
            <v>1895.2433988532057</v>
          </cell>
        </row>
        <row r="2276">
          <cell r="E2276">
            <v>9</v>
          </cell>
          <cell r="V2276">
            <v>1263.4955992354705</v>
          </cell>
        </row>
        <row r="2277">
          <cell r="E2277">
            <v>9</v>
          </cell>
          <cell r="V2277">
            <v>3158.738998088676</v>
          </cell>
        </row>
        <row r="2278">
          <cell r="E2278">
            <v>9</v>
          </cell>
          <cell r="V2278">
            <v>568.57301965596173</v>
          </cell>
        </row>
        <row r="2279">
          <cell r="E2279">
            <v>10</v>
          </cell>
          <cell r="V2279">
            <v>598.0214854866249</v>
          </cell>
        </row>
        <row r="2280">
          <cell r="E2280">
            <v>10</v>
          </cell>
          <cell r="V2280">
            <v>1258.9926010244735</v>
          </cell>
        </row>
        <row r="2281">
          <cell r="E2281">
            <v>10</v>
          </cell>
          <cell r="V2281">
            <v>377.6977803073421</v>
          </cell>
        </row>
        <row r="2282">
          <cell r="E2282">
            <v>10</v>
          </cell>
          <cell r="V2282">
            <v>944.24445076835514</v>
          </cell>
        </row>
        <row r="2283">
          <cell r="E2283">
            <v>11</v>
          </cell>
          <cell r="V2283">
            <v>595.86104821603078</v>
          </cell>
        </row>
        <row r="2284">
          <cell r="E2284">
            <v>11</v>
          </cell>
          <cell r="V2284">
            <v>878.11101842362427</v>
          </cell>
        </row>
        <row r="2285">
          <cell r="E2285">
            <v>12</v>
          </cell>
          <cell r="V2285">
            <v>937.38753413500717</v>
          </cell>
        </row>
        <row r="2286">
          <cell r="E2286">
            <v>12</v>
          </cell>
          <cell r="V2286">
            <v>1874.7750682700143</v>
          </cell>
        </row>
        <row r="2287">
          <cell r="E2287">
            <v>12</v>
          </cell>
          <cell r="V2287">
            <v>1874.7750682700143</v>
          </cell>
        </row>
        <row r="2288">
          <cell r="E2288">
            <v>12</v>
          </cell>
          <cell r="V2288">
            <v>1749.7900637186799</v>
          </cell>
        </row>
        <row r="2289">
          <cell r="E2289">
            <v>12</v>
          </cell>
          <cell r="V2289">
            <v>3124.6251137833569</v>
          </cell>
        </row>
        <row r="2290">
          <cell r="E2290">
            <v>13</v>
          </cell>
          <cell r="V2290">
            <v>1961.2043336944746</v>
          </cell>
        </row>
        <row r="2291">
          <cell r="E2291">
            <v>13</v>
          </cell>
          <cell r="V2291">
            <v>902.7765980498375</v>
          </cell>
        </row>
        <row r="2292">
          <cell r="E2292">
            <v>13</v>
          </cell>
          <cell r="V2292">
            <v>2085.7252437703141</v>
          </cell>
        </row>
        <row r="2293">
          <cell r="E2293">
            <v>13</v>
          </cell>
          <cell r="V2293">
            <v>1245.2091007583965</v>
          </cell>
        </row>
        <row r="2294">
          <cell r="E2294">
            <v>14</v>
          </cell>
          <cell r="V2294">
            <v>3101.3019068821995</v>
          </cell>
        </row>
        <row r="2295">
          <cell r="E2295">
            <v>14</v>
          </cell>
          <cell r="V2295">
            <v>1240.5207627528798</v>
          </cell>
        </row>
        <row r="2296">
          <cell r="E2296">
            <v>14</v>
          </cell>
          <cell r="V2296">
            <v>1147.4817055464139</v>
          </cell>
        </row>
        <row r="2297">
          <cell r="E2297">
            <v>14</v>
          </cell>
          <cell r="V2297">
            <v>620.26038137643991</v>
          </cell>
        </row>
        <row r="2298">
          <cell r="E2298">
            <v>15</v>
          </cell>
          <cell r="V2298">
            <v>3089.4607545058739</v>
          </cell>
        </row>
        <row r="2299">
          <cell r="E2299">
            <v>16</v>
          </cell>
          <cell r="V2299">
            <v>1230.9989731553469</v>
          </cell>
        </row>
        <row r="2300">
          <cell r="E2300">
            <v>23</v>
          </cell>
          <cell r="V2300">
            <v>598.03373493975914</v>
          </cell>
        </row>
        <row r="2301">
          <cell r="E2301">
            <v>23</v>
          </cell>
          <cell r="V2301">
            <v>1824.0028915662654</v>
          </cell>
        </row>
        <row r="2302">
          <cell r="E2302">
            <v>24</v>
          </cell>
          <cell r="V2302">
            <v>565.65966236548184</v>
          </cell>
        </row>
        <row r="2303">
          <cell r="E2303">
            <v>29</v>
          </cell>
          <cell r="V2303">
            <v>2066.0536701695542</v>
          </cell>
        </row>
        <row r="2304">
          <cell r="E2304">
            <v>29</v>
          </cell>
          <cell r="V2304">
            <v>1018.4771613511886</v>
          </cell>
        </row>
        <row r="2305">
          <cell r="E2305">
            <v>46</v>
          </cell>
          <cell r="V2305">
            <v>238.5624783061437</v>
          </cell>
        </row>
        <row r="2306">
          <cell r="E2306">
            <v>10</v>
          </cell>
          <cell r="V2306">
            <v>3252.3975526465565</v>
          </cell>
        </row>
        <row r="2307">
          <cell r="E2307">
            <v>7</v>
          </cell>
          <cell r="V2307">
            <v>821.73792668395618</v>
          </cell>
        </row>
        <row r="2308">
          <cell r="E2308">
            <v>3</v>
          </cell>
          <cell r="V2308">
            <v>1332.5859090388362</v>
          </cell>
        </row>
        <row r="2309">
          <cell r="E2309">
            <v>8</v>
          </cell>
          <cell r="V2309">
            <v>2620.4382249354308</v>
          </cell>
        </row>
        <row r="2310">
          <cell r="E2310">
            <v>9</v>
          </cell>
          <cell r="V2310">
            <v>1632.0151490124829</v>
          </cell>
        </row>
        <row r="2311">
          <cell r="E2311">
            <v>10</v>
          </cell>
          <cell r="V2311">
            <v>1626.1987763232783</v>
          </cell>
        </row>
        <row r="2312">
          <cell r="E2312">
            <v>12</v>
          </cell>
          <cell r="V2312">
            <v>3228.7792842428025</v>
          </cell>
        </row>
        <row r="2313">
          <cell r="E2313">
            <v>13</v>
          </cell>
          <cell r="V2313">
            <v>611.19013362224632</v>
          </cell>
        </row>
        <row r="2314">
          <cell r="E2314">
            <v>16</v>
          </cell>
          <cell r="V2314">
            <v>636.01613613026257</v>
          </cell>
        </row>
        <row r="2315">
          <cell r="E2315">
            <v>17</v>
          </cell>
          <cell r="V2315">
            <v>2217.3132633751934</v>
          </cell>
        </row>
        <row r="2316">
          <cell r="E2316">
            <v>19</v>
          </cell>
          <cell r="V2316">
            <v>942.66512702078523</v>
          </cell>
        </row>
        <row r="2317">
          <cell r="E2317">
            <v>22</v>
          </cell>
          <cell r="V2317">
            <v>1489.5091734786561</v>
          </cell>
        </row>
        <row r="2318">
          <cell r="E2318">
            <v>26</v>
          </cell>
          <cell r="V2318">
            <v>914.71896267271609</v>
          </cell>
        </row>
        <row r="2319">
          <cell r="E2319">
            <v>16</v>
          </cell>
          <cell r="V2319">
            <v>3282.6639284142589</v>
          </cell>
        </row>
        <row r="2320">
          <cell r="E2320">
            <v>9</v>
          </cell>
          <cell r="V2320">
            <v>1347.7286391845018</v>
          </cell>
        </row>
        <row r="2321">
          <cell r="E2321">
            <v>10</v>
          </cell>
          <cell r="V2321">
            <v>2014.3881616391577</v>
          </cell>
        </row>
        <row r="2322">
          <cell r="E2322">
            <v>14</v>
          </cell>
          <cell r="V2322">
            <v>1654.0276836705066</v>
          </cell>
        </row>
        <row r="2323">
          <cell r="E2323">
            <v>16</v>
          </cell>
          <cell r="V2323">
            <v>1608.5053249229868</v>
          </cell>
        </row>
        <row r="2324">
          <cell r="E2324">
            <v>5</v>
          </cell>
          <cell r="V2324">
            <v>3416.1811998241674</v>
          </cell>
        </row>
        <row r="2325">
          <cell r="E2325">
            <v>9</v>
          </cell>
          <cell r="V2325">
            <v>1347.7286391845018</v>
          </cell>
        </row>
        <row r="2326">
          <cell r="E2326">
            <v>1</v>
          </cell>
          <cell r="V2326">
            <v>657.63670774048614</v>
          </cell>
        </row>
        <row r="2327">
          <cell r="E2327">
            <v>5</v>
          </cell>
          <cell r="V2327">
            <v>1024.8543599472503</v>
          </cell>
        </row>
        <row r="2328">
          <cell r="E2328">
            <v>5</v>
          </cell>
          <cell r="V2328">
            <v>1742.2524119103255</v>
          </cell>
        </row>
        <row r="2329">
          <cell r="E2329">
            <v>8</v>
          </cell>
          <cell r="V2329">
            <v>879.11475933317695</v>
          </cell>
        </row>
        <row r="2330">
          <cell r="E2330">
            <v>8</v>
          </cell>
          <cell r="V2330">
            <v>2502.0958534867341</v>
          </cell>
        </row>
        <row r="2331">
          <cell r="E2331">
            <v>9</v>
          </cell>
          <cell r="V2331">
            <v>404.31859175535055</v>
          </cell>
        </row>
        <row r="2332">
          <cell r="E2332">
            <v>9</v>
          </cell>
          <cell r="V2332">
            <v>640.17110361263838</v>
          </cell>
        </row>
        <row r="2333">
          <cell r="E2333">
            <v>9</v>
          </cell>
          <cell r="V2333">
            <v>977.10326340876384</v>
          </cell>
        </row>
        <row r="2334">
          <cell r="E2334">
            <v>10</v>
          </cell>
          <cell r="V2334">
            <v>1611.5105293113261</v>
          </cell>
        </row>
        <row r="2335">
          <cell r="E2335">
            <v>10</v>
          </cell>
          <cell r="V2335">
            <v>1645.0836653386455</v>
          </cell>
        </row>
        <row r="2336">
          <cell r="E2336">
            <v>10</v>
          </cell>
          <cell r="V2336">
            <v>1510.7911212293682</v>
          </cell>
        </row>
        <row r="2337">
          <cell r="E2337">
            <v>11</v>
          </cell>
          <cell r="V2337">
            <v>1003.5554496269991</v>
          </cell>
        </row>
        <row r="2338">
          <cell r="E2338">
            <v>11</v>
          </cell>
          <cell r="V2338">
            <v>1706.0442643658985</v>
          </cell>
        </row>
        <row r="2339">
          <cell r="E2339">
            <v>12</v>
          </cell>
          <cell r="V2339">
            <v>1699.7960618981463</v>
          </cell>
        </row>
        <row r="2340">
          <cell r="E2340">
            <v>12</v>
          </cell>
          <cell r="V2340">
            <v>166.64667273511239</v>
          </cell>
        </row>
        <row r="2341">
          <cell r="E2341">
            <v>12</v>
          </cell>
          <cell r="V2341">
            <v>499.94001820533714</v>
          </cell>
        </row>
        <row r="2342">
          <cell r="E2342">
            <v>12</v>
          </cell>
          <cell r="V2342">
            <v>1999.7600728213486</v>
          </cell>
        </row>
        <row r="2343">
          <cell r="E2343">
            <v>12</v>
          </cell>
          <cell r="V2343">
            <v>666.58669094044956</v>
          </cell>
        </row>
        <row r="2344">
          <cell r="E2344">
            <v>13</v>
          </cell>
          <cell r="V2344">
            <v>99.616728060671733</v>
          </cell>
        </row>
        <row r="2345">
          <cell r="E2345">
            <v>13</v>
          </cell>
          <cell r="V2345">
            <v>2324.3903214156735</v>
          </cell>
        </row>
        <row r="2346">
          <cell r="E2346">
            <v>13</v>
          </cell>
          <cell r="V2346">
            <v>2324.3903214156735</v>
          </cell>
        </row>
        <row r="2347">
          <cell r="E2347">
            <v>13</v>
          </cell>
          <cell r="V2347">
            <v>1693.4843770314194</v>
          </cell>
        </row>
        <row r="2348">
          <cell r="E2348">
            <v>14</v>
          </cell>
          <cell r="V2348">
            <v>992.4166102023039</v>
          </cell>
        </row>
        <row r="2349">
          <cell r="E2349">
            <v>14</v>
          </cell>
          <cell r="V2349">
            <v>3308.0553673410132</v>
          </cell>
        </row>
        <row r="2350">
          <cell r="E2350">
            <v>14</v>
          </cell>
          <cell r="V2350">
            <v>3308.0553673410132</v>
          </cell>
        </row>
        <row r="2351">
          <cell r="E2351">
            <v>14</v>
          </cell>
          <cell r="V2351">
            <v>661.61107346820256</v>
          </cell>
        </row>
        <row r="2352">
          <cell r="E2352">
            <v>14</v>
          </cell>
          <cell r="V2352">
            <v>1323.2221469364051</v>
          </cell>
        </row>
        <row r="2353">
          <cell r="E2353">
            <v>14</v>
          </cell>
          <cell r="V2353">
            <v>330.80553673410128</v>
          </cell>
        </row>
        <row r="2354">
          <cell r="E2354">
            <v>19</v>
          </cell>
          <cell r="V2354">
            <v>1946.1473590106534</v>
          </cell>
        </row>
        <row r="2355">
          <cell r="E2355">
            <v>23</v>
          </cell>
          <cell r="V2355">
            <v>1435.2809638554218</v>
          </cell>
        </row>
        <row r="2356">
          <cell r="E2356">
            <v>25</v>
          </cell>
          <cell r="V2356">
            <v>284.54426582570568</v>
          </cell>
        </row>
        <row r="2357">
          <cell r="E2357">
            <v>26</v>
          </cell>
          <cell r="V2357">
            <v>1227.4938337801609</v>
          </cell>
        </row>
        <row r="2358">
          <cell r="E2358">
            <v>38</v>
          </cell>
          <cell r="V2358">
            <v>592.87015995587421</v>
          </cell>
        </row>
        <row r="2359">
          <cell r="E2359">
            <v>8</v>
          </cell>
          <cell r="V2359">
            <v>1185.5369711199812</v>
          </cell>
        </row>
        <row r="2360">
          <cell r="E2360">
            <v>1</v>
          </cell>
          <cell r="V2360">
            <v>2498.5868336850704</v>
          </cell>
        </row>
        <row r="2361">
          <cell r="E2361">
            <v>9</v>
          </cell>
          <cell r="V2361">
            <v>660.17645060053326</v>
          </cell>
        </row>
        <row r="2362">
          <cell r="E2362">
            <v>9</v>
          </cell>
          <cell r="V2362">
            <v>694.92257957950869</v>
          </cell>
        </row>
        <row r="2363">
          <cell r="E2363">
            <v>9</v>
          </cell>
          <cell r="V2363">
            <v>2119.5138677175014</v>
          </cell>
        </row>
        <row r="2364">
          <cell r="E2364">
            <v>10</v>
          </cell>
          <cell r="V2364">
            <v>1350.2695645987478</v>
          </cell>
        </row>
        <row r="2365">
          <cell r="E2365">
            <v>11</v>
          </cell>
          <cell r="V2365">
            <v>2483.7997378268233</v>
          </cell>
        </row>
        <row r="2366">
          <cell r="E2366">
            <v>11</v>
          </cell>
          <cell r="V2366">
            <v>2069.8331148556858</v>
          </cell>
        </row>
        <row r="2367">
          <cell r="E2367">
            <v>14</v>
          </cell>
          <cell r="V2367">
            <v>1194.001234149647</v>
          </cell>
        </row>
        <row r="2368">
          <cell r="E2368">
            <v>16</v>
          </cell>
          <cell r="V2368">
            <v>1692.6235880886018</v>
          </cell>
        </row>
        <row r="2369">
          <cell r="E2369">
            <v>17</v>
          </cell>
          <cell r="V2369">
            <v>1348.7804182743114</v>
          </cell>
        </row>
        <row r="2370">
          <cell r="E2370">
            <v>19</v>
          </cell>
          <cell r="V2370">
            <v>1204.1786783878417</v>
          </cell>
        </row>
        <row r="2371">
          <cell r="E2371">
            <v>38</v>
          </cell>
          <cell r="V2371">
            <v>1222.7947049089908</v>
          </cell>
        </row>
        <row r="2372">
          <cell r="E2372">
            <v>49</v>
          </cell>
          <cell r="V2372">
            <v>1143.6732962079025</v>
          </cell>
        </row>
        <row r="2373">
          <cell r="E2373">
            <v>8</v>
          </cell>
          <cell r="V2373">
            <v>1616.6413242545198</v>
          </cell>
        </row>
        <row r="2374">
          <cell r="E2374">
            <v>13</v>
          </cell>
          <cell r="V2374">
            <v>2822.4739617190326</v>
          </cell>
        </row>
        <row r="2375">
          <cell r="E2375">
            <v>7</v>
          </cell>
          <cell r="V2375">
            <v>2163.0262844326071</v>
          </cell>
        </row>
        <row r="2376">
          <cell r="E2376">
            <v>4</v>
          </cell>
          <cell r="V2376">
            <v>3641.8372703412083</v>
          </cell>
        </row>
        <row r="2377">
          <cell r="E2377">
            <v>6</v>
          </cell>
          <cell r="V2377">
            <v>3617.4286245698881</v>
          </cell>
        </row>
        <row r="2378">
          <cell r="E2378">
            <v>7</v>
          </cell>
          <cell r="V2378">
            <v>1442.0175229550714</v>
          </cell>
        </row>
        <row r="2379">
          <cell r="E2379">
            <v>7</v>
          </cell>
          <cell r="V2379">
            <v>108.15131422163034</v>
          </cell>
        </row>
        <row r="2380">
          <cell r="E2380">
            <v>9</v>
          </cell>
          <cell r="V2380">
            <v>1968.9473088086081</v>
          </cell>
        </row>
        <row r="2381">
          <cell r="E2381">
            <v>10</v>
          </cell>
          <cell r="V2381">
            <v>2497.0019920318723</v>
          </cell>
        </row>
        <row r="2382">
          <cell r="E2382">
            <v>10</v>
          </cell>
          <cell r="V2382">
            <v>784.77205463858843</v>
          </cell>
        </row>
        <row r="2383">
          <cell r="E2383">
            <v>11</v>
          </cell>
          <cell r="V2383">
            <v>177.71294420478111</v>
          </cell>
        </row>
        <row r="2384">
          <cell r="E2384">
            <v>11</v>
          </cell>
          <cell r="V2384">
            <v>3554.2588840956219</v>
          </cell>
        </row>
        <row r="2385">
          <cell r="E2385">
            <v>13</v>
          </cell>
          <cell r="V2385">
            <v>2116.8554712892742</v>
          </cell>
        </row>
        <row r="2386">
          <cell r="E2386">
            <v>13</v>
          </cell>
          <cell r="V2386">
            <v>1234.8323582520766</v>
          </cell>
        </row>
        <row r="2387">
          <cell r="E2387">
            <v>17</v>
          </cell>
          <cell r="V2387">
            <v>1737.0656902017647</v>
          </cell>
        </row>
        <row r="2388">
          <cell r="E2388">
            <v>17</v>
          </cell>
          <cell r="V2388">
            <v>1563.3591211815883</v>
          </cell>
        </row>
        <row r="2389">
          <cell r="E2389">
            <v>17</v>
          </cell>
          <cell r="V2389">
            <v>1111.7220417291294</v>
          </cell>
        </row>
        <row r="2390">
          <cell r="E2390">
            <v>29</v>
          </cell>
          <cell r="V2390">
            <v>1978.7556277680235</v>
          </cell>
        </row>
        <row r="2391">
          <cell r="E2391">
            <v>30</v>
          </cell>
          <cell r="V2391">
            <v>1411.3377780120165</v>
          </cell>
        </row>
        <row r="2392">
          <cell r="E2392">
            <v>11</v>
          </cell>
          <cell r="V2392">
            <v>3658.7959100984344</v>
          </cell>
        </row>
        <row r="2393">
          <cell r="E2393">
            <v>10</v>
          </cell>
          <cell r="V2393">
            <v>1468.8247011952192</v>
          </cell>
        </row>
        <row r="2394">
          <cell r="E2394">
            <v>10</v>
          </cell>
          <cell r="V2394">
            <v>1468.8247011952192</v>
          </cell>
        </row>
        <row r="2395">
          <cell r="E2395">
            <v>11</v>
          </cell>
          <cell r="V2395">
            <v>329.29163190885907</v>
          </cell>
        </row>
        <row r="2396">
          <cell r="E2396">
            <v>4</v>
          </cell>
          <cell r="V2396">
            <v>749.79002624671921</v>
          </cell>
        </row>
        <row r="2397">
          <cell r="E2397">
            <v>12</v>
          </cell>
          <cell r="V2397">
            <v>255.17771762564087</v>
          </cell>
        </row>
        <row r="2398">
          <cell r="E2398">
            <v>7</v>
          </cell>
          <cell r="V2398">
            <v>74.22149015209925</v>
          </cell>
        </row>
        <row r="2399">
          <cell r="E2399">
            <v>7</v>
          </cell>
          <cell r="V2399">
            <v>1076.2116072054391</v>
          </cell>
        </row>
        <row r="2400">
          <cell r="E2400">
            <v>5</v>
          </cell>
          <cell r="V2400">
            <v>1868.2240936538417</v>
          </cell>
        </row>
        <row r="2401">
          <cell r="E2401">
            <v>8</v>
          </cell>
          <cell r="V2401">
            <v>2995.5412772951399</v>
          </cell>
        </row>
        <row r="2402">
          <cell r="E2402">
            <v>4</v>
          </cell>
          <cell r="V2402">
            <v>937.23753280839901</v>
          </cell>
        </row>
        <row r="2403">
          <cell r="E2403">
            <v>7</v>
          </cell>
          <cell r="V2403">
            <v>2412.1984299432256</v>
          </cell>
        </row>
        <row r="2404">
          <cell r="E2404">
            <v>10</v>
          </cell>
          <cell r="V2404">
            <v>1468.8247011952192</v>
          </cell>
        </row>
        <row r="2405">
          <cell r="E2405">
            <v>10</v>
          </cell>
          <cell r="V2405">
            <v>3672.0617529880478</v>
          </cell>
        </row>
        <row r="2406">
          <cell r="E2406">
            <v>10</v>
          </cell>
          <cell r="V2406">
            <v>1652.4277888446215</v>
          </cell>
        </row>
        <row r="2407">
          <cell r="E2407">
            <v>11</v>
          </cell>
          <cell r="V2407">
            <v>2927.0367280787473</v>
          </cell>
        </row>
        <row r="2408">
          <cell r="E2408">
            <v>12</v>
          </cell>
          <cell r="V2408">
            <v>2004.9677813443209</v>
          </cell>
        </row>
        <row r="2409">
          <cell r="E2409">
            <v>12</v>
          </cell>
          <cell r="V2409">
            <v>2551.7771762564084</v>
          </cell>
        </row>
        <row r="2410">
          <cell r="E2410">
            <v>13</v>
          </cell>
          <cell r="V2410">
            <v>1489.0625496569157</v>
          </cell>
        </row>
        <row r="2411">
          <cell r="E2411">
            <v>13</v>
          </cell>
          <cell r="V2411">
            <v>1815.9299386059949</v>
          </cell>
        </row>
        <row r="2412">
          <cell r="E2412">
            <v>13</v>
          </cell>
          <cell r="V2412">
            <v>1815.9299386059949</v>
          </cell>
        </row>
        <row r="2413">
          <cell r="E2413">
            <v>15</v>
          </cell>
          <cell r="V2413">
            <v>36.043708802568531</v>
          </cell>
        </row>
        <row r="2414">
          <cell r="E2414">
            <v>16</v>
          </cell>
          <cell r="V2414">
            <v>359.04136717030951</v>
          </cell>
        </row>
        <row r="2415">
          <cell r="E2415">
            <v>19</v>
          </cell>
          <cell r="V2415">
            <v>532.14966847947562</v>
          </cell>
        </row>
        <row r="2416">
          <cell r="E2416">
            <v>20</v>
          </cell>
          <cell r="V2416">
            <v>2119.8686903989219</v>
          </cell>
        </row>
        <row r="2417">
          <cell r="E2417">
            <v>25</v>
          </cell>
          <cell r="V2417">
            <v>1763.5816475655718</v>
          </cell>
        </row>
        <row r="2418">
          <cell r="E2418">
            <v>25</v>
          </cell>
          <cell r="V2418">
            <v>345.80032305207288</v>
          </cell>
        </row>
        <row r="2419">
          <cell r="E2419">
            <v>25</v>
          </cell>
          <cell r="V2419">
            <v>726.18067840935305</v>
          </cell>
        </row>
        <row r="2420">
          <cell r="E2420">
            <v>41</v>
          </cell>
          <cell r="V2420">
            <v>63.755073399388124</v>
          </cell>
        </row>
        <row r="2421">
          <cell r="E2421">
            <v>7</v>
          </cell>
          <cell r="V2421">
            <v>2290.2631246933483</v>
          </cell>
        </row>
        <row r="2422">
          <cell r="E2422">
            <v>13</v>
          </cell>
          <cell r="V2422">
            <v>1867.8136511375949</v>
          </cell>
        </row>
        <row r="2423">
          <cell r="E2423">
            <v>8</v>
          </cell>
          <cell r="V2423">
            <v>3803.8619394224002</v>
          </cell>
        </row>
        <row r="2424">
          <cell r="E2424">
            <v>7</v>
          </cell>
          <cell r="V2424">
            <v>114.51315623466742</v>
          </cell>
        </row>
        <row r="2425">
          <cell r="E2425">
            <v>9</v>
          </cell>
          <cell r="V2425">
            <v>3790.4867977064114</v>
          </cell>
        </row>
        <row r="2426">
          <cell r="E2426">
            <v>10</v>
          </cell>
          <cell r="V2426">
            <v>1133.0933409220261</v>
          </cell>
        </row>
        <row r="2427">
          <cell r="E2427">
            <v>10</v>
          </cell>
          <cell r="V2427">
            <v>1321.942231075697</v>
          </cell>
        </row>
        <row r="2428">
          <cell r="E2428">
            <v>11</v>
          </cell>
          <cell r="V2428">
            <v>263.43330552708733</v>
          </cell>
        </row>
        <row r="2429">
          <cell r="E2429">
            <v>12</v>
          </cell>
          <cell r="V2429">
            <v>1087.3695395966083</v>
          </cell>
        </row>
        <row r="2430">
          <cell r="E2430">
            <v>12</v>
          </cell>
          <cell r="V2430">
            <v>3037.1356105974232</v>
          </cell>
        </row>
        <row r="2431">
          <cell r="E2431">
            <v>13</v>
          </cell>
          <cell r="V2431">
            <v>709.76918743228612</v>
          </cell>
        </row>
        <row r="2432">
          <cell r="E2432">
            <v>13</v>
          </cell>
          <cell r="V2432">
            <v>112.06881906825569</v>
          </cell>
        </row>
        <row r="2433">
          <cell r="E2433">
            <v>14</v>
          </cell>
          <cell r="V2433">
            <v>2232.9373729551835</v>
          </cell>
        </row>
        <row r="2434">
          <cell r="E2434">
            <v>16</v>
          </cell>
          <cell r="V2434">
            <v>2437.3779668475868</v>
          </cell>
        </row>
        <row r="2435">
          <cell r="E2435">
            <v>18</v>
          </cell>
          <cell r="V2435">
            <v>1831.9179841897235</v>
          </cell>
        </row>
        <row r="2436">
          <cell r="E2436">
            <v>18</v>
          </cell>
          <cell r="V2436">
            <v>1575.4494664031622</v>
          </cell>
        </row>
        <row r="2437">
          <cell r="E2437">
            <v>24</v>
          </cell>
          <cell r="V2437">
            <v>893.14683531391859</v>
          </cell>
        </row>
        <row r="2438">
          <cell r="E2438">
            <v>25</v>
          </cell>
          <cell r="V2438">
            <v>1600.5614952695948</v>
          </cell>
        </row>
        <row r="2439">
          <cell r="E2439">
            <v>27</v>
          </cell>
          <cell r="V2439">
            <v>2220.5719291879427</v>
          </cell>
        </row>
        <row r="2440">
          <cell r="E2440">
            <v>33</v>
          </cell>
          <cell r="V2440">
            <v>1712.0525257939169</v>
          </cell>
        </row>
        <row r="2441">
          <cell r="E2441">
            <v>43</v>
          </cell>
          <cell r="V2441">
            <v>972.10123561994055</v>
          </cell>
        </row>
        <row r="2442">
          <cell r="E2442">
            <v>16</v>
          </cell>
          <cell r="V2442">
            <v>1897.7900836144929</v>
          </cell>
        </row>
        <row r="2443">
          <cell r="E2443">
            <v>8</v>
          </cell>
          <cell r="V2443">
            <v>742.80970650387417</v>
          </cell>
        </row>
        <row r="2444">
          <cell r="E2444">
            <v>16</v>
          </cell>
          <cell r="V2444">
            <v>1632.099471908464</v>
          </cell>
        </row>
        <row r="2445">
          <cell r="E2445">
            <v>10</v>
          </cell>
          <cell r="V2445">
            <v>1164.5681559476379</v>
          </cell>
        </row>
        <row r="2446">
          <cell r="E2446">
            <v>11</v>
          </cell>
          <cell r="V2446">
            <v>3867.8699621040591</v>
          </cell>
        </row>
        <row r="2447">
          <cell r="E2447">
            <v>13</v>
          </cell>
          <cell r="V2447">
            <v>422.33342000722286</v>
          </cell>
        </row>
        <row r="2448">
          <cell r="E2448">
            <v>13</v>
          </cell>
          <cell r="V2448">
            <v>1228.6063127482846</v>
          </cell>
        </row>
        <row r="2449">
          <cell r="E2449">
            <v>14</v>
          </cell>
          <cell r="V2449">
            <v>497.242072403446</v>
          </cell>
        </row>
        <row r="2450">
          <cell r="E2450">
            <v>22</v>
          </cell>
          <cell r="V2450">
            <v>592.60042385709971</v>
          </cell>
        </row>
        <row r="2451">
          <cell r="E2451">
            <v>15</v>
          </cell>
          <cell r="V2451">
            <v>1956.6584778537201</v>
          </cell>
        </row>
        <row r="2452">
          <cell r="E2452">
            <v>7</v>
          </cell>
          <cell r="V2452">
            <v>1168.4583163944769</v>
          </cell>
        </row>
        <row r="2453">
          <cell r="E2453">
            <v>13</v>
          </cell>
          <cell r="V2453">
            <v>749.2008089563019</v>
          </cell>
        </row>
        <row r="2454">
          <cell r="E2454">
            <v>13</v>
          </cell>
          <cell r="V2454">
            <v>3154.5297219212712</v>
          </cell>
        </row>
        <row r="2455">
          <cell r="E2455">
            <v>8</v>
          </cell>
          <cell r="V2455">
            <v>2007.593801361822</v>
          </cell>
        </row>
        <row r="2456">
          <cell r="E2456">
            <v>10</v>
          </cell>
          <cell r="V2456">
            <v>3189.4479225953328</v>
          </cell>
        </row>
        <row r="2457">
          <cell r="E2457">
            <v>7</v>
          </cell>
          <cell r="V2457">
            <v>3062.166622275181</v>
          </cell>
        </row>
        <row r="2458">
          <cell r="E2458">
            <v>8</v>
          </cell>
          <cell r="V2458">
            <v>2409.1125616341865</v>
          </cell>
        </row>
        <row r="2459">
          <cell r="E2459">
            <v>10</v>
          </cell>
          <cell r="V2459">
            <v>1993.4049516220832</v>
          </cell>
        </row>
        <row r="2460">
          <cell r="E2460">
            <v>15</v>
          </cell>
          <cell r="V2460">
            <v>1565.3267822829762</v>
          </cell>
        </row>
        <row r="2461">
          <cell r="E2461">
            <v>26</v>
          </cell>
          <cell r="V2461">
            <v>1308.146473499691</v>
          </cell>
        </row>
        <row r="2462">
          <cell r="E2462">
            <v>8</v>
          </cell>
          <cell r="V2462">
            <v>1236.25513031228</v>
          </cell>
        </row>
        <row r="2463">
          <cell r="E2463">
            <v>9</v>
          </cell>
          <cell r="V2463">
            <v>1642.5442790061118</v>
          </cell>
        </row>
        <row r="2464">
          <cell r="E2464">
            <v>12</v>
          </cell>
          <cell r="V2464">
            <v>365.5811383126528</v>
          </cell>
        </row>
        <row r="2465">
          <cell r="E2465">
            <v>13</v>
          </cell>
          <cell r="V2465">
            <v>809.38591549295779</v>
          </cell>
        </row>
        <row r="2466">
          <cell r="E2466">
            <v>30</v>
          </cell>
          <cell r="V2466">
            <v>2145.9670865394755</v>
          </cell>
        </row>
        <row r="2467">
          <cell r="E2467">
            <v>4</v>
          </cell>
          <cell r="V2467">
            <v>1885.1863517060369</v>
          </cell>
        </row>
        <row r="2468">
          <cell r="E2468">
            <v>12</v>
          </cell>
          <cell r="V2468">
            <v>4166.1668183778102</v>
          </cell>
        </row>
        <row r="2469">
          <cell r="E2469">
            <v>7</v>
          </cell>
          <cell r="V2469">
            <v>593.771921216794</v>
          </cell>
        </row>
        <row r="2470">
          <cell r="E2470">
            <v>10</v>
          </cell>
          <cell r="V2470">
            <v>1258.9926010244735</v>
          </cell>
        </row>
        <row r="2471">
          <cell r="E2471">
            <v>7</v>
          </cell>
          <cell r="V2471">
            <v>2078.201724258779</v>
          </cell>
        </row>
        <row r="2472">
          <cell r="E2472">
            <v>9</v>
          </cell>
          <cell r="V2472">
            <v>42.116519974515683</v>
          </cell>
        </row>
        <row r="2473">
          <cell r="E2473">
            <v>9</v>
          </cell>
          <cell r="V2473">
            <v>631.74779961773527</v>
          </cell>
        </row>
        <row r="2474">
          <cell r="E2474">
            <v>16</v>
          </cell>
          <cell r="V2474">
            <v>410.3329910517823</v>
          </cell>
        </row>
        <row r="2475">
          <cell r="E2475">
            <v>11</v>
          </cell>
          <cell r="V2475">
            <v>4181.4810401124969</v>
          </cell>
        </row>
        <row r="2476">
          <cell r="E2476">
            <v>13</v>
          </cell>
          <cell r="V2476">
            <v>1909.3206211628747</v>
          </cell>
        </row>
        <row r="2477">
          <cell r="E2477">
            <v>2</v>
          </cell>
          <cell r="V2477">
            <v>1293.8033564392558</v>
          </cell>
        </row>
        <row r="2478">
          <cell r="E2478">
            <v>2</v>
          </cell>
          <cell r="V2478">
            <v>474.39456402772714</v>
          </cell>
        </row>
        <row r="2479">
          <cell r="E2479">
            <v>4</v>
          </cell>
          <cell r="V2479">
            <v>2570.7086614173231</v>
          </cell>
        </row>
        <row r="2480">
          <cell r="E2480">
            <v>6</v>
          </cell>
          <cell r="V2480">
            <v>1702.3193527387707</v>
          </cell>
        </row>
        <row r="2481">
          <cell r="E2481">
            <v>7</v>
          </cell>
          <cell r="V2481">
            <v>2205.4385645195207</v>
          </cell>
        </row>
        <row r="2482">
          <cell r="E2482">
            <v>8</v>
          </cell>
          <cell r="V2482">
            <v>2535.9079596149331</v>
          </cell>
        </row>
        <row r="2483">
          <cell r="E2483">
            <v>8</v>
          </cell>
          <cell r="V2483">
            <v>2113.2566330124446</v>
          </cell>
        </row>
        <row r="2484">
          <cell r="E2484">
            <v>9</v>
          </cell>
          <cell r="V2484">
            <v>589.63127964321961</v>
          </cell>
        </row>
        <row r="2485">
          <cell r="E2485">
            <v>9</v>
          </cell>
          <cell r="V2485">
            <v>2105.8259987257843</v>
          </cell>
        </row>
        <row r="2486">
          <cell r="E2486">
            <v>9</v>
          </cell>
          <cell r="V2486">
            <v>2611.2242384199722</v>
          </cell>
        </row>
        <row r="2487">
          <cell r="E2487">
            <v>9</v>
          </cell>
          <cell r="V2487">
            <v>126.34955992354705</v>
          </cell>
        </row>
        <row r="2488">
          <cell r="E2488">
            <v>9</v>
          </cell>
          <cell r="V2488">
            <v>2526.9911984709411</v>
          </cell>
        </row>
        <row r="2489">
          <cell r="E2489">
            <v>10</v>
          </cell>
          <cell r="V2489">
            <v>1258.9926010244735</v>
          </cell>
        </row>
        <row r="2490">
          <cell r="E2490">
            <v>10</v>
          </cell>
          <cell r="V2490">
            <v>2727.8173022196925</v>
          </cell>
        </row>
        <row r="2491">
          <cell r="E2491">
            <v>10</v>
          </cell>
          <cell r="V2491">
            <v>4196.6420034149114</v>
          </cell>
        </row>
        <row r="2492">
          <cell r="E2492">
            <v>11</v>
          </cell>
          <cell r="V2492">
            <v>1630.7776056438736</v>
          </cell>
        </row>
        <row r="2493">
          <cell r="E2493">
            <v>11</v>
          </cell>
          <cell r="V2493">
            <v>1087.1850704292492</v>
          </cell>
        </row>
        <row r="2494">
          <cell r="E2494">
            <v>12</v>
          </cell>
          <cell r="V2494">
            <v>3332.9334547022477</v>
          </cell>
        </row>
        <row r="2495">
          <cell r="E2495">
            <v>12</v>
          </cell>
          <cell r="V2495">
            <v>1666.4667273511238</v>
          </cell>
        </row>
        <row r="2496">
          <cell r="E2496">
            <v>12</v>
          </cell>
          <cell r="V2496">
            <v>249.9700091026686</v>
          </cell>
        </row>
        <row r="2497">
          <cell r="E2497">
            <v>13</v>
          </cell>
          <cell r="V2497">
            <v>4150.6970025279879</v>
          </cell>
        </row>
        <row r="2498">
          <cell r="E2498">
            <v>13</v>
          </cell>
          <cell r="V2498">
            <v>830.13940050559768</v>
          </cell>
        </row>
        <row r="2499">
          <cell r="E2499">
            <v>13</v>
          </cell>
          <cell r="V2499">
            <v>1867.8136511375947</v>
          </cell>
        </row>
        <row r="2500">
          <cell r="E2500">
            <v>13</v>
          </cell>
          <cell r="V2500">
            <v>871.64637053087756</v>
          </cell>
        </row>
        <row r="2501">
          <cell r="E2501">
            <v>13</v>
          </cell>
          <cell r="V2501">
            <v>622.60455037919826</v>
          </cell>
        </row>
        <row r="2502">
          <cell r="E2502">
            <v>14</v>
          </cell>
          <cell r="V2502">
            <v>4135.0692091762658</v>
          </cell>
        </row>
        <row r="2503">
          <cell r="E2503">
            <v>14</v>
          </cell>
          <cell r="V2503">
            <v>1447.2742232116932</v>
          </cell>
        </row>
        <row r="2504">
          <cell r="E2504">
            <v>15</v>
          </cell>
          <cell r="V2504">
            <v>1235.7843018023498</v>
          </cell>
        </row>
        <row r="2505">
          <cell r="E2505">
            <v>15</v>
          </cell>
          <cell r="V2505">
            <v>2471.5686036046995</v>
          </cell>
        </row>
        <row r="2506">
          <cell r="E2506">
            <v>16</v>
          </cell>
          <cell r="V2506">
            <v>1395.1321695760598</v>
          </cell>
        </row>
        <row r="2507">
          <cell r="E2507">
            <v>16</v>
          </cell>
          <cell r="V2507">
            <v>2461.9979463106938</v>
          </cell>
        </row>
        <row r="2508">
          <cell r="E2508">
            <v>16</v>
          </cell>
          <cell r="V2508">
            <v>861.69928120874283</v>
          </cell>
        </row>
        <row r="2509">
          <cell r="E2509">
            <v>17</v>
          </cell>
          <cell r="V2509">
            <v>653.95414219360543</v>
          </cell>
        </row>
        <row r="2510">
          <cell r="E2510">
            <v>17</v>
          </cell>
          <cell r="V2510">
            <v>4087.213388710034</v>
          </cell>
        </row>
        <row r="2511">
          <cell r="E2511">
            <v>19</v>
          </cell>
          <cell r="V2511">
            <v>3040.8552484541456</v>
          </cell>
        </row>
        <row r="2512">
          <cell r="E2512">
            <v>19</v>
          </cell>
          <cell r="V2512">
            <v>4054.4736646055276</v>
          </cell>
        </row>
        <row r="2513">
          <cell r="E2513">
            <v>24</v>
          </cell>
          <cell r="V2513">
            <v>1587.8165961136333</v>
          </cell>
        </row>
        <row r="2514">
          <cell r="E2514">
            <v>25</v>
          </cell>
          <cell r="V2514">
            <v>2331.6821782939774</v>
          </cell>
        </row>
        <row r="2515">
          <cell r="E2515">
            <v>26</v>
          </cell>
          <cell r="V2515">
            <v>1967.1375541348734</v>
          </cell>
        </row>
        <row r="2516">
          <cell r="E2516">
            <v>30</v>
          </cell>
          <cell r="V2516">
            <v>733.66396121007699</v>
          </cell>
        </row>
        <row r="2517">
          <cell r="E2517">
            <v>32</v>
          </cell>
          <cell r="V2517">
            <v>611.79470233971119</v>
          </cell>
        </row>
        <row r="2518">
          <cell r="E2518">
            <v>36</v>
          </cell>
          <cell r="V2518">
            <v>2247.4630609018045</v>
          </cell>
        </row>
        <row r="2519">
          <cell r="E2519">
            <v>39</v>
          </cell>
          <cell r="V2519">
            <v>1842.4588754195679</v>
          </cell>
        </row>
        <row r="2520">
          <cell r="E2520">
            <v>47</v>
          </cell>
          <cell r="V2520">
            <v>316.05110444981233</v>
          </cell>
        </row>
        <row r="2521">
          <cell r="E2521">
            <v>13</v>
          </cell>
          <cell r="V2521">
            <v>2169.776858071506</v>
          </cell>
        </row>
        <row r="2522">
          <cell r="E2522">
            <v>5</v>
          </cell>
          <cell r="V2522">
            <v>87.53964324549429</v>
          </cell>
        </row>
        <row r="2523">
          <cell r="E2523">
            <v>14</v>
          </cell>
          <cell r="V2523">
            <v>2966.9121575839708</v>
          </cell>
        </row>
        <row r="2524">
          <cell r="E2524">
            <v>16</v>
          </cell>
          <cell r="V2524">
            <v>841.18263165615372</v>
          </cell>
        </row>
        <row r="2525">
          <cell r="E2525">
            <v>18</v>
          </cell>
          <cell r="V2525">
            <v>1502.1727470355731</v>
          </cell>
        </row>
        <row r="2526">
          <cell r="E2526">
            <v>38</v>
          </cell>
          <cell r="V2526">
            <v>3304.3247821290684</v>
          </cell>
        </row>
        <row r="2527">
          <cell r="E2527">
            <v>9</v>
          </cell>
          <cell r="V2527">
            <v>3051.3418721536614</v>
          </cell>
        </row>
        <row r="2528">
          <cell r="E2528">
            <v>14</v>
          </cell>
          <cell r="V2528">
            <v>3039.2758687445553</v>
          </cell>
        </row>
        <row r="2529">
          <cell r="E2529">
            <v>5</v>
          </cell>
          <cell r="V2529">
            <v>762.23543021076739</v>
          </cell>
        </row>
        <row r="2530">
          <cell r="E2530">
            <v>3</v>
          </cell>
          <cell r="V2530">
            <v>1308.9432558139538</v>
          </cell>
        </row>
        <row r="2531">
          <cell r="E2531">
            <v>6</v>
          </cell>
          <cell r="V2531">
            <v>4066.4153538547384</v>
          </cell>
        </row>
        <row r="2532">
          <cell r="E2532">
            <v>8</v>
          </cell>
          <cell r="V2532">
            <v>2440.811411129373</v>
          </cell>
        </row>
        <row r="2533">
          <cell r="E2533">
            <v>9</v>
          </cell>
          <cell r="V2533">
            <v>796.00222751834644</v>
          </cell>
        </row>
        <row r="2534">
          <cell r="E2534">
            <v>10</v>
          </cell>
          <cell r="V2534">
            <v>2159.1723107569719</v>
          </cell>
        </row>
        <row r="2535">
          <cell r="E2535">
            <v>11</v>
          </cell>
          <cell r="V2535">
            <v>4346.6495411969399</v>
          </cell>
        </row>
        <row r="2536">
          <cell r="E2536">
            <v>11</v>
          </cell>
          <cell r="V2536">
            <v>790.29991658126175</v>
          </cell>
        </row>
        <row r="2537">
          <cell r="E2537">
            <v>12</v>
          </cell>
          <cell r="V2537">
            <v>1749.7900637186799</v>
          </cell>
        </row>
        <row r="2538">
          <cell r="E2538">
            <v>13</v>
          </cell>
          <cell r="V2538">
            <v>2179.1159263271938</v>
          </cell>
        </row>
        <row r="2539">
          <cell r="E2539">
            <v>18</v>
          </cell>
          <cell r="V2539">
            <v>1154.108330039526</v>
          </cell>
        </row>
        <row r="2540">
          <cell r="E2540">
            <v>19</v>
          </cell>
          <cell r="V2540">
            <v>2767.1782760932729</v>
          </cell>
        </row>
        <row r="2541">
          <cell r="E2541">
            <v>39</v>
          </cell>
          <cell r="V2541">
            <v>773.8327276762185</v>
          </cell>
        </row>
        <row r="2542">
          <cell r="E2542">
            <v>44</v>
          </cell>
          <cell r="V2542">
            <v>1503.0128593473164</v>
          </cell>
        </row>
        <row r="2543">
          <cell r="E2543">
            <v>9</v>
          </cell>
          <cell r="V2543">
            <v>4527.5258972604361</v>
          </cell>
        </row>
        <row r="2544">
          <cell r="E2544">
            <v>10</v>
          </cell>
          <cell r="V2544">
            <v>1714.3282583949915</v>
          </cell>
        </row>
        <row r="2545">
          <cell r="E2545">
            <v>12</v>
          </cell>
          <cell r="V2545">
            <v>2060.1694916878268</v>
          </cell>
        </row>
        <row r="2546">
          <cell r="E2546">
            <v>11</v>
          </cell>
          <cell r="V2546">
            <v>2299.8145720618732</v>
          </cell>
        </row>
        <row r="2547">
          <cell r="E2547">
            <v>9</v>
          </cell>
          <cell r="V2547">
            <v>2038.439566766559</v>
          </cell>
        </row>
        <row r="2548">
          <cell r="E2548">
            <v>13</v>
          </cell>
          <cell r="V2548">
            <v>1369.7300108342363</v>
          </cell>
        </row>
        <row r="2549">
          <cell r="E2549">
            <v>13</v>
          </cell>
          <cell r="V2549">
            <v>1095.7840086673891</v>
          </cell>
        </row>
        <row r="2550">
          <cell r="E2550">
            <v>14</v>
          </cell>
          <cell r="V2550">
            <v>1546.5158842319236</v>
          </cell>
        </row>
        <row r="2551">
          <cell r="E2551">
            <v>15</v>
          </cell>
          <cell r="V2551">
            <v>1359.3627319825846</v>
          </cell>
        </row>
        <row r="2552">
          <cell r="E2552">
            <v>19</v>
          </cell>
          <cell r="V2552">
            <v>2675.9526186396483</v>
          </cell>
        </row>
        <row r="2553">
          <cell r="E2553">
            <v>29</v>
          </cell>
          <cell r="V2553">
            <v>4267.9042951859328</v>
          </cell>
        </row>
        <row r="2554">
          <cell r="E2554">
            <v>8</v>
          </cell>
          <cell r="V2554">
            <v>2377.4137121389999</v>
          </cell>
        </row>
        <row r="2555">
          <cell r="E2555">
            <v>5</v>
          </cell>
          <cell r="V2555">
            <v>2450.0424542488954</v>
          </cell>
        </row>
        <row r="2556">
          <cell r="E2556">
            <v>8</v>
          </cell>
          <cell r="V2556">
            <v>1426.4482272833998</v>
          </cell>
        </row>
        <row r="2557">
          <cell r="E2557">
            <v>8</v>
          </cell>
          <cell r="V2557">
            <v>475.48274242779996</v>
          </cell>
        </row>
        <row r="2558">
          <cell r="E2558">
            <v>15</v>
          </cell>
          <cell r="V2558">
            <v>3197.5918809135796</v>
          </cell>
        </row>
        <row r="2559">
          <cell r="E2559">
            <v>3</v>
          </cell>
          <cell r="V2559">
            <v>483.59972505441641</v>
          </cell>
        </row>
        <row r="2560">
          <cell r="E2560">
            <v>5</v>
          </cell>
          <cell r="V2560">
            <v>1921.6019249010944</v>
          </cell>
        </row>
        <row r="2561">
          <cell r="E2561">
            <v>6</v>
          </cell>
          <cell r="V2561">
            <v>1484.2096856691157</v>
          </cell>
        </row>
        <row r="2562">
          <cell r="E2562">
            <v>13</v>
          </cell>
          <cell r="V2562">
            <v>1400.8602383531961</v>
          </cell>
        </row>
        <row r="2563">
          <cell r="E2563">
            <v>13</v>
          </cell>
          <cell r="V2563">
            <v>1167.3835319609968</v>
          </cell>
        </row>
        <row r="2564">
          <cell r="E2564">
            <v>14</v>
          </cell>
          <cell r="V2564">
            <v>930.39057206465986</v>
          </cell>
        </row>
        <row r="2565">
          <cell r="E2565">
            <v>15</v>
          </cell>
          <cell r="V2565">
            <v>463.41911317588114</v>
          </cell>
        </row>
        <row r="2566">
          <cell r="E2566">
            <v>15</v>
          </cell>
          <cell r="V2566">
            <v>3475.6433488191087</v>
          </cell>
        </row>
        <row r="2567">
          <cell r="E2567">
            <v>16</v>
          </cell>
          <cell r="V2567">
            <v>1846.4984597330204</v>
          </cell>
        </row>
        <row r="2568">
          <cell r="E2568">
            <v>30</v>
          </cell>
          <cell r="V2568">
            <v>1737.6251712870246</v>
          </cell>
        </row>
        <row r="2569">
          <cell r="E2569">
            <v>30</v>
          </cell>
          <cell r="V2569">
            <v>1737.6251712870246</v>
          </cell>
        </row>
        <row r="2570">
          <cell r="E2570">
            <v>31</v>
          </cell>
          <cell r="V2570">
            <v>3242.2430240877657</v>
          </cell>
        </row>
        <row r="2571">
          <cell r="E2571">
            <v>42</v>
          </cell>
          <cell r="V2571">
            <v>244.47746781115887</v>
          </cell>
        </row>
        <row r="2572">
          <cell r="E2572">
            <v>49</v>
          </cell>
          <cell r="V2572">
            <v>1949.4431185361971</v>
          </cell>
        </row>
        <row r="2573">
          <cell r="E2573">
            <v>9</v>
          </cell>
          <cell r="V2573">
            <v>4843.3997970693035</v>
          </cell>
        </row>
        <row r="2574">
          <cell r="E2574">
            <v>9</v>
          </cell>
          <cell r="V2574">
            <v>1695.1899289742562</v>
          </cell>
        </row>
        <row r="2575">
          <cell r="E2575">
            <v>12</v>
          </cell>
          <cell r="V2575">
            <v>3162.1206151487572</v>
          </cell>
        </row>
        <row r="2576">
          <cell r="E2576">
            <v>12</v>
          </cell>
          <cell r="V2576">
            <v>1628.9712259857235</v>
          </cell>
        </row>
        <row r="2577">
          <cell r="E2577">
            <v>13</v>
          </cell>
          <cell r="V2577">
            <v>1431.9904658721562</v>
          </cell>
        </row>
        <row r="2578">
          <cell r="E2578">
            <v>15</v>
          </cell>
          <cell r="V2578">
            <v>1847.4975311945129</v>
          </cell>
        </row>
        <row r="2579">
          <cell r="E2579">
            <v>39</v>
          </cell>
          <cell r="V2579">
            <v>2118.8277067325034</v>
          </cell>
        </row>
        <row r="2580">
          <cell r="E2580">
            <v>10</v>
          </cell>
          <cell r="V2580">
            <v>493.10543540125207</v>
          </cell>
        </row>
        <row r="2581">
          <cell r="E2581">
            <v>10</v>
          </cell>
          <cell r="V2581">
            <v>4931.0543540125209</v>
          </cell>
        </row>
        <row r="2582">
          <cell r="E2582">
            <v>18</v>
          </cell>
          <cell r="V2582">
            <v>1865.5031472332021</v>
          </cell>
        </row>
        <row r="2583">
          <cell r="E2583">
            <v>16</v>
          </cell>
          <cell r="V2583">
            <v>3397.5571659087573</v>
          </cell>
        </row>
        <row r="2584">
          <cell r="E2584">
            <v>1</v>
          </cell>
          <cell r="V2584">
            <v>1920.9914357682619</v>
          </cell>
        </row>
        <row r="2585">
          <cell r="E2585">
            <v>4</v>
          </cell>
          <cell r="V2585">
            <v>771.21259842519692</v>
          </cell>
        </row>
        <row r="2586">
          <cell r="E2586">
            <v>4</v>
          </cell>
          <cell r="V2586">
            <v>2056.5669291338586</v>
          </cell>
        </row>
        <row r="2587">
          <cell r="E2587">
            <v>8</v>
          </cell>
          <cell r="V2587">
            <v>5071.8159192298663</v>
          </cell>
        </row>
        <row r="2588">
          <cell r="E2588">
            <v>9</v>
          </cell>
          <cell r="V2588">
            <v>1516.1947190825645</v>
          </cell>
        </row>
        <row r="2589">
          <cell r="E2589">
            <v>9</v>
          </cell>
          <cell r="V2589">
            <v>2526.9911984709411</v>
          </cell>
        </row>
        <row r="2590">
          <cell r="E2590">
            <v>11</v>
          </cell>
          <cell r="V2590">
            <v>501.77772481349956</v>
          </cell>
        </row>
        <row r="2591">
          <cell r="E2591">
            <v>14</v>
          </cell>
          <cell r="V2591">
            <v>1488.624915303456</v>
          </cell>
        </row>
        <row r="2592">
          <cell r="E2592">
            <v>15</v>
          </cell>
          <cell r="V2592">
            <v>741.47058108140982</v>
          </cell>
        </row>
        <row r="2593">
          <cell r="E2593">
            <v>15</v>
          </cell>
          <cell r="V2593">
            <v>4943.1372072093982</v>
          </cell>
        </row>
        <row r="2594">
          <cell r="E2594">
            <v>42</v>
          </cell>
          <cell r="V2594">
            <v>1086.5665236051505</v>
          </cell>
        </row>
        <row r="2595">
          <cell r="E2595">
            <v>12</v>
          </cell>
          <cell r="V2595">
            <v>306.21326115076903</v>
          </cell>
        </row>
        <row r="2596">
          <cell r="E2596">
            <v>10</v>
          </cell>
          <cell r="V2596">
            <v>2570.4432270916336</v>
          </cell>
        </row>
        <row r="2597">
          <cell r="E2597">
            <v>11</v>
          </cell>
          <cell r="V2597">
            <v>4610.0828467240271</v>
          </cell>
        </row>
        <row r="2598">
          <cell r="E2598">
            <v>21</v>
          </cell>
          <cell r="V2598">
            <v>1477.7323763394984</v>
          </cell>
        </row>
        <row r="2599">
          <cell r="E2599">
            <v>32</v>
          </cell>
          <cell r="V2599">
            <v>468.40531897884142</v>
          </cell>
        </row>
        <row r="2600">
          <cell r="E2600">
            <v>6</v>
          </cell>
          <cell r="V2600">
            <v>1702.3193527387707</v>
          </cell>
        </row>
        <row r="2601">
          <cell r="E2601">
            <v>7</v>
          </cell>
          <cell r="V2601">
            <v>53.015350108642323</v>
          </cell>
        </row>
        <row r="2602">
          <cell r="E2602">
            <v>12</v>
          </cell>
          <cell r="V2602">
            <v>208.30834091889048</v>
          </cell>
        </row>
        <row r="2603">
          <cell r="E2603">
            <v>10</v>
          </cell>
          <cell r="V2603">
            <v>0</v>
          </cell>
        </row>
        <row r="2604">
          <cell r="E2604">
            <v>9</v>
          </cell>
          <cell r="V2604">
            <v>4211.6519974515686</v>
          </cell>
        </row>
        <row r="2605">
          <cell r="E2605">
            <v>4</v>
          </cell>
          <cell r="V2605">
            <v>3213.3858267716541</v>
          </cell>
        </row>
        <row r="2606">
          <cell r="E2606">
            <v>9</v>
          </cell>
          <cell r="V2606">
            <v>2105.8259987257843</v>
          </cell>
        </row>
        <row r="2607">
          <cell r="E2607">
            <v>9</v>
          </cell>
          <cell r="V2607">
            <v>3685.1954977701221</v>
          </cell>
        </row>
        <row r="2608">
          <cell r="E2608">
            <v>10</v>
          </cell>
          <cell r="V2608">
            <v>681.95432555492312</v>
          </cell>
        </row>
        <row r="2609">
          <cell r="E2609">
            <v>10</v>
          </cell>
          <cell r="V2609">
            <v>1573.7407512805919</v>
          </cell>
        </row>
        <row r="2610">
          <cell r="E2610">
            <v>10</v>
          </cell>
          <cell r="V2610">
            <v>5035.9704040978941</v>
          </cell>
        </row>
        <row r="2611">
          <cell r="E2611">
            <v>10</v>
          </cell>
          <cell r="V2611">
            <v>3199.9395276038699</v>
          </cell>
        </row>
        <row r="2612">
          <cell r="E2612">
            <v>11</v>
          </cell>
          <cell r="V2612">
            <v>784.02769502109311</v>
          </cell>
        </row>
        <row r="2613">
          <cell r="E2613">
            <v>12</v>
          </cell>
          <cell r="V2613">
            <v>312.46251137833571</v>
          </cell>
        </row>
        <row r="2614">
          <cell r="E2614">
            <v>12</v>
          </cell>
          <cell r="V2614">
            <v>1041.5417045944523</v>
          </cell>
        </row>
        <row r="2615">
          <cell r="E2615">
            <v>12</v>
          </cell>
          <cell r="V2615">
            <v>989.46461936472974</v>
          </cell>
        </row>
        <row r="2616">
          <cell r="E2616">
            <v>14</v>
          </cell>
          <cell r="V2616">
            <v>2842.8600813086832</v>
          </cell>
        </row>
        <row r="2617">
          <cell r="E2617">
            <v>15</v>
          </cell>
          <cell r="V2617">
            <v>1802.1854401284268</v>
          </cell>
        </row>
        <row r="2618">
          <cell r="E2618">
            <v>16</v>
          </cell>
          <cell r="V2618">
            <v>769.37435822209181</v>
          </cell>
        </row>
        <row r="2619">
          <cell r="E2619">
            <v>18</v>
          </cell>
          <cell r="V2619">
            <v>2595.217144268775</v>
          </cell>
        </row>
        <row r="2620">
          <cell r="E2620">
            <v>21</v>
          </cell>
          <cell r="V2620">
            <v>402.10404798353699</v>
          </cell>
        </row>
        <row r="2621">
          <cell r="E2621">
            <v>24</v>
          </cell>
          <cell r="V2621">
            <v>1488.578058856531</v>
          </cell>
        </row>
        <row r="2622">
          <cell r="E2622">
            <v>26</v>
          </cell>
          <cell r="V2622">
            <v>491.78438853371836</v>
          </cell>
        </row>
        <row r="2623">
          <cell r="E2623">
            <v>30</v>
          </cell>
          <cell r="V2623">
            <v>3378.7156108358813</v>
          </cell>
        </row>
        <row r="2624">
          <cell r="E2624">
            <v>30</v>
          </cell>
          <cell r="V2624">
            <v>1930.6946347633607</v>
          </cell>
        </row>
        <row r="2625">
          <cell r="E2625">
            <v>33</v>
          </cell>
          <cell r="V2625">
            <v>1664.4955111885301</v>
          </cell>
        </row>
        <row r="2626">
          <cell r="E2626">
            <v>39</v>
          </cell>
          <cell r="V2626">
            <v>368.49177508391358</v>
          </cell>
        </row>
        <row r="2627">
          <cell r="E2627">
            <v>45</v>
          </cell>
          <cell r="V2627">
            <v>400.11356122243626</v>
          </cell>
        </row>
        <row r="2628">
          <cell r="E2628">
            <v>12</v>
          </cell>
          <cell r="V2628">
            <v>2177.8637043069998</v>
          </cell>
        </row>
        <row r="2629">
          <cell r="E2629">
            <v>14</v>
          </cell>
          <cell r="V2629">
            <v>3216.0500774368411</v>
          </cell>
        </row>
        <row r="2630">
          <cell r="E2630">
            <v>10</v>
          </cell>
          <cell r="V2630">
            <v>3818.9442231075695</v>
          </cell>
        </row>
        <row r="2631">
          <cell r="E2631">
            <v>11</v>
          </cell>
          <cell r="V2631">
            <v>5435.925352146246</v>
          </cell>
        </row>
        <row r="2632">
          <cell r="E2632">
            <v>12</v>
          </cell>
          <cell r="V2632">
            <v>1678.9652278062572</v>
          </cell>
        </row>
        <row r="2633">
          <cell r="E2633">
            <v>45</v>
          </cell>
          <cell r="V2633">
            <v>184.94137940948164</v>
          </cell>
        </row>
        <row r="2634">
          <cell r="E2634">
            <v>11</v>
          </cell>
          <cell r="V2634">
            <v>1662.1387134447173</v>
          </cell>
        </row>
        <row r="2635">
          <cell r="E2635">
            <v>14</v>
          </cell>
          <cell r="V2635">
            <v>1095.7933404317105</v>
          </cell>
        </row>
        <row r="2636">
          <cell r="E2636">
            <v>5</v>
          </cell>
          <cell r="V2636">
            <v>2132.9781366402149</v>
          </cell>
        </row>
        <row r="2637">
          <cell r="E2637">
            <v>8</v>
          </cell>
          <cell r="V2637">
            <v>570.57929091335996</v>
          </cell>
        </row>
        <row r="2638">
          <cell r="E2638">
            <v>9</v>
          </cell>
          <cell r="V2638">
            <v>568.57301965596173</v>
          </cell>
        </row>
        <row r="2639">
          <cell r="E2639">
            <v>14</v>
          </cell>
          <cell r="V2639">
            <v>2512.054544574582</v>
          </cell>
        </row>
        <row r="2640">
          <cell r="E2640">
            <v>19</v>
          </cell>
          <cell r="V2640">
            <v>3119.9174849139536</v>
          </cell>
        </row>
        <row r="2641">
          <cell r="E2641">
            <v>7</v>
          </cell>
          <cell r="V2641">
            <v>1749.5065535851968</v>
          </cell>
        </row>
        <row r="2642">
          <cell r="E2642">
            <v>7</v>
          </cell>
          <cell r="V2642">
            <v>758.11950655358521</v>
          </cell>
        </row>
        <row r="2643">
          <cell r="E2643">
            <v>11</v>
          </cell>
          <cell r="V2643">
            <v>229.98145720618732</v>
          </cell>
        </row>
        <row r="2644">
          <cell r="E2644">
            <v>2</v>
          </cell>
          <cell r="V2644">
            <v>5929.9320503465888</v>
          </cell>
        </row>
        <row r="2645">
          <cell r="E2645">
            <v>2</v>
          </cell>
          <cell r="V2645">
            <v>1719.6802946005107</v>
          </cell>
        </row>
        <row r="2646">
          <cell r="E2646">
            <v>10</v>
          </cell>
          <cell r="V2646">
            <v>3462.2296528173019</v>
          </cell>
        </row>
        <row r="2647">
          <cell r="E2647">
            <v>10</v>
          </cell>
          <cell r="V2647">
            <v>1096.3727233921456</v>
          </cell>
        </row>
        <row r="2648">
          <cell r="E2648">
            <v>12</v>
          </cell>
          <cell r="V2648">
            <v>4640.0682939682856</v>
          </cell>
        </row>
        <row r="2649">
          <cell r="E2649">
            <v>16</v>
          </cell>
          <cell r="V2649">
            <v>2313.2522370544229</v>
          </cell>
        </row>
        <row r="2650">
          <cell r="E2650">
            <v>29</v>
          </cell>
          <cell r="V2650">
            <v>5334.8803689824163</v>
          </cell>
        </row>
        <row r="2651">
          <cell r="E2651">
            <v>37</v>
          </cell>
          <cell r="V2651">
            <v>1075.8021715883854</v>
          </cell>
        </row>
        <row r="2652">
          <cell r="E2652">
            <v>9</v>
          </cell>
          <cell r="V2652">
            <v>4068.4558295382149</v>
          </cell>
        </row>
        <row r="2653">
          <cell r="E2653">
            <v>0</v>
          </cell>
          <cell r="V2653">
            <v>3028.590101436449</v>
          </cell>
        </row>
        <row r="2654">
          <cell r="E2654">
            <v>12</v>
          </cell>
          <cell r="V2654">
            <v>1691.4637282613905</v>
          </cell>
        </row>
        <row r="2655">
          <cell r="E2655">
            <v>13</v>
          </cell>
          <cell r="V2655">
            <v>2905.4879017695921</v>
          </cell>
        </row>
        <row r="2656">
          <cell r="E2656">
            <v>17</v>
          </cell>
          <cell r="V2656">
            <v>4348.7950455874761</v>
          </cell>
        </row>
        <row r="2657">
          <cell r="E2657">
            <v>34</v>
          </cell>
          <cell r="V2657">
            <v>1059.8525226390686</v>
          </cell>
        </row>
        <row r="2658">
          <cell r="E2658">
            <v>11</v>
          </cell>
          <cell r="V2658">
            <v>0</v>
          </cell>
        </row>
        <row r="2659">
          <cell r="E2659">
            <v>6</v>
          </cell>
          <cell r="V2659">
            <v>0</v>
          </cell>
        </row>
        <row r="2660">
          <cell r="E2660">
            <v>10</v>
          </cell>
          <cell r="V2660">
            <v>0</v>
          </cell>
        </row>
        <row r="2661">
          <cell r="E2661">
            <v>9</v>
          </cell>
          <cell r="V2661">
            <v>0</v>
          </cell>
        </row>
        <row r="2662">
          <cell r="E2662">
            <v>14</v>
          </cell>
          <cell r="V2662">
            <v>0</v>
          </cell>
        </row>
        <row r="2663">
          <cell r="E2663">
            <v>22</v>
          </cell>
          <cell r="V2663">
            <v>0</v>
          </cell>
        </row>
        <row r="2664">
          <cell r="E2664">
            <v>4</v>
          </cell>
          <cell r="V2664">
            <v>0</v>
          </cell>
        </row>
        <row r="2665">
          <cell r="E2665">
            <v>11</v>
          </cell>
          <cell r="V2665">
            <v>0</v>
          </cell>
        </row>
        <row r="2666">
          <cell r="E2666">
            <v>8</v>
          </cell>
          <cell r="V2666">
            <v>0</v>
          </cell>
        </row>
        <row r="2667">
          <cell r="E2667">
            <v>15</v>
          </cell>
          <cell r="V2667">
            <v>0</v>
          </cell>
        </row>
        <row r="2668">
          <cell r="E2668">
            <v>13</v>
          </cell>
          <cell r="V2668">
            <v>0</v>
          </cell>
        </row>
        <row r="2669">
          <cell r="E2669">
            <v>6</v>
          </cell>
          <cell r="V2669">
            <v>0</v>
          </cell>
        </row>
        <row r="2670">
          <cell r="E2670">
            <v>14</v>
          </cell>
          <cell r="V2670">
            <v>0</v>
          </cell>
        </row>
        <row r="2671">
          <cell r="E2671">
            <v>13</v>
          </cell>
          <cell r="V2671">
            <v>0</v>
          </cell>
        </row>
        <row r="2672">
          <cell r="E2672">
            <v>5</v>
          </cell>
          <cell r="V2672">
            <v>0</v>
          </cell>
        </row>
        <row r="2673">
          <cell r="E2673">
            <v>8</v>
          </cell>
          <cell r="V2673">
            <v>0</v>
          </cell>
        </row>
        <row r="2674">
          <cell r="E2674">
            <v>10</v>
          </cell>
          <cell r="V2674">
            <v>0</v>
          </cell>
        </row>
        <row r="2675">
          <cell r="E2675">
            <v>12</v>
          </cell>
          <cell r="V2675">
            <v>0</v>
          </cell>
        </row>
        <row r="2676">
          <cell r="E2676">
            <v>12</v>
          </cell>
          <cell r="V2676">
            <v>0</v>
          </cell>
        </row>
        <row r="2677">
          <cell r="E2677">
            <v>12</v>
          </cell>
          <cell r="V2677">
            <v>0</v>
          </cell>
        </row>
        <row r="2678">
          <cell r="E2678">
            <v>13</v>
          </cell>
          <cell r="V2678">
            <v>0</v>
          </cell>
        </row>
        <row r="2679">
          <cell r="E2679">
            <v>23</v>
          </cell>
          <cell r="V2679">
            <v>0</v>
          </cell>
        </row>
        <row r="2680">
          <cell r="E2680">
            <v>4</v>
          </cell>
          <cell r="V2680">
            <v>0</v>
          </cell>
        </row>
        <row r="2681">
          <cell r="E2681">
            <v>8</v>
          </cell>
          <cell r="V2681">
            <v>0</v>
          </cell>
        </row>
        <row r="2682">
          <cell r="E2682">
            <v>11</v>
          </cell>
          <cell r="V2682">
            <v>0</v>
          </cell>
        </row>
        <row r="2683">
          <cell r="E2683">
            <v>12</v>
          </cell>
          <cell r="V2683">
            <v>0</v>
          </cell>
        </row>
        <row r="2684">
          <cell r="E2684">
            <v>12</v>
          </cell>
          <cell r="V2684">
            <v>0</v>
          </cell>
        </row>
        <row r="2685">
          <cell r="E2685">
            <v>13</v>
          </cell>
          <cell r="V2685">
            <v>0</v>
          </cell>
        </row>
        <row r="2686">
          <cell r="E2686">
            <v>9</v>
          </cell>
          <cell r="V2686">
            <v>0</v>
          </cell>
        </row>
        <row r="2687">
          <cell r="E2687">
            <v>7</v>
          </cell>
          <cell r="V2687">
            <v>0</v>
          </cell>
        </row>
        <row r="2688">
          <cell r="E2688">
            <v>10</v>
          </cell>
          <cell r="V2688">
            <v>0</v>
          </cell>
        </row>
        <row r="2689">
          <cell r="E2689">
            <v>8</v>
          </cell>
          <cell r="V2689">
            <v>0</v>
          </cell>
        </row>
        <row r="2690">
          <cell r="E2690">
            <v>8</v>
          </cell>
          <cell r="V2690">
            <v>0</v>
          </cell>
        </row>
        <row r="2691">
          <cell r="E2691">
            <v>10</v>
          </cell>
          <cell r="V2691">
            <v>0</v>
          </cell>
        </row>
        <row r="2692">
          <cell r="E2692">
            <v>13</v>
          </cell>
          <cell r="V2692">
            <v>0</v>
          </cell>
        </row>
        <row r="2693">
          <cell r="E2693">
            <v>14</v>
          </cell>
          <cell r="V2693">
            <v>0</v>
          </cell>
        </row>
        <row r="2694">
          <cell r="E2694">
            <v>18</v>
          </cell>
          <cell r="V2694">
            <v>0</v>
          </cell>
        </row>
        <row r="2695">
          <cell r="E2695">
            <v>30</v>
          </cell>
          <cell r="V2695">
            <v>0</v>
          </cell>
        </row>
        <row r="2696">
          <cell r="E2696">
            <v>37</v>
          </cell>
          <cell r="V2696">
            <v>0</v>
          </cell>
        </row>
        <row r="2697">
          <cell r="E2697">
            <v>7</v>
          </cell>
          <cell r="V2697">
            <v>0</v>
          </cell>
        </row>
        <row r="2698">
          <cell r="E2698">
            <v>4</v>
          </cell>
          <cell r="V2698">
            <v>0</v>
          </cell>
        </row>
        <row r="2699">
          <cell r="E2699">
            <v>3</v>
          </cell>
          <cell r="V2699">
            <v>0</v>
          </cell>
        </row>
        <row r="2700">
          <cell r="E2700">
            <v>4</v>
          </cell>
          <cell r="V2700">
            <v>0</v>
          </cell>
        </row>
        <row r="2701">
          <cell r="E2701">
            <v>9</v>
          </cell>
          <cell r="V2701">
            <v>0</v>
          </cell>
        </row>
        <row r="2702">
          <cell r="E2702">
            <v>10</v>
          </cell>
          <cell r="V2702">
            <v>0</v>
          </cell>
        </row>
        <row r="2703">
          <cell r="E2703">
            <v>10</v>
          </cell>
          <cell r="V2703">
            <v>0</v>
          </cell>
        </row>
        <row r="2704">
          <cell r="E2704">
            <v>11</v>
          </cell>
          <cell r="V2704">
            <v>0</v>
          </cell>
        </row>
        <row r="2705">
          <cell r="E2705">
            <v>11</v>
          </cell>
          <cell r="V2705">
            <v>0</v>
          </cell>
        </row>
        <row r="2706">
          <cell r="E2706">
            <v>12</v>
          </cell>
          <cell r="V2706">
            <v>0</v>
          </cell>
        </row>
        <row r="2707">
          <cell r="E2707">
            <v>14</v>
          </cell>
          <cell r="V2707">
            <v>0</v>
          </cell>
        </row>
        <row r="2708">
          <cell r="E2708">
            <v>17</v>
          </cell>
          <cell r="V2708">
            <v>0</v>
          </cell>
        </row>
        <row r="2709">
          <cell r="E2709">
            <v>32</v>
          </cell>
          <cell r="V2709">
            <v>0</v>
          </cell>
        </row>
        <row r="2710">
          <cell r="E2710">
            <v>33</v>
          </cell>
          <cell r="V2710">
            <v>0</v>
          </cell>
        </row>
        <row r="2711">
          <cell r="E2711">
            <v>10</v>
          </cell>
          <cell r="V2711">
            <v>0</v>
          </cell>
        </row>
        <row r="2712">
          <cell r="E2712">
            <v>24</v>
          </cell>
          <cell r="V2712">
            <v>0</v>
          </cell>
        </row>
        <row r="2713">
          <cell r="E2713">
            <v>8</v>
          </cell>
          <cell r="V2713">
            <v>0</v>
          </cell>
        </row>
        <row r="2714">
          <cell r="E2714">
            <v>8</v>
          </cell>
          <cell r="V2714">
            <v>0</v>
          </cell>
        </row>
        <row r="2715">
          <cell r="E2715">
            <v>11</v>
          </cell>
          <cell r="V2715">
            <v>0</v>
          </cell>
        </row>
        <row r="2716">
          <cell r="E2716">
            <v>12</v>
          </cell>
          <cell r="V2716">
            <v>0</v>
          </cell>
        </row>
        <row r="2717">
          <cell r="E2717">
            <v>12</v>
          </cell>
          <cell r="V2717">
            <v>0</v>
          </cell>
        </row>
        <row r="2718">
          <cell r="E2718">
            <v>4</v>
          </cell>
          <cell r="V2718">
            <v>0</v>
          </cell>
        </row>
        <row r="2719">
          <cell r="E2719">
            <v>10</v>
          </cell>
          <cell r="V2719">
            <v>0</v>
          </cell>
        </row>
        <row r="2720">
          <cell r="E2720">
            <v>0</v>
          </cell>
          <cell r="V2720">
            <v>0</v>
          </cell>
        </row>
        <row r="2721">
          <cell r="E2721">
            <v>4</v>
          </cell>
          <cell r="V2721">
            <v>0</v>
          </cell>
        </row>
        <row r="2722">
          <cell r="E2722">
            <v>7</v>
          </cell>
          <cell r="V2722">
            <v>0</v>
          </cell>
        </row>
        <row r="2723">
          <cell r="E2723">
            <v>8</v>
          </cell>
          <cell r="V2723">
            <v>0</v>
          </cell>
        </row>
        <row r="2724">
          <cell r="E2724">
            <v>10</v>
          </cell>
          <cell r="V2724">
            <v>0</v>
          </cell>
        </row>
        <row r="2725">
          <cell r="E2725">
            <v>10</v>
          </cell>
          <cell r="V2725">
            <v>0</v>
          </cell>
        </row>
        <row r="2726">
          <cell r="E2726">
            <v>12</v>
          </cell>
          <cell r="V2726">
            <v>0</v>
          </cell>
        </row>
        <row r="2727">
          <cell r="E2727">
            <v>14</v>
          </cell>
          <cell r="V2727">
            <v>0</v>
          </cell>
        </row>
        <row r="2728">
          <cell r="E2728">
            <v>13</v>
          </cell>
          <cell r="V2728">
            <v>0</v>
          </cell>
        </row>
        <row r="2729">
          <cell r="E2729">
            <v>16</v>
          </cell>
          <cell r="V2729">
            <v>0</v>
          </cell>
        </row>
        <row r="2730">
          <cell r="E2730">
            <v>5</v>
          </cell>
          <cell r="V2730">
            <v>0</v>
          </cell>
        </row>
        <row r="2731">
          <cell r="E2731">
            <v>16</v>
          </cell>
          <cell r="V2731">
            <v>0</v>
          </cell>
        </row>
        <row r="2732">
          <cell r="E2732">
            <v>20</v>
          </cell>
          <cell r="V2732">
            <v>0</v>
          </cell>
        </row>
        <row r="2733">
          <cell r="E2733">
            <v>33</v>
          </cell>
          <cell r="V2733">
            <v>0</v>
          </cell>
        </row>
        <row r="2734">
          <cell r="E2734">
            <v>18</v>
          </cell>
          <cell r="V2734">
            <v>0</v>
          </cell>
        </row>
        <row r="2735">
          <cell r="E2735">
            <v>37</v>
          </cell>
          <cell r="V2735">
            <v>0</v>
          </cell>
        </row>
        <row r="2736">
          <cell r="E2736">
            <v>11</v>
          </cell>
          <cell r="V2736">
            <v>0</v>
          </cell>
        </row>
        <row r="2737">
          <cell r="E2737">
            <v>8</v>
          </cell>
          <cell r="V2737">
            <v>0</v>
          </cell>
        </row>
        <row r="2738">
          <cell r="E2738">
            <v>12</v>
          </cell>
          <cell r="V2738">
            <v>0</v>
          </cell>
        </row>
        <row r="2739">
          <cell r="E2739">
            <v>11</v>
          </cell>
          <cell r="V2739">
            <v>0</v>
          </cell>
        </row>
        <row r="2740">
          <cell r="E2740">
            <v>10</v>
          </cell>
          <cell r="V2740">
            <v>0</v>
          </cell>
        </row>
        <row r="2741">
          <cell r="E2741">
            <v>9</v>
          </cell>
          <cell r="V2741">
            <v>0</v>
          </cell>
        </row>
        <row r="2742">
          <cell r="E2742">
            <v>9</v>
          </cell>
          <cell r="V2742">
            <v>0</v>
          </cell>
        </row>
        <row r="2743">
          <cell r="E2743">
            <v>10</v>
          </cell>
          <cell r="V2743">
            <v>0</v>
          </cell>
        </row>
        <row r="2744">
          <cell r="E2744">
            <v>13</v>
          </cell>
          <cell r="V2744">
            <v>0</v>
          </cell>
        </row>
        <row r="2745">
          <cell r="E2745">
            <v>16</v>
          </cell>
          <cell r="V2745">
            <v>0</v>
          </cell>
        </row>
        <row r="2746">
          <cell r="E2746">
            <v>21</v>
          </cell>
          <cell r="V2746">
            <v>0</v>
          </cell>
        </row>
        <row r="2747">
          <cell r="E2747">
            <v>31</v>
          </cell>
          <cell r="V2747">
            <v>0</v>
          </cell>
        </row>
        <row r="2748">
          <cell r="E2748">
            <v>45</v>
          </cell>
          <cell r="V2748"/>
        </row>
        <row r="2749">
          <cell r="E2749">
            <v>15</v>
          </cell>
          <cell r="V2749">
            <v>0</v>
          </cell>
        </row>
        <row r="2750">
          <cell r="E2750">
            <v>4</v>
          </cell>
          <cell r="V2750">
            <v>0</v>
          </cell>
        </row>
        <row r="2751">
          <cell r="E2751">
            <v>10</v>
          </cell>
          <cell r="V2751">
            <v>0</v>
          </cell>
        </row>
        <row r="2752">
          <cell r="E2752">
            <v>12</v>
          </cell>
          <cell r="V2752">
            <v>0</v>
          </cell>
        </row>
        <row r="2753">
          <cell r="E2753">
            <v>8</v>
          </cell>
          <cell r="V2753">
            <v>0</v>
          </cell>
        </row>
        <row r="2754">
          <cell r="E2754">
            <v>0</v>
          </cell>
          <cell r="V2754">
            <v>0</v>
          </cell>
        </row>
        <row r="2755">
          <cell r="E2755">
            <v>7</v>
          </cell>
          <cell r="V2755">
            <v>0</v>
          </cell>
        </row>
        <row r="2756">
          <cell r="E2756">
            <v>9</v>
          </cell>
          <cell r="V2756">
            <v>0</v>
          </cell>
        </row>
        <row r="2757">
          <cell r="E2757">
            <v>14</v>
          </cell>
          <cell r="V2757">
            <v>0</v>
          </cell>
        </row>
        <row r="2758">
          <cell r="E2758">
            <v>21</v>
          </cell>
          <cell r="V2758">
            <v>0</v>
          </cell>
        </row>
        <row r="2759">
          <cell r="E2759">
            <v>10</v>
          </cell>
          <cell r="V2759">
            <v>0</v>
          </cell>
        </row>
        <row r="2760">
          <cell r="E2760">
            <v>11</v>
          </cell>
          <cell r="V2760">
            <v>0</v>
          </cell>
        </row>
        <row r="2761">
          <cell r="E2761">
            <v>14</v>
          </cell>
          <cell r="V2761">
            <v>0</v>
          </cell>
        </row>
        <row r="2762">
          <cell r="E2762">
            <v>11</v>
          </cell>
          <cell r="V2762">
            <v>0</v>
          </cell>
        </row>
        <row r="2763">
          <cell r="E2763">
            <v>8</v>
          </cell>
          <cell r="V2763">
            <v>0</v>
          </cell>
        </row>
        <row r="2764">
          <cell r="E2764">
            <v>7</v>
          </cell>
          <cell r="V2764">
            <v>0</v>
          </cell>
        </row>
        <row r="2765">
          <cell r="E2765">
            <v>10</v>
          </cell>
          <cell r="V2765">
            <v>0</v>
          </cell>
        </row>
        <row r="2766">
          <cell r="E2766">
            <v>12</v>
          </cell>
          <cell r="V2766">
            <v>0</v>
          </cell>
        </row>
        <row r="2767">
          <cell r="E2767">
            <v>10</v>
          </cell>
          <cell r="V2767">
            <v>0</v>
          </cell>
        </row>
        <row r="2768">
          <cell r="E2768">
            <v>10</v>
          </cell>
          <cell r="V2768">
            <v>0</v>
          </cell>
        </row>
        <row r="2769">
          <cell r="E2769">
            <v>12</v>
          </cell>
          <cell r="V2769">
            <v>0</v>
          </cell>
        </row>
        <row r="2770">
          <cell r="E2770">
            <v>13</v>
          </cell>
          <cell r="V2770">
            <v>0</v>
          </cell>
        </row>
        <row r="2771">
          <cell r="E2771">
            <v>20</v>
          </cell>
          <cell r="V2771">
            <v>0</v>
          </cell>
        </row>
        <row r="2772">
          <cell r="E2772">
            <v>30</v>
          </cell>
          <cell r="V2772">
            <v>0</v>
          </cell>
        </row>
        <row r="2773">
          <cell r="E2773">
            <v>7</v>
          </cell>
          <cell r="V2773">
            <v>0</v>
          </cell>
        </row>
        <row r="2774">
          <cell r="E2774">
            <v>19</v>
          </cell>
          <cell r="V2774">
            <v>0</v>
          </cell>
        </row>
        <row r="2775">
          <cell r="E2775">
            <v>3</v>
          </cell>
          <cell r="V2775">
            <v>0</v>
          </cell>
        </row>
        <row r="2776">
          <cell r="E2776">
            <v>8</v>
          </cell>
          <cell r="V2776">
            <v>0</v>
          </cell>
        </row>
        <row r="2777">
          <cell r="E2777">
            <v>4</v>
          </cell>
          <cell r="V2777">
            <v>0</v>
          </cell>
        </row>
        <row r="2778">
          <cell r="E2778">
            <v>12</v>
          </cell>
          <cell r="V2778">
            <v>0</v>
          </cell>
        </row>
        <row r="2779">
          <cell r="E2779">
            <v>13</v>
          </cell>
          <cell r="V2779">
            <v>0</v>
          </cell>
        </row>
        <row r="2780">
          <cell r="E2780">
            <v>7</v>
          </cell>
          <cell r="V2780">
            <v>0</v>
          </cell>
        </row>
        <row r="2781">
          <cell r="E2781">
            <v>12</v>
          </cell>
          <cell r="V2781">
            <v>0</v>
          </cell>
        </row>
        <row r="2782">
          <cell r="E2782">
            <v>17</v>
          </cell>
          <cell r="V2782">
            <v>0</v>
          </cell>
        </row>
        <row r="2783">
          <cell r="E2783">
            <v>9</v>
          </cell>
          <cell r="V2783">
            <v>0</v>
          </cell>
        </row>
        <row r="2784">
          <cell r="E2784">
            <v>10</v>
          </cell>
          <cell r="V2784">
            <v>0</v>
          </cell>
        </row>
        <row r="2785">
          <cell r="E2785">
            <v>17</v>
          </cell>
          <cell r="V2785">
            <v>0</v>
          </cell>
        </row>
        <row r="2786">
          <cell r="E2786">
            <v>3</v>
          </cell>
          <cell r="V2786">
            <v>0</v>
          </cell>
        </row>
        <row r="2787">
          <cell r="E2787">
            <v>9</v>
          </cell>
          <cell r="V2787">
            <v>0</v>
          </cell>
        </row>
        <row r="2788">
          <cell r="E2788">
            <v>7</v>
          </cell>
          <cell r="V2788">
            <v>0</v>
          </cell>
        </row>
        <row r="2789">
          <cell r="E2789">
            <v>9</v>
          </cell>
          <cell r="V2789">
            <v>0</v>
          </cell>
        </row>
        <row r="2790">
          <cell r="E2790">
            <v>12</v>
          </cell>
          <cell r="V2790">
            <v>0</v>
          </cell>
        </row>
        <row r="2791">
          <cell r="E2791">
            <v>12</v>
          </cell>
          <cell r="V2791">
            <v>0</v>
          </cell>
        </row>
        <row r="2792">
          <cell r="E2792">
            <v>13</v>
          </cell>
          <cell r="V2792">
            <v>0</v>
          </cell>
        </row>
        <row r="2793">
          <cell r="E2793">
            <v>10</v>
          </cell>
          <cell r="V2793">
            <v>0</v>
          </cell>
        </row>
        <row r="2794">
          <cell r="E2794">
            <v>10</v>
          </cell>
          <cell r="V2794">
            <v>0</v>
          </cell>
        </row>
        <row r="2795">
          <cell r="E2795">
            <v>5</v>
          </cell>
          <cell r="V2795">
            <v>0</v>
          </cell>
        </row>
        <row r="2796">
          <cell r="E2796">
            <v>10</v>
          </cell>
          <cell r="V2796">
            <v>0</v>
          </cell>
        </row>
        <row r="2797">
          <cell r="E2797">
            <v>2</v>
          </cell>
          <cell r="V2797">
            <v>0</v>
          </cell>
        </row>
        <row r="2798">
          <cell r="E2798">
            <v>16</v>
          </cell>
          <cell r="V2798">
            <v>0</v>
          </cell>
        </row>
        <row r="2799">
          <cell r="E2799">
            <v>10</v>
          </cell>
          <cell r="V2799">
            <v>0</v>
          </cell>
        </row>
        <row r="2800">
          <cell r="E2800">
            <v>10</v>
          </cell>
          <cell r="V2800">
            <v>0</v>
          </cell>
        </row>
        <row r="2801">
          <cell r="E2801">
            <v>13</v>
          </cell>
          <cell r="V2801">
            <v>0</v>
          </cell>
        </row>
        <row r="2802">
          <cell r="E2802">
            <v>8</v>
          </cell>
          <cell r="V2802">
            <v>0</v>
          </cell>
        </row>
        <row r="2803">
          <cell r="E2803">
            <v>10</v>
          </cell>
          <cell r="V2803">
            <v>0</v>
          </cell>
        </row>
        <row r="2804">
          <cell r="E2804">
            <v>4</v>
          </cell>
          <cell r="V2804">
            <v>0</v>
          </cell>
        </row>
        <row r="2805">
          <cell r="E2805">
            <v>4</v>
          </cell>
          <cell r="V2805">
            <v>0</v>
          </cell>
        </row>
        <row r="2806">
          <cell r="E2806">
            <v>13</v>
          </cell>
          <cell r="V2806">
            <v>0</v>
          </cell>
        </row>
        <row r="2807">
          <cell r="E2807">
            <v>13</v>
          </cell>
          <cell r="V2807">
            <v>0</v>
          </cell>
        </row>
        <row r="2808">
          <cell r="E2808">
            <v>14</v>
          </cell>
          <cell r="V2808">
            <v>0</v>
          </cell>
        </row>
        <row r="2809">
          <cell r="E2809">
            <v>9</v>
          </cell>
          <cell r="V2809">
            <v>0</v>
          </cell>
        </row>
        <row r="2810">
          <cell r="E2810">
            <v>13</v>
          </cell>
          <cell r="V2810">
            <v>0</v>
          </cell>
        </row>
        <row r="2811">
          <cell r="E2811">
            <v>13</v>
          </cell>
          <cell r="V2811">
            <v>0</v>
          </cell>
        </row>
        <row r="2812">
          <cell r="E2812">
            <v>14</v>
          </cell>
          <cell r="V2812">
            <v>0</v>
          </cell>
        </row>
        <row r="2813">
          <cell r="E2813">
            <v>16</v>
          </cell>
          <cell r="V2813">
            <v>0</v>
          </cell>
        </row>
        <row r="2814">
          <cell r="E2814">
            <v>10</v>
          </cell>
          <cell r="V2814">
            <v>0</v>
          </cell>
        </row>
        <row r="2815">
          <cell r="E2815">
            <v>4</v>
          </cell>
          <cell r="V2815">
            <v>0</v>
          </cell>
        </row>
        <row r="2816">
          <cell r="E2816">
            <v>4</v>
          </cell>
          <cell r="V2816">
            <v>0</v>
          </cell>
        </row>
        <row r="2817">
          <cell r="E2817">
            <v>31</v>
          </cell>
          <cell r="V2817"/>
        </row>
        <row r="2818">
          <cell r="E2818">
            <v>29</v>
          </cell>
          <cell r="V2818"/>
        </row>
        <row r="2819">
          <cell r="E2819">
            <v>21</v>
          </cell>
          <cell r="V2819"/>
        </row>
        <row r="2820">
          <cell r="E2820">
            <v>22</v>
          </cell>
          <cell r="V2820"/>
        </row>
        <row r="2821">
          <cell r="E2821">
            <v>1</v>
          </cell>
          <cell r="V2821">
            <v>0</v>
          </cell>
        </row>
        <row r="2822">
          <cell r="E2822">
            <v>1</v>
          </cell>
          <cell r="V2822">
            <v>0</v>
          </cell>
        </row>
        <row r="2823">
          <cell r="E2823">
            <v>1</v>
          </cell>
          <cell r="V2823">
            <v>0</v>
          </cell>
        </row>
        <row r="2824">
          <cell r="E2824">
            <v>1</v>
          </cell>
          <cell r="V2824">
            <v>0</v>
          </cell>
        </row>
        <row r="2825">
          <cell r="E2825">
            <v>1</v>
          </cell>
          <cell r="V2825">
            <v>0</v>
          </cell>
        </row>
        <row r="2826">
          <cell r="E2826">
            <v>2</v>
          </cell>
          <cell r="V2826">
            <v>0</v>
          </cell>
        </row>
        <row r="2827">
          <cell r="E2827">
            <v>2</v>
          </cell>
          <cell r="V2827">
            <v>0</v>
          </cell>
        </row>
        <row r="2828">
          <cell r="E2828">
            <v>2</v>
          </cell>
          <cell r="V2828">
            <v>0</v>
          </cell>
        </row>
        <row r="2829">
          <cell r="E2829">
            <v>2</v>
          </cell>
          <cell r="V2829">
            <v>0</v>
          </cell>
        </row>
        <row r="2830">
          <cell r="E2830">
            <v>2</v>
          </cell>
          <cell r="V2830">
            <v>0</v>
          </cell>
        </row>
        <row r="2831">
          <cell r="E2831">
            <v>3</v>
          </cell>
          <cell r="V2831">
            <v>0</v>
          </cell>
        </row>
        <row r="2832">
          <cell r="E2832">
            <v>3</v>
          </cell>
          <cell r="V2832">
            <v>0</v>
          </cell>
        </row>
        <row r="2833">
          <cell r="E2833">
            <v>3</v>
          </cell>
          <cell r="V2833">
            <v>0</v>
          </cell>
        </row>
        <row r="2834">
          <cell r="E2834">
            <v>3</v>
          </cell>
          <cell r="V2834">
            <v>0</v>
          </cell>
        </row>
        <row r="2835">
          <cell r="E2835">
            <v>3</v>
          </cell>
          <cell r="V2835">
            <v>0</v>
          </cell>
        </row>
        <row r="2836">
          <cell r="E2836">
            <v>4</v>
          </cell>
          <cell r="V2836">
            <v>0</v>
          </cell>
        </row>
        <row r="2837">
          <cell r="E2837">
            <v>4</v>
          </cell>
          <cell r="V2837">
            <v>0</v>
          </cell>
        </row>
        <row r="2838">
          <cell r="E2838">
            <v>4</v>
          </cell>
          <cell r="V2838">
            <v>0</v>
          </cell>
        </row>
        <row r="2839">
          <cell r="E2839">
            <v>4</v>
          </cell>
          <cell r="V2839">
            <v>0</v>
          </cell>
        </row>
        <row r="2840">
          <cell r="E2840">
            <v>4</v>
          </cell>
          <cell r="V2840">
            <v>0</v>
          </cell>
        </row>
        <row r="2841">
          <cell r="E2841">
            <v>5</v>
          </cell>
          <cell r="V2841">
            <v>0</v>
          </cell>
        </row>
        <row r="2842">
          <cell r="E2842">
            <v>5</v>
          </cell>
          <cell r="V2842">
            <v>0</v>
          </cell>
        </row>
        <row r="2843">
          <cell r="E2843">
            <v>5</v>
          </cell>
          <cell r="V2843">
            <v>0</v>
          </cell>
        </row>
        <row r="2844">
          <cell r="E2844">
            <v>5</v>
          </cell>
          <cell r="V2844">
            <v>0</v>
          </cell>
        </row>
        <row r="2845">
          <cell r="E2845">
            <v>5</v>
          </cell>
          <cell r="V2845">
            <v>0</v>
          </cell>
        </row>
        <row r="2846">
          <cell r="E2846">
            <v>6</v>
          </cell>
          <cell r="V2846">
            <v>0</v>
          </cell>
        </row>
        <row r="2847">
          <cell r="E2847">
            <v>6</v>
          </cell>
          <cell r="V2847">
            <v>0</v>
          </cell>
        </row>
        <row r="2848">
          <cell r="E2848">
            <v>6</v>
          </cell>
          <cell r="V2848">
            <v>0</v>
          </cell>
        </row>
        <row r="2849">
          <cell r="E2849">
            <v>6</v>
          </cell>
          <cell r="V2849">
            <v>0</v>
          </cell>
        </row>
        <row r="2850">
          <cell r="E2850">
            <v>6</v>
          </cell>
          <cell r="V2850">
            <v>0</v>
          </cell>
        </row>
        <row r="2851">
          <cell r="E2851">
            <v>7</v>
          </cell>
          <cell r="V2851">
            <v>0</v>
          </cell>
        </row>
        <row r="2852">
          <cell r="E2852">
            <v>7</v>
          </cell>
          <cell r="V2852">
            <v>0</v>
          </cell>
        </row>
        <row r="2853">
          <cell r="E2853">
            <v>7</v>
          </cell>
          <cell r="V2853">
            <v>0</v>
          </cell>
        </row>
        <row r="2854">
          <cell r="E2854">
            <v>7</v>
          </cell>
          <cell r="V2854">
            <v>0</v>
          </cell>
        </row>
        <row r="2855">
          <cell r="E2855">
            <v>7</v>
          </cell>
          <cell r="V2855">
            <v>0</v>
          </cell>
        </row>
        <row r="2856">
          <cell r="E2856">
            <v>8</v>
          </cell>
          <cell r="V2856">
            <v>0</v>
          </cell>
        </row>
        <row r="2857">
          <cell r="E2857">
            <v>8</v>
          </cell>
          <cell r="V2857">
            <v>0</v>
          </cell>
        </row>
        <row r="2858">
          <cell r="E2858">
            <v>8</v>
          </cell>
          <cell r="V2858">
            <v>0</v>
          </cell>
        </row>
        <row r="2859">
          <cell r="E2859">
            <v>8</v>
          </cell>
          <cell r="V2859">
            <v>0</v>
          </cell>
        </row>
        <row r="2860">
          <cell r="E2860">
            <v>8</v>
          </cell>
          <cell r="V2860">
            <v>0</v>
          </cell>
        </row>
        <row r="2861">
          <cell r="E2861">
            <v>9</v>
          </cell>
          <cell r="V2861">
            <v>0</v>
          </cell>
        </row>
        <row r="2862">
          <cell r="E2862">
            <v>9</v>
          </cell>
          <cell r="V2862">
            <v>0</v>
          </cell>
        </row>
        <row r="2863">
          <cell r="E2863">
            <v>9</v>
          </cell>
          <cell r="V2863">
            <v>0</v>
          </cell>
        </row>
        <row r="2864">
          <cell r="E2864">
            <v>9</v>
          </cell>
          <cell r="V2864">
            <v>0</v>
          </cell>
        </row>
        <row r="2865">
          <cell r="E2865">
            <v>9</v>
          </cell>
          <cell r="V2865">
            <v>0</v>
          </cell>
        </row>
        <row r="2866">
          <cell r="E2866">
            <v>10</v>
          </cell>
          <cell r="V2866">
            <v>0</v>
          </cell>
        </row>
        <row r="2867">
          <cell r="E2867">
            <v>10</v>
          </cell>
          <cell r="V2867">
            <v>0</v>
          </cell>
        </row>
        <row r="2868">
          <cell r="E2868">
            <v>10</v>
          </cell>
          <cell r="V2868">
            <v>0</v>
          </cell>
        </row>
        <row r="2869">
          <cell r="E2869">
            <v>10</v>
          </cell>
          <cell r="V2869">
            <v>0</v>
          </cell>
        </row>
        <row r="2870">
          <cell r="E2870">
            <v>10</v>
          </cell>
          <cell r="V2870">
            <v>0</v>
          </cell>
        </row>
        <row r="2871">
          <cell r="E2871">
            <v>11</v>
          </cell>
          <cell r="V2871">
            <v>0</v>
          </cell>
        </row>
        <row r="2872">
          <cell r="E2872">
            <v>11</v>
          </cell>
          <cell r="V2872">
            <v>0</v>
          </cell>
        </row>
        <row r="2873">
          <cell r="E2873">
            <v>11</v>
          </cell>
          <cell r="V2873">
            <v>0</v>
          </cell>
        </row>
        <row r="2874">
          <cell r="E2874">
            <v>11</v>
          </cell>
          <cell r="V2874">
            <v>0</v>
          </cell>
        </row>
        <row r="2875">
          <cell r="E2875">
            <v>11</v>
          </cell>
          <cell r="V2875">
            <v>0</v>
          </cell>
        </row>
        <row r="2876">
          <cell r="E2876">
            <v>12</v>
          </cell>
          <cell r="V2876">
            <v>0</v>
          </cell>
        </row>
        <row r="2877">
          <cell r="E2877">
            <v>12</v>
          </cell>
          <cell r="V2877">
            <v>0</v>
          </cell>
        </row>
        <row r="2878">
          <cell r="E2878">
            <v>12</v>
          </cell>
          <cell r="V2878">
            <v>0</v>
          </cell>
        </row>
        <row r="2879">
          <cell r="E2879">
            <v>12</v>
          </cell>
          <cell r="V2879">
            <v>0</v>
          </cell>
        </row>
        <row r="2880">
          <cell r="E2880">
            <v>12</v>
          </cell>
          <cell r="V2880">
            <v>0</v>
          </cell>
        </row>
        <row r="2881">
          <cell r="E2881">
            <v>12</v>
          </cell>
          <cell r="V2881">
            <v>0</v>
          </cell>
        </row>
        <row r="2882">
          <cell r="E2882">
            <v>13</v>
          </cell>
          <cell r="V2882">
            <v>0</v>
          </cell>
        </row>
        <row r="2883">
          <cell r="E2883">
            <v>13</v>
          </cell>
          <cell r="V2883">
            <v>0</v>
          </cell>
        </row>
        <row r="2884">
          <cell r="E2884">
            <v>13</v>
          </cell>
          <cell r="V2884">
            <v>0</v>
          </cell>
        </row>
        <row r="2885">
          <cell r="E2885">
            <v>13</v>
          </cell>
          <cell r="V2885">
            <v>0</v>
          </cell>
        </row>
        <row r="2886">
          <cell r="E2886">
            <v>13</v>
          </cell>
          <cell r="V2886">
            <v>0</v>
          </cell>
        </row>
        <row r="2887">
          <cell r="E2887">
            <v>13</v>
          </cell>
          <cell r="V2887">
            <v>0</v>
          </cell>
        </row>
        <row r="2888">
          <cell r="E2888">
            <v>14</v>
          </cell>
          <cell r="V2888">
            <v>0</v>
          </cell>
        </row>
        <row r="2889">
          <cell r="E2889">
            <v>14</v>
          </cell>
          <cell r="V2889">
            <v>0</v>
          </cell>
        </row>
        <row r="2890">
          <cell r="E2890">
            <v>14</v>
          </cell>
          <cell r="V2890">
            <v>0</v>
          </cell>
        </row>
        <row r="2891">
          <cell r="E2891">
            <v>14</v>
          </cell>
          <cell r="V2891">
            <v>0</v>
          </cell>
        </row>
        <row r="2892">
          <cell r="E2892">
            <v>14</v>
          </cell>
          <cell r="V2892">
            <v>0</v>
          </cell>
        </row>
        <row r="2893">
          <cell r="E2893">
            <v>14</v>
          </cell>
          <cell r="V2893">
            <v>0</v>
          </cell>
        </row>
        <row r="2894">
          <cell r="E2894">
            <v>15</v>
          </cell>
          <cell r="V2894">
            <v>0</v>
          </cell>
        </row>
        <row r="2895">
          <cell r="E2895">
            <v>15</v>
          </cell>
          <cell r="V2895">
            <v>0</v>
          </cell>
        </row>
        <row r="2896">
          <cell r="E2896">
            <v>15</v>
          </cell>
          <cell r="V2896">
            <v>0</v>
          </cell>
        </row>
        <row r="2897">
          <cell r="E2897">
            <v>15</v>
          </cell>
          <cell r="V2897">
            <v>0</v>
          </cell>
        </row>
        <row r="2898">
          <cell r="E2898">
            <v>15</v>
          </cell>
          <cell r="V2898">
            <v>0</v>
          </cell>
        </row>
        <row r="2899">
          <cell r="E2899">
            <v>15</v>
          </cell>
          <cell r="V2899">
            <v>0</v>
          </cell>
        </row>
        <row r="2900">
          <cell r="E2900">
            <v>16</v>
          </cell>
          <cell r="V2900">
            <v>0</v>
          </cell>
        </row>
        <row r="2901">
          <cell r="E2901">
            <v>16</v>
          </cell>
          <cell r="V2901">
            <v>0</v>
          </cell>
        </row>
        <row r="2902">
          <cell r="E2902">
            <v>16</v>
          </cell>
          <cell r="V2902">
            <v>0</v>
          </cell>
        </row>
        <row r="2903">
          <cell r="E2903">
            <v>16</v>
          </cell>
          <cell r="V2903">
            <v>0</v>
          </cell>
        </row>
        <row r="2904">
          <cell r="E2904">
            <v>16</v>
          </cell>
          <cell r="V2904">
            <v>0</v>
          </cell>
        </row>
        <row r="2905">
          <cell r="E2905">
            <v>16</v>
          </cell>
          <cell r="V2905">
            <v>0</v>
          </cell>
        </row>
        <row r="2906">
          <cell r="E2906">
            <v>17</v>
          </cell>
          <cell r="V2906">
            <v>0</v>
          </cell>
        </row>
        <row r="2907">
          <cell r="E2907">
            <v>17</v>
          </cell>
          <cell r="V2907">
            <v>0</v>
          </cell>
        </row>
        <row r="2908">
          <cell r="E2908">
            <v>17</v>
          </cell>
          <cell r="V2908">
            <v>0</v>
          </cell>
        </row>
        <row r="2909">
          <cell r="E2909">
            <v>17</v>
          </cell>
          <cell r="V2909">
            <v>0</v>
          </cell>
        </row>
        <row r="2910">
          <cell r="E2910">
            <v>17</v>
          </cell>
          <cell r="V2910">
            <v>0</v>
          </cell>
        </row>
        <row r="2911">
          <cell r="E2911">
            <v>17</v>
          </cell>
          <cell r="V2911">
            <v>0</v>
          </cell>
        </row>
        <row r="2912">
          <cell r="E2912">
            <v>18</v>
          </cell>
          <cell r="V2912">
            <v>0</v>
          </cell>
        </row>
        <row r="2913">
          <cell r="E2913">
            <v>18</v>
          </cell>
          <cell r="V2913">
            <v>0</v>
          </cell>
        </row>
        <row r="2914">
          <cell r="E2914">
            <v>18</v>
          </cell>
          <cell r="V2914">
            <v>0</v>
          </cell>
        </row>
        <row r="2915">
          <cell r="E2915">
            <v>18</v>
          </cell>
          <cell r="V2915">
            <v>0</v>
          </cell>
        </row>
        <row r="2916">
          <cell r="E2916">
            <v>18</v>
          </cell>
          <cell r="V2916">
            <v>0</v>
          </cell>
        </row>
        <row r="2917">
          <cell r="E2917">
            <v>18</v>
          </cell>
          <cell r="V2917">
            <v>0</v>
          </cell>
        </row>
        <row r="2918">
          <cell r="E2918">
            <v>19</v>
          </cell>
          <cell r="V2918">
            <v>0</v>
          </cell>
        </row>
        <row r="2919">
          <cell r="E2919">
            <v>19</v>
          </cell>
          <cell r="V2919">
            <v>0</v>
          </cell>
        </row>
        <row r="2920">
          <cell r="E2920">
            <v>19</v>
          </cell>
          <cell r="V2920">
            <v>0</v>
          </cell>
        </row>
        <row r="2921">
          <cell r="E2921">
            <v>19</v>
          </cell>
          <cell r="V2921">
            <v>0</v>
          </cell>
        </row>
        <row r="2922">
          <cell r="E2922">
            <v>19</v>
          </cell>
          <cell r="V2922">
            <v>0</v>
          </cell>
        </row>
        <row r="2923">
          <cell r="E2923">
            <v>19</v>
          </cell>
          <cell r="V2923">
            <v>0</v>
          </cell>
        </row>
        <row r="2924">
          <cell r="E2924">
            <v>20</v>
          </cell>
          <cell r="V2924">
            <v>0</v>
          </cell>
        </row>
        <row r="2925">
          <cell r="E2925">
            <v>20</v>
          </cell>
          <cell r="V2925">
            <v>0</v>
          </cell>
        </row>
        <row r="2926">
          <cell r="E2926">
            <v>20</v>
          </cell>
          <cell r="V2926">
            <v>0</v>
          </cell>
        </row>
        <row r="2927">
          <cell r="E2927">
            <v>20</v>
          </cell>
          <cell r="V2927">
            <v>0</v>
          </cell>
        </row>
        <row r="2928">
          <cell r="E2928">
            <v>20</v>
          </cell>
          <cell r="V2928">
            <v>0</v>
          </cell>
        </row>
        <row r="2929">
          <cell r="E2929">
            <v>20</v>
          </cell>
          <cell r="V2929">
            <v>0</v>
          </cell>
        </row>
        <row r="2930">
          <cell r="E2930">
            <v>21</v>
          </cell>
          <cell r="V2930">
            <v>0</v>
          </cell>
        </row>
        <row r="2931">
          <cell r="E2931">
            <v>21</v>
          </cell>
          <cell r="V2931">
            <v>0</v>
          </cell>
        </row>
        <row r="2932">
          <cell r="E2932">
            <v>21</v>
          </cell>
          <cell r="V2932">
            <v>0</v>
          </cell>
        </row>
        <row r="2933">
          <cell r="E2933">
            <v>21</v>
          </cell>
          <cell r="V2933">
            <v>0</v>
          </cell>
        </row>
        <row r="2934">
          <cell r="E2934">
            <v>21</v>
          </cell>
          <cell r="V2934">
            <v>0</v>
          </cell>
        </row>
        <row r="2935">
          <cell r="E2935">
            <v>21</v>
          </cell>
          <cell r="V2935">
            <v>0</v>
          </cell>
        </row>
        <row r="2936">
          <cell r="E2936">
            <v>22</v>
          </cell>
          <cell r="V2936">
            <v>0</v>
          </cell>
        </row>
        <row r="2937">
          <cell r="E2937">
            <v>22</v>
          </cell>
          <cell r="V2937">
            <v>0</v>
          </cell>
        </row>
        <row r="2938">
          <cell r="E2938">
            <v>22</v>
          </cell>
          <cell r="V2938">
            <v>0</v>
          </cell>
        </row>
        <row r="2939">
          <cell r="E2939">
            <v>22</v>
          </cell>
          <cell r="V2939">
            <v>0</v>
          </cell>
        </row>
        <row r="2940">
          <cell r="E2940">
            <v>22</v>
          </cell>
          <cell r="V2940">
            <v>0</v>
          </cell>
        </row>
        <row r="2941">
          <cell r="E2941">
            <v>22</v>
          </cell>
          <cell r="V2941">
            <v>0</v>
          </cell>
        </row>
        <row r="2942">
          <cell r="E2942">
            <v>23</v>
          </cell>
          <cell r="V2942">
            <v>0</v>
          </cell>
        </row>
        <row r="2943">
          <cell r="E2943">
            <v>23</v>
          </cell>
          <cell r="V2943">
            <v>0</v>
          </cell>
        </row>
        <row r="2944">
          <cell r="E2944">
            <v>23</v>
          </cell>
          <cell r="V2944">
            <v>0</v>
          </cell>
        </row>
        <row r="2945">
          <cell r="E2945">
            <v>23</v>
          </cell>
          <cell r="V2945">
            <v>0</v>
          </cell>
        </row>
        <row r="2946">
          <cell r="E2946">
            <v>23</v>
          </cell>
          <cell r="V2946">
            <v>0</v>
          </cell>
        </row>
        <row r="2947">
          <cell r="E2947">
            <v>23</v>
          </cell>
          <cell r="V2947">
            <v>0</v>
          </cell>
        </row>
        <row r="2948">
          <cell r="E2948">
            <v>24</v>
          </cell>
          <cell r="V2948">
            <v>0</v>
          </cell>
        </row>
        <row r="2949">
          <cell r="E2949">
            <v>24</v>
          </cell>
          <cell r="V2949">
            <v>0</v>
          </cell>
        </row>
        <row r="2950">
          <cell r="E2950">
            <v>24</v>
          </cell>
          <cell r="V2950">
            <v>0</v>
          </cell>
        </row>
        <row r="2951">
          <cell r="E2951">
            <v>24</v>
          </cell>
          <cell r="V2951">
            <v>0</v>
          </cell>
        </row>
        <row r="2952">
          <cell r="E2952">
            <v>24</v>
          </cell>
          <cell r="V2952">
            <v>0</v>
          </cell>
        </row>
        <row r="2953">
          <cell r="E2953">
            <v>24</v>
          </cell>
          <cell r="V2953">
            <v>0</v>
          </cell>
        </row>
        <row r="2954">
          <cell r="E2954">
            <v>25</v>
          </cell>
          <cell r="V2954">
            <v>0</v>
          </cell>
        </row>
        <row r="2955">
          <cell r="E2955">
            <v>25</v>
          </cell>
          <cell r="V2955">
            <v>0</v>
          </cell>
        </row>
        <row r="2956">
          <cell r="E2956">
            <v>25</v>
          </cell>
          <cell r="V2956">
            <v>0</v>
          </cell>
        </row>
        <row r="2957">
          <cell r="E2957">
            <v>25</v>
          </cell>
          <cell r="V2957">
            <v>0</v>
          </cell>
        </row>
        <row r="2958">
          <cell r="E2958">
            <v>25</v>
          </cell>
          <cell r="V2958">
            <v>0</v>
          </cell>
        </row>
        <row r="2959">
          <cell r="E2959">
            <v>25</v>
          </cell>
          <cell r="V2959">
            <v>0</v>
          </cell>
        </row>
        <row r="2960">
          <cell r="E2960">
            <v>26</v>
          </cell>
          <cell r="V2960">
            <v>0</v>
          </cell>
        </row>
        <row r="2961">
          <cell r="E2961">
            <v>26</v>
          </cell>
          <cell r="V2961">
            <v>0</v>
          </cell>
        </row>
        <row r="2962">
          <cell r="E2962">
            <v>26</v>
          </cell>
          <cell r="V2962">
            <v>0</v>
          </cell>
        </row>
        <row r="2963">
          <cell r="E2963">
            <v>26</v>
          </cell>
          <cell r="V2963">
            <v>0</v>
          </cell>
        </row>
        <row r="2964">
          <cell r="E2964">
            <v>26</v>
          </cell>
          <cell r="V2964">
            <v>0</v>
          </cell>
        </row>
        <row r="2965">
          <cell r="E2965">
            <v>26</v>
          </cell>
          <cell r="V2965">
            <v>0</v>
          </cell>
        </row>
        <row r="2966">
          <cell r="E2966">
            <v>27</v>
          </cell>
          <cell r="V2966">
            <v>0</v>
          </cell>
        </row>
        <row r="2967">
          <cell r="E2967">
            <v>27</v>
          </cell>
          <cell r="V2967">
            <v>0</v>
          </cell>
        </row>
        <row r="2968">
          <cell r="E2968">
            <v>27</v>
          </cell>
          <cell r="V2968">
            <v>0</v>
          </cell>
        </row>
        <row r="2969">
          <cell r="E2969">
            <v>27</v>
          </cell>
          <cell r="V2969">
            <v>0</v>
          </cell>
        </row>
        <row r="2970">
          <cell r="E2970">
            <v>27</v>
          </cell>
          <cell r="V2970">
            <v>0</v>
          </cell>
        </row>
        <row r="2971">
          <cell r="E2971">
            <v>27</v>
          </cell>
          <cell r="V2971">
            <v>0</v>
          </cell>
        </row>
        <row r="2972">
          <cell r="E2972">
            <v>28</v>
          </cell>
          <cell r="V2972">
            <v>0</v>
          </cell>
        </row>
        <row r="2973">
          <cell r="E2973">
            <v>28</v>
          </cell>
          <cell r="V2973">
            <v>0</v>
          </cell>
        </row>
        <row r="2974">
          <cell r="E2974">
            <v>28</v>
          </cell>
          <cell r="V2974">
            <v>0</v>
          </cell>
        </row>
        <row r="2975">
          <cell r="E2975">
            <v>28</v>
          </cell>
          <cell r="V2975">
            <v>0</v>
          </cell>
        </row>
        <row r="2976">
          <cell r="E2976">
            <v>28</v>
          </cell>
          <cell r="V2976">
            <v>0</v>
          </cell>
        </row>
        <row r="2977">
          <cell r="E2977">
            <v>28</v>
          </cell>
          <cell r="V2977">
            <v>0</v>
          </cell>
        </row>
        <row r="2978">
          <cell r="E2978">
            <v>28</v>
          </cell>
          <cell r="V2978">
            <v>0</v>
          </cell>
        </row>
        <row r="2979">
          <cell r="E2979">
            <v>29</v>
          </cell>
          <cell r="V2979">
            <v>0</v>
          </cell>
        </row>
        <row r="2980">
          <cell r="E2980">
            <v>29</v>
          </cell>
          <cell r="V2980">
            <v>0</v>
          </cell>
        </row>
        <row r="2981">
          <cell r="E2981">
            <v>29</v>
          </cell>
          <cell r="V2981">
            <v>0</v>
          </cell>
        </row>
        <row r="2982">
          <cell r="E2982">
            <v>29</v>
          </cell>
          <cell r="V2982">
            <v>0</v>
          </cell>
        </row>
        <row r="2983">
          <cell r="E2983">
            <v>29</v>
          </cell>
          <cell r="V2983">
            <v>0</v>
          </cell>
        </row>
        <row r="2984">
          <cell r="E2984">
            <v>29</v>
          </cell>
          <cell r="V2984">
            <v>0</v>
          </cell>
        </row>
        <row r="2985">
          <cell r="E2985">
            <v>29</v>
          </cell>
          <cell r="V2985">
            <v>0</v>
          </cell>
        </row>
        <row r="2986">
          <cell r="E2986">
            <v>30</v>
          </cell>
          <cell r="V2986">
            <v>0</v>
          </cell>
        </row>
        <row r="2987">
          <cell r="E2987">
            <v>30</v>
          </cell>
          <cell r="V2987">
            <v>0</v>
          </cell>
        </row>
        <row r="2988">
          <cell r="E2988">
            <v>30</v>
          </cell>
          <cell r="V2988">
            <v>0</v>
          </cell>
        </row>
        <row r="2989">
          <cell r="E2989">
            <v>30</v>
          </cell>
          <cell r="V2989">
            <v>0</v>
          </cell>
        </row>
        <row r="2990">
          <cell r="E2990">
            <v>30</v>
          </cell>
          <cell r="V2990">
            <v>0</v>
          </cell>
        </row>
        <row r="2991">
          <cell r="E2991">
            <v>30</v>
          </cell>
          <cell r="V2991">
            <v>0</v>
          </cell>
        </row>
        <row r="2992">
          <cell r="E2992">
            <v>30</v>
          </cell>
          <cell r="V2992">
            <v>0</v>
          </cell>
        </row>
        <row r="2993">
          <cell r="E2993">
            <v>31</v>
          </cell>
          <cell r="V2993">
            <v>0</v>
          </cell>
        </row>
        <row r="2994">
          <cell r="E2994">
            <v>31</v>
          </cell>
          <cell r="V2994">
            <v>0</v>
          </cell>
        </row>
        <row r="2995">
          <cell r="E2995">
            <v>31</v>
          </cell>
          <cell r="V2995">
            <v>0</v>
          </cell>
        </row>
        <row r="2996">
          <cell r="E2996">
            <v>31</v>
          </cell>
          <cell r="V2996">
            <v>0</v>
          </cell>
        </row>
        <row r="2997">
          <cell r="E2997">
            <v>31</v>
          </cell>
          <cell r="V2997">
            <v>0</v>
          </cell>
        </row>
        <row r="2998">
          <cell r="E2998">
            <v>31</v>
          </cell>
          <cell r="V2998">
            <v>0</v>
          </cell>
        </row>
        <row r="2999">
          <cell r="E2999">
            <v>31</v>
          </cell>
          <cell r="V2999">
            <v>0</v>
          </cell>
        </row>
        <row r="3000">
          <cell r="E3000">
            <v>32</v>
          </cell>
          <cell r="V3000">
            <v>0</v>
          </cell>
        </row>
        <row r="3001">
          <cell r="E3001">
            <v>32</v>
          </cell>
          <cell r="V3001">
            <v>0</v>
          </cell>
        </row>
        <row r="3002">
          <cell r="E3002">
            <v>32</v>
          </cell>
          <cell r="V3002">
            <v>0</v>
          </cell>
        </row>
        <row r="3003">
          <cell r="E3003">
            <v>32</v>
          </cell>
          <cell r="V3003">
            <v>0</v>
          </cell>
        </row>
        <row r="3004">
          <cell r="E3004">
            <v>32</v>
          </cell>
          <cell r="V3004">
            <v>0</v>
          </cell>
        </row>
        <row r="3005">
          <cell r="E3005">
            <v>32</v>
          </cell>
          <cell r="V3005">
            <v>0</v>
          </cell>
        </row>
        <row r="3006">
          <cell r="E3006">
            <v>32</v>
          </cell>
          <cell r="V3006">
            <v>0</v>
          </cell>
        </row>
        <row r="3007">
          <cell r="E3007">
            <v>33</v>
          </cell>
          <cell r="V3007">
            <v>0</v>
          </cell>
        </row>
        <row r="3008">
          <cell r="E3008">
            <v>33</v>
          </cell>
          <cell r="V3008">
            <v>0</v>
          </cell>
        </row>
        <row r="3009">
          <cell r="E3009">
            <v>33</v>
          </cell>
          <cell r="V3009">
            <v>0</v>
          </cell>
        </row>
        <row r="3010">
          <cell r="E3010">
            <v>33</v>
          </cell>
          <cell r="V3010">
            <v>0</v>
          </cell>
        </row>
        <row r="3011">
          <cell r="E3011">
            <v>33</v>
          </cell>
          <cell r="V3011">
            <v>0</v>
          </cell>
        </row>
        <row r="3012">
          <cell r="E3012">
            <v>33</v>
          </cell>
          <cell r="V3012">
            <v>0</v>
          </cell>
        </row>
        <row r="3013">
          <cell r="E3013">
            <v>33</v>
          </cell>
          <cell r="V3013">
            <v>0</v>
          </cell>
        </row>
        <row r="3014">
          <cell r="E3014">
            <v>34</v>
          </cell>
          <cell r="V3014">
            <v>0</v>
          </cell>
        </row>
        <row r="3015">
          <cell r="E3015">
            <v>34</v>
          </cell>
          <cell r="V3015">
            <v>0</v>
          </cell>
        </row>
        <row r="3016">
          <cell r="E3016">
            <v>34</v>
          </cell>
          <cell r="V3016">
            <v>0</v>
          </cell>
        </row>
        <row r="3017">
          <cell r="E3017">
            <v>34</v>
          </cell>
          <cell r="V3017">
            <v>0</v>
          </cell>
        </row>
        <row r="3018">
          <cell r="E3018">
            <v>34</v>
          </cell>
          <cell r="V3018">
            <v>0</v>
          </cell>
        </row>
        <row r="3019">
          <cell r="E3019">
            <v>34</v>
          </cell>
          <cell r="V3019">
            <v>0</v>
          </cell>
        </row>
        <row r="3020">
          <cell r="E3020">
            <v>34</v>
          </cell>
          <cell r="V3020">
            <v>0</v>
          </cell>
        </row>
        <row r="3021">
          <cell r="E3021">
            <v>35</v>
          </cell>
          <cell r="V3021">
            <v>0</v>
          </cell>
        </row>
        <row r="3022">
          <cell r="E3022">
            <v>35</v>
          </cell>
          <cell r="V3022">
            <v>0</v>
          </cell>
        </row>
        <row r="3023">
          <cell r="E3023">
            <v>35</v>
          </cell>
          <cell r="V3023">
            <v>0</v>
          </cell>
        </row>
        <row r="3024">
          <cell r="E3024">
            <v>35</v>
          </cell>
          <cell r="V3024">
            <v>0</v>
          </cell>
        </row>
        <row r="3025">
          <cell r="E3025">
            <v>35</v>
          </cell>
          <cell r="V3025">
            <v>0</v>
          </cell>
        </row>
        <row r="3026">
          <cell r="E3026">
            <v>35</v>
          </cell>
          <cell r="V3026">
            <v>0</v>
          </cell>
        </row>
        <row r="3027">
          <cell r="E3027">
            <v>35</v>
          </cell>
          <cell r="V3027">
            <v>0</v>
          </cell>
        </row>
        <row r="3028">
          <cell r="E3028">
            <v>36</v>
          </cell>
          <cell r="V3028">
            <v>0</v>
          </cell>
        </row>
        <row r="3029">
          <cell r="E3029">
            <v>36</v>
          </cell>
          <cell r="V3029">
            <v>0</v>
          </cell>
        </row>
        <row r="3030">
          <cell r="E3030">
            <v>36</v>
          </cell>
          <cell r="V3030">
            <v>0</v>
          </cell>
        </row>
        <row r="3031">
          <cell r="E3031">
            <v>36</v>
          </cell>
          <cell r="V3031">
            <v>0</v>
          </cell>
        </row>
        <row r="3032">
          <cell r="E3032">
            <v>36</v>
          </cell>
          <cell r="V3032">
            <v>0</v>
          </cell>
        </row>
        <row r="3033">
          <cell r="E3033">
            <v>36</v>
          </cell>
          <cell r="V3033">
            <v>0</v>
          </cell>
        </row>
        <row r="3034">
          <cell r="E3034">
            <v>36</v>
          </cell>
          <cell r="V3034">
            <v>0</v>
          </cell>
        </row>
        <row r="3035">
          <cell r="E3035">
            <v>37</v>
          </cell>
          <cell r="V3035">
            <v>0</v>
          </cell>
        </row>
        <row r="3036">
          <cell r="E3036">
            <v>37</v>
          </cell>
          <cell r="V3036">
            <v>0</v>
          </cell>
        </row>
        <row r="3037">
          <cell r="E3037">
            <v>37</v>
          </cell>
          <cell r="V3037">
            <v>0</v>
          </cell>
        </row>
        <row r="3038">
          <cell r="E3038">
            <v>37</v>
          </cell>
          <cell r="V3038">
            <v>0</v>
          </cell>
        </row>
        <row r="3039">
          <cell r="E3039">
            <v>37</v>
          </cell>
          <cell r="V3039">
            <v>0</v>
          </cell>
        </row>
        <row r="3040">
          <cell r="E3040">
            <v>37</v>
          </cell>
          <cell r="V3040">
            <v>0</v>
          </cell>
        </row>
        <row r="3041">
          <cell r="E3041">
            <v>37</v>
          </cell>
          <cell r="V3041">
            <v>0</v>
          </cell>
        </row>
        <row r="3042">
          <cell r="E3042">
            <v>38</v>
          </cell>
          <cell r="V3042">
            <v>0</v>
          </cell>
        </row>
        <row r="3043">
          <cell r="E3043">
            <v>38</v>
          </cell>
          <cell r="V3043">
            <v>0</v>
          </cell>
        </row>
        <row r="3044">
          <cell r="E3044">
            <v>38</v>
          </cell>
          <cell r="V3044">
            <v>0</v>
          </cell>
        </row>
        <row r="3045">
          <cell r="E3045">
            <v>38</v>
          </cell>
          <cell r="V3045">
            <v>0</v>
          </cell>
        </row>
        <row r="3046">
          <cell r="E3046">
            <v>38</v>
          </cell>
          <cell r="V3046">
            <v>0</v>
          </cell>
        </row>
        <row r="3047">
          <cell r="E3047">
            <v>38</v>
          </cell>
          <cell r="V3047">
            <v>0</v>
          </cell>
        </row>
        <row r="3048">
          <cell r="E3048">
            <v>38</v>
          </cell>
          <cell r="V3048">
            <v>0</v>
          </cell>
        </row>
        <row r="3049">
          <cell r="E3049">
            <v>39</v>
          </cell>
          <cell r="V3049">
            <v>0</v>
          </cell>
        </row>
        <row r="3050">
          <cell r="E3050">
            <v>39</v>
          </cell>
          <cell r="V3050">
            <v>0</v>
          </cell>
        </row>
        <row r="3051">
          <cell r="E3051">
            <v>39</v>
          </cell>
          <cell r="V3051">
            <v>0</v>
          </cell>
        </row>
        <row r="3052">
          <cell r="E3052">
            <v>39</v>
          </cell>
          <cell r="V3052">
            <v>0</v>
          </cell>
        </row>
        <row r="3053">
          <cell r="E3053">
            <v>39</v>
          </cell>
          <cell r="V3053">
            <v>0</v>
          </cell>
        </row>
        <row r="3054">
          <cell r="E3054">
            <v>39</v>
          </cell>
          <cell r="V3054">
            <v>0</v>
          </cell>
        </row>
        <row r="3055">
          <cell r="E3055">
            <v>39</v>
          </cell>
          <cell r="V3055">
            <v>0</v>
          </cell>
        </row>
        <row r="3056">
          <cell r="E3056">
            <v>40</v>
          </cell>
          <cell r="V3056">
            <v>0</v>
          </cell>
        </row>
        <row r="3057">
          <cell r="E3057">
            <v>40</v>
          </cell>
          <cell r="V3057">
            <v>0</v>
          </cell>
        </row>
        <row r="3058">
          <cell r="E3058">
            <v>40</v>
          </cell>
          <cell r="V3058">
            <v>0</v>
          </cell>
        </row>
        <row r="3059">
          <cell r="E3059">
            <v>40</v>
          </cell>
          <cell r="V3059">
            <v>0</v>
          </cell>
        </row>
        <row r="3060">
          <cell r="E3060">
            <v>40</v>
          </cell>
          <cell r="V3060">
            <v>0</v>
          </cell>
        </row>
        <row r="3061">
          <cell r="E3061">
            <v>40</v>
          </cell>
          <cell r="V3061">
            <v>0</v>
          </cell>
        </row>
        <row r="3062">
          <cell r="E3062">
            <v>40</v>
          </cell>
          <cell r="V3062">
            <v>0</v>
          </cell>
        </row>
        <row r="3063">
          <cell r="E3063">
            <v>41</v>
          </cell>
          <cell r="V3063">
            <v>0</v>
          </cell>
        </row>
        <row r="3064">
          <cell r="E3064">
            <v>41</v>
          </cell>
          <cell r="V3064">
            <v>0</v>
          </cell>
        </row>
        <row r="3065">
          <cell r="E3065">
            <v>41</v>
          </cell>
          <cell r="V3065">
            <v>0</v>
          </cell>
        </row>
        <row r="3066">
          <cell r="E3066">
            <v>41</v>
          </cell>
          <cell r="V3066">
            <v>0</v>
          </cell>
        </row>
        <row r="3067">
          <cell r="E3067">
            <v>41</v>
          </cell>
          <cell r="V3067">
            <v>0</v>
          </cell>
        </row>
        <row r="3068">
          <cell r="E3068">
            <v>41</v>
          </cell>
          <cell r="V3068">
            <v>0</v>
          </cell>
        </row>
        <row r="3069">
          <cell r="E3069">
            <v>41</v>
          </cell>
          <cell r="V3069">
            <v>0</v>
          </cell>
        </row>
        <row r="3070">
          <cell r="E3070">
            <v>42</v>
          </cell>
          <cell r="V3070">
            <v>0</v>
          </cell>
        </row>
        <row r="3071">
          <cell r="E3071">
            <v>42</v>
          </cell>
          <cell r="V3071">
            <v>0</v>
          </cell>
        </row>
        <row r="3072">
          <cell r="E3072">
            <v>42</v>
          </cell>
          <cell r="V3072">
            <v>0</v>
          </cell>
        </row>
        <row r="3073">
          <cell r="E3073">
            <v>42</v>
          </cell>
          <cell r="V3073">
            <v>0</v>
          </cell>
        </row>
        <row r="3074">
          <cell r="E3074">
            <v>42</v>
          </cell>
          <cell r="V3074">
            <v>0</v>
          </cell>
        </row>
        <row r="3075">
          <cell r="E3075">
            <v>42</v>
          </cell>
          <cell r="V3075">
            <v>0</v>
          </cell>
        </row>
        <row r="3076">
          <cell r="E3076">
            <v>42</v>
          </cell>
          <cell r="V3076">
            <v>0</v>
          </cell>
        </row>
        <row r="3077">
          <cell r="E3077">
            <v>43</v>
          </cell>
          <cell r="V3077">
            <v>0</v>
          </cell>
        </row>
        <row r="3078">
          <cell r="E3078">
            <v>43</v>
          </cell>
          <cell r="V3078">
            <v>0</v>
          </cell>
        </row>
        <row r="3079">
          <cell r="E3079">
            <v>43</v>
          </cell>
          <cell r="V3079">
            <v>0</v>
          </cell>
        </row>
        <row r="3080">
          <cell r="E3080">
            <v>43</v>
          </cell>
          <cell r="V3080">
            <v>0</v>
          </cell>
        </row>
        <row r="3081">
          <cell r="E3081">
            <v>43</v>
          </cell>
          <cell r="V3081">
            <v>0</v>
          </cell>
        </row>
        <row r="3082">
          <cell r="E3082">
            <v>43</v>
          </cell>
          <cell r="V3082">
            <v>0</v>
          </cell>
        </row>
        <row r="3083">
          <cell r="E3083">
            <v>43</v>
          </cell>
          <cell r="V3083">
            <v>0</v>
          </cell>
        </row>
        <row r="3084">
          <cell r="E3084">
            <v>44</v>
          </cell>
          <cell r="V3084">
            <v>0</v>
          </cell>
        </row>
        <row r="3085">
          <cell r="E3085">
            <v>44</v>
          </cell>
          <cell r="V3085">
            <v>0</v>
          </cell>
        </row>
        <row r="3086">
          <cell r="E3086">
            <v>44</v>
          </cell>
          <cell r="V3086">
            <v>0</v>
          </cell>
        </row>
        <row r="3087">
          <cell r="E3087">
            <v>44</v>
          </cell>
          <cell r="V3087">
            <v>0</v>
          </cell>
        </row>
        <row r="3088">
          <cell r="E3088">
            <v>44</v>
          </cell>
          <cell r="V3088">
            <v>0</v>
          </cell>
        </row>
        <row r="3089">
          <cell r="E3089">
            <v>44</v>
          </cell>
          <cell r="V3089">
            <v>0</v>
          </cell>
        </row>
        <row r="3090">
          <cell r="E3090">
            <v>44</v>
          </cell>
          <cell r="V3090">
            <v>0</v>
          </cell>
        </row>
        <row r="3091">
          <cell r="E3091">
            <v>44</v>
          </cell>
          <cell r="V3091">
            <v>0</v>
          </cell>
        </row>
        <row r="3092">
          <cell r="E3092">
            <v>45</v>
          </cell>
          <cell r="V3092">
            <v>0</v>
          </cell>
        </row>
        <row r="3093">
          <cell r="E3093">
            <v>45</v>
          </cell>
          <cell r="V3093">
            <v>0</v>
          </cell>
        </row>
        <row r="3094">
          <cell r="E3094">
            <v>45</v>
          </cell>
          <cell r="V3094">
            <v>0</v>
          </cell>
        </row>
        <row r="3095">
          <cell r="E3095">
            <v>45</v>
          </cell>
          <cell r="V3095">
            <v>0</v>
          </cell>
        </row>
        <row r="3096">
          <cell r="E3096">
            <v>45</v>
          </cell>
          <cell r="V3096">
            <v>0</v>
          </cell>
        </row>
        <row r="3097">
          <cell r="E3097">
            <v>45</v>
          </cell>
          <cell r="V3097">
            <v>0</v>
          </cell>
        </row>
        <row r="3098">
          <cell r="E3098">
            <v>45</v>
          </cell>
          <cell r="V3098">
            <v>0</v>
          </cell>
        </row>
        <row r="3099">
          <cell r="E3099">
            <v>45</v>
          </cell>
          <cell r="V3099">
            <v>0</v>
          </cell>
        </row>
        <row r="3100">
          <cell r="E3100">
            <v>45</v>
          </cell>
          <cell r="V3100">
            <v>0</v>
          </cell>
        </row>
      </sheetData>
      <sheetData sheetId="43" refreshError="1"/>
      <sheetData sheetId="44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/>
      <sheetData sheetId="53"/>
      <sheetData sheetId="5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wong\Documents\Activity_R1_R2_workie4_scatterplot2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bbie Futaba" refreshedDate="42790.595620949076" createdVersion="4" refreshedVersion="4" minRefreshableVersion="3" recordCount="335">
  <cacheSource type="worksheet">
    <worksheetSource ref="B1:N336" sheet="Worksheet2-RemoveR2_x30"/>
  </cacheSource>
  <cacheFields count="13">
    <cacheField name="External ID" numFmtId="0">
      <sharedItems/>
    </cacheField>
    <cacheField name="ACCESS CODE" numFmtId="0">
      <sharedItems/>
    </cacheField>
    <cacheField name="Status Code" numFmtId="0">
      <sharedItems/>
    </cacheField>
    <cacheField name="Make" numFmtId="0">
      <sharedItems/>
    </cacheField>
    <cacheField name="Series" numFmtId="0">
      <sharedItems/>
    </cacheField>
    <cacheField name="Year" numFmtId="0">
      <sharedItems containsSemiMixedTypes="0" containsString="0" containsNumber="1" containsInteger="1" minValue="1969" maxValue="2015"/>
    </cacheField>
    <cacheField name="Age" numFmtId="0">
      <sharedItems containsSemiMixedTypes="0" containsString="0" containsNumber="1" containsInteger="1" minValue="1" maxValue="47" count="41">
        <n v="13"/>
        <n v="15"/>
        <n v="11"/>
        <n v="9"/>
        <n v="7"/>
        <n v="10"/>
        <n v="14"/>
        <n v="3"/>
        <n v="12"/>
        <n v="8"/>
        <n v="4"/>
        <n v="5"/>
        <n v="16"/>
        <n v="2"/>
        <n v="1"/>
        <n v="19"/>
        <n v="18"/>
        <n v="27"/>
        <n v="29"/>
        <n v="45"/>
        <n v="28"/>
        <n v="34"/>
        <n v="33"/>
        <n v="32"/>
        <n v="23"/>
        <n v="26"/>
        <n v="39"/>
        <n v="20"/>
        <n v="42"/>
        <n v="40"/>
        <n v="21"/>
        <n v="43"/>
        <n v="41"/>
        <n v="25"/>
        <n v="24"/>
        <n v="47"/>
        <n v="36"/>
        <n v="22"/>
        <n v="30"/>
        <n v="6"/>
        <n v="17"/>
      </sharedItems>
    </cacheField>
    <cacheField name="County" numFmtId="0">
      <sharedItems containsSemiMixedTypes="0" containsString="0" containsNumber="1" containsInteger="1" minValue="1" maxValue="57"/>
    </cacheField>
    <cacheField name="Zip" numFmtId="0">
      <sharedItems containsSemiMixedTypes="0" containsString="0" containsNumber="1" containsInteger="1" minValue="90275" maxValue="96161"/>
    </cacheField>
    <cacheField name="Sticker" numFmtId="0">
      <sharedItems/>
    </cacheField>
    <cacheField name="R1 Days/Year (calculated)" numFmtId="0">
      <sharedItems containsSemiMixedTypes="0" containsString="0" containsNumber="1" containsInteger="1" minValue="0" maxValue="372"/>
    </cacheField>
    <cacheField name="R2 Days/Year " numFmtId="0">
      <sharedItems containsSemiMixedTypes="0" containsString="0" containsNumber="1" containsInteger="1" minValue="0" maxValue="200"/>
    </cacheField>
    <cacheField name="R1_new" numFmtId="0">
      <sharedItems containsSemiMixedTypes="0" containsString="0" containsNumber="1" minValue="0" maxValue="160.560311641749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bbie Futaba" refreshedDate="42793.57143935185" createdVersion="4" refreshedVersion="4" minRefreshableVersion="3" recordCount="2820">
  <cacheSource type="worksheet">
    <worksheetSource ref="Z1:AB2820" sheet="Worksheet3-Adj_R1_all"/>
  </cacheSource>
  <cacheFields count="3">
    <cacheField name="Age" numFmtId="0">
      <sharedItems containsSemiMixedTypes="0" containsString="0" containsNumber="1" containsInteger="1" minValue="0" maxValue="51" count="52">
        <n v="14"/>
        <n v="12"/>
        <n v="11"/>
        <n v="9"/>
        <n v="13"/>
        <n v="3"/>
        <n v="8"/>
        <n v="4"/>
        <n v="15"/>
        <n v="10"/>
        <n v="7"/>
        <n v="16"/>
        <n v="5"/>
        <n v="6"/>
        <n v="1"/>
        <n v="2"/>
        <n v="17"/>
        <n v="19"/>
        <n v="18"/>
        <n v="32"/>
        <n v="31"/>
        <n v="20"/>
        <n v="34"/>
        <n v="38"/>
        <n v="26"/>
        <n v="21"/>
        <n v="27"/>
        <n v="24"/>
        <n v="46"/>
        <n v="29"/>
        <n v="42"/>
        <n v="45"/>
        <n v="37"/>
        <n v="36"/>
        <n v="44"/>
        <n v="23"/>
        <n v="25"/>
        <n v="28"/>
        <n v="30"/>
        <n v="33"/>
        <n v="39"/>
        <n v="35"/>
        <n v="50"/>
        <n v="22"/>
        <n v="41"/>
        <n v="40"/>
        <n v="47"/>
        <n v="43"/>
        <n v="49"/>
        <n v="48"/>
        <n v="51"/>
        <n v="0"/>
      </sharedItems>
    </cacheField>
    <cacheField name="R1_new (day/yr)" numFmtId="0">
      <sharedItems containsSemiMixedTypes="0" containsString="0" containsNumber="1" minValue="0" maxValue="162.26120606951264"/>
    </cacheField>
    <cacheField name="R1_new (mi/yr)" numFmtId="0">
      <sharedItems containsSemiMixedTypes="0" containsString="0" containsNumber="1" minValue="0" maxValue="13941.5808296036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bbie Futaba" refreshedDate="42793.57143935185" createdVersion="4" refreshedVersion="4" minRefreshableVersion="3" recordCount="2820">
  <cacheSource type="worksheet">
    <worksheetSource ref="Z1:AB2820" sheet="Adj_R1_all" r:id="rId2"/>
  </cacheSource>
  <cacheFields count="3">
    <cacheField name="Age" numFmtId="0">
      <sharedItems containsSemiMixedTypes="0" containsString="0" containsNumber="1" containsInteger="1" minValue="0" maxValue="51" count="52">
        <n v="14"/>
        <n v="12"/>
        <n v="11"/>
        <n v="9"/>
        <n v="13"/>
        <n v="3"/>
        <n v="8"/>
        <n v="4"/>
        <n v="15"/>
        <n v="10"/>
        <n v="7"/>
        <n v="16"/>
        <n v="5"/>
        <n v="6"/>
        <n v="1"/>
        <n v="2"/>
        <n v="17"/>
        <n v="19"/>
        <n v="18"/>
        <n v="32"/>
        <n v="31"/>
        <n v="20"/>
        <n v="34"/>
        <n v="38"/>
        <n v="26"/>
        <n v="21"/>
        <n v="27"/>
        <n v="24"/>
        <n v="46"/>
        <n v="29"/>
        <n v="42"/>
        <n v="45"/>
        <n v="37"/>
        <n v="36"/>
        <n v="44"/>
        <n v="23"/>
        <n v="25"/>
        <n v="28"/>
        <n v="30"/>
        <n v="33"/>
        <n v="39"/>
        <n v="35"/>
        <n v="50"/>
        <n v="22"/>
        <n v="41"/>
        <n v="40"/>
        <n v="47"/>
        <n v="43"/>
        <n v="49"/>
        <n v="48"/>
        <n v="51"/>
        <n v="0"/>
      </sharedItems>
    </cacheField>
    <cacheField name="R1_new (day/yr)" numFmtId="0">
      <sharedItems containsSemiMixedTypes="0" containsString="0" containsNumber="1" minValue="0" maxValue="162.26120606951264"/>
    </cacheField>
    <cacheField name="R1_new (mi/yr)" numFmtId="0">
      <sharedItems containsSemiMixedTypes="0" containsString="0" containsNumber="1" minValue="0" maxValue="13941.5808296036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5">
  <r>
    <s v="D012452DJ"/>
    <s v="D101"/>
    <s v="NA"/>
    <s v="HONDA"/>
    <s v="XR650L"/>
    <n v="2003"/>
    <x v="0"/>
    <n v="1"/>
    <n v="94541"/>
    <s v="Dual"/>
    <n v="330"/>
    <n v="102"/>
    <n v="141.6255507512812"/>
  </r>
  <r>
    <s v="D014836OO"/>
    <s v="D103"/>
    <s v="NA"/>
    <s v="SUZUKI"/>
    <s v="DR-Z400S"/>
    <n v="2001"/>
    <x v="1"/>
    <n v="1"/>
    <n v="94501"/>
    <s v="Dual"/>
    <n v="6"/>
    <n v="7"/>
    <n v="2.595554075138935"/>
  </r>
  <r>
    <s v="D072268FF"/>
    <s v="D113"/>
    <s v="NA"/>
    <s v="SUZUKI"/>
    <s v="DR-Z400S"/>
    <n v="2005"/>
    <x v="2"/>
    <n v="7"/>
    <n v="94513"/>
    <s v="Dual"/>
    <n v="90"/>
    <n v="77"/>
    <n v="38.331203992013293"/>
  </r>
  <r>
    <s v="D077977SZ"/>
    <s v="D115"/>
    <s v="NA"/>
    <s v="KAWASAKI"/>
    <s v="KL650-A"/>
    <n v="2007"/>
    <x v="3"/>
    <n v="7"/>
    <n v="94526"/>
    <s v="Dual"/>
    <n v="15"/>
    <n v="8"/>
    <n v="6.3417518544066063"/>
  </r>
  <r>
    <s v="D092635HX"/>
    <s v="D116"/>
    <s v="NA"/>
    <s v="SUZUKI"/>
    <s v="DR-Z400S"/>
    <n v="2009"/>
    <x v="4"/>
    <n v="9"/>
    <n v="95762"/>
    <s v="Dual"/>
    <n v="54"/>
    <n v="10"/>
    <n v="22.669317015623946"/>
  </r>
  <r>
    <s v="D151142CA"/>
    <s v="D117"/>
    <s v="NA"/>
    <s v="SUZUKI"/>
    <s v="DR-Z400S"/>
    <n v="2001"/>
    <x v="1"/>
    <n v="15"/>
    <n v="93240"/>
    <s v="Dual"/>
    <n v="180"/>
    <n v="58"/>
    <n v="77.86662225416805"/>
  </r>
  <r>
    <s v="D165536GY"/>
    <s v="D121"/>
    <s v="NA"/>
    <s v="SUZUKI"/>
    <s v="DR-Z400S"/>
    <n v="2006"/>
    <x v="5"/>
    <n v="16"/>
    <n v="93245"/>
    <s v="Dual"/>
    <n v="54"/>
    <n v="30"/>
    <n v="22.913554530575809"/>
  </r>
  <r>
    <s v="D176201CG"/>
    <s v="D122"/>
    <s v="NA"/>
    <s v="YAMAHA"/>
    <s v="XT225"/>
    <n v="2006"/>
    <x v="5"/>
    <n v="17"/>
    <n v="95453"/>
    <s v="Dual"/>
    <n v="54"/>
    <n v="3"/>
    <n v="22.913554530575809"/>
  </r>
  <r>
    <s v="D191396RE"/>
    <s v="D123"/>
    <s v="NA"/>
    <s v="SUZUKI"/>
    <s v="DL650K"/>
    <n v="2006"/>
    <x v="5"/>
    <n v="19"/>
    <n v="90717"/>
    <s v="Dual"/>
    <n v="0"/>
    <n v="0"/>
    <n v="0"/>
  </r>
  <r>
    <s v="D192607UN"/>
    <s v="D128"/>
    <s v="NA"/>
    <s v="SUZUKI"/>
    <s v="DR650SE"/>
    <n v="2007"/>
    <x v="3"/>
    <n v="19"/>
    <n v="91006"/>
    <s v="Dual"/>
    <n v="60"/>
    <n v="25"/>
    <n v="25.367007417626425"/>
  </r>
  <r>
    <s v="D193360TN"/>
    <s v="D129"/>
    <s v="NA"/>
    <s v="KAWASAKI"/>
    <s v="KL650-A"/>
    <n v="2005"/>
    <x v="2"/>
    <n v="19"/>
    <n v="90505"/>
    <s v="Dual"/>
    <n v="45"/>
    <n v="5"/>
    <n v="19.165601996006647"/>
  </r>
  <r>
    <s v="D193540YB"/>
    <s v="D130"/>
    <s v="NA"/>
    <s v="KAWASAKI"/>
    <s v="KL650-A"/>
    <n v="2002"/>
    <x v="6"/>
    <n v="19"/>
    <n v="91355"/>
    <s v="Dual"/>
    <n v="42"/>
    <n v="5"/>
    <n v="18.09611540500185"/>
  </r>
  <r>
    <s v="D194128JM"/>
    <s v="D132"/>
    <s v="NA"/>
    <s v="HONDA"/>
    <s v="CRF250L"/>
    <n v="2013"/>
    <x v="7"/>
    <n v="19"/>
    <n v="91351"/>
    <s v="Dual"/>
    <n v="60"/>
    <n v="21"/>
    <n v="24.853037990575075"/>
  </r>
  <r>
    <s v="D198994GS"/>
    <s v="D143"/>
    <s v="NA"/>
    <s v="KAWASAKI"/>
    <s v="KL250-D"/>
    <n v="2003"/>
    <x v="0"/>
    <n v="19"/>
    <n v="91304"/>
    <s v="Dual"/>
    <n v="12"/>
    <n v="6"/>
    <n v="5.1500200273193162"/>
  </r>
  <r>
    <s v="D214636FG"/>
    <s v="D145"/>
    <s v="NA"/>
    <s v="KAWASAKI"/>
    <s v="KLX250S"/>
    <n v="2009"/>
    <x v="4"/>
    <n v="21"/>
    <n v="94925"/>
    <s v="Dual"/>
    <n v="15"/>
    <n v="10"/>
    <n v="6.2970325043399855"/>
  </r>
  <r>
    <s v="D237973GO"/>
    <s v="D149"/>
    <s v="NA"/>
    <s v="YAMAHA"/>
    <s v="XT225"/>
    <n v="2005"/>
    <x v="2"/>
    <n v="23"/>
    <n v="95437"/>
    <s v="Dual"/>
    <n v="75"/>
    <n v="61"/>
    <n v="31.942669993344413"/>
  </r>
  <r>
    <s v="D274409MP"/>
    <s v="D151"/>
    <s v="NA"/>
    <s v="HONDA"/>
    <s v="XR650L"/>
    <n v="2009"/>
    <x v="4"/>
    <n v="27"/>
    <n v="93950"/>
    <s v="Dual"/>
    <n v="66"/>
    <n v="22"/>
    <n v="27.706943019095938"/>
  </r>
  <r>
    <s v="D306960ME"/>
    <s v="D161"/>
    <s v="NA"/>
    <s v="SUZUKI"/>
    <s v="DR650SE"/>
    <n v="2005"/>
    <x v="2"/>
    <n v="30"/>
    <n v="92627"/>
    <s v="Dual"/>
    <n v="66"/>
    <n v="29"/>
    <n v="28.109549594143083"/>
  </r>
  <r>
    <s v="D308611XL"/>
    <s v="D166"/>
    <s v="NA"/>
    <s v="SUZUKI"/>
    <s v="DR650SE"/>
    <n v="2005"/>
    <x v="2"/>
    <n v="30"/>
    <n v="92821"/>
    <s v="Dual"/>
    <n v="78"/>
    <n v="6"/>
    <n v="33.220376793078188"/>
  </r>
  <r>
    <s v="D315705QK"/>
    <s v="D169"/>
    <s v="NA"/>
    <s v="HONDA"/>
    <s v="XR650L"/>
    <n v="2007"/>
    <x v="3"/>
    <n v="31"/>
    <n v="95703"/>
    <s v="Dual"/>
    <n v="285"/>
    <n v="111"/>
    <n v="120.49328523372552"/>
  </r>
  <r>
    <s v="D317157KU"/>
    <s v="D170"/>
    <s v="NA"/>
    <s v="SUZUKI"/>
    <s v="DL650K"/>
    <n v="2006"/>
    <x v="5"/>
    <n v="31"/>
    <n v="95678"/>
    <s v="Dual"/>
    <n v="6"/>
    <n v="1"/>
    <n v="2.5459505033973122"/>
  </r>
  <r>
    <s v="D323680JU"/>
    <s v="D172"/>
    <s v="NA"/>
    <s v="SUZUKI"/>
    <s v="DR650SE"/>
    <n v="2009"/>
    <x v="4"/>
    <n v="32"/>
    <n v="96020"/>
    <s v="Dual"/>
    <n v="39"/>
    <n v="20"/>
    <n v="16.372284511283961"/>
  </r>
  <r>
    <s v="D335827YX"/>
    <s v="D176"/>
    <s v="NA"/>
    <s v="SUZUKI"/>
    <s v="DR-Z400S"/>
    <n v="2004"/>
    <x v="8"/>
    <n v="33"/>
    <n v="92240"/>
    <s v="Dual"/>
    <n v="42"/>
    <n v="40"/>
    <n v="17.955682475663931"/>
  </r>
  <r>
    <s v="D339575NP"/>
    <s v="D177"/>
    <s v="NA"/>
    <s v="YAMAHA"/>
    <s v="Tw200"/>
    <n v="2007"/>
    <x v="3"/>
    <n v="33"/>
    <n v="92591"/>
    <s v="Dual"/>
    <n v="60"/>
    <n v="20"/>
    <n v="25.367007417626425"/>
  </r>
  <r>
    <s v="D342084DQ"/>
    <s v="D178"/>
    <s v="NA"/>
    <s v="SUZUKI"/>
    <s v="DL650"/>
    <n v="2007"/>
    <x v="3"/>
    <n v="34"/>
    <n v="95662"/>
    <s v="Dual"/>
    <n v="6"/>
    <n v="3"/>
    <n v="2.5367007417626422"/>
  </r>
  <r>
    <s v="D342936ZF"/>
    <s v="D180"/>
    <s v="NA"/>
    <s v="SUZUKI"/>
    <s v="DR-Z400S"/>
    <n v="2008"/>
    <x v="9"/>
    <n v="34"/>
    <n v="95630"/>
    <s v="Dual"/>
    <n v="18"/>
    <n v="4"/>
    <n v="7.5829715427311584"/>
  </r>
  <r>
    <s v="D344187DF"/>
    <s v="D182"/>
    <s v="NA"/>
    <s v="SUZUKI"/>
    <s v="DR-Z400SM"/>
    <n v="2008"/>
    <x v="9"/>
    <n v="34"/>
    <n v="95673"/>
    <s v="Dual"/>
    <n v="135"/>
    <n v="20"/>
    <n v="56.872286570483688"/>
  </r>
  <r>
    <s v="D363855TP"/>
    <s v="D186"/>
    <s v="NA"/>
    <s v="SUZUKI"/>
    <s v="DR-Z400S"/>
    <n v="2003"/>
    <x v="0"/>
    <n v="36"/>
    <n v="91737"/>
    <s v="Dual"/>
    <n v="36"/>
    <n v="30"/>
    <n v="15.45006008195795"/>
  </r>
  <r>
    <s v="D364625AF"/>
    <s v="D188"/>
    <s v="NA"/>
    <s v="YAMAHA"/>
    <s v="TW200(E)C"/>
    <n v="2012"/>
    <x v="10"/>
    <n v="36"/>
    <n v="92404"/>
    <s v="Dual"/>
    <n v="228"/>
    <n v="100"/>
    <n v="94.749691303580875"/>
  </r>
  <r>
    <s v="D366065NG"/>
    <s v="D189"/>
    <s v="NA"/>
    <s v="HONDA"/>
    <s v="CRF250L"/>
    <n v="2013"/>
    <x v="7"/>
    <n v="36"/>
    <n v="92252"/>
    <s v="Dual"/>
    <n v="42"/>
    <n v="48"/>
    <n v="17.39712659340255"/>
  </r>
  <r>
    <s v="D368280KW"/>
    <s v="D190"/>
    <s v="NA"/>
    <s v="YAMAHA"/>
    <s v="XT250"/>
    <n v="2008"/>
    <x v="9"/>
    <n v="36"/>
    <n v="92345"/>
    <s v="Dual"/>
    <n v="48"/>
    <n v="10"/>
    <n v="20.221257447283087"/>
  </r>
  <r>
    <s v="D372076UF"/>
    <s v="D192"/>
    <s v="NA"/>
    <s v="SUZUKI"/>
    <s v="DR-Z400SMK5"/>
    <n v="2006"/>
    <x v="5"/>
    <n v="37"/>
    <n v="92107"/>
    <s v="Dual"/>
    <n v="0"/>
    <n v="0"/>
    <n v="0"/>
  </r>
  <r>
    <s v="D373193KT"/>
    <s v="D194"/>
    <s v="NA"/>
    <s v="SUZUKI"/>
    <s v="DL650A"/>
    <n v="2011"/>
    <x v="11"/>
    <n v="37"/>
    <n v="92111"/>
    <s v="Dual"/>
    <n v="96"/>
    <n v="10"/>
    <n v="40.027151727481737"/>
  </r>
  <r>
    <s v="D374408YN"/>
    <s v="D197"/>
    <s v="NA"/>
    <s v="SUZUKI"/>
    <s v="DR-Z400S"/>
    <n v="2006"/>
    <x v="5"/>
    <n v="37"/>
    <n v="92024"/>
    <s v="Dual"/>
    <n v="114"/>
    <n v="37"/>
    <n v="48.373059564548932"/>
  </r>
  <r>
    <s v="D376303KC"/>
    <s v="D199"/>
    <s v="NA"/>
    <s v="SUZUKI"/>
    <s v="DR650SE"/>
    <n v="2000"/>
    <x v="12"/>
    <n v="37"/>
    <n v="92027"/>
    <s v="Dual"/>
    <n v="30"/>
    <n v="4"/>
    <n v="13.031016088331434"/>
  </r>
  <r>
    <s v="D376508MN"/>
    <s v="D200"/>
    <s v="NA"/>
    <s v="SUZUKI"/>
    <s v="DR650SE"/>
    <n v="2006"/>
    <x v="5"/>
    <n v="37"/>
    <n v="91945"/>
    <s v="Dual"/>
    <n v="78"/>
    <n v="47"/>
    <n v="33.097356544165059"/>
  </r>
  <r>
    <s v="D386367FH"/>
    <s v="D212"/>
    <s v="NA"/>
    <s v="SUZUKI"/>
    <s v="DR200SE"/>
    <n v="2009"/>
    <x v="4"/>
    <n v="38"/>
    <n v="94110"/>
    <s v="Dual"/>
    <n v="24"/>
    <n v="5"/>
    <n v="10.075252006943977"/>
  </r>
  <r>
    <s v="D388962RU"/>
    <s v="D213"/>
    <s v="NA"/>
    <s v="YAMAHA"/>
    <s v="XT250"/>
    <n v="2009"/>
    <x v="4"/>
    <n v="38"/>
    <n v="94110"/>
    <s v="Dual"/>
    <n v="42"/>
    <n v="11"/>
    <n v="17.631691012151961"/>
  </r>
  <r>
    <s v="D403445JZ"/>
    <s v="D218"/>
    <s v="NA"/>
    <s v="HONDA"/>
    <s v="XR650L"/>
    <n v="2002"/>
    <x v="6"/>
    <n v="40"/>
    <n v="93465"/>
    <s v="Dual"/>
    <n v="66"/>
    <n v="5"/>
    <n v="28.436752779288625"/>
  </r>
  <r>
    <s v="D414594UF"/>
    <s v="D222"/>
    <s v="NA"/>
    <s v="SUZUKI"/>
    <s v="DL650A"/>
    <n v="2009"/>
    <x v="4"/>
    <n v="41"/>
    <n v="94062"/>
    <s v="Dual"/>
    <n v="144"/>
    <n v="10"/>
    <n v="60.451512041663861"/>
  </r>
  <r>
    <s v="D418037GM"/>
    <s v="D224"/>
    <s v="NA"/>
    <s v="SUZUKI"/>
    <s v="DR-Z400S"/>
    <n v="2000"/>
    <x v="12"/>
    <n v="41"/>
    <n v="94066"/>
    <s v="Dual"/>
    <n v="36"/>
    <n v="7"/>
    <n v="15.637219305997721"/>
  </r>
  <r>
    <s v="D421089ZZ"/>
    <s v="D226"/>
    <s v="NA"/>
    <s v="SUZUKI"/>
    <s v="DL650K"/>
    <n v="2004"/>
    <x v="8"/>
    <n v="42"/>
    <n v="93117"/>
    <s v="Dual"/>
    <n v="45"/>
    <n v="20"/>
    <n v="19.238231223925638"/>
  </r>
  <r>
    <s v="D436185UB"/>
    <s v="D235"/>
    <s v="NA"/>
    <s v="KAWASAKI"/>
    <s v="KLX250S"/>
    <n v="2009"/>
    <x v="4"/>
    <n v="43"/>
    <n v="94306"/>
    <s v="Dual"/>
    <n v="24"/>
    <n v="11"/>
    <n v="10.075252006943977"/>
  </r>
  <r>
    <s v="D447435WM"/>
    <s v="D238"/>
    <s v="NA"/>
    <s v="HONDA"/>
    <s v="XR650L"/>
    <n v="2005"/>
    <x v="2"/>
    <n v="44"/>
    <n v="95062"/>
    <s v="Dual"/>
    <n v="120"/>
    <n v="25"/>
    <n v="51.10827198935106"/>
  </r>
  <r>
    <s v="D458868VU"/>
    <s v="D239"/>
    <s v="NA"/>
    <s v="KAWASAKI"/>
    <s v="KL650-A"/>
    <n v="2005"/>
    <x v="2"/>
    <n v="45"/>
    <n v="96003"/>
    <s v="Dual"/>
    <n v="87"/>
    <n v="96"/>
    <n v="37.053497192279522"/>
  </r>
  <r>
    <s v="D497347NS"/>
    <s v="D244"/>
    <s v="NA"/>
    <s v="YAMAHA"/>
    <s v="TW200E"/>
    <n v="2003"/>
    <x v="0"/>
    <n v="49"/>
    <n v="95442"/>
    <s v="Dual"/>
    <n v="120"/>
    <n v="10"/>
    <n v="51.500200273193165"/>
  </r>
  <r>
    <s v="D506854KK"/>
    <s v="D249"/>
    <s v="NA"/>
    <s v="HONDA"/>
    <s v="XR650L"/>
    <n v="2012"/>
    <x v="10"/>
    <n v="50"/>
    <n v="95382"/>
    <s v="Dual"/>
    <n v="63"/>
    <n v="169"/>
    <n v="26.180835754936819"/>
  </r>
  <r>
    <s v="D508410XP"/>
    <s v="D250"/>
    <s v="NA"/>
    <s v="YAMAHA"/>
    <s v="WR250R"/>
    <n v="2009"/>
    <x v="4"/>
    <n v="50"/>
    <n v="95350"/>
    <s v="Dual"/>
    <n v="87"/>
    <n v="4"/>
    <n v="36.522788525171919"/>
  </r>
  <r>
    <s v="D524770VO"/>
    <s v="D251"/>
    <s v="NA"/>
    <s v="KAWASAKI"/>
    <s v="KL650E"/>
    <n v="2008"/>
    <x v="9"/>
    <n v="52"/>
    <n v="96075"/>
    <s v="Dual"/>
    <n v="135"/>
    <n v="28"/>
    <n v="56.872286570483688"/>
  </r>
  <r>
    <s v="D566592JS"/>
    <s v="D257"/>
    <s v="NA"/>
    <s v="SUZUKI"/>
    <s v="DRZ400S"/>
    <n v="2013"/>
    <x v="7"/>
    <n v="56"/>
    <n v="91360"/>
    <s v="Dual"/>
    <n v="60"/>
    <n v="4"/>
    <n v="24.853037990575075"/>
  </r>
  <r>
    <s v="D568451IO"/>
    <s v="D258"/>
    <s v="NA"/>
    <s v="KTM"/>
    <s v="450 EXC"/>
    <n v="2007"/>
    <x v="3"/>
    <n v="56"/>
    <n v="93003"/>
    <s v="Dual"/>
    <n v="12"/>
    <n v="14"/>
    <n v="5.0734014835252843"/>
  </r>
  <r>
    <s v="D569921ME"/>
    <s v="D259"/>
    <s v="NA"/>
    <s v="KAWASAKI"/>
    <s v="KL650E"/>
    <n v="2008"/>
    <x v="9"/>
    <n v="56"/>
    <n v="93065"/>
    <s v="Dual"/>
    <n v="51"/>
    <n v="6"/>
    <n v="21.485086037738281"/>
  </r>
  <r>
    <s v="D572774OY"/>
    <s v="D260"/>
    <s v="NA"/>
    <s v="KAWASAKI"/>
    <s v="KL650-A"/>
    <n v="2007"/>
    <x v="3"/>
    <n v="57"/>
    <n v="95618"/>
    <s v="Dual"/>
    <n v="9"/>
    <n v="2"/>
    <n v="3.8050511126439637"/>
  </r>
  <r>
    <s v="D578877HT"/>
    <s v="D261"/>
    <s v="NA"/>
    <s v="HONDA"/>
    <s v="CRF230L"/>
    <n v="2008"/>
    <x v="9"/>
    <n v="57"/>
    <n v="95694"/>
    <s v="Dual"/>
    <n v="30"/>
    <n v="37"/>
    <n v="12.63828590455193"/>
  </r>
  <r>
    <s v="G302393IH"/>
    <s v="D262"/>
    <s v="C"/>
    <s v="YAMAHA"/>
    <s v="WR450"/>
    <n v="2003"/>
    <x v="0"/>
    <n v="30"/>
    <n v="92677"/>
    <s v="Dual"/>
    <n v="12"/>
    <n v="5"/>
    <n v="5.1500200273193162"/>
  </r>
  <r>
    <s v="G305964YD"/>
    <s v="D263"/>
    <s v="C"/>
    <s v="KTM"/>
    <s v="EXC 530"/>
    <n v="2011"/>
    <x v="11"/>
    <n v="30"/>
    <n v="92866"/>
    <s v="Dual"/>
    <n v="24"/>
    <n v="4"/>
    <n v="10.006787931870434"/>
  </r>
  <r>
    <s v="G379044FO"/>
    <s v="D264"/>
    <s v="C"/>
    <s v="KTM"/>
    <s v="350EXC"/>
    <n v="2014"/>
    <x v="13"/>
    <n v="37"/>
    <n v="92110"/>
    <s v="Dual"/>
    <n v="165"/>
    <n v="30"/>
    <n v="68.12751303673312"/>
  </r>
  <r>
    <s v="G379947UR"/>
    <s v="D265"/>
    <s v="C"/>
    <s v="KTM"/>
    <s v="500exc"/>
    <n v="2015"/>
    <x v="14"/>
    <n v="37"/>
    <n v="92019"/>
    <s v="Dual"/>
    <n v="90"/>
    <n v="23"/>
    <n v="37.043829109653743"/>
  </r>
  <r>
    <s v="H096333WD"/>
    <s v="D266"/>
    <s v="C"/>
    <s v="KTM"/>
    <s v="525 EXC"/>
    <n v="2008"/>
    <x v="9"/>
    <n v="9"/>
    <n v="95667"/>
    <s v="Dual"/>
    <n v="105"/>
    <n v="15"/>
    <n v="44.234000665931752"/>
  </r>
  <r>
    <s v="H315989RY"/>
    <s v="D267"/>
    <s v="C"/>
    <s v="KTM"/>
    <s v="450 EXC"/>
    <n v="2007"/>
    <x v="3"/>
    <n v="31"/>
    <n v="95602"/>
    <s v="Dual"/>
    <n v="54"/>
    <n v="22"/>
    <n v="22.830306675863781"/>
  </r>
  <r>
    <s v="R309267ST"/>
    <s v="D269"/>
    <s v="C"/>
    <s v="KTM"/>
    <s v="EXC 500"/>
    <n v="2014"/>
    <x v="13"/>
    <n v="30"/>
    <n v="92691"/>
    <s v="Dual"/>
    <n v="33"/>
    <n v="53"/>
    <n v="13.625502607346625"/>
  </r>
  <r>
    <s v="R371015PR"/>
    <s v="D270"/>
    <s v="C"/>
    <s v="KTM"/>
    <s v="EXC530"/>
    <n v="2008"/>
    <x v="9"/>
    <n v="37"/>
    <n v="92064"/>
    <s v="Dual"/>
    <n v="243"/>
    <n v="45"/>
    <n v="102.37011582687063"/>
  </r>
  <r>
    <s v="R563779KH"/>
    <s v="D272"/>
    <s v="C"/>
    <s v="SUZUKI"/>
    <s v="dr650"/>
    <n v="2005"/>
    <x v="2"/>
    <n v="56"/>
    <n v="93065"/>
    <s v="Dual"/>
    <n v="360"/>
    <n v="34"/>
    <n v="153.32481596805317"/>
  </r>
  <r>
    <s v="D302579BT"/>
    <s v="G100"/>
    <s v="NA"/>
    <s v="YAMAHA"/>
    <s v="WR250F"/>
    <n v="2013"/>
    <x v="7"/>
    <n v="30"/>
    <n v="92602"/>
    <s v="GREEN"/>
    <n v="36"/>
    <n v="15"/>
    <n v="14.911822794345044"/>
  </r>
  <r>
    <s v="D435522DA"/>
    <s v="G101"/>
    <s v="NA"/>
    <s v="YAMAHA"/>
    <s v="TTR230"/>
    <n v="2008"/>
    <x v="9"/>
    <n v="43"/>
    <n v="95123"/>
    <s v="GREEN"/>
    <n v="18"/>
    <n v="12"/>
    <n v="7.5829715427311584"/>
  </r>
  <r>
    <s v="G011142CA"/>
    <s v="G102"/>
    <s v="C"/>
    <s v="KTM"/>
    <s v="350 EXC-F"/>
    <n v="2012"/>
    <x v="10"/>
    <n v="1"/>
    <n v="94566"/>
    <s v="GREEN"/>
    <n v="27"/>
    <n v="15"/>
    <n v="11.220358180687208"/>
  </r>
  <r>
    <s v="G018880YM"/>
    <s v="G106"/>
    <s v="C"/>
    <s v="HONDA"/>
    <s v="CRF450X"/>
    <n v="2006"/>
    <x v="5"/>
    <n v="1"/>
    <n v="94580"/>
    <s v="GREEN"/>
    <n v="120"/>
    <n v="20"/>
    <n v="50.919010067946246"/>
  </r>
  <r>
    <s v="G019102FW"/>
    <s v="G107"/>
    <s v="C"/>
    <s v="HONDA"/>
    <s v="CRF100F"/>
    <n v="2005"/>
    <x v="2"/>
    <n v="1"/>
    <n v="94580"/>
    <s v="GREEN"/>
    <n v="12"/>
    <n v="6"/>
    <n v="5.1108271989351062"/>
  </r>
  <r>
    <s v="G074298NE"/>
    <s v="G113"/>
    <s v="C"/>
    <s v="HONDA"/>
    <s v="CRF450X"/>
    <n v="2005"/>
    <x v="2"/>
    <n v="7"/>
    <n v="94526"/>
    <s v="GREEN"/>
    <n v="27"/>
    <n v="22"/>
    <n v="11.499361197603989"/>
  </r>
  <r>
    <s v="G074781KT"/>
    <s v="G115"/>
    <s v="C"/>
    <s v="HONDA"/>
    <s v="XR50R"/>
    <n v="2003"/>
    <x v="0"/>
    <n v="7"/>
    <n v="94564"/>
    <s v="GREEN"/>
    <n v="15"/>
    <n v="1"/>
    <n v="6.4375250341491457"/>
  </r>
  <r>
    <s v="G074837UB"/>
    <s v="G116"/>
    <s v="C"/>
    <s v="HONDA"/>
    <s v="CRF450X"/>
    <n v="2006"/>
    <x v="5"/>
    <n v="7"/>
    <n v="94523"/>
    <s v="GREEN"/>
    <n v="126"/>
    <n v="20"/>
    <n v="53.464960571343553"/>
  </r>
  <r>
    <s v="G075089CL"/>
    <s v="G118"/>
    <s v="C"/>
    <s v="HONDA"/>
    <s v="XR50R"/>
    <n v="2003"/>
    <x v="0"/>
    <n v="7"/>
    <n v="94526"/>
    <s v="GREEN"/>
    <n v="15"/>
    <n v="85"/>
    <n v="6.4375250341491457"/>
  </r>
  <r>
    <s v="G078885FH"/>
    <s v="G122"/>
    <s v="C"/>
    <s v="KAWASAKI"/>
    <s v="KLX140-B"/>
    <n v="2009"/>
    <x v="4"/>
    <n v="7"/>
    <n v="94517"/>
    <s v="GREEN"/>
    <n v="12"/>
    <n v="5"/>
    <n v="5.0376260034719884"/>
  </r>
  <r>
    <s v="G079704UQ"/>
    <s v="G125"/>
    <s v="C"/>
    <s v="HONDA"/>
    <s v="XR70R"/>
    <n v="2002"/>
    <x v="6"/>
    <n v="7"/>
    <n v="94517"/>
    <s v="GREEN"/>
    <n v="24"/>
    <n v="37"/>
    <n v="10.340637374286771"/>
  </r>
  <r>
    <s v="G092114GJ"/>
    <s v="G126"/>
    <s v="C"/>
    <s v="HONDA"/>
    <s v="XR400R"/>
    <n v="2000"/>
    <x v="12"/>
    <n v="9"/>
    <n v="95726"/>
    <s v="GREEN"/>
    <n v="9"/>
    <n v="1"/>
    <n v="3.9093048264994303"/>
  </r>
  <r>
    <s v="G097473KC"/>
    <s v="G127"/>
    <s v="C"/>
    <s v="YAMAHA"/>
    <s v="TTR225"/>
    <n v="2004"/>
    <x v="8"/>
    <n v="9"/>
    <n v="95682"/>
    <s v="GREEN"/>
    <n v="120"/>
    <n v="60"/>
    <n v="51.301949930468368"/>
  </r>
  <r>
    <s v="G103504OG"/>
    <s v="G130"/>
    <s v="C"/>
    <s v="HONDA"/>
    <s v="CRF230F"/>
    <n v="2005"/>
    <x v="2"/>
    <n v="10"/>
    <n v="93727"/>
    <s v="GREEN"/>
    <n v="90"/>
    <n v="30"/>
    <n v="38.331203992013293"/>
  </r>
  <r>
    <s v="G178989IB"/>
    <s v="G135"/>
    <s v="C"/>
    <s v="HONDA"/>
    <s v="CRF100F"/>
    <n v="2002"/>
    <x v="6"/>
    <n v="17"/>
    <n v="95451"/>
    <s v="GREEN"/>
    <n v="54"/>
    <n v="24"/>
    <n v="23.266434092145239"/>
  </r>
  <r>
    <s v="G191025YZ"/>
    <s v="G136"/>
    <s v="C"/>
    <s v="HONDA"/>
    <s v="CRF230F"/>
    <n v="2008"/>
    <x v="9"/>
    <n v="19"/>
    <n v="90275"/>
    <s v="GREEN"/>
    <n v="54"/>
    <n v="5"/>
    <n v="22.748914628193475"/>
  </r>
  <r>
    <s v="G191442RP"/>
    <s v="G137"/>
    <s v="C"/>
    <s v="YAMAHA"/>
    <s v="TTR90"/>
    <n v="2004"/>
    <x v="8"/>
    <n v="19"/>
    <n v="90505"/>
    <s v="GREEN"/>
    <n v="60"/>
    <n v="20"/>
    <n v="25.650974965234184"/>
  </r>
  <r>
    <s v="G194630OB"/>
    <s v="G148"/>
    <s v="C"/>
    <s v="KAWASAKI"/>
    <s v="KLX110-A1"/>
    <n v="2005"/>
    <x v="2"/>
    <n v="19"/>
    <n v="93536"/>
    <s v="GREEN"/>
    <n v="75"/>
    <n v="15"/>
    <n v="31.942669993344413"/>
  </r>
  <r>
    <s v="G194655SW"/>
    <s v="G149"/>
    <s v="C"/>
    <s v="SUZUKI"/>
    <s v="DR-Z110K"/>
    <n v="2004"/>
    <x v="8"/>
    <n v="19"/>
    <n v="90808"/>
    <s v="GREEN"/>
    <n v="30"/>
    <n v="15"/>
    <n v="12.825487482617092"/>
  </r>
  <r>
    <s v="G194797AD"/>
    <s v="G150"/>
    <s v="C"/>
    <s v="HONDA"/>
    <s v="CRF450X"/>
    <n v="2006"/>
    <x v="5"/>
    <n v="19"/>
    <n v="91006"/>
    <s v="GREEN"/>
    <n v="18"/>
    <n v="1"/>
    <n v="7.6378515101919362"/>
  </r>
  <r>
    <s v="G194928IB"/>
    <s v="G152"/>
    <s v="C"/>
    <s v="KTM"/>
    <s v="500exc"/>
    <n v="2014"/>
    <x v="13"/>
    <n v="19"/>
    <n v="93551"/>
    <s v="GREEN"/>
    <n v="9"/>
    <n v="10"/>
    <n v="3.7160461656399884"/>
  </r>
  <r>
    <s v="G195064VY"/>
    <s v="G154"/>
    <s v="C"/>
    <s v="HONDA"/>
    <s v="XR400R"/>
    <n v="2002"/>
    <x v="6"/>
    <n v="19"/>
    <n v="91321"/>
    <s v="GREEN"/>
    <n v="24"/>
    <n v="2"/>
    <n v="10.340637374286771"/>
  </r>
  <r>
    <s v="G195273OC"/>
    <s v="G155"/>
    <s v="C"/>
    <s v="HONDA"/>
    <s v="XR50R"/>
    <n v="2003"/>
    <x v="0"/>
    <n v="19"/>
    <n v="91505"/>
    <s v="GREEN"/>
    <n v="33"/>
    <n v="17"/>
    <n v="14.16255507512812"/>
  </r>
  <r>
    <s v="G195337GH"/>
    <s v="G157"/>
    <s v="C"/>
    <s v="HONDA"/>
    <s v="CRF250X"/>
    <n v="2007"/>
    <x v="3"/>
    <n v="19"/>
    <n v="90808"/>
    <s v="GREEN"/>
    <n v="90"/>
    <n v="43"/>
    <n v="38.050511126439638"/>
  </r>
  <r>
    <s v="G196512LJ"/>
    <s v="G160"/>
    <s v="C"/>
    <s v="HONDA"/>
    <s v="CRF250X"/>
    <n v="2006"/>
    <x v="5"/>
    <n v="19"/>
    <n v="91605"/>
    <s v="GREEN"/>
    <n v="45"/>
    <n v="18"/>
    <n v="19.09462877547984"/>
  </r>
  <r>
    <s v="G198417PH"/>
    <s v="G164"/>
    <s v="C"/>
    <s v="HONDA"/>
    <s v="CRF450"/>
    <n v="2009"/>
    <x v="4"/>
    <n v="19"/>
    <n v="91384"/>
    <s v="GREEN"/>
    <n v="24"/>
    <n v="15"/>
    <n v="10.075252006943977"/>
  </r>
  <r>
    <s v="G198581BA"/>
    <s v="G165"/>
    <s v="C"/>
    <s v="YAMAHA"/>
    <s v="TT-R110E"/>
    <n v="2009"/>
    <x v="4"/>
    <n v="19"/>
    <n v="91030"/>
    <s v="GREEN"/>
    <n v="9"/>
    <n v="4"/>
    <n v="3.7782195026039913"/>
  </r>
  <r>
    <s v="G198630HL"/>
    <s v="G166"/>
    <s v="C"/>
    <s v="HONDA"/>
    <s v="CRF100F"/>
    <n v="2004"/>
    <x v="8"/>
    <n v="19"/>
    <n v="91030"/>
    <s v="GREEN"/>
    <n v="9"/>
    <n v="11"/>
    <n v="3.8476462447851278"/>
  </r>
  <r>
    <s v="G198729HF"/>
    <s v="G167"/>
    <s v="N"/>
    <s v="HONDA"/>
    <s v="CRF100F"/>
    <n v="2004"/>
    <x v="8"/>
    <n v="19"/>
    <n v="93550"/>
    <s v="GREEN"/>
    <n v="6"/>
    <n v="24"/>
    <n v="2.5650974965234186"/>
  </r>
  <r>
    <s v="G199211SX"/>
    <s v="G170"/>
    <s v="C"/>
    <s v="YAMAHA"/>
    <s v="TTR90"/>
    <n v="2005"/>
    <x v="2"/>
    <n v="19"/>
    <n v="91343"/>
    <s v="GREEN"/>
    <n v="21"/>
    <n v="15"/>
    <n v="8.943947598136436"/>
  </r>
  <r>
    <s v="G275043CV"/>
    <s v="G175"/>
    <s v="C"/>
    <s v="YAMAHA"/>
    <s v="TTR50E"/>
    <n v="2006"/>
    <x v="5"/>
    <n v="27"/>
    <n v="93906"/>
    <s v="GREEN"/>
    <n v="21"/>
    <n v="12"/>
    <n v="8.9108267618905934"/>
  </r>
  <r>
    <s v="G299707SB"/>
    <s v="G180"/>
    <s v="S"/>
    <s v="KTM"/>
    <s v="520 EXC"/>
    <n v="2004"/>
    <x v="8"/>
    <n v="29"/>
    <n v="95949"/>
    <s v="GREEN"/>
    <n v="42"/>
    <n v="12"/>
    <n v="17.955682475663931"/>
  </r>
  <r>
    <s v="G301079UW"/>
    <s v="G182"/>
    <s v="C"/>
    <s v="KAWASAKI"/>
    <s v="KLX110-A1"/>
    <n v="2002"/>
    <x v="6"/>
    <n v="30"/>
    <n v="92708"/>
    <s v="GREEN"/>
    <n v="27"/>
    <n v="11"/>
    <n v="11.63321704607262"/>
  </r>
  <r>
    <s v="G303658KR"/>
    <s v="G186"/>
    <s v="C"/>
    <s v="KAWASAKI"/>
    <s v="KLX110-A1"/>
    <n v="2005"/>
    <x v="2"/>
    <n v="30"/>
    <n v="92870"/>
    <s v="GREEN"/>
    <n v="9"/>
    <n v="2"/>
    <n v="3.8331203992013299"/>
  </r>
  <r>
    <s v="G303924EU"/>
    <s v="G187"/>
    <s v="C"/>
    <s v="HONDA"/>
    <s v="CRF250X"/>
    <n v="2005"/>
    <x v="2"/>
    <n v="30"/>
    <n v="92694"/>
    <s v="GREEN"/>
    <n v="0"/>
    <n v="0"/>
    <n v="0"/>
  </r>
  <r>
    <s v="G304294ON"/>
    <s v="G188"/>
    <s v="C"/>
    <s v="HONDA"/>
    <s v="CRF250X"/>
    <n v="2004"/>
    <x v="8"/>
    <n v="30"/>
    <n v="92614"/>
    <s v="GREEN"/>
    <n v="12"/>
    <n v="11"/>
    <n v="5.1301949930468371"/>
  </r>
  <r>
    <s v="G304650QH"/>
    <s v="G189"/>
    <s v="C"/>
    <s v="KTM"/>
    <s v="250 XC-FW"/>
    <n v="2007"/>
    <x v="3"/>
    <n v="30"/>
    <n v="92869"/>
    <s v="GREEN"/>
    <n v="33"/>
    <n v="8"/>
    <n v="13.951854079694533"/>
  </r>
  <r>
    <s v="G305072XR"/>
    <s v="G190"/>
    <s v="C"/>
    <s v="HONDA"/>
    <s v="CRF230F"/>
    <n v="2004"/>
    <x v="8"/>
    <n v="30"/>
    <n v="90620"/>
    <s v="GREEN"/>
    <n v="96"/>
    <n v="14"/>
    <n v="41.041559944374697"/>
  </r>
  <r>
    <s v="G305511JX"/>
    <s v="G191"/>
    <s v="C"/>
    <s v="KTM"/>
    <s v="500 XC-W/EXC"/>
    <n v="2013"/>
    <x v="7"/>
    <n v="30"/>
    <n v="92656"/>
    <s v="GREEN"/>
    <n v="60"/>
    <n v="47"/>
    <n v="24.853037990575075"/>
  </r>
  <r>
    <s v="G307804EV"/>
    <s v="G198"/>
    <s v="C"/>
    <s v="HONDA"/>
    <s v="CRF230F"/>
    <n v="2007"/>
    <x v="3"/>
    <n v="30"/>
    <n v="92708"/>
    <s v="GREEN"/>
    <n v="57"/>
    <n v="22"/>
    <n v="24.098657046745103"/>
  </r>
  <r>
    <s v="G309358RU"/>
    <s v="G201"/>
    <s v="C"/>
    <s v="YAMAHA"/>
    <s v="TTR90"/>
    <n v="2001"/>
    <x v="1"/>
    <n v="30"/>
    <n v="92861"/>
    <s v="GREEN"/>
    <n v="12"/>
    <n v="14"/>
    <n v="5.19110815027787"/>
  </r>
  <r>
    <s v="G313139AD"/>
    <s v="G207"/>
    <s v="P"/>
    <s v="KTM"/>
    <s v="520 EXC"/>
    <n v="2005"/>
    <x v="2"/>
    <n v="31"/>
    <n v="95677"/>
    <s v="GREEN"/>
    <n v="18"/>
    <n v="8"/>
    <n v="7.6662407984026597"/>
  </r>
  <r>
    <s v="G318689JK"/>
    <s v="G208"/>
    <s v="C"/>
    <s v="HONDA"/>
    <s v="CRF50F"/>
    <n v="2006"/>
    <x v="5"/>
    <n v="31"/>
    <n v="95650"/>
    <s v="GREEN"/>
    <n v="72"/>
    <n v="20"/>
    <n v="30.551406040767745"/>
  </r>
  <r>
    <s v="G318852MZ"/>
    <s v="G209"/>
    <s v="C"/>
    <s v="HONDA"/>
    <s v="XR400R"/>
    <n v="1997"/>
    <x v="15"/>
    <n v="31"/>
    <n v="96146"/>
    <s v="GREEN"/>
    <n v="9"/>
    <n v="5"/>
    <n v="3.9596611068740257"/>
  </r>
  <r>
    <s v="G337710NG"/>
    <s v="G216"/>
    <s v="P"/>
    <s v="HONDA"/>
    <s v="CRF50F"/>
    <n v="2004"/>
    <x v="8"/>
    <n v="33"/>
    <n v="92570"/>
    <s v="GREEN"/>
    <n v="222"/>
    <n v="20"/>
    <n v="94.908607371366486"/>
  </r>
  <r>
    <s v="G339862GK"/>
    <s v="G217"/>
    <s v="N"/>
    <s v="HONDA"/>
    <s v="CRF250X"/>
    <n v="2005"/>
    <x v="2"/>
    <n v="33"/>
    <n v="92595"/>
    <s v="GREEN"/>
    <n v="15"/>
    <n v="23"/>
    <n v="6.3885339986688825"/>
  </r>
  <r>
    <s v="G341896HC"/>
    <s v="G219"/>
    <s v="C"/>
    <s v="KAWASAKI"/>
    <s v="KLX450-A"/>
    <n v="2008"/>
    <x v="9"/>
    <n v="34"/>
    <n v="95655"/>
    <s v="GREEN"/>
    <n v="186"/>
    <n v="36"/>
    <n v="78.357372608221965"/>
  </r>
  <r>
    <s v="G361881JY"/>
    <s v="G224"/>
    <s v="C"/>
    <s v="HONDA"/>
    <s v="XR100R"/>
    <n v="2003"/>
    <x v="0"/>
    <n v="36"/>
    <n v="92371"/>
    <s v="GREEN"/>
    <n v="78"/>
    <n v="10"/>
    <n v="33.475130177575558"/>
  </r>
  <r>
    <s v="G364184VB"/>
    <s v="G227"/>
    <s v="C"/>
    <s v="HONDA"/>
    <s v="CRF450X"/>
    <n v="2009"/>
    <x v="4"/>
    <n v="36"/>
    <n v="91737"/>
    <s v="GREEN"/>
    <n v="78"/>
    <n v="24"/>
    <n v="32.744569022567923"/>
  </r>
  <r>
    <s v="G364518SR"/>
    <s v="G228"/>
    <s v="C"/>
    <s v="HONDA"/>
    <s v="XR100R"/>
    <n v="2003"/>
    <x v="0"/>
    <n v="36"/>
    <n v="91737"/>
    <s v="GREEN"/>
    <n v="69"/>
    <n v="4"/>
    <n v="29.612615157086072"/>
  </r>
  <r>
    <s v="G365311SD"/>
    <s v="G229"/>
    <s v="C"/>
    <s v="HONDA"/>
    <s v="CRF230F"/>
    <n v="2004"/>
    <x v="8"/>
    <n v="36"/>
    <n v="91701"/>
    <s v="GREEN"/>
    <n v="15"/>
    <n v="4"/>
    <n v="6.412743741308546"/>
  </r>
  <r>
    <s v="G369650FT"/>
    <s v="G235"/>
    <s v="C"/>
    <s v="KTM"/>
    <s v="525 EXC"/>
    <n v="2006"/>
    <x v="5"/>
    <n v="36"/>
    <n v="92372"/>
    <s v="GREEN"/>
    <n v="150"/>
    <n v="22"/>
    <n v="63.648762584932804"/>
  </r>
  <r>
    <s v="G373597ZW"/>
    <s v="G239"/>
    <s v="C"/>
    <s v="HONDA"/>
    <s v="CRF70F"/>
    <n v="2006"/>
    <x v="5"/>
    <n v="37"/>
    <n v="92064"/>
    <s v="GREEN"/>
    <n v="33"/>
    <n v="32"/>
    <n v="14.002727768685217"/>
  </r>
  <r>
    <s v="G373833ZQ"/>
    <s v="G240"/>
    <s v="C"/>
    <s v="HONDA"/>
    <s v="XR100"/>
    <n v="2004"/>
    <x v="8"/>
    <n v="37"/>
    <n v="92064"/>
    <s v="GREEN"/>
    <n v="18"/>
    <n v="40"/>
    <n v="7.6952924895702557"/>
  </r>
  <r>
    <s v="G373839YV"/>
    <s v="G241"/>
    <s v="C"/>
    <s v="HONDA"/>
    <s v="CRF230F"/>
    <n v="2003"/>
    <x v="0"/>
    <n v="37"/>
    <n v="92029"/>
    <s v="GREEN"/>
    <n v="36"/>
    <n v="32"/>
    <n v="15.45006008195795"/>
  </r>
  <r>
    <s v="G374021WR"/>
    <s v="G242"/>
    <s v="C"/>
    <s v="HONDA"/>
    <s v="XR400R"/>
    <n v="2001"/>
    <x v="1"/>
    <n v="37"/>
    <n v="92082"/>
    <s v="GREEN"/>
    <n v="6"/>
    <n v="5"/>
    <n v="2.595554075138935"/>
  </r>
  <r>
    <s v="G374213DX"/>
    <s v="G243"/>
    <s v="C"/>
    <s v="HONDA"/>
    <s v="CRF50F"/>
    <n v="2009"/>
    <x v="4"/>
    <n v="37"/>
    <n v="92071"/>
    <s v="GREEN"/>
    <n v="36"/>
    <n v="20"/>
    <n v="15.112878010415965"/>
  </r>
  <r>
    <s v="G377318GA"/>
    <s v="G247"/>
    <s v="C"/>
    <s v="YAMAHA"/>
    <s v="TT-R110E"/>
    <n v="2009"/>
    <x v="4"/>
    <n v="37"/>
    <n v="92009"/>
    <s v="GREEN"/>
    <n v="33"/>
    <n v="23"/>
    <n v="13.853471509547969"/>
  </r>
  <r>
    <s v="G377701WC"/>
    <s v="G248"/>
    <s v="C"/>
    <s v="HONDA"/>
    <s v="CRF50F"/>
    <n v="2004"/>
    <x v="8"/>
    <n v="37"/>
    <n v="92021"/>
    <s v="GREEN"/>
    <n v="270"/>
    <n v="30"/>
    <n v="115.42938734355384"/>
  </r>
  <r>
    <s v="G378613UJ"/>
    <s v="G250"/>
    <s v="C"/>
    <s v="Husqvarna"/>
    <s v="TC 510"/>
    <n v="2007"/>
    <x v="3"/>
    <n v="37"/>
    <n v="91942"/>
    <s v="GREEN"/>
    <n v="18"/>
    <n v="15"/>
    <n v="7.6101022252879273"/>
  </r>
  <r>
    <s v="G378780LA"/>
    <s v="G253"/>
    <s v="C"/>
    <s v="YAMAHA"/>
    <s v="TTR125/LW"/>
    <n v="2003"/>
    <x v="0"/>
    <n v="37"/>
    <n v="92117"/>
    <s v="GREEN"/>
    <n v="12"/>
    <n v="4"/>
    <n v="5.1500200273193162"/>
  </r>
  <r>
    <s v="G379192KY"/>
    <s v="G254"/>
    <s v="C"/>
    <s v="KTM"/>
    <s v="450 XC"/>
    <n v="2009"/>
    <x v="4"/>
    <n v="37"/>
    <n v="92082"/>
    <s v="GREEN"/>
    <n v="21"/>
    <n v="7"/>
    <n v="8.8158455060759806"/>
  </r>
  <r>
    <s v="G379749IT"/>
    <s v="G256"/>
    <s v="C"/>
    <s v="HONDA"/>
    <s v="CRF50F"/>
    <n v="2005"/>
    <x v="2"/>
    <n v="37"/>
    <n v="92117"/>
    <s v="GREEN"/>
    <n v="36"/>
    <n v="10"/>
    <n v="15.332481596805319"/>
  </r>
  <r>
    <s v="G387667AY"/>
    <s v="G258"/>
    <s v="C"/>
    <s v="HONDA"/>
    <s v="CRF230F"/>
    <n v="2003"/>
    <x v="0"/>
    <n v="38"/>
    <n v="94131"/>
    <s v="GREEN"/>
    <n v="33"/>
    <n v="20"/>
    <n v="14.16255507512812"/>
  </r>
  <r>
    <s v="G397567BU"/>
    <s v="G261"/>
    <s v="C"/>
    <s v="YAMAHA"/>
    <s v="TTR125/LW"/>
    <n v="2002"/>
    <x v="6"/>
    <n v="39"/>
    <n v="95320"/>
    <s v="GREEN"/>
    <n v="42"/>
    <n v="19"/>
    <n v="18.09611540500185"/>
  </r>
  <r>
    <s v="G399089EL"/>
    <s v="G263"/>
    <s v="C"/>
    <s v="HONDA"/>
    <s v="CRF250X"/>
    <n v="2004"/>
    <x v="8"/>
    <n v="39"/>
    <n v="95204"/>
    <s v="GREEN"/>
    <n v="30"/>
    <n v="3"/>
    <n v="12.825487482617092"/>
  </r>
  <r>
    <s v="G403600OC"/>
    <s v="G264"/>
    <s v="C"/>
    <s v="HONDA"/>
    <s v="CRF230F"/>
    <n v="2004"/>
    <x v="8"/>
    <n v="40"/>
    <n v="93420"/>
    <s v="GREEN"/>
    <n v="138"/>
    <n v="25"/>
    <n v="58.997242420038624"/>
  </r>
  <r>
    <s v="G408110EL"/>
    <s v="G265"/>
    <s v="C"/>
    <s v="HONDA"/>
    <s v="CRF450X"/>
    <n v="2006"/>
    <x v="5"/>
    <n v="40"/>
    <n v="93444"/>
    <s v="GREEN"/>
    <n v="105"/>
    <n v="9"/>
    <n v="44.554133809452964"/>
  </r>
  <r>
    <s v="G412518UU"/>
    <s v="G266"/>
    <s v="N"/>
    <s v="HONDA"/>
    <s v="CRF230F"/>
    <n v="2005"/>
    <x v="2"/>
    <n v="41"/>
    <n v="94070"/>
    <s v="GREEN"/>
    <n v="42"/>
    <n v="10"/>
    <n v="17.887895196272872"/>
  </r>
  <r>
    <s v="G412777QI"/>
    <s v="G267"/>
    <s v="C"/>
    <s v="HONDA"/>
    <s v="XR100R"/>
    <n v="1998"/>
    <x v="16"/>
    <n v="41"/>
    <n v="94066"/>
    <s v="GREEN"/>
    <n v="84"/>
    <n v="48"/>
    <n v="36.796242464372895"/>
  </r>
  <r>
    <s v="G414545XI"/>
    <s v="G270"/>
    <s v="C"/>
    <s v="HONDA"/>
    <s v="CRF70F"/>
    <n v="2004"/>
    <x v="8"/>
    <n v="41"/>
    <n v="94402"/>
    <s v="GREEN"/>
    <n v="51"/>
    <n v="50"/>
    <n v="21.803328720449059"/>
  </r>
  <r>
    <s v="G416862UU"/>
    <s v="G272"/>
    <s v="C"/>
    <s v="SUZUKI"/>
    <s v="DR-Z250"/>
    <n v="2003"/>
    <x v="0"/>
    <n v="41"/>
    <n v="94404"/>
    <s v="GREEN"/>
    <n v="30"/>
    <n v="8"/>
    <n v="12.875050068298291"/>
  </r>
  <r>
    <s v="G417413RM"/>
    <s v="G273"/>
    <s v="C"/>
    <s v="HONDA"/>
    <s v="XR100R"/>
    <n v="2003"/>
    <x v="0"/>
    <n v="41"/>
    <n v="94002"/>
    <s v="GREEN"/>
    <n v="15"/>
    <n v="9"/>
    <n v="6.4375250341491457"/>
  </r>
  <r>
    <s v="G417898EQ"/>
    <s v="G274"/>
    <s v="C"/>
    <s v="YAMAHA"/>
    <s v="TTR90"/>
    <n v="2005"/>
    <x v="2"/>
    <n v="41"/>
    <n v="94010"/>
    <s v="GREEN"/>
    <n v="18"/>
    <n v="1"/>
    <n v="7.6662407984026597"/>
  </r>
  <r>
    <s v="G421964ZM"/>
    <s v="G276"/>
    <s v="C"/>
    <s v="HONDA"/>
    <s v="XR70R"/>
    <n v="2003"/>
    <x v="0"/>
    <n v="42"/>
    <n v="93109"/>
    <s v="GREEN"/>
    <n v="48"/>
    <n v="15"/>
    <n v="20.600080109277265"/>
  </r>
  <r>
    <s v="G422285PI"/>
    <s v="G277"/>
    <s v="C"/>
    <s v="HONDA"/>
    <s v="CRF230F"/>
    <n v="2006"/>
    <x v="5"/>
    <n v="42"/>
    <n v="93111"/>
    <s v="GREEN"/>
    <n v="24"/>
    <n v="5"/>
    <n v="10.183802013589249"/>
  </r>
  <r>
    <s v="G432669GS"/>
    <s v="G281"/>
    <s v="C"/>
    <s v="HONDA"/>
    <s v="XR80R"/>
    <n v="2003"/>
    <x v="0"/>
    <n v="43"/>
    <n v="94040"/>
    <s v="GREEN"/>
    <n v="12"/>
    <n v="17"/>
    <n v="5.1500200273193162"/>
  </r>
  <r>
    <s v="G432884EH"/>
    <s v="G282"/>
    <s v="C"/>
    <s v="HONDA"/>
    <s v="CRF100F"/>
    <n v="2001"/>
    <x v="1"/>
    <n v="43"/>
    <n v="95037"/>
    <s v="GREEN"/>
    <n v="42"/>
    <n v="15"/>
    <n v="18.168878525972545"/>
  </r>
  <r>
    <s v="G433308VZ"/>
    <s v="G284"/>
    <s v="P"/>
    <s v="HONDA"/>
    <s v="CRF250X"/>
    <n v="2005"/>
    <x v="2"/>
    <n v="43"/>
    <n v="95037"/>
    <s v="GREEN"/>
    <n v="48"/>
    <n v="30"/>
    <n v="20.443308795740425"/>
  </r>
  <r>
    <s v="G434106RG"/>
    <s v="G287"/>
    <s v="C"/>
    <s v="KTM"/>
    <s v="520 EXC"/>
    <n v="2002"/>
    <x v="6"/>
    <n v="43"/>
    <n v="95032"/>
    <s v="GREEN"/>
    <n v="15"/>
    <n v="8"/>
    <n v="6.462898358929233"/>
  </r>
  <r>
    <s v="G439384PR"/>
    <s v="G295"/>
    <s v="C"/>
    <s v="HONDA"/>
    <s v="CRF450X"/>
    <n v="2005"/>
    <x v="2"/>
    <n v="43"/>
    <n v="95030"/>
    <s v="GREEN"/>
    <n v="12"/>
    <n v="11"/>
    <n v="5.1108271989351062"/>
  </r>
  <r>
    <s v="G443325YF"/>
    <s v="G297"/>
    <s v="C"/>
    <s v="HONDA"/>
    <s v="XR400R"/>
    <n v="2004"/>
    <x v="8"/>
    <n v="44"/>
    <n v="95060"/>
    <s v="GREEN"/>
    <n v="21"/>
    <n v="16"/>
    <n v="8.9778412378319654"/>
  </r>
  <r>
    <s v="G453183BH"/>
    <s v="G300"/>
    <s v="C"/>
    <s v="HONDA"/>
    <s v="CRF250X"/>
    <n v="2006"/>
    <x v="5"/>
    <n v="45"/>
    <n v="96003"/>
    <s v="GREEN"/>
    <n v="60"/>
    <n v="10"/>
    <n v="25.459505033973123"/>
  </r>
  <r>
    <s v="G481323HE"/>
    <s v="G301"/>
    <s v="C"/>
    <s v="YAMAHA"/>
    <s v="TT-R125LW"/>
    <n v="2007"/>
    <x v="3"/>
    <n v="48"/>
    <n v="94533"/>
    <s v="GREEN"/>
    <n v="360"/>
    <n v="112"/>
    <n v="152.20204450575855"/>
  </r>
  <r>
    <s v="G502508OL"/>
    <s v="G308"/>
    <s v="C"/>
    <s v="HONDA"/>
    <s v="CRF250X"/>
    <n v="2006"/>
    <x v="5"/>
    <n v="50"/>
    <n v="95361"/>
    <s v="GREEN"/>
    <n v="21"/>
    <n v="2"/>
    <n v="8.9108267618905934"/>
  </r>
  <r>
    <s v="G502778EZ"/>
    <s v="G309"/>
    <s v="C"/>
    <s v="HONDA"/>
    <s v="XR200R"/>
    <n v="2000"/>
    <x v="12"/>
    <n v="50"/>
    <n v="95358"/>
    <s v="GREEN"/>
    <n v="27"/>
    <n v="25"/>
    <n v="11.72791447949829"/>
  </r>
  <r>
    <s v="G502974EF"/>
    <s v="G310"/>
    <s v="C"/>
    <s v="HONDA"/>
    <s v="CRF230F"/>
    <n v="2007"/>
    <x v="3"/>
    <n v="50"/>
    <n v="95350"/>
    <s v="GREEN"/>
    <n v="39"/>
    <n v="8"/>
    <n v="16.488554821457175"/>
  </r>
  <r>
    <s v="G504163KF"/>
    <s v="G311"/>
    <s v="C"/>
    <s v="HONDA"/>
    <s v="CRF150F"/>
    <n v="2006"/>
    <x v="5"/>
    <n v="50"/>
    <n v="95356"/>
    <s v="GREEN"/>
    <n v="33"/>
    <n v="2"/>
    <n v="14.002727768685217"/>
  </r>
  <r>
    <s v="G505152ZZ"/>
    <s v="G313"/>
    <s v="C"/>
    <s v="HONDA"/>
    <s v="CRF450X"/>
    <n v="2006"/>
    <x v="5"/>
    <n v="50"/>
    <n v="95355"/>
    <s v="GREEN"/>
    <n v="27"/>
    <n v="41"/>
    <n v="11.456777265287904"/>
  </r>
  <r>
    <s v="G562150EI"/>
    <s v="G317"/>
    <s v="C"/>
    <s v="KAWASAKI"/>
    <s v="KLX140L"/>
    <n v="2008"/>
    <x v="9"/>
    <n v="56"/>
    <n v="93065"/>
    <s v="GREEN"/>
    <n v="78"/>
    <n v="41"/>
    <n v="32.859543351835022"/>
  </r>
  <r>
    <s v="G562288IQ"/>
    <s v="G319"/>
    <s v="C"/>
    <s v="HONDA"/>
    <s v="XR100R"/>
    <n v="2003"/>
    <x v="0"/>
    <n v="56"/>
    <n v="91360"/>
    <s v="GREEN"/>
    <n v="87"/>
    <n v="76"/>
    <n v="37.337645198065047"/>
  </r>
  <r>
    <s v="G563509GK"/>
    <s v="G321"/>
    <s v="N"/>
    <s v="HONDA"/>
    <s v="XR70R"/>
    <n v="1998"/>
    <x v="16"/>
    <n v="56"/>
    <n v="91360"/>
    <s v="GREEN"/>
    <n v="39"/>
    <n v="98"/>
    <n v="17.0839697156017"/>
  </r>
  <r>
    <s v="G573233OZ"/>
    <s v="G326"/>
    <s v="C"/>
    <s v="HONDA"/>
    <s v="XR650L"/>
    <n v="2009"/>
    <x v="4"/>
    <n v="57"/>
    <n v="95691"/>
    <s v="GREEN"/>
    <n v="39"/>
    <n v="30"/>
    <n v="16.372284511283961"/>
  </r>
  <r>
    <s v="R073480CP"/>
    <s v="G330"/>
    <s v="C"/>
    <s v="YAMAHA"/>
    <s v="WR250F"/>
    <n v="2011"/>
    <x v="11"/>
    <n v="7"/>
    <n v="94525"/>
    <s v="GREEN"/>
    <n v="45"/>
    <n v="10"/>
    <n v="18.762727372257064"/>
  </r>
  <r>
    <s v="R191184ZI"/>
    <s v="G331"/>
    <s v="C"/>
    <s v="KTM"/>
    <s v="525 EXC"/>
    <n v="2003"/>
    <x v="0"/>
    <n v="19"/>
    <n v="91214"/>
    <s v="GREEN"/>
    <n v="18"/>
    <n v="15"/>
    <n v="7.7250300409789752"/>
  </r>
  <r>
    <s v="H012107SW"/>
    <s v="H102"/>
    <s v="C"/>
    <s v="YAMAHA"/>
    <s v="YZ250WR"/>
    <n v="1989"/>
    <x v="17"/>
    <n v="1"/>
    <n v="94546"/>
    <s v="HIST"/>
    <n v="48"/>
    <n v="3"/>
    <n v="21.945773472392531"/>
  </r>
  <r>
    <s v="H015942TX"/>
    <s v="H104"/>
    <s v="C"/>
    <s v="HONDA"/>
    <s v="TLR200"/>
    <n v="1987"/>
    <x v="18"/>
    <n v="1"/>
    <n v="94501"/>
    <s v="HIST"/>
    <n v="9"/>
    <n v="20"/>
    <n v="4.1592707643088973"/>
  </r>
  <r>
    <s v="H017838TT"/>
    <s v="H105"/>
    <s v="C"/>
    <s v="HONDA"/>
    <s v="CT70"/>
    <n v="1971"/>
    <x v="19"/>
    <n v="1"/>
    <n v="94550"/>
    <s v="HIST"/>
    <n v="45"/>
    <n v="17"/>
    <n v="23.180824141061255"/>
  </r>
  <r>
    <s v="H071656TY"/>
    <s v="H109"/>
    <s v="C"/>
    <s v="HONDA"/>
    <s v="CR250R"/>
    <n v="1988"/>
    <x v="20"/>
    <n v="7"/>
    <n v="94506"/>
    <s v="HIST"/>
    <n v="9"/>
    <n v="10"/>
    <n v="4.136732936463364"/>
  </r>
  <r>
    <s v="H079611JB"/>
    <s v="H112"/>
    <s v="C"/>
    <s v="HONDA"/>
    <s v="CT110"/>
    <n v="1982"/>
    <x v="21"/>
    <n v="7"/>
    <n v="94553"/>
    <s v="HIST"/>
    <n v="33"/>
    <n v="20"/>
    <n v="15.702762491294667"/>
  </r>
  <r>
    <s v="H098215XZ"/>
    <s v="H113"/>
    <s v="P"/>
    <s v="HONDA"/>
    <s v="XR200R"/>
    <n v="1983"/>
    <x v="22"/>
    <n v="9"/>
    <n v="95726"/>
    <s v="HIST"/>
    <n v="9"/>
    <n v="1"/>
    <n v="4.2563872170511017"/>
  </r>
  <r>
    <s v="H151653TO"/>
    <s v="H117"/>
    <s v="C"/>
    <s v="KAWASAKI"/>
    <s v="KDX200-A"/>
    <n v="1984"/>
    <x v="23"/>
    <n v="15"/>
    <n v="93285"/>
    <s v="HIST"/>
    <n v="195"/>
    <n v="106"/>
    <n v="91.67166102502766"/>
  </r>
  <r>
    <s v="H154917JL"/>
    <s v="H118"/>
    <s v="N"/>
    <s v="HONDA"/>
    <s v="XR500R"/>
    <n v="1983"/>
    <x v="22"/>
    <n v="15"/>
    <n v="93305"/>
    <s v="HIST"/>
    <n v="54"/>
    <n v="16"/>
    <n v="25.538323302306608"/>
  </r>
  <r>
    <s v="H191709OF"/>
    <s v="H123"/>
    <s v="P"/>
    <s v="HONDA"/>
    <s v="XR600R"/>
    <n v="1993"/>
    <x v="24"/>
    <n v="19"/>
    <n v="93536"/>
    <s v="HIST"/>
    <n v="9"/>
    <n v="2"/>
    <n v="4.0330931872789861"/>
  </r>
  <r>
    <s v="H191918XI"/>
    <s v="H125"/>
    <s v="C"/>
    <s v="YAMAHA"/>
    <s v="YZ80"/>
    <n v="1990"/>
    <x v="25"/>
    <n v="19"/>
    <n v="91042"/>
    <s v="HIST"/>
    <n v="72"/>
    <n v="12"/>
    <n v="32.748342951426935"/>
  </r>
  <r>
    <s v="H191967FU"/>
    <s v="H126"/>
    <s v="C"/>
    <s v="HONDA"/>
    <s v="XR75"/>
    <n v="1977"/>
    <x v="26"/>
    <n v="19"/>
    <n v="90504"/>
    <s v="HIST"/>
    <n v="45"/>
    <n v="5"/>
    <n v="22.134359579754314"/>
  </r>
  <r>
    <s v="H192588IZ"/>
    <s v="H128"/>
    <s v="C"/>
    <s v="YAMAHA"/>
    <s v="WR250Z"/>
    <n v="1996"/>
    <x v="27"/>
    <n v="19"/>
    <n v="91364"/>
    <s v="HIST"/>
    <n v="48"/>
    <n v="29"/>
    <n v="21.212322504804725"/>
  </r>
  <r>
    <s v="H193133UM"/>
    <s v="H129"/>
    <s v="C"/>
    <s v="SUZUKI"/>
    <s v="JR50"/>
    <n v="1990"/>
    <x v="25"/>
    <n v="19"/>
    <n v="91773"/>
    <s v="HIST"/>
    <n v="36"/>
    <n v="46"/>
    <n v="16.374171475713467"/>
  </r>
  <r>
    <s v="H194262PI"/>
    <s v="H133"/>
    <s v="P"/>
    <s v="HONDA"/>
    <s v="MR50"/>
    <n v="1974"/>
    <x v="28"/>
    <n v="19"/>
    <n v="91304"/>
    <s v="HIST"/>
    <n v="36"/>
    <n v="10"/>
    <n v="18.103534972333414"/>
  </r>
  <r>
    <s v="H194544XX"/>
    <s v="H135"/>
    <s v="C"/>
    <s v="SUZUKI"/>
    <s v="RM250"/>
    <n v="1976"/>
    <x v="29"/>
    <n v="19"/>
    <n v="91706"/>
    <s v="HIST"/>
    <n v="48"/>
    <n v="28"/>
    <n v="23.779905027511866"/>
  </r>
  <r>
    <s v="H195044RC"/>
    <s v="H138"/>
    <s v="C"/>
    <s v="SUZUKI"/>
    <s v="RM250"/>
    <n v="1996"/>
    <x v="27"/>
    <n v="19"/>
    <n v="91016"/>
    <s v="HIST"/>
    <n v="27"/>
    <n v="8"/>
    <n v="11.931931408952659"/>
  </r>
  <r>
    <s v="H196761PC"/>
    <s v="H142"/>
    <s v="C"/>
    <s v="HONDA"/>
    <s v="XR650L"/>
    <n v="1993"/>
    <x v="24"/>
    <n v="19"/>
    <n v="90504"/>
    <s v="HIST"/>
    <n v="36"/>
    <n v="45"/>
    <n v="16.132372749115945"/>
  </r>
  <r>
    <s v="H197887TA"/>
    <s v="H146"/>
    <s v="C"/>
    <s v="HONDA"/>
    <s v="XR75"/>
    <n v="1977"/>
    <x v="26"/>
    <n v="19"/>
    <n v="90723"/>
    <s v="HIST"/>
    <n v="120"/>
    <n v="52"/>
    <n v="59.024958879344837"/>
  </r>
  <r>
    <s v="H198865UV"/>
    <s v="H149"/>
    <s v="C"/>
    <s v="HONDA"/>
    <s v="CR500R"/>
    <n v="1995"/>
    <x v="30"/>
    <n v="19"/>
    <n v="91042"/>
    <s v="HIST"/>
    <n v="21"/>
    <n v="13"/>
    <n v="9.3226465595783985"/>
  </r>
  <r>
    <s v="H208826PH"/>
    <s v="H154"/>
    <s v="C"/>
    <s v="HONDA"/>
    <s v="CR500R"/>
    <n v="1987"/>
    <x v="18"/>
    <n v="20"/>
    <n v="93636"/>
    <s v="HIST"/>
    <n v="90"/>
    <n v="12"/>
    <n v="41.592707643088971"/>
  </r>
  <r>
    <s v="H223289ZM"/>
    <s v="H155"/>
    <s v="C"/>
    <s v="SUZUKI"/>
    <s v="RM370"/>
    <n v="1976"/>
    <x v="29"/>
    <n v="22"/>
    <n v="95338"/>
    <s v="HIST"/>
    <n v="3"/>
    <n v="30"/>
    <n v="1.4862440642194916"/>
  </r>
  <r>
    <s v="H274753WZ"/>
    <s v="H157"/>
    <s v="C"/>
    <s v="HONDA"/>
    <s v="CR250R"/>
    <n v="1973"/>
    <x v="31"/>
    <n v="27"/>
    <n v="93908"/>
    <s v="HIST"/>
    <n v="39"/>
    <n v="17"/>
    <n v="19.765635186922573"/>
  </r>
  <r>
    <s v="H278732UE"/>
    <s v="H158"/>
    <s v="C"/>
    <s v="HONDA"/>
    <s v="CR250R"/>
    <n v="1975"/>
    <x v="32"/>
    <n v="27"/>
    <n v="93923"/>
    <s v="HIST"/>
    <n v="12"/>
    <n v="12"/>
    <n v="5.9889546270396856"/>
  </r>
  <r>
    <s v="H284017MJ"/>
    <s v="H159"/>
    <s v="C"/>
    <s v="HONDA"/>
    <s v="XR80R"/>
    <n v="1996"/>
    <x v="27"/>
    <n v="28"/>
    <n v="94558"/>
    <s v="HIST"/>
    <n v="24"/>
    <n v="1"/>
    <n v="10.606161252402362"/>
  </r>
  <r>
    <s v="H288576ME"/>
    <s v="H161"/>
    <s v="C"/>
    <s v="HONDA"/>
    <s v="XR200R"/>
    <n v="1991"/>
    <x v="33"/>
    <n v="28"/>
    <n v="94503"/>
    <s v="HIST"/>
    <n v="63"/>
    <n v="18"/>
    <n v="28.509871373018239"/>
  </r>
  <r>
    <s v="H302457NI"/>
    <s v="H165"/>
    <s v="C"/>
    <s v="YAMAHA"/>
    <s v="WR200R"/>
    <n v="1992"/>
    <x v="34"/>
    <n v="30"/>
    <n v="90630"/>
    <s v="HIST"/>
    <n v="27"/>
    <n v="11"/>
    <n v="12.158089175482838"/>
  </r>
  <r>
    <s v="H317645IC"/>
    <s v="H175"/>
    <s v="C"/>
    <s v="HONDA"/>
    <s v="CT90"/>
    <n v="1971"/>
    <x v="19"/>
    <n v="31"/>
    <n v="95746"/>
    <s v="HIST"/>
    <n v="84"/>
    <n v="52"/>
    <n v="43.27087172998101"/>
  </r>
  <r>
    <s v="H334631XB"/>
    <s v="H177"/>
    <s v="P"/>
    <s v="HONDA"/>
    <s v="XR250"/>
    <n v="1991"/>
    <x v="33"/>
    <n v="33"/>
    <n v="92555"/>
    <s v="HIST"/>
    <n v="15"/>
    <n v="25"/>
    <n v="6.7880646126233906"/>
  </r>
  <r>
    <s v="H345039YM"/>
    <s v="H184"/>
    <s v="C"/>
    <s v="BETA"/>
    <s v="TECHNO"/>
    <n v="1995"/>
    <x v="30"/>
    <n v="34"/>
    <n v="95662"/>
    <s v="HIST"/>
    <n v="240"/>
    <n v="193"/>
    <n v="106.54453210946741"/>
  </r>
  <r>
    <s v="H357858LW"/>
    <s v="H189"/>
    <s v="C"/>
    <s v="HONDA"/>
    <s v="XR400R"/>
    <n v="1996"/>
    <x v="27"/>
    <n v="35"/>
    <n v="95023"/>
    <s v="HIST"/>
    <n v="6"/>
    <n v="3"/>
    <n v="2.6515403131005906"/>
  </r>
  <r>
    <s v="H358638TR"/>
    <s v="H190"/>
    <s v="C"/>
    <s v="HONDA"/>
    <s v="XR600R"/>
    <n v="1987"/>
    <x v="18"/>
    <n v="35"/>
    <n v="95023"/>
    <s v="HIST"/>
    <n v="60"/>
    <n v="15"/>
    <n v="27.728471762059314"/>
  </r>
  <r>
    <s v="H364129XX"/>
    <s v="H194"/>
    <s v="N"/>
    <s v="HONDA"/>
    <s v="CT70"/>
    <n v="1973"/>
    <x v="31"/>
    <n v="36"/>
    <n v="92356"/>
    <s v="HIST"/>
    <n v="48"/>
    <n v="4"/>
    <n v="24.326935614673936"/>
  </r>
  <r>
    <s v="H364278QS"/>
    <s v="H195"/>
    <s v="C"/>
    <s v="HONDA"/>
    <s v="CT90"/>
    <n v="1969"/>
    <x v="35"/>
    <n v="36"/>
    <n v="91762"/>
    <s v="HIST"/>
    <n v="18"/>
    <n v="8"/>
    <n v="9.4338676380604891"/>
  </r>
  <r>
    <s v="H366178SK"/>
    <s v="H198"/>
    <s v="P"/>
    <s v="KAWASAKI"/>
    <s v="KDX80-B"/>
    <n v="1980"/>
    <x v="36"/>
    <n v="36"/>
    <n v="92359"/>
    <s v="HIST"/>
    <n v="120"/>
    <n v="60"/>
    <n v="57.833146143977594"/>
  </r>
  <r>
    <s v="H366581PU"/>
    <s v="H199"/>
    <s v="N"/>
    <s v="YAMAHA"/>
    <s v="PW80"/>
    <n v="1995"/>
    <x v="30"/>
    <n v="36"/>
    <n v="92336"/>
    <s v="HIST"/>
    <n v="12"/>
    <n v="1"/>
    <n v="5.3272266054733706"/>
  </r>
  <r>
    <s v="H371554SC"/>
    <s v="H202"/>
    <s v="C"/>
    <s v="YAMAHA"/>
    <s v="WR250Z"/>
    <n v="1992"/>
    <x v="34"/>
    <n v="37"/>
    <n v="92131"/>
    <s v="HIST"/>
    <n v="18"/>
    <n v="18"/>
    <n v="8.1053927836552244"/>
  </r>
  <r>
    <s v="H376888KB"/>
    <s v="H206"/>
    <s v="C"/>
    <s v="HONDA"/>
    <s v="XR80R"/>
    <n v="1994"/>
    <x v="37"/>
    <n v="37"/>
    <n v="92065"/>
    <s v="HIST"/>
    <n v="360"/>
    <n v="200"/>
    <n v="160.56031164174988"/>
  </r>
  <r>
    <s v="H381678GN"/>
    <s v="H211"/>
    <s v="C"/>
    <s v="SUZUKI"/>
    <s v="RM125"/>
    <n v="1994"/>
    <x v="37"/>
    <n v="38"/>
    <n v="94132"/>
    <s v="HIST"/>
    <n v="51"/>
    <n v="25"/>
    <n v="22.746044149247897"/>
  </r>
  <r>
    <s v="H397496IO"/>
    <s v="H212"/>
    <s v="C"/>
    <s v="SUZUKI"/>
    <s v="DR125"/>
    <n v="1986"/>
    <x v="38"/>
    <n v="39"/>
    <n v="95320"/>
    <s v="HIST"/>
    <n v="18"/>
    <n v="10"/>
    <n v="8.3649484977621675"/>
  </r>
  <r>
    <s v="H412625KJ"/>
    <s v="H218"/>
    <s v="C"/>
    <s v="HONDA"/>
    <s v="XR200R"/>
    <n v="1993"/>
    <x v="24"/>
    <n v="41"/>
    <n v="94066"/>
    <s v="HIST"/>
    <n v="72"/>
    <n v="30"/>
    <n v="32.264745498231889"/>
  </r>
  <r>
    <s v="H417687ZH"/>
    <s v="H222"/>
    <s v="C"/>
    <s v="HONDA"/>
    <s v="XR250R"/>
    <n v="1982"/>
    <x v="21"/>
    <n v="41"/>
    <n v="94025"/>
    <s v="HIST"/>
    <n v="12"/>
    <n v="2"/>
    <n v="5.7100954513798783"/>
  </r>
  <r>
    <s v="H426108BT"/>
    <s v="H224"/>
    <s v="P"/>
    <s v="HONDA"/>
    <s v="CT70"/>
    <n v="1992"/>
    <x v="34"/>
    <n v="42"/>
    <n v="93117"/>
    <s v="HIST"/>
    <n v="15"/>
    <n v="5"/>
    <n v="6.7544939863793543"/>
  </r>
  <r>
    <s v="H432170GQ"/>
    <s v="H226"/>
    <s v="C"/>
    <s v="KAWASAKI"/>
    <s v="KX250"/>
    <n v="1996"/>
    <x v="27"/>
    <n v="43"/>
    <n v="95035"/>
    <s v="HIST"/>
    <n v="18"/>
    <n v="5"/>
    <n v="7.9546209393017726"/>
  </r>
  <r>
    <s v="H434099HB"/>
    <s v="H228"/>
    <s v="C"/>
    <s v="SUZUKI"/>
    <s v="RMX250"/>
    <n v="1996"/>
    <x v="27"/>
    <n v="43"/>
    <n v="95127"/>
    <s v="HIST"/>
    <n v="105"/>
    <n v="90"/>
    <n v="46.401955479260337"/>
  </r>
  <r>
    <s v="H435044ZQ"/>
    <s v="H230"/>
    <s v="C"/>
    <s v="HONDA"/>
    <s v="XR600R"/>
    <n v="1991"/>
    <x v="33"/>
    <n v="43"/>
    <n v="95037"/>
    <s v="HIST"/>
    <n v="96"/>
    <n v="12"/>
    <n v="43.443613520789697"/>
  </r>
  <r>
    <s v="H439204GI"/>
    <s v="H232"/>
    <s v="C"/>
    <s v="YAMAHA"/>
    <s v="PW80"/>
    <n v="1992"/>
    <x v="34"/>
    <n v="43"/>
    <n v="94087"/>
    <s v="HIST"/>
    <n v="3"/>
    <n v="9"/>
    <n v="1.3508987972758708"/>
  </r>
  <r>
    <s v="H443908DZ"/>
    <s v="H236"/>
    <s v="C"/>
    <s v="HONDA"/>
    <s v="XR600R"/>
    <n v="1994"/>
    <x v="37"/>
    <n v="44"/>
    <n v="95033"/>
    <s v="HIST"/>
    <n v="48"/>
    <n v="40"/>
    <n v="21.408041552233314"/>
  </r>
  <r>
    <s v="H487394HT"/>
    <s v="H239"/>
    <s v="C"/>
    <s v="YAMAHA"/>
    <s v="YZ80"/>
    <n v="1996"/>
    <x v="27"/>
    <n v="48"/>
    <n v="94510"/>
    <s v="HIST"/>
    <n v="15"/>
    <n v="2"/>
    <n v="6.6288507827514769"/>
  </r>
  <r>
    <s v="H492720WP"/>
    <s v="H240"/>
    <s v="P"/>
    <s v="KAWASAKI"/>
    <s v="KLX650-C"/>
    <n v="1995"/>
    <x v="30"/>
    <n v="49"/>
    <n v="95403"/>
    <s v="HIST"/>
    <n v="51"/>
    <n v="8"/>
    <n v="22.640713073261825"/>
  </r>
  <r>
    <s v="H496558DS"/>
    <s v="H242"/>
    <s v="C"/>
    <s v="SUZUKI"/>
    <s v="RMX250"/>
    <n v="1996"/>
    <x v="27"/>
    <n v="49"/>
    <n v="95448"/>
    <s v="HIST"/>
    <n v="9"/>
    <n v="3"/>
    <n v="3.9773104696508863"/>
  </r>
  <r>
    <s v="H498462PM"/>
    <s v="H243"/>
    <s v="C"/>
    <s v="HONDA"/>
    <s v="XR200R"/>
    <n v="1983"/>
    <x v="22"/>
    <n v="49"/>
    <n v="95476"/>
    <s v="HIST"/>
    <n v="24"/>
    <n v="10"/>
    <n v="11.350365912136271"/>
  </r>
  <r>
    <s v="H562171TU"/>
    <s v="H248"/>
    <s v="C"/>
    <s v="KAWASAKI"/>
    <s v="KX500"/>
    <n v="1996"/>
    <x v="27"/>
    <n v="56"/>
    <n v="93063"/>
    <s v="HIST"/>
    <n v="42"/>
    <n v="25"/>
    <n v="18.560782191704135"/>
  </r>
  <r>
    <s v="R302860ML"/>
    <s v="H258"/>
    <s v="C"/>
    <s v="KAWASAKI"/>
    <s v="KDX 200"/>
    <n v="1995"/>
    <x v="30"/>
    <n v="30"/>
    <n v="92656"/>
    <s v="HIST"/>
    <n v="33"/>
    <n v="3"/>
    <n v="14.649873165051769"/>
  </r>
  <r>
    <s v="D518742NY"/>
    <s v="R101"/>
    <s v="NA"/>
    <s v="HONDA"/>
    <s v="CRF 450R"/>
    <n v="2008"/>
    <x v="9"/>
    <n v="51"/>
    <n v="95993"/>
    <s v="RED"/>
    <n v="12"/>
    <n v="7"/>
    <n v="5.0553143618207717"/>
  </r>
  <r>
    <s v="G078253PP"/>
    <s v="R102"/>
    <s v="C"/>
    <s v="HONDA"/>
    <s v="CRF 450"/>
    <n v="2011"/>
    <x v="11"/>
    <n v="7"/>
    <n v="94523"/>
    <s v="RED"/>
    <n v="24"/>
    <n v="20"/>
    <n v="10.006787931870434"/>
  </r>
  <r>
    <s v="G191951UV"/>
    <s v="R103"/>
    <s v="C"/>
    <s v="KTM"/>
    <s v="450 XC-F"/>
    <n v="2008"/>
    <x v="9"/>
    <n v="19"/>
    <n v="90803"/>
    <s v="RED"/>
    <n v="36"/>
    <n v="6"/>
    <n v="15.165943085462317"/>
  </r>
  <r>
    <s v="G302404YX"/>
    <s v="R104"/>
    <s v="C"/>
    <s v="HONDA"/>
    <s v="crf450x"/>
    <n v="2006"/>
    <x v="5"/>
    <n v="30"/>
    <n v="92629"/>
    <s v="RED"/>
    <n v="21"/>
    <n v="30"/>
    <n v="8.9108267618905934"/>
  </r>
  <r>
    <s v="G377011CN"/>
    <s v="R105"/>
    <s v="N"/>
    <s v="YAMAHA"/>
    <s v="YZ450F"/>
    <n v="2009"/>
    <x v="4"/>
    <n v="37"/>
    <n v="92129"/>
    <s v="RED"/>
    <n v="54"/>
    <n v="12"/>
    <n v="22.669317015623946"/>
  </r>
  <r>
    <s v="G377088WP"/>
    <s v="R106"/>
    <s v="C"/>
    <s v="KTM"/>
    <s v="450 XCW"/>
    <n v="2013"/>
    <x v="7"/>
    <n v="37"/>
    <n v="91941"/>
    <s v="RED"/>
    <n v="60"/>
    <n v="10"/>
    <n v="24.853037990575075"/>
  </r>
  <r>
    <s v="H015773KX"/>
    <s v="R108"/>
    <s v="C"/>
    <s v="YAMAHA"/>
    <s v="YZ426F"/>
    <n v="2001"/>
    <x v="1"/>
    <n v="1"/>
    <n v="94550"/>
    <s v="RED"/>
    <n v="33"/>
    <n v="10"/>
    <n v="14.275547413264144"/>
  </r>
  <r>
    <s v="H152070HI"/>
    <s v="R109"/>
    <s v="N"/>
    <s v="HONDA"/>
    <s v="Crf450r"/>
    <n v="2007"/>
    <x v="3"/>
    <n v="15"/>
    <n v="93560"/>
    <s v="RED"/>
    <n v="30"/>
    <n v="9"/>
    <n v="12.683503708813213"/>
  </r>
  <r>
    <s v="H303452GJ"/>
    <s v="R110"/>
    <s v="N"/>
    <s v="SUZUKI"/>
    <s v="RM250"/>
    <n v="1998"/>
    <x v="16"/>
    <n v="30"/>
    <n v="92869"/>
    <s v="RED"/>
    <n v="15"/>
    <n v="4"/>
    <n v="6.570757582923731"/>
  </r>
  <r>
    <s v="H437623DW"/>
    <s v="R112"/>
    <s v="C"/>
    <s v="KAWASAKI"/>
    <s v="KX450F"/>
    <n v="2006"/>
    <x v="5"/>
    <n v="43"/>
    <n v="95020"/>
    <s v="RED"/>
    <n v="9"/>
    <n v="7"/>
    <n v="3.8189257550959681"/>
  </r>
  <r>
    <s v="R013415NT"/>
    <s v="R115"/>
    <s v="C"/>
    <s v="YAMAHA"/>
    <s v="YZ250"/>
    <n v="2005"/>
    <x v="2"/>
    <n v="1"/>
    <n v="94550"/>
    <s v="RED"/>
    <n v="195"/>
    <n v="20"/>
    <n v="83.050941982695477"/>
  </r>
  <r>
    <s v="R014037DB"/>
    <s v="R117"/>
    <s v="C"/>
    <s v="YAMAHA"/>
    <s v="WR426F"/>
    <n v="2001"/>
    <x v="1"/>
    <n v="1"/>
    <n v="94566"/>
    <s v="RED"/>
    <n v="18"/>
    <n v="27"/>
    <n v="7.7866622254168059"/>
  </r>
  <r>
    <s v="R017652NS"/>
    <s v="R120"/>
    <s v="C"/>
    <s v="KTM"/>
    <s v="300 XC"/>
    <n v="2006"/>
    <x v="5"/>
    <n v="1"/>
    <n v="94552"/>
    <s v="RED"/>
    <n v="66"/>
    <n v="5"/>
    <n v="28.005455537370434"/>
  </r>
  <r>
    <s v="R045531DF"/>
    <s v="R124"/>
    <s v="C"/>
    <s v="YAMAHA"/>
    <s v="YZ450F"/>
    <n v="2006"/>
    <x v="5"/>
    <n v="4"/>
    <n v="95948"/>
    <s v="RED"/>
    <n v="150"/>
    <n v="60"/>
    <n v="63.648762584932804"/>
  </r>
  <r>
    <s v="R075581ZK"/>
    <s v="R129"/>
    <s v="C"/>
    <s v="YAMAHA"/>
    <s v="YZ250"/>
    <n v="2007"/>
    <x v="3"/>
    <n v="7"/>
    <n v="94531"/>
    <s v="RED"/>
    <n v="18"/>
    <n v="4"/>
    <n v="7.6101022252879273"/>
  </r>
  <r>
    <s v="R076194RF"/>
    <s v="R130"/>
    <s v="C"/>
    <s v="HONDA"/>
    <s v="CRF250R"/>
    <n v="2012"/>
    <x v="10"/>
    <n v="7"/>
    <n v="94531"/>
    <s v="RED"/>
    <n v="372"/>
    <n v="25"/>
    <n v="154.59160160057931"/>
  </r>
  <r>
    <s v="R076282PS"/>
    <s v="R131"/>
    <s v="C"/>
    <s v="KTM"/>
    <s v="525 MXC"/>
    <n v="2003"/>
    <x v="0"/>
    <n v="7"/>
    <n v="94553"/>
    <s v="RED"/>
    <n v="30"/>
    <n v="7"/>
    <n v="12.875050068298291"/>
  </r>
  <r>
    <s v="R078995CN"/>
    <s v="R136"/>
    <s v="S"/>
    <s v="YAMAHA"/>
    <s v="YZ125"/>
    <n v="2002"/>
    <x v="6"/>
    <n v="7"/>
    <n v="94526"/>
    <s v="RED"/>
    <n v="3"/>
    <n v="4"/>
    <n v="1.2925796717858464"/>
  </r>
  <r>
    <s v="R093038ZC"/>
    <s v="R137"/>
    <s v="C"/>
    <s v="HONDA"/>
    <s v="CR250R (CANADA)"/>
    <n v="2002"/>
    <x v="6"/>
    <n v="9"/>
    <n v="95667"/>
    <s v="RED"/>
    <n v="24"/>
    <n v="44"/>
    <n v="10.340637374286771"/>
  </r>
  <r>
    <s v="R094230OD"/>
    <s v="R138"/>
    <s v="C"/>
    <s v="KTM"/>
    <s v="250sx"/>
    <n v="2011"/>
    <x v="11"/>
    <n v="9"/>
    <n v="95633"/>
    <s v="RED"/>
    <n v="72"/>
    <n v="52"/>
    <n v="30.020363795611299"/>
  </r>
  <r>
    <s v="R157722JH"/>
    <s v="R145"/>
    <s v="C"/>
    <s v="KAWASAKI"/>
    <s v="KX250-F"/>
    <n v="2007"/>
    <x v="3"/>
    <n v="15"/>
    <n v="93306"/>
    <s v="RED"/>
    <n v="33"/>
    <n v="3"/>
    <n v="13.951854079694533"/>
  </r>
  <r>
    <s v="R167391OT"/>
    <s v="R147"/>
    <s v="C"/>
    <s v="YAMAHA"/>
    <s v="YZ85"/>
    <n v="2010"/>
    <x v="39"/>
    <n v="16"/>
    <n v="93230"/>
    <s v="RED"/>
    <n v="45"/>
    <n v="47"/>
    <n v="18.826212619016751"/>
  </r>
  <r>
    <s v="R192230GP"/>
    <s v="R158"/>
    <s v="N"/>
    <s v="YAMAHA"/>
    <s v="YZ125"/>
    <n v="2001"/>
    <x v="1"/>
    <n v="19"/>
    <n v="91342"/>
    <s v="RED"/>
    <n v="24"/>
    <n v="24"/>
    <n v="10.38221630055574"/>
  </r>
  <r>
    <s v="R192489TR"/>
    <s v="R159"/>
    <s v="C"/>
    <s v="KTM"/>
    <s v="200MXC"/>
    <n v="2003"/>
    <x v="0"/>
    <n v="19"/>
    <n v="90808"/>
    <s v="RED"/>
    <n v="24"/>
    <n v="3"/>
    <n v="10.300040054638632"/>
  </r>
  <r>
    <s v="R192630UD"/>
    <s v="R160"/>
    <s v="C"/>
    <s v="YAMAHA"/>
    <s v="WR450F"/>
    <n v="2008"/>
    <x v="9"/>
    <n v="19"/>
    <n v="91103"/>
    <s v="RED"/>
    <n v="24"/>
    <n v="32"/>
    <n v="10.110628723641543"/>
  </r>
  <r>
    <s v="R193157NP"/>
    <s v="R166"/>
    <s v="C"/>
    <s v="YAMAHA"/>
    <s v="YZ250"/>
    <n v="2002"/>
    <x v="6"/>
    <n v="19"/>
    <n v="91011"/>
    <s v="RED"/>
    <n v="18"/>
    <n v="5"/>
    <n v="7.7554780307150795"/>
  </r>
  <r>
    <s v="R193440YT"/>
    <s v="R169"/>
    <s v="C"/>
    <s v="YAMAHA"/>
    <s v="WR450F"/>
    <n v="2006"/>
    <x v="5"/>
    <n v="19"/>
    <n v="93536"/>
    <s v="RED"/>
    <n v="255"/>
    <n v="98"/>
    <n v="108.20289639438577"/>
  </r>
  <r>
    <s v="R193591IM"/>
    <s v="R170"/>
    <s v="C"/>
    <s v="HONDA"/>
    <s v="CRF450R"/>
    <n v="2003"/>
    <x v="0"/>
    <n v="19"/>
    <n v="90638"/>
    <s v="RED"/>
    <n v="72"/>
    <n v="20"/>
    <n v="30.900120163915901"/>
  </r>
  <r>
    <s v="R193948KP"/>
    <s v="R171"/>
    <s v="C"/>
    <s v="HONDA"/>
    <s v="CRF450R"/>
    <n v="2004"/>
    <x v="8"/>
    <n v="19"/>
    <n v="91040"/>
    <s v="RED"/>
    <n v="45"/>
    <n v="21"/>
    <n v="19.238231223925638"/>
  </r>
  <r>
    <s v="R195639WN"/>
    <s v="R179"/>
    <s v="C"/>
    <s v="YAMAHA"/>
    <s v="WR450F"/>
    <n v="2007"/>
    <x v="3"/>
    <n v="19"/>
    <n v="91342"/>
    <s v="RED"/>
    <n v="24"/>
    <n v="13"/>
    <n v="10.146802967050569"/>
  </r>
  <r>
    <s v="R197231JO"/>
    <s v="R188"/>
    <s v="C"/>
    <s v="HONDA"/>
    <s v="CRF250R"/>
    <n v="2009"/>
    <x v="4"/>
    <n v="19"/>
    <n v="91324"/>
    <s v="RED"/>
    <n v="36"/>
    <n v="15"/>
    <n v="15.112878010415965"/>
  </r>
  <r>
    <s v="R198156CT"/>
    <s v="R196"/>
    <s v="C"/>
    <s v="KAWASAKI"/>
    <s v="KX60-B"/>
    <n v="2003"/>
    <x v="0"/>
    <n v="19"/>
    <n v="93536"/>
    <s v="RED"/>
    <n v="57"/>
    <n v="8"/>
    <n v="24.462595129766754"/>
  </r>
  <r>
    <s v="R198298DF"/>
    <s v="R197"/>
    <s v="C"/>
    <s v="YAMAHA"/>
    <s v="YZ250"/>
    <n v="2002"/>
    <x v="6"/>
    <n v="19"/>
    <n v="90803"/>
    <s v="RED"/>
    <n v="63"/>
    <n v="17"/>
    <n v="27.144173107502777"/>
  </r>
  <r>
    <s v="R198635NU"/>
    <s v="R200"/>
    <s v="C"/>
    <s v="RICARDO"/>
    <s v="OHMC 125"/>
    <n v="2006"/>
    <x v="5"/>
    <n v="19"/>
    <n v="91750"/>
    <s v="RED"/>
    <n v="24"/>
    <n v="15"/>
    <n v="10.183802013589249"/>
  </r>
  <r>
    <s v="R198725VE"/>
    <s v="R201"/>
    <s v="C"/>
    <s v="SUZUKI"/>
    <s v="JR50"/>
    <n v="2005"/>
    <x v="2"/>
    <n v="19"/>
    <n v="91711"/>
    <s v="RED"/>
    <n v="57"/>
    <n v="5"/>
    <n v="24.276429194941755"/>
  </r>
  <r>
    <s v="R198995NH"/>
    <s v="R205"/>
    <s v="C"/>
    <s v="SUZUKI"/>
    <s v="DR-Z400E"/>
    <n v="2002"/>
    <x v="6"/>
    <n v="19"/>
    <n v="91384"/>
    <s v="RED"/>
    <n v="42"/>
    <n v="8"/>
    <n v="18.09611540500185"/>
  </r>
  <r>
    <s v="R199051RX"/>
    <s v="R208"/>
    <s v="C"/>
    <s v="SUZUKI"/>
    <s v="DR-Z400E"/>
    <n v="2001"/>
    <x v="1"/>
    <n v="19"/>
    <n v="90712"/>
    <s v="RED"/>
    <n v="39"/>
    <n v="5"/>
    <n v="16.871101488403077"/>
  </r>
  <r>
    <s v="R199624BY"/>
    <s v="R211"/>
    <s v="C"/>
    <s v="YAMAHA"/>
    <s v="YZ85"/>
    <n v="2002"/>
    <x v="6"/>
    <n v="19"/>
    <n v="91350"/>
    <s v="RED"/>
    <n v="360"/>
    <n v="192"/>
    <n v="155.10956061430159"/>
  </r>
  <r>
    <s v="R199659ZY"/>
    <s v="R212"/>
    <s v="C"/>
    <s v="YAMAHA"/>
    <s v="YZ125"/>
    <n v="2007"/>
    <x v="3"/>
    <n v="19"/>
    <n v="93536"/>
    <s v="RED"/>
    <n v="72"/>
    <n v="5"/>
    <n v="30.440408901151709"/>
  </r>
  <r>
    <s v="R199686KM"/>
    <s v="R213"/>
    <s v="C"/>
    <s v="CANNON"/>
    <s v="E440"/>
    <n v="2002"/>
    <x v="6"/>
    <n v="19"/>
    <n v="90503"/>
    <s v="RED"/>
    <n v="63"/>
    <n v="34"/>
    <n v="27.144173107502777"/>
  </r>
  <r>
    <s v="R204948PC"/>
    <s v="R219"/>
    <s v="C"/>
    <s v="YAMAHA"/>
    <s v="WR250F"/>
    <n v="2007"/>
    <x v="3"/>
    <n v="20"/>
    <n v="93636"/>
    <s v="RED"/>
    <n v="21"/>
    <n v="5"/>
    <n v="8.8784525961692484"/>
  </r>
  <r>
    <s v="R288332SA"/>
    <s v="R230"/>
    <s v="P"/>
    <s v="YAMAHA"/>
    <s v="WR426F"/>
    <n v="2002"/>
    <x v="6"/>
    <n v="28"/>
    <n v="94558"/>
    <s v="RED"/>
    <n v="39"/>
    <n v="15"/>
    <n v="16.803535733216005"/>
  </r>
  <r>
    <s v="R293072SV"/>
    <s v="R231"/>
    <s v="C"/>
    <s v="YAMAHA"/>
    <s v="YZ450F"/>
    <n v="2004"/>
    <x v="8"/>
    <n v="29"/>
    <n v="96161"/>
    <s v="RED"/>
    <n v="60"/>
    <n v="30"/>
    <n v="25.650974965234184"/>
  </r>
  <r>
    <s v="R299205XJ"/>
    <s v="R235"/>
    <s v="C"/>
    <s v="YAMAHA"/>
    <s v="WR450F"/>
    <n v="2008"/>
    <x v="9"/>
    <n v="29"/>
    <n v="96161"/>
    <s v="RED"/>
    <n v="42"/>
    <n v="22"/>
    <n v="17.693600266372702"/>
  </r>
  <r>
    <s v="R301083ME"/>
    <s v="R236"/>
    <s v="C"/>
    <s v="HONDA"/>
    <s v="CRF450R"/>
    <n v="2008"/>
    <x v="9"/>
    <n v="30"/>
    <n v="92835"/>
    <s v="RED"/>
    <n v="9"/>
    <n v="4"/>
    <n v="3.7914857713655792"/>
  </r>
  <r>
    <s v="R301375EB"/>
    <s v="R239"/>
    <s v="C"/>
    <s v="HONDA"/>
    <s v="CR80RB"/>
    <n v="1998"/>
    <x v="16"/>
    <n v="30"/>
    <n v="92705"/>
    <s v="RED"/>
    <n v="141"/>
    <n v="15"/>
    <n v="61.765121279483076"/>
  </r>
  <r>
    <s v="R301927PQ"/>
    <s v="R240"/>
    <s v="C"/>
    <s v="YAMAHA"/>
    <s v="YZ250F"/>
    <n v="2004"/>
    <x v="8"/>
    <n v="30"/>
    <n v="90630"/>
    <s v="RED"/>
    <n v="9"/>
    <n v="1"/>
    <n v="3.8476462447851278"/>
  </r>
  <r>
    <s v="R303300UK"/>
    <s v="R244"/>
    <s v="N"/>
    <s v="YAMAHA"/>
    <s v="YZ450F"/>
    <n v="2009"/>
    <x v="4"/>
    <n v="30"/>
    <n v="92677"/>
    <s v="RED"/>
    <n v="48"/>
    <n v="25"/>
    <n v="20.150504013887954"/>
  </r>
  <r>
    <s v="R303867VY"/>
    <s v="R247"/>
    <s v="C"/>
    <s v="HONDA"/>
    <s v="CRF250R"/>
    <n v="2013"/>
    <x v="7"/>
    <n v="30"/>
    <n v="92630"/>
    <s v="RED"/>
    <n v="12"/>
    <n v="17"/>
    <n v="4.9706075981150146"/>
  </r>
  <r>
    <s v="R304269GY"/>
    <s v="R250"/>
    <s v="N"/>
    <s v="SUZUKI"/>
    <s v="RM-Z450"/>
    <n v="2007"/>
    <x v="3"/>
    <n v="30"/>
    <n v="92683"/>
    <s v="RED"/>
    <n v="48"/>
    <n v="24"/>
    <n v="20.293605934101137"/>
  </r>
  <r>
    <s v="R304657NE"/>
    <s v="R251"/>
    <s v="C"/>
    <s v="KTM"/>
    <s v="250 SX"/>
    <n v="2007"/>
    <x v="3"/>
    <n v="30"/>
    <n v="92679"/>
    <s v="RED"/>
    <n v="66"/>
    <n v="8"/>
    <n v="27.903708159389065"/>
  </r>
  <r>
    <s v="R304701WK"/>
    <s v="R252"/>
    <s v="C"/>
    <s v="HONDA"/>
    <s v="CRF250R"/>
    <n v="2006"/>
    <x v="5"/>
    <n v="30"/>
    <n v="92627"/>
    <s v="RED"/>
    <n v="42"/>
    <n v="15"/>
    <n v="17.821653523781187"/>
  </r>
  <r>
    <s v="R305785EW"/>
    <s v="R253"/>
    <s v="C"/>
    <s v="YAMAHA"/>
    <s v="YZ250"/>
    <n v="2002"/>
    <x v="6"/>
    <n v="30"/>
    <n v="92630"/>
    <s v="RED"/>
    <n v="195"/>
    <n v="10"/>
    <n v="84.01767866608003"/>
  </r>
  <r>
    <s v="R305990AF"/>
    <s v="R254"/>
    <s v="C"/>
    <s v="YAMAHA"/>
    <s v="PW80"/>
    <n v="1999"/>
    <x v="40"/>
    <n v="30"/>
    <n v="92867"/>
    <s v="RED"/>
    <n v="12"/>
    <n v="1"/>
    <n v="5.2342324538552463"/>
  </r>
  <r>
    <s v="R305990NU"/>
    <s v="R255"/>
    <s v="C"/>
    <s v="KTM"/>
    <s v="50SX/65SX/50 MINI ADV"/>
    <n v="2008"/>
    <x v="9"/>
    <n v="30"/>
    <n v="92656"/>
    <s v="RED"/>
    <n v="9"/>
    <n v="3"/>
    <n v="3.7914857713655792"/>
  </r>
  <r>
    <s v="R306150WW"/>
    <s v="R256"/>
    <s v="N"/>
    <s v="SUZUKI"/>
    <s v="DR-Z400EK"/>
    <n v="2004"/>
    <x v="8"/>
    <n v="30"/>
    <n v="92656"/>
    <s v="RED"/>
    <n v="18"/>
    <n v="10"/>
    <n v="7.6952924895702557"/>
  </r>
  <r>
    <s v="R306168FP"/>
    <s v="R257"/>
    <s v="C"/>
    <s v="YAMAHA"/>
    <s v="WR400F"/>
    <n v="1999"/>
    <x v="40"/>
    <n v="30"/>
    <n v="92653"/>
    <s v="RED"/>
    <n v="48"/>
    <n v="12"/>
    <n v="20.936929815420985"/>
  </r>
  <r>
    <s v="R306366LC"/>
    <s v="R259"/>
    <s v="P"/>
    <s v="KTM"/>
    <s v="50SXR"/>
    <n v="2004"/>
    <x v="8"/>
    <n v="30"/>
    <n v="92833"/>
    <s v="RED"/>
    <n v="36"/>
    <n v="18"/>
    <n v="15.390584979140511"/>
  </r>
  <r>
    <s v="R306768DA"/>
    <s v="R261"/>
    <s v="C"/>
    <s v="YAMAHA"/>
    <s v="WR450F"/>
    <n v="2006"/>
    <x v="5"/>
    <n v="30"/>
    <n v="92692"/>
    <s v="RED"/>
    <n v="21"/>
    <n v="13"/>
    <n v="8.9108267618905934"/>
  </r>
  <r>
    <s v="R308675KG"/>
    <s v="R264"/>
    <s v="C"/>
    <s v="YAMAHA"/>
    <s v="YZ125"/>
    <n v="2003"/>
    <x v="0"/>
    <n v="30"/>
    <n v="92688"/>
    <s v="RED"/>
    <n v="81"/>
    <n v="10"/>
    <n v="34.76263518440539"/>
  </r>
  <r>
    <s v="R308950LT"/>
    <s v="R266"/>
    <s v="C"/>
    <s v="KAWASAKI"/>
    <s v="KX65-A"/>
    <n v="2007"/>
    <x v="3"/>
    <n v="30"/>
    <n v="92887"/>
    <s v="RED"/>
    <n v="96"/>
    <n v="6"/>
    <n v="40.587211868202274"/>
  </r>
  <r>
    <s v="R331138CU"/>
    <s v="R275"/>
    <s v="C"/>
    <s v="KAWASAKI"/>
    <s v="KX450-F"/>
    <n v="2013"/>
    <x v="7"/>
    <n v="33"/>
    <n v="92880"/>
    <s v="RED"/>
    <n v="42"/>
    <n v="10"/>
    <n v="17.39712659340255"/>
  </r>
  <r>
    <s v="R332341KS"/>
    <s v="R279"/>
    <s v="C"/>
    <s v="YAMAHA"/>
    <s v="WR250F"/>
    <n v="2008"/>
    <x v="9"/>
    <n v="33"/>
    <n v="92591"/>
    <s v="RED"/>
    <n v="27"/>
    <n v="7"/>
    <n v="11.374457314096738"/>
  </r>
  <r>
    <s v="R334308RC"/>
    <s v="R283"/>
    <s v="C"/>
    <s v="HONDA"/>
    <s v="CRF450R"/>
    <n v="2004"/>
    <x v="8"/>
    <n v="33"/>
    <n v="92585"/>
    <s v="RED"/>
    <n v="36"/>
    <n v="25"/>
    <n v="15.390584979140511"/>
  </r>
  <r>
    <s v="R334522UI"/>
    <s v="R284"/>
    <s v="C"/>
    <s v="HONDA"/>
    <s v="CRF250R"/>
    <n v="2007"/>
    <x v="3"/>
    <n v="33"/>
    <n v="92509"/>
    <s v="RED"/>
    <n v="24"/>
    <n v="8"/>
    <n v="10.146802967050569"/>
  </r>
  <r>
    <s v="R334612WN"/>
    <s v="R285"/>
    <s v="N"/>
    <s v="HONDA"/>
    <s v="CR250R"/>
    <n v="1999"/>
    <x v="40"/>
    <n v="33"/>
    <n v="92584"/>
    <s v="RED"/>
    <n v="24"/>
    <n v="5"/>
    <n v="10.468464907710493"/>
  </r>
  <r>
    <s v="R336127EH"/>
    <s v="R287"/>
    <s v="C"/>
    <s v="YAMAHA"/>
    <s v="WR450F"/>
    <n v="2008"/>
    <x v="9"/>
    <n v="33"/>
    <n v="92563"/>
    <s v="RED"/>
    <n v="87"/>
    <n v="96"/>
    <n v="36.651029123200601"/>
  </r>
  <r>
    <s v="R336810XZ"/>
    <s v="R288"/>
    <s v="C"/>
    <s v="HONDA"/>
    <s v="CR125R"/>
    <n v="2006"/>
    <x v="5"/>
    <n v="33"/>
    <n v="92860"/>
    <s v="RED"/>
    <n v="69"/>
    <n v="9"/>
    <n v="29.278430789069091"/>
  </r>
  <r>
    <s v="R337169LR"/>
    <s v="R289"/>
    <s v="N"/>
    <s v="KTM"/>
    <s v="85 SX"/>
    <n v="2006"/>
    <x v="5"/>
    <n v="33"/>
    <n v="92506"/>
    <s v="RED"/>
    <n v="105"/>
    <n v="52"/>
    <n v="44.554133809452964"/>
  </r>
  <r>
    <s v="R339620CX"/>
    <s v="R291"/>
    <s v="C"/>
    <s v="HONDA"/>
    <s v="CRF450R"/>
    <n v="2006"/>
    <x v="5"/>
    <n v="33"/>
    <n v="92860"/>
    <s v="RED"/>
    <n v="57"/>
    <n v="46"/>
    <n v="24.186529782274466"/>
  </r>
  <r>
    <s v="R344745GM"/>
    <s v="R294"/>
    <s v="P"/>
    <s v="YAMAHA"/>
    <s v="PW50"/>
    <n v="2006"/>
    <x v="5"/>
    <n v="34"/>
    <n v="95610"/>
    <s v="RED"/>
    <n v="9"/>
    <n v="2"/>
    <n v="3.8189257550959681"/>
  </r>
  <r>
    <s v="R348543ZP"/>
    <s v="R299"/>
    <s v="C"/>
    <s v="HONDA"/>
    <s v="CRF450R (CANADA)"/>
    <n v="2002"/>
    <x v="6"/>
    <n v="34"/>
    <n v="95632"/>
    <s v="RED"/>
    <n v="36"/>
    <n v="24"/>
    <n v="15.510956061430159"/>
  </r>
  <r>
    <s v="R361640LO"/>
    <s v="R304"/>
    <s v="C"/>
    <s v="HONDA"/>
    <s v="CRF250R"/>
    <n v="2005"/>
    <x v="2"/>
    <n v="36"/>
    <n v="91701"/>
    <s v="RED"/>
    <n v="57"/>
    <n v="15"/>
    <n v="24.276429194941755"/>
  </r>
  <r>
    <s v="R363475UX"/>
    <s v="R310"/>
    <s v="C"/>
    <s v="YAMAHA"/>
    <s v="YZ250F"/>
    <n v="2007"/>
    <x v="3"/>
    <n v="36"/>
    <n v="92256"/>
    <s v="RED"/>
    <n v="27"/>
    <n v="11"/>
    <n v="11.415153337931891"/>
  </r>
  <r>
    <s v="R364958SP"/>
    <s v="R311"/>
    <s v="C"/>
    <s v="KAWASAKI"/>
    <s v="KX450F"/>
    <n v="2010"/>
    <x v="39"/>
    <n v="36"/>
    <n v="92399"/>
    <s v="RED"/>
    <n v="36"/>
    <n v="5"/>
    <n v="15.060970095213399"/>
  </r>
  <r>
    <s v="R365600CD"/>
    <s v="R312"/>
    <s v="C"/>
    <s v="HONDA"/>
    <s v="CRF150RB"/>
    <n v="2007"/>
    <x v="3"/>
    <n v="36"/>
    <n v="92308"/>
    <s v="RED"/>
    <n v="54"/>
    <n v="30"/>
    <n v="22.830306675863781"/>
  </r>
  <r>
    <s v="R366789XJ"/>
    <s v="R315"/>
    <s v="C"/>
    <s v="YAMAHA"/>
    <s v="YZ450F"/>
    <n v="2007"/>
    <x v="3"/>
    <n v="36"/>
    <n v="91737"/>
    <s v="RED"/>
    <n v="63"/>
    <n v="15"/>
    <n v="26.635357788507743"/>
  </r>
  <r>
    <s v="R366912BZ"/>
    <s v="R317"/>
    <s v="C"/>
    <s v="KAWASAKI"/>
    <s v="KX250-R1"/>
    <n v="2005"/>
    <x v="2"/>
    <n v="36"/>
    <n v="92307"/>
    <s v="RED"/>
    <n v="270"/>
    <n v="31"/>
    <n v="114.99361197603989"/>
  </r>
  <r>
    <s v="R367563OE"/>
    <s v="R318"/>
    <s v="C"/>
    <s v="KAWASAKI"/>
    <s v="KX450D"/>
    <n v="2007"/>
    <x v="3"/>
    <n v="36"/>
    <n v="92407"/>
    <s v="RED"/>
    <n v="12"/>
    <n v="3"/>
    <n v="5.0734014835252843"/>
  </r>
  <r>
    <s v="R371001KT"/>
    <s v="R326"/>
    <s v="C"/>
    <s v="YAMAHA"/>
    <s v="YZ250F"/>
    <n v="2008"/>
    <x v="9"/>
    <n v="37"/>
    <n v="92128"/>
    <s v="RED"/>
    <n v="126"/>
    <n v="20"/>
    <n v="53.080800799118109"/>
  </r>
  <r>
    <s v="R371100VB"/>
    <s v="R328"/>
    <s v="C"/>
    <s v="YAMAHA"/>
    <s v="WR250F"/>
    <n v="2015"/>
    <x v="14"/>
    <n v="37"/>
    <n v="92128"/>
    <s v="RED"/>
    <n v="24"/>
    <n v="14"/>
    <n v="9.8783544292409982"/>
  </r>
  <r>
    <s v="R371695TR"/>
    <s v="R333"/>
    <s v="N"/>
    <s v="KAWASAKI"/>
    <s v="KX450-E"/>
    <n v="2010"/>
    <x v="39"/>
    <n v="37"/>
    <n v="92011"/>
    <s v="RED"/>
    <n v="36"/>
    <n v="4"/>
    <n v="15.060970095213399"/>
  </r>
  <r>
    <s v="R373343VC"/>
    <s v="R338"/>
    <s v="C"/>
    <s v="YAMAHA"/>
    <s v="WR250F"/>
    <n v="2002"/>
    <x v="6"/>
    <n v="37"/>
    <n v="92028"/>
    <s v="RED"/>
    <n v="9"/>
    <n v="1"/>
    <n v="3.8777390153575397"/>
  </r>
  <r>
    <s v="R374957BF"/>
    <s v="R346"/>
    <s v="C"/>
    <s v="KTM"/>
    <s v="250 SX"/>
    <n v="2005"/>
    <x v="2"/>
    <n v="37"/>
    <n v="91941"/>
    <s v="RED"/>
    <n v="45"/>
    <n v="10"/>
    <n v="19.165601996006647"/>
  </r>
  <r>
    <s v="R375819KG"/>
    <s v="R349"/>
    <s v="N"/>
    <s v="KAWASAKI"/>
    <s v="KX250-F"/>
    <n v="2007"/>
    <x v="3"/>
    <n v="37"/>
    <n v="92026"/>
    <s v="RED"/>
    <n v="39"/>
    <n v="8"/>
    <n v="16.488554821457175"/>
  </r>
  <r>
    <s v="R378673ID"/>
    <s v="R355"/>
    <s v="C"/>
    <s v="YAMAHA"/>
    <s v="YZ426F"/>
    <n v="2000"/>
    <x v="12"/>
    <n v="37"/>
    <n v="92028"/>
    <s v="RED"/>
    <n v="24"/>
    <n v="20"/>
    <n v="10.424812870665146"/>
  </r>
  <r>
    <s v="R391308QU"/>
    <s v="R364"/>
    <s v="C"/>
    <s v="YAMAHA"/>
    <s v="YZ426F"/>
    <n v="2001"/>
    <x v="1"/>
    <n v="39"/>
    <n v="95212"/>
    <s v="RED"/>
    <n v="87"/>
    <n v="48"/>
    <n v="37.635534089514557"/>
  </r>
  <r>
    <s v="R393408WF"/>
    <s v="R366"/>
    <s v="C"/>
    <s v="YAMAHA"/>
    <s v="YZ450F"/>
    <n v="2003"/>
    <x v="0"/>
    <n v="39"/>
    <n v="95337"/>
    <s v="RED"/>
    <n v="36"/>
    <n v="40"/>
    <n v="15.45006008195795"/>
  </r>
  <r>
    <s v="R393904JJ"/>
    <s v="R367"/>
    <s v="N"/>
    <s v="YAMAHA"/>
    <s v="YZ250F"/>
    <n v="2015"/>
    <x v="14"/>
    <n v="39"/>
    <n v="95207"/>
    <s v="RED"/>
    <n v="24"/>
    <n v="62"/>
    <n v="9.8783544292409982"/>
  </r>
  <r>
    <s v="R405099HO"/>
    <s v="R370"/>
    <s v="N"/>
    <s v="KTM"/>
    <s v="520 SX"/>
    <n v="2004"/>
    <x v="8"/>
    <n v="40"/>
    <n v="93446"/>
    <s v="RED"/>
    <n v="36"/>
    <n v="20"/>
    <n v="15.390584979140511"/>
  </r>
  <r>
    <s v="R407040UJ"/>
    <s v="R371"/>
    <s v="C"/>
    <s v="HONDA"/>
    <s v="CRF450R"/>
    <n v="2009"/>
    <x v="4"/>
    <n v="40"/>
    <n v="93465"/>
    <s v="RED"/>
    <n v="102"/>
    <n v="22"/>
    <n v="42.8198210295119"/>
  </r>
  <r>
    <s v="R411565YO"/>
    <s v="R373"/>
    <s v="C"/>
    <s v="KTM"/>
    <s v="50SXR"/>
    <n v="2004"/>
    <x v="8"/>
    <n v="41"/>
    <n v="94010"/>
    <s v="RED"/>
    <n v="30"/>
    <n v="53"/>
    <n v="12.825487482617092"/>
  </r>
  <r>
    <s v="R419358DP"/>
    <s v="R376"/>
    <s v="C"/>
    <s v="SUZUKI"/>
    <s v="RM250"/>
    <n v="2005"/>
    <x v="2"/>
    <n v="41"/>
    <n v="94061"/>
    <s v="RED"/>
    <n v="42"/>
    <n v="40"/>
    <n v="17.887895196272872"/>
  </r>
  <r>
    <s v="R432145WU"/>
    <s v="R383"/>
    <s v="C"/>
    <s v="HONDA"/>
    <s v="CR250R"/>
    <n v="2000"/>
    <x v="12"/>
    <n v="43"/>
    <n v="95125"/>
    <s v="RED"/>
    <n v="24"/>
    <n v="7"/>
    <n v="10.424812870665146"/>
  </r>
  <r>
    <s v="R432870SA"/>
    <s v="R384"/>
    <s v="C"/>
    <s v="YAMAHA"/>
    <s v="YZ250F"/>
    <n v="2002"/>
    <x v="6"/>
    <n v="43"/>
    <n v="95132"/>
    <s v="RED"/>
    <n v="33"/>
    <n v="24"/>
    <n v="14.218376389644312"/>
  </r>
  <r>
    <s v="R434653IP"/>
    <s v="R385"/>
    <s v="C"/>
    <s v="KAWASAKI"/>
    <s v="KX250-L"/>
    <n v="2000"/>
    <x v="12"/>
    <n v="43"/>
    <n v="95148"/>
    <s v="RED"/>
    <n v="69"/>
    <n v="27"/>
    <n v="29.971337003162297"/>
  </r>
  <r>
    <s v="R434780DH"/>
    <s v="R386"/>
    <s v="C"/>
    <s v="YAMAHA"/>
    <s v="WR450F"/>
    <n v="2007"/>
    <x v="3"/>
    <n v="43"/>
    <n v="95033"/>
    <s v="RED"/>
    <n v="18"/>
    <n v="11"/>
    <n v="7.6101022252879273"/>
  </r>
  <r>
    <s v="R436029YF"/>
    <s v="R388"/>
    <s v="C"/>
    <s v="YAMAHA"/>
    <s v="YZ250F"/>
    <n v="2006"/>
    <x v="5"/>
    <n v="43"/>
    <n v="95037"/>
    <s v="RED"/>
    <n v="36"/>
    <n v="10"/>
    <n v="15.275703020383872"/>
  </r>
  <r>
    <s v="R436472CT"/>
    <s v="R389"/>
    <s v="C"/>
    <s v="HONDA"/>
    <s v="CRF250R"/>
    <n v="2009"/>
    <x v="4"/>
    <n v="43"/>
    <n v="95035"/>
    <s v="RED"/>
    <n v="30"/>
    <n v="24"/>
    <n v="12.594065008679971"/>
  </r>
  <r>
    <s v="R437516YW"/>
    <s v="R390"/>
    <s v="C"/>
    <s v="KTM"/>
    <s v="300 XC"/>
    <n v="2011"/>
    <x v="11"/>
    <n v="43"/>
    <n v="95033"/>
    <s v="RED"/>
    <n v="18"/>
    <n v="20"/>
    <n v="7.5050909489028248"/>
  </r>
  <r>
    <s v="R439916WA"/>
    <s v="R394"/>
    <s v="C"/>
    <s v="SCORPION"/>
    <s v="TRIAL 250"/>
    <n v="2006"/>
    <x v="5"/>
    <n v="43"/>
    <n v="95051"/>
    <s v="RED"/>
    <n v="21"/>
    <n v="20"/>
    <n v="8.9108267618905934"/>
  </r>
  <r>
    <s v="R442213BZ"/>
    <s v="R395"/>
    <s v="N"/>
    <s v="YAMAHA"/>
    <s v="PW501"/>
    <n v="1998"/>
    <x v="16"/>
    <n v="44"/>
    <n v="95010"/>
    <s v="RED"/>
    <n v="36"/>
    <n v="15"/>
    <n v="15.769818199016955"/>
  </r>
  <r>
    <s v="R456052HT"/>
    <s v="R399"/>
    <s v="N"/>
    <s v="YAMAHA"/>
    <s v="YZ125"/>
    <n v="2007"/>
    <x v="3"/>
    <n v="45"/>
    <n v="96003"/>
    <s v="RED"/>
    <n v="90"/>
    <n v="61"/>
    <n v="38.050511126439638"/>
  </r>
  <r>
    <s v="R458425YE"/>
    <s v="R400"/>
    <s v="C"/>
    <s v="KTM"/>
    <s v="450 SX-F"/>
    <n v="2011"/>
    <x v="11"/>
    <n v="45"/>
    <n v="96003"/>
    <s v="RED"/>
    <n v="90"/>
    <n v="5"/>
    <n v="37.525454744514128"/>
  </r>
  <r>
    <s v="R483114WS"/>
    <s v="R401"/>
    <s v="C"/>
    <s v="HONDA"/>
    <s v="CR250R"/>
    <n v="2001"/>
    <x v="1"/>
    <n v="48"/>
    <n v="95687"/>
    <s v="RED"/>
    <n v="12"/>
    <n v="10"/>
    <n v="5.19110815027787"/>
  </r>
  <r>
    <s v="R489099SL"/>
    <s v="R402"/>
    <s v="C"/>
    <s v="YAMAHA"/>
    <s v="YZ250F"/>
    <n v="2002"/>
    <x v="6"/>
    <n v="48"/>
    <n v="95620"/>
    <s v="RED"/>
    <n v="33"/>
    <n v="5"/>
    <n v="14.218376389644312"/>
  </r>
  <r>
    <s v="R494823AY"/>
    <s v="R404"/>
    <s v="C"/>
    <s v="YAMAHA"/>
    <s v="YZ250"/>
    <n v="2001"/>
    <x v="1"/>
    <n v="49"/>
    <n v="95472"/>
    <s v="RED"/>
    <n v="48"/>
    <n v="25"/>
    <n v="20.76443260111148"/>
  </r>
  <r>
    <s v="R498554HN"/>
    <s v="R406"/>
    <s v="C"/>
    <s v="KAWASAKI"/>
    <s v="KX250"/>
    <n v="2007"/>
    <x v="3"/>
    <n v="49"/>
    <n v="95403"/>
    <s v="RED"/>
    <n v="33"/>
    <n v="20"/>
    <n v="13.951854079694533"/>
  </r>
  <r>
    <s v="R501152SM"/>
    <s v="R408"/>
    <s v="C"/>
    <s v="KTM"/>
    <s v="450 XC-F"/>
    <n v="2012"/>
    <x v="10"/>
    <n v="50"/>
    <n v="95361"/>
    <s v="RED"/>
    <n v="42"/>
    <n v="6"/>
    <n v="17.453890503291213"/>
  </r>
  <r>
    <s v="R502430QG"/>
    <s v="R410"/>
    <s v="C"/>
    <s v="KAWASAKI"/>
    <s v="KDX220-A"/>
    <n v="2003"/>
    <x v="0"/>
    <n v="50"/>
    <n v="95355"/>
    <s v="RED"/>
    <n v="42"/>
    <n v="30"/>
    <n v="18.025070095617608"/>
  </r>
  <r>
    <s v="R502637YU"/>
    <s v="R411"/>
    <s v="C"/>
    <s v="SUZUKI"/>
    <s v="DR-Z400"/>
    <n v="2001"/>
    <x v="1"/>
    <n v="50"/>
    <n v="95355"/>
    <s v="RED"/>
    <n v="36"/>
    <n v="13"/>
    <n v="15.573324450833612"/>
  </r>
  <r>
    <s v="R507543QZ"/>
    <s v="R413"/>
    <s v="C"/>
    <s v="YAMAHA"/>
    <s v="YZ450F"/>
    <n v="2014"/>
    <x v="13"/>
    <n v="50"/>
    <n v="95351"/>
    <s v="RED"/>
    <n v="120"/>
    <n v="53"/>
    <n v="49.547282208533183"/>
  </r>
  <r>
    <s v="R509522WB"/>
    <s v="R414"/>
    <s v="C"/>
    <s v="YAMAHA"/>
    <s v="YZ426F"/>
    <n v="2001"/>
    <x v="1"/>
    <n v="50"/>
    <n v="95363"/>
    <s v="RED"/>
    <n v="36"/>
    <n v="6"/>
    <n v="15.573324450833612"/>
  </r>
  <r>
    <s v="R543871CQ"/>
    <s v="R417"/>
    <s v="C"/>
    <s v="KAWASAKI"/>
    <s v="KX450-F"/>
    <n v="2012"/>
    <x v="10"/>
    <n v="54"/>
    <n v="93618"/>
    <s v="RED"/>
    <n v="144"/>
    <n v="54"/>
    <n v="59.841910296998442"/>
  </r>
  <r>
    <s v="R545601UV"/>
    <s v="R418"/>
    <s v="C"/>
    <s v="YAMAHA"/>
    <s v="YZ125"/>
    <n v="2001"/>
    <x v="1"/>
    <n v="54"/>
    <n v="93274"/>
    <s v="RED"/>
    <n v="24"/>
    <n v="8"/>
    <n v="10.38221630055574"/>
  </r>
  <r>
    <s v="R552154IO"/>
    <s v="R420"/>
    <s v="C"/>
    <s v="YAMAHA"/>
    <s v="WR250F"/>
    <n v="2001"/>
    <x v="1"/>
    <n v="55"/>
    <n v="95370"/>
    <s v="RED"/>
    <n v="15"/>
    <n v="8"/>
    <n v="6.4888851878473384"/>
  </r>
  <r>
    <s v="R557522KC"/>
    <s v="R421"/>
    <s v="N"/>
    <s v="BETA"/>
    <s v="evo"/>
    <n v="2015"/>
    <x v="14"/>
    <n v="55"/>
    <n v="95372"/>
    <s v="RED"/>
    <n v="54"/>
    <n v="2"/>
    <n v="22.226297465792246"/>
  </r>
  <r>
    <s v="R561772PC"/>
    <s v="R424"/>
    <s v="N"/>
    <s v="HONDA"/>
    <s v="CR500R"/>
    <n v="2000"/>
    <x v="12"/>
    <n v="56"/>
    <n v="91377"/>
    <s v="RED"/>
    <n v="51"/>
    <n v="10"/>
    <n v="22.152727350163438"/>
  </r>
  <r>
    <s v="R561833EP"/>
    <s v="R425"/>
    <s v="C"/>
    <s v="HONDA"/>
    <s v="CRF450R"/>
    <n v="2005"/>
    <x v="2"/>
    <n v="56"/>
    <n v="93004"/>
    <s v="RED"/>
    <n v="87"/>
    <n v="32"/>
    <n v="37.053497192279522"/>
  </r>
  <r>
    <s v="R562370HW"/>
    <s v="R426"/>
    <s v="S"/>
    <s v="HONDA"/>
    <s v="CRF450R"/>
    <n v="2004"/>
    <x v="8"/>
    <n v="56"/>
    <n v="93063"/>
    <s v="RED"/>
    <n v="12"/>
    <n v="4"/>
    <n v="5.1301949930468371"/>
  </r>
  <r>
    <s v="R563802LK"/>
    <s v="R428"/>
    <s v="C"/>
    <s v="YAMAHA"/>
    <s v="WR450F"/>
    <n v="2007"/>
    <x v="3"/>
    <n v="56"/>
    <n v="93063"/>
    <s v="RED"/>
    <n v="54"/>
    <n v="6"/>
    <n v="22.830306675863781"/>
  </r>
  <r>
    <s v="R564557TV"/>
    <s v="R429"/>
    <s v="C"/>
    <s v="YAMAHA"/>
    <s v="YZ400F"/>
    <n v="1999"/>
    <x v="40"/>
    <n v="56"/>
    <n v="93030"/>
    <s v="RED"/>
    <n v="60"/>
    <n v="2"/>
    <n v="26.17116226927623"/>
  </r>
  <r>
    <s v="R564852RD"/>
    <s v="R430"/>
    <s v="C"/>
    <s v="SUZUKI"/>
    <s v="RM125"/>
    <n v="2002"/>
    <x v="6"/>
    <n v="56"/>
    <n v="91320"/>
    <s v="RED"/>
    <n v="48"/>
    <n v="12"/>
    <n v="20.681274748573543"/>
  </r>
  <r>
    <s v="R566909BO"/>
    <s v="R433"/>
    <s v="C"/>
    <s v="SUZUKI"/>
    <s v="RMX450Z"/>
    <n v="2010"/>
    <x v="39"/>
    <n v="56"/>
    <n v="91320"/>
    <s v="RED"/>
    <n v="30"/>
    <n v="13"/>
    <n v="12.5508084126778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0">
  <r>
    <x v="0"/>
    <n v="16.803535733216005"/>
    <n v="1344.2828586572805"/>
  </r>
  <r>
    <x v="1"/>
    <n v="115.42938734355384"/>
    <n v="1038.8644860919846"/>
  </r>
  <r>
    <x v="2"/>
    <n v="25.55413599467553"/>
    <n v="1124.3819837657234"/>
  </r>
  <r>
    <x v="3"/>
    <n v="1.2683503708813211"/>
    <n v="0"/>
  </r>
  <r>
    <x v="4"/>
    <n v="141.6255507512812"/>
    <n v="141.6255507512812"/>
  </r>
  <r>
    <x v="5"/>
    <n v="108.11071525900157"/>
    <n v="6486.6429155400938"/>
  </r>
  <r>
    <x v="6"/>
    <n v="11.374457314096738"/>
    <n v="284.36143285241843"/>
  </r>
  <r>
    <x v="7"/>
    <n v="0"/>
    <n v="0"/>
  </r>
  <r>
    <x v="3"/>
    <n v="25.367007417626425"/>
    <n v="887.84525961692486"/>
  </r>
  <r>
    <x v="3"/>
    <n v="22.830306675863781"/>
    <n v="2283.0306675863781"/>
  </r>
  <r>
    <x v="8"/>
    <n v="2.595554075138935"/>
    <n v="44.124419277361895"/>
  </r>
  <r>
    <x v="3"/>
    <n v="6.3417518544066063"/>
    <n v="317.08759272033029"/>
  </r>
  <r>
    <x v="9"/>
    <n v="59.829836829836836"/>
    <n v="598.29836829836836"/>
  </r>
  <r>
    <x v="9"/>
    <n v="8.9108267618905934"/>
    <n v="445.54133809452969"/>
  </r>
  <r>
    <x v="4"/>
    <n v="52.787705280022998"/>
    <n v="2692.1729692811728"/>
  </r>
  <r>
    <x v="3"/>
    <n v="10.146802967050569"/>
    <n v="10.146802967050569"/>
  </r>
  <r>
    <x v="10"/>
    <n v="69.267357547739834"/>
    <n v="2078.0207264321953"/>
  </r>
  <r>
    <x v="3"/>
    <n v="13.951854079694533"/>
    <n v="279.03708159389066"/>
  </r>
  <r>
    <x v="11"/>
    <n v="41.699251482660586"/>
    <n v="4169.9251482660584"/>
  </r>
  <r>
    <x v="11"/>
    <n v="22.152727350163438"/>
    <n v="221.5272735016344"/>
  </r>
  <r>
    <x v="9"/>
    <n v="14.002727768685217"/>
    <n v="350.06819421713044"/>
  </r>
  <r>
    <x v="11"/>
    <n v="1.3031016088331433"/>
    <n v="52.124064353325736"/>
  </r>
  <r>
    <x v="0"/>
    <n v="5.1703186871433857"/>
    <n v="0"/>
  </r>
  <r>
    <x v="6"/>
    <n v="12.63828590455193"/>
    <n v="619.2760093230446"/>
  </r>
  <r>
    <x v="10"/>
    <n v="30.22575602083193"/>
    <n v="30.22575602083193"/>
  </r>
  <r>
    <x v="10"/>
    <n v="2.5188130017359942"/>
    <n v="125.94065008679971"/>
  </r>
  <r>
    <x v="3"/>
    <n v="27.903708159389065"/>
    <n v="2009.0669874760126"/>
  </r>
  <r>
    <x v="11"/>
    <n v="48.214759526826306"/>
    <n v="2410.7379763413155"/>
  </r>
  <r>
    <x v="2"/>
    <n v="10.221654397870212"/>
    <n v="521.30437429138078"/>
  </r>
  <r>
    <x v="3"/>
    <n v="11.415153337931891"/>
    <n v="182.64245340691025"/>
  </r>
  <r>
    <x v="5"/>
    <n v="22.367734191517567"/>
    <n v="447.35468383035135"/>
  </r>
  <r>
    <x v="8"/>
    <n v="49.315527427639772"/>
    <n v="2465.7763713819886"/>
  </r>
  <r>
    <x v="2"/>
    <n v="44.719737990682177"/>
    <n v="4471.9737990682179"/>
  </r>
  <r>
    <x v="12"/>
    <n v="51.284788150835972"/>
    <n v="102.56957630167194"/>
  </r>
  <r>
    <x v="8"/>
    <n v="25.955540751389353"/>
    <n v="778.66622254168055"/>
  </r>
  <r>
    <x v="2"/>
    <n v="38.331203992013293"/>
    <n v="1533.2481596805317"/>
  </r>
  <r>
    <x v="5"/>
    <n v="6.2132594976437687"/>
    <n v="118.0519304552316"/>
  </r>
  <r>
    <x v="8"/>
    <n v="23.359986676250418"/>
    <n v="700.79960028751259"/>
  </r>
  <r>
    <x v="6"/>
    <n v="25.27657180910386"/>
    <n v="1541.8708803553354"/>
  </r>
  <r>
    <x v="2"/>
    <n v="1.2777067997337765"/>
    <n v="6.3885339986688825"/>
  </r>
  <r>
    <x v="3"/>
    <n v="40.587211868202274"/>
    <n v="1623.488474728091"/>
  </r>
  <r>
    <x v="9"/>
    <n v="0"/>
    <n v="0"/>
  </r>
  <r>
    <x v="6"/>
    <n v="7.5829715427311584"/>
    <n v="758.29715427311589"/>
  </r>
  <r>
    <x v="10"/>
    <n v="2.5188130017359942"/>
    <n v="75.56439005207983"/>
  </r>
  <r>
    <x v="8"/>
    <n v="7.7866622254168059"/>
    <n v="155.73324450833613"/>
  </r>
  <r>
    <x v="11"/>
    <n v="7.8186096529988607"/>
    <n v="7.8186096529988607"/>
  </r>
  <r>
    <x v="3"/>
    <n v="6.3417518544066063"/>
    <n v="57.07576668965946"/>
  </r>
  <r>
    <x v="9"/>
    <n v="0"/>
    <n v="0"/>
  </r>
  <r>
    <x v="10"/>
    <n v="22.669317015623946"/>
    <n v="589.40224240622263"/>
  </r>
  <r>
    <x v="10"/>
    <n v="13.853471509547969"/>
    <n v="415.60414528643906"/>
  </r>
  <r>
    <x v="4"/>
    <n v="7.7250300409789752"/>
    <n v="309.00120163915904"/>
  </r>
  <r>
    <x v="10"/>
    <n v="25.188130017359942"/>
    <n v="1259.406500867997"/>
  </r>
  <r>
    <x v="0"/>
    <n v="155.10956061430159"/>
    <n v="1395.9860455287144"/>
  </r>
  <r>
    <x v="6"/>
    <n v="75.829715427311584"/>
    <n v="5308.0800799118106"/>
  </r>
  <r>
    <x v="10"/>
    <n v="15.112878010415965"/>
    <n v="1511.2878010415966"/>
  </r>
  <r>
    <x v="8"/>
    <n v="11.679993338125209"/>
    <n v="256.95985343875458"/>
  </r>
  <r>
    <x v="9"/>
    <n v="30.551406040767745"/>
    <n v="3055.1406040767743"/>
  </r>
  <r>
    <x v="10"/>
    <n v="25.188130017359942"/>
    <n v="277.06943019095934"/>
  </r>
  <r>
    <x v="11"/>
    <n v="33.880641829661727"/>
    <n v="1592.3901659941012"/>
  </r>
  <r>
    <x v="3"/>
    <n v="54.539065947896809"/>
    <n v="5453.9065947896806"/>
  </r>
  <r>
    <x v="1"/>
    <n v="25.650974965234184"/>
    <n v="2565.0974965234182"/>
  </r>
  <r>
    <x v="3"/>
    <n v="53.270715577015487"/>
    <n v="3675.6793748140685"/>
  </r>
  <r>
    <x v="9"/>
    <n v="39.462232802658342"/>
    <n v="3946.2232802658341"/>
  </r>
  <r>
    <x v="8"/>
    <n v="15.573324450833612"/>
    <n v="498.34638242667558"/>
  </r>
  <r>
    <x v="7"/>
    <n v="49.868258580832034"/>
    <n v="2194.2033775566097"/>
  </r>
  <r>
    <x v="6"/>
    <n v="11.374457314096738"/>
    <n v="568.72286570483686"/>
  </r>
  <r>
    <x v="1"/>
    <n v="89.778412378319643"/>
    <n v="4488.9206189159822"/>
  </r>
  <r>
    <x v="8"/>
    <n v="77.86662225416805"/>
    <n v="3893.3311127084025"/>
  </r>
  <r>
    <x v="10"/>
    <n v="30.22575602083193"/>
    <n v="272.03180418748735"/>
  </r>
  <r>
    <x v="1"/>
    <n v="12.825487482617092"/>
    <n v="384.76462447851276"/>
  </r>
  <r>
    <x v="5"/>
    <n v="22.367734191517567"/>
    <n v="424.98694963883378"/>
  </r>
  <r>
    <x v="9"/>
    <n v="31.824381292466402"/>
    <n v="1241.1508704061896"/>
  </r>
  <r>
    <x v="13"/>
    <n v="62.754042063389164"/>
    <n v="2008.1293460284533"/>
  </r>
  <r>
    <x v="3"/>
    <n v="7.6101022252879273"/>
    <n v="121.76163560460684"/>
  </r>
  <r>
    <x v="9"/>
    <n v="44.554133809452964"/>
    <n v="1782.1653523781185"/>
  </r>
  <r>
    <x v="14"/>
    <n v="59.270126575445985"/>
    <n v="2192.9946832915016"/>
  </r>
  <r>
    <x v="6"/>
    <n v="31.595714761379824"/>
    <n v="63.191429522759648"/>
  </r>
  <r>
    <x v="2"/>
    <n v="95.828009980033244"/>
    <n v="9582.8009980033239"/>
  </r>
  <r>
    <x v="7"/>
    <n v="21.194009896853615"/>
    <n v="1038.5064849458272"/>
  </r>
  <r>
    <x v="10"/>
    <n v="15.112878010415965"/>
    <n v="740.53102251038229"/>
  </r>
  <r>
    <x v="9"/>
    <n v="26.732480285671777"/>
    <n v="1898.0061002826963"/>
  </r>
  <r>
    <x v="10"/>
    <n v="81.861422556419811"/>
    <n v="0"/>
  </r>
  <r>
    <x v="2"/>
    <n v="20.443308795740425"/>
    <n v="81.773235182961699"/>
  </r>
  <r>
    <x v="3"/>
    <n v="0"/>
    <n v="0"/>
  </r>
  <r>
    <x v="9"/>
    <n v="22.913554530575809"/>
    <n v="916.54218122303234"/>
  </r>
  <r>
    <x v="0"/>
    <n v="54.288346215005554"/>
    <n v="3800.1842350503889"/>
  </r>
  <r>
    <x v="3"/>
    <n v="0"/>
    <n v="0"/>
  </r>
  <r>
    <x v="9"/>
    <n v="12.729752516986562"/>
    <n v="636.48762584932808"/>
  </r>
  <r>
    <x v="6"/>
    <n v="20.221257447283087"/>
    <n v="1011.0628723641544"/>
  </r>
  <r>
    <x v="9"/>
    <n v="0"/>
    <n v="0"/>
  </r>
  <r>
    <x v="11"/>
    <n v="13.031016088331434"/>
    <n v="495.1786113565945"/>
  </r>
  <r>
    <x v="6"/>
    <n v="107.42543018869141"/>
    <n v="2148.5086037738283"/>
  </r>
  <r>
    <x v="7"/>
    <n v="109.71016887783048"/>
    <n v="0"/>
  </r>
  <r>
    <x v="8"/>
    <n v="10.38221630055574"/>
    <n v="415.2886520222296"/>
  </r>
  <r>
    <x v="2"/>
    <n v="25.55413599467553"/>
    <n v="766.62407984026595"/>
  </r>
  <r>
    <x v="1"/>
    <n v="7.6952924895702557"/>
    <n v="153.9058497914051"/>
  </r>
  <r>
    <x v="2"/>
    <n v="94.550303180299466"/>
    <n v="945.50303180299466"/>
  </r>
  <r>
    <x v="10"/>
    <n v="47.857447032983892"/>
    <n v="1387.8659639565328"/>
  </r>
  <r>
    <x v="8"/>
    <n v="19.466655563542012"/>
    <n v="583.99966690626036"/>
  </r>
  <r>
    <x v="10"/>
    <n v="107.04955257377975"/>
    <n v="4389.0316555249701"/>
  </r>
  <r>
    <x v="10"/>
    <n v="25.188130017359942"/>
    <n v="1309.782760902717"/>
  </r>
  <r>
    <x v="4"/>
    <n v="10.300040054638632"/>
    <n v="309.00120163915898"/>
  </r>
  <r>
    <x v="3"/>
    <n v="25.367007417626425"/>
    <n v="2054.7276008277404"/>
  </r>
  <r>
    <x v="0"/>
    <n v="1.2925796717858464"/>
    <n v="25.851593435716929"/>
  </r>
  <r>
    <x v="8"/>
    <n v="51.911081502778707"/>
    <n v="1557.3324450833611"/>
  </r>
  <r>
    <x v="4"/>
    <n v="48.925190259533508"/>
    <n v="929.5786149311366"/>
  </r>
  <r>
    <x v="2"/>
    <n v="20.443308795740425"/>
    <n v="2044.3308795740425"/>
  </r>
  <r>
    <x v="2"/>
    <n v="19.165601996006647"/>
    <n v="1437.4201497004985"/>
  </r>
  <r>
    <x v="10"/>
    <n v="12.594065008679971"/>
    <n v="365.22788525171916"/>
  </r>
  <r>
    <x v="0"/>
    <n v="18.09611540500185"/>
    <n v="361.92230810003701"/>
  </r>
  <r>
    <x v="2"/>
    <n v="20.443308795740425"/>
    <n v="1226.5985277444254"/>
  </r>
  <r>
    <x v="1"/>
    <n v="12.825487482617092"/>
    <n v="0"/>
  </r>
  <r>
    <x v="1"/>
    <n v="16.67313372740222"/>
    <n v="166.7313372740222"/>
  </r>
  <r>
    <x v="5"/>
    <n v="24.853037990575075"/>
    <n v="1739.7126593402552"/>
  </r>
  <r>
    <x v="9"/>
    <n v="157.84893121063337"/>
    <n v="6313.9572484253349"/>
  </r>
  <r>
    <x v="4"/>
    <n v="20.600080109277265"/>
    <n v="824.00320437109053"/>
  </r>
  <r>
    <x v="6"/>
    <n v="42.970172075476562"/>
    <n v="1933.6577433964453"/>
  </r>
  <r>
    <x v="4"/>
    <n v="30.900120163915901"/>
    <n v="92.700360491747702"/>
  </r>
  <r>
    <x v="14"/>
    <n v="14.817531643861496"/>
    <n v="1111.3148732896123"/>
  </r>
  <r>
    <x v="1"/>
    <n v="35.911364951327862"/>
    <n v="1400.5432331017867"/>
  </r>
  <r>
    <x v="9"/>
    <n v="44.554133809452964"/>
    <n v="1782.1653523781185"/>
  </r>
  <r>
    <x v="10"/>
    <n v="15.112878010415965"/>
    <n v="876.54692460412593"/>
  </r>
  <r>
    <x v="9"/>
    <n v="40.735208054356995"/>
    <n v="2444.1124832614196"/>
  </r>
  <r>
    <x v="4"/>
    <n v="15.45006008195795"/>
    <n v="633.45246336027594"/>
  </r>
  <r>
    <x v="10"/>
    <n v="45.338634031247892"/>
    <n v="2720.3180418748734"/>
  </r>
  <r>
    <x v="7"/>
    <n v="8.7269452516456063"/>
    <n v="174.53890503291211"/>
  </r>
  <r>
    <x v="8"/>
    <n v="11.679993338125209"/>
    <n v="116.79993338125209"/>
  </r>
  <r>
    <x v="11"/>
    <n v="24.758930567829726"/>
    <n v="470.41968078876477"/>
  </r>
  <r>
    <x v="9"/>
    <n v="25.459505033973123"/>
    <n v="25.459505033973123"/>
  </r>
  <r>
    <x v="3"/>
    <n v="21.561956304982459"/>
    <n v="43.123912609964918"/>
  </r>
  <r>
    <x v="2"/>
    <n v="0"/>
    <n v="0"/>
  </r>
  <r>
    <x v="2"/>
    <n v="12.777067997337765"/>
    <n v="1277.7067997337765"/>
  </r>
  <r>
    <x v="6"/>
    <n v="1.2638285904551929"/>
    <n v="3.7914857713655787"/>
  </r>
  <r>
    <x v="4"/>
    <n v="27.037605143426411"/>
    <n v="1351.8802571713206"/>
  </r>
  <r>
    <x v="1"/>
    <n v="25.650974965234184"/>
    <n v="1539.058497914051"/>
  </r>
  <r>
    <x v="3"/>
    <n v="26.635357788507743"/>
    <n v="1331.7678894253872"/>
  </r>
  <r>
    <x v="2"/>
    <n v="19.165601996006647"/>
    <n v="766.62407984026584"/>
  </r>
  <r>
    <x v="10"/>
    <n v="62.970325043399853"/>
    <n v="62.970325043399853"/>
  </r>
  <r>
    <x v="1"/>
    <n v="51.301949930468368"/>
    <n v="5130.1949930468363"/>
  </r>
  <r>
    <x v="4"/>
    <n v="48.925190259533508"/>
    <n v="3914.0152207626807"/>
  </r>
  <r>
    <x v="10"/>
    <n v="5.0376260034719884"/>
    <n v="0"/>
  </r>
  <r>
    <x v="4"/>
    <n v="28.32511015025624"/>
    <n v="1274.6299567615308"/>
  </r>
  <r>
    <x v="1"/>
    <n v="64.12743741308546"/>
    <n v="256.50974965234184"/>
  </r>
  <r>
    <x v="9"/>
    <n v="21.640579278877155"/>
    <n v="1082.0289639438577"/>
  </r>
  <r>
    <x v="4"/>
    <n v="32.187625170745726"/>
    <n v="482.81437756118589"/>
  </r>
  <r>
    <x v="3"/>
    <n v="19.025255563219819"/>
    <n v="1902.5255563219819"/>
  </r>
  <r>
    <x v="4"/>
    <n v="5.1500200273193162"/>
    <n v="97.850380519067002"/>
  </r>
  <r>
    <x v="6"/>
    <n v="11.374457314096738"/>
    <n v="102.37011582687063"/>
  </r>
  <r>
    <x v="11"/>
    <n v="24.758930567829726"/>
    <n v="1485.5358340697835"/>
  </r>
  <r>
    <x v="4"/>
    <n v="12.875050068298291"/>
    <n v="1287.5050068298292"/>
  </r>
  <r>
    <x v="10"/>
    <n v="34.003975523435919"/>
    <n v="680.07951046871835"/>
  </r>
  <r>
    <x v="10"/>
    <n v="50.376260034719884"/>
    <n v="705.26764048607834"/>
  </r>
  <r>
    <x v="10"/>
    <n v="69.267357547739834"/>
    <n v="900.47564812061785"/>
  </r>
  <r>
    <x v="6"/>
    <n v="22.748914628193475"/>
    <n v="1137.4457314096737"/>
  </r>
  <r>
    <x v="6"/>
    <n v="13.902114495007122"/>
    <n v="264.14017540513532"/>
  </r>
  <r>
    <x v="10"/>
    <n v="6.2970325043399855"/>
    <n v="0"/>
  </r>
  <r>
    <x v="4"/>
    <n v="46.350180245873851"/>
    <n v="2317.5090122936926"/>
  </r>
  <r>
    <x v="6"/>
    <n v="5.0553143618207717"/>
    <n v="176.93600266372701"/>
  </r>
  <r>
    <x v="5"/>
    <n v="0"/>
    <n v="0"/>
  </r>
  <r>
    <x v="2"/>
    <n v="56.219099188286165"/>
    <n v="2810.9549594143082"/>
  </r>
  <r>
    <x v="11"/>
    <n v="32.577540220828588"/>
    <n v="1205.3689881706578"/>
  </r>
  <r>
    <x v="2"/>
    <n v="31.942669993344413"/>
    <n v="1277.7067997337765"/>
  </r>
  <r>
    <x v="6"/>
    <n v="84.676515560497933"/>
    <n v="423.38257780248966"/>
  </r>
  <r>
    <x v="2"/>
    <n v="70.27387398535771"/>
    <n v="281.09549594143084"/>
  </r>
  <r>
    <x v="8"/>
    <n v="11.679993338125209"/>
    <n v="46.719973352500837"/>
  </r>
  <r>
    <x v="8"/>
    <n v="12.977770375694677"/>
    <n v="324.44425939236692"/>
  </r>
  <r>
    <x v="10"/>
    <n v="27.706943019095938"/>
    <n v="526.43191736282279"/>
  </r>
  <r>
    <x v="4"/>
    <n v="11.587545061468463"/>
    <n v="173.81317592202694"/>
  </r>
  <r>
    <x v="11"/>
    <n v="13.031016088331434"/>
    <n v="664.58182050490313"/>
  </r>
  <r>
    <x v="5"/>
    <n v="37.279556985862612"/>
    <n v="335.5160128727635"/>
  </r>
  <r>
    <x v="9"/>
    <n v="11.456777265287904"/>
    <n v="343.70331795863711"/>
  </r>
  <r>
    <x v="7"/>
    <n v="81.035920193852064"/>
    <n v="1620.7184038770413"/>
  </r>
  <r>
    <x v="6"/>
    <n v="27.804228990014245"/>
    <n v="834.12686970042739"/>
  </r>
  <r>
    <x v="9"/>
    <n v="26.732480285671777"/>
    <n v="534.64960571343556"/>
  </r>
  <r>
    <x v="9"/>
    <n v="50.919010067946246"/>
    <n v="1527.5703020383874"/>
  </r>
  <r>
    <x v="0"/>
    <n v="7.7554780307150795"/>
    <n v="271.4417310750278"/>
  </r>
  <r>
    <x v="2"/>
    <n v="38.331203992013293"/>
    <n v="2299.8722395207974"/>
  </r>
  <r>
    <x v="9"/>
    <n v="38.189257550959681"/>
    <n v="534.64960571343556"/>
  </r>
  <r>
    <x v="1"/>
    <n v="79.518022392225973"/>
    <n v="2226.5046269823274"/>
  </r>
  <r>
    <x v="9"/>
    <n v="6.3648762584932808"/>
    <n v="483.73059564548936"/>
  </r>
  <r>
    <x v="4"/>
    <n v="0"/>
    <n v="0"/>
  </r>
  <r>
    <x v="2"/>
    <n v="12.777067997337765"/>
    <n v="894.39475981364353"/>
  </r>
  <r>
    <x v="4"/>
    <n v="79.825310423449409"/>
    <n v="1117.5543459282917"/>
  </r>
  <r>
    <x v="5"/>
    <n v="14.911822794345044"/>
    <n v="596.4729117738018"/>
  </r>
  <r>
    <x v="0"/>
    <n v="41.362549497147086"/>
    <n v="2068.1274748573542"/>
  </r>
  <r>
    <x v="2"/>
    <n v="2.5554135994675531"/>
    <n v="12.777067997337765"/>
  </r>
  <r>
    <x v="9"/>
    <n v="5.0919010067946244"/>
    <n v="127.29752516986561"/>
  </r>
  <r>
    <x v="9"/>
    <n v="25.459505033973123"/>
    <n v="1553.0298070723604"/>
  </r>
  <r>
    <x v="4"/>
    <n v="43.775170232214194"/>
    <n v="3502.0136185771353"/>
  </r>
  <r>
    <x v="10"/>
    <n v="8.8158455060759806"/>
    <n v="343.81797473696327"/>
  </r>
  <r>
    <x v="9"/>
    <n v="0"/>
    <n v="0"/>
  </r>
  <r>
    <x v="9"/>
    <n v="28.005455537370434"/>
    <n v="392.07637752318607"/>
  </r>
  <r>
    <x v="4"/>
    <n v="5.1500200273193162"/>
    <n v="0"/>
  </r>
  <r>
    <x v="6"/>
    <n v="12.63828590455193"/>
    <n v="758.29715427311578"/>
  </r>
  <r>
    <x v="6"/>
    <n v="30.331886170924633"/>
    <n v="1516.5943085462318"/>
  </r>
  <r>
    <x v="4"/>
    <n v="115.87545061468462"/>
    <n v="8343.0324442572928"/>
  </r>
  <r>
    <x v="3"/>
    <n v="5.0734014835252843"/>
    <n v="10.146802967050569"/>
  </r>
  <r>
    <x v="9"/>
    <n v="19.09462877547984"/>
    <n v="381.89257550959678"/>
  </r>
  <r>
    <x v="0"/>
    <n v="12.925796717858466"/>
    <n v="116.33217046072619"/>
  </r>
  <r>
    <x v="9"/>
    <n v="0"/>
    <n v="0"/>
  </r>
  <r>
    <x v="10"/>
    <n v="27.706943019095938"/>
    <n v="831.20829057287813"/>
  </r>
  <r>
    <x v="3"/>
    <n v="10.146802967050569"/>
    <n v="710.27620769353985"/>
  </r>
  <r>
    <x v="6"/>
    <n v="30.331886170924633"/>
    <n v="1486.2624223753071"/>
  </r>
  <r>
    <x v="4"/>
    <n v="77.250300409789745"/>
    <n v="2317.5090122936922"/>
  </r>
  <r>
    <x v="3"/>
    <n v="0"/>
    <n v="0"/>
  </r>
  <r>
    <x v="4"/>
    <n v="10.300040054638632"/>
    <n v="515.00200273193161"/>
  </r>
  <r>
    <x v="0"/>
    <n v="9.048057702500925"/>
    <n v="180.96115405001851"/>
  </r>
  <r>
    <x v="1"/>
    <n v="20.520779972187349"/>
    <n v="1046.5597785815548"/>
  </r>
  <r>
    <x v="3"/>
    <n v="120.49328523372552"/>
    <n v="3614.7985570117653"/>
  </r>
  <r>
    <x v="9"/>
    <n v="15.275703020383872"/>
    <n v="458.27109061151617"/>
  </r>
  <r>
    <x v="3"/>
    <n v="10.146802967050569"/>
    <n v="71.027620769353973"/>
  </r>
  <r>
    <x v="9"/>
    <n v="2.5459505033973122"/>
    <n v="5.0919010067946244"/>
  </r>
  <r>
    <x v="4"/>
    <n v="23.175090122936925"/>
    <n v="1413.6804974991524"/>
  </r>
  <r>
    <x v="3"/>
    <n v="13.951854079694533"/>
    <n v="418.55562239083599"/>
  </r>
  <r>
    <x v="10"/>
    <n v="21.40991051475595"/>
    <n v="1734.2027516952319"/>
  </r>
  <r>
    <x v="9"/>
    <n v="21.640579278877155"/>
    <n v="216.40579278877155"/>
  </r>
  <r>
    <x v="4"/>
    <n v="25.750100136596583"/>
    <n v="231.75090122936925"/>
  </r>
  <r>
    <x v="10"/>
    <n v="16.372284511283961"/>
    <n v="818.61422556419802"/>
  </r>
  <r>
    <x v="8"/>
    <n v="2.595554075138935"/>
    <n v="5.19110815027787"/>
  </r>
  <r>
    <x v="8"/>
    <n v="98.631054855279544"/>
    <n v="4734.2906330534179"/>
  </r>
  <r>
    <x v="10"/>
    <n v="8.8158455060759806"/>
    <n v="35.263382024303922"/>
  </r>
  <r>
    <x v="1"/>
    <n v="11.542938734355383"/>
    <n v="1154.2938734355382"/>
  </r>
  <r>
    <x v="2"/>
    <n v="67.718460385890154"/>
    <n v="2031.5538115767047"/>
  </r>
  <r>
    <x v="4"/>
    <n v="18.025070095617608"/>
    <n v="901.25350478088035"/>
  </r>
  <r>
    <x v="6"/>
    <n v="46.761657846842141"/>
    <n v="888.47149909000063"/>
  </r>
  <r>
    <x v="2"/>
    <n v="44.719737990682177"/>
    <n v="402.47764191613959"/>
  </r>
  <r>
    <x v="2"/>
    <n v="15.332481596805319"/>
    <n v="15.332481596805319"/>
  </r>
  <r>
    <x v="0"/>
    <n v="7.7554780307150795"/>
    <n v="77.554780307150793"/>
  </r>
  <r>
    <x v="9"/>
    <n v="28.005455537370434"/>
    <n v="588.11456628477913"/>
  </r>
  <r>
    <x v="6"/>
    <n v="20.221257447283087"/>
    <n v="505.53143618207719"/>
  </r>
  <r>
    <x v="7"/>
    <n v="43.634726258228035"/>
    <n v="872.69452516456067"/>
  </r>
  <r>
    <x v="0"/>
    <n v="7.7554780307150795"/>
    <n v="310.21912122860317"/>
  </r>
  <r>
    <x v="2"/>
    <n v="15.332481596805319"/>
    <n v="613.2992638722128"/>
  </r>
  <r>
    <x v="6"/>
    <n v="2.5276571809103858"/>
    <n v="101.10628723641543"/>
  </r>
  <r>
    <x v="7"/>
    <n v="154.59160160057931"/>
    <n v="7884.1716816295448"/>
  </r>
  <r>
    <x v="1"/>
    <n v="17.955682475663931"/>
    <n v="1795.568247566393"/>
  </r>
  <r>
    <x v="10"/>
    <n v="108.30895907464775"/>
    <n v="649.85375444788644"/>
  </r>
  <r>
    <x v="13"/>
    <n v="13.805889253945617"/>
    <n v="842.15924449068268"/>
  </r>
  <r>
    <x v="13"/>
    <n v="75.304850476067003"/>
    <n v="3087.4988695187471"/>
  </r>
  <r>
    <x v="11"/>
    <n v="41.699251482660586"/>
    <n v="2043.2633226503688"/>
  </r>
  <r>
    <x v="7"/>
    <n v="19.947303432332816"/>
    <n v="797.89213729331266"/>
  </r>
  <r>
    <x v="9"/>
    <n v="15.275703020383872"/>
    <n v="748.50944799880972"/>
  </r>
  <r>
    <x v="9"/>
    <n v="8.9108267618905934"/>
    <n v="445.54133809452969"/>
  </r>
  <r>
    <x v="6"/>
    <n v="10.110628723641543"/>
    <n v="404.4251489456617"/>
  </r>
  <r>
    <x v="3"/>
    <n v="25.367007417626425"/>
    <n v="253.67007417626425"/>
  </r>
  <r>
    <x v="3"/>
    <n v="10.146802967050569"/>
    <n v="416.01892164907332"/>
  </r>
  <r>
    <x v="9"/>
    <n v="108.20289639438577"/>
    <n v="4436.3187521698164"/>
  </r>
  <r>
    <x v="2"/>
    <n v="25.55413599467553"/>
    <n v="2555.413599467553"/>
  </r>
  <r>
    <x v="3"/>
    <n v="2.5367007417626422"/>
    <n v="2.5367007417626422"/>
  </r>
  <r>
    <x v="9"/>
    <n v="0"/>
    <n v="0"/>
  </r>
  <r>
    <x v="6"/>
    <n v="7.5829715427311584"/>
    <n v="37.914857713655792"/>
  </r>
  <r>
    <x v="3"/>
    <n v="20.293605934101137"/>
    <n v="1217.6163560460682"/>
  </r>
  <r>
    <x v="6"/>
    <n v="49.289315027752529"/>
    <n v="1478.6794508325759"/>
  </r>
  <r>
    <x v="9"/>
    <n v="36.916282299261027"/>
    <n v="3691.6282299261029"/>
  </r>
  <r>
    <x v="6"/>
    <n v="56.872286570483688"/>
    <n v="2843.6143285241842"/>
  </r>
  <r>
    <x v="3"/>
    <n v="1.2683503708813211"/>
    <n v="8.8784525961692466"/>
  </r>
  <r>
    <x v="6"/>
    <n v="20.221257447283087"/>
    <n v="586.4164659712095"/>
  </r>
  <r>
    <x v="4"/>
    <n v="37.337645198065047"/>
    <n v="2837.6610350529436"/>
  </r>
  <r>
    <x v="3"/>
    <n v="15.220204450575855"/>
    <n v="456.60613351727562"/>
  </r>
  <r>
    <x v="2"/>
    <n v="7.6662407984026597"/>
    <n v="76.662407984026601"/>
  </r>
  <r>
    <x v="2"/>
    <n v="17.887895196272872"/>
    <n v="321.98211353291168"/>
  </r>
  <r>
    <x v="0"/>
    <n v="7.7554780307150795"/>
    <n v="77.554780307150793"/>
  </r>
  <r>
    <x v="10"/>
    <n v="20.150504013887954"/>
    <n v="604.51512041663864"/>
  </r>
  <r>
    <x v="10"/>
    <n v="22.669317015623946"/>
    <n v="453.38634031247892"/>
  </r>
  <r>
    <x v="1"/>
    <n v="102.60389986093674"/>
    <n v="513.01949930468368"/>
  </r>
  <r>
    <x v="9"/>
    <n v="29.278430789069091"/>
    <n v="585.56861578138182"/>
  </r>
  <r>
    <x v="2"/>
    <n v="1.2777067997337765"/>
    <n v="51.10827198935106"/>
  </r>
  <r>
    <x v="12"/>
    <n v="56.288182116771189"/>
    <n v="2870.6972879553305"/>
  </r>
  <r>
    <x v="9"/>
    <n v="99.292069632495171"/>
    <n v="3475.2224371373309"/>
  </r>
  <r>
    <x v="3"/>
    <n v="78.637722994641919"/>
    <n v="2359.1316898392574"/>
  </r>
  <r>
    <x v="10"/>
    <n v="0"/>
    <n v="0"/>
  </r>
  <r>
    <x v="8"/>
    <n v="11.679993338125209"/>
    <n v="233.59986676250418"/>
  </r>
  <r>
    <x v="11"/>
    <n v="24.758930567829726"/>
    <n v="247.58930567829725"/>
  </r>
  <r>
    <x v="3"/>
    <n v="71.027620769353987"/>
    <n v="4900.905833085425"/>
  </r>
  <r>
    <x v="10"/>
    <n v="12.594065008679971"/>
    <n v="377.82195026039915"/>
  </r>
  <r>
    <x v="9"/>
    <n v="28.005455537370434"/>
    <n v="532.10365521003826"/>
  </r>
  <r>
    <x v="11"/>
    <n v="48.214759526826306"/>
    <n v="2073.2346596535313"/>
  </r>
  <r>
    <x v="6"/>
    <n v="45.49782925638695"/>
    <n v="4549.7829256386949"/>
  </r>
  <r>
    <x v="7"/>
    <n v="37.401193935624029"/>
    <n v="710.62268477685654"/>
  </r>
  <r>
    <x v="1"/>
    <n v="109.0166436022453"/>
    <n v="4360.6657440898116"/>
  </r>
  <r>
    <x v="5"/>
    <n v="80.772373469368986"/>
    <n v="3634.7568061216043"/>
  </r>
  <r>
    <x v="0"/>
    <n v="77.554780307150793"/>
    <n v="1938.8695076787699"/>
  </r>
  <r>
    <x v="4"/>
    <n v="15.45006008195795"/>
    <n v="710.70276377006576"/>
  </r>
  <r>
    <x v="8"/>
    <n v="5.19110815027787"/>
    <n v="51.9110815027787"/>
  </r>
  <r>
    <x v="2"/>
    <n v="2.5554135994675531"/>
    <n v="76.662407984026586"/>
  </r>
  <r>
    <x v="3"/>
    <n v="13.951854079694533"/>
    <n v="865.01495294106098"/>
  </r>
  <r>
    <x v="10"/>
    <n v="10.075252006943977"/>
    <n v="554.13886038191868"/>
  </r>
  <r>
    <x v="3"/>
    <n v="5.0734014835252843"/>
    <n v="20.293605934101137"/>
  </r>
  <r>
    <x v="7"/>
    <n v="94.749691303580875"/>
    <n v="2842.4907391074262"/>
  </r>
  <r>
    <x v="5"/>
    <n v="17.39712659340255"/>
    <n v="1217.7988615381785"/>
  </r>
  <r>
    <x v="10"/>
    <n v="16.372284511283961"/>
    <n v="114.60599157898773"/>
  </r>
  <r>
    <x v="11"/>
    <n v="31.274438611995443"/>
    <n v="3127.4438611995442"/>
  </r>
  <r>
    <x v="6"/>
    <n v="20.221257447283087"/>
    <n v="404.4251489456617"/>
  </r>
  <r>
    <x v="6"/>
    <n v="13.902114495007122"/>
    <n v="653.3993812653348"/>
  </r>
  <r>
    <x v="10"/>
    <n v="25.188130017359942"/>
    <n v="881.58455060759798"/>
  </r>
  <r>
    <x v="1"/>
    <n v="14.108036230878803"/>
    <n v="987.56253616151616"/>
  </r>
  <r>
    <x v="9"/>
    <n v="7.6378515101919362"/>
    <n v="763.78515101919356"/>
  </r>
  <r>
    <x v="13"/>
    <n v="15.060970095213399"/>
    <n v="903.65820571280392"/>
  </r>
  <r>
    <x v="4"/>
    <n v="20.600080109277265"/>
    <n v="1030.0040054638632"/>
  </r>
  <r>
    <x v="7"/>
    <n v="17.453890503291213"/>
    <n v="872.69452516456067"/>
  </r>
  <r>
    <x v="5"/>
    <n v="13.66917089481629"/>
    <n v="683.45854474081443"/>
  </r>
  <r>
    <x v="2"/>
    <n v="17.887895196272872"/>
    <n v="1073.2737117763722"/>
  </r>
  <r>
    <x v="3"/>
    <n v="0"/>
    <n v="0"/>
  </r>
  <r>
    <x v="9"/>
    <n v="0"/>
    <n v="0"/>
  </r>
  <r>
    <x v="6"/>
    <n v="15.165943085462317"/>
    <n v="1137.4457314096737"/>
  </r>
  <r>
    <x v="6"/>
    <n v="48.025486437297332"/>
    <n v="2401.2743218648666"/>
  </r>
  <r>
    <x v="11"/>
    <n v="7.8186096529988607"/>
    <n v="390.93048264994303"/>
  </r>
  <r>
    <x v="3"/>
    <n v="7.6101022252879273"/>
    <n v="152.20204450575855"/>
  </r>
  <r>
    <x v="2"/>
    <n v="3.8331203992013299"/>
    <n v="149.49169556885187"/>
  </r>
  <r>
    <x v="12"/>
    <n v="40.027151727481737"/>
    <n v="4002.7151727481737"/>
  </r>
  <r>
    <x v="3"/>
    <n v="15.220204450575855"/>
    <n v="684.90920027591346"/>
  </r>
  <r>
    <x v="11"/>
    <n v="62.548877223990885"/>
    <n v="4315.8725284553711"/>
  </r>
  <r>
    <x v="9"/>
    <n v="48.373059564548932"/>
    <n v="3869.8447651639144"/>
  </r>
  <r>
    <x v="4"/>
    <n v="77.250300409789745"/>
    <n v="4557.7677241775946"/>
  </r>
  <r>
    <x v="3"/>
    <n v="0"/>
    <n v="0"/>
  </r>
  <r>
    <x v="3"/>
    <n v="35.513810384676994"/>
    <n v="1420.5524153870797"/>
  </r>
  <r>
    <x v="6"/>
    <n v="7.5829715427311584"/>
    <n v="151.65943085462317"/>
  </r>
  <r>
    <x v="2"/>
    <n v="35.775790392545744"/>
    <n v="894.39475981364365"/>
  </r>
  <r>
    <x v="4"/>
    <n v="38.625150204894872"/>
    <n v="1931.2575102447436"/>
  </r>
  <r>
    <x v="4"/>
    <n v="11.587545061468463"/>
    <n v="463.5018024587385"/>
  </r>
  <r>
    <x v="11"/>
    <n v="13.031016088331434"/>
    <n v="390.93048264994303"/>
  </r>
  <r>
    <x v="9"/>
    <n v="33.097356544165059"/>
    <n v="992.92069632495179"/>
  </r>
  <r>
    <x v="10"/>
    <n v="39.041601526907911"/>
    <n v="976.04003817269779"/>
  </r>
  <r>
    <x v="3"/>
    <n v="0"/>
    <n v="0"/>
  </r>
  <r>
    <x v="3"/>
    <n v="10.146802967050569"/>
    <n v="375.43170978087102"/>
  </r>
  <r>
    <x v="1"/>
    <n v="5.1301949930468371"/>
    <n v="256.50974965234184"/>
  </r>
  <r>
    <x v="4"/>
    <n v="5.1500200273193162"/>
    <n v="515.00200273193161"/>
  </r>
  <r>
    <x v="10"/>
    <n v="50.376260034719884"/>
    <n v="2468.4367417012745"/>
  </r>
  <r>
    <x v="2"/>
    <n v="29.387256393876861"/>
    <n v="734.6814098469215"/>
  </r>
  <r>
    <x v="0"/>
    <n v="15.510956061430159"/>
    <n v="155.10956061430159"/>
  </r>
  <r>
    <x v="9"/>
    <n v="11.456777265287904"/>
    <n v="801.97440857015329"/>
  </r>
  <r>
    <x v="11"/>
    <n v="5.2124064353325732"/>
    <n v="255.4079153312961"/>
  </r>
  <r>
    <x v="12"/>
    <n v="10.006787931870434"/>
    <n v="500.33939659352171"/>
  </r>
  <r>
    <x v="10"/>
    <n v="31.485162521699927"/>
    <n v="3148.5162521699926"/>
  </r>
  <r>
    <x v="1"/>
    <n v="62.844888664823756"/>
    <n v="377.06933198894251"/>
  </r>
  <r>
    <x v="0"/>
    <n v="23.266434092145239"/>
    <n v="1163.3217046072621"/>
  </r>
  <r>
    <x v="6"/>
    <n v="10.110628723641543"/>
    <n v="343.76137660381249"/>
  </r>
  <r>
    <x v="2"/>
    <n v="2.5554135994675531"/>
    <n v="38.331203992013293"/>
  </r>
  <r>
    <x v="2"/>
    <n v="38.331203992013293"/>
    <n v="383.31203992013292"/>
  </r>
  <r>
    <x v="10"/>
    <n v="20.150504013887954"/>
    <n v="584.3646164027507"/>
  </r>
  <r>
    <x v="13"/>
    <n v="28.866859349159014"/>
    <n v="2626.8842007734702"/>
  </r>
  <r>
    <x v="10"/>
    <n v="0"/>
    <n v="0"/>
  </r>
  <r>
    <x v="10"/>
    <n v="10.075252006943977"/>
    <n v="191.42978813193557"/>
  </r>
  <r>
    <x v="8"/>
    <n v="14.275547413264144"/>
    <n v="856.53284479584863"/>
  </r>
  <r>
    <x v="5"/>
    <n v="12.426518995287537"/>
    <n v="497.0607598115015"/>
  </r>
  <r>
    <x v="9"/>
    <n v="20.367604027178498"/>
    <n v="0"/>
  </r>
  <r>
    <x v="10"/>
    <n v="17.631691012151961"/>
    <n v="811.05778655899019"/>
  </r>
  <r>
    <x v="10"/>
    <n v="15.112878010415965"/>
    <n v="0"/>
  </r>
  <r>
    <x v="3"/>
    <n v="20.293605934101137"/>
    <n v="2029.3605934101138"/>
  </r>
  <r>
    <x v="6"/>
    <n v="18.957428856827896"/>
    <n v="379.14857713655795"/>
  </r>
  <r>
    <x v="5"/>
    <n v="6.2132594976437687"/>
    <n v="372.7955698586261"/>
  </r>
  <r>
    <x v="11"/>
    <n v="15.637219305997721"/>
    <n v="46.911657917993168"/>
  </r>
  <r>
    <x v="10"/>
    <n v="7.5564390052079826"/>
    <n v="536.50716936976676"/>
  </r>
  <r>
    <x v="6"/>
    <n v="25.27657180910386"/>
    <n v="50.55314361820772"/>
  </r>
  <r>
    <x v="1"/>
    <n v="44.889206189159822"/>
    <n v="314.22444332411874"/>
  </r>
  <r>
    <x v="6"/>
    <n v="5.0553143618207717"/>
    <n v="404.4251489456617"/>
  </r>
  <r>
    <x v="2"/>
    <n v="30.664963193610639"/>
    <n v="3066.4963193610638"/>
  </r>
  <r>
    <x v="0"/>
    <n v="25.851593435716932"/>
    <n v="1034.0637374286773"/>
  </r>
  <r>
    <x v="2"/>
    <n v="12.777067997337765"/>
    <n v="370.53497192279519"/>
  </r>
  <r>
    <x v="0"/>
    <n v="28.436752779288625"/>
    <n v="2843.6752779288627"/>
  </r>
  <r>
    <x v="1"/>
    <n v="7.6952924895702557"/>
    <n v="307.81169958281021"/>
  </r>
  <r>
    <x v="9"/>
    <n v="33.097356544165059"/>
    <n v="1985.8413926499036"/>
  </r>
  <r>
    <x v="6"/>
    <n v="56.872286570483688"/>
    <n v="1706.1685971145107"/>
  </r>
  <r>
    <x v="11"/>
    <n v="23.45582895899658"/>
    <n v="1407.3497375397949"/>
  </r>
  <r>
    <x v="8"/>
    <n v="22.062209638680951"/>
    <n v="551.55524096702379"/>
  </r>
  <r>
    <x v="7"/>
    <n v="26.180835754936819"/>
    <n v="1361.4034592567145"/>
  </r>
  <r>
    <x v="3"/>
    <n v="40.587211868202274"/>
    <n v="1623.488474728091"/>
  </r>
  <r>
    <x v="11"/>
    <n v="6.5155080441657169"/>
    <n v="651.55080441657174"/>
  </r>
  <r>
    <x v="11"/>
    <n v="6.5155080441657169"/>
    <n v="13.031016088331434"/>
  </r>
  <r>
    <x v="11"/>
    <n v="26.062032176662868"/>
    <n v="1563.7219305997721"/>
  </r>
  <r>
    <x v="11"/>
    <n v="15.637219305997721"/>
    <n v="344.01882473194985"/>
  </r>
  <r>
    <x v="0"/>
    <n v="20.681274748573543"/>
    <n v="537.71314346291206"/>
  </r>
  <r>
    <x v="10"/>
    <n v="78.083203053815822"/>
    <n v="4684.9921832289492"/>
  </r>
  <r>
    <x v="3"/>
    <n v="10.146802967050569"/>
    <n v="507.34014835252844"/>
  </r>
  <r>
    <x v="10"/>
    <n v="31.485162521699927"/>
    <n v="0"/>
  </r>
  <r>
    <x v="2"/>
    <n v="28.109549594143083"/>
    <n v="1405.4774797071541"/>
  </r>
  <r>
    <x v="1"/>
    <n v="19.238231223925638"/>
    <n v="865.72040507665372"/>
  </r>
  <r>
    <x v="10"/>
    <n v="0"/>
    <n v="0"/>
  </r>
  <r>
    <x v="9"/>
    <n v="12.729752516986562"/>
    <n v="190.94628775479842"/>
  </r>
  <r>
    <x v="7"/>
    <n v="4.9868258580832041"/>
    <n v="124.67064645208011"/>
  </r>
  <r>
    <x v="6"/>
    <n v="56.872286570483688"/>
    <n v="568.72286570483686"/>
  </r>
  <r>
    <x v="9"/>
    <n v="137.48132718345485"/>
    <n v="12373.319446510937"/>
  </r>
  <r>
    <x v="0"/>
    <n v="9.048057702500925"/>
    <n v="723.84461620007403"/>
  </r>
  <r>
    <x v="3"/>
    <n v="20.293605934101137"/>
    <n v="608.80817802303409"/>
  </r>
  <r>
    <x v="6"/>
    <n v="139.02114495007123"/>
    <n v="1251.190304550641"/>
  </r>
  <r>
    <x v="0"/>
    <n v="23.266434092145239"/>
    <n v="442.06224775075952"/>
  </r>
  <r>
    <x v="9"/>
    <n v="78.924465605316684"/>
    <n v="710.32019044785011"/>
  </r>
  <r>
    <x v="6"/>
    <n v="17.693600266372702"/>
    <n v="707.74401065490804"/>
  </r>
  <r>
    <x v="13"/>
    <n v="16.316050936481183"/>
    <n v="815.80254682405916"/>
  </r>
  <r>
    <x v="7"/>
    <n v="4.9868258580832041"/>
    <n v="44.881432722748841"/>
  </r>
  <r>
    <x v="15"/>
    <n v="28.489687269906579"/>
    <n v="1452.9740507652355"/>
  </r>
  <r>
    <x v="3"/>
    <n v="50.73401483525285"/>
    <n v="50.73401483525285"/>
  </r>
  <r>
    <x v="9"/>
    <n v="16.54867827208253"/>
    <n v="16.54867827208253"/>
  </r>
  <r>
    <x v="7"/>
    <n v="32.414368077540821"/>
    <n v="1620.7184038770411"/>
  </r>
  <r>
    <x v="10"/>
    <n v="23.928723516491946"/>
    <n v="957.14894065967781"/>
  </r>
  <r>
    <x v="4"/>
    <n v="0"/>
    <n v="0"/>
  </r>
  <r>
    <x v="10"/>
    <n v="2.5188130017359942"/>
    <n v="12.594065008679971"/>
  </r>
  <r>
    <x v="6"/>
    <n v="109.95308736960179"/>
    <n v="6597.1852421761077"/>
  </r>
  <r>
    <x v="6"/>
    <n v="17.693600266372702"/>
    <n v="247.71040372921783"/>
  </r>
  <r>
    <x v="2"/>
    <n v="12.777067997337765"/>
    <n v="332.20376793078191"/>
  </r>
  <r>
    <x v="11"/>
    <n v="11.72791447949829"/>
    <n v="1067.2402176343444"/>
  </r>
  <r>
    <x v="10"/>
    <n v="0"/>
    <n v="0"/>
  </r>
  <r>
    <x v="9"/>
    <n v="10.183802013589249"/>
    <n v="101.83802013589249"/>
  </r>
  <r>
    <x v="4"/>
    <n v="14.16255507512812"/>
    <n v="283.25110150256239"/>
  </r>
  <r>
    <x v="6"/>
    <n v="7.5829715427311584"/>
    <n v="144.07645931189199"/>
  </r>
  <r>
    <x v="4"/>
    <n v="32.187625170745726"/>
    <n v="1287.505006829829"/>
  </r>
  <r>
    <x v="9"/>
    <n v="14.002727768685217"/>
    <n v="126.02454991816695"/>
  </r>
  <r>
    <x v="3"/>
    <n v="50.73401483525285"/>
    <n v="761.01022252879272"/>
  </r>
  <r>
    <x v="10"/>
    <n v="10.075252006943977"/>
    <n v="554.13886038191868"/>
  </r>
  <r>
    <x v="6"/>
    <n v="25.27657180910386"/>
    <n v="480.25486437297332"/>
  </r>
  <r>
    <x v="10"/>
    <n v="44.079227530379896"/>
    <n v="88.158455060759792"/>
  </r>
  <r>
    <x v="7"/>
    <n v="27.427542219457621"/>
    <n v="1069.6741465588473"/>
  </r>
  <r>
    <x v="3"/>
    <n v="49.465664464371528"/>
    <n v="1978.626578574861"/>
  </r>
  <r>
    <x v="10"/>
    <n v="23.928723516491946"/>
    <n v="1196.4361758245973"/>
  </r>
  <r>
    <x v="9"/>
    <n v="38.189257550959681"/>
    <n v="2100.4091653027826"/>
  </r>
  <r>
    <x v="10"/>
    <n v="125.94065008679971"/>
    <n v="881.58455060759798"/>
  </r>
  <r>
    <x v="3"/>
    <n v="25.367007417626425"/>
    <n v="2536.7007417626423"/>
  </r>
  <r>
    <x v="6"/>
    <n v="101.10628723641544"/>
    <n v="7178.5463937854965"/>
  </r>
  <r>
    <x v="11"/>
    <n v="52.124064353325736"/>
    <n v="521.2406435332573"/>
  </r>
  <r>
    <x v="2"/>
    <n v="51.10827198935106"/>
    <n v="5110.827198935106"/>
  </r>
  <r>
    <x v="6"/>
    <n v="10.110628723641543"/>
    <n v="192.10194574918933"/>
  </r>
  <r>
    <x v="9"/>
    <n v="10.183802013589249"/>
    <n v="336.06546644844519"/>
  </r>
  <r>
    <x v="6"/>
    <n v="78.357372608221965"/>
    <n v="3996.2260030193202"/>
  </r>
  <r>
    <x v="3"/>
    <n v="8.8784525961692484"/>
    <n v="142.05524153870797"/>
  </r>
  <r>
    <x v="3"/>
    <n v="55.807416318778131"/>
    <n v="2455.5263180262377"/>
  </r>
  <r>
    <x v="6"/>
    <n v="25.27657180910386"/>
    <n v="1642.9771675917509"/>
  </r>
  <r>
    <x v="2"/>
    <n v="37.053497192279522"/>
    <n v="1852.6748596139762"/>
  </r>
  <r>
    <x v="2"/>
    <n v="72.829287584825266"/>
    <n v="4369.7572550895156"/>
  </r>
  <r>
    <x v="3"/>
    <n v="58.344117060540775"/>
    <n v="5834.4117060540775"/>
  </r>
  <r>
    <x v="6"/>
    <n v="15.165943085462317"/>
    <n v="530.80800799118106"/>
  </r>
  <r>
    <x v="0"/>
    <n v="16.803535733216005"/>
    <n v="672.14142932864024"/>
  </r>
  <r>
    <x v="2"/>
    <n v="19.165601996006647"/>
    <n v="0"/>
  </r>
  <r>
    <x v="4"/>
    <n v="56.65022030051248"/>
    <n v="1699.5066090153744"/>
  </r>
  <r>
    <x v="7"/>
    <n v="139.6311240263297"/>
    <n v="139.6311240263297"/>
  </r>
  <r>
    <x v="6"/>
    <n v="41.706343485021371"/>
    <n v="1418.0156784907267"/>
  </r>
  <r>
    <x v="9"/>
    <n v="25.459505033973123"/>
    <n v="738.3256459852206"/>
  </r>
  <r>
    <x v="2"/>
    <n v="16.610188396539094"/>
    <n v="431.86489831001643"/>
  </r>
  <r>
    <x v="7"/>
    <n v="13.71377110972881"/>
    <n v="274.27542219457621"/>
  </r>
  <r>
    <x v="10"/>
    <n v="10.075252006943977"/>
    <n v="916.84793263190193"/>
  </r>
  <r>
    <x v="4"/>
    <n v="7.7250300409789752"/>
    <n v="618.00240327831807"/>
  </r>
  <r>
    <x v="10"/>
    <n v="44.079227530379896"/>
    <n v="1278.297598381017"/>
  </r>
  <r>
    <x v="12"/>
    <n v="128.83739462283182"/>
    <n v="257.67478924566365"/>
  </r>
  <r>
    <x v="9"/>
    <n v="17.821653523781187"/>
    <n v="534.64960571343556"/>
  </r>
  <r>
    <x v="4"/>
    <n v="51.500200273193165"/>
    <n v="2369.0092125668857"/>
  </r>
  <r>
    <x v="2"/>
    <n v="12.777067997337765"/>
    <n v="242.76429194941753"/>
  </r>
  <r>
    <x v="7"/>
    <n v="87.26945251645607"/>
    <n v="2618.083575493682"/>
  </r>
  <r>
    <x v="9"/>
    <n v="63.648762584932804"/>
    <n v="0"/>
  </r>
  <r>
    <x v="3"/>
    <n v="63.417518544066063"/>
    <n v="5073.4014835252847"/>
  </r>
  <r>
    <x v="8"/>
    <n v="3.8933311127084029"/>
    <n v="155.73324450833613"/>
  </r>
  <r>
    <x v="10"/>
    <n v="42.8198210295119"/>
    <n v="2569.189261770714"/>
  </r>
  <r>
    <x v="8"/>
    <n v="9.0844392629862725"/>
    <n v="118.09771041882155"/>
  </r>
  <r>
    <x v="15"/>
    <n v="17.341548772986613"/>
    <n v="1040.4929263791969"/>
  </r>
  <r>
    <x v="7"/>
    <n v="26.180835754936819"/>
    <n v="2618.083575493682"/>
  </r>
  <r>
    <x v="10"/>
    <n v="36.522788525171919"/>
    <n v="1095.6836557551576"/>
  </r>
  <r>
    <x v="9"/>
    <n v="95.47314387739921"/>
    <n v="859.25829489659293"/>
  </r>
  <r>
    <x v="3"/>
    <n v="5.0734014835252843"/>
    <n v="187.71585489043551"/>
  </r>
  <r>
    <x v="10"/>
    <n v="11.334658507811973"/>
    <n v="283.36646269529933"/>
  </r>
  <r>
    <x v="3"/>
    <n v="22.830306675863781"/>
    <n v="913.21226703455125"/>
  </r>
  <r>
    <x v="6"/>
    <n v="5.0553143618207717"/>
    <n v="70.774401065490807"/>
  </r>
  <r>
    <x v="9"/>
    <n v="89.108267618905927"/>
    <n v="1693.0570847592126"/>
  </r>
  <r>
    <x v="7"/>
    <n v="76.049094335768856"/>
    <n v="76.049094335768856"/>
  </r>
  <r>
    <x v="8"/>
    <n v="58.399966690626044"/>
    <n v="4029.597701653197"/>
  </r>
  <r>
    <x v="12"/>
    <n v="52.535636642319773"/>
    <n v="893.10582291943615"/>
  </r>
  <r>
    <x v="8"/>
    <n v="27.253317788958821"/>
    <n v="708.58626251292935"/>
  </r>
  <r>
    <x v="2"/>
    <n v="5.1108271989351062"/>
    <n v="51.10827198935106"/>
  </r>
  <r>
    <x v="2"/>
    <n v="5.1108271989351062"/>
    <n v="383.31203992013297"/>
  </r>
  <r>
    <x v="1"/>
    <n v="10.260389986093674"/>
    <n v="307.81169958281021"/>
  </r>
  <r>
    <x v="0"/>
    <n v="0"/>
    <n v="0"/>
  </r>
  <r>
    <x v="4"/>
    <n v="25.750100136596583"/>
    <n v="515.00200273193161"/>
  </r>
  <r>
    <x v="6"/>
    <n v="22.748914628193475"/>
    <n v="1137.4457314096737"/>
  </r>
  <r>
    <x v="12"/>
    <n v="25.016969829676082"/>
    <n v="525.35636642319776"/>
  </r>
  <r>
    <x v="15"/>
    <n v="4.9547282208533181"/>
    <n v="69.366195091946452"/>
  </r>
  <r>
    <x v="1"/>
    <n v="15.390584979140511"/>
    <n v="15.390584979140511"/>
  </r>
  <r>
    <x v="15"/>
    <n v="14.864184662559953"/>
    <n v="445.92553987679861"/>
  </r>
  <r>
    <x v="9"/>
    <n v="30.551406040767745"/>
    <n v="916.54218122303234"/>
  </r>
  <r>
    <x v="5"/>
    <n v="24.853037990575075"/>
    <n v="1217.7988615381787"/>
  </r>
  <r>
    <x v="12"/>
    <n v="17.51187888077326"/>
    <n v="1751.1878880773261"/>
  </r>
  <r>
    <x v="9"/>
    <n v="8.9108267618905934"/>
    <n v="356.43307047562371"/>
  </r>
  <r>
    <x v="12"/>
    <n v="6.2542424574190205"/>
    <n v="312.71212287095102"/>
  </r>
  <r>
    <x v="3"/>
    <n v="5.0734014835252843"/>
    <n v="202.93605934101137"/>
  </r>
  <r>
    <x v="11"/>
    <n v="20.849625741330293"/>
    <n v="396.14288908527556"/>
  </r>
  <r>
    <x v="9"/>
    <n v="26.732480285671777"/>
    <n v="53.464960571343553"/>
  </r>
  <r>
    <x v="6"/>
    <n v="21.485086037738281"/>
    <n v="1353.5604203775117"/>
  </r>
  <r>
    <x v="3"/>
    <n v="3.8050511126439637"/>
    <n v="76.101022252879275"/>
  </r>
  <r>
    <x v="13"/>
    <n v="15.060970095213399"/>
    <n v="361.46328228512158"/>
  </r>
  <r>
    <x v="0"/>
    <n v="27.144173107502777"/>
    <n v="271.44173107502775"/>
  </r>
  <r>
    <x v="6"/>
    <n v="12.63828590455193"/>
    <n v="366.51029123200595"/>
  </r>
  <r>
    <x v="10"/>
    <n v="10.075252006943977"/>
    <n v="201.50504013887954"/>
  </r>
  <r>
    <x v="3"/>
    <n v="68.490920027591343"/>
    <n v="684.90920027591346"/>
  </r>
  <r>
    <x v="7"/>
    <n v="11.220358180687208"/>
    <n v="269.28859633649301"/>
  </r>
  <r>
    <x v="0"/>
    <n v="33.607071466432011"/>
    <n v="369.67778613075211"/>
  </r>
  <r>
    <x v="1"/>
    <n v="23.085877468710766"/>
    <n v="692.57632406132302"/>
  </r>
  <r>
    <x v="3"/>
    <n v="50.73401483525285"/>
    <n v="710.27620769353985"/>
  </r>
  <r>
    <x v="9"/>
    <n v="82.743391360412645"/>
    <n v="8274.3391360412643"/>
  </r>
  <r>
    <x v="6"/>
    <n v="25.27657180910386"/>
    <n v="101.10628723641544"/>
  </r>
  <r>
    <x v="3"/>
    <n v="16.488554821457175"/>
    <n v="593.58797357245828"/>
  </r>
  <r>
    <x v="3"/>
    <n v="20.293605934101137"/>
    <n v="182.64245340691025"/>
  </r>
  <r>
    <x v="3"/>
    <n v="123.02998597548816"/>
    <n v="4183.0195231665975"/>
  </r>
  <r>
    <x v="9"/>
    <n v="20.367604027178498"/>
    <n v="712.86614095124742"/>
  </r>
  <r>
    <x v="3"/>
    <n v="12.683503708813213"/>
    <n v="240.98657046745103"/>
  </r>
  <r>
    <x v="0"/>
    <n v="15.510956061430159"/>
    <n v="465.32868184290476"/>
  </r>
  <r>
    <x v="8"/>
    <n v="2.595554075138935"/>
    <n v="51.9110815027787"/>
  </r>
  <r>
    <x v="2"/>
    <n v="103.4942507784359"/>
    <n v="3001.3332725746409"/>
  </r>
  <r>
    <x v="12"/>
    <n v="18.762727372257064"/>
    <n v="131.33909160579944"/>
  </r>
  <r>
    <x v="13"/>
    <n v="13.805889253945617"/>
    <n v="842.15924449068268"/>
  </r>
  <r>
    <x v="1"/>
    <n v="8.9778412378319654"/>
    <n v="179.55682475663932"/>
  </r>
  <r>
    <x v="1"/>
    <n v="32.06371870654273"/>
    <n v="1603.1859353271366"/>
  </r>
  <r>
    <x v="9"/>
    <n v="76.378515101919362"/>
    <n v="1527.5703020383871"/>
  </r>
  <r>
    <x v="2"/>
    <n v="75.384701184292823"/>
    <n v="2186.1563343444918"/>
  </r>
  <r>
    <x v="4"/>
    <n v="51.500200273193165"/>
    <n v="5150.0200273193168"/>
  </r>
  <r>
    <x v="0"/>
    <n v="51.703186871433864"/>
    <n v="5170.3186871433863"/>
  </r>
  <r>
    <x v="2"/>
    <n v="14.054774797071541"/>
    <n v="267.04072114435928"/>
  </r>
  <r>
    <x v="1"/>
    <n v="25.650974965234184"/>
    <n v="769.52924895702552"/>
  </r>
  <r>
    <x v="1"/>
    <n v="16.67313372740222"/>
    <n v="433.50147691245775"/>
  </r>
  <r>
    <x v="4"/>
    <n v="36.050140191235215"/>
    <n v="1297.8050468844676"/>
  </r>
  <r>
    <x v="4"/>
    <n v="0"/>
    <n v="0"/>
  </r>
  <r>
    <x v="9"/>
    <n v="50.919010067946246"/>
    <n v="1527.5703020383874"/>
  </r>
  <r>
    <x v="3"/>
    <n v="126.83503708813213"/>
    <n v="3805.0511126439637"/>
  </r>
  <r>
    <x v="2"/>
    <n v="5.1108271989351062"/>
    <n v="102.21654397870212"/>
  </r>
  <r>
    <x v="4"/>
    <n v="51.500200273193165"/>
    <n v="1030.0040054638632"/>
  </r>
  <r>
    <x v="3"/>
    <n v="12.683503708813213"/>
    <n v="380.50511126439636"/>
  </r>
  <r>
    <x v="6"/>
    <n v="0"/>
    <n v="0"/>
  </r>
  <r>
    <x v="11"/>
    <n v="33.880641829661727"/>
    <n v="609.85155293391108"/>
  </r>
  <r>
    <x v="16"/>
    <n v="30.096836609667665"/>
    <n v="150.48418304833834"/>
  </r>
  <r>
    <x v="1"/>
    <n v="15.390584979140511"/>
    <n v="769.52924895702552"/>
  </r>
  <r>
    <x v="7"/>
    <n v="33.661074542061627"/>
    <n v="1683.0537271030814"/>
  </r>
  <r>
    <x v="1"/>
    <n v="83.365668637011098"/>
    <n v="1250.4850295551664"/>
  </r>
  <r>
    <x v="9"/>
    <n v="10.183802013589249"/>
    <n v="152.75703020383872"/>
  </r>
  <r>
    <x v="0"/>
    <n v="103.40637374286773"/>
    <n v="517.03186871433866"/>
  </r>
  <r>
    <x v="7"/>
    <n v="0"/>
    <n v="0"/>
  </r>
  <r>
    <x v="1"/>
    <n v="10.260389986093674"/>
    <n v="615.62339916562041"/>
  </r>
  <r>
    <x v="6"/>
    <n v="93.523315693684282"/>
    <n v="4676.1657846842145"/>
  </r>
  <r>
    <x v="8"/>
    <n v="31.146648901667223"/>
    <n v="311.46648901667226"/>
  </r>
  <r>
    <x v="9"/>
    <n v="21.640579278877155"/>
    <n v="497.73332341417455"/>
  </r>
  <r>
    <x v="5"/>
    <n v="21.125082291988811"/>
    <n v="1267.5049375193287"/>
  </r>
  <r>
    <x v="4"/>
    <n v="18.025070095617608"/>
    <n v="342.47633181673456"/>
  </r>
  <r>
    <x v="5"/>
    <n v="52.191379780207654"/>
    <n v="1513.5500136260221"/>
  </r>
  <r>
    <x v="4"/>
    <n v="30.900120163915901"/>
    <n v="2193.9085316380288"/>
  </r>
  <r>
    <x v="11"/>
    <n v="45.608556309160022"/>
    <n v="456.08556309160019"/>
  </r>
  <r>
    <x v="1"/>
    <n v="7.6952924895702557"/>
    <n v="146.21055730183485"/>
  </r>
  <r>
    <x v="2"/>
    <n v="5.1108271989351062"/>
    <n v="51.10827198935106"/>
  </r>
  <r>
    <x v="1"/>
    <n v="25.650974965234184"/>
    <n v="897.78412378319649"/>
  </r>
  <r>
    <x v="10"/>
    <n v="3.7782195026039913"/>
    <n v="132.2376825911397"/>
  </r>
  <r>
    <x v="11"/>
    <n v="6.5155080441657169"/>
    <n v="260.62032176662865"/>
  </r>
  <r>
    <x v="9"/>
    <n v="35.643307047562374"/>
    <n v="1710.8787382829939"/>
  </r>
  <r>
    <x v="6"/>
    <n v="20.221257447283087"/>
    <n v="465.08892128751097"/>
  </r>
  <r>
    <x v="1"/>
    <n v="10.260389986093674"/>
    <n v="92.343509874843065"/>
  </r>
  <r>
    <x v="0"/>
    <n v="0"/>
    <n v="0"/>
  </r>
  <r>
    <x v="1"/>
    <n v="3.8476462447851278"/>
    <n v="23.085877468710766"/>
  </r>
  <r>
    <x v="2"/>
    <n v="10.221654397870212"/>
    <n v="204.43308795740424"/>
  </r>
  <r>
    <x v="2"/>
    <n v="11.499361197603989"/>
    <n v="586.46742107780346"/>
  </r>
  <r>
    <x v="6"/>
    <n v="3.7914857713655792"/>
    <n v="53.080800799118109"/>
  </r>
  <r>
    <x v="3"/>
    <n v="20.293605934101137"/>
    <n v="588.51457208893294"/>
  </r>
  <r>
    <x v="4"/>
    <n v="12.875050068298291"/>
    <n v="579.37725307342316"/>
  </r>
  <r>
    <x v="3"/>
    <n v="38.050511126439638"/>
    <n v="722.95971140235315"/>
  </r>
  <r>
    <x v="4"/>
    <n v="6.4375250341491457"/>
    <n v="64.375250341491451"/>
  </r>
  <r>
    <x v="9"/>
    <n v="53.464960571343553"/>
    <n v="2619.7830679958342"/>
  </r>
  <r>
    <x v="9"/>
    <n v="3.8189257550959681"/>
    <n v="76.378515101919362"/>
  </r>
  <r>
    <x v="6"/>
    <n v="2.5276571809103858"/>
    <n v="12.638285904551928"/>
  </r>
  <r>
    <x v="4"/>
    <n v="6.4375250341491457"/>
    <n v="51.500200273193165"/>
  </r>
  <r>
    <x v="3"/>
    <n v="20.293605934101137"/>
    <n v="1217.6163560460682"/>
  </r>
  <r>
    <x v="0"/>
    <n v="41.362549497147086"/>
    <n v="1240.8764849144127"/>
  </r>
  <r>
    <x v="8"/>
    <n v="7.7866622254168059"/>
    <n v="38.933311127084032"/>
  </r>
  <r>
    <x v="4"/>
    <n v="7.7250300409789752"/>
    <n v="123.6004806556636"/>
  </r>
  <r>
    <x v="9"/>
    <n v="10.183802013589249"/>
    <n v="101.83802013589249"/>
  </r>
  <r>
    <x v="2"/>
    <n v="26.831842794409308"/>
    <n v="670.79606986023271"/>
  </r>
  <r>
    <x v="6"/>
    <n v="10.110628723641543"/>
    <n v="192.10194574918933"/>
  </r>
  <r>
    <x v="2"/>
    <n v="6.3885339986688825"/>
    <n v="63.885339986688827"/>
  </r>
  <r>
    <x v="4"/>
    <n v="11.587545061468463"/>
    <n v="347.62635184405389"/>
  </r>
  <r>
    <x v="12"/>
    <n v="10.006787931870434"/>
    <n v="600.40727591222605"/>
  </r>
  <r>
    <x v="4"/>
    <n v="25.750100136596583"/>
    <n v="952.75370505407352"/>
  </r>
  <r>
    <x v="17"/>
    <n v="22.438079605619478"/>
    <n v="740.45662698544277"/>
  </r>
  <r>
    <x v="11"/>
    <n v="11.72791447949829"/>
    <n v="117.2791447949829"/>
  </r>
  <r>
    <x v="10"/>
    <n v="5.0376260034719884"/>
    <n v="95.714894065967783"/>
  </r>
  <r>
    <x v="6"/>
    <n v="17.693600266372702"/>
    <n v="265.40400399559053"/>
  </r>
  <r>
    <x v="8"/>
    <n v="31.146648901667223"/>
    <n v="934.39946705001671"/>
  </r>
  <r>
    <x v="4"/>
    <n v="24.462595129766754"/>
    <n v="366.93892694650128"/>
  </r>
  <r>
    <x v="0"/>
    <n v="10.340637374286771"/>
    <n v="51.703186871433857"/>
  </r>
  <r>
    <x v="11"/>
    <n v="3.9093048264994303"/>
    <n v="117.27914479498291"/>
  </r>
  <r>
    <x v="3"/>
    <n v="12.683503708813213"/>
    <n v="634.17518544066058"/>
  </r>
  <r>
    <x v="9"/>
    <n v="10.183802013589249"/>
    <n v="101.83802013589249"/>
  </r>
  <r>
    <x v="1"/>
    <n v="51.301949930468368"/>
    <n v="4104.1559944374694"/>
  </r>
  <r>
    <x v="10"/>
    <n v="36.522788525171919"/>
    <n v="109.56836557551576"/>
  </r>
  <r>
    <x v="1"/>
    <n v="29.498621210019312"/>
    <n v="1769.9172726011586"/>
  </r>
  <r>
    <x v="1"/>
    <n v="64.12743741308546"/>
    <n v="384.76462447851276"/>
  </r>
  <r>
    <x v="4"/>
    <n v="3.8625150204894876"/>
    <n v="15.45006008195795"/>
  </r>
  <r>
    <x v="9"/>
    <n v="59.829836829836836"/>
    <n v="5982.983682983684"/>
  </r>
  <r>
    <x v="2"/>
    <n v="38.331203992013293"/>
    <n v="728.29287584825261"/>
  </r>
  <r>
    <x v="6"/>
    <n v="84.676515560497933"/>
    <n v="762.08864004448139"/>
  </r>
  <r>
    <x v="1"/>
    <n v="16.67313372740222"/>
    <n v="583.55968045907775"/>
  </r>
  <r>
    <x v="0"/>
    <n v="18.09611540500185"/>
    <n v="162.86503864501665"/>
  </r>
  <r>
    <x v="10"/>
    <n v="28.966349519963934"/>
    <n v="868.99048559891799"/>
  </r>
  <r>
    <x v="2"/>
    <n v="2.5554135994675531"/>
    <n v="10.221654397870212"/>
  </r>
  <r>
    <x v="4"/>
    <n v="11.587545061468463"/>
    <n v="0"/>
  </r>
  <r>
    <x v="9"/>
    <n v="25.459505033973123"/>
    <n v="1043.8397063928981"/>
  </r>
  <r>
    <x v="4"/>
    <n v="16.737565088787779"/>
    <n v="853.61581952817676"/>
  </r>
  <r>
    <x v="4"/>
    <n v="23.175090122936925"/>
    <n v="903.82851479454007"/>
  </r>
  <r>
    <x v="16"/>
    <n v="44.490975857769591"/>
    <n v="2224.5487928884795"/>
  </r>
  <r>
    <x v="8"/>
    <n v="7.7866622254168059"/>
    <n v="467.19973352500836"/>
  </r>
  <r>
    <x v="2"/>
    <n v="61.329926387221278"/>
    <n v="613.2992638722128"/>
  </r>
  <r>
    <x v="2"/>
    <n v="26.831842794409308"/>
    <n v="1368.4239825148748"/>
  </r>
  <r>
    <x v="0"/>
    <n v="23.266434092145239"/>
    <n v="325.73007729003336"/>
  </r>
  <r>
    <x v="2"/>
    <n v="37.053497192279522"/>
    <n v="1037.4979213838267"/>
  </r>
  <r>
    <x v="0"/>
    <n v="6.462898358929233"/>
    <n v="64.628983589292332"/>
  </r>
  <r>
    <x v="6"/>
    <n v="22.748914628193475"/>
    <n v="545.9739510766434"/>
  </r>
  <r>
    <x v="9"/>
    <n v="62.37578733323415"/>
    <n v="3118.7893666617074"/>
  </r>
  <r>
    <x v="1"/>
    <n v="7.6952924895702557"/>
    <n v="69.257632406132302"/>
  </r>
  <r>
    <x v="4"/>
    <n v="18.025070095617608"/>
    <n v="991.37885525896843"/>
  </r>
  <r>
    <x v="10"/>
    <n v="30.22575602083193"/>
    <n v="302.25756020831932"/>
  </r>
  <r>
    <x v="1"/>
    <n v="25.650974965234184"/>
    <n v="487.36852433944949"/>
  </r>
  <r>
    <x v="2"/>
    <n v="30.664963193610639"/>
    <n v="1226.5985277444256"/>
  </r>
  <r>
    <x v="2"/>
    <n v="1.2777067997337765"/>
    <n v="14.054774797071541"/>
  </r>
  <r>
    <x v="6"/>
    <n v="11.374457314096738"/>
    <n v="329.85926210880541"/>
  </r>
  <r>
    <x v="0"/>
    <n v="16.803535733216005"/>
    <n v="168.03535733216006"/>
  </r>
  <r>
    <x v="4"/>
    <n v="6.4375250341491457"/>
    <n v="83.687825443938891"/>
  </r>
  <r>
    <x v="4"/>
    <n v="21.887585116107097"/>
    <n v="897.39098976039099"/>
  </r>
  <r>
    <x v="6"/>
    <n v="15.165943085462317"/>
    <n v="1061.6160159823621"/>
  </r>
  <r>
    <x v="11"/>
    <n v="11.72791447949829"/>
    <n v="586.39572397491452"/>
  </r>
  <r>
    <x v="1"/>
    <n v="66.692534909608881"/>
    <n v="2067.4685821978751"/>
  </r>
  <r>
    <x v="2"/>
    <n v="10.221654397870212"/>
    <n v="511.08271989351061"/>
  </r>
  <r>
    <x v="5"/>
    <n v="7.4559113971725219"/>
    <n v="492.09015221338643"/>
  </r>
  <r>
    <x v="3"/>
    <n v="16.488554821457175"/>
    <n v="164.88554821457174"/>
  </r>
  <r>
    <x v="5"/>
    <n v="8.6985632967012751"/>
    <n v="130.47844945051912"/>
  </r>
  <r>
    <x v="8"/>
    <n v="15.573324450833612"/>
    <n v="140.15992005750252"/>
  </r>
  <r>
    <x v="10"/>
    <n v="34.003975523435919"/>
    <n v="1700.198776171796"/>
  </r>
  <r>
    <x v="2"/>
    <n v="20.443308795740425"/>
    <n v="1022.1654397870212"/>
  </r>
  <r>
    <x v="2"/>
    <n v="15.332481596805319"/>
    <n v="919.94889580831921"/>
  </r>
  <r>
    <x v="9"/>
    <n v="14.002727768685217"/>
    <n v="280.05455537370432"/>
  </r>
  <r>
    <x v="8"/>
    <n v="15.573324450833612"/>
    <n v="1557.3324450833611"/>
  </r>
  <r>
    <x v="9"/>
    <n v="2.5459505033973122"/>
    <n v="89.108267618905927"/>
  </r>
  <r>
    <x v="16"/>
    <n v="10.468464907710493"/>
    <n v="314.05394723131479"/>
  </r>
  <r>
    <x v="0"/>
    <n v="14.218376389644312"/>
    <n v="426.55129168932939"/>
  </r>
  <r>
    <x v="10"/>
    <n v="25.188130017359942"/>
    <n v="1964.6741413540756"/>
  </r>
  <r>
    <x v="9"/>
    <n v="5.0919010067946244"/>
    <n v="203.67604027178498"/>
  </r>
  <r>
    <x v="2"/>
    <n v="10.221654397870212"/>
    <n v="204.43308795740424"/>
  </r>
  <r>
    <x v="4"/>
    <n v="18.025070095617608"/>
    <n v="1261.7549066932324"/>
  </r>
  <r>
    <x v="2"/>
    <n v="28.109549594143083"/>
    <n v="871.39603741843553"/>
  </r>
  <r>
    <x v="2"/>
    <n v="12.777067997337765"/>
    <n v="638.85339986688825"/>
  </r>
  <r>
    <x v="3"/>
    <n v="25.367007417626425"/>
    <n v="1268.3503708813212"/>
  </r>
  <r>
    <x v="11"/>
    <n v="5.2124064353325732"/>
    <n v="62.548877223990878"/>
  </r>
  <r>
    <x v="1"/>
    <n v="7.6952924895702557"/>
    <n v="384.76462447851276"/>
  </r>
  <r>
    <x v="5"/>
    <n v="31.06629748821884"/>
    <n v="3106.6297488218838"/>
  </r>
  <r>
    <x v="9"/>
    <n v="15.275703020383872"/>
    <n v="611.0281208153549"/>
  </r>
  <r>
    <x v="4"/>
    <n v="11.587545061468463"/>
    <n v="927.00360491747699"/>
  </r>
  <r>
    <x v="11"/>
    <n v="28.668235394329155"/>
    <n v="1433.4117697164577"/>
  </r>
  <r>
    <x v="16"/>
    <n v="3.9256743403914349"/>
    <n v="172.72967097722312"/>
  </r>
  <r>
    <x v="3"/>
    <n v="17.756905192338497"/>
    <n v="887.84525961692486"/>
  </r>
  <r>
    <x v="5"/>
    <n v="19.882430392460058"/>
    <n v="198.8243039246006"/>
  </r>
  <r>
    <x v="2"/>
    <n v="31.942669993344413"/>
    <n v="319.42669993344413"/>
  </r>
  <r>
    <x v="1"/>
    <n v="12.825487482617092"/>
    <n v="346.28816203066151"/>
  </r>
  <r>
    <x v="4"/>
    <n v="9.0125350478088038"/>
    <n v="225.31337619522009"/>
  </r>
  <r>
    <x v="9"/>
    <n v="7.6378515101919362"/>
    <n v="618.66597232554682"/>
  </r>
  <r>
    <x v="4"/>
    <n v="7.7250300409789752"/>
    <n v="77.250300409789759"/>
  </r>
  <r>
    <x v="1"/>
    <n v="0"/>
    <n v="0"/>
  </r>
  <r>
    <x v="9"/>
    <n v="7.6378515101919362"/>
    <n v="267.32480285671778"/>
  </r>
  <r>
    <x v="15"/>
    <n v="3.7160461656399884"/>
    <n v="219.24672377275931"/>
  </r>
  <r>
    <x v="3"/>
    <n v="3.8050511126439637"/>
    <n v="209.277811195418"/>
  </r>
  <r>
    <x v="1"/>
    <n v="15.390584979140511"/>
    <n v="1092.7315335189762"/>
  </r>
  <r>
    <x v="0"/>
    <n v="10.340637374286771"/>
    <n v="837.59162731722847"/>
  </r>
  <r>
    <x v="0"/>
    <n v="9.048057702500925"/>
    <n v="416.21065431504258"/>
  </r>
  <r>
    <x v="1"/>
    <n v="20.520779972187349"/>
    <n v="820.83119888749388"/>
  </r>
  <r>
    <x v="4"/>
    <n v="14.16255507512812"/>
    <n v="42.487665225384362"/>
  </r>
  <r>
    <x v="9"/>
    <n v="11.456777265287904"/>
    <n v="297.87620889748553"/>
  </r>
  <r>
    <x v="4"/>
    <n v="5.1500200273193162"/>
    <n v="154.50060081957949"/>
  </r>
  <r>
    <x v="3"/>
    <n v="38.050511126439638"/>
    <n v="3044.0408901151709"/>
  </r>
  <r>
    <x v="12"/>
    <n v="16.261030389289456"/>
    <n v="650.44121557157825"/>
  </r>
  <r>
    <x v="9"/>
    <n v="11.456777265287904"/>
    <n v="57.283886326439521"/>
  </r>
  <r>
    <x v="3"/>
    <n v="24.098657046745103"/>
    <n v="2409.8657046745102"/>
  </r>
  <r>
    <x v="8"/>
    <n v="6.4888851878473384"/>
    <n v="123.28881856909943"/>
  </r>
  <r>
    <x v="11"/>
    <n v="27.365133785496013"/>
    <n v="1121.9704852053364"/>
  </r>
  <r>
    <x v="5"/>
    <n v="9.9412151962300292"/>
    <n v="994.12151962300288"/>
  </r>
  <r>
    <x v="1"/>
    <n v="44.889206189159822"/>
    <n v="2468.9063404037902"/>
  </r>
  <r>
    <x v="11"/>
    <n v="20.849625741330293"/>
    <n v="833.98502965321177"/>
  </r>
  <r>
    <x v="4"/>
    <n v="0"/>
    <n v="0"/>
  </r>
  <r>
    <x v="5"/>
    <n v="19.882430392460058"/>
    <n v="39.764860784920117"/>
  </r>
  <r>
    <x v="7"/>
    <n v="18.700596967812015"/>
    <n v="355.31134238842827"/>
  </r>
  <r>
    <x v="9"/>
    <n v="19.09462877547984"/>
    <n v="1336.6240142835888"/>
  </r>
  <r>
    <x v="10"/>
    <n v="16.372284511283961"/>
    <n v="343.81797473696321"/>
  </r>
  <r>
    <x v="1"/>
    <n v="2.5650974965234186"/>
    <n v="87.213314881796236"/>
  </r>
  <r>
    <x v="2"/>
    <n v="8.943947598136436"/>
    <n v="205.71079475713802"/>
  </r>
  <r>
    <x v="9"/>
    <n v="25.459505033973123"/>
    <n v="1272.9752516986562"/>
  </r>
  <r>
    <x v="2"/>
    <n v="14.054774797071541"/>
    <n v="210.82162195607313"/>
  </r>
  <r>
    <x v="9"/>
    <n v="48.373059564548932"/>
    <n v="2418.6529782274465"/>
  </r>
  <r>
    <x v="1"/>
    <n v="28.216072461757605"/>
    <n v="1664.7482752436988"/>
  </r>
  <r>
    <x v="1"/>
    <n v="1.2825487482617093"/>
    <n v="2.5650974965234186"/>
  </r>
  <r>
    <x v="9"/>
    <n v="20.367604027178498"/>
    <n v="814.70416108713994"/>
  </r>
  <r>
    <x v="3"/>
    <n v="2.5367007417626422"/>
    <n v="68.490920027591343"/>
  </r>
  <r>
    <x v="9"/>
    <n v="63.648762584932804"/>
    <n v="827.43391360412647"/>
  </r>
  <r>
    <x v="9"/>
    <n v="19.09462877547984"/>
    <n v="362.79794673411698"/>
  </r>
  <r>
    <x v="13"/>
    <n v="15.060970095213399"/>
    <n v="602.43880380853602"/>
  </r>
  <r>
    <x v="0"/>
    <n v="7.7554780307150795"/>
    <n v="387.77390153575396"/>
  </r>
  <r>
    <x v="2"/>
    <n v="11.499361197603989"/>
    <n v="574.96805988019946"/>
  </r>
  <r>
    <x v="1"/>
    <n v="15.390584979140511"/>
    <n v="384.76462447851276"/>
  </r>
  <r>
    <x v="9"/>
    <n v="11.456777265287904"/>
    <n v="229.13554530575809"/>
  </r>
  <r>
    <x v="9"/>
    <n v="15.275703020383872"/>
    <n v="458.27109061151617"/>
  </r>
  <r>
    <x v="1"/>
    <n v="12.825487482617092"/>
    <n v="243.68426216972475"/>
  </r>
  <r>
    <x v="9"/>
    <n v="10.183802013589249"/>
    <n v="397.16827852998068"/>
  </r>
  <r>
    <x v="10"/>
    <n v="10.075252006943977"/>
    <n v="292.18230820137535"/>
  </r>
  <r>
    <x v="2"/>
    <n v="7.6662407984026597"/>
    <n v="76.662407984026601"/>
  </r>
  <r>
    <x v="8"/>
    <n v="6.4888851878473384"/>
    <n v="64.888851878473389"/>
  </r>
  <r>
    <x v="10"/>
    <n v="3.7782195026039913"/>
    <n v="71.786170549475841"/>
  </r>
  <r>
    <x v="1"/>
    <n v="3.8476462447851278"/>
    <n v="92.343509874843065"/>
  </r>
  <r>
    <x v="3"/>
    <n v="25.367007417626425"/>
    <n v="1014.680296705057"/>
  </r>
  <r>
    <x v="4"/>
    <n v="10.300040054638632"/>
    <n v="61.800240327831794"/>
  </r>
  <r>
    <x v="0"/>
    <n v="11.63321704607262"/>
    <n v="337.36329433610598"/>
  </r>
  <r>
    <x v="1"/>
    <n v="2.5650974965234186"/>
    <n v="256.50974965234184"/>
  </r>
  <r>
    <x v="9"/>
    <n v="25.459505033973123"/>
    <n v="1553.0298070723604"/>
  </r>
  <r>
    <x v="2"/>
    <n v="8.943947598136436"/>
    <n v="375.64579912173031"/>
  </r>
  <r>
    <x v="2"/>
    <n v="15.332481596805319"/>
    <n v="76.662407984026601"/>
  </r>
  <r>
    <x v="3"/>
    <n v="17.756905192338497"/>
    <n v="887.84525961692486"/>
  </r>
  <r>
    <x v="4"/>
    <n v="9.0125350478088038"/>
    <n v="297.41365657769052"/>
  </r>
  <r>
    <x v="2"/>
    <n v="8.943947598136436"/>
    <n v="169.93500436459229"/>
  </r>
  <r>
    <x v="4"/>
    <n v="1.287505006829829"/>
    <n v="6.4375250341491448"/>
  </r>
  <r>
    <x v="1"/>
    <n v="8.9778412378319654"/>
    <n v="233.42387218363109"/>
  </r>
  <r>
    <x v="4"/>
    <n v="6.4375250341491457"/>
    <n v="321.8762517074573"/>
  </r>
  <r>
    <x v="17"/>
    <n v="15.838644427496103"/>
    <n v="633.54577709984414"/>
  </r>
  <r>
    <x v="4"/>
    <n v="16.737565088787779"/>
    <n v="836.87825443938891"/>
  </r>
  <r>
    <x v="5"/>
    <n v="22.367734191517567"/>
    <n v="1118.3867095758783"/>
  </r>
  <r>
    <x v="1"/>
    <n v="14.108036230878803"/>
    <n v="42.324108692636408"/>
  </r>
  <r>
    <x v="12"/>
    <n v="0"/>
    <n v="0"/>
  </r>
  <r>
    <x v="9"/>
    <n v="5.0919010067946244"/>
    <n v="45.827109061151617"/>
  </r>
  <r>
    <x v="4"/>
    <n v="9.0125350478088038"/>
    <n v="450.62675239044017"/>
  </r>
  <r>
    <x v="18"/>
    <n v="28.911333364864419"/>
    <n v="578.22666729728837"/>
  </r>
  <r>
    <x v="18"/>
    <n v="10.513212132677971"/>
    <n v="199.75103052088144"/>
  </r>
  <r>
    <x v="3"/>
    <n v="13.951854079694533"/>
    <n v="279.03708159389066"/>
  </r>
  <r>
    <x v="8"/>
    <n v="58.399966690626044"/>
    <n v="583.99966690626047"/>
  </r>
  <r>
    <x v="10"/>
    <n v="32.744569022567923"/>
    <n v="3274.4569022567921"/>
  </r>
  <r>
    <x v="1"/>
    <n v="17.955682475663931"/>
    <n v="269.33523713495896"/>
  </r>
  <r>
    <x v="1"/>
    <n v="87.213314881796236"/>
    <n v="3139.6793357446645"/>
  </r>
  <r>
    <x v="0"/>
    <n v="31.021912122860318"/>
    <n v="341.2410333514635"/>
  </r>
  <r>
    <x v="11"/>
    <n v="28.668235394329155"/>
    <n v="1433.4117697164577"/>
  </r>
  <r>
    <x v="9"/>
    <n v="8.9108267618905934"/>
    <n v="89.108267618905927"/>
  </r>
  <r>
    <x v="1"/>
    <n v="35.911364951327862"/>
    <n v="538.67047426991792"/>
  </r>
  <r>
    <x v="1"/>
    <n v="17.955682475663931"/>
    <n v="1436.4545980531145"/>
  </r>
  <r>
    <x v="1"/>
    <n v="26.933523713495894"/>
    <n v="808.00571140487682"/>
  </r>
  <r>
    <x v="9"/>
    <n v="7.6378515101919362"/>
    <n v="381.89257550959678"/>
  </r>
  <r>
    <x v="1"/>
    <n v="25.650974965234184"/>
    <n v="25.650974965234184"/>
  </r>
  <r>
    <x v="2"/>
    <n v="28.109549594143083"/>
    <n v="1405.4774797071541"/>
  </r>
  <r>
    <x v="9"/>
    <n v="43.28115855775431"/>
    <n v="3029.6810990428016"/>
  </r>
  <r>
    <x v="4"/>
    <n v="33.475130177575558"/>
    <n v="1673.7565088787778"/>
  </r>
  <r>
    <x v="3"/>
    <n v="29.172058530270387"/>
    <n v="1808.667628876764"/>
  </r>
  <r>
    <x v="2"/>
    <n v="5.1108271989351062"/>
    <n v="168.65729756485851"/>
  </r>
  <r>
    <x v="9"/>
    <n v="45.827109061151617"/>
    <n v="1374.8132718345485"/>
  </r>
  <r>
    <x v="1"/>
    <n v="17.955682475663931"/>
    <n v="682.31593407522939"/>
  </r>
  <r>
    <x v="6"/>
    <n v="2.5276571809103858"/>
    <n v="126.3828590455193"/>
  </r>
  <r>
    <x v="0"/>
    <n v="11.63321704607262"/>
    <n v="58.166085230363095"/>
  </r>
  <r>
    <x v="1"/>
    <n v="51.301949930468368"/>
    <n v="2052.0779972187347"/>
  </r>
  <r>
    <x v="3"/>
    <n v="20.293605934101137"/>
    <n v="1643.7820806621921"/>
  </r>
  <r>
    <x v="0"/>
    <n v="5.1703186871433857"/>
    <n v="118.91732980429788"/>
  </r>
  <r>
    <x v="4"/>
    <n v="7.7250300409789752"/>
    <n v="301.27617159818004"/>
  </r>
  <r>
    <x v="2"/>
    <n v="15.332481596805319"/>
    <n v="153.3248159680532"/>
  </r>
  <r>
    <x v="4"/>
    <n v="5.1500200273193162"/>
    <n v="154.50060081957949"/>
  </r>
  <r>
    <x v="9"/>
    <n v="8.9108267618905934"/>
    <n v="276.23562961860841"/>
  </r>
  <r>
    <x v="4"/>
    <n v="6.4375250341491457"/>
    <n v="193.12575102447437"/>
  </r>
  <r>
    <x v="2"/>
    <n v="14.054774797071541"/>
    <n v="702.73873985357704"/>
  </r>
  <r>
    <x v="9"/>
    <n v="63.648762584932804"/>
    <n v="1909.4628775479841"/>
  </r>
  <r>
    <x v="7"/>
    <n v="32.414368077540821"/>
    <n v="3241.4368077540821"/>
  </r>
  <r>
    <x v="6"/>
    <n v="7.5829715427311584"/>
    <n v="265.40400399559053"/>
  </r>
  <r>
    <x v="3"/>
    <n v="21.561956304982459"/>
    <n v="1078.097815249123"/>
  </r>
  <r>
    <x v="3"/>
    <n v="16.488554821457175"/>
    <n v="676.0307476797442"/>
  </r>
  <r>
    <x v="8"/>
    <n v="25.955540751389353"/>
    <n v="25.955540751389353"/>
  </r>
  <r>
    <x v="2"/>
    <n v="7.6662407984026597"/>
    <n v="421.64324391214626"/>
  </r>
  <r>
    <x v="1"/>
    <n v="11.542938734355383"/>
    <n v="161.60114228097535"/>
  </r>
  <r>
    <x v="2"/>
    <n v="3.8331203992013299"/>
    <n v="76.662407984026601"/>
  </r>
  <r>
    <x v="8"/>
    <n v="15.573324450833612"/>
    <n v="716.37292473834611"/>
  </r>
  <r>
    <x v="14"/>
    <n v="32.104651895033243"/>
    <n v="0"/>
  </r>
  <r>
    <x v="2"/>
    <n v="17.887895196272872"/>
    <n v="393.5336943180032"/>
  </r>
  <r>
    <x v="2"/>
    <n v="0"/>
    <n v="0"/>
  </r>
  <r>
    <x v="1"/>
    <n v="5.1301949930468371"/>
    <n v="256.50974965234184"/>
  </r>
  <r>
    <x v="1"/>
    <n v="23.085877468710766"/>
    <n v="692.57632406132302"/>
  </r>
  <r>
    <x v="3"/>
    <n v="2.5367007417626422"/>
    <n v="76.101022252879261"/>
  </r>
  <r>
    <x v="3"/>
    <n v="13.951854079694533"/>
    <n v="1130.1001804552573"/>
  </r>
  <r>
    <x v="1"/>
    <n v="41.041559944374697"/>
    <n v="2093.1195571631097"/>
  </r>
  <r>
    <x v="4"/>
    <n v="96.562875512237184"/>
    <n v="1545.0060081957949"/>
  </r>
  <r>
    <x v="12"/>
    <n v="26.267818321159886"/>
    <n v="788.03454963479658"/>
  </r>
  <r>
    <x v="5"/>
    <n v="24.853037990575075"/>
    <n v="2485.3037990575076"/>
  </r>
  <r>
    <x v="4"/>
    <n v="5.1500200273193162"/>
    <n v="97.850380519067002"/>
  </r>
  <r>
    <x v="3"/>
    <n v="29.172058530270387"/>
    <n v="1166.8823412108154"/>
  </r>
  <r>
    <x v="9"/>
    <n v="14.002727768685217"/>
    <n v="546.10638297872345"/>
  </r>
  <r>
    <x v="4"/>
    <n v="2.5750100136596581"/>
    <n v="15.450060081957949"/>
  </r>
  <r>
    <x v="12"/>
    <n v="10.006787931870434"/>
    <n v="610.41406384409652"/>
  </r>
  <r>
    <x v="3"/>
    <n v="2.5367007417626422"/>
    <n v="101.46802967050569"/>
  </r>
  <r>
    <x v="0"/>
    <n v="28.436752779288625"/>
    <n v="995.28634727510189"/>
  </r>
  <r>
    <x v="1"/>
    <n v="41.041559944374697"/>
    <n v="205.20779972187347"/>
  </r>
  <r>
    <x v="10"/>
    <n v="50.376260034719884"/>
    <n v="2619.5655218054339"/>
  </r>
  <r>
    <x v="4"/>
    <n v="19.312575102447436"/>
    <n v="579.37725307342305"/>
  </r>
  <r>
    <x v="3"/>
    <n v="13.951854079694533"/>
    <n v="697.59270398472665"/>
  </r>
  <r>
    <x v="4"/>
    <n v="54.075210286852823"/>
    <n v="2703.7605143426413"/>
  </r>
  <r>
    <x v="11"/>
    <n v="10.424812870665146"/>
    <n v="521.2406435332573"/>
  </r>
  <r>
    <x v="9"/>
    <n v="2.5459505033973122"/>
    <n v="15.275703020383872"/>
  </r>
  <r>
    <x v="0"/>
    <n v="15.510956061430159"/>
    <n v="930.65736368580951"/>
  </r>
  <r>
    <x v="13"/>
    <n v="21.336374301552315"/>
    <n v="512.07298323725558"/>
  </r>
  <r>
    <x v="3"/>
    <n v="24.098657046745103"/>
    <n v="1686.9059932721573"/>
  </r>
  <r>
    <x v="0"/>
    <n v="7.7554780307150795"/>
    <n v="255.93077501359761"/>
  </r>
  <r>
    <x v="4"/>
    <n v="50.21269526636334"/>
    <n v="1004.2539053272668"/>
  </r>
  <r>
    <x v="9"/>
    <n v="40.735208054356995"/>
    <n v="1955.2899866091357"/>
  </r>
  <r>
    <x v="4"/>
    <n v="7.7250300409789752"/>
    <n v="131.32551069664257"/>
  </r>
  <r>
    <x v="3"/>
    <n v="7.6101022252879273"/>
    <n v="68.490920027591343"/>
  </r>
  <r>
    <x v="0"/>
    <n v="38.777390153575396"/>
    <n v="3877.7390153575398"/>
  </r>
  <r>
    <x v="2"/>
    <n v="6.3885339986688825"/>
    <n v="127.77067997337765"/>
  </r>
  <r>
    <x v="8"/>
    <n v="5.19110815027787"/>
    <n v="77.86662225416805"/>
  </r>
  <r>
    <x v="0"/>
    <n v="38.777390153575396"/>
    <n v="1551.0956061430159"/>
  </r>
  <r>
    <x v="0"/>
    <n v="7.7554780307150795"/>
    <n v="38.777390153575396"/>
  </r>
  <r>
    <x v="1"/>
    <n v="5.1301949930468371"/>
    <n v="210.33799471492031"/>
  </r>
  <r>
    <x v="9"/>
    <n v="103.11099538759115"/>
    <n v="10311.099538759114"/>
  </r>
  <r>
    <x v="1"/>
    <n v="19.238231223925638"/>
    <n v="769.52924895702552"/>
  </r>
  <r>
    <x v="9"/>
    <n v="22.913554530575809"/>
    <n v="435.35753608094035"/>
  </r>
  <r>
    <x v="1"/>
    <n v="12.825487482617092"/>
    <n v="115.42938734355383"/>
  </r>
  <r>
    <x v="9"/>
    <n v="30.551406040767745"/>
    <n v="885.99077518226454"/>
  </r>
  <r>
    <x v="11"/>
    <n v="13.031016088331434"/>
    <n v="247.58930567829725"/>
  </r>
  <r>
    <x v="3"/>
    <n v="6.3417518544066063"/>
    <n v="126.83503708813213"/>
  </r>
  <r>
    <x v="2"/>
    <n v="7.6662407984026597"/>
    <n v="766.62407984026595"/>
  </r>
  <r>
    <x v="9"/>
    <n v="50.919010067946246"/>
    <n v="3309.7356544165059"/>
  </r>
  <r>
    <x v="4"/>
    <n v="41.200160218554529"/>
    <n v="123.60048065566359"/>
  </r>
  <r>
    <x v="4"/>
    <n v="51.500200273193165"/>
    <n v="2317.5090122936926"/>
  </r>
  <r>
    <x v="0"/>
    <n v="42.655129168932937"/>
    <n v="1492.9295209126528"/>
  </r>
  <r>
    <x v="4"/>
    <n v="16.737565088787779"/>
    <n v="334.75130177575556"/>
  </r>
  <r>
    <x v="0"/>
    <n v="41.362549497147086"/>
    <n v="4136.2549497147083"/>
  </r>
  <r>
    <x v="9"/>
    <n v="30.551406040767745"/>
    <n v="61.10281208153549"/>
  </r>
  <r>
    <x v="2"/>
    <n v="1.2777067997337765"/>
    <n v="12.777067997337765"/>
  </r>
  <r>
    <x v="0"/>
    <n v="46.532868184290479"/>
    <n v="2791.9720910574288"/>
  </r>
  <r>
    <x v="4"/>
    <n v="7.7250300409789752"/>
    <n v="146.77557077860052"/>
  </r>
  <r>
    <x v="0"/>
    <n v="14.218376389644312"/>
    <n v="142.18376389644311"/>
  </r>
  <r>
    <x v="2"/>
    <n v="24.276429194941755"/>
    <n v="485.52858389883511"/>
  </r>
  <r>
    <x v="5"/>
    <n v="27.33834178963258"/>
    <n v="2733.8341789632577"/>
  </r>
  <r>
    <x v="2"/>
    <n v="16.610188396539094"/>
    <n v="681.01772425810282"/>
  </r>
  <r>
    <x v="1"/>
    <n v="29.498621210019312"/>
    <n v="1179.9448484007726"/>
  </r>
  <r>
    <x v="9"/>
    <n v="132.38942617666024"/>
    <n v="5560.3558994197301"/>
  </r>
  <r>
    <x v="4"/>
    <n v="15.45006008195795"/>
    <n v="448.05174237678057"/>
  </r>
  <r>
    <x v="1"/>
    <n v="35.911364951327862"/>
    <n v="754.13866397788513"/>
  </r>
  <r>
    <x v="2"/>
    <n v="62.607633186955049"/>
    <n v="5634.6869868259546"/>
  </r>
  <r>
    <x v="1"/>
    <n v="33.34626745480444"/>
    <n v="833.65668637011106"/>
  </r>
  <r>
    <x v="17"/>
    <n v="52.79548142498701"/>
    <n v="3959.6611068740258"/>
  </r>
  <r>
    <x v="2"/>
    <n v="51.10827198935106"/>
    <n v="1993.2226075846913"/>
  </r>
  <r>
    <x v="1"/>
    <n v="70.540181154394006"/>
    <n v="5713.7546735059141"/>
  </r>
  <r>
    <x v="9"/>
    <n v="30.551406040767745"/>
    <n v="1527.5703020383871"/>
  </r>
  <r>
    <x v="0"/>
    <n v="12.925796717858466"/>
    <n v="387.77390153575396"/>
  </r>
  <r>
    <x v="3"/>
    <n v="20.293605934101137"/>
    <n v="588.51457208893294"/>
  </r>
  <r>
    <x v="0"/>
    <n v="7.7554780307150795"/>
    <n v="263.68625304431271"/>
  </r>
  <r>
    <x v="3"/>
    <n v="5.0734014835252843"/>
    <n v="147.12864302223323"/>
  </r>
  <r>
    <x v="11"/>
    <n v="156.37219305997721"/>
    <n v="4691.1657917993161"/>
  </r>
  <r>
    <x v="9"/>
    <n v="5.0919010067946244"/>
    <n v="96.746119129097863"/>
  </r>
  <r>
    <x v="9"/>
    <n v="12.729752516986562"/>
    <n v="891.08267618905927"/>
  </r>
  <r>
    <x v="9"/>
    <n v="17.821653523781187"/>
    <n v="71.286614095124747"/>
  </r>
  <r>
    <x v="4"/>
    <n v="45.062675239044019"/>
    <n v="1847.5696848008047"/>
  </r>
  <r>
    <x v="1"/>
    <n v="94.908607371366486"/>
    <n v="3796.3442948546594"/>
  </r>
  <r>
    <x v="1"/>
    <n v="38.476462447851276"/>
    <n v="1154.2938734355382"/>
  </r>
  <r>
    <x v="12"/>
    <n v="16.261030389289456"/>
    <n v="813.05151946447279"/>
  </r>
  <r>
    <x v="2"/>
    <n v="2.5554135994675531"/>
    <n v="74.106994384559044"/>
  </r>
  <r>
    <x v="2"/>
    <n v="6.3885339986688825"/>
    <n v="511.08271989351061"/>
  </r>
  <r>
    <x v="3"/>
    <n v="101.4680296705057"/>
    <n v="2841.1048307741594"/>
  </r>
  <r>
    <x v="4"/>
    <n v="2.5750100136596581"/>
    <n v="54.075210286852823"/>
  </r>
  <r>
    <x v="6"/>
    <n v="78.357372608221965"/>
    <n v="3447.7243947617662"/>
  </r>
  <r>
    <x v="0"/>
    <n v="11.63321704607262"/>
    <n v="58.166085230363095"/>
  </r>
  <r>
    <x v="3"/>
    <n v="8.8784525961692484"/>
    <n v="346.25965125060071"/>
  </r>
  <r>
    <x v="0"/>
    <n v="19.388695076787698"/>
    <n v="19.388695076787698"/>
  </r>
  <r>
    <x v="10"/>
    <n v="113.34658507811974"/>
    <n v="3400.3975523435925"/>
  </r>
  <r>
    <x v="9"/>
    <n v="16.54867827208253"/>
    <n v="463.36299161831084"/>
  </r>
  <r>
    <x v="1"/>
    <n v="6.412743741308546"/>
    <n v="224.44603094579912"/>
  </r>
  <r>
    <x v="1"/>
    <n v="7.6952924895702557"/>
    <n v="369.37403949937226"/>
  </r>
  <r>
    <x v="2"/>
    <n v="16.610188396539094"/>
    <n v="913.5603618096502"/>
  </r>
  <r>
    <x v="2"/>
    <n v="8.943947598136436"/>
    <n v="313.03816593477524"/>
  </r>
  <r>
    <x v="2"/>
    <n v="14.054774797071541"/>
    <n v="787.06738863600629"/>
  </r>
  <r>
    <x v="9"/>
    <n v="12.729752516986562"/>
    <n v="152.75703020383872"/>
  </r>
  <r>
    <x v="2"/>
    <n v="12.777067997337765"/>
    <n v="63.885339986688827"/>
  </r>
  <r>
    <x v="8"/>
    <n v="23.359986676250418"/>
    <n v="1658.5590540137798"/>
  </r>
  <r>
    <x v="2"/>
    <n v="30.664963193610639"/>
    <n v="306.6496319361064"/>
  </r>
  <r>
    <x v="2"/>
    <n v="1.2777067997337765"/>
    <n v="25.55413599467553"/>
  </r>
  <r>
    <x v="6"/>
    <n v="5.0553143618207717"/>
    <n v="252.76571809103859"/>
  </r>
  <r>
    <x v="1"/>
    <n v="25.650974965234184"/>
    <n v="641.27437413085454"/>
  </r>
  <r>
    <x v="1"/>
    <n v="8.9778412378319654"/>
    <n v="44.889206189159829"/>
  </r>
  <r>
    <x v="18"/>
    <n v="3.9424545497542387"/>
    <n v="74.906636445330534"/>
  </r>
  <r>
    <x v="2"/>
    <n v="19.165601996006647"/>
    <n v="670.79606986023259"/>
  </r>
  <r>
    <x v="3"/>
    <n v="58.344117060540775"/>
    <n v="2042.0440971189271"/>
  </r>
  <r>
    <x v="9"/>
    <n v="31.824381292466402"/>
    <n v="1113.853345236324"/>
  </r>
  <r>
    <x v="9"/>
    <n v="129.84347567326293"/>
    <n v="4025.1477458711506"/>
  </r>
  <r>
    <x v="4"/>
    <n v="14.16255507512812"/>
    <n v="283.25110150256239"/>
  </r>
  <r>
    <x v="2"/>
    <n v="43.442031190948406"/>
    <n v="217.21015595474202"/>
  </r>
  <r>
    <x v="9"/>
    <n v="45.827109061151617"/>
    <n v="1603.9488171403066"/>
  </r>
  <r>
    <x v="1"/>
    <n v="15.390584979140511"/>
    <n v="769.52924895702552"/>
  </r>
  <r>
    <x v="9"/>
    <n v="89.108267618905927"/>
    <n v="3653.4389723751428"/>
  </r>
  <r>
    <x v="4"/>
    <n v="33.475130177575558"/>
    <n v="669.50260355151113"/>
  </r>
  <r>
    <x v="1"/>
    <n v="3.8476462447851278"/>
    <n v="30.781169958281023"/>
  </r>
  <r>
    <x v="2"/>
    <n v="11.499361197603989"/>
    <n v="172.49041796405982"/>
  </r>
  <r>
    <x v="15"/>
    <n v="49.547282208533183"/>
    <n v="1486.4184662559956"/>
  </r>
  <r>
    <x v="11"/>
    <n v="33.880641829661727"/>
    <n v="1694.0320914830863"/>
  </r>
  <r>
    <x v="0"/>
    <n v="23.266434092145239"/>
    <n v="116.33217046072619"/>
  </r>
  <r>
    <x v="4"/>
    <n v="38.625150204894872"/>
    <n v="2433.3844629083769"/>
  </r>
  <r>
    <x v="10"/>
    <n v="32.744569022567923"/>
    <n v="1800.9512962412357"/>
  </r>
  <r>
    <x v="8"/>
    <n v="14.275547413264144"/>
    <n v="870.80839220911275"/>
  </r>
  <r>
    <x v="9"/>
    <n v="19.09462877547984"/>
    <n v="572.83886326439517"/>
  </r>
  <r>
    <x v="2"/>
    <n v="10.221654397870212"/>
    <n v="306.64963193610635"/>
  </r>
  <r>
    <x v="4"/>
    <n v="29.612615157086072"/>
    <n v="562.63968798463532"/>
  </r>
  <r>
    <x v="2"/>
    <n v="77.940114783760365"/>
    <n v="311.76045913504146"/>
  </r>
  <r>
    <x v="1"/>
    <n v="14.108036230878803"/>
    <n v="98.756253616151611"/>
  </r>
  <r>
    <x v="1"/>
    <n v="6.412743741308546"/>
    <n v="192.38231223925638"/>
  </r>
  <r>
    <x v="3"/>
    <n v="7.6101022252879273"/>
    <n v="213.08286230806198"/>
  </r>
  <r>
    <x v="1"/>
    <n v="20.520779972187349"/>
    <n v="82.083119888749394"/>
  </r>
  <r>
    <x v="9"/>
    <n v="10.183802013589249"/>
    <n v="203.67604027178498"/>
  </r>
  <r>
    <x v="7"/>
    <n v="13.71377110972881"/>
    <n v="41.141313329186431"/>
  </r>
  <r>
    <x v="5"/>
    <n v="31.06629748821884"/>
    <n v="621.32594976437679"/>
  </r>
  <r>
    <x v="11"/>
    <n v="92.520214227153176"/>
    <n v="3700.8085690861271"/>
  </r>
  <r>
    <x v="4"/>
    <n v="5.1500200273193162"/>
    <n v="25.750100136596579"/>
  </r>
  <r>
    <x v="4"/>
    <n v="5.1500200273193162"/>
    <n v="5.1500200273193162"/>
  </r>
  <r>
    <x v="9"/>
    <n v="129.84347567326293"/>
    <n v="10387.478053861034"/>
  </r>
  <r>
    <x v="8"/>
    <n v="19.466655563542012"/>
    <n v="973.33277817710064"/>
  </r>
  <r>
    <x v="9"/>
    <n v="22.913554530575809"/>
    <n v="1489.3810444874275"/>
  </r>
  <r>
    <x v="2"/>
    <n v="24.276429194941755"/>
    <n v="606.91072987354391"/>
  </r>
  <r>
    <x v="9"/>
    <n v="0"/>
    <n v="0"/>
  </r>
  <r>
    <x v="6"/>
    <n v="8.8468001331863508"/>
    <n v="345.0252051942677"/>
  </r>
  <r>
    <x v="4"/>
    <n v="23.175090122936925"/>
    <n v="787.95306417985546"/>
  </r>
  <r>
    <x v="18"/>
    <n v="47.309454597050866"/>
    <n v="2365.4727298525431"/>
  </r>
  <r>
    <x v="9"/>
    <n v="63.648762584932804"/>
    <n v="6110.2812081535494"/>
  </r>
  <r>
    <x v="12"/>
    <n v="90.061091386833894"/>
    <n v="5583.7876659837011"/>
  </r>
  <r>
    <x v="8"/>
    <n v="2.595554075138935"/>
    <n v="0"/>
  </r>
  <r>
    <x v="3"/>
    <n v="15.220204450575855"/>
    <n v="761.01022252879272"/>
  </r>
  <r>
    <x v="9"/>
    <n v="25.459505033973123"/>
    <n v="636.48762584932808"/>
  </r>
  <r>
    <x v="4"/>
    <n v="6.4375250341491457"/>
    <n v="186.68822599032524"/>
  </r>
  <r>
    <x v="1"/>
    <n v="11.542938734355383"/>
    <n v="692.57632406132302"/>
  </r>
  <r>
    <x v="5"/>
    <n v="19.882430392460058"/>
    <n v="1709.889013751565"/>
  </r>
  <r>
    <x v="1"/>
    <n v="76.952924895702552"/>
    <n v="2308.5877468710764"/>
  </r>
  <r>
    <x v="1"/>
    <n v="38.476462447851276"/>
    <n v="2308.5877468710764"/>
  </r>
  <r>
    <x v="2"/>
    <n v="35.775790392545744"/>
    <n v="1788.7895196272873"/>
  </r>
  <r>
    <x v="0"/>
    <n v="23.266434092145239"/>
    <n v="674.72658867221196"/>
  </r>
  <r>
    <x v="8"/>
    <n v="29.848871864097756"/>
    <n v="149.24435932048877"/>
  </r>
  <r>
    <x v="8"/>
    <n v="16.871101488403077"/>
    <n v="472.3908416752862"/>
  </r>
  <r>
    <x v="8"/>
    <n v="11.679993338125209"/>
    <n v="35.039980014375629"/>
  </r>
  <r>
    <x v="10"/>
    <n v="16.372284511283961"/>
    <n v="1326.1550454140008"/>
  </r>
  <r>
    <x v="9"/>
    <n v="14.002727768685217"/>
    <n v="420.08183306055651"/>
  </r>
  <r>
    <x v="1"/>
    <n v="7.6952924895702557"/>
    <n v="76.952924895702552"/>
  </r>
  <r>
    <x v="4"/>
    <n v="15.45006008195795"/>
    <n v="1545.0060081957949"/>
  </r>
  <r>
    <x v="4"/>
    <n v="10.300040054638632"/>
    <n v="175.10068092885675"/>
  </r>
  <r>
    <x v="8"/>
    <n v="2.595554075138935"/>
    <n v="259.5554075138935"/>
  </r>
  <r>
    <x v="0"/>
    <n v="25.851593435716932"/>
    <n v="2585.1593435716932"/>
  </r>
  <r>
    <x v="10"/>
    <n v="15.112878010415965"/>
    <n v="604.51512041663864"/>
  </r>
  <r>
    <x v="3"/>
    <n v="15.220204450575855"/>
    <n v="761.01022252879272"/>
  </r>
  <r>
    <x v="19"/>
    <n v="21.154998698083308"/>
    <n v="317.3249804712496"/>
  </r>
  <r>
    <x v="8"/>
    <n v="18.168878525972545"/>
    <n v="1090.1327115583526"/>
  </r>
  <r>
    <x v="8"/>
    <n v="3.8933311127084029"/>
    <n v="315.35982012938064"/>
  </r>
  <r>
    <x v="9"/>
    <n v="16.54867827208253"/>
    <n v="695.04448742746627"/>
  </r>
  <r>
    <x v="1"/>
    <n v="5.1301949930468371"/>
    <n v="153.9058497914051"/>
  </r>
  <r>
    <x v="7"/>
    <n v="87.26945251645607"/>
    <n v="2618.083575493682"/>
  </r>
  <r>
    <x v="1"/>
    <n v="5.1301949930468371"/>
    <n v="246.24935966624818"/>
  </r>
  <r>
    <x v="1"/>
    <n v="37.193913699589572"/>
    <n v="1450.5626342839932"/>
  </r>
  <r>
    <x v="6"/>
    <n v="68.246743884580425"/>
    <n v="682.46743884580428"/>
  </r>
  <r>
    <x v="10"/>
    <n v="17.631691012151961"/>
    <n v="793.42609554683827"/>
  </r>
  <r>
    <x v="4"/>
    <n v="47.637685252703676"/>
    <n v="524.01453777974041"/>
  </r>
  <r>
    <x v="0"/>
    <n v="11.63321704607262"/>
    <n v="697.99302276435719"/>
  </r>
  <r>
    <x v="10"/>
    <n v="22.669317015623946"/>
    <n v="680.07951046871835"/>
  </r>
  <r>
    <x v="5"/>
    <n v="24.853037990575075"/>
    <n v="869.85632967012759"/>
  </r>
  <r>
    <x v="3"/>
    <n v="12.683503708813213"/>
    <n v="177.56905192338496"/>
  </r>
  <r>
    <x v="0"/>
    <n v="7.7554780307150795"/>
    <n v="139.59860455287142"/>
  </r>
  <r>
    <x v="10"/>
    <n v="13.853471509547969"/>
    <n v="540.28538887237085"/>
  </r>
  <r>
    <x v="0"/>
    <n v="19.388695076787698"/>
    <n v="775.54780307150793"/>
  </r>
  <r>
    <x v="9"/>
    <n v="12.729752516986562"/>
    <n v="127.29752516986562"/>
  </r>
  <r>
    <x v="1"/>
    <n v="115.42938734355384"/>
    <n v="3347.4522329630613"/>
  </r>
  <r>
    <x v="4"/>
    <n v="29.612615157086072"/>
    <n v="1184.5046062834429"/>
  </r>
  <r>
    <x v="7"/>
    <n v="37.401193935624029"/>
    <n v="1870.0596967812014"/>
  </r>
  <r>
    <x v="3"/>
    <n v="7.6101022252879273"/>
    <n v="456.60613351727562"/>
  </r>
  <r>
    <x v="4"/>
    <n v="10.300040054638632"/>
    <n v="103.00040054638632"/>
  </r>
  <r>
    <x v="4"/>
    <n v="5.1500200273193162"/>
    <n v="154.50060081957949"/>
  </r>
  <r>
    <x v="2"/>
    <n v="26.831842794409308"/>
    <n v="2414.8658514968379"/>
  </r>
  <r>
    <x v="4"/>
    <n v="5.1500200273193162"/>
    <n v="51.500200273193158"/>
  </r>
  <r>
    <x v="15"/>
    <n v="68.12751303673312"/>
    <n v="6812.7513036733117"/>
  </r>
  <r>
    <x v="3"/>
    <n v="15.220204450575855"/>
    <n v="441.38592906669976"/>
  </r>
  <r>
    <x v="4"/>
    <n v="3.8625150204894876"/>
    <n v="169.95066090153745"/>
  </r>
  <r>
    <x v="2"/>
    <n v="15.332481596805319"/>
    <n v="459.9744479041596"/>
  </r>
  <r>
    <x v="14"/>
    <n v="37.043829109653743"/>
    <n v="1444.7093352764959"/>
  </r>
  <r>
    <x v="1"/>
    <n v="51.301949930468368"/>
    <n v="307.81169958281021"/>
  </r>
  <r>
    <x v="4"/>
    <n v="5.1500200273193162"/>
    <n v="103.00040054638632"/>
  </r>
  <r>
    <x v="17"/>
    <n v="5.279548142498701"/>
    <n v="158.38644427496104"/>
  </r>
  <r>
    <x v="9"/>
    <n v="2.5459505033973122"/>
    <n v="22.913554530575809"/>
  </r>
  <r>
    <x v="0"/>
    <n v="5.1703186871433857"/>
    <n v="46.532868184290471"/>
  </r>
  <r>
    <x v="7"/>
    <n v="4.9868258580832041"/>
    <n v="149.60477574249612"/>
  </r>
  <r>
    <x v="11"/>
    <n v="65.155080441657176"/>
    <n v="977.3262066248576"/>
  </r>
  <r>
    <x v="4"/>
    <n v="14.16255507512812"/>
    <n v="863.9158595828153"/>
  </r>
  <r>
    <x v="8"/>
    <n v="18.168878525972545"/>
    <n v="272.53317788958816"/>
  </r>
  <r>
    <x v="1"/>
    <n v="11.542938734355383"/>
    <n v="450.17461063985996"/>
  </r>
  <r>
    <x v="8"/>
    <n v="12.977770375694677"/>
    <n v="129.77770375694678"/>
  </r>
  <r>
    <x v="6"/>
    <n v="34.123371942290213"/>
    <n v="511.85057913435321"/>
  </r>
  <r>
    <x v="9"/>
    <n v="25.459505033973123"/>
    <n v="2036.76040271785"/>
  </r>
  <r>
    <x v="8"/>
    <n v="25.955540751389353"/>
    <n v="1038.2216300555742"/>
  </r>
  <r>
    <x v="7"/>
    <n v="138.3844175618089"/>
    <n v="4981.8390322251207"/>
  </r>
  <r>
    <x v="3"/>
    <n v="20.293605934101137"/>
    <n v="1400.2588094529785"/>
  </r>
  <r>
    <x v="4"/>
    <n v="47.637685252703676"/>
    <n v="1524.4059280865176"/>
  </r>
  <r>
    <x v="9"/>
    <n v="11.456777265287904"/>
    <n v="698.86341318256211"/>
  </r>
  <r>
    <x v="1"/>
    <n v="16.67313372740222"/>
    <n v="150.05820354661998"/>
  </r>
  <r>
    <x v="0"/>
    <n v="18.09611540500185"/>
    <n v="452.40288512504623"/>
  </r>
  <r>
    <x v="2"/>
    <n v="22.998722395207977"/>
    <n v="1333.9258989220627"/>
  </r>
  <r>
    <x v="12"/>
    <n v="56.288182116771189"/>
    <n v="2251.5272846708476"/>
  </r>
  <r>
    <x v="1"/>
    <n v="12.825487482617092"/>
    <n v="769.52924895702552"/>
  </r>
  <r>
    <x v="3"/>
    <n v="21.561956304982459"/>
    <n v="64.685868914947378"/>
  </r>
  <r>
    <x v="3"/>
    <n v="53.270715577015487"/>
    <n v="958.87288038627878"/>
  </r>
  <r>
    <x v="20"/>
    <n v="23.700687410326143"/>
    <n v="1185.0343705163073"/>
  </r>
  <r>
    <x v="2"/>
    <n v="44.719737990682177"/>
    <n v="3577.5790392545741"/>
  </r>
  <r>
    <x v="1"/>
    <n v="10.260389986093674"/>
    <n v="194.94740973577981"/>
  </r>
  <r>
    <x v="9"/>
    <n v="21.640579278877155"/>
    <n v="411.17100629866593"/>
  </r>
  <r>
    <x v="1"/>
    <n v="58.997242420038624"/>
    <n v="3893.8179997225493"/>
  </r>
  <r>
    <x v="4"/>
    <n v="56.65022030051248"/>
    <n v="1359.6052872122996"/>
  </r>
  <r>
    <x v="9"/>
    <n v="38.189257550959681"/>
    <n v="725.59589346823395"/>
  </r>
  <r>
    <x v="8"/>
    <n v="19.466655563542012"/>
    <n v="389.33311127084028"/>
  </r>
  <r>
    <x v="4"/>
    <n v="10.300040054638632"/>
    <n v="103.00040054638632"/>
  </r>
  <r>
    <x v="0"/>
    <n v="41.362549497147086"/>
    <n v="4136.2549497147083"/>
  </r>
  <r>
    <x v="2"/>
    <n v="12.777067997337765"/>
    <n v="12.777067997337765"/>
  </r>
  <r>
    <x v="9"/>
    <n v="44.554133809452964"/>
    <n v="1782.1653523781185"/>
  </r>
  <r>
    <x v="3"/>
    <n v="10.146802967050569"/>
    <n v="50.734014835252843"/>
  </r>
  <r>
    <x v="9"/>
    <n v="38.189257550959681"/>
    <n v="1527.5703020383871"/>
  </r>
  <r>
    <x v="0"/>
    <n v="25.851593435716932"/>
    <n v="1292.5796717858466"/>
  </r>
  <r>
    <x v="4"/>
    <n v="9.0125350478088038"/>
    <n v="135.18802571713206"/>
  </r>
  <r>
    <x v="2"/>
    <n v="17.887895196272872"/>
    <n v="733.40370304718772"/>
  </r>
  <r>
    <x v="18"/>
    <n v="36.796242464372895"/>
    <n v="883.10981914494948"/>
  </r>
  <r>
    <x v="12"/>
    <n v="21.264424355224669"/>
    <n v="1297.1298856687049"/>
  </r>
  <r>
    <x v="8"/>
    <n v="19.466655563542012"/>
    <n v="778.66622254168055"/>
  </r>
  <r>
    <x v="7"/>
    <n v="24.934129290416017"/>
    <n v="473.74845651790434"/>
  </r>
  <r>
    <x v="10"/>
    <n v="12.594065008679971"/>
    <n v="881.58455060759798"/>
  </r>
  <r>
    <x v="9"/>
    <n v="5.0919010067946244"/>
    <n v="173.12463423101724"/>
  </r>
  <r>
    <x v="1"/>
    <n v="21.803328720449059"/>
    <n v="1308.1997232269437"/>
  </r>
  <r>
    <x v="9"/>
    <n v="14.002727768685217"/>
    <n v="266.05182760501913"/>
  </r>
  <r>
    <x v="4"/>
    <n v="12.875050068298291"/>
    <n v="386.25150204894874"/>
  </r>
  <r>
    <x v="4"/>
    <n v="6.4375250341491457"/>
    <n v="64.375250341491451"/>
  </r>
  <r>
    <x v="2"/>
    <n v="7.6662407984026597"/>
    <n v="107.32737117763723"/>
  </r>
  <r>
    <x v="1"/>
    <n v="21.803328720449059"/>
    <n v="414.26324568853215"/>
  </r>
  <r>
    <x v="15"/>
    <n v="18.580230828199944"/>
    <n v="1765.1219286789947"/>
  </r>
  <r>
    <x v="11"/>
    <n v="15.637219305997721"/>
    <n v="312.74438611995441"/>
  </r>
  <r>
    <x v="4"/>
    <n v="81.112815430279241"/>
    <n v="3650.0766943625658"/>
  </r>
  <r>
    <x v="0"/>
    <n v="12.925796717858466"/>
    <n v="387.77390153575396"/>
  </r>
  <r>
    <x v="4"/>
    <n v="20.600080109277265"/>
    <n v="1030.0040054638632"/>
  </r>
  <r>
    <x v="9"/>
    <n v="10.183802013589249"/>
    <n v="509.19010067946243"/>
  </r>
  <r>
    <x v="0"/>
    <n v="68.506722604649866"/>
    <n v="1370.1344520929974"/>
  </r>
  <r>
    <x v="9"/>
    <n v="15.275703020383872"/>
    <n v="1527.5703020383871"/>
  </r>
  <r>
    <x v="3"/>
    <n v="38.050511126439638"/>
    <n v="2283.0306675863781"/>
  </r>
  <r>
    <x v="11"/>
    <n v="32.577540220828588"/>
    <n v="2117.5401143538584"/>
  </r>
  <r>
    <x v="1"/>
    <n v="20.520779972187349"/>
    <n v="615.62339916562041"/>
  </r>
  <r>
    <x v="9"/>
    <n v="72.559589346823401"/>
    <n v="4861.4924862371681"/>
  </r>
  <r>
    <x v="17"/>
    <n v="1.3198870356246752"/>
    <n v="51.475594389362335"/>
  </r>
  <r>
    <x v="9"/>
    <n v="138.75430243515351"/>
    <n v="4162.6290730546052"/>
  </r>
  <r>
    <x v="1"/>
    <n v="17.955682475663931"/>
    <n v="718.22729902655726"/>
  </r>
  <r>
    <x v="16"/>
    <n v="23.55404604234861"/>
    <n v="1177.7023021174305"/>
  </r>
  <r>
    <x v="0"/>
    <n v="16.803535733216005"/>
    <n v="588.12375066256016"/>
  </r>
  <r>
    <x v="9"/>
    <n v="6.3648762584932808"/>
    <n v="445.54133809452964"/>
  </r>
  <r>
    <x v="9"/>
    <n v="16.54867827208253"/>
    <n v="496.4603481624759"/>
  </r>
  <r>
    <x v="8"/>
    <n v="22.062209638680951"/>
    <n v="441.24419277361903"/>
  </r>
  <r>
    <x v="4"/>
    <n v="15.45006008195795"/>
    <n v="123.6004806556636"/>
  </r>
  <r>
    <x v="9"/>
    <n v="43.28115855775431"/>
    <n v="952.18548827059476"/>
  </r>
  <r>
    <x v="9"/>
    <n v="66.194713088330118"/>
    <n v="4633.6299161831084"/>
  </r>
  <r>
    <x v="4"/>
    <n v="5.1500200273193162"/>
    <n v="257.50100136596581"/>
  </r>
  <r>
    <x v="8"/>
    <n v="18.168878525972545"/>
    <n v="490.5597202012587"/>
  </r>
  <r>
    <x v="21"/>
    <n v="18.560782191704135"/>
    <n v="928.03910958520669"/>
  </r>
  <r>
    <x v="2"/>
    <n v="14.054774797071541"/>
    <n v="983.83423579500788"/>
  </r>
  <r>
    <x v="2"/>
    <n v="20.443308795740425"/>
    <n v="613.29926387221269"/>
  </r>
  <r>
    <x v="0"/>
    <n v="7.7554780307150795"/>
    <n v="69.799302276435711"/>
  </r>
  <r>
    <x v="2"/>
    <n v="14.054774797071541"/>
    <n v="1405.4774797071541"/>
  </r>
  <r>
    <x v="7"/>
    <n v="24.934129290416017"/>
    <n v="224.40716361374416"/>
  </r>
  <r>
    <x v="16"/>
    <n v="15.70269736156574"/>
    <n v="533.89171029323518"/>
  </r>
  <r>
    <x v="1"/>
    <n v="46.171754937421532"/>
    <n v="1338.9808931852244"/>
  </r>
  <r>
    <x v="9"/>
    <n v="20.367604027178498"/>
    <n v="1384.9970738481379"/>
  </r>
  <r>
    <x v="0"/>
    <n v="6.462898358929233"/>
    <n v="219.73854420359393"/>
  </r>
  <r>
    <x v="2"/>
    <n v="6.3885339986688825"/>
    <n v="255.54135994675531"/>
  </r>
  <r>
    <x v="11"/>
    <n v="5.2124064353325732"/>
    <n v="156.37219305997721"/>
  </r>
  <r>
    <x v="8"/>
    <n v="36.33775705194509"/>
    <n v="1962.2388808050348"/>
  </r>
  <r>
    <x v="6"/>
    <n v="17.693600266372702"/>
    <n v="336.17840506108132"/>
  </r>
  <r>
    <x v="9"/>
    <n v="25.459505033973123"/>
    <n v="381.89257550959684"/>
  </r>
  <r>
    <x v="2"/>
    <n v="10.221654397870212"/>
    <n v="255.54135994675531"/>
  </r>
  <r>
    <x v="9"/>
    <n v="50.919010067946246"/>
    <n v="5091.9010067946247"/>
  </r>
  <r>
    <x v="11"/>
    <n v="5.2124064353325732"/>
    <n v="78.186096529988603"/>
  </r>
  <r>
    <x v="4"/>
    <n v="33.475130177575558"/>
    <n v="1673.7565088787778"/>
  </r>
  <r>
    <x v="12"/>
    <n v="67.545818540125424"/>
    <n v="2499.1952859846406"/>
  </r>
  <r>
    <x v="0"/>
    <n v="11.63321704607262"/>
    <n v="337.36329433610598"/>
  </r>
  <r>
    <x v="1"/>
    <n v="10.260389986093674"/>
    <n v="61.562339916562046"/>
  </r>
  <r>
    <x v="4"/>
    <n v="5.1500200273193162"/>
    <n v="77.250300409789745"/>
  </r>
  <r>
    <x v="2"/>
    <n v="19.165601996006647"/>
    <n v="459.97444790415955"/>
  </r>
  <r>
    <x v="8"/>
    <n v="59.697743728195512"/>
    <n v="2328.212005399625"/>
  </r>
  <r>
    <x v="9"/>
    <n v="20.367604027178498"/>
    <n v="1018.3802013589249"/>
  </r>
  <r>
    <x v="1"/>
    <n v="7.6952924895702557"/>
    <n v="384.76462447851276"/>
  </r>
  <r>
    <x v="10"/>
    <n v="0"/>
    <n v="0"/>
  </r>
  <r>
    <x v="10"/>
    <n v="15.112878010415965"/>
    <n v="302.25756020831932"/>
  </r>
  <r>
    <x v="9"/>
    <n v="11.456777265287904"/>
    <n v="229.13554530575809"/>
  </r>
  <r>
    <x v="4"/>
    <n v="10.300040054638632"/>
    <n v="113.30044060102496"/>
  </r>
  <r>
    <x v="2"/>
    <n v="5.1108271989351062"/>
    <n v="178.87895196272871"/>
  </r>
  <r>
    <x v="2"/>
    <n v="19.165601996006647"/>
    <n v="574.96805988019935"/>
  </r>
  <r>
    <x v="1"/>
    <n v="41.041559944374697"/>
    <n v="615.62339916562041"/>
  </r>
  <r>
    <x v="8"/>
    <n v="6.4888851878473384"/>
    <n v="259.55540751389356"/>
  </r>
  <r>
    <x v="6"/>
    <n v="27.804228990014245"/>
    <n v="973.14801465049857"/>
  </r>
  <r>
    <x v="13"/>
    <n v="71.539607952263651"/>
    <n v="2861.5843180905458"/>
  </r>
  <r>
    <x v="2"/>
    <n v="15.332481596805319"/>
    <n v="383.31203992013297"/>
  </r>
  <r>
    <x v="1"/>
    <n v="8.9778412378319654"/>
    <n v="269.33523713495896"/>
  </r>
  <r>
    <x v="0"/>
    <n v="25.851593435716932"/>
    <n v="258.51593435716933"/>
  </r>
  <r>
    <x v="0"/>
    <n v="11.63321704607262"/>
    <n v="290.83042615181552"/>
  </r>
  <r>
    <x v="12"/>
    <n v="10.006787931870434"/>
    <n v="500.33939659352171"/>
  </r>
  <r>
    <x v="3"/>
    <n v="12.683503708813213"/>
    <n v="393.18861497320961"/>
  </r>
  <r>
    <x v="4"/>
    <n v="38.625150204894872"/>
    <n v="1120.1293559419512"/>
  </r>
  <r>
    <x v="2"/>
    <n v="47.275151590149733"/>
    <n v="4727.5151590149735"/>
  </r>
  <r>
    <x v="12"/>
    <n v="43.779697201933146"/>
    <n v="2188.9848600966575"/>
  </r>
  <r>
    <x v="9"/>
    <n v="25.459505033973123"/>
    <n v="636.48762584932808"/>
  </r>
  <r>
    <x v="0"/>
    <n v="6.462898358929233"/>
    <n v="135.7208655375139"/>
  </r>
  <r>
    <x v="8"/>
    <n v="24.657763713819886"/>
    <n v="246.57763713819887"/>
  </r>
  <r>
    <x v="5"/>
    <n v="18.639778492931306"/>
    <n v="1304.7844945051913"/>
  </r>
  <r>
    <x v="14"/>
    <n v="22.226297465792246"/>
    <n v="200.03667719213021"/>
  </r>
  <r>
    <x v="3"/>
    <n v="152.20204450575855"/>
    <n v="7153.4960917706521"/>
  </r>
  <r>
    <x v="9"/>
    <n v="25.459505033973123"/>
    <n v="763.78515101919368"/>
  </r>
  <r>
    <x v="2"/>
    <n v="25.55413599467553"/>
    <n v="1303.2609357284521"/>
  </r>
  <r>
    <x v="10"/>
    <n v="6.2970325043399855"/>
    <n v="62.970325043399853"/>
  </r>
  <r>
    <x v="0"/>
    <n v="15.510956061430159"/>
    <n v="465.32868184290476"/>
  </r>
  <r>
    <x v="6"/>
    <n v="13.902114495007122"/>
    <n v="417.0634348502137"/>
  </r>
  <r>
    <x v="2"/>
    <n v="8.943947598136436"/>
    <n v="44.719737990682177"/>
  </r>
  <r>
    <x v="11"/>
    <n v="10.424812870665146"/>
    <n v="156.37219305997721"/>
  </r>
  <r>
    <x v="8"/>
    <n v="3.8933311127084029"/>
    <n v="159.62657562104451"/>
  </r>
  <r>
    <x v="5"/>
    <n v="19.882430392460058"/>
    <n v="298.2364558869009"/>
  </r>
  <r>
    <x v="1"/>
    <n v="26.933523713495894"/>
    <n v="1346.6761856747946"/>
  </r>
  <r>
    <x v="9"/>
    <n v="15.275703020383872"/>
    <n v="458.27109061151617"/>
  </r>
  <r>
    <x v="1"/>
    <n v="23.085877468710766"/>
    <n v="1154.2938734355382"/>
  </r>
  <r>
    <x v="9"/>
    <n v="22.913554530575809"/>
    <n v="229.13554530575809"/>
  </r>
  <r>
    <x v="0"/>
    <n v="41.362549497147086"/>
    <n v="827.25098994294171"/>
  </r>
  <r>
    <x v="9"/>
    <n v="12.729752516986562"/>
    <n v="241.86529782274468"/>
  </r>
  <r>
    <x v="16"/>
    <n v="22.245487928884796"/>
    <n v="222.45487928884796"/>
  </r>
  <r>
    <x v="4"/>
    <n v="7.7250300409789752"/>
    <n v="208.57581110643233"/>
  </r>
  <r>
    <x v="9"/>
    <n v="40.735208054356995"/>
    <n v="1996.0251946634928"/>
  </r>
  <r>
    <x v="1"/>
    <n v="38.476462447851276"/>
    <n v="2308.5877468710764"/>
  </r>
  <r>
    <x v="2"/>
    <n v="8.943947598136436"/>
    <n v="223.59868995341091"/>
  </r>
  <r>
    <x v="3"/>
    <n v="15.220204450575855"/>
    <n v="304.4040890115171"/>
  </r>
  <r>
    <x v="4"/>
    <n v="23.175090122936925"/>
    <n v="301.27617159818004"/>
  </r>
  <r>
    <x v="8"/>
    <n v="12.977770375694677"/>
    <n v="389.33311127084028"/>
  </r>
  <r>
    <x v="11"/>
    <n v="3.9093048264994303"/>
    <n v="58.639572397491456"/>
  </r>
  <r>
    <x v="9"/>
    <n v="28.005455537370434"/>
    <n v="1344.2618657937808"/>
  </r>
  <r>
    <x v="9"/>
    <n v="8.9108267618905934"/>
    <n v="445.54133809452969"/>
  </r>
  <r>
    <x v="11"/>
    <n v="11.72791447949829"/>
    <n v="351.83743438494872"/>
  </r>
  <r>
    <x v="3"/>
    <n v="16.488554821457175"/>
    <n v="824.42774107285879"/>
  </r>
  <r>
    <x v="4"/>
    <n v="43.775170232214194"/>
    <n v="2626.5102139328515"/>
  </r>
  <r>
    <x v="9"/>
    <n v="14.002727768685217"/>
    <n v="280.05455537370432"/>
  </r>
  <r>
    <x v="1"/>
    <n v="128.25487482617092"/>
    <n v="1154.2938734355382"/>
  </r>
  <r>
    <x v="9"/>
    <n v="11.456777265287904"/>
    <n v="366.61687248921294"/>
  </r>
  <r>
    <x v="10"/>
    <n v="17.631691012151961"/>
    <n v="176.31691012151961"/>
  </r>
  <r>
    <x v="12"/>
    <n v="12.508484914838041"/>
    <n v="375.25454744514121"/>
  </r>
  <r>
    <x v="4"/>
    <n v="20.600080109277265"/>
    <n v="0"/>
  </r>
  <r>
    <x v="7"/>
    <n v="22.440716361374417"/>
    <n v="897.62865445497664"/>
  </r>
  <r>
    <x v="1"/>
    <n v="17.955682475663931"/>
    <n v="359.11364951327863"/>
  </r>
  <r>
    <x v="1"/>
    <n v="11.542938734355383"/>
    <n v="577.14693671776911"/>
  </r>
  <r>
    <x v="2"/>
    <n v="20.443308795740425"/>
    <n v="1226.5985277444254"/>
  </r>
  <r>
    <x v="1"/>
    <n v="14.108036230878803"/>
    <n v="42.324108692636408"/>
  </r>
  <r>
    <x v="4"/>
    <n v="11.587545061468463"/>
    <n v="11.587545061468463"/>
  </r>
  <r>
    <x v="2"/>
    <n v="14.054774797071541"/>
    <n v="843.28648782429252"/>
  </r>
  <r>
    <x v="4"/>
    <n v="12.875050068298291"/>
    <n v="515.00200273193161"/>
  </r>
  <r>
    <x v="6"/>
    <n v="18.957428856827896"/>
    <n v="1156.4031602665016"/>
  </r>
  <r>
    <x v="2"/>
    <n v="63.885339986688827"/>
    <n v="958.28009980033244"/>
  </r>
  <r>
    <x v="3"/>
    <n v="17.756905192338497"/>
    <n v="692.51930250120142"/>
  </r>
  <r>
    <x v="8"/>
    <n v="37.635534089514557"/>
    <n v="2634.4873862660188"/>
  </r>
  <r>
    <x v="6"/>
    <n v="32.859543351835022"/>
    <n v="1642.9771675917511"/>
  </r>
  <r>
    <x v="1"/>
    <n v="64.12743741308546"/>
    <n v="1282.5487482617091"/>
  </r>
  <r>
    <x v="4"/>
    <n v="37.337645198065047"/>
    <n v="1530.8434531206669"/>
  </r>
  <r>
    <x v="2"/>
    <n v="6.3885339986688825"/>
    <n v="319.42669993344413"/>
  </r>
  <r>
    <x v="6"/>
    <n v="3.7914857713655792"/>
    <n v="75.829715427311584"/>
  </r>
  <r>
    <x v="2"/>
    <n v="25.55413599467553"/>
    <n v="178.87895196272871"/>
  </r>
  <r>
    <x v="17"/>
    <n v="6.5994351781233762"/>
    <n v="197.9830553437013"/>
  </r>
  <r>
    <x v="1"/>
    <n v="25.650974965234184"/>
    <n v="2077.7289721839688"/>
  </r>
  <r>
    <x v="16"/>
    <n v="162.26120606951264"/>
    <n v="486.78361820853792"/>
  </r>
  <r>
    <x v="18"/>
    <n v="17.0839697156017"/>
    <n v="170.839697156017"/>
  </r>
  <r>
    <x v="8"/>
    <n v="38.933311127084025"/>
    <n v="3893.3311127084025"/>
  </r>
  <r>
    <x v="4"/>
    <n v="10.300040054638632"/>
    <n v="412.00160218554527"/>
  </r>
  <r>
    <x v="2"/>
    <n v="6.3885339986688825"/>
    <n v="319.42669993344413"/>
  </r>
  <r>
    <x v="11"/>
    <n v="14.334117697164578"/>
    <n v="1433.4117697164577"/>
  </r>
  <r>
    <x v="1"/>
    <n v="5.1301949930468371"/>
    <n v="153.9058497914051"/>
  </r>
  <r>
    <x v="8"/>
    <n v="19.466655563542012"/>
    <n v="583.99966690626036"/>
  </r>
  <r>
    <x v="9"/>
    <n v="7.6378515101919362"/>
    <n v="221.49769379556614"/>
  </r>
  <r>
    <x v="2"/>
    <n v="15.332481596805319"/>
    <n v="1073.2737117763725"/>
  </r>
  <r>
    <x v="4"/>
    <n v="6.4375250341491457"/>
    <n v="193.12575102447437"/>
  </r>
  <r>
    <x v="3"/>
    <n v="17.756905192338497"/>
    <n v="692.51930250120142"/>
  </r>
  <r>
    <x v="3"/>
    <n v="12.683503708813213"/>
    <n v="761.01022252879272"/>
  </r>
  <r>
    <x v="11"/>
    <n v="46.911657917993161"/>
    <n v="3096.1694225875485"/>
  </r>
  <r>
    <x v="4"/>
    <n v="18.025070095617608"/>
    <n v="342.47633181673456"/>
  </r>
  <r>
    <x v="2"/>
    <n v="26.831842794409308"/>
    <n v="1073.2737117763722"/>
  </r>
  <r>
    <x v="1"/>
    <n v="5.1301949930468371"/>
    <n v="210.33799471492031"/>
  </r>
  <r>
    <x v="11"/>
    <n v="136.82566892748005"/>
    <n v="8346.3658045762841"/>
  </r>
  <r>
    <x v="9"/>
    <n v="28.005455537370434"/>
    <n v="1960.3818876159303"/>
  </r>
  <r>
    <x v="3"/>
    <n v="20.293605934101137"/>
    <n v="1014.6802967050569"/>
  </r>
  <r>
    <x v="9"/>
    <n v="120.93264891137233"/>
    <n v="3627.9794673411698"/>
  </r>
  <r>
    <x v="0"/>
    <n v="65.921563261078177"/>
    <n v="4021.2153589257687"/>
  </r>
  <r>
    <x v="7"/>
    <n v="27.427542219457621"/>
    <n v="2194.2033775566097"/>
  </r>
  <r>
    <x v="0"/>
    <n v="24.559013763931084"/>
    <n v="712.21139915400147"/>
  </r>
  <r>
    <x v="0"/>
    <n v="12.925796717858466"/>
    <n v="775.54780307150793"/>
  </r>
  <r>
    <x v="10"/>
    <n v="16.372284511283961"/>
    <n v="327.44569022567924"/>
  </r>
  <r>
    <x v="2"/>
    <n v="11.499361197603989"/>
    <n v="57.496805988019943"/>
  </r>
  <r>
    <x v="2"/>
    <n v="53.663685588818616"/>
    <n v="5312.7048732930434"/>
  </r>
  <r>
    <x v="2"/>
    <n v="15.332481596805319"/>
    <n v="766.62407984026595"/>
  </r>
  <r>
    <x v="22"/>
    <n v="22.840381805519513"/>
    <n v="685.21145416558534"/>
  </r>
  <r>
    <x v="23"/>
    <n v="40.483202300784313"/>
    <n v="1376.4288782266667"/>
  </r>
  <r>
    <x v="24"/>
    <n v="9.5516000274995232"/>
    <n v="133.72240038499334"/>
  </r>
  <r>
    <x v="25"/>
    <n v="11.986259862315084"/>
    <n v="287.67023669556204"/>
  </r>
  <r>
    <x v="26"/>
    <n v="21.945773472392531"/>
    <n v="1316.7464083435518"/>
  </r>
  <r>
    <x v="27"/>
    <n v="29.719773540069159"/>
    <n v="891.59320620207473"/>
  </r>
  <r>
    <x v="24"/>
    <n v="13.64514289642789"/>
    <n v="654.96685902853869"/>
  </r>
  <r>
    <x v="27"/>
    <n v="8.1053927836552244"/>
    <n v="137.79167732213881"/>
  </r>
  <r>
    <x v="28"/>
    <n v="46.361648282122509"/>
    <n v="417.2548345391026"/>
  </r>
  <r>
    <x v="27"/>
    <n v="5.4035951891034832"/>
    <n v="275.58335464427762"/>
  </r>
  <r>
    <x v="16"/>
    <n v="2.6171162269276231"/>
    <n v="104.68464907710492"/>
  </r>
  <r>
    <x v="25"/>
    <n v="10.654453210946741"/>
    <n v="74.581172476627188"/>
  </r>
  <r>
    <x v="8"/>
    <n v="14.275547413264144"/>
    <n v="428.26642239792432"/>
  </r>
  <r>
    <x v="29"/>
    <n v="4.1592707643088973"/>
    <n v="79.026144521869043"/>
  </r>
  <r>
    <x v="30"/>
    <n v="30.172558287222351"/>
    <n v="482.76093259555762"/>
  </r>
  <r>
    <x v="31"/>
    <n v="23.180824141061255"/>
    <n v="904.05214150138897"/>
  </r>
  <r>
    <x v="32"/>
    <n v="10.120800575196078"/>
    <n v="10.120800575196078"/>
  </r>
  <r>
    <x v="26"/>
    <n v="12.3444975782208"/>
    <n v="296.26794187729922"/>
  </r>
  <r>
    <x v="33"/>
    <n v="8.6749719215966383"/>
    <n v="208.19932611831933"/>
  </r>
  <r>
    <x v="25"/>
    <n v="99.885498852625702"/>
    <n v="3795.6489563997766"/>
  </r>
  <r>
    <x v="26"/>
    <n v="1.3716108420245332"/>
    <n v="53.492822838956798"/>
  </r>
  <r>
    <x v="34"/>
    <n v="0"/>
    <n v="0"/>
  </r>
  <r>
    <x v="29"/>
    <n v="38.819860466883043"/>
    <n v="1164.5958140064913"/>
  </r>
  <r>
    <x v="21"/>
    <n v="13.257701565502954"/>
    <n v="795.46209393017728"/>
  </r>
  <r>
    <x v="32"/>
    <n v="26.024915764789917"/>
    <n v="286.27407341268906"/>
  </r>
  <r>
    <x v="24"/>
    <n v="6.822571448213945"/>
    <n v="204.67714344641834"/>
  </r>
  <r>
    <x v="35"/>
    <n v="0"/>
    <n v="0"/>
  </r>
  <r>
    <x v="24"/>
    <n v="9.5516000274995232"/>
    <n v="238.79000068748809"/>
  </r>
  <r>
    <x v="22"/>
    <n v="22.840381805519513"/>
    <n v="1690.188253608444"/>
  </r>
  <r>
    <x v="4"/>
    <n v="5.1500200273193162"/>
    <n v="515.00200273193161"/>
  </r>
  <r>
    <x v="36"/>
    <n v="27.152258450493562"/>
    <n v="271.52258450493559"/>
  </r>
  <r>
    <x v="22"/>
    <n v="15.702762491294667"/>
    <n v="141.324862421652"/>
  </r>
  <r>
    <x v="21"/>
    <n v="17.23501203515384"/>
    <n v="947.92566193346124"/>
  </r>
  <r>
    <x v="35"/>
    <n v="5.3774575830386482"/>
    <n v="102.17169407773432"/>
  </r>
  <r>
    <x v="9"/>
    <n v="19.09462877547984"/>
    <n v="744.69052224371376"/>
  </r>
  <r>
    <x v="31"/>
    <n v="38.634706901768759"/>
    <n v="965.86767254421898"/>
  </r>
  <r>
    <x v="37"/>
    <n v="12.41019880939009"/>
    <n v="37.230596428170273"/>
  </r>
  <r>
    <x v="38"/>
    <n v="89.22611730946312"/>
    <n v="1873.7484634987254"/>
  </r>
  <r>
    <x v="25"/>
    <n v="37.290586238313594"/>
    <n v="1901.8198981539933"/>
  </r>
  <r>
    <x v="27"/>
    <n v="14.85988677003458"/>
    <n v="148.59886770034581"/>
  </r>
  <r>
    <x v="21"/>
    <n v="15.909241878603545"/>
    <n v="15.909241878603545"/>
  </r>
  <r>
    <x v="17"/>
    <n v="21.118192569994804"/>
    <n v="844.72770279979216"/>
  </r>
  <r>
    <x v="28"/>
    <n v="32.453153797485754"/>
    <n v="421.89099936731481"/>
  </r>
  <r>
    <x v="26"/>
    <n v="17.830940946318933"/>
    <n v="1069.8564567791359"/>
  </r>
  <r>
    <x v="20"/>
    <n v="19.518213161445058"/>
    <n v="683.13746065057705"/>
  </r>
  <r>
    <x v="39"/>
    <n v="7.0939786950851689"/>
    <n v="283.75914780340673"/>
  </r>
  <r>
    <x v="24"/>
    <n v="32.748342951426935"/>
    <n v="654.96685902853869"/>
  </r>
  <r>
    <x v="20"/>
    <n v="15.335738912563976"/>
    <n v="444.7364284643553"/>
  </r>
  <r>
    <x v="36"/>
    <n v="20.364193837870172"/>
    <n v="488.74065210888409"/>
  </r>
  <r>
    <x v="36"/>
    <n v="14.933742147771458"/>
    <n v="119.46993718217166"/>
  </r>
  <r>
    <x v="25"/>
    <n v="3.9954199541050279"/>
    <n v="199.7709977052514"/>
  </r>
  <r>
    <x v="22"/>
    <n v="15.702762491294667"/>
    <n v="471.08287473884002"/>
  </r>
  <r>
    <x v="32"/>
    <n v="105.5454917127591"/>
    <n v="5277.2745856379552"/>
  </r>
  <r>
    <x v="6"/>
    <n v="44.234000665931752"/>
    <n v="3582.954053940472"/>
  </r>
  <r>
    <x v="39"/>
    <n v="4.2563872170511017"/>
    <n v="127.69161651153306"/>
  </r>
  <r>
    <x v="38"/>
    <n v="33.45979399104867"/>
    <n v="1672.9896995524334"/>
  </r>
  <r>
    <x v="17"/>
    <n v="14.518757391871429"/>
    <n v="943.71923047164285"/>
  </r>
  <r>
    <x v="10"/>
    <n v="20.150504013887954"/>
    <n v="1007.5252006943977"/>
  </r>
  <r>
    <x v="40"/>
    <n v="61.976206823312076"/>
    <n v="1239.5241364662415"/>
  </r>
  <r>
    <x v="39"/>
    <n v="19.863140346238474"/>
    <n v="516.44164900220028"/>
  </r>
  <r>
    <x v="37"/>
    <n v="0"/>
    <n v="0"/>
  </r>
  <r>
    <x v="19"/>
    <n v="91.67166102502766"/>
    <n v="9167.1661025027661"/>
  </r>
  <r>
    <x v="35"/>
    <n v="12.09927956183696"/>
    <n v="798.55245108123938"/>
  </r>
  <r>
    <x v="3"/>
    <n v="12.683503708813213"/>
    <n v="126.83503708813213"/>
  </r>
  <r>
    <x v="24"/>
    <n v="12.2806286067851"/>
    <n v="736.83771640710597"/>
  </r>
  <r>
    <x v="3"/>
    <n v="15.220204450575855"/>
    <n v="608.8081780230342"/>
  </r>
  <r>
    <x v="20"/>
    <n v="12.547422746643253"/>
    <n v="401.5175278925841"/>
  </r>
  <r>
    <x v="39"/>
    <n v="11.350365912136271"/>
    <n v="340.51097736408809"/>
  </r>
  <r>
    <x v="39"/>
    <n v="25.538323302306608"/>
    <n v="1302.4544884176371"/>
  </r>
  <r>
    <x v="19"/>
    <n v="16.923998958466647"/>
    <n v="135.39199166773318"/>
  </r>
  <r>
    <x v="41"/>
    <n v="34.26057270827927"/>
    <n v="68.521145416558539"/>
  </r>
  <r>
    <x v="39"/>
    <n v="4.2563872170511017"/>
    <n v="85.127744341022037"/>
  </r>
  <r>
    <x v="21"/>
    <n v="5.3030806262011811"/>
    <n v="318.18483757207088"/>
  </r>
  <r>
    <x v="37"/>
    <n v="38.609507406991398"/>
    <n v="1544.3802962796558"/>
  </r>
  <r>
    <x v="20"/>
    <n v="104.5618562220271"/>
    <n v="4077.9123926590569"/>
  </r>
  <r>
    <x v="42"/>
    <n v="4.7169338190302446"/>
    <n v="103.77254401866539"/>
  </r>
  <r>
    <x v="23"/>
    <n v="46.266516915182073"/>
    <n v="925.3303383036415"/>
  </r>
  <r>
    <x v="22"/>
    <n v="79.941336319318296"/>
    <n v="1598.8267263863659"/>
  </r>
  <r>
    <x v="38"/>
    <n v="62.737113733216262"/>
    <n v="2509.4845493286502"/>
  </r>
  <r>
    <x v="40"/>
    <n v="73.781198599181039"/>
    <n v="590.24958879344831"/>
  </r>
  <r>
    <x v="25"/>
    <n v="21.308906421893482"/>
    <n v="980.20969540710018"/>
  </r>
  <r>
    <x v="43"/>
    <n v="8.0280155820874928"/>
    <n v="80.280155820874924"/>
  </r>
  <r>
    <x v="38"/>
    <n v="29.277319742167588"/>
    <n v="1756.6391845300552"/>
  </r>
  <r>
    <x v="25"/>
    <n v="65.258525917048786"/>
    <n v="1957.7557775114635"/>
  </r>
  <r>
    <x v="37"/>
    <n v="20.68366468231682"/>
    <n v="620.50994046950461"/>
  </r>
  <r>
    <x v="29"/>
    <n v="0"/>
    <n v="0"/>
  </r>
  <r>
    <x v="29"/>
    <n v="13.864235881029657"/>
    <n v="263.42048173956346"/>
  </r>
  <r>
    <x v="27"/>
    <n v="6.7544939863793543"/>
    <n v="303.95222938707093"/>
  </r>
  <r>
    <x v="39"/>
    <n v="5.6751829560681353"/>
    <n v="113.5036591213627"/>
  </r>
  <r>
    <x v="35"/>
    <n v="4.0330931872789861"/>
    <n v="56.463304621905806"/>
  </r>
  <r>
    <x v="21"/>
    <n v="10.606161252402362"/>
    <n v="954.55451271621257"/>
  </r>
  <r>
    <x v="24"/>
    <n v="32.748342951426935"/>
    <n v="458.47680131997708"/>
  </r>
  <r>
    <x v="2"/>
    <n v="21.721015595474203"/>
    <n v="543.02538988685512"/>
  </r>
  <r>
    <x v="40"/>
    <n v="22.134359579754314"/>
    <n v="818.97130445090966"/>
  </r>
  <r>
    <x v="19"/>
    <n v="14.103332465388871"/>
    <n v="352.58331163472178"/>
  </r>
  <r>
    <x v="40"/>
    <n v="67.878702711246561"/>
    <n v="3393.935135562328"/>
  </r>
  <r>
    <x v="44"/>
    <n v="5.9889546270396856"/>
    <n v="179.66863881119056"/>
  </r>
  <r>
    <x v="32"/>
    <n v="23.133258457591037"/>
    <n v="485.79842760941176"/>
  </r>
  <r>
    <x v="33"/>
    <n v="14.458286535994398"/>
    <n v="433.74859607983194"/>
  </r>
  <r>
    <x v="25"/>
    <n v="66.590332568417125"/>
    <n v="532.722660547337"/>
  </r>
  <r>
    <x v="21"/>
    <n v="21.212322504804725"/>
    <n v="636.36967514414175"/>
  </r>
  <r>
    <x v="3"/>
    <n v="27.903708159389065"/>
    <n v="2790.3708159389066"/>
  </r>
  <r>
    <x v="24"/>
    <n v="19.103200054999046"/>
    <n v="573.09600164997141"/>
  </r>
  <r>
    <x v="35"/>
    <n v="8.0661863745579723"/>
    <n v="483.97118247347834"/>
  </r>
  <r>
    <x v="24"/>
    <n v="16.374171475713467"/>
    <n v="245.61257213570201"/>
  </r>
  <r>
    <x v="21"/>
    <n v="21.212322504804725"/>
    <n v="212.12322504804723"/>
  </r>
  <r>
    <x v="22"/>
    <n v="7.1376193142248487"/>
    <n v="285.50477256899393"/>
  </r>
  <r>
    <x v="19"/>
    <n v="22.565331944622194"/>
    <n v="902.61327778488771"/>
  </r>
  <r>
    <x v="29"/>
    <n v="18.023506645338554"/>
    <n v="360.47013290677108"/>
  </r>
  <r>
    <x v="24"/>
    <n v="2.7290285792855782"/>
    <n v="54.580571585711567"/>
  </r>
  <r>
    <x v="26"/>
    <n v="5.4864433680981328"/>
    <n v="159.10685767484586"/>
  </r>
  <r>
    <x v="20"/>
    <n v="5.576632331841445"/>
    <n v="83.649484977621682"/>
  </r>
  <r>
    <x v="19"/>
    <n v="38.078997656549952"/>
    <n v="190.39498828274975"/>
  </r>
  <r>
    <x v="36"/>
    <n v="24.437032605444205"/>
    <n v="977.48130421776818"/>
  </r>
  <r>
    <x v="29"/>
    <n v="5.5456943524118625"/>
    <n v="260.64763456335754"/>
  </r>
  <r>
    <x v="35"/>
    <n v="5.3774575830386482"/>
    <n v="317.26999739928021"/>
  </r>
  <r>
    <x v="34"/>
    <n v="24.326935614673936"/>
    <n v="340.57709860543508"/>
  </r>
  <r>
    <x v="36"/>
    <n v="23.079419682919525"/>
    <n v="692.38259048758573"/>
  </r>
  <r>
    <x v="38"/>
    <n v="6.9707904148018072"/>
    <n v="209.12371244405421"/>
  </r>
  <r>
    <x v="38"/>
    <n v="69.707904148018073"/>
    <n v="4879.5532903612648"/>
  </r>
  <r>
    <x v="29"/>
    <n v="11.091388704823725"/>
    <n v="554.56943524118628"/>
  </r>
  <r>
    <x v="30"/>
    <n v="18.103534972333414"/>
    <n v="72.414139889333654"/>
  </r>
  <r>
    <x v="39"/>
    <n v="51.076646604613217"/>
    <n v="2553.8323302306608"/>
  </r>
  <r>
    <x v="19"/>
    <n v="19.744665451544421"/>
    <n v="987.23327257722099"/>
  </r>
  <r>
    <x v="45"/>
    <n v="5.9449762568779665"/>
    <n v="362.64355166955596"/>
  </r>
  <r>
    <x v="45"/>
    <n v="23.779905027511866"/>
    <n v="1688.3732569533424"/>
  </r>
  <r>
    <x v="27"/>
    <n v="21.614380756413933"/>
    <n v="670.04580344883198"/>
  </r>
  <r>
    <x v="38"/>
    <n v="8.3649484977621675"/>
    <n v="50.189690986573005"/>
  </r>
  <r>
    <x v="29"/>
    <n v="2.7728471762059312"/>
    <n v="83.185415286177943"/>
  </r>
  <r>
    <x v="20"/>
    <n v="19.518213161445058"/>
    <n v="585.54639484335178"/>
  </r>
  <r>
    <x v="24"/>
    <n v="5.4580571585711564"/>
    <n v="163.7417147571347"/>
  </r>
  <r>
    <x v="35"/>
    <n v="32.264745498231889"/>
    <n v="1613.2372749115943"/>
  </r>
  <r>
    <x v="35"/>
    <n v="16.132372749115945"/>
    <n v="871.14812845226106"/>
  </r>
  <r>
    <x v="21"/>
    <n v="11.931931408952659"/>
    <n v="226.70669677010051"/>
  </r>
  <r>
    <x v="32"/>
    <n v="11.566629228795518"/>
    <n v="520.49831529579831"/>
  </r>
  <r>
    <x v="39"/>
    <n v="15.606753129187371"/>
    <n v="780.33765645936853"/>
  </r>
  <r>
    <x v="36"/>
    <n v="5.4304516900987121"/>
    <n v="81.456775351480687"/>
  </r>
  <r>
    <x v="20"/>
    <n v="8.3649484977621675"/>
    <n v="0"/>
  </r>
  <r>
    <x v="32"/>
    <n v="2.8916573071988796"/>
    <n v="118.55794959515406"/>
  </r>
  <r>
    <x v="35"/>
    <n v="12.09927956183696"/>
    <n v="980.04164450879375"/>
  </r>
  <r>
    <x v="33"/>
    <n v="21.687429803991598"/>
    <n v="520.49831529579842"/>
  </r>
  <r>
    <x v="22"/>
    <n v="7.1376193142248487"/>
    <n v="114.20190902759758"/>
  </r>
  <r>
    <x v="23"/>
    <n v="5.7833146143977592"/>
    <n v="52.049831529579834"/>
  </r>
  <r>
    <x v="36"/>
    <n v="47.51645228836373"/>
    <n v="2423.3390667065501"/>
  </r>
  <r>
    <x v="25"/>
    <n v="33.295166284208563"/>
    <n v="1298.5114850841339"/>
  </r>
  <r>
    <x v="26"/>
    <n v="32.918660208588797"/>
    <n v="1678.8516706380287"/>
  </r>
  <r>
    <x v="25"/>
    <n v="7.9908399082100559"/>
    <n v="319.63359632840223"/>
  </r>
  <r>
    <x v="39"/>
    <n v="12.769161651153304"/>
    <n v="25.538323302306608"/>
  </r>
  <r>
    <x v="35"/>
    <n v="16.132372749115945"/>
    <n v="1468.045920169551"/>
  </r>
  <r>
    <x v="22"/>
    <n v="11.420190902759757"/>
    <n v="856.51431770698173"/>
  </r>
  <r>
    <x v="39"/>
    <n v="70.939786950851698"/>
    <n v="2482.8925432798096"/>
  </r>
  <r>
    <x v="36"/>
    <n v="47.51645228836373"/>
    <n v="475.16452288363729"/>
  </r>
  <r>
    <x v="19"/>
    <n v="22.565331944622194"/>
    <n v="1376.4852486219538"/>
  </r>
  <r>
    <x v="27"/>
    <n v="16.210785567310449"/>
    <n v="810.53927836552248"/>
  </r>
  <r>
    <x v="39"/>
    <n v="24.119527563289576"/>
    <n v="1447.1716537973746"/>
  </r>
  <r>
    <x v="40"/>
    <n v="5.9024958879344833"/>
    <n v="29.512479439672418"/>
  </r>
  <r>
    <x v="21"/>
    <n v="9.2803910958520675"/>
    <n v="343.37447054652648"/>
  </r>
  <r>
    <x v="46"/>
    <n v="18.867735276120978"/>
    <n v="905.6512932538069"/>
  </r>
  <r>
    <x v="24"/>
    <n v="10.916114317142313"/>
    <n v="109.16114317142313"/>
  </r>
  <r>
    <x v="25"/>
    <n v="15.981679816420112"/>
    <n v="303.65191651198211"/>
  </r>
  <r>
    <x v="39"/>
    <n v="34.051097736408813"/>
    <n v="1532.2993981383966"/>
  </r>
  <r>
    <x v="22"/>
    <n v="11.420190902759757"/>
    <n v="228.40381805519513"/>
  </r>
  <r>
    <x v="40"/>
    <n v="59.024958879344837"/>
    <n v="2951.247943967242"/>
  </r>
  <r>
    <x v="38"/>
    <n v="33.45979399104867"/>
    <n v="2342.1855793734071"/>
  </r>
  <r>
    <x v="33"/>
    <n v="7.2291432679971992"/>
    <n v="72.29143267997199"/>
  </r>
  <r>
    <x v="40"/>
    <n v="2.9512479439672417"/>
    <n v="115.09866981472243"/>
  </r>
  <r>
    <x v="19"/>
    <n v="32.437664670394405"/>
    <n v="713.62862274867689"/>
  </r>
  <r>
    <x v="29"/>
    <n v="8.3185415286177946"/>
    <n v="166.37083057235589"/>
  </r>
  <r>
    <x v="26"/>
    <n v="23.317384314417065"/>
    <n v="582.93460786042658"/>
  </r>
  <r>
    <x v="26"/>
    <n v="10.972886736196266"/>
    <n v="658.37320417177591"/>
  </r>
  <r>
    <x v="26"/>
    <n v="27.432216840490668"/>
    <n v="1563.636359907968"/>
  </r>
  <r>
    <x v="32"/>
    <n v="5.7833146143977592"/>
    <n v="40.483202300784313"/>
  </r>
  <r>
    <x v="25"/>
    <n v="9.3226465595783985"/>
    <n v="382.22850894271431"/>
  </r>
  <r>
    <x v="35"/>
    <n v="40.330931872789861"/>
    <n v="806.61863745579717"/>
  </r>
  <r>
    <x v="43"/>
    <n v="22.746044149247897"/>
    <n v="1137.3022074623948"/>
  </r>
  <r>
    <x v="27"/>
    <n v="9.4562915809310955"/>
    <n v="189.1258316186219"/>
  </r>
  <r>
    <x v="20"/>
    <n v="22.30652932736578"/>
    <n v="289.98488125575511"/>
  </r>
  <r>
    <x v="26"/>
    <n v="19.202551788343467"/>
    <n v="1075.3429001472341"/>
  </r>
  <r>
    <x v="19"/>
    <n v="56.413329861555482"/>
    <n v="902.61327778488771"/>
  </r>
  <r>
    <x v="38"/>
    <n v="4.1824742488810838"/>
    <n v="83.649484977621682"/>
  </r>
  <r>
    <x v="43"/>
    <n v="9.3660181791020758"/>
    <n v="655.62127253714527"/>
  </r>
  <r>
    <x v="30"/>
    <n v="31.681186201583472"/>
    <n v="3168.1186201583473"/>
  </r>
  <r>
    <x v="21"/>
    <n v="27.841173287556202"/>
    <n v="835.23519862668604"/>
  </r>
  <r>
    <x v="20"/>
    <n v="11.15326466368289"/>
    <n v="557.66323318414447"/>
  </r>
  <r>
    <x v="26"/>
    <n v="15.087719262269866"/>
    <n v="422.45613934355623"/>
  </r>
  <r>
    <x v="44"/>
    <n v="34.436489105478195"/>
    <n v="309.92840194930375"/>
  </r>
  <r>
    <x v="19"/>
    <n v="19.744665451544421"/>
    <n v="1184.6799270926654"/>
  </r>
  <r>
    <x v="44"/>
    <n v="11.977909254079371"/>
    <n v="239.55818508158742"/>
  </r>
  <r>
    <x v="46"/>
    <n v="22.012357822141141"/>
    <n v="858.48195506350453"/>
  </r>
  <r>
    <x v="29"/>
    <n v="41.592707643088971"/>
    <n v="2953.0822426593168"/>
  </r>
  <r>
    <x v="22"/>
    <n v="28.550477256899395"/>
    <n v="456.80763611039032"/>
  </r>
  <r>
    <x v="35"/>
    <n v="10.754915166077296"/>
    <n v="204.34338815546863"/>
  </r>
  <r>
    <x v="35"/>
    <n v="21.509830332154593"/>
    <n v="1290.5898199292756"/>
  </r>
  <r>
    <x v="45"/>
    <n v="1.4862440642194916"/>
    <n v="43.101077862365258"/>
  </r>
  <r>
    <x v="37"/>
    <n v="8.2734658729267281"/>
    <n v="330.93863491706912"/>
  </r>
  <r>
    <x v="26"/>
    <n v="8.2296650521471992"/>
    <n v="288.03827682515197"/>
  </r>
  <r>
    <x v="36"/>
    <n v="19.006580915345491"/>
    <n v="475.16452288363729"/>
  </r>
  <r>
    <x v="17"/>
    <n v="18.478418498745455"/>
    <n v="1404.3598059046546"/>
  </r>
  <r>
    <x v="35"/>
    <n v="10.754915166077296"/>
    <n v="699.06948579502432"/>
  </r>
  <r>
    <x v="27"/>
    <n v="48.63235670193135"/>
    <n v="1215.8089175482837"/>
  </r>
  <r>
    <x v="47"/>
    <n v="19.765635186922573"/>
    <n v="592.96905560767721"/>
  </r>
  <r>
    <x v="44"/>
    <n v="5.9889546270396856"/>
    <n v="89.834319405595281"/>
  </r>
  <r>
    <x v="21"/>
    <n v="10.606161252402362"/>
    <n v="424.24645009609446"/>
  </r>
  <r>
    <x v="40"/>
    <n v="2.9512479439672417"/>
    <n v="35.414975327606896"/>
  </r>
  <r>
    <x v="36"/>
    <n v="28.509871373018239"/>
    <n v="570.19742746036479"/>
  </r>
  <r>
    <x v="30"/>
    <n v="4.5258837430833534"/>
    <n v="45.258837430833537"/>
  </r>
  <r>
    <x v="31"/>
    <n v="77.269413803537518"/>
    <n v="695.42472423183767"/>
  </r>
  <r>
    <x v="38"/>
    <n v="5.576632331841445"/>
    <n v="278.83161659207224"/>
  </r>
  <r>
    <x v="20"/>
    <n v="139.41580829603615"/>
    <n v="13941.580829603614"/>
  </r>
  <r>
    <x v="39"/>
    <n v="12.769161651153304"/>
    <n v="127.69161651153304"/>
  </r>
  <r>
    <x v="45"/>
    <n v="20.807416899072884"/>
    <n v="499.37800557774921"/>
  </r>
  <r>
    <x v="19"/>
    <n v="69.106329080405473"/>
    <n v="691.06329080405476"/>
  </r>
  <r>
    <x v="48"/>
    <n v="70.754007285453667"/>
    <n v="3537.7003642726831"/>
  </r>
  <r>
    <x v="38"/>
    <n v="0"/>
    <n v="0"/>
  </r>
  <r>
    <x v="43"/>
    <n v="32.112062328349971"/>
    <n v="3211.2062328349971"/>
  </r>
  <r>
    <x v="31"/>
    <n v="115.90412070530627"/>
    <n v="0"/>
  </r>
  <r>
    <x v="32"/>
    <n v="27.470744418389355"/>
    <n v="1373.5372209194677"/>
  </r>
  <r>
    <x v="19"/>
    <n v="5.6413329861555486"/>
    <n v="16.923998958466647"/>
  </r>
  <r>
    <x v="24"/>
    <n v="5.4580571585711564"/>
    <n v="109.16114317142313"/>
  </r>
  <r>
    <x v="35"/>
    <n v="25.542923519433582"/>
    <n v="1813.5475698797843"/>
  </r>
  <r>
    <x v="43"/>
    <n v="13.380025970145823"/>
    <n v="802.80155820874938"/>
  </r>
  <r>
    <x v="27"/>
    <n v="12.158089175482838"/>
    <n v="547.11401289672767"/>
  </r>
  <r>
    <x v="21"/>
    <n v="11.931931408952659"/>
    <n v="489.20918776705901"/>
  </r>
  <r>
    <x v="18"/>
    <n v="6.570757582923731"/>
    <n v="519.08984905097475"/>
  </r>
  <r>
    <x v="25"/>
    <n v="6.6590332568417132"/>
    <n v="199.7709977052514"/>
  </r>
  <r>
    <x v="22"/>
    <n v="31.405524982589334"/>
    <n v="2229.7922737638428"/>
  </r>
  <r>
    <x v="20"/>
    <n v="15.335738912563976"/>
    <n v="613.42955650255908"/>
  </r>
  <r>
    <x v="24"/>
    <n v="8.1870857378567337"/>
    <n v="491.22514427140402"/>
  </r>
  <r>
    <x v="34"/>
    <n v="63.858205988519089"/>
    <n v="2554.3282395407637"/>
  </r>
  <r>
    <x v="28"/>
    <n v="16.999271036778254"/>
    <n v="339.98542073556507"/>
  </r>
  <r>
    <x v="29"/>
    <n v="76.253297345663114"/>
    <n v="7625.3297345663113"/>
  </r>
  <r>
    <x v="43"/>
    <n v="38.802075313422883"/>
    <n v="1746.0933891040297"/>
  </r>
  <r>
    <x v="47"/>
    <n v="27.367802566508178"/>
    <n v="1094.7121026603272"/>
  </r>
  <r>
    <x v="36"/>
    <n v="1.357612922524678"/>
    <n v="40.728387675740343"/>
  </r>
  <r>
    <x v="39"/>
    <n v="4.2563872170511017"/>
    <n v="42.563872170511019"/>
  </r>
  <r>
    <x v="25"/>
    <n v="18.645293119156797"/>
    <n v="559.3587935747039"/>
  </r>
  <r>
    <x v="22"/>
    <n v="8.5651431770698174"/>
    <n v="85.651431770698167"/>
  </r>
  <r>
    <x v="21"/>
    <n v="27.841173287556202"/>
    <n v="918.75871848935469"/>
  </r>
  <r>
    <x v="21"/>
    <n v="13.257701565502954"/>
    <n v="808.71979549568016"/>
  </r>
  <r>
    <x v="38"/>
    <n v="62.737113733216262"/>
    <n v="2509.4845493286502"/>
  </r>
  <r>
    <x v="19"/>
    <n v="5.6413329861555486"/>
    <n v="394.89330903088842"/>
  </r>
  <r>
    <x v="24"/>
    <n v="6.822571448213945"/>
    <n v="129.62885751606495"/>
  </r>
  <r>
    <x v="22"/>
    <n v="5.7100954513798783"/>
    <n v="171.30286354139633"/>
  </r>
  <r>
    <x v="40"/>
    <n v="8.8537438319017241"/>
    <n v="327.58852178036381"/>
  </r>
  <r>
    <x v="38"/>
    <n v="11.15326466368289"/>
    <n v="167.29896995524336"/>
  </r>
  <r>
    <x v="39"/>
    <n v="18.444344607221439"/>
    <n v="553.33033821664321"/>
  </r>
  <r>
    <x v="24"/>
    <n v="10.916114317142313"/>
    <n v="54.580571585711567"/>
  </r>
  <r>
    <x v="39"/>
    <n v="31.213506258374743"/>
    <n v="1560.6753129187371"/>
  </r>
  <r>
    <x v="45"/>
    <n v="8.9174643853169506"/>
    <n v="249.68900278887463"/>
  </r>
  <r>
    <x v="21"/>
    <n v="34.47002407030768"/>
    <n v="2412.9016849215377"/>
  </r>
  <r>
    <x v="24"/>
    <n v="8.1870857378567337"/>
    <n v="81.870857378567337"/>
  </r>
  <r>
    <x v="23"/>
    <n v="47.712345568781515"/>
    <n v="1908.4938227512607"/>
  </r>
  <r>
    <x v="37"/>
    <n v="39.988418385812516"/>
    <n v="1599.5367354325006"/>
  </r>
  <r>
    <x v="43"/>
    <n v="10.704020776116657"/>
    <n v="321.1206232834997"/>
  </r>
  <r>
    <x v="41"/>
    <n v="19.985334079829574"/>
    <n v="899.34003359233088"/>
  </r>
  <r>
    <x v="40"/>
    <n v="5.9024958879344833"/>
    <n v="354.14975327606902"/>
  </r>
  <r>
    <x v="43"/>
    <n v="5.3520103880583285"/>
    <n v="251.54448823874145"/>
  </r>
  <r>
    <x v="40"/>
    <n v="2.9512479439672417"/>
    <n v="29.512479439672418"/>
  </r>
  <r>
    <x v="36"/>
    <n v="14.933742147771458"/>
    <n v="283.74110080765769"/>
  </r>
  <r>
    <x v="49"/>
    <n v="23.58466909515122"/>
    <n v="0"/>
  </r>
  <r>
    <x v="20"/>
    <n v="11.15326466368289"/>
    <n v="100.37938197314601"/>
  </r>
  <r>
    <x v="13"/>
    <n v="52.713395333246901"/>
    <n v="4796.9189753254677"/>
  </r>
  <r>
    <x v="38"/>
    <n v="30.671477825127951"/>
    <n v="1564.2453690815255"/>
  </r>
  <r>
    <x v="31"/>
    <n v="1.5453882760707502"/>
    <n v="0"/>
  </r>
  <r>
    <x v="3"/>
    <n v="22.830306675863781"/>
    <n v="1369.8184005518269"/>
  </r>
  <r>
    <x v="35"/>
    <n v="30.920381102472231"/>
    <n v="1546.0190551236115"/>
  </r>
  <r>
    <x v="26"/>
    <n v="23.317384314417065"/>
    <n v="559.61722354600954"/>
  </r>
  <r>
    <x v="40"/>
    <n v="10.329367803885345"/>
    <n v="10.329367803885345"/>
  </r>
  <r>
    <x v="43"/>
    <n v="4.0140077910437464"/>
    <n v="76.266148029831186"/>
  </r>
  <r>
    <x v="38"/>
    <n v="9.7591065807225288"/>
    <n v="331.80962374456595"/>
  </r>
  <r>
    <x v="31"/>
    <n v="43.27087172998101"/>
    <n v="865.41743459962026"/>
  </r>
  <r>
    <x v="21"/>
    <n v="19.88655234825443"/>
    <n v="795.46209393017716"/>
  </r>
  <r>
    <x v="23"/>
    <n v="15.904115189593838"/>
    <n v="461.2193404982213"/>
  </r>
  <r>
    <x v="43"/>
    <n v="13.380025970145823"/>
    <n v="401.40077910437469"/>
  </r>
  <r>
    <x v="38"/>
    <n v="8.3649484977621675"/>
    <n v="418.24742488810836"/>
  </r>
  <r>
    <x v="23"/>
    <n v="7.2291432679971992"/>
    <n v="289.16573071988796"/>
  </r>
  <r>
    <x v="24"/>
    <n v="24.561257213570201"/>
    <n v="1670.1654905227738"/>
  </r>
  <r>
    <x v="19"/>
    <n v="2.8206664930777743"/>
    <n v="25.385998437699968"/>
  </r>
  <r>
    <x v="36"/>
    <n v="17.648967992820815"/>
    <n v="705.95871971283259"/>
  </r>
  <r>
    <x v="36"/>
    <n v="6.7880646126233906"/>
    <n v="441.22419982052037"/>
  </r>
  <r>
    <x v="29"/>
    <n v="9.7049651167207607"/>
    <n v="135.86951163409066"/>
  </r>
  <r>
    <x v="32"/>
    <n v="17.349943843193277"/>
    <n v="1058.3465744347898"/>
  </r>
  <r>
    <x v="41"/>
    <n v="38.543144296814184"/>
    <n v="616.69030874902694"/>
  </r>
  <r>
    <x v="28"/>
    <n v="4.6361648282122507"/>
    <n v="74.178637251396012"/>
  </r>
  <r>
    <x v="43"/>
    <n v="26.760051940291646"/>
    <n v="669.00129850729115"/>
  </r>
  <r>
    <x v="6"/>
    <n v="15.165943085462317"/>
    <n v="909.956585127739"/>
  </r>
  <r>
    <x v="24"/>
    <n v="25.925771503212992"/>
    <n v="2592.5771503212991"/>
  </r>
  <r>
    <x v="36"/>
    <n v="2.715225845049356"/>
    <n v="97.748130421776821"/>
  </r>
  <r>
    <x v="38"/>
    <n v="9.7591065807225288"/>
    <n v="195.18213161445058"/>
  </r>
  <r>
    <x v="47"/>
    <n v="3.0408669518342419"/>
    <n v="15.204334759171211"/>
  </r>
  <r>
    <x v="38"/>
    <n v="118.50343705163071"/>
    <n v="1066.5309334646763"/>
  </r>
  <r>
    <x v="29"/>
    <n v="47.138401995500836"/>
    <n v="2828.3041197300499"/>
  </r>
  <r>
    <x v="21"/>
    <n v="10.606161252402362"/>
    <n v="106.06161252402362"/>
  </r>
  <r>
    <x v="35"/>
    <n v="32.264745498231889"/>
    <n v="2258.5321848762323"/>
  </r>
  <r>
    <x v="21"/>
    <n v="17.23501203515384"/>
    <n v="861.75060175769204"/>
  </r>
  <r>
    <x v="24"/>
    <n v="6.822571448213945"/>
    <n v="136.4514289642789"/>
  </r>
  <r>
    <x v="36"/>
    <n v="54.304516900987124"/>
    <n v="3203.9664971582401"/>
  </r>
  <r>
    <x v="2"/>
    <n v="15.332481596805319"/>
    <n v="613.2992638722128"/>
  </r>
  <r>
    <x v="30"/>
    <n v="67.888256146250299"/>
    <n v="407.32953687750182"/>
  </r>
  <r>
    <x v="25"/>
    <n v="29.299746330103538"/>
    <n v="1142.6901068740381"/>
  </r>
  <r>
    <x v="1"/>
    <n v="35.911364951327862"/>
    <n v="502.75910931859005"/>
  </r>
  <r>
    <x v="43"/>
    <n v="18.732036358204152"/>
    <n v="1142.6542178504533"/>
  </r>
  <r>
    <x v="29"/>
    <n v="151.12017110322327"/>
    <n v="9218.3304372966195"/>
  </r>
  <r>
    <x v="24"/>
    <n v="51.851543006425985"/>
    <n v="1814.8040052249094"/>
  </r>
  <r>
    <x v="25"/>
    <n v="106.54453210946741"/>
    <n v="2237.4351742988156"/>
  </r>
  <r>
    <x v="33"/>
    <n v="8.6749719215966383"/>
    <n v="26.024915764789917"/>
  </r>
  <r>
    <x v="27"/>
    <n v="54.035951891034834"/>
    <n v="2161.4380756413934"/>
  </r>
  <r>
    <x v="38"/>
    <n v="6.9707904148018072"/>
    <n v="132.44501788123435"/>
  </r>
  <r>
    <x v="20"/>
    <n v="20.912371244405421"/>
    <n v="418.24742488810841"/>
  </r>
  <r>
    <x v="24"/>
    <n v="10.916114317142313"/>
    <n v="1091.6114317142312"/>
  </r>
  <r>
    <x v="39"/>
    <n v="25.538323302306608"/>
    <n v="995.99460878995774"/>
  </r>
  <r>
    <x v="39"/>
    <n v="21.281936085255506"/>
    <n v="638.45808255766519"/>
  </r>
  <r>
    <x v="41"/>
    <n v="9.992667039914787"/>
    <n v="199.85334079829573"/>
  </r>
  <r>
    <x v="27"/>
    <n v="12.158089175482838"/>
    <n v="352.5845860890023"/>
  </r>
  <r>
    <x v="20"/>
    <n v="11.15326466368289"/>
    <n v="223.0652932736578"/>
  </r>
  <r>
    <x v="28"/>
    <n v="23.180824141061255"/>
    <n v="463.61648282122508"/>
  </r>
  <r>
    <x v="27"/>
    <n v="40.526963918276124"/>
    <n v="770.01231444724635"/>
  </r>
  <r>
    <x v="21"/>
    <n v="2.6515403131005906"/>
    <n v="135.22855596813011"/>
  </r>
  <r>
    <x v="29"/>
    <n v="27.728471762059314"/>
    <n v="1414.152059865025"/>
  </r>
  <r>
    <x v="25"/>
    <n v="10.654453210946741"/>
    <n v="213.08906421893482"/>
  </r>
  <r>
    <x v="26"/>
    <n v="8.2296650521471992"/>
    <n v="148.13397093864958"/>
  </r>
  <r>
    <x v="43"/>
    <n v="18.732036358204152"/>
    <n v="18.732036358204152"/>
  </r>
  <r>
    <x v="21"/>
    <n v="14.583471722053249"/>
    <n v="437.50415166159746"/>
  </r>
  <r>
    <x v="30"/>
    <n v="4.5258837430833534"/>
    <n v="67.888256146250299"/>
  </r>
  <r>
    <x v="17"/>
    <n v="13.198870356246752"/>
    <n v="118.78983320622078"/>
  </r>
  <r>
    <x v="39"/>
    <n v="102.15329320922643"/>
    <n v="612.9197592553586"/>
  </r>
  <r>
    <x v="47"/>
    <n v="24.326935614673936"/>
    <n v="997.40436020163133"/>
  </r>
  <r>
    <x v="46"/>
    <n v="9.4338676380604891"/>
    <n v="141.50801457090733"/>
  </r>
  <r>
    <x v="27"/>
    <n v="8.1053927836552244"/>
    <n v="324.21571134620899"/>
  </r>
  <r>
    <x v="39"/>
    <n v="15.606753129187371"/>
    <n v="312.13506258374741"/>
  </r>
  <r>
    <x v="20"/>
    <n v="13.941580829603614"/>
    <n v="13.941580829603614"/>
  </r>
  <r>
    <x v="27"/>
    <n v="89.159320620207467"/>
    <n v="4368.8067103901658"/>
  </r>
  <r>
    <x v="46"/>
    <n v="62.892450920403256"/>
    <n v="566.03205828362934"/>
  </r>
  <r>
    <x v="25"/>
    <n v="9.3226465595783985"/>
    <n v="186.45293119156798"/>
  </r>
  <r>
    <x v="20"/>
    <n v="5.576632331841445"/>
    <n v="55.76632331841445"/>
  </r>
  <r>
    <x v="33"/>
    <n v="57.833146143977594"/>
    <n v="3469.9887686386555"/>
  </r>
  <r>
    <x v="25"/>
    <n v="5.3272266054733706"/>
    <n v="159.81679816420112"/>
  </r>
  <r>
    <x v="22"/>
    <n v="2.8550477256899391"/>
    <n v="28.550477256899391"/>
  </r>
  <r>
    <x v="21"/>
    <n v="95.455451271621271"/>
    <n v="4677.3171123094426"/>
  </r>
  <r>
    <x v="25"/>
    <n v="7.9908399082100559"/>
    <n v="71.91755917389051"/>
  </r>
  <r>
    <x v="26"/>
    <n v="10.972886736196266"/>
    <n v="329.18660208588796"/>
  </r>
  <r>
    <x v="20"/>
    <n v="18.124055078484698"/>
    <n v="1105.5673597875666"/>
  </r>
  <r>
    <x v="25"/>
    <n v="25.30432637599851"/>
    <n v="1265.2163187999256"/>
  </r>
  <r>
    <x v="27"/>
    <n v="14.85988677003458"/>
    <n v="594.39547080138323"/>
  </r>
  <r>
    <x v="25"/>
    <n v="15.981679816420112"/>
    <n v="926.93742935236651"/>
  </r>
  <r>
    <x v="26"/>
    <n v="5.4864433680981328"/>
    <n v="98.755980625766398"/>
  </r>
  <r>
    <x v="38"/>
    <n v="13.941580829603614"/>
    <n v="697.07904148018076"/>
  </r>
  <r>
    <x v="21"/>
    <n v="15.909241878603545"/>
    <n v="318.18483757207093"/>
  </r>
  <r>
    <x v="27"/>
    <n v="8.1053927836552244"/>
    <n v="413.37503196641643"/>
  </r>
  <r>
    <x v="38"/>
    <n v="55.766323318414457"/>
    <n v="1059.5601430498748"/>
  </r>
  <r>
    <x v="20"/>
    <n v="8.3649484977621675"/>
    <n v="66.91958798209734"/>
  </r>
  <r>
    <x v="43"/>
    <n v="22.746044149247897"/>
    <n v="659.63528032818897"/>
  </r>
  <r>
    <x v="30"/>
    <n v="15.086279143611176"/>
    <n v="452.58837430833529"/>
  </r>
  <r>
    <x v="24"/>
    <n v="8.1870857378567337"/>
    <n v="32.748342951426935"/>
  </r>
  <r>
    <x v="35"/>
    <n v="12.09927956183696"/>
    <n v="302.48198904592402"/>
  </r>
  <r>
    <x v="39"/>
    <n v="14.187957390170338"/>
    <n v="269.57119041323642"/>
  </r>
  <r>
    <x v="25"/>
    <n v="17.313486467788454"/>
    <n v="363.58321582355757"/>
  </r>
  <r>
    <x v="43"/>
    <n v="5.3520103880583285"/>
    <n v="214.08041552233314"/>
  </r>
  <r>
    <x v="15"/>
    <n v="27.251005214693251"/>
    <n v="2725.100521469325"/>
  </r>
  <r>
    <x v="33"/>
    <n v="5.7833146143977592"/>
    <n v="121.44960690235294"/>
  </r>
  <r>
    <x v="30"/>
    <n v="6.0345116574444706"/>
    <n v="60.345116574444702"/>
  </r>
  <r>
    <x v="47"/>
    <n v="39.531270373845146"/>
    <n v="830.15667785074811"/>
  </r>
  <r>
    <x v="31"/>
    <n v="18.544659312849003"/>
    <n v="574.88443869831906"/>
  </r>
  <r>
    <x v="22"/>
    <n v="14.275238628449697"/>
    <n v="699.48669279403521"/>
  </r>
  <r>
    <x v="20"/>
    <n v="15.335738912563976"/>
    <n v="460.07216737691925"/>
  </r>
  <r>
    <x v="44"/>
    <n v="52.403352986597248"/>
    <n v="104.8067059731945"/>
  </r>
  <r>
    <x v="39"/>
    <n v="34.051097736408813"/>
    <n v="1668.503789084032"/>
  </r>
  <r>
    <x v="28"/>
    <n v="7.7269413803537512"/>
    <n v="77.269413803537518"/>
  </r>
  <r>
    <x v="32"/>
    <n v="14.458286535994398"/>
    <n v="1286.7875017035014"/>
  </r>
  <r>
    <x v="24"/>
    <n v="8.1870857378567337"/>
    <n v="81.870857378567337"/>
  </r>
  <r>
    <x v="22"/>
    <n v="31.405524982589334"/>
    <n v="282.649724843304"/>
  </r>
  <r>
    <x v="32"/>
    <n v="31.808230379187677"/>
    <n v="922.4386809964426"/>
  </r>
  <r>
    <x v="43"/>
    <n v="160.56031164174988"/>
    <n v="321.12062328349975"/>
  </r>
  <r>
    <x v="26"/>
    <n v="10.972886736196266"/>
    <n v="548.64433680981324"/>
  </r>
  <r>
    <x v="25"/>
    <n v="5.3272266054733706"/>
    <n v="31.963359632840223"/>
  </r>
  <r>
    <x v="25"/>
    <n v="18.645293119156797"/>
    <n v="745.81172476627194"/>
  </r>
  <r>
    <x v="43"/>
    <n v="21.408041552233314"/>
    <n v="535.20103880583281"/>
  </r>
  <r>
    <x v="25"/>
    <n v="22.640713073261825"/>
    <n v="633.93996605133111"/>
  </r>
  <r>
    <x v="39"/>
    <n v="8.5127744341022034"/>
    <n v="510.76646604613222"/>
  </r>
  <r>
    <x v="45"/>
    <n v="1.4862440642194916"/>
    <n v="1.4862440642194916"/>
  </r>
  <r>
    <x v="24"/>
    <n v="16.374171475713467"/>
    <n v="835.08274526138689"/>
  </r>
  <r>
    <x v="43"/>
    <n v="77.604150626845765"/>
    <n v="3802.6033807154427"/>
  </r>
  <r>
    <x v="24"/>
    <n v="16.374171475713467"/>
    <n v="343.85760098998281"/>
  </r>
  <r>
    <x v="43"/>
    <n v="22.746044149247897"/>
    <n v="523.15901543270161"/>
  </r>
  <r>
    <x v="17"/>
    <n v="19.79830553437013"/>
    <n v="989.91527671850645"/>
  </r>
  <r>
    <x v="38"/>
    <n v="1.3941580829603613"/>
    <n v="1.3941580829603613"/>
  </r>
  <r>
    <x v="36"/>
    <n v="14.933742147771458"/>
    <n v="134.40367932994312"/>
  </r>
  <r>
    <x v="21"/>
    <n v="112.69046330677511"/>
    <n v="5747.2136286455307"/>
  </r>
  <r>
    <x v="27"/>
    <n v="5.4035951891034832"/>
    <n v="10.807190378206966"/>
  </r>
  <r>
    <x v="38"/>
    <n v="8.3649484977621675"/>
    <n v="75.284536479859511"/>
  </r>
  <r>
    <x v="32"/>
    <n v="15.904115189593838"/>
    <n v="0"/>
  </r>
  <r>
    <x v="37"/>
    <n v="4.136732936463364"/>
    <n v="376.44269721816613"/>
  </r>
  <r>
    <x v="32"/>
    <n v="13.012457882394958"/>
    <n v="260.24915764789915"/>
  </r>
  <r>
    <x v="43"/>
    <n v="5.3520103880583285"/>
    <n v="267.6005194029164"/>
  </r>
  <r>
    <x v="24"/>
    <n v="21.832228634284625"/>
    <n v="218.32228634284627"/>
  </r>
  <r>
    <x v="38"/>
    <n v="5.576632331841445"/>
    <n v="5.576632331841445"/>
  </r>
  <r>
    <x v="46"/>
    <n v="22.012357822141141"/>
    <n v="220.12357822141141"/>
  </r>
  <r>
    <x v="38"/>
    <n v="22.30652932736578"/>
    <n v="713.80893847570496"/>
  </r>
  <r>
    <x v="38"/>
    <n v="47.401374820652286"/>
    <n v="2038.2591172880484"/>
  </r>
  <r>
    <x v="24"/>
    <n v="8.1870857378567337"/>
    <n v="81.870857378567337"/>
  </r>
  <r>
    <x v="28"/>
    <n v="9.2723296564245015"/>
    <n v="83.450966907820515"/>
  </r>
  <r>
    <x v="39"/>
    <n v="92.221723036107193"/>
    <n v="368.88689214442877"/>
  </r>
  <r>
    <x v="25"/>
    <n v="37.290586238313594"/>
    <n v="2088.2728293455611"/>
  </r>
  <r>
    <x v="40"/>
    <n v="5.9024958879344833"/>
    <n v="59.024958879344837"/>
  </r>
  <r>
    <x v="35"/>
    <n v="32.264745498231889"/>
    <n v="1129.2660924381162"/>
  </r>
  <r>
    <x v="32"/>
    <n v="1.4458286535994398"/>
    <n v="13.012457882394958"/>
  </r>
  <r>
    <x v="37"/>
    <n v="4.136732936463364"/>
    <n v="62.050994046950464"/>
  </r>
  <r>
    <x v="32"/>
    <n v="23.133258457591037"/>
    <n v="1850.660676607283"/>
  </r>
  <r>
    <x v="38"/>
    <n v="54.372165235454091"/>
    <n v="3099.213418420883"/>
  </r>
  <r>
    <x v="19"/>
    <n v="35.258331163472178"/>
    <n v="70.516662326944356"/>
  </r>
  <r>
    <x v="26"/>
    <n v="49.377990312883199"/>
    <n v="3110.8133897116413"/>
  </r>
  <r>
    <x v="8"/>
    <n v="12.977770375694677"/>
    <n v="648.88851878473383"/>
  </r>
  <r>
    <x v="38"/>
    <n v="69.707904148018073"/>
    <n v="2788.3161659207231"/>
  </r>
  <r>
    <x v="22"/>
    <n v="5.7100954513798783"/>
    <n v="177.01295899277622"/>
  </r>
  <r>
    <x v="32"/>
    <n v="92.533033830364147"/>
    <n v="2775.9910149109246"/>
  </r>
  <r>
    <x v="36"/>
    <n v="5.4304516900987121"/>
    <n v="103.17858211187553"/>
  </r>
  <r>
    <x v="21"/>
    <n v="21.212322504804725"/>
    <n v="848.49290019218893"/>
  </r>
  <r>
    <x v="36"/>
    <n v="48.874065210888411"/>
    <n v="2199.3329344899785"/>
  </r>
  <r>
    <x v="35"/>
    <n v="22.854194727914258"/>
    <n v="548.50067346994217"/>
  </r>
  <r>
    <x v="24"/>
    <n v="43.664457268569251"/>
    <n v="1702.9138334742008"/>
  </r>
  <r>
    <x v="35"/>
    <n v="43.019660664309185"/>
    <n v="1935.8847298939133"/>
  </r>
  <r>
    <x v="31"/>
    <n v="80.360190355679009"/>
    <n v="321.44076142271604"/>
  </r>
  <r>
    <x v="19"/>
    <n v="35.258331163472178"/>
    <n v="2186.0165321352752"/>
  </r>
  <r>
    <x v="27"/>
    <n v="6.7544939863793543"/>
    <n v="202.63481959138062"/>
  </r>
  <r>
    <x v="47"/>
    <n v="12.163467807336968"/>
    <n v="364.90403422010905"/>
  </r>
  <r>
    <x v="35"/>
    <n v="40.330931872789861"/>
    <n v="2460.1868442401815"/>
  </r>
  <r>
    <x v="24"/>
    <n v="54.58057158571156"/>
    <n v="2729.028579285578"/>
  </r>
  <r>
    <x v="43"/>
    <n v="41.478080507452049"/>
    <n v="1990.9478643576983"/>
  </r>
  <r>
    <x v="22"/>
    <n v="21.412857942674545"/>
    <n v="1306.1843345031473"/>
  </r>
  <r>
    <x v="28"/>
    <n v="30.907765521415005"/>
    <n v="154.53882760707504"/>
  </r>
  <r>
    <x v="38"/>
    <n v="8.3649484977621675"/>
    <n v="250.94845493286502"/>
  </r>
  <r>
    <x v="29"/>
    <n v="5.5456943524118625"/>
    <n v="88.7311096385898"/>
  </r>
  <r>
    <x v="21"/>
    <n v="11.931931408952659"/>
    <n v="465.34532494915368"/>
  </r>
  <r>
    <x v="21"/>
    <n v="7.9546209393017726"/>
    <n v="596.59657044763298"/>
  </r>
  <r>
    <x v="43"/>
    <n v="17.394033761189569"/>
    <n v="347.8806752237914"/>
  </r>
  <r>
    <x v="19"/>
    <n v="16.923998958466647"/>
    <n v="1353.9199166773319"/>
  </r>
  <r>
    <x v="43"/>
    <n v="5.3520103880583285"/>
    <n v="107.04020776116657"/>
  </r>
  <r>
    <x v="21"/>
    <n v="46.401955479260337"/>
    <n v="2784.1173287556203"/>
  </r>
  <r>
    <x v="25"/>
    <n v="7.9908399082100559"/>
    <n v="183.78931788883128"/>
  </r>
  <r>
    <x v="36"/>
    <n v="43.443613520789697"/>
    <n v="390.99252168710728"/>
  </r>
  <r>
    <x v="21"/>
    <n v="2.6515403131005906"/>
    <n v="132.57701565502953"/>
  </r>
  <r>
    <x v="43"/>
    <n v="12.04202337313124"/>
    <n v="264.92451420888727"/>
  </r>
  <r>
    <x v="30"/>
    <n v="72.414139889333654"/>
    <n v="1810.3534972333414"/>
  </r>
  <r>
    <x v="2"/>
    <n v="1.2777067997337765"/>
    <n v="2.5554135994675531"/>
  </r>
  <r>
    <x v="39"/>
    <n v="11.350365912136271"/>
    <n v="578.86866151894981"/>
  </r>
  <r>
    <x v="20"/>
    <n v="12.547422746643253"/>
    <n v="363.87525965265434"/>
  </r>
  <r>
    <x v="9"/>
    <n v="3.8189257550959681"/>
    <n v="305.51406040767745"/>
  </r>
  <r>
    <x v="35"/>
    <n v="14.788008353356284"/>
    <n v="680.24838425438907"/>
  </r>
  <r>
    <x v="31"/>
    <n v="38.634706901768759"/>
    <n v="811.32884493714391"/>
  </r>
  <r>
    <x v="34"/>
    <n v="15.204334759171211"/>
    <n v="15.204334759171211"/>
  </r>
  <r>
    <x v="27"/>
    <n v="1.3508987972758708"/>
    <n v="1.3508987972758708"/>
  </r>
  <r>
    <x v="33"/>
    <n v="23.133258457591037"/>
    <n v="462.66516915182075"/>
  </r>
  <r>
    <x v="26"/>
    <n v="4.1148325260735996"/>
    <n v="41.148325260735994"/>
  </r>
  <r>
    <x v="19"/>
    <n v="19.744665451544421"/>
    <n v="967.48860712567659"/>
  </r>
  <r>
    <x v="31"/>
    <n v="9.2723296564245015"/>
    <n v="101.99562622066952"/>
  </r>
  <r>
    <x v="43"/>
    <n v="21.408041552233314"/>
    <n v="1070.4020776116656"/>
  </r>
  <r>
    <x v="26"/>
    <n v="10.972886736196266"/>
    <n v="219.45773472392531"/>
  </r>
  <r>
    <x v="22"/>
    <n v="17.130286354139635"/>
    <n v="685.21145416558534"/>
  </r>
  <r>
    <x v="32"/>
    <n v="79.520575947969192"/>
    <n v="1669.9320949073531"/>
  </r>
  <r>
    <x v="21"/>
    <n v="35.795794226857979"/>
    <n v="1038.0780325788814"/>
  </r>
  <r>
    <x v="24"/>
    <n v="68.225714482139452"/>
    <n v="682.25714482139449"/>
  </r>
  <r>
    <x v="22"/>
    <n v="18.557810216984606"/>
    <n v="129.90467151889226"/>
  </r>
  <r>
    <x v="27"/>
    <n v="67.544939863793545"/>
    <n v="2026.3481959138064"/>
  </r>
  <r>
    <x v="39"/>
    <n v="34.051097736408813"/>
    <n v="510.76646604613222"/>
  </r>
  <r>
    <x v="29"/>
    <n v="20.796353821544486"/>
    <n v="707.07602993251248"/>
  </r>
  <r>
    <x v="29"/>
    <n v="11.091388704823725"/>
    <n v="554.56943524118628"/>
  </r>
  <r>
    <x v="34"/>
    <n v="4.5613004277513634"/>
    <n v="273.6780256650818"/>
  </r>
  <r>
    <x v="21"/>
    <n v="6.6288507827514769"/>
    <n v="364.58679305133126"/>
  </r>
  <r>
    <x v="0"/>
    <n v="12.925796717858466"/>
    <n v="904.80577025009268"/>
  </r>
  <r>
    <x v="33"/>
    <n v="14.458286535994398"/>
    <n v="274.70744418389359"/>
  </r>
  <r>
    <x v="36"/>
    <n v="6.7880646126233906"/>
    <n v="203.64193837870172"/>
  </r>
  <r>
    <x v="36"/>
    <n v="13.576129225246781"/>
    <n v="543.04516900987119"/>
  </r>
  <r>
    <x v="47"/>
    <n v="54.735605133016357"/>
    <n v="1642.0681539904906"/>
  </r>
  <r>
    <x v="39"/>
    <n v="7.0939786950851689"/>
    <n v="21.281936085255506"/>
  </r>
  <r>
    <x v="25"/>
    <n v="22.640713073261825"/>
    <n v="475.45497453849833"/>
  </r>
  <r>
    <x v="32"/>
    <n v="7.2291432679971992"/>
    <n v="216.87429803991597"/>
  </r>
  <r>
    <x v="46"/>
    <n v="31.446225460201628"/>
    <n v="660.37073466423419"/>
  </r>
  <r>
    <x v="25"/>
    <n v="10.654453210946741"/>
    <n v="149.16234495325438"/>
  </r>
  <r>
    <x v="21"/>
    <n v="5.3030806262011811"/>
    <n v="243.94170880525434"/>
  </r>
  <r>
    <x v="17"/>
    <n v="17.158531463120777"/>
    <n v="257.37797194681167"/>
  </r>
  <r>
    <x v="48"/>
    <n v="51.886272009332686"/>
    <n v="2075.4508803733074"/>
  </r>
  <r>
    <x v="21"/>
    <n v="3.9773104696508863"/>
    <n v="178.97897113428988"/>
  </r>
  <r>
    <x v="32"/>
    <n v="5.7833146143977592"/>
    <n v="225.54926996151261"/>
  </r>
  <r>
    <x v="39"/>
    <n v="11.350365912136271"/>
    <n v="454.01463648545081"/>
  </r>
  <r>
    <x v="44"/>
    <n v="1.4972386567599214"/>
    <n v="29.944773135198428"/>
  </r>
  <r>
    <x v="21"/>
    <n v="13.257701565502954"/>
    <n v="795.46209393017728"/>
  </r>
  <r>
    <x v="23"/>
    <n v="59.278974797577028"/>
    <n v="5157.2708073892018"/>
  </r>
  <r>
    <x v="41"/>
    <n v="8.5651431770698174"/>
    <n v="162.73772036432652"/>
  </r>
  <r>
    <x v="39"/>
    <n v="5.6751829560681353"/>
    <n v="141.8795739017034"/>
  </r>
  <r>
    <x v="50"/>
    <n v="12.578490184080652"/>
    <n v="25.156980368161303"/>
  </r>
  <r>
    <x v="26"/>
    <n v="23.317384314417065"/>
    <n v="816.10845100459733"/>
  </r>
  <r>
    <x v="35"/>
    <n v="6.7218219787983111"/>
    <n v="201.65465936394932"/>
  </r>
  <r>
    <x v="49"/>
    <n v="40.880093098262115"/>
    <n v="408.80093098262114"/>
  </r>
  <r>
    <x v="21"/>
    <n v="7.9546209393017726"/>
    <n v="167.04703972533721"/>
  </r>
  <r>
    <x v="19"/>
    <n v="5.6413329861555486"/>
    <n v="0"/>
  </r>
  <r>
    <x v="36"/>
    <n v="47.51645228836373"/>
    <n v="997.84549805563836"/>
  </r>
  <r>
    <x v="30"/>
    <n v="12.069023314888941"/>
    <n v="193.10437303822306"/>
  </r>
  <r>
    <x v="41"/>
    <n v="19.985334079829574"/>
    <n v="1019.2520380713082"/>
  </r>
  <r>
    <x v="19"/>
    <n v="28.206664930777741"/>
    <n v="846.19994792333227"/>
  </r>
  <r>
    <x v="19"/>
    <n v="15.513665711927759"/>
    <n v="1163.5249283945818"/>
  </r>
  <r>
    <x v="28"/>
    <n v="16.999271036778254"/>
    <n v="152.99343933100428"/>
  </r>
  <r>
    <x v="30"/>
    <n v="15.086279143611176"/>
    <n v="75.431395718055882"/>
  </r>
  <r>
    <x v="43"/>
    <n v="49.50609608953954"/>
    <n v="792.09753743263263"/>
  </r>
  <r>
    <x v="35"/>
    <n v="2.6887287915193241"/>
    <n v="53.774575830386482"/>
  </r>
  <r>
    <x v="29"/>
    <n v="30.501318938265246"/>
    <n v="1372.559352221936"/>
  </r>
  <r>
    <x v="33"/>
    <n v="28.916573071988797"/>
    <n v="289.16573071988796"/>
  </r>
  <r>
    <x v="20"/>
    <n v="62.737113733216262"/>
    <n v="4705.2835299912194"/>
  </r>
  <r>
    <x v="21"/>
    <n v="26.515403131005908"/>
    <n v="2651.5403131005905"/>
  </r>
  <r>
    <x v="20"/>
    <n v="11.15326466368289"/>
    <n v="524.20343919309585"/>
  </r>
  <r>
    <x v="22"/>
    <n v="28.550477256899395"/>
    <n v="285.50477256899393"/>
  </r>
  <r>
    <x v="43"/>
    <n v="2.6760051940291643"/>
    <n v="200.70038955218732"/>
  </r>
  <r>
    <x v="9"/>
    <n v="10.183802013589249"/>
    <n v="529.55770470664095"/>
  </r>
  <r>
    <x v="21"/>
    <n v="18.560782191704135"/>
    <n v="742.4312876681654"/>
  </r>
  <r>
    <x v="29"/>
    <n v="9.7049651167207607"/>
    <n v="339.67377908522661"/>
  </r>
  <r>
    <x v="29"/>
    <n v="30.501318938265246"/>
    <n v="915.03956814795743"/>
  </r>
  <r>
    <x v="47"/>
    <n v="15.204334759171211"/>
    <n v="592.96905560767721"/>
  </r>
  <r>
    <x v="29"/>
    <n v="5.5456943524118625"/>
    <n v="160.825136219944"/>
  </r>
  <r>
    <x v="37"/>
    <n v="17.925842724674578"/>
    <n v="985.92134985710175"/>
  </r>
  <r>
    <x v="24"/>
    <n v="17.738685765356255"/>
    <n v="603.11531602211267"/>
  </r>
  <r>
    <x v="30"/>
    <n v="15.086279143611176"/>
    <n v="377.15697859027938"/>
  </r>
  <r>
    <x v="19"/>
    <n v="21.154998698083308"/>
    <n v="359.63497786741624"/>
  </r>
  <r>
    <x v="32"/>
    <n v="20.241601150392157"/>
    <n v="384.59042185745096"/>
  </r>
  <r>
    <x v="25"/>
    <n v="159.81679816420112"/>
    <n v="799.08399082100561"/>
  </r>
  <r>
    <x v="21"/>
    <n v="13.257701565502954"/>
    <n v="941.29681115070969"/>
  </r>
  <r>
    <x v="27"/>
    <n v="5.4035951891034832"/>
    <n v="156.70426048400103"/>
  </r>
  <r>
    <x v="25"/>
    <n v="7.9908399082100559"/>
    <n v="279.67939678735195"/>
  </r>
  <r>
    <x v="25"/>
    <n v="34.626972935576909"/>
    <n v="1004.1822151317303"/>
  </r>
  <r>
    <x v="37"/>
    <n v="16.546931745853456"/>
    <n v="496.40795237560371"/>
  </r>
  <r>
    <x v="47"/>
    <n v="3.0408669518342419"/>
    <n v="30.408669518342421"/>
  </r>
  <r>
    <x v="33"/>
    <n v="8.6749719215966383"/>
    <n v="164.82446651033612"/>
  </r>
  <r>
    <x v="24"/>
    <n v="6.822571448213945"/>
    <n v="136.4514289642789"/>
  </r>
  <r>
    <x v="24"/>
    <n v="4.0935428689283668"/>
    <n v="77.77731450963897"/>
  </r>
  <r>
    <x v="29"/>
    <n v="36.047013290677107"/>
    <n v="1513.9745582084386"/>
  </r>
  <r>
    <x v="24"/>
    <n v="42.29994297892646"/>
    <n v="1268.9982893677939"/>
  </r>
  <r>
    <x v="21"/>
    <n v="5.3030806262011811"/>
    <n v="106.06161252402362"/>
  </r>
  <r>
    <x v="35"/>
    <n v="80.661863745579723"/>
    <n v="3952.4313235334066"/>
  </r>
  <r>
    <x v="31"/>
    <n v="3.0907765521415005"/>
    <n v="15.453882760707502"/>
  </r>
  <r>
    <x v="37"/>
    <n v="1.3789109788211213"/>
    <n v="20.68366468231682"/>
  </r>
  <r>
    <x v="29"/>
    <n v="61.002637876530493"/>
    <n v="6100.2637876530489"/>
  </r>
  <r>
    <x v="34"/>
    <n v="15.204334759171211"/>
    <n v="288.88236042425302"/>
  </r>
  <r>
    <x v="7"/>
    <n v="59.841910296998442"/>
    <n v="897.62865445497664"/>
  </r>
  <r>
    <x v="4"/>
    <n v="32.187625170745726"/>
    <n v="2607.1976388304038"/>
  </r>
  <r>
    <x v="2"/>
    <n v="25.55413599467553"/>
    <n v="229.98722395207977"/>
  </r>
  <r>
    <x v="8"/>
    <n v="62.293297803334447"/>
    <n v="934.39946705001671"/>
  </r>
  <r>
    <x v="0"/>
    <n v="6.462898358929233"/>
    <n v="96.943475383938491"/>
  </r>
  <r>
    <x v="6"/>
    <n v="1.2638285904551929"/>
    <n v="1.2638285904551929"/>
  </r>
  <r>
    <x v="2"/>
    <n v="83.050941982695477"/>
    <n v="4152.5470991347738"/>
  </r>
  <r>
    <x v="4"/>
    <n v="18.025070095617608"/>
    <n v="1460.0306777450262"/>
  </r>
  <r>
    <x v="2"/>
    <n v="7.6662407984026597"/>
    <n v="68.996167185623932"/>
  </r>
  <r>
    <x v="8"/>
    <n v="7.7866622254168059"/>
    <n v="194.66655563542014"/>
  </r>
  <r>
    <x v="6"/>
    <n v="20.221257447283087"/>
    <n v="404.4251489456617"/>
  </r>
  <r>
    <x v="1"/>
    <n v="0"/>
    <n v="0"/>
  </r>
  <r>
    <x v="7"/>
    <n v="22.440716361374417"/>
    <n v="448.81432722748832"/>
  </r>
  <r>
    <x v="11"/>
    <n v="2.6062032176662866"/>
    <n v="5.2124064353325732"/>
  </r>
  <r>
    <x v="6"/>
    <n v="50.55314361820772"/>
    <n v="3033.1886170924631"/>
  </r>
  <r>
    <x v="6"/>
    <n v="32.859543351835022"/>
    <n v="558.61223698119534"/>
  </r>
  <r>
    <x v="1"/>
    <n v="128.25487482617092"/>
    <n v="7567.0376147440838"/>
  </r>
  <r>
    <x v="8"/>
    <n v="23.359986676250418"/>
    <n v="2335.9986676250419"/>
  </r>
  <r>
    <x v="0"/>
    <n v="19.388695076787698"/>
    <n v="581.66085230363092"/>
  </r>
  <r>
    <x v="8"/>
    <n v="10.38221630055574"/>
    <n v="259.5554075138935"/>
  </r>
  <r>
    <x v="8"/>
    <n v="18.168878525972545"/>
    <n v="363.3775705194509"/>
  </r>
  <r>
    <x v="11"/>
    <n v="26.062032176662868"/>
    <n v="1511.5978662464463"/>
  </r>
  <r>
    <x v="4"/>
    <n v="25.750100136596583"/>
    <n v="643.7525034149146"/>
  </r>
  <r>
    <x v="2"/>
    <n v="30.664963193610639"/>
    <n v="613.2992638722128"/>
  </r>
  <r>
    <x v="1"/>
    <n v="5.1301949930468371"/>
    <n v="333.46267454804439"/>
  </r>
  <r>
    <x v="9"/>
    <n v="28.005455537370434"/>
    <n v="560.10911074740864"/>
  </r>
  <r>
    <x v="13"/>
    <n v="50.203233650711333"/>
    <n v="2008.1293460284533"/>
  </r>
  <r>
    <x v="4"/>
    <n v="39.912655211724704"/>
    <n v="758.34044902276935"/>
  </r>
  <r>
    <x v="1"/>
    <n v="30.781169958281023"/>
    <n v="923.43509874843073"/>
  </r>
  <r>
    <x v="1"/>
    <n v="21.803328720449059"/>
    <n v="436.06657440898118"/>
  </r>
  <r>
    <x v="1"/>
    <n v="0"/>
    <n v="0"/>
  </r>
  <r>
    <x v="1"/>
    <n v="38.476462447851276"/>
    <n v="2154.6818970796712"/>
  </r>
  <r>
    <x v="8"/>
    <n v="11.679993338125209"/>
    <n v="233.59986676250418"/>
  </r>
  <r>
    <x v="1"/>
    <n v="50.019401182206664"/>
    <n v="450.17461063985996"/>
  </r>
  <r>
    <x v="1"/>
    <n v="20.520779972187349"/>
    <n v="1272.2883582756156"/>
  </r>
  <r>
    <x v="6"/>
    <n v="20.221257447283087"/>
    <n v="626.85898086577572"/>
  </r>
  <r>
    <x v="12"/>
    <n v="12.508484914838041"/>
    <n v="487.83091167868361"/>
  </r>
  <r>
    <x v="0"/>
    <n v="29.72933245107447"/>
    <n v="475.66931921719151"/>
  </r>
  <r>
    <x v="16"/>
    <n v="22.245487928884796"/>
    <n v="200.20939135996315"/>
  </r>
  <r>
    <x v="0"/>
    <n v="0"/>
    <n v="0"/>
  </r>
  <r>
    <x v="9"/>
    <n v="108.20289639438577"/>
    <n v="6492.1737836631464"/>
  </r>
  <r>
    <x v="0"/>
    <n v="36.1922308100037"/>
    <n v="651.46015458006661"/>
  </r>
  <r>
    <x v="3"/>
    <n v="40.587211868202274"/>
    <n v="487.04654241842729"/>
  </r>
  <r>
    <x v="9"/>
    <n v="95.47314387739921"/>
    <n v="4773.6571938699608"/>
  </r>
  <r>
    <x v="9"/>
    <n v="63.648762584932804"/>
    <n v="3882.574517680901"/>
  </r>
  <r>
    <x v="10"/>
    <n v="42.8198210295119"/>
    <n v="1712.792841180476"/>
  </r>
  <r>
    <x v="9"/>
    <n v="70.013638843426079"/>
    <n v="4200.8183306055644"/>
  </r>
  <r>
    <x v="4"/>
    <n v="41.200160218554529"/>
    <n v="2884.0112152988172"/>
  </r>
  <r>
    <x v="9"/>
    <n v="2.5459505033973122"/>
    <n v="10.183802013589249"/>
  </r>
  <r>
    <x v="10"/>
    <n v="32.744569022567923"/>
    <n v="982.33707067703767"/>
  </r>
  <r>
    <x v="9"/>
    <n v="89.108267618905927"/>
    <n v="4455.413380945296"/>
  </r>
  <r>
    <x v="11"/>
    <n v="3.9093048264994303"/>
    <n v="191.55593649847208"/>
  </r>
  <r>
    <x v="3"/>
    <n v="50.73401483525285"/>
    <n v="2536.7007417626423"/>
  </r>
  <r>
    <x v="11"/>
    <n v="6.5155080441657169"/>
    <n v="123.79465283914863"/>
  </r>
  <r>
    <x v="11"/>
    <n v="40.396149873827447"/>
    <n v="807.92299747654897"/>
  </r>
  <r>
    <x v="0"/>
    <n v="6.462898358929233"/>
    <n v="323.14491794646165"/>
  </r>
  <r>
    <x v="17"/>
    <n v="9.2392092493727276"/>
    <n v="619.02701970797273"/>
  </r>
  <r>
    <x v="2"/>
    <n v="22.998722395207977"/>
    <n v="689.96167185623926"/>
  </r>
  <r>
    <x v="0"/>
    <n v="21.973854420359391"/>
    <n v="988.82344891617265"/>
  </r>
  <r>
    <x v="12"/>
    <n v="40.027151727481737"/>
    <n v="1200.8145518244521"/>
  </r>
  <r>
    <x v="11"/>
    <n v="18.243422523664009"/>
    <n v="255.40791533129612"/>
  </r>
  <r>
    <x v="12"/>
    <n v="18.762727372257064"/>
    <n v="975.66182335736733"/>
  </r>
  <r>
    <x v="12"/>
    <n v="18.762727372257064"/>
    <n v="1125.7636423354238"/>
  </r>
  <r>
    <x v="11"/>
    <n v="31.274438611995443"/>
    <n v="312.74438611995441"/>
  </r>
  <r>
    <x v="4"/>
    <n v="12.875050068298291"/>
    <n v="643.7525034149146"/>
  </r>
  <r>
    <x v="6"/>
    <n v="3.7914857713655792"/>
    <n v="132.70200199779526"/>
  </r>
  <r>
    <x v="1"/>
    <n v="8.9778412378319654"/>
    <n v="89.778412378319658"/>
  </r>
  <r>
    <x v="3"/>
    <n v="7.6101022252879273"/>
    <n v="380.50511126439636"/>
  </r>
  <r>
    <x v="17"/>
    <n v="40.916498104364933"/>
    <n v="1227.4949431309481"/>
  </r>
  <r>
    <x v="10"/>
    <n v="15.112878010415965"/>
    <n v="680.07951046871847"/>
  </r>
  <r>
    <x v="10"/>
    <n v="7.5564390052079826"/>
    <n v="211.58029214582351"/>
  </r>
  <r>
    <x v="7"/>
    <n v="154.59160160057931"/>
    <n v="2937.2404304110069"/>
  </r>
  <r>
    <x v="4"/>
    <n v="12.875050068298291"/>
    <n v="1030.0040054638632"/>
  </r>
  <r>
    <x v="8"/>
    <n v="11.679993338125209"/>
    <n v="350.39980014375629"/>
  </r>
  <r>
    <x v="1"/>
    <n v="12.825487482617092"/>
    <n v="538.6704742699178"/>
  </r>
  <r>
    <x v="16"/>
    <n v="18.319813588493361"/>
    <n v="934.31049301316136"/>
  </r>
  <r>
    <x v="11"/>
    <n v="15.637219305997721"/>
    <n v="469.11657917993165"/>
  </r>
  <r>
    <x v="3"/>
    <n v="27.903708159389065"/>
    <n v="837.11124478167199"/>
  </r>
  <r>
    <x v="18"/>
    <n v="32.853787914618657"/>
    <n v="1511.2742440724583"/>
  </r>
  <r>
    <x v="2"/>
    <n v="11.499361197603989"/>
    <n v="114.99361197603989"/>
  </r>
  <r>
    <x v="2"/>
    <n v="12.777067997337765"/>
    <n v="191.65601996006649"/>
  </r>
  <r>
    <x v="0"/>
    <n v="10.340637374286771"/>
    <n v="82.725098994294171"/>
  </r>
  <r>
    <x v="16"/>
    <n v="10.468464907710493"/>
    <n v="261.71162269276232"/>
  </r>
  <r>
    <x v="0"/>
    <n v="1.2925796717858464"/>
    <n v="21.973854420359388"/>
  </r>
  <r>
    <x v="9"/>
    <n v="5.0919010067946244"/>
    <n v="152.75703020383872"/>
  </r>
  <r>
    <x v="12"/>
    <n v="18.762727372257064"/>
    <n v="806.79727700705371"/>
  </r>
  <r>
    <x v="6"/>
    <n v="20.221257447283087"/>
    <n v="404.4251489456617"/>
  </r>
  <r>
    <x v="11"/>
    <n v="7.8186096529988607"/>
    <n v="312.74438611995441"/>
  </r>
  <r>
    <x v="12"/>
    <n v="22.515272846708474"/>
    <n v="675.45818540125424"/>
  </r>
  <r>
    <x v="0"/>
    <n v="9.048057702500925"/>
    <n v="361.92230810003701"/>
  </r>
  <r>
    <x v="0"/>
    <n v="10.340637374286771"/>
    <n v="82.725098994294171"/>
  </r>
  <r>
    <x v="9"/>
    <n v="12.729752516986562"/>
    <n v="763.78515101919368"/>
  </r>
  <r>
    <x v="12"/>
    <n v="30.020363795611299"/>
    <n v="1200.8145518244519"/>
  </r>
  <r>
    <x v="9"/>
    <n v="25.459505033973123"/>
    <n v="738.3256459852206"/>
  </r>
  <r>
    <x v="3"/>
    <n v="19.025255563219819"/>
    <n v="570.75766689659451"/>
  </r>
  <r>
    <x v="9"/>
    <n v="35.643307047562374"/>
    <n v="3564.3307047562375"/>
  </r>
  <r>
    <x v="9"/>
    <n v="54.737935823042214"/>
    <n v="2080.0415612756042"/>
  </r>
  <r>
    <x v="3"/>
    <n v="63.417518544066063"/>
    <n v="2536.7007417626423"/>
  </r>
  <r>
    <x v="0"/>
    <n v="33.607071466432011"/>
    <n v="1176.2475013251203"/>
  </r>
  <r>
    <x v="10"/>
    <n v="20.150504013887954"/>
    <n v="201.50504013887954"/>
  </r>
  <r>
    <x v="1"/>
    <n v="7.6952924895702557"/>
    <n v="146.21055730183485"/>
  </r>
  <r>
    <x v="2"/>
    <n v="8.943947598136436"/>
    <n v="89.439475981364353"/>
  </r>
  <r>
    <x v="3"/>
    <n v="41.855562239083596"/>
    <n v="795.25568254258837"/>
  </r>
  <r>
    <x v="15"/>
    <n v="130.06161579739961"/>
    <n v="3901.8484739219884"/>
  </r>
  <r>
    <x v="9"/>
    <n v="35.643307047562374"/>
    <n v="3564.3307047562375"/>
  </r>
  <r>
    <x v="7"/>
    <n v="29.920955148499221"/>
    <n v="1047.2334301974727"/>
  </r>
  <r>
    <x v="1"/>
    <n v="35.911364951327862"/>
    <n v="1795.568247566393"/>
  </r>
  <r>
    <x v="2"/>
    <n v="10.221654397870212"/>
    <n v="306.64963193610635"/>
  </r>
  <r>
    <x v="6"/>
    <n v="37.914857713655792"/>
    <n v="2502.3806091012821"/>
  </r>
  <r>
    <x v="9"/>
    <n v="12.729752516986562"/>
    <n v="76.378515101919362"/>
  </r>
  <r>
    <x v="1"/>
    <n v="37.193913699589572"/>
    <n v="1785.3078575802995"/>
  </r>
  <r>
    <x v="2"/>
    <n v="43.442031190948406"/>
    <n v="4344.203119094841"/>
  </r>
  <r>
    <x v="12"/>
    <n v="40.027151727481737"/>
    <n v="2041.3847381015685"/>
  </r>
  <r>
    <x v="0"/>
    <n v="6.462898358929233"/>
    <n v="25.851593435716932"/>
  </r>
  <r>
    <x v="2"/>
    <n v="83.050941982695477"/>
    <n v="3405.0886212905148"/>
  </r>
  <r>
    <x v="3"/>
    <n v="27.903708159389065"/>
    <n v="2539.237442504405"/>
  </r>
  <r>
    <x v="8"/>
    <n v="15.573324450833612"/>
    <n v="1245.865956066689"/>
  </r>
  <r>
    <x v="0"/>
    <n v="16.803535733216005"/>
    <n v="856.9803223940163"/>
  </r>
  <r>
    <x v="0"/>
    <n v="58.166085230363095"/>
    <n v="1163.3217046072618"/>
  </r>
  <r>
    <x v="4"/>
    <n v="38.625150204894872"/>
    <n v="2587.8850637279565"/>
  </r>
  <r>
    <x v="8"/>
    <n v="7.7866622254168059"/>
    <n v="233.59986676250418"/>
  </r>
  <r>
    <x v="1"/>
    <n v="6.412743741308546"/>
    <n v="359.11364951327857"/>
  </r>
  <r>
    <x v="3"/>
    <n v="13.951854079694533"/>
    <n v="279.03708159389066"/>
  </r>
  <r>
    <x v="10"/>
    <n v="44.079227530379896"/>
    <n v="2865.1497894746931"/>
  </r>
  <r>
    <x v="9"/>
    <n v="25.459505033973123"/>
    <n v="1018.380201358925"/>
  </r>
  <r>
    <x v="16"/>
    <n v="3.9256743403914349"/>
    <n v="15.70269736156574"/>
  </r>
  <r>
    <x v="16"/>
    <n v="18.319813588493361"/>
    <n v="457.99533971233404"/>
  </r>
  <r>
    <x v="6"/>
    <n v="88.468001331863505"/>
    <n v="8846.8001331863506"/>
  </r>
  <r>
    <x v="13"/>
    <n v="18.826212619016751"/>
    <n v="1129.572757141005"/>
  </r>
  <r>
    <x v="1"/>
    <n v="24.368426216972477"/>
    <n v="1340.2634419334863"/>
  </r>
  <r>
    <x v="2"/>
    <n v="15.332481596805319"/>
    <n v="1379.9233437124788"/>
  </r>
  <r>
    <x v="11"/>
    <n v="15.637219305997721"/>
    <n v="609.85155293391108"/>
  </r>
  <r>
    <x v="0"/>
    <n v="47.825447856076323"/>
    <n v="621.73082212899226"/>
  </r>
  <r>
    <x v="6"/>
    <n v="39.178686304110983"/>
    <n v="3134.2949043288786"/>
  </r>
  <r>
    <x v="43"/>
    <n v="12.04202337313124"/>
    <n v="433.51284143272466"/>
  </r>
  <r>
    <x v="11"/>
    <n v="9.1217112618320044"/>
    <n v="638.51978832824034"/>
  </r>
  <r>
    <x v="18"/>
    <n v="0"/>
    <n v="0"/>
  </r>
  <r>
    <x v="16"/>
    <n v="32.71395283659529"/>
    <n v="1308.5581134638117"/>
  </r>
  <r>
    <x v="16"/>
    <n v="10.468464907710493"/>
    <n v="104.68464907710492"/>
  </r>
  <r>
    <x v="16"/>
    <n v="5.2342324538552463"/>
    <n v="57.57655699240771"/>
  </r>
  <r>
    <x v="0"/>
    <n v="18.09611540500185"/>
    <n v="814.32519322508324"/>
  </r>
  <r>
    <x v="2"/>
    <n v="8.943947598136436"/>
    <n v="53.663685588818616"/>
  </r>
  <r>
    <x v="6"/>
    <n v="15.165943085462317"/>
    <n v="1349.7689346061461"/>
  </r>
  <r>
    <x v="4"/>
    <n v="7.7250300409789752"/>
    <n v="393.97653208992773"/>
  </r>
  <r>
    <x v="4"/>
    <n v="15.45006008195795"/>
    <n v="772.50300409789747"/>
  </r>
  <r>
    <x v="16"/>
    <n v="23.55404604234861"/>
    <n v="1907.8777294302374"/>
  </r>
  <r>
    <x v="10"/>
    <n v="10.075252006943977"/>
    <n v="231.73079615971147"/>
  </r>
  <r>
    <x v="11"/>
    <n v="9.1217112618320044"/>
    <n v="364.86845047328018"/>
  </r>
  <r>
    <x v="9"/>
    <n v="31.824381292466402"/>
    <n v="2227.706690472648"/>
  </r>
  <r>
    <x v="16"/>
    <n v="10.468464907710493"/>
    <n v="303.58548232360431"/>
  </r>
  <r>
    <x v="9"/>
    <n v="14.002727768685217"/>
    <n v="994.19367157665044"/>
  </r>
  <r>
    <x v="1"/>
    <n v="11.542938734355383"/>
    <n v="461.71754937421531"/>
  </r>
  <r>
    <x v="10"/>
    <n v="10.075252006943977"/>
    <n v="90.677268062495784"/>
  </r>
  <r>
    <x v="4"/>
    <n v="6.4375250341491457"/>
    <n v="257.50100136596581"/>
  </r>
  <r>
    <x v="4"/>
    <n v="7.7250300409789752"/>
    <n v="393.97653208992773"/>
  </r>
  <r>
    <x v="10"/>
    <n v="0"/>
    <n v="0"/>
  </r>
  <r>
    <x v="11"/>
    <n v="20.849625741330293"/>
    <n v="1125.8797900318359"/>
  </r>
  <r>
    <x v="11"/>
    <n v="7.8186096529988607"/>
    <n v="390.93048264994303"/>
  </r>
  <r>
    <x v="9"/>
    <n v="25.459505033973123"/>
    <n v="1043.8397063928981"/>
  </r>
  <r>
    <x v="2"/>
    <n v="17.887895196272872"/>
    <n v="357.75790392545741"/>
  </r>
  <r>
    <x v="8"/>
    <n v="20.76443260111148"/>
    <n v="830.5773040444592"/>
  </r>
  <r>
    <x v="12"/>
    <n v="6.2542424574190205"/>
    <n v="118.83060669096139"/>
  </r>
  <r>
    <x v="1"/>
    <n v="55.1495961752535"/>
    <n v="2536.8814240616612"/>
  </r>
  <r>
    <x v="9"/>
    <n v="5.0919010067946244"/>
    <n v="254.59505033973122"/>
  </r>
  <r>
    <x v="16"/>
    <n v="22.245487928884796"/>
    <n v="667.36463786654383"/>
  </r>
  <r>
    <x v="5"/>
    <n v="55.919335478793911"/>
    <n v="559.19335478793914"/>
  </r>
  <r>
    <x v="5"/>
    <n v="11.183867095758783"/>
    <n v="223.67734191517567"/>
  </r>
  <r>
    <x v="8"/>
    <n v="10.38221630055574"/>
    <n v="311.4664890166722"/>
  </r>
  <r>
    <x v="1"/>
    <n v="15.390584979140511"/>
    <n v="615.62339916562041"/>
  </r>
  <r>
    <x v="10"/>
    <n v="21.40991051475595"/>
    <n v="856.39642059023799"/>
  </r>
  <r>
    <x v="0"/>
    <n v="7.7554780307150795"/>
    <n v="387.77390153575396"/>
  </r>
  <r>
    <x v="3"/>
    <n v="7.6101022252879273"/>
    <n v="312.014191236805"/>
  </r>
  <r>
    <x v="3"/>
    <n v="39.31886149732096"/>
    <n v="1965.9430748660479"/>
  </r>
  <r>
    <x v="15"/>
    <n v="19.818912883413272"/>
    <n v="792.75651533653092"/>
  </r>
  <r>
    <x v="4"/>
    <n v="10.300040054638632"/>
    <n v="515.00200273193161"/>
  </r>
  <r>
    <x v="2"/>
    <n v="28.109549594143083"/>
    <n v="1574.1347772720126"/>
  </r>
  <r>
    <x v="9"/>
    <n v="24.186529782274466"/>
    <n v="773.96895303278291"/>
  </r>
  <r>
    <x v="6"/>
    <n v="10.110628723641543"/>
    <n v="505.53143618207719"/>
  </r>
  <r>
    <x v="3"/>
    <n v="32.97710964291435"/>
    <n v="1319.0843857165739"/>
  </r>
  <r>
    <x v="0"/>
    <n v="12.925796717858466"/>
    <n v="310.21912122860317"/>
  </r>
  <r>
    <x v="8"/>
    <n v="7.7866622254168059"/>
    <n v="147.94658228291931"/>
  </r>
  <r>
    <x v="9"/>
    <n v="15.275703020383872"/>
    <n v="931.81788424341619"/>
  </r>
  <r>
    <x v="4"/>
    <n v="18.025070095617608"/>
    <n v="540.75210286852825"/>
  </r>
  <r>
    <x v="3"/>
    <n v="11.415153337931891"/>
    <n v="331.03944680002485"/>
  </r>
  <r>
    <x v="10"/>
    <n v="13.853471509547969"/>
    <n v="415.60414528643906"/>
  </r>
  <r>
    <x v="6"/>
    <n v="10.110628723641543"/>
    <n v="50.553143618207713"/>
  </r>
  <r>
    <x v="10"/>
    <n v="17.631691012151961"/>
    <n v="1410.5352809721569"/>
  </r>
  <r>
    <x v="0"/>
    <n v="11.63321704607262"/>
    <n v="290.83042615181552"/>
  </r>
  <r>
    <x v="4"/>
    <n v="23.175090122936925"/>
    <n v="440.32671233580157"/>
  </r>
  <r>
    <x v="17"/>
    <n v="71.273899923732458"/>
    <n v="4062.6122956527502"/>
  </r>
  <r>
    <x v="0"/>
    <n v="7.7554780307150795"/>
    <n v="217.15338486002221"/>
  </r>
  <r>
    <x v="0"/>
    <n v="18.09611540500185"/>
    <n v="343.82619269503516"/>
  </r>
  <r>
    <x v="9"/>
    <n v="16.54867827208253"/>
    <n v="661.94713088330116"/>
  </r>
  <r>
    <x v="18"/>
    <n v="55.194363696559343"/>
    <n v="1490.2478198071024"/>
  </r>
  <r>
    <x v="0"/>
    <n v="51.703186871433864"/>
    <n v="1809.6115405001854"/>
  </r>
  <r>
    <x v="1"/>
    <n v="11.542938734355383"/>
    <n v="334.74522329630611"/>
  </r>
  <r>
    <x v="7"/>
    <n v="14.960477574249611"/>
    <n v="598.41910296998446"/>
  </r>
  <r>
    <x v="9"/>
    <n v="108.20289639438577"/>
    <n v="5410.1448197192885"/>
  </r>
  <r>
    <x v="4"/>
    <n v="10.300040054638632"/>
    <n v="937.30364497211553"/>
  </r>
  <r>
    <x v="4"/>
    <n v="30.900120163915901"/>
    <n v="927.00360491747699"/>
  </r>
  <r>
    <x v="16"/>
    <n v="14.394139248101927"/>
    <n v="863.64835488611561"/>
  </r>
  <r>
    <x v="17"/>
    <n v="55.435255496236358"/>
    <n v="3603.2916072553635"/>
  </r>
  <r>
    <x v="3"/>
    <n v="19.025255563219819"/>
    <n v="646.85868914947389"/>
  </r>
  <r>
    <x v="12"/>
    <n v="22.515272846708474"/>
    <n v="1576.0690992695932"/>
  </r>
  <r>
    <x v="1"/>
    <n v="19.238231223925638"/>
    <n v="596.38516794169482"/>
  </r>
  <r>
    <x v="4"/>
    <n v="33.475130177575558"/>
    <n v="1004.2539053272667"/>
  </r>
  <r>
    <x v="8"/>
    <n v="11.679993338125209"/>
    <n v="467.19973352500836"/>
  </r>
  <r>
    <x v="3"/>
    <n v="12.683503708813213"/>
    <n v="380.50511126439636"/>
  </r>
  <r>
    <x v="9"/>
    <n v="12.729752516986562"/>
    <n v="12.729752516986562"/>
  </r>
  <r>
    <x v="4"/>
    <n v="0"/>
    <n v="0"/>
  </r>
  <r>
    <x v="2"/>
    <n v="20.443308795740425"/>
    <n v="592.85595507647236"/>
  </r>
  <r>
    <x v="0"/>
    <n v="7.7554780307150795"/>
    <n v="465.32868184290476"/>
  </r>
  <r>
    <x v="11"/>
    <n v="7.8186096529988607"/>
    <n v="39.093048264994302"/>
  </r>
  <r>
    <x v="4"/>
    <n v="16.737565088787779"/>
    <n v="836.87825443938891"/>
  </r>
  <r>
    <x v="18"/>
    <n v="22.340575781940686"/>
    <n v="1474.4780016080854"/>
  </r>
  <r>
    <x v="0"/>
    <n v="1.2925796717858464"/>
    <n v="19.388695076787698"/>
  </r>
  <r>
    <x v="1"/>
    <n v="6.412743741308546"/>
    <n v="513.01949930468368"/>
  </r>
  <r>
    <x v="18"/>
    <n v="2.6283030331694928"/>
    <n v="49.937757630220361"/>
  </r>
  <r>
    <x v="4"/>
    <n v="11.587545061468463"/>
    <n v="567.78970801195464"/>
  </r>
  <r>
    <x v="3"/>
    <n v="30.440408901151709"/>
    <n v="1217.6163560460684"/>
  </r>
  <r>
    <x v="2"/>
    <n v="20.443308795740425"/>
    <n v="408.86617591480848"/>
  </r>
  <r>
    <x v="7"/>
    <n v="31.167661613020023"/>
    <n v="3116.7661613020023"/>
  </r>
  <r>
    <x v="12"/>
    <n v="15.01018189780565"/>
    <n v="1050.7127328463955"/>
  </r>
  <r>
    <x v="3"/>
    <n v="10.146802967050569"/>
    <n v="811.74423736404549"/>
  </r>
  <r>
    <x v="0"/>
    <n v="24.559013763931084"/>
    <n v="466.62126151469062"/>
  </r>
  <r>
    <x v="4"/>
    <n v="5.1500200273193162"/>
    <n v="103.00040054638632"/>
  </r>
  <r>
    <x v="6"/>
    <n v="12.63828590455193"/>
    <n v="189.57428856827894"/>
  </r>
  <r>
    <x v="9"/>
    <n v="5.0919010067946244"/>
    <n v="254.59505033973122"/>
  </r>
  <r>
    <x v="11"/>
    <n v="15.637219305997721"/>
    <n v="641.12599154590657"/>
  </r>
  <r>
    <x v="7"/>
    <n v="27.427542219457621"/>
    <n v="713.11609770589814"/>
  </r>
  <r>
    <x v="2"/>
    <n v="15.332481596805319"/>
    <n v="613.2992638722128"/>
  </r>
  <r>
    <x v="2"/>
    <n v="40.886617591480849"/>
    <n v="1226.5985277444254"/>
  </r>
  <r>
    <x v="3"/>
    <n v="10.146802967050569"/>
    <n v="517.48695131957902"/>
  </r>
  <r>
    <x v="6"/>
    <n v="22.748914628193475"/>
    <n v="1819.913170255478"/>
  </r>
  <r>
    <x v="4"/>
    <n v="2.5750100136596581"/>
    <n v="167.37565088787778"/>
  </r>
  <r>
    <x v="8"/>
    <n v="2.595554075138935"/>
    <n v="155.7332445083361"/>
  </r>
  <r>
    <x v="16"/>
    <n v="13.085581134638115"/>
    <n v="549.59440765480088"/>
  </r>
  <r>
    <x v="6"/>
    <n v="5.0553143618207717"/>
    <n v="207.26788883465164"/>
  </r>
  <r>
    <x v="16"/>
    <n v="52.342324538552461"/>
    <n v="837.47719261683937"/>
  </r>
  <r>
    <x v="0"/>
    <n v="9.048057702500925"/>
    <n v="361.92230810003701"/>
  </r>
  <r>
    <x v="16"/>
    <n v="13.085581134638115"/>
    <n v="863.64835488611561"/>
  </r>
  <r>
    <x v="18"/>
    <n v="95.933060710686476"/>
    <n v="4796.6530355343239"/>
  </r>
  <r>
    <x v="13"/>
    <n v="35.142263555497934"/>
    <n v="1089.4101702204359"/>
  </r>
  <r>
    <x v="3"/>
    <n v="3.8050511126439637"/>
    <n v="38.050511126439638"/>
  </r>
  <r>
    <x v="4"/>
    <n v="12.875050068298291"/>
    <n v="321.8762517074573"/>
  </r>
  <r>
    <x v="4"/>
    <n v="7.7250300409789752"/>
    <n v="309.00120163915904"/>
  </r>
  <r>
    <x v="0"/>
    <n v="27.144173107502777"/>
    <n v="1357.2086553751387"/>
  </r>
  <r>
    <x v="8"/>
    <n v="12.977770375694677"/>
    <n v="648.88851878473383"/>
  </r>
  <r>
    <x v="8"/>
    <n v="37.635534089514557"/>
    <n v="677.43961361126208"/>
  </r>
  <r>
    <x v="7"/>
    <n v="27.427542219457621"/>
    <n v="932.53643546155911"/>
  </r>
  <r>
    <x v="8"/>
    <n v="22.062209638680951"/>
    <n v="441.24419277361903"/>
  </r>
  <r>
    <x v="4"/>
    <n v="20.600080109277265"/>
    <n v="329.60128174843624"/>
  </r>
  <r>
    <x v="18"/>
    <n v="10.513212132677971"/>
    <n v="420.52848530711884"/>
  </r>
  <r>
    <x v="2"/>
    <n v="107.32737117763723"/>
    <n v="4722.4043318160384"/>
  </r>
  <r>
    <x v="9"/>
    <n v="39.462232802658342"/>
    <n v="1973.111640132917"/>
  </r>
  <r>
    <x v="2"/>
    <n v="7.6662407984026597"/>
    <n v="314.31587273450907"/>
  </r>
  <r>
    <x v="4"/>
    <n v="20.600080109277265"/>
    <n v="123.60048065566359"/>
  </r>
  <r>
    <x v="11"/>
    <n v="20.849625741330293"/>
    <n v="833.98502965321177"/>
  </r>
  <r>
    <x v="0"/>
    <n v="81.432519322508327"/>
    <n v="895.75771254759161"/>
  </r>
  <r>
    <x v="8"/>
    <n v="15.573324450833612"/>
    <n v="949.97279150085035"/>
  </r>
  <r>
    <x v="10"/>
    <n v="100.75252006943977"/>
    <n v="1410.5352809721567"/>
  </r>
  <r>
    <x v="4"/>
    <n v="3.8625150204894876"/>
    <n v="231.75090122936925"/>
  </r>
  <r>
    <x v="2"/>
    <n v="45.997444790415955"/>
    <n v="321.98211353291168"/>
  </r>
  <r>
    <x v="11"/>
    <n v="6.5155080441657169"/>
    <n v="162.88770110414293"/>
  </r>
  <r>
    <x v="0"/>
    <n v="24.559013763931084"/>
    <n v="1252.5097019604852"/>
  </r>
  <r>
    <x v="2"/>
    <n v="15.332481596805319"/>
    <n v="229.9872239520798"/>
  </r>
  <r>
    <x v="8"/>
    <n v="0"/>
    <n v="0"/>
  </r>
  <r>
    <x v="11"/>
    <n v="13.031016088331434"/>
    <n v="377.89946656161158"/>
  </r>
  <r>
    <x v="12"/>
    <n v="17.51187888077326"/>
    <n v="858.0820651578897"/>
  </r>
  <r>
    <x v="17"/>
    <n v="29.037514783742857"/>
    <n v="2323.0011826994287"/>
  </r>
  <r>
    <x v="3"/>
    <n v="11.415153337931891"/>
    <n v="228.30306675863781"/>
  </r>
  <r>
    <x v="3"/>
    <n v="12.683503708813213"/>
    <n v="761.01022252879272"/>
  </r>
  <r>
    <x v="4"/>
    <n v="12.875050068298291"/>
    <n v="51.500200273193165"/>
  </r>
  <r>
    <x v="2"/>
    <n v="16.610188396539094"/>
    <n v="498.30565189617283"/>
  </r>
  <r>
    <x v="12"/>
    <n v="16.261030389289456"/>
    <n v="1056.9669753038147"/>
  </r>
  <r>
    <x v="51"/>
    <n v="18.521914554826871"/>
    <n v="740.87658219307491"/>
  </r>
  <r>
    <x v="2"/>
    <n v="6.3885339986688825"/>
    <n v="198.04455395873535"/>
  </r>
  <r>
    <x v="2"/>
    <n v="8.943947598136436"/>
    <n v="545.58080348632257"/>
  </r>
  <r>
    <x v="3"/>
    <n v="15.220204450575855"/>
    <n v="76.101022252879275"/>
  </r>
  <r>
    <x v="9"/>
    <n v="8.9108267618905934"/>
    <n v="169.30570847592128"/>
  </r>
  <r>
    <x v="8"/>
    <n v="3.8933311127084029"/>
    <n v="155.73324450833613"/>
  </r>
  <r>
    <x v="9"/>
    <n v="16.54867827208253"/>
    <n v="992.92069632495179"/>
  </r>
  <r>
    <x v="2"/>
    <n v="86.884062381896811"/>
    <n v="2258.9856219293169"/>
  </r>
  <r>
    <x v="2"/>
    <n v="20.443308795740425"/>
    <n v="1226.5985277444254"/>
  </r>
  <r>
    <x v="13"/>
    <n v="21.336374301552315"/>
    <n v="1706.9099441241851"/>
  </r>
  <r>
    <x v="6"/>
    <n v="22.748914628193475"/>
    <n v="1364.9348776916086"/>
  </r>
  <r>
    <x v="4"/>
    <n v="24.462595129766754"/>
    <n v="1467.7557077860051"/>
  </r>
  <r>
    <x v="1"/>
    <n v="35.911364951327862"/>
    <n v="1472.3659630044424"/>
  </r>
  <r>
    <x v="2"/>
    <n v="12.777067997337765"/>
    <n v="511.08271989351061"/>
  </r>
  <r>
    <x v="8"/>
    <n v="7.7866622254168059"/>
    <n v="163.51990673375292"/>
  </r>
  <r>
    <x v="0"/>
    <n v="27.144173107502777"/>
    <n v="814.32519322508335"/>
  </r>
  <r>
    <x v="0"/>
    <n v="31.021912122860318"/>
    <n v="1861.314727371619"/>
  </r>
  <r>
    <x v="0"/>
    <n v="12.925796717858466"/>
    <n v="517.03186871433866"/>
  </r>
  <r>
    <x v="10"/>
    <n v="15.112878010415965"/>
    <n v="302.25756020831932"/>
  </r>
  <r>
    <x v="2"/>
    <n v="7.6662407984026597"/>
    <n v="153.3248159680532"/>
  </r>
  <r>
    <x v="9"/>
    <n v="10.183802013589249"/>
    <n v="203.67604027178498"/>
  </r>
  <r>
    <x v="2"/>
    <n v="24.276429194941755"/>
    <n v="582.63430067860213"/>
  </r>
  <r>
    <x v="0"/>
    <n v="31.021912122860318"/>
    <n v="1240.8764849144127"/>
  </r>
  <r>
    <x v="15"/>
    <n v="17.341548772986613"/>
    <n v="867.07743864933059"/>
  </r>
  <r>
    <x v="3"/>
    <n v="34.245460013795672"/>
    <n v="2294.4458209243098"/>
  </r>
  <r>
    <x v="11"/>
    <n v="6.5155080441657169"/>
    <n v="188.94973328080579"/>
  </r>
  <r>
    <x v="0"/>
    <n v="15.510956061430159"/>
    <n v="31.021912122860318"/>
  </r>
  <r>
    <x v="0"/>
    <n v="18.09611540500185"/>
    <n v="633.3640391750647"/>
  </r>
  <r>
    <x v="6"/>
    <n v="7.5829715427311584"/>
    <n v="303.31886170924633"/>
  </r>
  <r>
    <x v="9"/>
    <n v="21.640579278877155"/>
    <n v="735.7796954818233"/>
  </r>
  <r>
    <x v="3"/>
    <n v="5.0734014835252843"/>
    <n v="96.394628186980398"/>
  </r>
  <r>
    <x v="8"/>
    <n v="16.871101488403077"/>
    <n v="1012.2660893041847"/>
  </r>
  <r>
    <x v="11"/>
    <n v="23.45582895899658"/>
    <n v="1430.8055664987914"/>
  </r>
  <r>
    <x v="12"/>
    <n v="15.01018189780565"/>
    <n v="450.30545693416951"/>
  </r>
  <r>
    <x v="6"/>
    <n v="20.221257447283087"/>
    <n v="1011.0628723641544"/>
  </r>
  <r>
    <x v="2"/>
    <n v="14.054774797071541"/>
    <n v="1194.6558577510809"/>
  </r>
  <r>
    <x v="9"/>
    <n v="17.821653523781187"/>
    <n v="160.39488171403067"/>
  </r>
  <r>
    <x v="0"/>
    <n v="16.803535733216005"/>
    <n v="1478.7111445230084"/>
  </r>
  <r>
    <x v="3"/>
    <n v="17.756905192338497"/>
    <n v="728.03311288587838"/>
  </r>
  <r>
    <x v="9"/>
    <n v="30.551406040767745"/>
    <n v="885.99077518226454"/>
  </r>
  <r>
    <x v="1"/>
    <n v="8.9778412378319654"/>
    <n v="727.20514026438923"/>
  </r>
  <r>
    <x v="0"/>
    <n v="155.10956061430159"/>
    <n v="2326.6434092145237"/>
  </r>
  <r>
    <x v="0"/>
    <n v="27.144173107502777"/>
    <n v="1900.0921175251945"/>
  </r>
  <r>
    <x v="3"/>
    <n v="6.3417518544066063"/>
    <n v="133.17678894253874"/>
  </r>
  <r>
    <x v="7"/>
    <n v="4.9868258580832041"/>
    <n v="179.52573089099536"/>
  </r>
  <r>
    <x v="1"/>
    <n v="15.390584979140511"/>
    <n v="723.35749401960402"/>
  </r>
  <r>
    <x v="4"/>
    <n v="10.300040054638632"/>
    <n v="257.50100136596581"/>
  </r>
  <r>
    <x v="10"/>
    <n v="12.594065008679971"/>
    <n v="390.41601526907908"/>
  </r>
  <r>
    <x v="3"/>
    <n v="22.830306675863781"/>
    <n v="433.77582684141186"/>
  </r>
  <r>
    <x v="8"/>
    <n v="9.0844392629862725"/>
    <n v="363.3775705194509"/>
  </r>
  <r>
    <x v="10"/>
    <n v="3.7782195026039913"/>
    <n v="188.91097513019957"/>
  </r>
  <r>
    <x v="11"/>
    <n v="19.546524132497151"/>
    <n v="996.8727307573547"/>
  </r>
  <r>
    <x v="0"/>
    <n v="34.899651138217855"/>
    <n v="2861.7713933338641"/>
  </r>
  <r>
    <x v="1"/>
    <n v="6.412743741308546"/>
    <n v="320.63718706542727"/>
  </r>
  <r>
    <x v="9"/>
    <n v="38.189257550959681"/>
    <n v="458.27109061151617"/>
  </r>
  <r>
    <x v="2"/>
    <n v="42.164324391214627"/>
    <n v="3035.8313561674531"/>
  </r>
  <r>
    <x v="3"/>
    <n v="8.8784525961692484"/>
    <n v="328.50274605826218"/>
  </r>
  <r>
    <x v="11"/>
    <n v="71.67058848582289"/>
    <n v="2938.4941279187383"/>
  </r>
  <r>
    <x v="1"/>
    <n v="15.390584979140511"/>
    <n v="153.9058497914051"/>
  </r>
  <r>
    <x v="0"/>
    <n v="56.87350555857725"/>
    <n v="1933.6991889916264"/>
  </r>
  <r>
    <x v="3"/>
    <n v="29.172058530270387"/>
    <n v="729.30146325675969"/>
  </r>
  <r>
    <x v="12"/>
    <n v="12.508484914838041"/>
    <n v="237.66121338192278"/>
  </r>
  <r>
    <x v="3"/>
    <n v="50.73401483525285"/>
    <n v="3145.5089197856769"/>
  </r>
  <r>
    <x v="3"/>
    <n v="17.756905192338497"/>
    <n v="159.81214673104648"/>
  </r>
  <r>
    <x v="1"/>
    <n v="34.628816203066151"/>
    <n v="484.80342684292611"/>
  </r>
  <r>
    <x v="3"/>
    <n v="5.0734014835252843"/>
    <n v="152.20204450575852"/>
  </r>
  <r>
    <x v="3"/>
    <n v="3.8050511126439637"/>
    <n v="72.295971140235309"/>
  </r>
  <r>
    <x v="8"/>
    <n v="5.19110815027787"/>
    <n v="181.68878525972545"/>
  </r>
  <r>
    <x v="6"/>
    <n v="16.429771675917511"/>
    <n v="657.19086703670041"/>
  </r>
  <r>
    <x v="10"/>
    <n v="8.8158455060759806"/>
    <n v="264.4753651822794"/>
  </r>
  <r>
    <x v="4"/>
    <n v="2.5750100136596581"/>
    <n v="51.500200273193158"/>
  </r>
  <r>
    <x v="17"/>
    <n v="26.397740712493505"/>
    <n v="2243.8079605619478"/>
  </r>
  <r>
    <x v="11"/>
    <n v="9.1217112618320044"/>
    <n v="45.608556309160022"/>
  </r>
  <r>
    <x v="1"/>
    <n v="78.235473643964269"/>
    <n v="7823.5473643964269"/>
  </r>
  <r>
    <x v="9"/>
    <n v="15.275703020383872"/>
    <n v="137.48132718345485"/>
  </r>
  <r>
    <x v="2"/>
    <n v="21.721015595474203"/>
    <n v="1390.144998110349"/>
  </r>
  <r>
    <x v="3"/>
    <n v="95.126277816099091"/>
    <n v="1807.3992785058826"/>
  </r>
  <r>
    <x v="10"/>
    <n v="12.594065008679971"/>
    <n v="176.31691012151958"/>
  </r>
  <r>
    <x v="13"/>
    <n v="20.081293460284535"/>
    <n v="582.35751034825148"/>
  </r>
  <r>
    <x v="8"/>
    <n v="6.4888851878473384"/>
    <n v="188.17767044757281"/>
  </r>
  <r>
    <x v="8"/>
    <n v="2.595554075138935"/>
    <n v="77.86662225416805"/>
  </r>
  <r>
    <x v="4"/>
    <n v="12.875050068298291"/>
    <n v="257.50100136596581"/>
  </r>
  <r>
    <x v="11"/>
    <n v="58.639572397491456"/>
    <n v="2345.5828958996581"/>
  </r>
  <r>
    <x v="3"/>
    <n v="38.050511126439638"/>
    <n v="1522.0204450575854"/>
  </r>
  <r>
    <x v="4"/>
    <n v="16.737565088787779"/>
    <n v="33.475130177575558"/>
  </r>
  <r>
    <x v="7"/>
    <n v="29.920955148499221"/>
    <n v="658.2610132669829"/>
  </r>
  <r>
    <x v="6"/>
    <n v="75.829715427311584"/>
    <n v="1516.5943085462318"/>
  </r>
  <r>
    <x v="6"/>
    <n v="0"/>
    <n v="0"/>
  </r>
  <r>
    <x v="10"/>
    <n v="88.158455060759792"/>
    <n v="5025.0319384633085"/>
  </r>
  <r>
    <x v="6"/>
    <n v="29.068057580469439"/>
    <n v="1744.0834548281664"/>
  </r>
  <r>
    <x v="4"/>
    <n v="0"/>
    <n v="0"/>
  </r>
  <r>
    <x v="9"/>
    <n v="33.097356544165059"/>
    <n v="959.82333978078668"/>
  </r>
  <r>
    <x v="2"/>
    <n v="25.55413599467553"/>
    <n v="1022.1654397870212"/>
  </r>
  <r>
    <x v="4"/>
    <n v="19.312575102447436"/>
    <n v="482.81437756118589"/>
  </r>
  <r>
    <x v="0"/>
    <n v="41.362549497147086"/>
    <n v="1654.5019798858834"/>
  </r>
  <r>
    <x v="11"/>
    <n v="20.849625741330293"/>
    <n v="500.39101779192703"/>
  </r>
  <r>
    <x v="2"/>
    <n v="7.6662407984026597"/>
    <n v="229.9872239520798"/>
  </r>
  <r>
    <x v="1"/>
    <n v="5.1301949930468371"/>
    <n v="153.9058497914051"/>
  </r>
  <r>
    <x v="0"/>
    <n v="16.803535733216005"/>
    <n v="756.15910799472022"/>
  </r>
  <r>
    <x v="8"/>
    <n v="15.573324450833612"/>
    <n v="778.66622254168055"/>
  </r>
  <r>
    <x v="1"/>
    <n v="25.650974965234184"/>
    <n v="795.18022392225976"/>
  </r>
  <r>
    <x v="4"/>
    <n v="7.7250300409789752"/>
    <n v="154.50060081957952"/>
  </r>
  <r>
    <x v="4"/>
    <n v="12.875050068298291"/>
    <n v="309.00120163915898"/>
  </r>
  <r>
    <x v="12"/>
    <n v="75.050909489028257"/>
    <n v="600.40727591222605"/>
  </r>
  <r>
    <x v="1"/>
    <n v="25.650974965234184"/>
    <n v="1154.2938734355382"/>
  </r>
  <r>
    <x v="9"/>
    <n v="15.275703020383872"/>
    <n v="779.06085403957752"/>
  </r>
  <r>
    <x v="6"/>
    <n v="17.693600266372702"/>
    <n v="353.87200532745402"/>
  </r>
  <r>
    <x v="9"/>
    <n v="14.002727768685217"/>
    <n v="546.10638297872345"/>
  </r>
  <r>
    <x v="6"/>
    <n v="3.7914857713655792"/>
    <n v="151.65943085462317"/>
  </r>
  <r>
    <x v="4"/>
    <n v="41.200160218554529"/>
    <n v="2884.0112152988172"/>
  </r>
  <r>
    <x v="16"/>
    <n v="20.936929815420985"/>
    <n v="649.04482427805056"/>
  </r>
  <r>
    <x v="0"/>
    <n v="74.969620963579104"/>
    <n v="2998.7848385431644"/>
  </r>
  <r>
    <x v="18"/>
    <n v="61.765121279483076"/>
    <n v="2408.8397298998398"/>
  </r>
  <r>
    <x v="9"/>
    <n v="20.367604027178498"/>
    <n v="590.66051678817644"/>
  </r>
  <r>
    <x v="0"/>
    <n v="18.09611540500185"/>
    <n v="1809.6115405001849"/>
  </r>
  <r>
    <x v="1"/>
    <n v="3.8476462447851278"/>
    <n v="38.476462447851276"/>
  </r>
  <r>
    <x v="11"/>
    <n v="22.152727350163438"/>
    <n v="1329.1636410098063"/>
  </r>
  <r>
    <x v="2"/>
    <n v="10.221654397870212"/>
    <n v="71.551580785091488"/>
  </r>
  <r>
    <x v="11"/>
    <n v="20.849625741330293"/>
    <n v="1250.9775444798177"/>
  </r>
  <r>
    <x v="4"/>
    <n v="72.10028038247043"/>
    <n v="3605.0140191235214"/>
  </r>
  <r>
    <x v="25"/>
    <n v="14.649873165051769"/>
    <n v="278.34759013598364"/>
  </r>
  <r>
    <x v="11"/>
    <n v="39.093048264994302"/>
    <n v="1563.7219305997721"/>
  </r>
  <r>
    <x v="0"/>
    <n v="36.1922308100037"/>
    <n v="1809.6115405001849"/>
  </r>
  <r>
    <x v="4"/>
    <n v="59.225230314172144"/>
    <n v="1776.7569094251644"/>
  </r>
  <r>
    <x v="11"/>
    <n v="10.424812870665146"/>
    <n v="594.21433362791333"/>
  </r>
  <r>
    <x v="12"/>
    <n v="18.762727372257064"/>
    <n v="938.13636861285318"/>
  </r>
  <r>
    <x v="0"/>
    <n v="16.803535733216005"/>
    <n v="840.1767866608003"/>
  </r>
  <r>
    <x v="6"/>
    <n v="18.957428856827896"/>
    <n v="663.51000998897632"/>
  </r>
  <r>
    <x v="2"/>
    <n v="51.10827198935106"/>
    <n v="1328.8150717231276"/>
  </r>
  <r>
    <x v="6"/>
    <n v="20.221257447283087"/>
    <n v="404.4251489456617"/>
  </r>
  <r>
    <x v="4"/>
    <n v="51.500200273193165"/>
    <n v="1081.5042057370565"/>
  </r>
  <r>
    <x v="9"/>
    <n v="10.183802013589249"/>
    <n v="458.27109061151617"/>
  </r>
  <r>
    <x v="1"/>
    <n v="19.238231223925638"/>
    <n v="1769.9172726011586"/>
  </r>
  <r>
    <x v="5"/>
    <n v="4.9706075981150146"/>
    <n v="94.441544364185276"/>
  </r>
  <r>
    <x v="2"/>
    <n v="1.2777067997337765"/>
    <n v="17.887895196272872"/>
  </r>
  <r>
    <x v="9"/>
    <n v="12.729752516986562"/>
    <n v="241.86529782274468"/>
  </r>
  <r>
    <x v="3"/>
    <n v="12.683503708813213"/>
    <n v="634.17518544066058"/>
  </r>
  <r>
    <x v="2"/>
    <n v="40.886617591480849"/>
    <n v="2085.2174971655231"/>
  </r>
  <r>
    <x v="17"/>
    <n v="5.279548142498701"/>
    <n v="0"/>
  </r>
  <r>
    <x v="0"/>
    <n v="9.048057702500925"/>
    <n v="407.16259661254162"/>
  </r>
  <r>
    <x v="3"/>
    <n v="20.293605934101137"/>
    <n v="811.74423736404549"/>
  </r>
  <r>
    <x v="3"/>
    <n v="10.146802967050569"/>
    <n v="395.72531571497217"/>
  </r>
  <r>
    <x v="0"/>
    <n v="23.266434092145239"/>
    <n v="1163.3217046072621"/>
  </r>
  <r>
    <x v="3"/>
    <n v="27.903708159389065"/>
    <n v="558.07416318778132"/>
  </r>
  <r>
    <x v="9"/>
    <n v="17.821653523781187"/>
    <n v="302.9681099042802"/>
  </r>
  <r>
    <x v="8"/>
    <n v="2.595554075138935"/>
    <n v="103.8221630055574"/>
  </r>
  <r>
    <x v="3"/>
    <n v="10.146802967050569"/>
    <n v="456.60613351727557"/>
  </r>
  <r>
    <x v="16"/>
    <n v="7.8513486807828698"/>
    <n v="400.41878271992636"/>
  </r>
  <r>
    <x v="16"/>
    <n v="7.8513486807828698"/>
    <n v="620.25654578184674"/>
  </r>
  <r>
    <x v="7"/>
    <n v="43.634726258228035"/>
    <n v="1090.868156455701"/>
  </r>
  <r>
    <x v="0"/>
    <n v="84.01767866608003"/>
    <n v="8401.7678666080028"/>
  </r>
  <r>
    <x v="9"/>
    <n v="42.008183306055649"/>
    <n v="1638.3191489361702"/>
  </r>
  <r>
    <x v="3"/>
    <n v="82.442774107285871"/>
    <n v="1566.4127080384314"/>
  </r>
  <r>
    <x v="4"/>
    <n v="154.50060081957949"/>
    <n v="6180.0240327831798"/>
  </r>
  <r>
    <x v="16"/>
    <n v="5.2342324538552463"/>
    <n v="261.71162269276232"/>
  </r>
  <r>
    <x v="6"/>
    <n v="3.7914857713655792"/>
    <n v="37.914857713655792"/>
  </r>
  <r>
    <x v="17"/>
    <n v="15.838644427496103"/>
    <n v="791.93222137480518"/>
  </r>
  <r>
    <x v="1"/>
    <n v="7.6952924895702557"/>
    <n v="300.11640709323996"/>
  </r>
  <r>
    <x v="16"/>
    <n v="20.936929815420985"/>
    <n v="1235.2788591098381"/>
  </r>
  <r>
    <x v="8"/>
    <n v="16.871101488403077"/>
    <n v="674.84405953612304"/>
  </r>
  <r>
    <x v="1"/>
    <n v="15.390584979140511"/>
    <n v="769.52924895702552"/>
  </r>
  <r>
    <x v="0"/>
    <n v="18.09611540500185"/>
    <n v="452.40288512504623"/>
  </r>
  <r>
    <x v="17"/>
    <n v="6.5994351781233762"/>
    <n v="263.97740712493504"/>
  </r>
  <r>
    <x v="0"/>
    <n v="10.340637374286771"/>
    <n v="310.21912122860317"/>
  </r>
  <r>
    <x v="1"/>
    <n v="19.238231223925638"/>
    <n v="1096.5791797637614"/>
  </r>
  <r>
    <x v="9"/>
    <n v="8.9108267618905934"/>
    <n v="712.86614095124742"/>
  </r>
  <r>
    <x v="9"/>
    <n v="16.54867827208253"/>
    <n v="1158.4074790457771"/>
  </r>
  <r>
    <x v="16"/>
    <n v="10.468464907710493"/>
    <n v="1046.8464907710493"/>
  </r>
  <r>
    <x v="2"/>
    <n v="3.8331203992013299"/>
    <n v="57.49680598801995"/>
  </r>
  <r>
    <x v="8"/>
    <n v="18.168878525972545"/>
    <n v="545.06635577917632"/>
  </r>
  <r>
    <x v="11"/>
    <n v="3.9093048264994303"/>
    <n v="152.46288823347777"/>
  </r>
  <r>
    <x v="16"/>
    <n v="31.405394723131479"/>
    <n v="596.70249973949808"/>
  </r>
  <r>
    <x v="2"/>
    <n v="15.332481596805319"/>
    <n v="935.28137740512443"/>
  </r>
  <r>
    <x v="2"/>
    <n v="15.332481596805319"/>
    <n v="61.329926387221278"/>
  </r>
  <r>
    <x v="0"/>
    <n v="18.09611540500185"/>
    <n v="1809.6115405001849"/>
  </r>
  <r>
    <x v="12"/>
    <n v="35.02375776154652"/>
    <n v="2101.425465692791"/>
  </r>
  <r>
    <x v="2"/>
    <n v="22.998722395207977"/>
    <n v="459.97444790415955"/>
  </r>
  <r>
    <x v="10"/>
    <n v="8.8158455060759806"/>
    <n v="705.26764048607845"/>
  </r>
  <r>
    <x v="5"/>
    <n v="19.882430392460058"/>
    <n v="238.5891647095207"/>
  </r>
  <r>
    <x v="18"/>
    <n v="21.026424265355942"/>
    <n v="357.44921251105103"/>
  </r>
  <r>
    <x v="17"/>
    <n v="7.9193222137480515"/>
    <n v="237.57966641244155"/>
  </r>
  <r>
    <x v="4"/>
    <n v="34.76263518440539"/>
    <n v="486.67689258167547"/>
  </r>
  <r>
    <x v="16"/>
    <n v="13.085581134638115"/>
    <n v="588.85115105871523"/>
  </r>
  <r>
    <x v="17"/>
    <n v="15.838644427496103"/>
    <n v="316.77288854992207"/>
  </r>
  <r>
    <x v="3"/>
    <n v="40.587211868202274"/>
    <n v="771.15702549584319"/>
  </r>
  <r>
    <x v="1"/>
    <n v="5.1301949930468371"/>
    <n v="153.9058497914051"/>
  </r>
  <r>
    <x v="15"/>
    <n v="26.012323159479919"/>
    <n v="1300.616157973996"/>
  </r>
  <r>
    <x v="18"/>
    <n v="11.827363649262717"/>
    <n v="177.41045473894076"/>
  </r>
  <r>
    <x v="9"/>
    <n v="12.729752516986562"/>
    <n v="305.51406040767745"/>
  </r>
  <r>
    <x v="2"/>
    <n v="3.8331203992013299"/>
    <n v="61.329926387221278"/>
  </r>
  <r>
    <x v="2"/>
    <n v="20.443308795740425"/>
    <n v="1635.4647036592339"/>
  </r>
  <r>
    <x v="15"/>
    <n v="13.625502607346625"/>
    <n v="545.02010429386496"/>
  </r>
  <r>
    <x v="7"/>
    <n v="3.7401193935624026"/>
    <n v="59.841910296998442"/>
  </r>
  <r>
    <x v="1"/>
    <n v="41.041559944374697"/>
    <n v="2462.4935966624817"/>
  </r>
  <r>
    <x v="10"/>
    <n v="15.112878010415965"/>
    <n v="453.38634031247898"/>
  </r>
  <r>
    <x v="9"/>
    <n v="38.189257550959681"/>
    <n v="1145.6777265287903"/>
  </r>
  <r>
    <x v="18"/>
    <n v="10.513212132677971"/>
    <n v="515.14739450122056"/>
  </r>
  <r>
    <x v="2"/>
    <n v="24.276429194941755"/>
    <n v="995.333596992612"/>
  </r>
  <r>
    <x v="10"/>
    <n v="13.853471509547969"/>
    <n v="1108.2777207638376"/>
  </r>
  <r>
    <x v="17"/>
    <n v="0"/>
    <n v="0"/>
  </r>
  <r>
    <x v="9"/>
    <n v="16.54867827208253"/>
    <n v="231.68149580915542"/>
  </r>
  <r>
    <x v="12"/>
    <n v="36.274606253030321"/>
    <n v="1088.2381875909095"/>
  </r>
  <r>
    <x v="15"/>
    <n v="8.6707743864933065"/>
    <n v="130.06161579739961"/>
  </r>
  <r>
    <x v="3"/>
    <n v="60.880817802303419"/>
    <n v="1826.4245340691025"/>
  </r>
  <r>
    <x v="4"/>
    <n v="11.587545061468463"/>
    <n v="57.937725307342312"/>
  </r>
  <r>
    <x v="4"/>
    <n v="25.750100136596583"/>
    <n v="643.7525034149146"/>
  </r>
  <r>
    <x v="9"/>
    <n v="7.6378515101919362"/>
    <n v="381.89257550959678"/>
  </r>
  <r>
    <x v="8"/>
    <n v="7.7866622254168059"/>
    <n v="70.079960028751259"/>
  </r>
  <r>
    <x v="4"/>
    <n v="28.32511015025624"/>
    <n v="1416.2555075128121"/>
  </r>
  <r>
    <x v="9"/>
    <n v="84.016366612111298"/>
    <n v="5040.9819967266776"/>
  </r>
  <r>
    <x v="4"/>
    <n v="16.737565088787779"/>
    <n v="920.5660798833278"/>
  </r>
  <r>
    <x v="15"/>
    <n v="68.12751303673312"/>
    <n v="1975.6978780652605"/>
  </r>
  <r>
    <x v="7"/>
    <n v="13.71377110972881"/>
    <n v="548.55084438915242"/>
  </r>
  <r>
    <x v="4"/>
    <n v="14.16255507512812"/>
    <n v="481.52687255435609"/>
  </r>
  <r>
    <x v="5"/>
    <n v="27.33834178963258"/>
    <n v="1804.3305581157501"/>
  </r>
  <r>
    <x v="9"/>
    <n v="28.005455537370434"/>
    <n v="560.10911074740864"/>
  </r>
  <r>
    <x v="11"/>
    <n v="28.668235394329155"/>
    <n v="2866.8235394329154"/>
  </r>
  <r>
    <x v="4"/>
    <n v="14.16255507512812"/>
    <n v="283.25110150256239"/>
  </r>
  <r>
    <x v="0"/>
    <n v="21.973854420359391"/>
    <n v="395.52937956646906"/>
  </r>
  <r>
    <x v="3"/>
    <n v="20.293605934101137"/>
    <n v="811.74423736404549"/>
  </r>
  <r>
    <x v="8"/>
    <n v="18.168878525972545"/>
    <n v="944.78168335057239"/>
  </r>
  <r>
    <x v="3"/>
    <n v="19.025255563219819"/>
    <n v="761.01022252879272"/>
  </r>
  <r>
    <x v="4"/>
    <n v="18.025070095617608"/>
    <n v="1081.5042057370565"/>
  </r>
  <r>
    <x v="3"/>
    <n v="95.126277816099091"/>
    <n v="761.01022252879272"/>
  </r>
  <r>
    <x v="8"/>
    <n v="20.76443260111148"/>
    <n v="415.2886520222296"/>
  </r>
  <r>
    <x v="9"/>
    <n v="35.643307047562374"/>
    <n v="1817.8086594256811"/>
  </r>
  <r>
    <x v="51"/>
    <n v="14.817531643861496"/>
    <n v="518.61360753515237"/>
  </r>
  <r>
    <x v="4"/>
    <n v="3.8625150204894876"/>
    <n v="73.387785389300262"/>
  </r>
  <r>
    <x v="1"/>
    <n v="35.911364951327862"/>
    <n v="2693.3523713495897"/>
  </r>
  <r>
    <x v="12"/>
    <n v="35.02375776154652"/>
    <n v="1015.6889750848491"/>
  </r>
  <r>
    <x v="17"/>
    <n v="18.478418498745455"/>
    <n v="665.22306595483633"/>
  </r>
  <r>
    <x v="1"/>
    <n v="32.06371870654273"/>
    <n v="1923.8231223925638"/>
  </r>
  <r>
    <x v="1"/>
    <n v="15.390584979140511"/>
    <n v="277.03052962452921"/>
  </r>
  <r>
    <x v="5"/>
    <n v="17.39712659340255"/>
    <n v="504.51667120867398"/>
  </r>
  <r>
    <x v="1"/>
    <n v="17.955682475663931"/>
    <n v="682.31593407522939"/>
  </r>
  <r>
    <x v="12"/>
    <n v="25.016969829676082"/>
    <n v="225.15272846708473"/>
  </r>
  <r>
    <x v="1"/>
    <n v="8.9778412378319654"/>
    <n v="359.11364951327863"/>
  </r>
  <r>
    <x v="4"/>
    <n v="46.350180245873851"/>
    <n v="880.65342467160315"/>
  </r>
  <r>
    <x v="2"/>
    <n v="17.887895196272872"/>
    <n v="536.63685588818612"/>
  </r>
  <r>
    <x v="9"/>
    <n v="21.640579278877155"/>
    <n v="1558.1217080791553"/>
  </r>
  <r>
    <x v="11"/>
    <n v="3.9093048264994303"/>
    <n v="175.91871719247436"/>
  </r>
  <r>
    <x v="6"/>
    <n v="11.374457314096738"/>
    <n v="523.22503644844994"/>
  </r>
  <r>
    <x v="6"/>
    <n v="16.429771675917511"/>
    <n v="1314.3817340734008"/>
  </r>
  <r>
    <x v="0"/>
    <n v="7.7554780307150795"/>
    <n v="387.77390153575396"/>
  </r>
  <r>
    <x v="0"/>
    <n v="23.266434092145239"/>
    <n v="1744.982556910893"/>
  </r>
  <r>
    <x v="6"/>
    <n v="40.442514894566173"/>
    <n v="1051.5053872587205"/>
  </r>
  <r>
    <x v="4"/>
    <n v="51.500200273193165"/>
    <n v="772.50300409789747"/>
  </r>
  <r>
    <x v="9"/>
    <n v="17.821653523781187"/>
    <n v="730.68779447502868"/>
  </r>
  <r>
    <x v="0"/>
    <n v="28.436752779288625"/>
    <n v="568.73505558577244"/>
  </r>
  <r>
    <x v="6"/>
    <n v="50.55314361820772"/>
    <n v="2527.6571809103862"/>
  </r>
  <r>
    <x v="7"/>
    <n v="81.035920193852064"/>
    <n v="8103.5920193852062"/>
  </r>
  <r>
    <x v="1"/>
    <n v="7.6952924895702557"/>
    <n v="146.21055730183485"/>
  </r>
  <r>
    <x v="0"/>
    <n v="38.777390153575396"/>
    <n v="1434.7634356822896"/>
  </r>
  <r>
    <x v="5"/>
    <n v="119.29458235476035"/>
    <n v="2385.8916470952072"/>
  </r>
  <r>
    <x v="8"/>
    <n v="11.679993338125209"/>
    <n v="338.71980680563109"/>
  </r>
  <r>
    <x v="6"/>
    <n v="24.012743218648666"/>
    <n v="960.50972874594663"/>
  </r>
  <r>
    <x v="7"/>
    <n v="36.154487471103224"/>
    <n v="2169.2692482661932"/>
  </r>
  <r>
    <x v="2"/>
    <n v="8.943947598136436"/>
    <n v="277.26237554222951"/>
  </r>
  <r>
    <x v="8"/>
    <n v="10.38221630055574"/>
    <n v="415.2886520222296"/>
  </r>
  <r>
    <x v="7"/>
    <n v="73.55568140672726"/>
    <n v="514.88976984709086"/>
  </r>
  <r>
    <x v="1"/>
    <n v="15.390584979140511"/>
    <n v="769.52924895702552"/>
  </r>
  <r>
    <x v="3"/>
    <n v="10.146802967050569"/>
    <n v="294.25728604446647"/>
  </r>
  <r>
    <x v="5"/>
    <n v="21.125082291988811"/>
    <n v="105.62541145994405"/>
  </r>
  <r>
    <x v="16"/>
    <n v="10.468464907710493"/>
    <n v="209.36929815420984"/>
  </r>
  <r>
    <x v="9"/>
    <n v="17.821653523781187"/>
    <n v="891.08267618905938"/>
  </r>
  <r>
    <x v="2"/>
    <n v="42.164324391214627"/>
    <n v="2529.8594634728775"/>
  </r>
  <r>
    <x v="1"/>
    <n v="30.781169958281023"/>
    <n v="2493.2747666207629"/>
  </r>
  <r>
    <x v="9"/>
    <n v="19.09462877547984"/>
    <n v="362.79794673411698"/>
  </r>
  <r>
    <x v="8"/>
    <n v="57.102189653056577"/>
    <n v="1713.0656895916973"/>
  </r>
  <r>
    <x v="6"/>
    <n v="7.5829715427311584"/>
    <n v="227.48914628193475"/>
  </r>
  <r>
    <x v="1"/>
    <n v="71.822729902655723"/>
    <n v="2082.8591671770159"/>
  </r>
  <r>
    <x v="9"/>
    <n v="140.02727768685216"/>
    <n v="8681.6912165848335"/>
  </r>
  <r>
    <x v="3"/>
    <n v="41.855562239083596"/>
    <n v="837.11124478167199"/>
  </r>
  <r>
    <x v="3"/>
    <n v="29.172058530270387"/>
    <n v="875.16175590811167"/>
  </r>
  <r>
    <x v="2"/>
    <n v="19.165601996006647"/>
    <n v="1149.9361197603987"/>
  </r>
  <r>
    <x v="8"/>
    <n v="15.573324450833612"/>
    <n v="186.87989341000335"/>
  </r>
  <r>
    <x v="9"/>
    <n v="11.456777265287904"/>
    <n v="343.70331795863711"/>
  </r>
  <r>
    <x v="6"/>
    <n v="36.651029123200601"/>
    <n v="1282.7860193120209"/>
  </r>
  <r>
    <x v="2"/>
    <n v="14.054774797071541"/>
    <n v="421.64324391214626"/>
  </r>
  <r>
    <x v="51"/>
    <n v="69.148481004686985"/>
    <n v="3457.4240502343491"/>
  </r>
  <r>
    <x v="0"/>
    <n v="18.09611540500185"/>
    <n v="0"/>
  </r>
  <r>
    <x v="9"/>
    <n v="29.278430789069091"/>
    <n v="1756.7058473441455"/>
  </r>
  <r>
    <x v="4"/>
    <n v="144.20056076494086"/>
    <n v="8796.2342066613928"/>
  </r>
  <r>
    <x v="9"/>
    <n v="44.554133809452964"/>
    <n v="4455.413380945296"/>
  </r>
  <r>
    <x v="8"/>
    <n v="20.76443260111148"/>
    <n v="622.9329780333444"/>
  </r>
  <r>
    <x v="8"/>
    <n v="10.38221630055574"/>
    <n v="51.9110815027787"/>
  </r>
  <r>
    <x v="4"/>
    <n v="18.025070095617608"/>
    <n v="901.25350478088035"/>
  </r>
  <r>
    <x v="6"/>
    <n v="5.0553143618207717"/>
    <n v="151.65943085462314"/>
  </r>
  <r>
    <x v="6"/>
    <n v="12.63828590455193"/>
    <n v="505.53143618207719"/>
  </r>
  <r>
    <x v="11"/>
    <n v="15.637219305997721"/>
    <n v="547.30267570992021"/>
  </r>
  <r>
    <x v="9"/>
    <n v="30.551406040767745"/>
    <n v="916.54218122303234"/>
  </r>
  <r>
    <x v="7"/>
    <n v="49.868258580832034"/>
    <n v="2992.095514849922"/>
  </r>
  <r>
    <x v="2"/>
    <n v="8.943947598136436"/>
    <n v="8.943947598136436"/>
  </r>
  <r>
    <x v="9"/>
    <n v="24.186529782274466"/>
    <n v="846.52854237960628"/>
  </r>
  <r>
    <x v="0"/>
    <n v="7.7554780307150795"/>
    <n v="232.66434092145238"/>
  </r>
  <r>
    <x v="7"/>
    <n v="32.414368077540821"/>
    <n v="1847.6189804198268"/>
  </r>
  <r>
    <x v="5"/>
    <n v="29.823645588690088"/>
    <n v="2982.3645588690088"/>
  </r>
  <r>
    <x v="4"/>
    <n v="11.587545061468463"/>
    <n v="173.81317592202694"/>
  </r>
  <r>
    <x v="0"/>
    <n v="7.7554780307150795"/>
    <n v="473.08415987361985"/>
  </r>
  <r>
    <x v="0"/>
    <n v="10.340637374286771"/>
    <n v="320.55975860288993"/>
  </r>
  <r>
    <x v="14"/>
    <n v="39.513417716963993"/>
    <n v="750.75493662231588"/>
  </r>
  <r>
    <x v="6"/>
    <n v="17.693600266372702"/>
    <n v="548.5016082575537"/>
  </r>
  <r>
    <x v="4"/>
    <n v="109.43792558053548"/>
    <n v="6456.8376092515928"/>
  </r>
  <r>
    <x v="1"/>
    <n v="65.409986161347177"/>
    <n v="2681.8094326152341"/>
  </r>
  <r>
    <x v="1"/>
    <n v="17.955682475663931"/>
    <n v="0"/>
  </r>
  <r>
    <x v="4"/>
    <n v="57.937725307342312"/>
    <n v="1738.1317592202693"/>
  </r>
  <r>
    <x v="4"/>
    <n v="10.300040054638632"/>
    <n v="298.70116158452032"/>
  </r>
  <r>
    <x v="15"/>
    <n v="18.580230828199944"/>
    <n v="427.34530904859872"/>
  </r>
  <r>
    <x v="16"/>
    <n v="18.319813588493361"/>
    <n v="824.39161148220126"/>
  </r>
  <r>
    <x v="9"/>
    <n v="3.8189257550959681"/>
    <n v="30.551406040767745"/>
  </r>
  <r>
    <x v="4"/>
    <n v="45.062675239044019"/>
    <n v="2253.133761952201"/>
  </r>
  <r>
    <x v="8"/>
    <n v="2.595554075138935"/>
    <n v="49.315527427639765"/>
  </r>
  <r>
    <x v="16"/>
    <n v="40.56530151737816"/>
    <n v="2839.571106216471"/>
  </r>
  <r>
    <x v="1"/>
    <n v="76.952924895702552"/>
    <n v="2770.3052962452921"/>
  </r>
  <r>
    <x v="3"/>
    <n v="40.587211868202274"/>
    <n v="1177.0291441778659"/>
  </r>
  <r>
    <x v="17"/>
    <n v="5.279548142498701"/>
    <n v="26.397740712493505"/>
  </r>
  <r>
    <x v="16"/>
    <n v="15.70269736156574"/>
    <n v="345.45934195444624"/>
  </r>
  <r>
    <x v="16"/>
    <n v="9.1599067942466803"/>
    <n v="82.439161148220123"/>
  </r>
  <r>
    <x v="0"/>
    <n v="9.048057702500925"/>
    <n v="262.39367337252685"/>
  </r>
  <r>
    <x v="7"/>
    <n v="12.467064645208008"/>
    <n v="24.934129290416017"/>
  </r>
  <r>
    <x v="1"/>
    <n v="37.193913699589572"/>
    <n v="1822.501771279889"/>
  </r>
  <r>
    <x v="1"/>
    <n v="2.5650974965234186"/>
    <n v="35.911364951327862"/>
  </r>
  <r>
    <x v="11"/>
    <n v="11.72791447949829"/>
    <n v="469.11657917993159"/>
  </r>
  <r>
    <x v="9"/>
    <n v="78.924465605316684"/>
    <n v="3788.3743490552006"/>
  </r>
  <r>
    <x v="16"/>
    <n v="22.245487928884796"/>
    <n v="689.61012579542864"/>
  </r>
  <r>
    <x v="0"/>
    <n v="38.777390153575396"/>
    <n v="775.54780307150793"/>
  </r>
  <r>
    <x v="0"/>
    <n v="15.510956061430159"/>
    <n v="542.88346215005561"/>
  </r>
  <r>
    <x v="17"/>
    <n v="26.397740712493505"/>
    <n v="2639.7740712493505"/>
  </r>
  <r>
    <x v="4"/>
    <n v="38.625150204894872"/>
    <n v="1545.0060081957949"/>
  </r>
  <r>
    <x v="11"/>
    <n v="26.062032176662868"/>
    <n v="1042.4812870665146"/>
  </r>
  <r>
    <x v="0"/>
    <n v="20.681274748573543"/>
    <n v="827.25098994294171"/>
  </r>
  <r>
    <x v="6"/>
    <n v="27.804228990014245"/>
    <n v="1139.9733885905841"/>
  </r>
  <r>
    <x v="7"/>
    <n v="8.7269452516456063"/>
    <n v="244.35446704607699"/>
  </r>
  <r>
    <x v="5"/>
    <n v="19.882430392460058"/>
    <n v="377.7661774567411"/>
  </r>
  <r>
    <x v="0"/>
    <n v="5.1703186871433857"/>
    <n v="103.40637374286771"/>
  </r>
  <r>
    <x v="9"/>
    <n v="6.3648762584932808"/>
    <n v="44.554133809452964"/>
  </r>
  <r>
    <x v="16"/>
    <n v="7.8513486807828698"/>
    <n v="243.39180910426896"/>
  </r>
  <r>
    <x v="10"/>
    <n v="23.928723516491946"/>
    <n v="1172.5074523081053"/>
  </r>
  <r>
    <x v="2"/>
    <n v="16.610188396539094"/>
    <n v="664.4075358615637"/>
  </r>
  <r>
    <x v="2"/>
    <n v="8.943947598136436"/>
    <n v="357.75790392545741"/>
  </r>
  <r>
    <x v="2"/>
    <n v="38.331203992013293"/>
    <n v="1073.2737117763722"/>
  </r>
  <r>
    <x v="2"/>
    <n v="24.276429194941755"/>
    <n v="1262.3743181369714"/>
  </r>
  <r>
    <x v="5"/>
    <n v="38.522208885391365"/>
    <n v="1540.8883554156546"/>
  </r>
  <r>
    <x v="0"/>
    <n v="12.925796717858466"/>
    <n v="258.51593435716933"/>
  </r>
  <r>
    <x v="18"/>
    <n v="26.283030331694924"/>
    <n v="1051.321213267797"/>
  </r>
  <r>
    <x v="0"/>
    <n v="19.388695076787698"/>
    <n v="387.77390153575396"/>
  </r>
  <r>
    <x v="11"/>
    <n v="33.880641829661727"/>
    <n v="2066.7191516093653"/>
  </r>
  <r>
    <x v="10"/>
    <n v="21.40991051475595"/>
    <n v="406.78829978036305"/>
  </r>
  <r>
    <x v="2"/>
    <n v="17.887895196272872"/>
    <n v="232.54263755154733"/>
  </r>
  <r>
    <x v="1"/>
    <n v="76.952924895702552"/>
    <n v="7695.2924895702554"/>
  </r>
  <r>
    <x v="0"/>
    <n v="33.607071466432011"/>
    <n v="1848.3889306537606"/>
  </r>
  <r>
    <x v="4"/>
    <n v="18.025070095617608"/>
    <n v="1099.5292758326741"/>
  </r>
  <r>
    <x v="6"/>
    <n v="40.442514894566173"/>
    <n v="2992.746102197897"/>
  </r>
  <r>
    <x v="3"/>
    <n v="60.880817802303419"/>
    <n v="3044.0408901151709"/>
  </r>
  <r>
    <x v="1"/>
    <n v="29.498621210019312"/>
    <n v="884.95863630057931"/>
  </r>
  <r>
    <x v="7"/>
    <n v="42.38801979370723"/>
    <n v="4238.8019793707226"/>
  </r>
  <r>
    <x v="0"/>
    <n v="3.8777390153575397"/>
    <n v="77.554780307150793"/>
  </r>
  <r>
    <x v="2"/>
    <n v="33.220376793078188"/>
    <n v="1661.0188396539095"/>
  </r>
  <r>
    <x v="18"/>
    <n v="53.880212179974599"/>
    <n v="1939.6876384790855"/>
  </r>
  <r>
    <x v="16"/>
    <n v="26.17116226927623"/>
    <n v="1308.5581134638114"/>
  </r>
  <r>
    <x v="13"/>
    <n v="15.060970095213399"/>
    <n v="451.82910285640196"/>
  </r>
  <r>
    <x v="7"/>
    <n v="8.7269452516456063"/>
    <n v="523.61671509873634"/>
  </r>
  <r>
    <x v="0"/>
    <n v="62.043824245720636"/>
    <n v="1861.314727371619"/>
  </r>
  <r>
    <x v="16"/>
    <n v="124.3130207790621"/>
    <n v="2859.1994779184283"/>
  </r>
  <r>
    <x v="1"/>
    <n v="2.5650974965234186"/>
    <n v="35.911364951327862"/>
  </r>
  <r>
    <x v="10"/>
    <n v="30.22575602083193"/>
    <n v="2327.3832136040587"/>
  </r>
  <r>
    <x v="3"/>
    <n v="22.830306675863781"/>
    <n v="456.60613351727562"/>
  </r>
  <r>
    <x v="11"/>
    <n v="33.880641829661727"/>
    <n v="33.880641829661727"/>
  </r>
  <r>
    <x v="16"/>
    <n v="44.490975857769591"/>
    <n v="2002.0939135996316"/>
  </r>
  <r>
    <x v="6"/>
    <n v="7.5829715427311584"/>
    <n v="379.14857713655795"/>
  </r>
  <r>
    <x v="10"/>
    <n v="15.112878010415965"/>
    <n v="604.51512041663864"/>
  </r>
  <r>
    <x v="1"/>
    <n v="10.260389986093674"/>
    <n v="513.01949930468368"/>
  </r>
  <r>
    <x v="3"/>
    <n v="15.220204450575855"/>
    <n v="669.68899582533766"/>
  </r>
  <r>
    <x v="4"/>
    <n v="12.875050068298291"/>
    <n v="64.375250341491451"/>
  </r>
  <r>
    <x v="3"/>
    <n v="26.635357788507743"/>
    <n v="1065.4143115403097"/>
  </r>
  <r>
    <x v="9"/>
    <n v="7.6378515101919362"/>
    <n v="374.25472399940486"/>
  </r>
  <r>
    <x v="18"/>
    <n v="10.513212132677971"/>
    <n v="84.105697061423768"/>
  </r>
  <r>
    <x v="0"/>
    <n v="20.681274748573543"/>
    <n v="806.5697151943682"/>
  </r>
  <r>
    <x v="3"/>
    <n v="5.0734014835252843"/>
    <n v="101.46802967050569"/>
  </r>
  <r>
    <x v="4"/>
    <n v="91.41285548491787"/>
    <n v="2833.7985200324538"/>
  </r>
  <r>
    <x v="16"/>
    <n v="6.5427905673190576"/>
    <n v="32.71395283659529"/>
  </r>
  <r>
    <x v="4"/>
    <n v="46.350180245873851"/>
    <n v="139.05054073762156"/>
  </r>
  <r>
    <x v="11"/>
    <n v="13.031016088331434"/>
    <n v="521.2406435332573"/>
  </r>
  <r>
    <x v="11"/>
    <n v="20.849625741330293"/>
    <n v="625.48877223990883"/>
  </r>
  <r>
    <x v="4"/>
    <n v="14.16255507512812"/>
    <n v="1076.3541857097371"/>
  </r>
  <r>
    <x v="3"/>
    <n v="35.513810384676994"/>
    <n v="2841.1048307741594"/>
  </r>
  <r>
    <x v="9"/>
    <n v="29.278430789069091"/>
    <n v="585.56861578138182"/>
  </r>
  <r>
    <x v="9"/>
    <n v="6.3648762584932808"/>
    <n v="496.4603481624759"/>
  </r>
  <r>
    <x v="3"/>
    <n v="17.756905192338497"/>
    <n v="1278.4971738483719"/>
  </r>
  <r>
    <x v="8"/>
    <n v="36.33775705194509"/>
    <n v="508.72859872723126"/>
  </r>
  <r>
    <x v="2"/>
    <n v="30.664963193610639"/>
    <n v="1257.2634909380363"/>
  </r>
  <r>
    <x v="4"/>
    <n v="23.175090122936925"/>
    <n v="1645.4313987285218"/>
  </r>
  <r>
    <x v="9"/>
    <n v="17.821653523781187"/>
    <n v="1247.5157466646831"/>
  </r>
  <r>
    <x v="3"/>
    <n v="6.3417518544066063"/>
    <n v="304.4040890115171"/>
  </r>
  <r>
    <x v="17"/>
    <n v="52.79548142498701"/>
    <n v="5279.5481424987011"/>
  </r>
  <r>
    <x v="10"/>
    <n v="30.22575602083193"/>
    <n v="1057.9014607291176"/>
  </r>
  <r>
    <x v="18"/>
    <n v="47.309454597050866"/>
    <n v="2034.3065476731872"/>
  </r>
  <r>
    <x v="3"/>
    <n v="15.220204450575855"/>
    <n v="30.440408901151709"/>
  </r>
  <r>
    <x v="6"/>
    <n v="53.080800799118109"/>
    <n v="2919.444043951496"/>
  </r>
  <r>
    <x v="11"/>
    <n v="43.002353091493731"/>
    <n v="2150.1176545746866"/>
  </r>
  <r>
    <x v="10"/>
    <n v="32.744569022567923"/>
    <n v="1637.228451128396"/>
  </r>
  <r>
    <x v="14"/>
    <n v="9.8783544292409982"/>
    <n v="296.35063287722994"/>
  </r>
  <r>
    <x v="8"/>
    <n v="19.466655563542012"/>
    <n v="583.99966690626036"/>
  </r>
  <r>
    <x v="3"/>
    <n v="17.756905192338497"/>
    <n v="710.27620769353985"/>
  </r>
  <r>
    <x v="1"/>
    <n v="10.260389986093674"/>
    <n v="123.12467983312409"/>
  </r>
  <r>
    <x v="0"/>
    <n v="12.925796717858466"/>
    <n v="258.51593435716933"/>
  </r>
  <r>
    <x v="8"/>
    <n v="12.977770375694677"/>
    <n v="1297.7770375694677"/>
  </r>
  <r>
    <x v="10"/>
    <n v="26.447536518227938"/>
    <n v="2010.0127753853233"/>
  </r>
  <r>
    <x v="3"/>
    <n v="12.683503708813213"/>
    <n v="380.50511126439636"/>
  </r>
  <r>
    <x v="13"/>
    <n v="15.060970095213399"/>
    <n v="150.60970095213401"/>
  </r>
  <r>
    <x v="0"/>
    <n v="37.484810481789552"/>
    <n v="3036.2696490249537"/>
  </r>
  <r>
    <x v="4"/>
    <n v="19.312575102447436"/>
    <n v="1139.4419310443986"/>
  </r>
  <r>
    <x v="6"/>
    <n v="17.693600266372702"/>
    <n v="406.95280612657211"/>
  </r>
  <r>
    <x v="2"/>
    <n v="30.664963193610639"/>
    <n v="981.27882219554044"/>
  </r>
  <r>
    <x v="8"/>
    <n v="15.573324450833612"/>
    <n v="778.66622254168055"/>
  </r>
  <r>
    <x v="51"/>
    <n v="98.783544292409985"/>
    <n v="2864.7227844798895"/>
  </r>
  <r>
    <x v="11"/>
    <n v="52.124064353325736"/>
    <n v="3127.4438611995442"/>
  </r>
  <r>
    <x v="5"/>
    <n v="19.882430392460058"/>
    <n v="994.12151962300288"/>
  </r>
  <r>
    <x v="8"/>
    <n v="3.8933311127084029"/>
    <n v="116.79993338125209"/>
  </r>
  <r>
    <x v="1"/>
    <n v="8.9778412378319654"/>
    <n v="359.11364951327863"/>
  </r>
  <r>
    <x v="11"/>
    <n v="22.152727350163438"/>
    <n v="553.81818375408591"/>
  </r>
  <r>
    <x v="18"/>
    <n v="11.827363649262717"/>
    <n v="591.36818246313578"/>
  </r>
  <r>
    <x v="9"/>
    <n v="25.459505033973123"/>
    <n v="763.78515101919368"/>
  </r>
  <r>
    <x v="2"/>
    <n v="66.440753586156376"/>
    <n v="6644.0753586156379"/>
  </r>
  <r>
    <x v="0"/>
    <n v="1.2925796717858464"/>
    <n v="52.995766543219702"/>
  </r>
  <r>
    <x v="0"/>
    <n v="3.8777390153575397"/>
    <n v="232.66434092145238"/>
  </r>
  <r>
    <x v="8"/>
    <n v="14.275547413264144"/>
    <n v="285.51094826528288"/>
  </r>
  <r>
    <x v="3"/>
    <n v="11.415153337931891"/>
    <n v="216.88791342070593"/>
  </r>
  <r>
    <x v="3"/>
    <n v="11.415153337931891"/>
    <n v="570.75766689659451"/>
  </r>
  <r>
    <x v="1"/>
    <n v="21.803328720449059"/>
    <n v="1199.1830796246982"/>
  </r>
  <r>
    <x v="3"/>
    <n v="35.513810384676994"/>
    <n v="2699.0495892354515"/>
  </r>
  <r>
    <x v="1"/>
    <n v="25.650974965234184"/>
    <n v="25.650974965234184"/>
  </r>
  <r>
    <x v="1"/>
    <n v="14.108036230878803"/>
    <n v="564.32144923515216"/>
  </r>
  <r>
    <x v="4"/>
    <n v="10.300040054638632"/>
    <n v="515.00200273193161"/>
  </r>
  <r>
    <x v="2"/>
    <n v="5.1108271989351062"/>
    <n v="97.105716779767022"/>
  </r>
  <r>
    <x v="2"/>
    <n v="25.55413599467553"/>
    <n v="281.09549594143084"/>
  </r>
  <r>
    <x v="9"/>
    <n v="3.8189257550959681"/>
    <n v="11.456777265287904"/>
  </r>
  <r>
    <x v="9"/>
    <n v="82.743391360412645"/>
    <n v="4964.6034816247584"/>
  </r>
  <r>
    <x v="9"/>
    <n v="6.3648762584932808"/>
    <n v="95.47314387739921"/>
  </r>
  <r>
    <x v="8"/>
    <n v="20.76443260111148"/>
    <n v="1142.0437930611315"/>
  </r>
  <r>
    <x v="17"/>
    <n v="58.075029567485714"/>
    <n v="3484.501774049143"/>
  </r>
  <r>
    <x v="16"/>
    <n v="52.342324538552461"/>
    <n v="5234.2324538552457"/>
  </r>
  <r>
    <x v="8"/>
    <n v="5.19110815027787"/>
    <n v="5.19110815027787"/>
  </r>
  <r>
    <x v="6"/>
    <n v="30.331886170924633"/>
    <n v="3033.1886170924636"/>
  </r>
  <r>
    <x v="2"/>
    <n v="19.165601996006647"/>
    <n v="574.96805988019935"/>
  </r>
  <r>
    <x v="9"/>
    <n v="14.002727768685217"/>
    <n v="140.02727768685216"/>
  </r>
  <r>
    <x v="21"/>
    <n v="13.257701565502954"/>
    <n v="914.7814080197038"/>
  </r>
  <r>
    <x v="1"/>
    <n v="5.1301949930468371"/>
    <n v="97.473704867889907"/>
  </r>
  <r>
    <x v="1"/>
    <n v="89.778412378319643"/>
    <n v="6284.4888664823748"/>
  </r>
  <r>
    <x v="0"/>
    <n v="7.7554780307150795"/>
    <n v="69.799302276435711"/>
  </r>
  <r>
    <x v="11"/>
    <n v="10.424812870665146"/>
    <n v="260.62032176662865"/>
  </r>
  <r>
    <x v="3"/>
    <n v="8.8784525961692484"/>
    <n v="532.70715577015494"/>
  </r>
  <r>
    <x v="13"/>
    <n v="28.866859349159014"/>
    <n v="1154.6743739663607"/>
  </r>
  <r>
    <x v="9"/>
    <n v="40.735208054356995"/>
    <n v="1833.0843624460647"/>
  </r>
  <r>
    <x v="29"/>
    <n v="41.592707643088971"/>
    <n v="1455.7447675081139"/>
  </r>
  <r>
    <x v="3"/>
    <n v="16.488554821457175"/>
    <n v="989.31328928743051"/>
  </r>
  <r>
    <x v="13"/>
    <n v="1.2550808412677834"/>
    <n v="25.10161682535567"/>
  </r>
  <r>
    <x v="9"/>
    <n v="20.367604027178498"/>
    <n v="1018.3802013589249"/>
  </r>
  <r>
    <x v="1"/>
    <n v="11.542938734355383"/>
    <n v="173.14408101533076"/>
  </r>
  <r>
    <x v="5"/>
    <n v="24.853037990575075"/>
    <n v="1267.5049375193289"/>
  </r>
  <r>
    <x v="0"/>
    <n v="25.851593435716932"/>
    <n v="232.66434092145238"/>
  </r>
  <r>
    <x v="1"/>
    <n v="19.238231223925638"/>
    <n v="96.191156119628189"/>
  </r>
  <r>
    <x v="2"/>
    <n v="20.443308795740425"/>
    <n v="1226.5985277444254"/>
  </r>
  <r>
    <x v="2"/>
    <n v="17.887895196272872"/>
    <n v="554.52475108445901"/>
  </r>
  <r>
    <x v="2"/>
    <n v="28.109549594143083"/>
    <n v="252.98594634728775"/>
  </r>
  <r>
    <x v="11"/>
    <n v="37.789946656161156"/>
    <n v="2645.2962659312811"/>
  </r>
  <r>
    <x v="4"/>
    <n v="10.300040054638632"/>
    <n v="731.30284387934284"/>
  </r>
  <r>
    <x v="17"/>
    <n v="18.478418498745455"/>
    <n v="923.92092493727273"/>
  </r>
  <r>
    <x v="3"/>
    <n v="38.050511126439638"/>
    <n v="3805.0511126439637"/>
  </r>
  <r>
    <x v="2"/>
    <n v="19.165601996006647"/>
    <n v="1916.5601996006646"/>
  </r>
  <r>
    <x v="1"/>
    <n v="46.171754937421532"/>
    <n v="3739.9121499311441"/>
  </r>
  <r>
    <x v="7"/>
    <n v="17.453890503291213"/>
    <n v="523.61671509873634"/>
  </r>
  <r>
    <x v="4"/>
    <n v="45.062675239044019"/>
    <n v="2253.133761952201"/>
  </r>
  <r>
    <x v="1"/>
    <n v="12.825487482617092"/>
    <n v="1090.1664360224529"/>
  </r>
  <r>
    <x v="1"/>
    <n v="41.041559944374697"/>
    <n v="820.83119888749388"/>
  </r>
  <r>
    <x v="2"/>
    <n v="25.55413599467553"/>
    <n v="766.62407984026595"/>
  </r>
  <r>
    <x v="4"/>
    <n v="6.4375250341491457"/>
    <n v="103.00040054638633"/>
  </r>
  <r>
    <x v="10"/>
    <n v="7.5564390052079826"/>
    <n v="105.79014607291175"/>
  </r>
  <r>
    <x v="10"/>
    <n v="47.857447032983892"/>
    <n v="3637.1659745067759"/>
  </r>
  <r>
    <x v="8"/>
    <n v="15.573324450833612"/>
    <n v="155.73324450833613"/>
  </r>
  <r>
    <x v="11"/>
    <n v="13.031016088331434"/>
    <n v="338.80641829661727"/>
  </r>
  <r>
    <x v="9"/>
    <n v="30.551406040767745"/>
    <n v="1527.5703020383871"/>
  </r>
  <r>
    <x v="1"/>
    <n v="23.085877468710766"/>
    <n v="577.14693671776911"/>
  </r>
  <r>
    <x v="9"/>
    <n v="36.916282299261027"/>
    <n v="2768.721172444577"/>
  </r>
  <r>
    <x v="6"/>
    <n v="12.63828590455193"/>
    <n v="505.53143618207719"/>
  </r>
  <r>
    <x v="1"/>
    <n v="7.6952924895702557"/>
    <n v="76.952924895702552"/>
  </r>
  <r>
    <x v="1"/>
    <n v="39.759011196112986"/>
    <n v="3975.9011196112988"/>
  </r>
  <r>
    <x v="8"/>
    <n v="10.38221630055574"/>
    <n v="311.4664890166722"/>
  </r>
  <r>
    <x v="6"/>
    <n v="15.165943085462317"/>
    <n v="682.46743884580428"/>
  </r>
  <r>
    <x v="11"/>
    <n v="10.424812870665146"/>
    <n v="458.69176630926643"/>
  </r>
  <r>
    <x v="3"/>
    <n v="7.6101022252879273"/>
    <n v="152.20204450575855"/>
  </r>
  <r>
    <x v="8"/>
    <n v="9.0844392629862725"/>
    <n v="54.506635577917635"/>
  </r>
  <r>
    <x v="16"/>
    <n v="43.182417744305781"/>
    <n v="1727.2967097722312"/>
  </r>
  <r>
    <x v="16"/>
    <n v="23.55404604234861"/>
    <n v="588.85115105871523"/>
  </r>
  <r>
    <x v="9"/>
    <n v="16.54867827208253"/>
    <n v="496.4603481624759"/>
  </r>
  <r>
    <x v="0"/>
    <n v="31.021912122860318"/>
    <n v="1520.0736940201555"/>
  </r>
  <r>
    <x v="43"/>
    <n v="10.704020776116657"/>
    <n v="214.08041552233314"/>
  </r>
  <r>
    <x v="17"/>
    <n v="5.279548142498701"/>
    <n v="211.18192569994804"/>
  </r>
  <r>
    <x v="3"/>
    <n v="36.782160755558316"/>
    <n v="2243.7118060890571"/>
  </r>
  <r>
    <x v="17"/>
    <n v="6.5994351781233762"/>
    <n v="296.97458301555196"/>
  </r>
  <r>
    <x v="0"/>
    <n v="20.681274748573543"/>
    <n v="434.30676972004437"/>
  </r>
  <r>
    <x v="1"/>
    <n v="109.0166436022453"/>
    <n v="4360.6657440898116"/>
  </r>
  <r>
    <x v="3"/>
    <n v="29.172058530270387"/>
    <n v="2042.0440971189271"/>
  </r>
  <r>
    <x v="1"/>
    <n v="38.476462447851276"/>
    <n v="3847.6462447851277"/>
  </r>
  <r>
    <x v="1"/>
    <n v="3.8476462447851278"/>
    <n v="192.38231223925638"/>
  </r>
  <r>
    <x v="1"/>
    <n v="53.867047426991789"/>
    <n v="2154.6818970796717"/>
  </r>
  <r>
    <x v="4"/>
    <n v="10.300040054638632"/>
    <n v="515.00200273193161"/>
  </r>
  <r>
    <x v="6"/>
    <n v="35.387200532745403"/>
    <n v="1521.6496229080524"/>
  </r>
  <r>
    <x v="8"/>
    <n v="7.7866622254168059"/>
    <n v="311.46648901667226"/>
  </r>
  <r>
    <x v="4"/>
    <n v="10.300040054638632"/>
    <n v="422.30164224018392"/>
  </r>
  <r>
    <x v="5"/>
    <n v="19.882430392460058"/>
    <n v="1411.6525578646642"/>
  </r>
  <r>
    <x v="2"/>
    <n v="15.332481596805319"/>
    <n v="766.62407984026595"/>
  </r>
  <r>
    <x v="8"/>
    <n v="58.399966690626044"/>
    <n v="4379.9975017969537"/>
  </r>
  <r>
    <x v="11"/>
    <n v="13.031016088331434"/>
    <n v="39.093048264994302"/>
  </r>
  <r>
    <x v="18"/>
    <n v="9.1990606160932238"/>
    <n v="128.78684862530514"/>
  </r>
  <r>
    <x v="18"/>
    <n v="10.513212132677971"/>
    <n v="210.26424265355942"/>
  </r>
  <r>
    <x v="4"/>
    <n v="30.900120163915901"/>
    <n v="741.60288393398162"/>
  </r>
  <r>
    <x v="8"/>
    <n v="37.635534089514557"/>
    <n v="1731.2345681176696"/>
  </r>
  <r>
    <x v="4"/>
    <n v="10.300040054638632"/>
    <n v="206.00080109277263"/>
  </r>
  <r>
    <x v="1"/>
    <n v="12.825487482617092"/>
    <n v="153.9058497914051"/>
  </r>
  <r>
    <x v="18"/>
    <n v="6.570757582923731"/>
    <n v="59.136818246313581"/>
  </r>
  <r>
    <x v="4"/>
    <n v="15.45006008195795"/>
    <n v="185.4007209834954"/>
  </r>
  <r>
    <x v="4"/>
    <n v="145.48806577177069"/>
    <n v="7710.8674859038465"/>
  </r>
  <r>
    <x v="6"/>
    <n v="11.374457314096738"/>
    <n v="796.21201198677159"/>
  </r>
  <r>
    <x v="14"/>
    <n v="9.8783544292409982"/>
    <n v="197.56708858481997"/>
  </r>
  <r>
    <x v="3"/>
    <n v="17.756905192338497"/>
    <n v="781.30382846289388"/>
  </r>
  <r>
    <x v="3"/>
    <n v="15.220204450575855"/>
    <n v="608.8081780230342"/>
  </r>
  <r>
    <x v="4"/>
    <n v="6.4375250341491457"/>
    <n v="321.8762517074573"/>
  </r>
  <r>
    <x v="4"/>
    <n v="30.900120163915901"/>
    <n v="154.50060081957952"/>
  </r>
  <r>
    <x v="0"/>
    <n v="6.462898358929233"/>
    <n v="226.20144256252317"/>
  </r>
  <r>
    <x v="3"/>
    <n v="15.220204450575855"/>
    <n v="441.38592906669976"/>
  </r>
  <r>
    <x v="9"/>
    <n v="22.913554530575809"/>
    <n v="801.97440857015329"/>
  </r>
  <r>
    <x v="4"/>
    <n v="41.200160218554529"/>
    <n v="2101.2081711462811"/>
  </r>
  <r>
    <x v="8"/>
    <n v="15.573324450833612"/>
    <n v="934.39946705001671"/>
  </r>
  <r>
    <x v="16"/>
    <n v="31.405394723131479"/>
    <n v="1570.269736156574"/>
  </r>
  <r>
    <x v="4"/>
    <n v="9.0125350478088038"/>
    <n v="90.125350478088038"/>
  </r>
  <r>
    <x v="11"/>
    <n v="53.427165962158881"/>
    <n v="1068.5433192431776"/>
  </r>
  <r>
    <x v="3"/>
    <n v="7.6101022252879273"/>
    <n v="312.014191236805"/>
  </r>
  <r>
    <x v="17"/>
    <n v="113.51028506372207"/>
    <n v="3859.3496921665501"/>
  </r>
  <r>
    <x v="17"/>
    <n v="17.158531463120777"/>
    <n v="343.17062926241556"/>
  </r>
  <r>
    <x v="16"/>
    <n v="15.70269736156574"/>
    <n v="690.91868390889249"/>
  </r>
  <r>
    <x v="6"/>
    <n v="48.025486437297332"/>
    <n v="2881.5291862378399"/>
  </r>
  <r>
    <x v="16"/>
    <n v="44.490975857769591"/>
    <n v="1423.7112274486269"/>
  </r>
  <r>
    <x v="17"/>
    <n v="43.556272175614282"/>
    <n v="1568.025798322114"/>
  </r>
  <r>
    <x v="2"/>
    <n v="6.3885339986688825"/>
    <n v="255.54135994675531"/>
  </r>
  <r>
    <x v="0"/>
    <n v="33.607071466432011"/>
    <n v="1041.8192154593924"/>
  </r>
  <r>
    <x v="9"/>
    <n v="30.551406040767745"/>
    <n v="1527.5703020383871"/>
  </r>
  <r>
    <x v="2"/>
    <n v="28.109549594143083"/>
    <n v="1405.4774797071541"/>
  </r>
  <r>
    <x v="4"/>
    <n v="32.187625170745726"/>
    <n v="1448.4431326835577"/>
  </r>
  <r>
    <x v="4"/>
    <n v="5.1500200273193162"/>
    <n v="46.350180245873844"/>
  </r>
  <r>
    <x v="0"/>
    <n v="104.69895341465357"/>
    <n v="5758.4424378059466"/>
  </r>
  <r>
    <x v="1"/>
    <n v="64.12743741308546"/>
    <n v="1218.4213108486238"/>
  </r>
  <r>
    <x v="11"/>
    <n v="52.124064353325736"/>
    <n v="1094.6053514198404"/>
  </r>
  <r>
    <x v="1"/>
    <n v="15.390584979140511"/>
    <n v="538.67047426991792"/>
  </r>
  <r>
    <x v="3"/>
    <n v="12.683503708813213"/>
    <n v="63.417518544066063"/>
  </r>
  <r>
    <x v="1"/>
    <n v="7.6952924895702557"/>
    <n v="107.73409485398358"/>
  </r>
  <r>
    <x v="10"/>
    <n v="42.8198210295119"/>
    <n v="128.4594630885357"/>
  </r>
  <r>
    <x v="3"/>
    <n v="17.756905192338497"/>
    <n v="728.03311288587838"/>
  </r>
  <r>
    <x v="6"/>
    <n v="0"/>
    <n v="0"/>
  </r>
  <r>
    <x v="16"/>
    <n v="13.085581134638115"/>
    <n v="261.71162269276232"/>
  </r>
  <r>
    <x v="1"/>
    <n v="17.955682475663931"/>
    <n v="736.1829815022212"/>
  </r>
  <r>
    <x v="11"/>
    <n v="28.668235394329155"/>
    <n v="1003.3882388015204"/>
  </r>
  <r>
    <x v="2"/>
    <n v="7.6662407984026597"/>
    <n v="229.9872239520798"/>
  </r>
  <r>
    <x v="17"/>
    <n v="9.2392092493727276"/>
    <n v="166.30576648870908"/>
  </r>
  <r>
    <x v="6"/>
    <n v="17.693600266372702"/>
    <n v="530.80800799118106"/>
  </r>
  <r>
    <x v="0"/>
    <n v="28.436752779288625"/>
    <n v="881.53933615794733"/>
  </r>
  <r>
    <x v="1"/>
    <n v="12.825487482617092"/>
    <n v="128.25487482617092"/>
  </r>
  <r>
    <x v="11"/>
    <n v="23.45582895899658"/>
    <n v="1876.4663167197264"/>
  </r>
  <r>
    <x v="0"/>
    <n v="21.973854420359391"/>
    <n v="439.47708840718781"/>
  </r>
  <r>
    <x v="9"/>
    <n v="20.367604027178498"/>
    <n v="407.35208054356997"/>
  </r>
  <r>
    <x v="0"/>
    <n v="11.63321704607262"/>
    <n v="407.16259661254168"/>
  </r>
  <r>
    <x v="3"/>
    <n v="50.73401483525285"/>
    <n v="152.20204450575855"/>
  </r>
  <r>
    <x v="8"/>
    <n v="19.466655563542012"/>
    <n v="1090.1327115583526"/>
  </r>
  <r>
    <x v="0"/>
    <n v="9.048057702500925"/>
    <n v="262.39367337252685"/>
  </r>
  <r>
    <x v="0"/>
    <n v="7.7554780307150795"/>
    <n v="38.777390153575396"/>
  </r>
  <r>
    <x v="2"/>
    <n v="15.332481596805319"/>
    <n v="889.28393261470853"/>
  </r>
  <r>
    <x v="11"/>
    <n v="19.546524132497151"/>
    <n v="1172.791447949829"/>
  </r>
  <r>
    <x v="16"/>
    <n v="13.085581134638115"/>
    <n v="130.85581134638116"/>
  </r>
  <r>
    <x v="6"/>
    <n v="3.7914857713655792"/>
    <n v="147.86794508325758"/>
  </r>
  <r>
    <x v="0"/>
    <n v="10.340637374286771"/>
    <n v="93.065736368580943"/>
  </r>
  <r>
    <x v="4"/>
    <n v="128.7505006829829"/>
    <n v="6952.527036881077"/>
  </r>
  <r>
    <x v="18"/>
    <n v="82.791545544839011"/>
    <n v="2069.7886386209752"/>
  </r>
  <r>
    <x v="16"/>
    <n v="5.2342324538552463"/>
    <n v="157.0269736156574"/>
  </r>
  <r>
    <x v="2"/>
    <n v="7.6662407984026597"/>
    <n v="145.65857516965053"/>
  </r>
  <r>
    <x v="11"/>
    <n v="10.424812870665146"/>
    <n v="416.99251482660588"/>
  </r>
  <r>
    <x v="11"/>
    <n v="15.637219305997721"/>
    <n v="797.49818460588381"/>
  </r>
  <r>
    <x v="8"/>
    <n v="23.359986676250418"/>
    <n v="630.71964025876127"/>
  </r>
  <r>
    <x v="2"/>
    <n v="17.887895196272872"/>
    <n v="447.19737990682182"/>
  </r>
  <r>
    <x v="6"/>
    <n v="60.663772341849267"/>
    <n v="6066.3772341849271"/>
  </r>
  <r>
    <x v="8"/>
    <n v="28.551094826528288"/>
    <n v="1427.5547413264144"/>
  </r>
  <r>
    <x v="5"/>
    <n v="9.9412151962300292"/>
    <n v="646.17898775495189"/>
  </r>
  <r>
    <x v="17"/>
    <n v="2.6397740712493505"/>
    <n v="79.193222137480518"/>
  </r>
  <r>
    <x v="17"/>
    <n v="9.2392092493727276"/>
    <n v="461.96046246863636"/>
  </r>
  <r>
    <x v="0"/>
    <n v="16.803535733216005"/>
    <n v="672.14142932864024"/>
  </r>
  <r>
    <x v="17"/>
    <n v="19.79830553437013"/>
    <n v="1385.881387405909"/>
  </r>
  <r>
    <x v="3"/>
    <n v="43.123912609964918"/>
    <n v="2371.8151935480705"/>
  </r>
  <r>
    <x v="1"/>
    <n v="44.889206189159822"/>
    <n v="3142.2444332411874"/>
  </r>
  <r>
    <x v="10"/>
    <n v="11.334658507811973"/>
    <n v="215.35851164842748"/>
  </r>
  <r>
    <x v="3"/>
    <n v="45.660613351727562"/>
    <n v="4566.0613351727561"/>
  </r>
  <r>
    <x v="1"/>
    <n v="15.390584979140511"/>
    <n v="461.71754937421537"/>
  </r>
  <r>
    <x v="4"/>
    <n v="154.50060081957949"/>
    <n v="3862.5150204894871"/>
  </r>
  <r>
    <x v="3"/>
    <n v="12.683503708813213"/>
    <n v="380.50511126439636"/>
  </r>
  <r>
    <x v="0"/>
    <n v="41.362549497147086"/>
    <n v="413.62549497147086"/>
  </r>
  <r>
    <x v="4"/>
    <n v="43.775170232214194"/>
    <n v="1532.1309581274968"/>
  </r>
  <r>
    <x v="16"/>
    <n v="121.69590455213448"/>
    <n v="6084.7952276067235"/>
  </r>
  <r>
    <x v="2"/>
    <n v="5.1108271989351062"/>
    <n v="102.21654397870212"/>
  </r>
  <r>
    <x v="8"/>
    <n v="15.573324450833612"/>
    <n v="295.89316456583862"/>
  </r>
  <r>
    <x v="11"/>
    <n v="16.940320914830863"/>
    <n v="1016.4192548898518"/>
  </r>
  <r>
    <x v="11"/>
    <n v="23.45582895899658"/>
    <n v="633.30738189290764"/>
  </r>
  <r>
    <x v="0"/>
    <n v="15.510956061430159"/>
    <n v="449.81772578147462"/>
  </r>
  <r>
    <x v="3"/>
    <n v="3.8050511126439637"/>
    <n v="11.415153337931891"/>
  </r>
  <r>
    <x v="12"/>
    <n v="37.525454744514128"/>
    <n v="1913.7981919702206"/>
  </r>
  <r>
    <x v="9"/>
    <n v="70.013638843426079"/>
    <n v="1330.2591380250956"/>
  </r>
  <r>
    <x v="8"/>
    <n v="29.848871864097756"/>
    <n v="268.63984677687978"/>
  </r>
  <r>
    <x v="6"/>
    <n v="0"/>
    <n v="0"/>
  </r>
  <r>
    <x v="8"/>
    <n v="64.888851878473375"/>
    <n v="2271.1098157465681"/>
  </r>
  <r>
    <x v="17"/>
    <n v="42.236385139989608"/>
    <n v="2534.1831083993766"/>
  </r>
  <r>
    <x v="11"/>
    <n v="10.424812870665146"/>
    <n v="521.2406435332573"/>
  </r>
  <r>
    <x v="0"/>
    <n v="20.681274748573543"/>
    <n v="703.1633414515004"/>
  </r>
  <r>
    <x v="10"/>
    <n v="12.594065008679971"/>
    <n v="251.88130017359941"/>
  </r>
  <r>
    <x v="1"/>
    <n v="17.955682475663931"/>
    <n v="897.78412378319649"/>
  </r>
  <r>
    <x v="0"/>
    <n v="14.218376389644312"/>
    <n v="426.55129168932939"/>
  </r>
  <r>
    <x v="12"/>
    <n v="20.013575863740868"/>
    <n v="1180.8009759607112"/>
  </r>
  <r>
    <x v="10"/>
    <n v="11.334658507811973"/>
    <n v="249.36248717186339"/>
  </r>
  <r>
    <x v="12"/>
    <n v="15.01018189780565"/>
    <n v="750.50909489028243"/>
  </r>
  <r>
    <x v="3"/>
    <n v="73.564321511116631"/>
    <n v="1912.6723592890323"/>
  </r>
  <r>
    <x v="9"/>
    <n v="30.551406040767745"/>
    <n v="1985.8413926499034"/>
  </r>
  <r>
    <x v="11"/>
    <n v="14.334117697164578"/>
    <n v="745.37412025255799"/>
  </r>
  <r>
    <x v="11"/>
    <n v="29.971337003162297"/>
    <n v="869.16877309170661"/>
  </r>
  <r>
    <x v="3"/>
    <n v="7.6101022252879273"/>
    <n v="342.45460013795673"/>
  </r>
  <r>
    <x v="0"/>
    <n v="24.559013763931084"/>
    <n v="491.18027527862171"/>
  </r>
  <r>
    <x v="0"/>
    <n v="6.462898358929233"/>
    <n v="316.68201958753241"/>
  </r>
  <r>
    <x v="1"/>
    <n v="17.955682475663931"/>
    <n v="359.11364951327863"/>
  </r>
  <r>
    <x v="9"/>
    <n v="10.183802013589249"/>
    <n v="458.27109061151617"/>
  </r>
  <r>
    <x v="3"/>
    <n v="12.683503708813213"/>
    <n v="494.65664464371531"/>
  </r>
  <r>
    <x v="1"/>
    <n v="29.498621210019312"/>
    <n v="855.46001509056009"/>
  </r>
  <r>
    <x v="12"/>
    <n v="20.013575863740868"/>
    <n v="580.39370004848524"/>
  </r>
  <r>
    <x v="11"/>
    <n v="26.062032176662868"/>
    <n v="1042.4812870665146"/>
  </r>
  <r>
    <x v="2"/>
    <n v="53.663685588818616"/>
    <n v="965.94634059873511"/>
  </r>
  <r>
    <x v="12"/>
    <n v="37.525454744514128"/>
    <n v="2251.5272846708476"/>
  </r>
  <r>
    <x v="9"/>
    <n v="15.275703020383872"/>
    <n v="611.0281208153549"/>
  </r>
  <r>
    <x v="1"/>
    <n v="23.085877468710766"/>
    <n v="692.57632406132302"/>
  </r>
  <r>
    <x v="8"/>
    <n v="20.76443260111148"/>
    <n v="1038.221630055574"/>
  </r>
  <r>
    <x v="3"/>
    <n v="50.73401483525285"/>
    <n v="3044.0408901151709"/>
  </r>
  <r>
    <x v="10"/>
    <n v="12.594065008679971"/>
    <n v="314.85162521699925"/>
  </r>
  <r>
    <x v="0"/>
    <n v="3.8777390153575397"/>
    <n v="73.677041291793259"/>
  </r>
  <r>
    <x v="0"/>
    <n v="1.2925796717858464"/>
    <n v="32.314491794646159"/>
  </r>
  <r>
    <x v="51"/>
    <n v="25.930680376757621"/>
    <n v="1192.8112973308505"/>
  </r>
  <r>
    <x v="14"/>
    <n v="35.809034805998621"/>
    <n v="1396.5523574339463"/>
  </r>
  <r>
    <x v="10"/>
    <n v="12.594065008679971"/>
    <n v="566.73292539059867"/>
  </r>
  <r>
    <x v="12"/>
    <n v="7.5050909489028248"/>
    <n v="300.20363795611297"/>
  </r>
  <r>
    <x v="11"/>
    <n v="9.1217112618320044"/>
    <n v="36.486845047328018"/>
  </r>
  <r>
    <x v="9"/>
    <n v="10.183802013589249"/>
    <n v="305.51406040767745"/>
  </r>
  <r>
    <x v="11"/>
    <n v="19.546524132497151"/>
    <n v="97.732620662485758"/>
  </r>
  <r>
    <x v="4"/>
    <n v="11.587545061468463"/>
    <n v="463.5018024587385"/>
  </r>
  <r>
    <x v="5"/>
    <n v="14.911822794345044"/>
    <n v="521.91379780207649"/>
  </r>
  <r>
    <x v="8"/>
    <n v="15.573324450833612"/>
    <n v="498.34638242667558"/>
  </r>
  <r>
    <x v="1"/>
    <n v="10.260389986093674"/>
    <n v="513.01949930468368"/>
  </r>
  <r>
    <x v="11"/>
    <n v="97.732620662485758"/>
    <n v="5863.9572397491456"/>
  </r>
  <r>
    <x v="8"/>
    <n v="51.911081502778707"/>
    <n v="3114.6648901667222"/>
  </r>
  <r>
    <x v="1"/>
    <n v="23.085877468710766"/>
    <n v="900.34922127971993"/>
  </r>
  <r>
    <x v="7"/>
    <n v="4.9868258580832041"/>
    <n v="194.48620846524497"/>
  </r>
  <r>
    <x v="13"/>
    <n v="16.316050936481183"/>
    <n v="1060.5433108712768"/>
  </r>
  <r>
    <x v="8"/>
    <n v="19.466655563542012"/>
    <n v="1576.7991006469031"/>
  </r>
  <r>
    <x v="1"/>
    <n v="17.955682475663931"/>
    <n v="700.27161655089333"/>
  </r>
  <r>
    <x v="12"/>
    <n v="10.006787931870434"/>
    <n v="410.27830520668783"/>
  </r>
  <r>
    <x v="8"/>
    <n v="49.315527427639772"/>
    <n v="1972.6210971055909"/>
  </r>
  <r>
    <x v="9"/>
    <n v="8.9108267618905934"/>
    <n v="80.197440857015337"/>
  </r>
  <r>
    <x v="9"/>
    <n v="11.456777265287904"/>
    <n v="458.27109061151617"/>
  </r>
  <r>
    <x v="9"/>
    <n v="15.275703020383872"/>
    <n v="381.89257550959678"/>
  </r>
  <r>
    <x v="18"/>
    <n v="15.769818199016955"/>
    <n v="473.09454597050865"/>
  </r>
  <r>
    <x v="4"/>
    <n v="77.250300409789745"/>
    <n v="1545.0060081957949"/>
  </r>
  <r>
    <x v="3"/>
    <n v="24.098657046745103"/>
    <n v="963.94628186980412"/>
  </r>
  <r>
    <x v="0"/>
    <n v="69.799302276435711"/>
    <n v="3140.9686024396069"/>
  </r>
  <r>
    <x v="4"/>
    <n v="7.7250300409789752"/>
    <n v="162.22563086055848"/>
  </r>
  <r>
    <x v="0"/>
    <n v="6.462898358929233"/>
    <n v="64.628983589292332"/>
  </r>
  <r>
    <x v="11"/>
    <n v="15.637219305997721"/>
    <n v="375.29326334394534"/>
  </r>
  <r>
    <x v="3"/>
    <n v="41.855562239083596"/>
    <n v="2553.1892965840993"/>
  </r>
  <r>
    <x v="1"/>
    <n v="10.260389986093674"/>
    <n v="513.01949930468368"/>
  </r>
  <r>
    <x v="8"/>
    <n v="12.977770375694677"/>
    <n v="519.11081502778711"/>
  </r>
  <r>
    <x v="11"/>
    <n v="7.8186096529988607"/>
    <n v="195.46524132497152"/>
  </r>
  <r>
    <x v="11"/>
    <n v="16.940320914830863"/>
    <n v="677.61283659323453"/>
  </r>
  <r>
    <x v="0"/>
    <n v="23.266434092145239"/>
    <n v="2326.6434092145241"/>
  </r>
  <r>
    <x v="4"/>
    <n v="9.0125350478088038"/>
    <n v="270.37605143426413"/>
  </r>
  <r>
    <x v="9"/>
    <n v="20.367604027178498"/>
    <n v="1059.1154094132819"/>
  </r>
  <r>
    <x v="3"/>
    <n v="12.683503708813213"/>
    <n v="507.3401483525285"/>
  </r>
  <r>
    <x v="9"/>
    <n v="25.459505033973123"/>
    <n v="992.92069632495179"/>
  </r>
  <r>
    <x v="3"/>
    <n v="38.050511126439638"/>
    <n v="684.90920027591346"/>
  </r>
  <r>
    <x v="6"/>
    <n v="10.110628723641543"/>
    <n v="404.4251489456617"/>
  </r>
  <r>
    <x v="13"/>
    <n v="56.478637857050245"/>
    <n v="1750.8377735685576"/>
  </r>
  <r>
    <x v="12"/>
    <n v="37.525454744514128"/>
    <n v="750.50909489028254"/>
  </r>
  <r>
    <x v="9"/>
    <n v="47.100084312850278"/>
    <n v="1413.0025293855083"/>
  </r>
  <r>
    <x v="16"/>
    <n v="7.8513486807828698"/>
    <n v="188.43236833878888"/>
  </r>
  <r>
    <x v="8"/>
    <n v="12.977770375694677"/>
    <n v="532.08858540348172"/>
  </r>
  <r>
    <x v="18"/>
    <n v="7.8849090995084774"/>
    <n v="189.23781838820346"/>
  </r>
  <r>
    <x v="8"/>
    <n v="5.19110815027787"/>
    <n v="207.6443260111148"/>
  </r>
  <r>
    <x v="6"/>
    <n v="11.374457314096738"/>
    <n v="102.37011582687063"/>
  </r>
  <r>
    <x v="4"/>
    <n v="57.937725307342312"/>
    <n v="1448.4431326835579"/>
  </r>
  <r>
    <x v="8"/>
    <n v="19.466655563542012"/>
    <n v="272.53317788958816"/>
  </r>
  <r>
    <x v="10"/>
    <n v="45.338634031247892"/>
    <n v="136.01590209374368"/>
  </r>
  <r>
    <x v="8"/>
    <n v="15.573324450833612"/>
    <n v="794.23954699251419"/>
  </r>
  <r>
    <x v="0"/>
    <n v="14.218376389644312"/>
    <n v="355.45940974110783"/>
  </r>
  <r>
    <x v="3"/>
    <n v="6.3417518544066063"/>
    <n v="120.49328523372552"/>
  </r>
  <r>
    <x v="2"/>
    <n v="21.721015595474203"/>
    <n v="412.69929631400987"/>
  </r>
  <r>
    <x v="12"/>
    <n v="6.2542424574190205"/>
    <n v="306.457880413532"/>
  </r>
  <r>
    <x v="2"/>
    <n v="14.054774797071541"/>
    <n v="477.86234310043238"/>
  </r>
  <r>
    <x v="14"/>
    <n v="24.695886073102496"/>
    <n v="1481.7531643861498"/>
  </r>
  <r>
    <x v="7"/>
    <n v="12.467064645208008"/>
    <n v="374.01193935624025"/>
  </r>
  <r>
    <x v="5"/>
    <n v="14.911822794345044"/>
    <n v="745.59113971725219"/>
  </r>
  <r>
    <x v="6"/>
    <n v="25.27657180910386"/>
    <n v="1086.892587791466"/>
  </r>
  <r>
    <x v="11"/>
    <n v="7.8186096529988607"/>
    <n v="312.74438611995441"/>
  </r>
  <r>
    <x v="8"/>
    <n v="20.76443260111148"/>
    <n v="830.5773040444592"/>
  </r>
  <r>
    <x v="1"/>
    <n v="23.085877468710766"/>
    <n v="831.09158887358763"/>
  </r>
  <r>
    <x v="8"/>
    <n v="45.422196314931369"/>
    <n v="45.422196314931369"/>
  </r>
  <r>
    <x v="9"/>
    <n v="21.640579278877155"/>
    <n v="865.6231711550862"/>
  </r>
  <r>
    <x v="0"/>
    <n v="10.340637374286771"/>
    <n v="310.21912122860317"/>
  </r>
  <r>
    <x v="11"/>
    <n v="18.243422523664009"/>
    <n v="1477.7172244167848"/>
  </r>
  <r>
    <x v="3"/>
    <n v="13.951854079694533"/>
    <n v="111.61483263755626"/>
  </r>
  <r>
    <x v="3"/>
    <n v="20.293605934101137"/>
    <n v="1237.9099619801693"/>
  </r>
  <r>
    <x v="18"/>
    <n v="13.141515165847462"/>
    <n v="1064.4627284336443"/>
  </r>
  <r>
    <x v="7"/>
    <n v="17.453890503291213"/>
    <n v="680.70172962835727"/>
  </r>
  <r>
    <x v="8"/>
    <n v="6.4888851878473384"/>
    <n v="389.33311127084028"/>
  </r>
  <r>
    <x v="3"/>
    <n v="6.3417518544066063"/>
    <n v="126.83503708813213"/>
  </r>
  <r>
    <x v="4"/>
    <n v="18.025070095617608"/>
    <n v="630.87745334661622"/>
  </r>
  <r>
    <x v="8"/>
    <n v="15.573324450833612"/>
    <n v="295.89316456583862"/>
  </r>
  <r>
    <x v="17"/>
    <n v="46.196046246863631"/>
    <n v="692.94069370295449"/>
  </r>
  <r>
    <x v="9"/>
    <n v="44.554133809452964"/>
    <n v="2004.9360214253834"/>
  </r>
  <r>
    <x v="6"/>
    <n v="13.902114495007122"/>
    <n v="973.14801465049857"/>
  </r>
  <r>
    <x v="11"/>
    <n v="11.72791447949829"/>
    <n v="340.10951990545044"/>
  </r>
  <r>
    <x v="0"/>
    <n v="64.628983589292332"/>
    <n v="3554.5940974110781"/>
  </r>
  <r>
    <x v="8"/>
    <n v="15.573324450833612"/>
    <n v="467.19973352500836"/>
  </r>
  <r>
    <x v="1"/>
    <n v="17.955682475663931"/>
    <n v="538.67047426991792"/>
  </r>
  <r>
    <x v="15"/>
    <n v="49.547282208533183"/>
    <n v="545.02010429386496"/>
  </r>
  <r>
    <x v="2"/>
    <n v="25.55413599467553"/>
    <n v="1431.0316157018297"/>
  </r>
  <r>
    <x v="8"/>
    <n v="15.573324450833612"/>
    <n v="140.15992005750252"/>
  </r>
  <r>
    <x v="6"/>
    <n v="27.804228990014245"/>
    <n v="278.04228990014246"/>
  </r>
  <r>
    <x v="6"/>
    <n v="77.093544017766774"/>
    <n v="3083.7417607106709"/>
  </r>
  <r>
    <x v="7"/>
    <n v="62.335323226040046"/>
    <n v="3740.1193935624028"/>
  </r>
  <r>
    <x v="4"/>
    <n v="34.76263518440539"/>
    <n v="347.62635184405389"/>
  </r>
  <r>
    <x v="51"/>
    <n v="24.695886073102496"/>
    <n v="222.26297465792246"/>
  </r>
  <r>
    <x v="10"/>
    <n v="20.150504013887954"/>
    <n v="1309.782760902717"/>
  </r>
  <r>
    <x v="7"/>
    <n v="59.841910296998442"/>
    <n v="2393.6764118799379"/>
  </r>
  <r>
    <x v="16"/>
    <n v="7.8513486807828698"/>
    <n v="188.43236833878888"/>
  </r>
  <r>
    <x v="0"/>
    <n v="29.72933245107447"/>
    <n v="2645.910588145628"/>
  </r>
  <r>
    <x v="9"/>
    <n v="34.370331795863713"/>
    <n v="446.81431334622829"/>
  </r>
  <r>
    <x v="51"/>
    <n v="86.435601255858728"/>
    <n v="5186.1360753515237"/>
  </r>
  <r>
    <x v="8"/>
    <n v="10.38221630055574"/>
    <n v="622.9329780333444"/>
  </r>
  <r>
    <x v="3"/>
    <n v="8.8784525961692484"/>
    <n v="257.4751252889082"/>
  </r>
  <r>
    <x v="3"/>
    <n v="17.756905192338497"/>
    <n v="870.08835442458633"/>
  </r>
  <r>
    <x v="1"/>
    <n v="58.997242420038624"/>
    <n v="2005.9062422813133"/>
  </r>
  <r>
    <x v="8"/>
    <n v="5.19110815027787"/>
    <n v="218.02654231167054"/>
  </r>
  <r>
    <x v="0"/>
    <n v="32.314491794646166"/>
    <n v="3231.4491794646165"/>
  </r>
  <r>
    <x v="17"/>
    <n v="13.198870356246752"/>
    <n v="250.7785367686883"/>
  </r>
  <r>
    <x v="8"/>
    <n v="6.4888851878473384"/>
    <n v="194.66655563542014"/>
  </r>
  <r>
    <x v="3"/>
    <n v="10.146802967050569"/>
    <n v="40.587211868202274"/>
  </r>
  <r>
    <x v="14"/>
    <n v="22.226297465792246"/>
    <n v="377.84705691846818"/>
  </r>
  <r>
    <x v="0"/>
    <n v="18.09611540500185"/>
    <n v="723.84461620007403"/>
  </r>
  <r>
    <x v="18"/>
    <n v="28.911333364864419"/>
    <n v="491.49266720269509"/>
  </r>
  <r>
    <x v="16"/>
    <n v="2.6171162269276231"/>
    <n v="78.513486807828698"/>
  </r>
  <r>
    <x v="11"/>
    <n v="93.823315835986321"/>
    <n v="281.46994750795898"/>
  </r>
  <r>
    <x v="14"/>
    <n v="40.748212020619114"/>
    <n v="2852.374841443338"/>
  </r>
  <r>
    <x v="0"/>
    <n v="90.480577025009254"/>
    <n v="4524.028851250463"/>
  </r>
  <r>
    <x v="7"/>
    <n v="28.674248683978423"/>
    <n v="57.348497367956845"/>
  </r>
  <r>
    <x v="8"/>
    <n v="10.38221630055574"/>
    <n v="207.6443260111148"/>
  </r>
  <r>
    <x v="11"/>
    <n v="22.152727350163438"/>
    <n v="930.41454870686437"/>
  </r>
  <r>
    <x v="2"/>
    <n v="37.053497192279522"/>
    <n v="2223.2098315367712"/>
  </r>
  <r>
    <x v="6"/>
    <n v="12.63828590455193"/>
    <n v="379.14857713655789"/>
  </r>
  <r>
    <x v="6"/>
    <n v="15.165943085462317"/>
    <n v="288.15291862378399"/>
  </r>
  <r>
    <x v="14"/>
    <n v="7.4087658219307482"/>
    <n v="296.35063287722994"/>
  </r>
  <r>
    <x v="3"/>
    <n v="11.415153337931891"/>
    <n v="285.37883344829726"/>
  </r>
  <r>
    <x v="4"/>
    <n v="5.1500200273193162"/>
    <n v="15.450060081957949"/>
  </r>
  <r>
    <x v="13"/>
    <n v="42.67274860310463"/>
    <n v="4267.2748603104628"/>
  </r>
  <r>
    <x v="4"/>
    <n v="15.45006008195795"/>
    <n v="942.45366499943498"/>
  </r>
  <r>
    <x v="8"/>
    <n v="5.19110815027787"/>
    <n v="233.59986676250415"/>
  </r>
  <r>
    <x v="6"/>
    <n v="16.429771675917511"/>
    <n v="492.89315027752531"/>
  </r>
  <r>
    <x v="14"/>
    <n v="20.991503162137121"/>
    <n v="608.75359170197657"/>
  </r>
  <r>
    <x v="3"/>
    <n v="22.830306675863781"/>
    <n v="570.75766689659451"/>
  </r>
  <r>
    <x v="4"/>
    <n v="20.600080109277265"/>
    <n v="1030.0040054638632"/>
  </r>
  <r>
    <x v="0"/>
    <n v="52.995766543219709"/>
    <n v="3709.7036580253798"/>
  </r>
  <r>
    <x v="16"/>
    <n v="26.17116226927623"/>
    <n v="523.42324538552464"/>
  </r>
  <r>
    <x v="4"/>
    <n v="9.0125350478088038"/>
    <n v="531.73956782071946"/>
  </r>
  <r>
    <x v="0"/>
    <n v="20.681274748573543"/>
    <n v="827.25098994294171"/>
  </r>
  <r>
    <x v="8"/>
    <n v="25.955540751389353"/>
    <n v="648.88851878473383"/>
  </r>
  <r>
    <x v="18"/>
    <n v="65.707575829237314"/>
    <n v="3351.0863672911032"/>
  </r>
  <r>
    <x v="8"/>
    <n v="62.293297803334447"/>
    <n v="6229.3297803334444"/>
  </r>
  <r>
    <x v="6"/>
    <n v="2.5276571809103858"/>
    <n v="12.638285904551928"/>
  </r>
  <r>
    <x v="11"/>
    <n v="52.124064353325736"/>
    <n v="1772.218188013075"/>
  </r>
  <r>
    <x v="4"/>
    <n v="19.312575102447436"/>
    <n v="772.50300409789747"/>
  </r>
  <r>
    <x v="7"/>
    <n v="28.674248683978423"/>
    <n v="1720.4549210387054"/>
  </r>
  <r>
    <x v="16"/>
    <n v="15.70269736156574"/>
    <n v="769.4321707167212"/>
  </r>
  <r>
    <x v="2"/>
    <n v="12.777067997337765"/>
    <n v="511.08271989351061"/>
  </r>
  <r>
    <x v="1"/>
    <n v="20.520779972187349"/>
    <n v="492.49871933249636"/>
  </r>
  <r>
    <x v="13"/>
    <n v="12.550808412677833"/>
    <n v="376.52425238033499"/>
  </r>
  <r>
    <x v="12"/>
    <n v="35.02375776154652"/>
    <n v="3502.3757761546522"/>
  </r>
  <r>
    <x v="8"/>
    <n v="3.8933311127084029"/>
    <n v="35.039980014375629"/>
  </r>
  <r>
    <x v="16"/>
    <n v="73.279254353973442"/>
    <n v="5569.2233309019812"/>
  </r>
  <r>
    <x v="9"/>
    <n v="10.183802013589249"/>
    <n v="509.19010067946243"/>
  </r>
  <r>
    <x v="4"/>
    <n v="16.737565088787779"/>
    <n v="870.35338461696449"/>
  </r>
  <r>
    <x v="10"/>
    <n v="32.744569022567923"/>
    <n v="654.89138045135849"/>
  </r>
  <r>
    <x v="9"/>
    <n v="7.6378515101919362"/>
    <n v="381.89257550959678"/>
  </r>
  <r>
    <x v="2"/>
    <n v="3.8331203992013299"/>
    <n v="153.3248159680532"/>
  </r>
  <r>
    <x v="16"/>
    <n v="11.777023021174305"/>
    <n v="565.29710501636669"/>
  </r>
  <r>
    <x v="8"/>
    <n v="12.977770375694677"/>
    <n v="103.82216300555741"/>
  </r>
  <r>
    <x v="1"/>
    <n v="10.260389986093674"/>
    <n v="102.60389986093674"/>
  </r>
  <r>
    <x v="3"/>
    <n v="20.293605934101137"/>
    <n v="791.45063142994434"/>
  </r>
  <r>
    <x v="10"/>
    <n v="7.5564390052079826"/>
    <n v="377.82195026039915"/>
  </r>
  <r>
    <x v="6"/>
    <n v="5.0553143618207717"/>
    <n v="247.7104037292178"/>
  </r>
  <r>
    <x v="2"/>
    <n v="17.887895196272872"/>
    <n v="536.63685588818612"/>
  </r>
  <r>
    <x v="16"/>
    <n v="85.056277375147758"/>
    <n v="7229.7835768875593"/>
  </r>
  <r>
    <x v="11"/>
    <n v="28.668235394329155"/>
    <n v="401.35529552060819"/>
  </r>
  <r>
    <x v="11"/>
    <n v="5.2124064353325732"/>
    <n v="229.34588315463321"/>
  </r>
  <r>
    <x v="1"/>
    <n v="11.542938734355383"/>
    <n v="219.31583595275228"/>
  </r>
  <r>
    <x v="1"/>
    <n v="10.260389986093674"/>
    <n v="61.562339916562046"/>
  </r>
  <r>
    <x v="4"/>
    <n v="25.750100136596583"/>
    <n v="1828.2571096983575"/>
  </r>
  <r>
    <x v="3"/>
    <n v="15.220204450575855"/>
    <n v="456.60613351727562"/>
  </r>
  <r>
    <x v="4"/>
    <n v="20.600080109277265"/>
    <n v="803.40312426181333"/>
  </r>
  <r>
    <x v="1"/>
    <n v="20.520779972187349"/>
    <n v="307.81169958281021"/>
  </r>
  <r>
    <x v="3"/>
    <n v="63.417518544066063"/>
    <n v="4439.2262980846244"/>
  </r>
  <r>
    <x v="3"/>
    <n v="5.0734014835252843"/>
    <n v="309.47749049504233"/>
  </r>
  <r>
    <x v="3"/>
    <n v="26.635357788507743"/>
    <n v="1598.1214673104646"/>
  </r>
  <r>
    <x v="8"/>
    <n v="3.8933311127084029"/>
    <n v="116.79993338125209"/>
  </r>
  <r>
    <x v="2"/>
    <n v="22.998722395207977"/>
    <n v="1034.942507784358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20">
  <r>
    <x v="0"/>
    <n v="16.803535733216005"/>
    <n v="1344.2828586572805"/>
  </r>
  <r>
    <x v="1"/>
    <n v="115.42938734355384"/>
    <n v="1038.8644860919846"/>
  </r>
  <r>
    <x v="2"/>
    <n v="25.55413599467553"/>
    <n v="1124.3819837657234"/>
  </r>
  <r>
    <x v="3"/>
    <n v="1.2683503708813211"/>
    <n v="0"/>
  </r>
  <r>
    <x v="4"/>
    <n v="141.6255507512812"/>
    <n v="141.6255507512812"/>
  </r>
  <r>
    <x v="5"/>
    <n v="108.11071525900157"/>
    <n v="6486.6429155400938"/>
  </r>
  <r>
    <x v="6"/>
    <n v="11.374457314096738"/>
    <n v="284.36143285241843"/>
  </r>
  <r>
    <x v="7"/>
    <n v="0"/>
    <n v="0"/>
  </r>
  <r>
    <x v="3"/>
    <n v="25.367007417626425"/>
    <n v="887.84525961692486"/>
  </r>
  <r>
    <x v="3"/>
    <n v="22.830306675863781"/>
    <n v="2283.0306675863781"/>
  </r>
  <r>
    <x v="8"/>
    <n v="2.595554075138935"/>
    <n v="44.124419277361895"/>
  </r>
  <r>
    <x v="3"/>
    <n v="6.3417518544066063"/>
    <n v="317.08759272033029"/>
  </r>
  <r>
    <x v="9"/>
    <n v="59.829836829836836"/>
    <n v="598.29836829836836"/>
  </r>
  <r>
    <x v="9"/>
    <n v="8.9108267618905934"/>
    <n v="445.54133809452969"/>
  </r>
  <r>
    <x v="4"/>
    <n v="52.787705280022998"/>
    <n v="2692.1729692811728"/>
  </r>
  <r>
    <x v="3"/>
    <n v="10.146802967050569"/>
    <n v="10.146802967050569"/>
  </r>
  <r>
    <x v="10"/>
    <n v="69.267357547739834"/>
    <n v="2078.0207264321953"/>
  </r>
  <r>
    <x v="3"/>
    <n v="13.951854079694533"/>
    <n v="279.03708159389066"/>
  </r>
  <r>
    <x v="11"/>
    <n v="41.699251482660586"/>
    <n v="4169.9251482660584"/>
  </r>
  <r>
    <x v="11"/>
    <n v="22.152727350163438"/>
    <n v="221.5272735016344"/>
  </r>
  <r>
    <x v="9"/>
    <n v="14.002727768685217"/>
    <n v="350.06819421713044"/>
  </r>
  <r>
    <x v="11"/>
    <n v="1.3031016088331433"/>
    <n v="52.124064353325736"/>
  </r>
  <r>
    <x v="0"/>
    <n v="5.1703186871433857"/>
    <n v="0"/>
  </r>
  <r>
    <x v="6"/>
    <n v="12.63828590455193"/>
    <n v="619.2760093230446"/>
  </r>
  <r>
    <x v="10"/>
    <n v="30.22575602083193"/>
    <n v="30.22575602083193"/>
  </r>
  <r>
    <x v="10"/>
    <n v="2.5188130017359942"/>
    <n v="125.94065008679971"/>
  </r>
  <r>
    <x v="3"/>
    <n v="27.903708159389065"/>
    <n v="2009.0669874760126"/>
  </r>
  <r>
    <x v="11"/>
    <n v="48.214759526826306"/>
    <n v="2410.7379763413155"/>
  </r>
  <r>
    <x v="2"/>
    <n v="10.221654397870212"/>
    <n v="521.30437429138078"/>
  </r>
  <r>
    <x v="3"/>
    <n v="11.415153337931891"/>
    <n v="182.64245340691025"/>
  </r>
  <r>
    <x v="5"/>
    <n v="22.367734191517567"/>
    <n v="447.35468383035135"/>
  </r>
  <r>
    <x v="8"/>
    <n v="49.315527427639772"/>
    <n v="2465.7763713819886"/>
  </r>
  <r>
    <x v="2"/>
    <n v="44.719737990682177"/>
    <n v="4471.9737990682179"/>
  </r>
  <r>
    <x v="12"/>
    <n v="51.284788150835972"/>
    <n v="102.56957630167194"/>
  </r>
  <r>
    <x v="8"/>
    <n v="25.955540751389353"/>
    <n v="778.66622254168055"/>
  </r>
  <r>
    <x v="2"/>
    <n v="38.331203992013293"/>
    <n v="1533.2481596805317"/>
  </r>
  <r>
    <x v="5"/>
    <n v="6.2132594976437687"/>
    <n v="118.0519304552316"/>
  </r>
  <r>
    <x v="8"/>
    <n v="23.359986676250418"/>
    <n v="700.79960028751259"/>
  </r>
  <r>
    <x v="6"/>
    <n v="25.27657180910386"/>
    <n v="1541.8708803553354"/>
  </r>
  <r>
    <x v="2"/>
    <n v="1.2777067997337765"/>
    <n v="6.3885339986688825"/>
  </r>
  <r>
    <x v="3"/>
    <n v="40.587211868202274"/>
    <n v="1623.488474728091"/>
  </r>
  <r>
    <x v="9"/>
    <n v="0"/>
    <n v="0"/>
  </r>
  <r>
    <x v="6"/>
    <n v="7.5829715427311584"/>
    <n v="758.29715427311589"/>
  </r>
  <r>
    <x v="10"/>
    <n v="2.5188130017359942"/>
    <n v="75.56439005207983"/>
  </r>
  <r>
    <x v="8"/>
    <n v="7.7866622254168059"/>
    <n v="155.73324450833613"/>
  </r>
  <r>
    <x v="11"/>
    <n v="7.8186096529988607"/>
    <n v="7.8186096529988607"/>
  </r>
  <r>
    <x v="3"/>
    <n v="6.3417518544066063"/>
    <n v="57.07576668965946"/>
  </r>
  <r>
    <x v="9"/>
    <n v="0"/>
    <n v="0"/>
  </r>
  <r>
    <x v="10"/>
    <n v="22.669317015623946"/>
    <n v="589.40224240622263"/>
  </r>
  <r>
    <x v="10"/>
    <n v="13.853471509547969"/>
    <n v="415.60414528643906"/>
  </r>
  <r>
    <x v="4"/>
    <n v="7.7250300409789752"/>
    <n v="309.00120163915904"/>
  </r>
  <r>
    <x v="10"/>
    <n v="25.188130017359942"/>
    <n v="1259.406500867997"/>
  </r>
  <r>
    <x v="0"/>
    <n v="155.10956061430159"/>
    <n v="1395.9860455287144"/>
  </r>
  <r>
    <x v="6"/>
    <n v="75.829715427311584"/>
    <n v="5308.0800799118106"/>
  </r>
  <r>
    <x v="10"/>
    <n v="15.112878010415965"/>
    <n v="1511.2878010415966"/>
  </r>
  <r>
    <x v="8"/>
    <n v="11.679993338125209"/>
    <n v="256.95985343875458"/>
  </r>
  <r>
    <x v="9"/>
    <n v="30.551406040767745"/>
    <n v="3055.1406040767743"/>
  </r>
  <r>
    <x v="10"/>
    <n v="25.188130017359942"/>
    <n v="277.06943019095934"/>
  </r>
  <r>
    <x v="11"/>
    <n v="33.880641829661727"/>
    <n v="1592.3901659941012"/>
  </r>
  <r>
    <x v="3"/>
    <n v="54.539065947896809"/>
    <n v="5453.9065947896806"/>
  </r>
  <r>
    <x v="1"/>
    <n v="25.650974965234184"/>
    <n v="2565.0974965234182"/>
  </r>
  <r>
    <x v="3"/>
    <n v="53.270715577015487"/>
    <n v="3675.6793748140685"/>
  </r>
  <r>
    <x v="9"/>
    <n v="39.462232802658342"/>
    <n v="3946.2232802658341"/>
  </r>
  <r>
    <x v="8"/>
    <n v="15.573324450833612"/>
    <n v="498.34638242667558"/>
  </r>
  <r>
    <x v="7"/>
    <n v="49.868258580832034"/>
    <n v="2194.2033775566097"/>
  </r>
  <r>
    <x v="6"/>
    <n v="11.374457314096738"/>
    <n v="568.72286570483686"/>
  </r>
  <r>
    <x v="1"/>
    <n v="89.778412378319643"/>
    <n v="4488.9206189159822"/>
  </r>
  <r>
    <x v="8"/>
    <n v="77.86662225416805"/>
    <n v="3893.3311127084025"/>
  </r>
  <r>
    <x v="10"/>
    <n v="30.22575602083193"/>
    <n v="272.03180418748735"/>
  </r>
  <r>
    <x v="1"/>
    <n v="12.825487482617092"/>
    <n v="384.76462447851276"/>
  </r>
  <r>
    <x v="5"/>
    <n v="22.367734191517567"/>
    <n v="424.98694963883378"/>
  </r>
  <r>
    <x v="9"/>
    <n v="31.824381292466402"/>
    <n v="1241.1508704061896"/>
  </r>
  <r>
    <x v="13"/>
    <n v="62.754042063389164"/>
    <n v="2008.1293460284533"/>
  </r>
  <r>
    <x v="3"/>
    <n v="7.6101022252879273"/>
    <n v="121.76163560460684"/>
  </r>
  <r>
    <x v="9"/>
    <n v="44.554133809452964"/>
    <n v="1782.1653523781185"/>
  </r>
  <r>
    <x v="14"/>
    <n v="59.270126575445985"/>
    <n v="2192.9946832915016"/>
  </r>
  <r>
    <x v="6"/>
    <n v="31.595714761379824"/>
    <n v="63.191429522759648"/>
  </r>
  <r>
    <x v="2"/>
    <n v="95.828009980033244"/>
    <n v="9582.8009980033239"/>
  </r>
  <r>
    <x v="7"/>
    <n v="21.194009896853615"/>
    <n v="1038.5064849458272"/>
  </r>
  <r>
    <x v="10"/>
    <n v="15.112878010415965"/>
    <n v="740.53102251038229"/>
  </r>
  <r>
    <x v="9"/>
    <n v="26.732480285671777"/>
    <n v="1898.0061002826963"/>
  </r>
  <r>
    <x v="10"/>
    <n v="81.861422556419811"/>
    <n v="0"/>
  </r>
  <r>
    <x v="2"/>
    <n v="20.443308795740425"/>
    <n v="81.773235182961699"/>
  </r>
  <r>
    <x v="3"/>
    <n v="0"/>
    <n v="0"/>
  </r>
  <r>
    <x v="9"/>
    <n v="22.913554530575809"/>
    <n v="916.54218122303234"/>
  </r>
  <r>
    <x v="0"/>
    <n v="54.288346215005554"/>
    <n v="3800.1842350503889"/>
  </r>
  <r>
    <x v="3"/>
    <n v="0"/>
    <n v="0"/>
  </r>
  <r>
    <x v="9"/>
    <n v="12.729752516986562"/>
    <n v="636.48762584932808"/>
  </r>
  <r>
    <x v="6"/>
    <n v="20.221257447283087"/>
    <n v="1011.0628723641544"/>
  </r>
  <r>
    <x v="9"/>
    <n v="0"/>
    <n v="0"/>
  </r>
  <r>
    <x v="11"/>
    <n v="13.031016088331434"/>
    <n v="495.1786113565945"/>
  </r>
  <r>
    <x v="6"/>
    <n v="107.42543018869141"/>
    <n v="2148.5086037738283"/>
  </r>
  <r>
    <x v="7"/>
    <n v="109.71016887783048"/>
    <n v="0"/>
  </r>
  <r>
    <x v="8"/>
    <n v="10.38221630055574"/>
    <n v="415.2886520222296"/>
  </r>
  <r>
    <x v="2"/>
    <n v="25.55413599467553"/>
    <n v="766.62407984026595"/>
  </r>
  <r>
    <x v="1"/>
    <n v="7.6952924895702557"/>
    <n v="153.9058497914051"/>
  </r>
  <r>
    <x v="2"/>
    <n v="94.550303180299466"/>
    <n v="945.50303180299466"/>
  </r>
  <r>
    <x v="10"/>
    <n v="47.857447032983892"/>
    <n v="1387.8659639565328"/>
  </r>
  <r>
    <x v="8"/>
    <n v="19.466655563542012"/>
    <n v="583.99966690626036"/>
  </r>
  <r>
    <x v="10"/>
    <n v="107.04955257377975"/>
    <n v="4389.0316555249701"/>
  </r>
  <r>
    <x v="10"/>
    <n v="25.188130017359942"/>
    <n v="1309.782760902717"/>
  </r>
  <r>
    <x v="4"/>
    <n v="10.300040054638632"/>
    <n v="309.00120163915898"/>
  </r>
  <r>
    <x v="3"/>
    <n v="25.367007417626425"/>
    <n v="2054.7276008277404"/>
  </r>
  <r>
    <x v="0"/>
    <n v="1.2925796717858464"/>
    <n v="25.851593435716929"/>
  </r>
  <r>
    <x v="8"/>
    <n v="51.911081502778707"/>
    <n v="1557.3324450833611"/>
  </r>
  <r>
    <x v="4"/>
    <n v="48.925190259533508"/>
    <n v="929.5786149311366"/>
  </r>
  <r>
    <x v="2"/>
    <n v="20.443308795740425"/>
    <n v="2044.3308795740425"/>
  </r>
  <r>
    <x v="2"/>
    <n v="19.165601996006647"/>
    <n v="1437.4201497004985"/>
  </r>
  <r>
    <x v="10"/>
    <n v="12.594065008679971"/>
    <n v="365.22788525171916"/>
  </r>
  <r>
    <x v="0"/>
    <n v="18.09611540500185"/>
    <n v="361.92230810003701"/>
  </r>
  <r>
    <x v="2"/>
    <n v="20.443308795740425"/>
    <n v="1226.5985277444254"/>
  </r>
  <r>
    <x v="1"/>
    <n v="12.825487482617092"/>
    <n v="0"/>
  </r>
  <r>
    <x v="1"/>
    <n v="16.67313372740222"/>
    <n v="166.7313372740222"/>
  </r>
  <r>
    <x v="5"/>
    <n v="24.853037990575075"/>
    <n v="1739.7126593402552"/>
  </r>
  <r>
    <x v="9"/>
    <n v="157.84893121063337"/>
    <n v="6313.9572484253349"/>
  </r>
  <r>
    <x v="4"/>
    <n v="20.600080109277265"/>
    <n v="824.00320437109053"/>
  </r>
  <r>
    <x v="6"/>
    <n v="42.970172075476562"/>
    <n v="1933.6577433964453"/>
  </r>
  <r>
    <x v="4"/>
    <n v="30.900120163915901"/>
    <n v="92.700360491747702"/>
  </r>
  <r>
    <x v="14"/>
    <n v="14.817531643861496"/>
    <n v="1111.3148732896123"/>
  </r>
  <r>
    <x v="1"/>
    <n v="35.911364951327862"/>
    <n v="1400.5432331017867"/>
  </r>
  <r>
    <x v="9"/>
    <n v="44.554133809452964"/>
    <n v="1782.1653523781185"/>
  </r>
  <r>
    <x v="10"/>
    <n v="15.112878010415965"/>
    <n v="876.54692460412593"/>
  </r>
  <r>
    <x v="9"/>
    <n v="40.735208054356995"/>
    <n v="2444.1124832614196"/>
  </r>
  <r>
    <x v="4"/>
    <n v="15.45006008195795"/>
    <n v="633.45246336027594"/>
  </r>
  <r>
    <x v="10"/>
    <n v="45.338634031247892"/>
    <n v="2720.3180418748734"/>
  </r>
  <r>
    <x v="7"/>
    <n v="8.7269452516456063"/>
    <n v="174.53890503291211"/>
  </r>
  <r>
    <x v="8"/>
    <n v="11.679993338125209"/>
    <n v="116.79993338125209"/>
  </r>
  <r>
    <x v="11"/>
    <n v="24.758930567829726"/>
    <n v="470.41968078876477"/>
  </r>
  <r>
    <x v="9"/>
    <n v="25.459505033973123"/>
    <n v="25.459505033973123"/>
  </r>
  <r>
    <x v="3"/>
    <n v="21.561956304982459"/>
    <n v="43.123912609964918"/>
  </r>
  <r>
    <x v="2"/>
    <n v="0"/>
    <n v="0"/>
  </r>
  <r>
    <x v="2"/>
    <n v="12.777067997337765"/>
    <n v="1277.7067997337765"/>
  </r>
  <r>
    <x v="6"/>
    <n v="1.2638285904551929"/>
    <n v="3.7914857713655787"/>
  </r>
  <r>
    <x v="4"/>
    <n v="27.037605143426411"/>
    <n v="1351.8802571713206"/>
  </r>
  <r>
    <x v="1"/>
    <n v="25.650974965234184"/>
    <n v="1539.058497914051"/>
  </r>
  <r>
    <x v="3"/>
    <n v="26.635357788507743"/>
    <n v="1331.7678894253872"/>
  </r>
  <r>
    <x v="2"/>
    <n v="19.165601996006647"/>
    <n v="766.62407984026584"/>
  </r>
  <r>
    <x v="10"/>
    <n v="62.970325043399853"/>
    <n v="62.970325043399853"/>
  </r>
  <r>
    <x v="1"/>
    <n v="51.301949930468368"/>
    <n v="5130.1949930468363"/>
  </r>
  <r>
    <x v="4"/>
    <n v="48.925190259533508"/>
    <n v="3914.0152207626807"/>
  </r>
  <r>
    <x v="10"/>
    <n v="5.0376260034719884"/>
    <n v="0"/>
  </r>
  <r>
    <x v="4"/>
    <n v="28.32511015025624"/>
    <n v="1274.6299567615308"/>
  </r>
  <r>
    <x v="1"/>
    <n v="64.12743741308546"/>
    <n v="256.50974965234184"/>
  </r>
  <r>
    <x v="9"/>
    <n v="21.640579278877155"/>
    <n v="1082.0289639438577"/>
  </r>
  <r>
    <x v="4"/>
    <n v="32.187625170745726"/>
    <n v="482.81437756118589"/>
  </r>
  <r>
    <x v="3"/>
    <n v="19.025255563219819"/>
    <n v="1902.5255563219819"/>
  </r>
  <r>
    <x v="4"/>
    <n v="5.1500200273193162"/>
    <n v="97.850380519067002"/>
  </r>
  <r>
    <x v="6"/>
    <n v="11.374457314096738"/>
    <n v="102.37011582687063"/>
  </r>
  <r>
    <x v="11"/>
    <n v="24.758930567829726"/>
    <n v="1485.5358340697835"/>
  </r>
  <r>
    <x v="4"/>
    <n v="12.875050068298291"/>
    <n v="1287.5050068298292"/>
  </r>
  <r>
    <x v="10"/>
    <n v="34.003975523435919"/>
    <n v="680.07951046871835"/>
  </r>
  <r>
    <x v="10"/>
    <n v="50.376260034719884"/>
    <n v="705.26764048607834"/>
  </r>
  <r>
    <x v="10"/>
    <n v="69.267357547739834"/>
    <n v="900.47564812061785"/>
  </r>
  <r>
    <x v="6"/>
    <n v="22.748914628193475"/>
    <n v="1137.4457314096737"/>
  </r>
  <r>
    <x v="6"/>
    <n v="13.902114495007122"/>
    <n v="264.14017540513532"/>
  </r>
  <r>
    <x v="10"/>
    <n v="6.2970325043399855"/>
    <n v="0"/>
  </r>
  <r>
    <x v="4"/>
    <n v="46.350180245873851"/>
    <n v="2317.5090122936926"/>
  </r>
  <r>
    <x v="6"/>
    <n v="5.0553143618207717"/>
    <n v="176.93600266372701"/>
  </r>
  <r>
    <x v="5"/>
    <n v="0"/>
    <n v="0"/>
  </r>
  <r>
    <x v="2"/>
    <n v="56.219099188286165"/>
    <n v="2810.9549594143082"/>
  </r>
  <r>
    <x v="11"/>
    <n v="32.577540220828588"/>
    <n v="1205.3689881706578"/>
  </r>
  <r>
    <x v="2"/>
    <n v="31.942669993344413"/>
    <n v="1277.7067997337765"/>
  </r>
  <r>
    <x v="6"/>
    <n v="84.676515560497933"/>
    <n v="423.38257780248966"/>
  </r>
  <r>
    <x v="2"/>
    <n v="70.27387398535771"/>
    <n v="281.09549594143084"/>
  </r>
  <r>
    <x v="8"/>
    <n v="11.679993338125209"/>
    <n v="46.719973352500837"/>
  </r>
  <r>
    <x v="8"/>
    <n v="12.977770375694677"/>
    <n v="324.44425939236692"/>
  </r>
  <r>
    <x v="10"/>
    <n v="27.706943019095938"/>
    <n v="526.43191736282279"/>
  </r>
  <r>
    <x v="4"/>
    <n v="11.587545061468463"/>
    <n v="173.81317592202694"/>
  </r>
  <r>
    <x v="11"/>
    <n v="13.031016088331434"/>
    <n v="664.58182050490313"/>
  </r>
  <r>
    <x v="5"/>
    <n v="37.279556985862612"/>
    <n v="335.5160128727635"/>
  </r>
  <r>
    <x v="9"/>
    <n v="11.456777265287904"/>
    <n v="343.70331795863711"/>
  </r>
  <r>
    <x v="7"/>
    <n v="81.035920193852064"/>
    <n v="1620.7184038770413"/>
  </r>
  <r>
    <x v="6"/>
    <n v="27.804228990014245"/>
    <n v="834.12686970042739"/>
  </r>
  <r>
    <x v="9"/>
    <n v="26.732480285671777"/>
    <n v="534.64960571343556"/>
  </r>
  <r>
    <x v="9"/>
    <n v="50.919010067946246"/>
    <n v="1527.5703020383874"/>
  </r>
  <r>
    <x v="0"/>
    <n v="7.7554780307150795"/>
    <n v="271.4417310750278"/>
  </r>
  <r>
    <x v="2"/>
    <n v="38.331203992013293"/>
    <n v="2299.8722395207974"/>
  </r>
  <r>
    <x v="9"/>
    <n v="38.189257550959681"/>
    <n v="534.64960571343556"/>
  </r>
  <r>
    <x v="1"/>
    <n v="79.518022392225973"/>
    <n v="2226.5046269823274"/>
  </r>
  <r>
    <x v="9"/>
    <n v="6.3648762584932808"/>
    <n v="483.73059564548936"/>
  </r>
  <r>
    <x v="4"/>
    <n v="0"/>
    <n v="0"/>
  </r>
  <r>
    <x v="2"/>
    <n v="12.777067997337765"/>
    <n v="894.39475981364353"/>
  </r>
  <r>
    <x v="4"/>
    <n v="79.825310423449409"/>
    <n v="1117.5543459282917"/>
  </r>
  <r>
    <x v="5"/>
    <n v="14.911822794345044"/>
    <n v="596.4729117738018"/>
  </r>
  <r>
    <x v="0"/>
    <n v="41.362549497147086"/>
    <n v="2068.1274748573542"/>
  </r>
  <r>
    <x v="2"/>
    <n v="2.5554135994675531"/>
    <n v="12.777067997337765"/>
  </r>
  <r>
    <x v="9"/>
    <n v="5.0919010067946244"/>
    <n v="127.29752516986561"/>
  </r>
  <r>
    <x v="9"/>
    <n v="25.459505033973123"/>
    <n v="1553.0298070723604"/>
  </r>
  <r>
    <x v="4"/>
    <n v="43.775170232214194"/>
    <n v="3502.0136185771353"/>
  </r>
  <r>
    <x v="10"/>
    <n v="8.8158455060759806"/>
    <n v="343.81797473696327"/>
  </r>
  <r>
    <x v="9"/>
    <n v="0"/>
    <n v="0"/>
  </r>
  <r>
    <x v="9"/>
    <n v="28.005455537370434"/>
    <n v="392.07637752318607"/>
  </r>
  <r>
    <x v="4"/>
    <n v="5.1500200273193162"/>
    <n v="0"/>
  </r>
  <r>
    <x v="6"/>
    <n v="12.63828590455193"/>
    <n v="758.29715427311578"/>
  </r>
  <r>
    <x v="6"/>
    <n v="30.331886170924633"/>
    <n v="1516.5943085462318"/>
  </r>
  <r>
    <x v="4"/>
    <n v="115.87545061468462"/>
    <n v="8343.0324442572928"/>
  </r>
  <r>
    <x v="3"/>
    <n v="5.0734014835252843"/>
    <n v="10.146802967050569"/>
  </r>
  <r>
    <x v="9"/>
    <n v="19.09462877547984"/>
    <n v="381.89257550959678"/>
  </r>
  <r>
    <x v="0"/>
    <n v="12.925796717858466"/>
    <n v="116.33217046072619"/>
  </r>
  <r>
    <x v="9"/>
    <n v="0"/>
    <n v="0"/>
  </r>
  <r>
    <x v="10"/>
    <n v="27.706943019095938"/>
    <n v="831.20829057287813"/>
  </r>
  <r>
    <x v="3"/>
    <n v="10.146802967050569"/>
    <n v="710.27620769353985"/>
  </r>
  <r>
    <x v="6"/>
    <n v="30.331886170924633"/>
    <n v="1486.2624223753071"/>
  </r>
  <r>
    <x v="4"/>
    <n v="77.250300409789745"/>
    <n v="2317.5090122936922"/>
  </r>
  <r>
    <x v="3"/>
    <n v="0"/>
    <n v="0"/>
  </r>
  <r>
    <x v="4"/>
    <n v="10.300040054638632"/>
    <n v="515.00200273193161"/>
  </r>
  <r>
    <x v="0"/>
    <n v="9.048057702500925"/>
    <n v="180.96115405001851"/>
  </r>
  <r>
    <x v="1"/>
    <n v="20.520779972187349"/>
    <n v="1046.5597785815548"/>
  </r>
  <r>
    <x v="3"/>
    <n v="120.49328523372552"/>
    <n v="3614.7985570117653"/>
  </r>
  <r>
    <x v="9"/>
    <n v="15.275703020383872"/>
    <n v="458.27109061151617"/>
  </r>
  <r>
    <x v="3"/>
    <n v="10.146802967050569"/>
    <n v="71.027620769353973"/>
  </r>
  <r>
    <x v="9"/>
    <n v="2.5459505033973122"/>
    <n v="5.0919010067946244"/>
  </r>
  <r>
    <x v="4"/>
    <n v="23.175090122936925"/>
    <n v="1413.6804974991524"/>
  </r>
  <r>
    <x v="3"/>
    <n v="13.951854079694533"/>
    <n v="418.55562239083599"/>
  </r>
  <r>
    <x v="10"/>
    <n v="21.40991051475595"/>
    <n v="1734.2027516952319"/>
  </r>
  <r>
    <x v="9"/>
    <n v="21.640579278877155"/>
    <n v="216.40579278877155"/>
  </r>
  <r>
    <x v="4"/>
    <n v="25.750100136596583"/>
    <n v="231.75090122936925"/>
  </r>
  <r>
    <x v="10"/>
    <n v="16.372284511283961"/>
    <n v="818.61422556419802"/>
  </r>
  <r>
    <x v="8"/>
    <n v="2.595554075138935"/>
    <n v="5.19110815027787"/>
  </r>
  <r>
    <x v="8"/>
    <n v="98.631054855279544"/>
    <n v="4734.2906330534179"/>
  </r>
  <r>
    <x v="10"/>
    <n v="8.8158455060759806"/>
    <n v="35.263382024303922"/>
  </r>
  <r>
    <x v="1"/>
    <n v="11.542938734355383"/>
    <n v="1154.2938734355382"/>
  </r>
  <r>
    <x v="2"/>
    <n v="67.718460385890154"/>
    <n v="2031.5538115767047"/>
  </r>
  <r>
    <x v="4"/>
    <n v="18.025070095617608"/>
    <n v="901.25350478088035"/>
  </r>
  <r>
    <x v="6"/>
    <n v="46.761657846842141"/>
    <n v="888.47149909000063"/>
  </r>
  <r>
    <x v="2"/>
    <n v="44.719737990682177"/>
    <n v="402.47764191613959"/>
  </r>
  <r>
    <x v="2"/>
    <n v="15.332481596805319"/>
    <n v="15.332481596805319"/>
  </r>
  <r>
    <x v="0"/>
    <n v="7.7554780307150795"/>
    <n v="77.554780307150793"/>
  </r>
  <r>
    <x v="9"/>
    <n v="28.005455537370434"/>
    <n v="588.11456628477913"/>
  </r>
  <r>
    <x v="6"/>
    <n v="20.221257447283087"/>
    <n v="505.53143618207719"/>
  </r>
  <r>
    <x v="7"/>
    <n v="43.634726258228035"/>
    <n v="872.69452516456067"/>
  </r>
  <r>
    <x v="0"/>
    <n v="7.7554780307150795"/>
    <n v="310.21912122860317"/>
  </r>
  <r>
    <x v="2"/>
    <n v="15.332481596805319"/>
    <n v="613.2992638722128"/>
  </r>
  <r>
    <x v="6"/>
    <n v="2.5276571809103858"/>
    <n v="101.10628723641543"/>
  </r>
  <r>
    <x v="7"/>
    <n v="154.59160160057931"/>
    <n v="7884.1716816295448"/>
  </r>
  <r>
    <x v="1"/>
    <n v="17.955682475663931"/>
    <n v="1795.568247566393"/>
  </r>
  <r>
    <x v="10"/>
    <n v="108.30895907464775"/>
    <n v="649.85375444788644"/>
  </r>
  <r>
    <x v="13"/>
    <n v="13.805889253945617"/>
    <n v="842.15924449068268"/>
  </r>
  <r>
    <x v="13"/>
    <n v="75.304850476067003"/>
    <n v="3087.4988695187471"/>
  </r>
  <r>
    <x v="11"/>
    <n v="41.699251482660586"/>
    <n v="2043.2633226503688"/>
  </r>
  <r>
    <x v="7"/>
    <n v="19.947303432332816"/>
    <n v="797.89213729331266"/>
  </r>
  <r>
    <x v="9"/>
    <n v="15.275703020383872"/>
    <n v="748.50944799880972"/>
  </r>
  <r>
    <x v="9"/>
    <n v="8.9108267618905934"/>
    <n v="445.54133809452969"/>
  </r>
  <r>
    <x v="6"/>
    <n v="10.110628723641543"/>
    <n v="404.4251489456617"/>
  </r>
  <r>
    <x v="3"/>
    <n v="25.367007417626425"/>
    <n v="253.67007417626425"/>
  </r>
  <r>
    <x v="3"/>
    <n v="10.146802967050569"/>
    <n v="416.01892164907332"/>
  </r>
  <r>
    <x v="9"/>
    <n v="108.20289639438577"/>
    <n v="4436.3187521698164"/>
  </r>
  <r>
    <x v="2"/>
    <n v="25.55413599467553"/>
    <n v="2555.413599467553"/>
  </r>
  <r>
    <x v="3"/>
    <n v="2.5367007417626422"/>
    <n v="2.5367007417626422"/>
  </r>
  <r>
    <x v="9"/>
    <n v="0"/>
    <n v="0"/>
  </r>
  <r>
    <x v="6"/>
    <n v="7.5829715427311584"/>
    <n v="37.914857713655792"/>
  </r>
  <r>
    <x v="3"/>
    <n v="20.293605934101137"/>
    <n v="1217.6163560460682"/>
  </r>
  <r>
    <x v="6"/>
    <n v="49.289315027752529"/>
    <n v="1478.6794508325759"/>
  </r>
  <r>
    <x v="9"/>
    <n v="36.916282299261027"/>
    <n v="3691.6282299261029"/>
  </r>
  <r>
    <x v="6"/>
    <n v="56.872286570483688"/>
    <n v="2843.6143285241842"/>
  </r>
  <r>
    <x v="3"/>
    <n v="1.2683503708813211"/>
    <n v="8.8784525961692466"/>
  </r>
  <r>
    <x v="6"/>
    <n v="20.221257447283087"/>
    <n v="586.4164659712095"/>
  </r>
  <r>
    <x v="4"/>
    <n v="37.337645198065047"/>
    <n v="2837.6610350529436"/>
  </r>
  <r>
    <x v="3"/>
    <n v="15.220204450575855"/>
    <n v="456.60613351727562"/>
  </r>
  <r>
    <x v="2"/>
    <n v="7.6662407984026597"/>
    <n v="76.662407984026601"/>
  </r>
  <r>
    <x v="2"/>
    <n v="17.887895196272872"/>
    <n v="321.98211353291168"/>
  </r>
  <r>
    <x v="0"/>
    <n v="7.7554780307150795"/>
    <n v="77.554780307150793"/>
  </r>
  <r>
    <x v="10"/>
    <n v="20.150504013887954"/>
    <n v="604.51512041663864"/>
  </r>
  <r>
    <x v="10"/>
    <n v="22.669317015623946"/>
    <n v="453.38634031247892"/>
  </r>
  <r>
    <x v="1"/>
    <n v="102.60389986093674"/>
    <n v="513.01949930468368"/>
  </r>
  <r>
    <x v="9"/>
    <n v="29.278430789069091"/>
    <n v="585.56861578138182"/>
  </r>
  <r>
    <x v="2"/>
    <n v="1.2777067997337765"/>
    <n v="51.10827198935106"/>
  </r>
  <r>
    <x v="12"/>
    <n v="56.288182116771189"/>
    <n v="2870.6972879553305"/>
  </r>
  <r>
    <x v="9"/>
    <n v="99.292069632495171"/>
    <n v="3475.2224371373309"/>
  </r>
  <r>
    <x v="3"/>
    <n v="78.637722994641919"/>
    <n v="2359.1316898392574"/>
  </r>
  <r>
    <x v="10"/>
    <n v="0"/>
    <n v="0"/>
  </r>
  <r>
    <x v="8"/>
    <n v="11.679993338125209"/>
    <n v="233.59986676250418"/>
  </r>
  <r>
    <x v="11"/>
    <n v="24.758930567829726"/>
    <n v="247.58930567829725"/>
  </r>
  <r>
    <x v="3"/>
    <n v="71.027620769353987"/>
    <n v="4900.905833085425"/>
  </r>
  <r>
    <x v="10"/>
    <n v="12.594065008679971"/>
    <n v="377.82195026039915"/>
  </r>
  <r>
    <x v="9"/>
    <n v="28.005455537370434"/>
    <n v="532.10365521003826"/>
  </r>
  <r>
    <x v="11"/>
    <n v="48.214759526826306"/>
    <n v="2073.2346596535313"/>
  </r>
  <r>
    <x v="6"/>
    <n v="45.49782925638695"/>
    <n v="4549.7829256386949"/>
  </r>
  <r>
    <x v="7"/>
    <n v="37.401193935624029"/>
    <n v="710.62268477685654"/>
  </r>
  <r>
    <x v="1"/>
    <n v="109.0166436022453"/>
    <n v="4360.6657440898116"/>
  </r>
  <r>
    <x v="5"/>
    <n v="80.772373469368986"/>
    <n v="3634.7568061216043"/>
  </r>
  <r>
    <x v="0"/>
    <n v="77.554780307150793"/>
    <n v="1938.8695076787699"/>
  </r>
  <r>
    <x v="4"/>
    <n v="15.45006008195795"/>
    <n v="710.70276377006576"/>
  </r>
  <r>
    <x v="8"/>
    <n v="5.19110815027787"/>
    <n v="51.9110815027787"/>
  </r>
  <r>
    <x v="2"/>
    <n v="2.5554135994675531"/>
    <n v="76.662407984026586"/>
  </r>
  <r>
    <x v="3"/>
    <n v="13.951854079694533"/>
    <n v="865.01495294106098"/>
  </r>
  <r>
    <x v="10"/>
    <n v="10.075252006943977"/>
    <n v="554.13886038191868"/>
  </r>
  <r>
    <x v="3"/>
    <n v="5.0734014835252843"/>
    <n v="20.293605934101137"/>
  </r>
  <r>
    <x v="7"/>
    <n v="94.749691303580875"/>
    <n v="2842.4907391074262"/>
  </r>
  <r>
    <x v="5"/>
    <n v="17.39712659340255"/>
    <n v="1217.7988615381785"/>
  </r>
  <r>
    <x v="10"/>
    <n v="16.372284511283961"/>
    <n v="114.60599157898773"/>
  </r>
  <r>
    <x v="11"/>
    <n v="31.274438611995443"/>
    <n v="3127.4438611995442"/>
  </r>
  <r>
    <x v="6"/>
    <n v="20.221257447283087"/>
    <n v="404.4251489456617"/>
  </r>
  <r>
    <x v="6"/>
    <n v="13.902114495007122"/>
    <n v="653.3993812653348"/>
  </r>
  <r>
    <x v="10"/>
    <n v="25.188130017359942"/>
    <n v="881.58455060759798"/>
  </r>
  <r>
    <x v="1"/>
    <n v="14.108036230878803"/>
    <n v="987.56253616151616"/>
  </r>
  <r>
    <x v="9"/>
    <n v="7.6378515101919362"/>
    <n v="763.78515101919356"/>
  </r>
  <r>
    <x v="13"/>
    <n v="15.060970095213399"/>
    <n v="903.65820571280392"/>
  </r>
  <r>
    <x v="4"/>
    <n v="20.600080109277265"/>
    <n v="1030.0040054638632"/>
  </r>
  <r>
    <x v="7"/>
    <n v="17.453890503291213"/>
    <n v="872.69452516456067"/>
  </r>
  <r>
    <x v="5"/>
    <n v="13.66917089481629"/>
    <n v="683.45854474081443"/>
  </r>
  <r>
    <x v="2"/>
    <n v="17.887895196272872"/>
    <n v="1073.2737117763722"/>
  </r>
  <r>
    <x v="3"/>
    <n v="0"/>
    <n v="0"/>
  </r>
  <r>
    <x v="9"/>
    <n v="0"/>
    <n v="0"/>
  </r>
  <r>
    <x v="6"/>
    <n v="15.165943085462317"/>
    <n v="1137.4457314096737"/>
  </r>
  <r>
    <x v="6"/>
    <n v="48.025486437297332"/>
    <n v="2401.2743218648666"/>
  </r>
  <r>
    <x v="11"/>
    <n v="7.8186096529988607"/>
    <n v="390.93048264994303"/>
  </r>
  <r>
    <x v="3"/>
    <n v="7.6101022252879273"/>
    <n v="152.20204450575855"/>
  </r>
  <r>
    <x v="2"/>
    <n v="3.8331203992013299"/>
    <n v="149.49169556885187"/>
  </r>
  <r>
    <x v="12"/>
    <n v="40.027151727481737"/>
    <n v="4002.7151727481737"/>
  </r>
  <r>
    <x v="3"/>
    <n v="15.220204450575855"/>
    <n v="684.90920027591346"/>
  </r>
  <r>
    <x v="11"/>
    <n v="62.548877223990885"/>
    <n v="4315.8725284553711"/>
  </r>
  <r>
    <x v="9"/>
    <n v="48.373059564548932"/>
    <n v="3869.8447651639144"/>
  </r>
  <r>
    <x v="4"/>
    <n v="77.250300409789745"/>
    <n v="4557.7677241775946"/>
  </r>
  <r>
    <x v="3"/>
    <n v="0"/>
    <n v="0"/>
  </r>
  <r>
    <x v="3"/>
    <n v="35.513810384676994"/>
    <n v="1420.5524153870797"/>
  </r>
  <r>
    <x v="6"/>
    <n v="7.5829715427311584"/>
    <n v="151.65943085462317"/>
  </r>
  <r>
    <x v="2"/>
    <n v="35.775790392545744"/>
    <n v="894.39475981364365"/>
  </r>
  <r>
    <x v="4"/>
    <n v="38.625150204894872"/>
    <n v="1931.2575102447436"/>
  </r>
  <r>
    <x v="4"/>
    <n v="11.587545061468463"/>
    <n v="463.5018024587385"/>
  </r>
  <r>
    <x v="11"/>
    <n v="13.031016088331434"/>
    <n v="390.93048264994303"/>
  </r>
  <r>
    <x v="9"/>
    <n v="33.097356544165059"/>
    <n v="992.92069632495179"/>
  </r>
  <r>
    <x v="10"/>
    <n v="39.041601526907911"/>
    <n v="976.04003817269779"/>
  </r>
  <r>
    <x v="3"/>
    <n v="0"/>
    <n v="0"/>
  </r>
  <r>
    <x v="3"/>
    <n v="10.146802967050569"/>
    <n v="375.43170978087102"/>
  </r>
  <r>
    <x v="1"/>
    <n v="5.1301949930468371"/>
    <n v="256.50974965234184"/>
  </r>
  <r>
    <x v="4"/>
    <n v="5.1500200273193162"/>
    <n v="515.00200273193161"/>
  </r>
  <r>
    <x v="10"/>
    <n v="50.376260034719884"/>
    <n v="2468.4367417012745"/>
  </r>
  <r>
    <x v="2"/>
    <n v="29.387256393876861"/>
    <n v="734.6814098469215"/>
  </r>
  <r>
    <x v="0"/>
    <n v="15.510956061430159"/>
    <n v="155.10956061430159"/>
  </r>
  <r>
    <x v="9"/>
    <n v="11.456777265287904"/>
    <n v="801.97440857015329"/>
  </r>
  <r>
    <x v="11"/>
    <n v="5.2124064353325732"/>
    <n v="255.4079153312961"/>
  </r>
  <r>
    <x v="12"/>
    <n v="10.006787931870434"/>
    <n v="500.33939659352171"/>
  </r>
  <r>
    <x v="10"/>
    <n v="31.485162521699927"/>
    <n v="3148.5162521699926"/>
  </r>
  <r>
    <x v="1"/>
    <n v="62.844888664823756"/>
    <n v="377.06933198894251"/>
  </r>
  <r>
    <x v="0"/>
    <n v="23.266434092145239"/>
    <n v="1163.3217046072621"/>
  </r>
  <r>
    <x v="6"/>
    <n v="10.110628723641543"/>
    <n v="343.76137660381249"/>
  </r>
  <r>
    <x v="2"/>
    <n v="2.5554135994675531"/>
    <n v="38.331203992013293"/>
  </r>
  <r>
    <x v="2"/>
    <n v="38.331203992013293"/>
    <n v="383.31203992013292"/>
  </r>
  <r>
    <x v="10"/>
    <n v="20.150504013887954"/>
    <n v="584.3646164027507"/>
  </r>
  <r>
    <x v="13"/>
    <n v="28.866859349159014"/>
    <n v="2626.8842007734702"/>
  </r>
  <r>
    <x v="10"/>
    <n v="0"/>
    <n v="0"/>
  </r>
  <r>
    <x v="10"/>
    <n v="10.075252006943977"/>
    <n v="191.42978813193557"/>
  </r>
  <r>
    <x v="8"/>
    <n v="14.275547413264144"/>
    <n v="856.53284479584863"/>
  </r>
  <r>
    <x v="5"/>
    <n v="12.426518995287537"/>
    <n v="497.0607598115015"/>
  </r>
  <r>
    <x v="9"/>
    <n v="20.367604027178498"/>
    <n v="0"/>
  </r>
  <r>
    <x v="10"/>
    <n v="17.631691012151961"/>
    <n v="811.05778655899019"/>
  </r>
  <r>
    <x v="10"/>
    <n v="15.112878010415965"/>
    <n v="0"/>
  </r>
  <r>
    <x v="3"/>
    <n v="20.293605934101137"/>
    <n v="2029.3605934101138"/>
  </r>
  <r>
    <x v="6"/>
    <n v="18.957428856827896"/>
    <n v="379.14857713655795"/>
  </r>
  <r>
    <x v="5"/>
    <n v="6.2132594976437687"/>
    <n v="372.7955698586261"/>
  </r>
  <r>
    <x v="11"/>
    <n v="15.637219305997721"/>
    <n v="46.911657917993168"/>
  </r>
  <r>
    <x v="10"/>
    <n v="7.5564390052079826"/>
    <n v="536.50716936976676"/>
  </r>
  <r>
    <x v="6"/>
    <n v="25.27657180910386"/>
    <n v="50.55314361820772"/>
  </r>
  <r>
    <x v="1"/>
    <n v="44.889206189159822"/>
    <n v="314.22444332411874"/>
  </r>
  <r>
    <x v="6"/>
    <n v="5.0553143618207717"/>
    <n v="404.4251489456617"/>
  </r>
  <r>
    <x v="2"/>
    <n v="30.664963193610639"/>
    <n v="3066.4963193610638"/>
  </r>
  <r>
    <x v="0"/>
    <n v="25.851593435716932"/>
    <n v="1034.0637374286773"/>
  </r>
  <r>
    <x v="2"/>
    <n v="12.777067997337765"/>
    <n v="370.53497192279519"/>
  </r>
  <r>
    <x v="0"/>
    <n v="28.436752779288625"/>
    <n v="2843.6752779288627"/>
  </r>
  <r>
    <x v="1"/>
    <n v="7.6952924895702557"/>
    <n v="307.81169958281021"/>
  </r>
  <r>
    <x v="9"/>
    <n v="33.097356544165059"/>
    <n v="1985.8413926499036"/>
  </r>
  <r>
    <x v="6"/>
    <n v="56.872286570483688"/>
    <n v="1706.1685971145107"/>
  </r>
  <r>
    <x v="11"/>
    <n v="23.45582895899658"/>
    <n v="1407.3497375397949"/>
  </r>
  <r>
    <x v="8"/>
    <n v="22.062209638680951"/>
    <n v="551.55524096702379"/>
  </r>
  <r>
    <x v="7"/>
    <n v="26.180835754936819"/>
    <n v="1361.4034592567145"/>
  </r>
  <r>
    <x v="3"/>
    <n v="40.587211868202274"/>
    <n v="1623.488474728091"/>
  </r>
  <r>
    <x v="11"/>
    <n v="6.5155080441657169"/>
    <n v="651.55080441657174"/>
  </r>
  <r>
    <x v="11"/>
    <n v="6.5155080441657169"/>
    <n v="13.031016088331434"/>
  </r>
  <r>
    <x v="11"/>
    <n v="26.062032176662868"/>
    <n v="1563.7219305997721"/>
  </r>
  <r>
    <x v="11"/>
    <n v="15.637219305997721"/>
    <n v="344.01882473194985"/>
  </r>
  <r>
    <x v="0"/>
    <n v="20.681274748573543"/>
    <n v="537.71314346291206"/>
  </r>
  <r>
    <x v="10"/>
    <n v="78.083203053815822"/>
    <n v="4684.9921832289492"/>
  </r>
  <r>
    <x v="3"/>
    <n v="10.146802967050569"/>
    <n v="507.34014835252844"/>
  </r>
  <r>
    <x v="10"/>
    <n v="31.485162521699927"/>
    <n v="0"/>
  </r>
  <r>
    <x v="2"/>
    <n v="28.109549594143083"/>
    <n v="1405.4774797071541"/>
  </r>
  <r>
    <x v="1"/>
    <n v="19.238231223925638"/>
    <n v="865.72040507665372"/>
  </r>
  <r>
    <x v="10"/>
    <n v="0"/>
    <n v="0"/>
  </r>
  <r>
    <x v="9"/>
    <n v="12.729752516986562"/>
    <n v="190.94628775479842"/>
  </r>
  <r>
    <x v="7"/>
    <n v="4.9868258580832041"/>
    <n v="124.67064645208011"/>
  </r>
  <r>
    <x v="6"/>
    <n v="56.872286570483688"/>
    <n v="568.72286570483686"/>
  </r>
  <r>
    <x v="9"/>
    <n v="137.48132718345485"/>
    <n v="12373.319446510937"/>
  </r>
  <r>
    <x v="0"/>
    <n v="9.048057702500925"/>
    <n v="723.84461620007403"/>
  </r>
  <r>
    <x v="3"/>
    <n v="20.293605934101137"/>
    <n v="608.80817802303409"/>
  </r>
  <r>
    <x v="6"/>
    <n v="139.02114495007123"/>
    <n v="1251.190304550641"/>
  </r>
  <r>
    <x v="0"/>
    <n v="23.266434092145239"/>
    <n v="442.06224775075952"/>
  </r>
  <r>
    <x v="9"/>
    <n v="78.924465605316684"/>
    <n v="710.32019044785011"/>
  </r>
  <r>
    <x v="6"/>
    <n v="17.693600266372702"/>
    <n v="707.74401065490804"/>
  </r>
  <r>
    <x v="13"/>
    <n v="16.316050936481183"/>
    <n v="815.80254682405916"/>
  </r>
  <r>
    <x v="7"/>
    <n v="4.9868258580832041"/>
    <n v="44.881432722748841"/>
  </r>
  <r>
    <x v="15"/>
    <n v="28.489687269906579"/>
    <n v="1452.9740507652355"/>
  </r>
  <r>
    <x v="3"/>
    <n v="50.73401483525285"/>
    <n v="50.73401483525285"/>
  </r>
  <r>
    <x v="9"/>
    <n v="16.54867827208253"/>
    <n v="16.54867827208253"/>
  </r>
  <r>
    <x v="7"/>
    <n v="32.414368077540821"/>
    <n v="1620.7184038770411"/>
  </r>
  <r>
    <x v="10"/>
    <n v="23.928723516491946"/>
    <n v="957.14894065967781"/>
  </r>
  <r>
    <x v="4"/>
    <n v="0"/>
    <n v="0"/>
  </r>
  <r>
    <x v="10"/>
    <n v="2.5188130017359942"/>
    <n v="12.594065008679971"/>
  </r>
  <r>
    <x v="6"/>
    <n v="109.95308736960179"/>
    <n v="6597.1852421761077"/>
  </r>
  <r>
    <x v="6"/>
    <n v="17.693600266372702"/>
    <n v="247.71040372921783"/>
  </r>
  <r>
    <x v="2"/>
    <n v="12.777067997337765"/>
    <n v="332.20376793078191"/>
  </r>
  <r>
    <x v="11"/>
    <n v="11.72791447949829"/>
    <n v="1067.2402176343444"/>
  </r>
  <r>
    <x v="10"/>
    <n v="0"/>
    <n v="0"/>
  </r>
  <r>
    <x v="9"/>
    <n v="10.183802013589249"/>
    <n v="101.83802013589249"/>
  </r>
  <r>
    <x v="4"/>
    <n v="14.16255507512812"/>
    <n v="283.25110150256239"/>
  </r>
  <r>
    <x v="6"/>
    <n v="7.5829715427311584"/>
    <n v="144.07645931189199"/>
  </r>
  <r>
    <x v="4"/>
    <n v="32.187625170745726"/>
    <n v="1287.505006829829"/>
  </r>
  <r>
    <x v="9"/>
    <n v="14.002727768685217"/>
    <n v="126.02454991816695"/>
  </r>
  <r>
    <x v="3"/>
    <n v="50.73401483525285"/>
    <n v="761.01022252879272"/>
  </r>
  <r>
    <x v="10"/>
    <n v="10.075252006943977"/>
    <n v="554.13886038191868"/>
  </r>
  <r>
    <x v="6"/>
    <n v="25.27657180910386"/>
    <n v="480.25486437297332"/>
  </r>
  <r>
    <x v="10"/>
    <n v="44.079227530379896"/>
    <n v="88.158455060759792"/>
  </r>
  <r>
    <x v="7"/>
    <n v="27.427542219457621"/>
    <n v="1069.6741465588473"/>
  </r>
  <r>
    <x v="3"/>
    <n v="49.465664464371528"/>
    <n v="1978.626578574861"/>
  </r>
  <r>
    <x v="10"/>
    <n v="23.928723516491946"/>
    <n v="1196.4361758245973"/>
  </r>
  <r>
    <x v="9"/>
    <n v="38.189257550959681"/>
    <n v="2100.4091653027826"/>
  </r>
  <r>
    <x v="10"/>
    <n v="125.94065008679971"/>
    <n v="881.58455060759798"/>
  </r>
  <r>
    <x v="3"/>
    <n v="25.367007417626425"/>
    <n v="2536.7007417626423"/>
  </r>
  <r>
    <x v="6"/>
    <n v="101.10628723641544"/>
    <n v="7178.5463937854965"/>
  </r>
  <r>
    <x v="11"/>
    <n v="52.124064353325736"/>
    <n v="521.2406435332573"/>
  </r>
  <r>
    <x v="2"/>
    <n v="51.10827198935106"/>
    <n v="5110.827198935106"/>
  </r>
  <r>
    <x v="6"/>
    <n v="10.110628723641543"/>
    <n v="192.10194574918933"/>
  </r>
  <r>
    <x v="9"/>
    <n v="10.183802013589249"/>
    <n v="336.06546644844519"/>
  </r>
  <r>
    <x v="6"/>
    <n v="78.357372608221965"/>
    <n v="3996.2260030193202"/>
  </r>
  <r>
    <x v="3"/>
    <n v="8.8784525961692484"/>
    <n v="142.05524153870797"/>
  </r>
  <r>
    <x v="3"/>
    <n v="55.807416318778131"/>
    <n v="2455.5263180262377"/>
  </r>
  <r>
    <x v="6"/>
    <n v="25.27657180910386"/>
    <n v="1642.9771675917509"/>
  </r>
  <r>
    <x v="2"/>
    <n v="37.053497192279522"/>
    <n v="1852.6748596139762"/>
  </r>
  <r>
    <x v="2"/>
    <n v="72.829287584825266"/>
    <n v="4369.7572550895156"/>
  </r>
  <r>
    <x v="3"/>
    <n v="58.344117060540775"/>
    <n v="5834.4117060540775"/>
  </r>
  <r>
    <x v="6"/>
    <n v="15.165943085462317"/>
    <n v="530.80800799118106"/>
  </r>
  <r>
    <x v="0"/>
    <n v="16.803535733216005"/>
    <n v="672.14142932864024"/>
  </r>
  <r>
    <x v="2"/>
    <n v="19.165601996006647"/>
    <n v="0"/>
  </r>
  <r>
    <x v="4"/>
    <n v="56.65022030051248"/>
    <n v="1699.5066090153744"/>
  </r>
  <r>
    <x v="7"/>
    <n v="139.6311240263297"/>
    <n v="139.6311240263297"/>
  </r>
  <r>
    <x v="6"/>
    <n v="41.706343485021371"/>
    <n v="1418.0156784907267"/>
  </r>
  <r>
    <x v="9"/>
    <n v="25.459505033973123"/>
    <n v="738.3256459852206"/>
  </r>
  <r>
    <x v="2"/>
    <n v="16.610188396539094"/>
    <n v="431.86489831001643"/>
  </r>
  <r>
    <x v="7"/>
    <n v="13.71377110972881"/>
    <n v="274.27542219457621"/>
  </r>
  <r>
    <x v="10"/>
    <n v="10.075252006943977"/>
    <n v="916.84793263190193"/>
  </r>
  <r>
    <x v="4"/>
    <n v="7.7250300409789752"/>
    <n v="618.00240327831807"/>
  </r>
  <r>
    <x v="10"/>
    <n v="44.079227530379896"/>
    <n v="1278.297598381017"/>
  </r>
  <r>
    <x v="12"/>
    <n v="128.83739462283182"/>
    <n v="257.67478924566365"/>
  </r>
  <r>
    <x v="9"/>
    <n v="17.821653523781187"/>
    <n v="534.64960571343556"/>
  </r>
  <r>
    <x v="4"/>
    <n v="51.500200273193165"/>
    <n v="2369.0092125668857"/>
  </r>
  <r>
    <x v="2"/>
    <n v="12.777067997337765"/>
    <n v="242.76429194941753"/>
  </r>
  <r>
    <x v="7"/>
    <n v="87.26945251645607"/>
    <n v="2618.083575493682"/>
  </r>
  <r>
    <x v="9"/>
    <n v="63.648762584932804"/>
    <n v="0"/>
  </r>
  <r>
    <x v="3"/>
    <n v="63.417518544066063"/>
    <n v="5073.4014835252847"/>
  </r>
  <r>
    <x v="8"/>
    <n v="3.8933311127084029"/>
    <n v="155.73324450833613"/>
  </r>
  <r>
    <x v="10"/>
    <n v="42.8198210295119"/>
    <n v="2569.189261770714"/>
  </r>
  <r>
    <x v="8"/>
    <n v="9.0844392629862725"/>
    <n v="118.09771041882155"/>
  </r>
  <r>
    <x v="15"/>
    <n v="17.341548772986613"/>
    <n v="1040.4929263791969"/>
  </r>
  <r>
    <x v="7"/>
    <n v="26.180835754936819"/>
    <n v="2618.083575493682"/>
  </r>
  <r>
    <x v="10"/>
    <n v="36.522788525171919"/>
    <n v="1095.6836557551576"/>
  </r>
  <r>
    <x v="9"/>
    <n v="95.47314387739921"/>
    <n v="859.25829489659293"/>
  </r>
  <r>
    <x v="3"/>
    <n v="5.0734014835252843"/>
    <n v="187.71585489043551"/>
  </r>
  <r>
    <x v="10"/>
    <n v="11.334658507811973"/>
    <n v="283.36646269529933"/>
  </r>
  <r>
    <x v="3"/>
    <n v="22.830306675863781"/>
    <n v="913.21226703455125"/>
  </r>
  <r>
    <x v="6"/>
    <n v="5.0553143618207717"/>
    <n v="70.774401065490807"/>
  </r>
  <r>
    <x v="9"/>
    <n v="89.108267618905927"/>
    <n v="1693.0570847592126"/>
  </r>
  <r>
    <x v="7"/>
    <n v="76.049094335768856"/>
    <n v="76.049094335768856"/>
  </r>
  <r>
    <x v="8"/>
    <n v="58.399966690626044"/>
    <n v="4029.597701653197"/>
  </r>
  <r>
    <x v="12"/>
    <n v="52.535636642319773"/>
    <n v="893.10582291943615"/>
  </r>
  <r>
    <x v="8"/>
    <n v="27.253317788958821"/>
    <n v="708.58626251292935"/>
  </r>
  <r>
    <x v="2"/>
    <n v="5.1108271989351062"/>
    <n v="51.10827198935106"/>
  </r>
  <r>
    <x v="2"/>
    <n v="5.1108271989351062"/>
    <n v="383.31203992013297"/>
  </r>
  <r>
    <x v="1"/>
    <n v="10.260389986093674"/>
    <n v="307.81169958281021"/>
  </r>
  <r>
    <x v="0"/>
    <n v="0"/>
    <n v="0"/>
  </r>
  <r>
    <x v="4"/>
    <n v="25.750100136596583"/>
    <n v="515.00200273193161"/>
  </r>
  <r>
    <x v="6"/>
    <n v="22.748914628193475"/>
    <n v="1137.4457314096737"/>
  </r>
  <r>
    <x v="12"/>
    <n v="25.016969829676082"/>
    <n v="525.35636642319776"/>
  </r>
  <r>
    <x v="15"/>
    <n v="4.9547282208533181"/>
    <n v="69.366195091946452"/>
  </r>
  <r>
    <x v="1"/>
    <n v="15.390584979140511"/>
    <n v="15.390584979140511"/>
  </r>
  <r>
    <x v="15"/>
    <n v="14.864184662559953"/>
    <n v="445.92553987679861"/>
  </r>
  <r>
    <x v="9"/>
    <n v="30.551406040767745"/>
    <n v="916.54218122303234"/>
  </r>
  <r>
    <x v="5"/>
    <n v="24.853037990575075"/>
    <n v="1217.7988615381787"/>
  </r>
  <r>
    <x v="12"/>
    <n v="17.51187888077326"/>
    <n v="1751.1878880773261"/>
  </r>
  <r>
    <x v="9"/>
    <n v="8.9108267618905934"/>
    <n v="356.43307047562371"/>
  </r>
  <r>
    <x v="12"/>
    <n v="6.2542424574190205"/>
    <n v="312.71212287095102"/>
  </r>
  <r>
    <x v="3"/>
    <n v="5.0734014835252843"/>
    <n v="202.93605934101137"/>
  </r>
  <r>
    <x v="11"/>
    <n v="20.849625741330293"/>
    <n v="396.14288908527556"/>
  </r>
  <r>
    <x v="9"/>
    <n v="26.732480285671777"/>
    <n v="53.464960571343553"/>
  </r>
  <r>
    <x v="6"/>
    <n v="21.485086037738281"/>
    <n v="1353.5604203775117"/>
  </r>
  <r>
    <x v="3"/>
    <n v="3.8050511126439637"/>
    <n v="76.101022252879275"/>
  </r>
  <r>
    <x v="13"/>
    <n v="15.060970095213399"/>
    <n v="361.46328228512158"/>
  </r>
  <r>
    <x v="0"/>
    <n v="27.144173107502777"/>
    <n v="271.44173107502775"/>
  </r>
  <r>
    <x v="6"/>
    <n v="12.63828590455193"/>
    <n v="366.51029123200595"/>
  </r>
  <r>
    <x v="10"/>
    <n v="10.075252006943977"/>
    <n v="201.50504013887954"/>
  </r>
  <r>
    <x v="3"/>
    <n v="68.490920027591343"/>
    <n v="684.90920027591346"/>
  </r>
  <r>
    <x v="7"/>
    <n v="11.220358180687208"/>
    <n v="269.28859633649301"/>
  </r>
  <r>
    <x v="0"/>
    <n v="33.607071466432011"/>
    <n v="369.67778613075211"/>
  </r>
  <r>
    <x v="1"/>
    <n v="23.085877468710766"/>
    <n v="692.57632406132302"/>
  </r>
  <r>
    <x v="3"/>
    <n v="50.73401483525285"/>
    <n v="710.27620769353985"/>
  </r>
  <r>
    <x v="9"/>
    <n v="82.743391360412645"/>
    <n v="8274.3391360412643"/>
  </r>
  <r>
    <x v="6"/>
    <n v="25.27657180910386"/>
    <n v="101.10628723641544"/>
  </r>
  <r>
    <x v="3"/>
    <n v="16.488554821457175"/>
    <n v="593.58797357245828"/>
  </r>
  <r>
    <x v="3"/>
    <n v="20.293605934101137"/>
    <n v="182.64245340691025"/>
  </r>
  <r>
    <x v="3"/>
    <n v="123.02998597548816"/>
    <n v="4183.0195231665975"/>
  </r>
  <r>
    <x v="9"/>
    <n v="20.367604027178498"/>
    <n v="712.86614095124742"/>
  </r>
  <r>
    <x v="3"/>
    <n v="12.683503708813213"/>
    <n v="240.98657046745103"/>
  </r>
  <r>
    <x v="0"/>
    <n v="15.510956061430159"/>
    <n v="465.32868184290476"/>
  </r>
  <r>
    <x v="8"/>
    <n v="2.595554075138935"/>
    <n v="51.9110815027787"/>
  </r>
  <r>
    <x v="2"/>
    <n v="103.4942507784359"/>
    <n v="3001.3332725746409"/>
  </r>
  <r>
    <x v="12"/>
    <n v="18.762727372257064"/>
    <n v="131.33909160579944"/>
  </r>
  <r>
    <x v="13"/>
    <n v="13.805889253945617"/>
    <n v="842.15924449068268"/>
  </r>
  <r>
    <x v="1"/>
    <n v="8.9778412378319654"/>
    <n v="179.55682475663932"/>
  </r>
  <r>
    <x v="1"/>
    <n v="32.06371870654273"/>
    <n v="1603.1859353271366"/>
  </r>
  <r>
    <x v="9"/>
    <n v="76.378515101919362"/>
    <n v="1527.5703020383871"/>
  </r>
  <r>
    <x v="2"/>
    <n v="75.384701184292823"/>
    <n v="2186.1563343444918"/>
  </r>
  <r>
    <x v="4"/>
    <n v="51.500200273193165"/>
    <n v="5150.0200273193168"/>
  </r>
  <r>
    <x v="0"/>
    <n v="51.703186871433864"/>
    <n v="5170.3186871433863"/>
  </r>
  <r>
    <x v="2"/>
    <n v="14.054774797071541"/>
    <n v="267.04072114435928"/>
  </r>
  <r>
    <x v="1"/>
    <n v="25.650974965234184"/>
    <n v="769.52924895702552"/>
  </r>
  <r>
    <x v="1"/>
    <n v="16.67313372740222"/>
    <n v="433.50147691245775"/>
  </r>
  <r>
    <x v="4"/>
    <n v="36.050140191235215"/>
    <n v="1297.8050468844676"/>
  </r>
  <r>
    <x v="4"/>
    <n v="0"/>
    <n v="0"/>
  </r>
  <r>
    <x v="9"/>
    <n v="50.919010067946246"/>
    <n v="1527.5703020383874"/>
  </r>
  <r>
    <x v="3"/>
    <n v="126.83503708813213"/>
    <n v="3805.0511126439637"/>
  </r>
  <r>
    <x v="2"/>
    <n v="5.1108271989351062"/>
    <n v="102.21654397870212"/>
  </r>
  <r>
    <x v="4"/>
    <n v="51.500200273193165"/>
    <n v="1030.0040054638632"/>
  </r>
  <r>
    <x v="3"/>
    <n v="12.683503708813213"/>
    <n v="380.50511126439636"/>
  </r>
  <r>
    <x v="6"/>
    <n v="0"/>
    <n v="0"/>
  </r>
  <r>
    <x v="11"/>
    <n v="33.880641829661727"/>
    <n v="609.85155293391108"/>
  </r>
  <r>
    <x v="16"/>
    <n v="30.096836609667665"/>
    <n v="150.48418304833834"/>
  </r>
  <r>
    <x v="1"/>
    <n v="15.390584979140511"/>
    <n v="769.52924895702552"/>
  </r>
  <r>
    <x v="7"/>
    <n v="33.661074542061627"/>
    <n v="1683.0537271030814"/>
  </r>
  <r>
    <x v="1"/>
    <n v="83.365668637011098"/>
    <n v="1250.4850295551664"/>
  </r>
  <r>
    <x v="9"/>
    <n v="10.183802013589249"/>
    <n v="152.75703020383872"/>
  </r>
  <r>
    <x v="0"/>
    <n v="103.40637374286773"/>
    <n v="517.03186871433866"/>
  </r>
  <r>
    <x v="7"/>
    <n v="0"/>
    <n v="0"/>
  </r>
  <r>
    <x v="1"/>
    <n v="10.260389986093674"/>
    <n v="615.62339916562041"/>
  </r>
  <r>
    <x v="6"/>
    <n v="93.523315693684282"/>
    <n v="4676.1657846842145"/>
  </r>
  <r>
    <x v="8"/>
    <n v="31.146648901667223"/>
    <n v="311.46648901667226"/>
  </r>
  <r>
    <x v="9"/>
    <n v="21.640579278877155"/>
    <n v="497.73332341417455"/>
  </r>
  <r>
    <x v="5"/>
    <n v="21.125082291988811"/>
    <n v="1267.5049375193287"/>
  </r>
  <r>
    <x v="4"/>
    <n v="18.025070095617608"/>
    <n v="342.47633181673456"/>
  </r>
  <r>
    <x v="5"/>
    <n v="52.191379780207654"/>
    <n v="1513.5500136260221"/>
  </r>
  <r>
    <x v="4"/>
    <n v="30.900120163915901"/>
    <n v="2193.9085316380288"/>
  </r>
  <r>
    <x v="11"/>
    <n v="45.608556309160022"/>
    <n v="456.08556309160019"/>
  </r>
  <r>
    <x v="1"/>
    <n v="7.6952924895702557"/>
    <n v="146.21055730183485"/>
  </r>
  <r>
    <x v="2"/>
    <n v="5.1108271989351062"/>
    <n v="51.10827198935106"/>
  </r>
  <r>
    <x v="1"/>
    <n v="25.650974965234184"/>
    <n v="897.78412378319649"/>
  </r>
  <r>
    <x v="10"/>
    <n v="3.7782195026039913"/>
    <n v="132.2376825911397"/>
  </r>
  <r>
    <x v="11"/>
    <n v="6.5155080441657169"/>
    <n v="260.62032176662865"/>
  </r>
  <r>
    <x v="9"/>
    <n v="35.643307047562374"/>
    <n v="1710.8787382829939"/>
  </r>
  <r>
    <x v="6"/>
    <n v="20.221257447283087"/>
    <n v="465.08892128751097"/>
  </r>
  <r>
    <x v="1"/>
    <n v="10.260389986093674"/>
    <n v="92.343509874843065"/>
  </r>
  <r>
    <x v="0"/>
    <n v="0"/>
    <n v="0"/>
  </r>
  <r>
    <x v="1"/>
    <n v="3.8476462447851278"/>
    <n v="23.085877468710766"/>
  </r>
  <r>
    <x v="2"/>
    <n v="10.221654397870212"/>
    <n v="204.43308795740424"/>
  </r>
  <r>
    <x v="2"/>
    <n v="11.499361197603989"/>
    <n v="586.46742107780346"/>
  </r>
  <r>
    <x v="6"/>
    <n v="3.7914857713655792"/>
    <n v="53.080800799118109"/>
  </r>
  <r>
    <x v="3"/>
    <n v="20.293605934101137"/>
    <n v="588.51457208893294"/>
  </r>
  <r>
    <x v="4"/>
    <n v="12.875050068298291"/>
    <n v="579.37725307342316"/>
  </r>
  <r>
    <x v="3"/>
    <n v="38.050511126439638"/>
    <n v="722.95971140235315"/>
  </r>
  <r>
    <x v="4"/>
    <n v="6.4375250341491457"/>
    <n v="64.375250341491451"/>
  </r>
  <r>
    <x v="9"/>
    <n v="53.464960571343553"/>
    <n v="2619.7830679958342"/>
  </r>
  <r>
    <x v="9"/>
    <n v="3.8189257550959681"/>
    <n v="76.378515101919362"/>
  </r>
  <r>
    <x v="6"/>
    <n v="2.5276571809103858"/>
    <n v="12.638285904551928"/>
  </r>
  <r>
    <x v="4"/>
    <n v="6.4375250341491457"/>
    <n v="51.500200273193165"/>
  </r>
  <r>
    <x v="3"/>
    <n v="20.293605934101137"/>
    <n v="1217.6163560460682"/>
  </r>
  <r>
    <x v="0"/>
    <n v="41.362549497147086"/>
    <n v="1240.8764849144127"/>
  </r>
  <r>
    <x v="8"/>
    <n v="7.7866622254168059"/>
    <n v="38.933311127084032"/>
  </r>
  <r>
    <x v="4"/>
    <n v="7.7250300409789752"/>
    <n v="123.6004806556636"/>
  </r>
  <r>
    <x v="9"/>
    <n v="10.183802013589249"/>
    <n v="101.83802013589249"/>
  </r>
  <r>
    <x v="2"/>
    <n v="26.831842794409308"/>
    <n v="670.79606986023271"/>
  </r>
  <r>
    <x v="6"/>
    <n v="10.110628723641543"/>
    <n v="192.10194574918933"/>
  </r>
  <r>
    <x v="2"/>
    <n v="6.3885339986688825"/>
    <n v="63.885339986688827"/>
  </r>
  <r>
    <x v="4"/>
    <n v="11.587545061468463"/>
    <n v="347.62635184405389"/>
  </r>
  <r>
    <x v="12"/>
    <n v="10.006787931870434"/>
    <n v="600.40727591222605"/>
  </r>
  <r>
    <x v="4"/>
    <n v="25.750100136596583"/>
    <n v="952.75370505407352"/>
  </r>
  <r>
    <x v="17"/>
    <n v="22.438079605619478"/>
    <n v="740.45662698544277"/>
  </r>
  <r>
    <x v="11"/>
    <n v="11.72791447949829"/>
    <n v="117.2791447949829"/>
  </r>
  <r>
    <x v="10"/>
    <n v="5.0376260034719884"/>
    <n v="95.714894065967783"/>
  </r>
  <r>
    <x v="6"/>
    <n v="17.693600266372702"/>
    <n v="265.40400399559053"/>
  </r>
  <r>
    <x v="8"/>
    <n v="31.146648901667223"/>
    <n v="934.39946705001671"/>
  </r>
  <r>
    <x v="4"/>
    <n v="24.462595129766754"/>
    <n v="366.93892694650128"/>
  </r>
  <r>
    <x v="0"/>
    <n v="10.340637374286771"/>
    <n v="51.703186871433857"/>
  </r>
  <r>
    <x v="11"/>
    <n v="3.9093048264994303"/>
    <n v="117.27914479498291"/>
  </r>
  <r>
    <x v="3"/>
    <n v="12.683503708813213"/>
    <n v="634.17518544066058"/>
  </r>
  <r>
    <x v="9"/>
    <n v="10.183802013589249"/>
    <n v="101.83802013589249"/>
  </r>
  <r>
    <x v="1"/>
    <n v="51.301949930468368"/>
    <n v="4104.1559944374694"/>
  </r>
  <r>
    <x v="10"/>
    <n v="36.522788525171919"/>
    <n v="109.56836557551576"/>
  </r>
  <r>
    <x v="1"/>
    <n v="29.498621210019312"/>
    <n v="1769.9172726011586"/>
  </r>
  <r>
    <x v="1"/>
    <n v="64.12743741308546"/>
    <n v="384.76462447851276"/>
  </r>
  <r>
    <x v="4"/>
    <n v="3.8625150204894876"/>
    <n v="15.45006008195795"/>
  </r>
  <r>
    <x v="9"/>
    <n v="59.829836829836836"/>
    <n v="5982.983682983684"/>
  </r>
  <r>
    <x v="2"/>
    <n v="38.331203992013293"/>
    <n v="728.29287584825261"/>
  </r>
  <r>
    <x v="6"/>
    <n v="84.676515560497933"/>
    <n v="762.08864004448139"/>
  </r>
  <r>
    <x v="1"/>
    <n v="16.67313372740222"/>
    <n v="583.55968045907775"/>
  </r>
  <r>
    <x v="0"/>
    <n v="18.09611540500185"/>
    <n v="162.86503864501665"/>
  </r>
  <r>
    <x v="10"/>
    <n v="28.966349519963934"/>
    <n v="868.99048559891799"/>
  </r>
  <r>
    <x v="2"/>
    <n v="2.5554135994675531"/>
    <n v="10.221654397870212"/>
  </r>
  <r>
    <x v="4"/>
    <n v="11.587545061468463"/>
    <n v="0"/>
  </r>
  <r>
    <x v="9"/>
    <n v="25.459505033973123"/>
    <n v="1043.8397063928981"/>
  </r>
  <r>
    <x v="4"/>
    <n v="16.737565088787779"/>
    <n v="853.61581952817676"/>
  </r>
  <r>
    <x v="4"/>
    <n v="23.175090122936925"/>
    <n v="903.82851479454007"/>
  </r>
  <r>
    <x v="16"/>
    <n v="44.490975857769591"/>
    <n v="2224.5487928884795"/>
  </r>
  <r>
    <x v="8"/>
    <n v="7.7866622254168059"/>
    <n v="467.19973352500836"/>
  </r>
  <r>
    <x v="2"/>
    <n v="61.329926387221278"/>
    <n v="613.2992638722128"/>
  </r>
  <r>
    <x v="2"/>
    <n v="26.831842794409308"/>
    <n v="1368.4239825148748"/>
  </r>
  <r>
    <x v="0"/>
    <n v="23.266434092145239"/>
    <n v="325.73007729003336"/>
  </r>
  <r>
    <x v="2"/>
    <n v="37.053497192279522"/>
    <n v="1037.4979213838267"/>
  </r>
  <r>
    <x v="0"/>
    <n v="6.462898358929233"/>
    <n v="64.628983589292332"/>
  </r>
  <r>
    <x v="6"/>
    <n v="22.748914628193475"/>
    <n v="545.9739510766434"/>
  </r>
  <r>
    <x v="9"/>
    <n v="62.37578733323415"/>
    <n v="3118.7893666617074"/>
  </r>
  <r>
    <x v="1"/>
    <n v="7.6952924895702557"/>
    <n v="69.257632406132302"/>
  </r>
  <r>
    <x v="4"/>
    <n v="18.025070095617608"/>
    <n v="991.37885525896843"/>
  </r>
  <r>
    <x v="10"/>
    <n v="30.22575602083193"/>
    <n v="302.25756020831932"/>
  </r>
  <r>
    <x v="1"/>
    <n v="25.650974965234184"/>
    <n v="487.36852433944949"/>
  </r>
  <r>
    <x v="2"/>
    <n v="30.664963193610639"/>
    <n v="1226.5985277444256"/>
  </r>
  <r>
    <x v="2"/>
    <n v="1.2777067997337765"/>
    <n v="14.054774797071541"/>
  </r>
  <r>
    <x v="6"/>
    <n v="11.374457314096738"/>
    <n v="329.85926210880541"/>
  </r>
  <r>
    <x v="0"/>
    <n v="16.803535733216005"/>
    <n v="168.03535733216006"/>
  </r>
  <r>
    <x v="4"/>
    <n v="6.4375250341491457"/>
    <n v="83.687825443938891"/>
  </r>
  <r>
    <x v="4"/>
    <n v="21.887585116107097"/>
    <n v="897.39098976039099"/>
  </r>
  <r>
    <x v="6"/>
    <n v="15.165943085462317"/>
    <n v="1061.6160159823621"/>
  </r>
  <r>
    <x v="11"/>
    <n v="11.72791447949829"/>
    <n v="586.39572397491452"/>
  </r>
  <r>
    <x v="1"/>
    <n v="66.692534909608881"/>
    <n v="2067.4685821978751"/>
  </r>
  <r>
    <x v="2"/>
    <n v="10.221654397870212"/>
    <n v="511.08271989351061"/>
  </r>
  <r>
    <x v="5"/>
    <n v="7.4559113971725219"/>
    <n v="492.09015221338643"/>
  </r>
  <r>
    <x v="3"/>
    <n v="16.488554821457175"/>
    <n v="164.88554821457174"/>
  </r>
  <r>
    <x v="5"/>
    <n v="8.6985632967012751"/>
    <n v="130.47844945051912"/>
  </r>
  <r>
    <x v="8"/>
    <n v="15.573324450833612"/>
    <n v="140.15992005750252"/>
  </r>
  <r>
    <x v="10"/>
    <n v="34.003975523435919"/>
    <n v="1700.198776171796"/>
  </r>
  <r>
    <x v="2"/>
    <n v="20.443308795740425"/>
    <n v="1022.1654397870212"/>
  </r>
  <r>
    <x v="2"/>
    <n v="15.332481596805319"/>
    <n v="919.94889580831921"/>
  </r>
  <r>
    <x v="9"/>
    <n v="14.002727768685217"/>
    <n v="280.05455537370432"/>
  </r>
  <r>
    <x v="8"/>
    <n v="15.573324450833612"/>
    <n v="1557.3324450833611"/>
  </r>
  <r>
    <x v="9"/>
    <n v="2.5459505033973122"/>
    <n v="89.108267618905927"/>
  </r>
  <r>
    <x v="16"/>
    <n v="10.468464907710493"/>
    <n v="314.05394723131479"/>
  </r>
  <r>
    <x v="0"/>
    <n v="14.218376389644312"/>
    <n v="426.55129168932939"/>
  </r>
  <r>
    <x v="10"/>
    <n v="25.188130017359942"/>
    <n v="1964.6741413540756"/>
  </r>
  <r>
    <x v="9"/>
    <n v="5.0919010067946244"/>
    <n v="203.67604027178498"/>
  </r>
  <r>
    <x v="2"/>
    <n v="10.221654397870212"/>
    <n v="204.43308795740424"/>
  </r>
  <r>
    <x v="4"/>
    <n v="18.025070095617608"/>
    <n v="1261.7549066932324"/>
  </r>
  <r>
    <x v="2"/>
    <n v="28.109549594143083"/>
    <n v="871.39603741843553"/>
  </r>
  <r>
    <x v="2"/>
    <n v="12.777067997337765"/>
    <n v="638.85339986688825"/>
  </r>
  <r>
    <x v="3"/>
    <n v="25.367007417626425"/>
    <n v="1268.3503708813212"/>
  </r>
  <r>
    <x v="11"/>
    <n v="5.2124064353325732"/>
    <n v="62.548877223990878"/>
  </r>
  <r>
    <x v="1"/>
    <n v="7.6952924895702557"/>
    <n v="384.76462447851276"/>
  </r>
  <r>
    <x v="5"/>
    <n v="31.06629748821884"/>
    <n v="3106.6297488218838"/>
  </r>
  <r>
    <x v="9"/>
    <n v="15.275703020383872"/>
    <n v="611.0281208153549"/>
  </r>
  <r>
    <x v="4"/>
    <n v="11.587545061468463"/>
    <n v="927.00360491747699"/>
  </r>
  <r>
    <x v="11"/>
    <n v="28.668235394329155"/>
    <n v="1433.4117697164577"/>
  </r>
  <r>
    <x v="16"/>
    <n v="3.9256743403914349"/>
    <n v="172.72967097722312"/>
  </r>
  <r>
    <x v="3"/>
    <n v="17.756905192338497"/>
    <n v="887.84525961692486"/>
  </r>
  <r>
    <x v="5"/>
    <n v="19.882430392460058"/>
    <n v="198.8243039246006"/>
  </r>
  <r>
    <x v="2"/>
    <n v="31.942669993344413"/>
    <n v="319.42669993344413"/>
  </r>
  <r>
    <x v="1"/>
    <n v="12.825487482617092"/>
    <n v="346.28816203066151"/>
  </r>
  <r>
    <x v="4"/>
    <n v="9.0125350478088038"/>
    <n v="225.31337619522009"/>
  </r>
  <r>
    <x v="9"/>
    <n v="7.6378515101919362"/>
    <n v="618.66597232554682"/>
  </r>
  <r>
    <x v="4"/>
    <n v="7.7250300409789752"/>
    <n v="77.250300409789759"/>
  </r>
  <r>
    <x v="1"/>
    <n v="0"/>
    <n v="0"/>
  </r>
  <r>
    <x v="9"/>
    <n v="7.6378515101919362"/>
    <n v="267.32480285671778"/>
  </r>
  <r>
    <x v="15"/>
    <n v="3.7160461656399884"/>
    <n v="219.24672377275931"/>
  </r>
  <r>
    <x v="3"/>
    <n v="3.8050511126439637"/>
    <n v="209.277811195418"/>
  </r>
  <r>
    <x v="1"/>
    <n v="15.390584979140511"/>
    <n v="1092.7315335189762"/>
  </r>
  <r>
    <x v="0"/>
    <n v="10.340637374286771"/>
    <n v="837.59162731722847"/>
  </r>
  <r>
    <x v="0"/>
    <n v="9.048057702500925"/>
    <n v="416.21065431504258"/>
  </r>
  <r>
    <x v="1"/>
    <n v="20.520779972187349"/>
    <n v="820.83119888749388"/>
  </r>
  <r>
    <x v="4"/>
    <n v="14.16255507512812"/>
    <n v="42.487665225384362"/>
  </r>
  <r>
    <x v="9"/>
    <n v="11.456777265287904"/>
    <n v="297.87620889748553"/>
  </r>
  <r>
    <x v="4"/>
    <n v="5.1500200273193162"/>
    <n v="154.50060081957949"/>
  </r>
  <r>
    <x v="3"/>
    <n v="38.050511126439638"/>
    <n v="3044.0408901151709"/>
  </r>
  <r>
    <x v="12"/>
    <n v="16.261030389289456"/>
    <n v="650.44121557157825"/>
  </r>
  <r>
    <x v="9"/>
    <n v="11.456777265287904"/>
    <n v="57.283886326439521"/>
  </r>
  <r>
    <x v="3"/>
    <n v="24.098657046745103"/>
    <n v="2409.8657046745102"/>
  </r>
  <r>
    <x v="8"/>
    <n v="6.4888851878473384"/>
    <n v="123.28881856909943"/>
  </r>
  <r>
    <x v="11"/>
    <n v="27.365133785496013"/>
    <n v="1121.9704852053364"/>
  </r>
  <r>
    <x v="5"/>
    <n v="9.9412151962300292"/>
    <n v="994.12151962300288"/>
  </r>
  <r>
    <x v="1"/>
    <n v="44.889206189159822"/>
    <n v="2468.9063404037902"/>
  </r>
  <r>
    <x v="11"/>
    <n v="20.849625741330293"/>
    <n v="833.98502965321177"/>
  </r>
  <r>
    <x v="4"/>
    <n v="0"/>
    <n v="0"/>
  </r>
  <r>
    <x v="5"/>
    <n v="19.882430392460058"/>
    <n v="39.764860784920117"/>
  </r>
  <r>
    <x v="7"/>
    <n v="18.700596967812015"/>
    <n v="355.31134238842827"/>
  </r>
  <r>
    <x v="9"/>
    <n v="19.09462877547984"/>
    <n v="1336.6240142835888"/>
  </r>
  <r>
    <x v="10"/>
    <n v="16.372284511283961"/>
    <n v="343.81797473696321"/>
  </r>
  <r>
    <x v="1"/>
    <n v="2.5650974965234186"/>
    <n v="87.213314881796236"/>
  </r>
  <r>
    <x v="2"/>
    <n v="8.943947598136436"/>
    <n v="205.71079475713802"/>
  </r>
  <r>
    <x v="9"/>
    <n v="25.459505033973123"/>
    <n v="1272.9752516986562"/>
  </r>
  <r>
    <x v="2"/>
    <n v="14.054774797071541"/>
    <n v="210.82162195607313"/>
  </r>
  <r>
    <x v="9"/>
    <n v="48.373059564548932"/>
    <n v="2418.6529782274465"/>
  </r>
  <r>
    <x v="1"/>
    <n v="28.216072461757605"/>
    <n v="1664.7482752436988"/>
  </r>
  <r>
    <x v="1"/>
    <n v="1.2825487482617093"/>
    <n v="2.5650974965234186"/>
  </r>
  <r>
    <x v="9"/>
    <n v="20.367604027178498"/>
    <n v="814.70416108713994"/>
  </r>
  <r>
    <x v="3"/>
    <n v="2.5367007417626422"/>
    <n v="68.490920027591343"/>
  </r>
  <r>
    <x v="9"/>
    <n v="63.648762584932804"/>
    <n v="827.43391360412647"/>
  </r>
  <r>
    <x v="9"/>
    <n v="19.09462877547984"/>
    <n v="362.79794673411698"/>
  </r>
  <r>
    <x v="13"/>
    <n v="15.060970095213399"/>
    <n v="602.43880380853602"/>
  </r>
  <r>
    <x v="0"/>
    <n v="7.7554780307150795"/>
    <n v="387.77390153575396"/>
  </r>
  <r>
    <x v="2"/>
    <n v="11.499361197603989"/>
    <n v="574.96805988019946"/>
  </r>
  <r>
    <x v="1"/>
    <n v="15.390584979140511"/>
    <n v="384.76462447851276"/>
  </r>
  <r>
    <x v="9"/>
    <n v="11.456777265287904"/>
    <n v="229.13554530575809"/>
  </r>
  <r>
    <x v="9"/>
    <n v="15.275703020383872"/>
    <n v="458.27109061151617"/>
  </r>
  <r>
    <x v="1"/>
    <n v="12.825487482617092"/>
    <n v="243.68426216972475"/>
  </r>
  <r>
    <x v="9"/>
    <n v="10.183802013589249"/>
    <n v="397.16827852998068"/>
  </r>
  <r>
    <x v="10"/>
    <n v="10.075252006943977"/>
    <n v="292.18230820137535"/>
  </r>
  <r>
    <x v="2"/>
    <n v="7.6662407984026597"/>
    <n v="76.662407984026601"/>
  </r>
  <r>
    <x v="8"/>
    <n v="6.4888851878473384"/>
    <n v="64.888851878473389"/>
  </r>
  <r>
    <x v="10"/>
    <n v="3.7782195026039913"/>
    <n v="71.786170549475841"/>
  </r>
  <r>
    <x v="1"/>
    <n v="3.8476462447851278"/>
    <n v="92.343509874843065"/>
  </r>
  <r>
    <x v="3"/>
    <n v="25.367007417626425"/>
    <n v="1014.680296705057"/>
  </r>
  <r>
    <x v="4"/>
    <n v="10.300040054638632"/>
    <n v="61.800240327831794"/>
  </r>
  <r>
    <x v="0"/>
    <n v="11.63321704607262"/>
    <n v="337.36329433610598"/>
  </r>
  <r>
    <x v="1"/>
    <n v="2.5650974965234186"/>
    <n v="256.50974965234184"/>
  </r>
  <r>
    <x v="9"/>
    <n v="25.459505033973123"/>
    <n v="1553.0298070723604"/>
  </r>
  <r>
    <x v="2"/>
    <n v="8.943947598136436"/>
    <n v="375.64579912173031"/>
  </r>
  <r>
    <x v="2"/>
    <n v="15.332481596805319"/>
    <n v="76.662407984026601"/>
  </r>
  <r>
    <x v="3"/>
    <n v="17.756905192338497"/>
    <n v="887.84525961692486"/>
  </r>
  <r>
    <x v="4"/>
    <n v="9.0125350478088038"/>
    <n v="297.41365657769052"/>
  </r>
  <r>
    <x v="2"/>
    <n v="8.943947598136436"/>
    <n v="169.93500436459229"/>
  </r>
  <r>
    <x v="4"/>
    <n v="1.287505006829829"/>
    <n v="6.4375250341491448"/>
  </r>
  <r>
    <x v="1"/>
    <n v="8.9778412378319654"/>
    <n v="233.42387218363109"/>
  </r>
  <r>
    <x v="4"/>
    <n v="6.4375250341491457"/>
    <n v="321.8762517074573"/>
  </r>
  <r>
    <x v="17"/>
    <n v="15.838644427496103"/>
    <n v="633.54577709984414"/>
  </r>
  <r>
    <x v="4"/>
    <n v="16.737565088787779"/>
    <n v="836.87825443938891"/>
  </r>
  <r>
    <x v="5"/>
    <n v="22.367734191517567"/>
    <n v="1118.3867095758783"/>
  </r>
  <r>
    <x v="1"/>
    <n v="14.108036230878803"/>
    <n v="42.324108692636408"/>
  </r>
  <r>
    <x v="12"/>
    <n v="0"/>
    <n v="0"/>
  </r>
  <r>
    <x v="9"/>
    <n v="5.0919010067946244"/>
    <n v="45.827109061151617"/>
  </r>
  <r>
    <x v="4"/>
    <n v="9.0125350478088038"/>
    <n v="450.62675239044017"/>
  </r>
  <r>
    <x v="18"/>
    <n v="28.911333364864419"/>
    <n v="578.22666729728837"/>
  </r>
  <r>
    <x v="18"/>
    <n v="10.513212132677971"/>
    <n v="199.75103052088144"/>
  </r>
  <r>
    <x v="3"/>
    <n v="13.951854079694533"/>
    <n v="279.03708159389066"/>
  </r>
  <r>
    <x v="8"/>
    <n v="58.399966690626044"/>
    <n v="583.99966690626047"/>
  </r>
  <r>
    <x v="10"/>
    <n v="32.744569022567923"/>
    <n v="3274.4569022567921"/>
  </r>
  <r>
    <x v="1"/>
    <n v="17.955682475663931"/>
    <n v="269.33523713495896"/>
  </r>
  <r>
    <x v="1"/>
    <n v="87.213314881796236"/>
    <n v="3139.6793357446645"/>
  </r>
  <r>
    <x v="0"/>
    <n v="31.021912122860318"/>
    <n v="341.2410333514635"/>
  </r>
  <r>
    <x v="11"/>
    <n v="28.668235394329155"/>
    <n v="1433.4117697164577"/>
  </r>
  <r>
    <x v="9"/>
    <n v="8.9108267618905934"/>
    <n v="89.108267618905927"/>
  </r>
  <r>
    <x v="1"/>
    <n v="35.911364951327862"/>
    <n v="538.67047426991792"/>
  </r>
  <r>
    <x v="1"/>
    <n v="17.955682475663931"/>
    <n v="1436.4545980531145"/>
  </r>
  <r>
    <x v="1"/>
    <n v="26.933523713495894"/>
    <n v="808.00571140487682"/>
  </r>
  <r>
    <x v="9"/>
    <n v="7.6378515101919362"/>
    <n v="381.89257550959678"/>
  </r>
  <r>
    <x v="1"/>
    <n v="25.650974965234184"/>
    <n v="25.650974965234184"/>
  </r>
  <r>
    <x v="2"/>
    <n v="28.109549594143083"/>
    <n v="1405.4774797071541"/>
  </r>
  <r>
    <x v="9"/>
    <n v="43.28115855775431"/>
    <n v="3029.6810990428016"/>
  </r>
  <r>
    <x v="4"/>
    <n v="33.475130177575558"/>
    <n v="1673.7565088787778"/>
  </r>
  <r>
    <x v="3"/>
    <n v="29.172058530270387"/>
    <n v="1808.667628876764"/>
  </r>
  <r>
    <x v="2"/>
    <n v="5.1108271989351062"/>
    <n v="168.65729756485851"/>
  </r>
  <r>
    <x v="9"/>
    <n v="45.827109061151617"/>
    <n v="1374.8132718345485"/>
  </r>
  <r>
    <x v="1"/>
    <n v="17.955682475663931"/>
    <n v="682.31593407522939"/>
  </r>
  <r>
    <x v="6"/>
    <n v="2.5276571809103858"/>
    <n v="126.3828590455193"/>
  </r>
  <r>
    <x v="0"/>
    <n v="11.63321704607262"/>
    <n v="58.166085230363095"/>
  </r>
  <r>
    <x v="1"/>
    <n v="51.301949930468368"/>
    <n v="2052.0779972187347"/>
  </r>
  <r>
    <x v="3"/>
    <n v="20.293605934101137"/>
    <n v="1643.7820806621921"/>
  </r>
  <r>
    <x v="0"/>
    <n v="5.1703186871433857"/>
    <n v="118.91732980429788"/>
  </r>
  <r>
    <x v="4"/>
    <n v="7.7250300409789752"/>
    <n v="301.27617159818004"/>
  </r>
  <r>
    <x v="2"/>
    <n v="15.332481596805319"/>
    <n v="153.3248159680532"/>
  </r>
  <r>
    <x v="4"/>
    <n v="5.1500200273193162"/>
    <n v="154.50060081957949"/>
  </r>
  <r>
    <x v="9"/>
    <n v="8.9108267618905934"/>
    <n v="276.23562961860841"/>
  </r>
  <r>
    <x v="4"/>
    <n v="6.4375250341491457"/>
    <n v="193.12575102447437"/>
  </r>
  <r>
    <x v="2"/>
    <n v="14.054774797071541"/>
    <n v="702.73873985357704"/>
  </r>
  <r>
    <x v="9"/>
    <n v="63.648762584932804"/>
    <n v="1909.4628775479841"/>
  </r>
  <r>
    <x v="7"/>
    <n v="32.414368077540821"/>
    <n v="3241.4368077540821"/>
  </r>
  <r>
    <x v="6"/>
    <n v="7.5829715427311584"/>
    <n v="265.40400399559053"/>
  </r>
  <r>
    <x v="3"/>
    <n v="21.561956304982459"/>
    <n v="1078.097815249123"/>
  </r>
  <r>
    <x v="3"/>
    <n v="16.488554821457175"/>
    <n v="676.0307476797442"/>
  </r>
  <r>
    <x v="8"/>
    <n v="25.955540751389353"/>
    <n v="25.955540751389353"/>
  </r>
  <r>
    <x v="2"/>
    <n v="7.6662407984026597"/>
    <n v="421.64324391214626"/>
  </r>
  <r>
    <x v="1"/>
    <n v="11.542938734355383"/>
    <n v="161.60114228097535"/>
  </r>
  <r>
    <x v="2"/>
    <n v="3.8331203992013299"/>
    <n v="76.662407984026601"/>
  </r>
  <r>
    <x v="8"/>
    <n v="15.573324450833612"/>
    <n v="716.37292473834611"/>
  </r>
  <r>
    <x v="14"/>
    <n v="32.104651895033243"/>
    <n v="0"/>
  </r>
  <r>
    <x v="2"/>
    <n v="17.887895196272872"/>
    <n v="393.5336943180032"/>
  </r>
  <r>
    <x v="2"/>
    <n v="0"/>
    <n v="0"/>
  </r>
  <r>
    <x v="1"/>
    <n v="5.1301949930468371"/>
    <n v="256.50974965234184"/>
  </r>
  <r>
    <x v="1"/>
    <n v="23.085877468710766"/>
    <n v="692.57632406132302"/>
  </r>
  <r>
    <x v="3"/>
    <n v="2.5367007417626422"/>
    <n v="76.101022252879261"/>
  </r>
  <r>
    <x v="3"/>
    <n v="13.951854079694533"/>
    <n v="1130.1001804552573"/>
  </r>
  <r>
    <x v="1"/>
    <n v="41.041559944374697"/>
    <n v="2093.1195571631097"/>
  </r>
  <r>
    <x v="4"/>
    <n v="96.562875512237184"/>
    <n v="1545.0060081957949"/>
  </r>
  <r>
    <x v="12"/>
    <n v="26.267818321159886"/>
    <n v="788.03454963479658"/>
  </r>
  <r>
    <x v="5"/>
    <n v="24.853037990575075"/>
    <n v="2485.3037990575076"/>
  </r>
  <r>
    <x v="4"/>
    <n v="5.1500200273193162"/>
    <n v="97.850380519067002"/>
  </r>
  <r>
    <x v="3"/>
    <n v="29.172058530270387"/>
    <n v="1166.8823412108154"/>
  </r>
  <r>
    <x v="9"/>
    <n v="14.002727768685217"/>
    <n v="546.10638297872345"/>
  </r>
  <r>
    <x v="4"/>
    <n v="2.5750100136596581"/>
    <n v="15.450060081957949"/>
  </r>
  <r>
    <x v="12"/>
    <n v="10.006787931870434"/>
    <n v="610.41406384409652"/>
  </r>
  <r>
    <x v="3"/>
    <n v="2.5367007417626422"/>
    <n v="101.46802967050569"/>
  </r>
  <r>
    <x v="0"/>
    <n v="28.436752779288625"/>
    <n v="995.28634727510189"/>
  </r>
  <r>
    <x v="1"/>
    <n v="41.041559944374697"/>
    <n v="205.20779972187347"/>
  </r>
  <r>
    <x v="10"/>
    <n v="50.376260034719884"/>
    <n v="2619.5655218054339"/>
  </r>
  <r>
    <x v="4"/>
    <n v="19.312575102447436"/>
    <n v="579.37725307342305"/>
  </r>
  <r>
    <x v="3"/>
    <n v="13.951854079694533"/>
    <n v="697.59270398472665"/>
  </r>
  <r>
    <x v="4"/>
    <n v="54.075210286852823"/>
    <n v="2703.7605143426413"/>
  </r>
  <r>
    <x v="11"/>
    <n v="10.424812870665146"/>
    <n v="521.2406435332573"/>
  </r>
  <r>
    <x v="9"/>
    <n v="2.5459505033973122"/>
    <n v="15.275703020383872"/>
  </r>
  <r>
    <x v="0"/>
    <n v="15.510956061430159"/>
    <n v="930.65736368580951"/>
  </r>
  <r>
    <x v="13"/>
    <n v="21.336374301552315"/>
    <n v="512.07298323725558"/>
  </r>
  <r>
    <x v="3"/>
    <n v="24.098657046745103"/>
    <n v="1686.9059932721573"/>
  </r>
  <r>
    <x v="0"/>
    <n v="7.7554780307150795"/>
    <n v="255.93077501359761"/>
  </r>
  <r>
    <x v="4"/>
    <n v="50.21269526636334"/>
    <n v="1004.2539053272668"/>
  </r>
  <r>
    <x v="9"/>
    <n v="40.735208054356995"/>
    <n v="1955.2899866091357"/>
  </r>
  <r>
    <x v="4"/>
    <n v="7.7250300409789752"/>
    <n v="131.32551069664257"/>
  </r>
  <r>
    <x v="3"/>
    <n v="7.6101022252879273"/>
    <n v="68.490920027591343"/>
  </r>
  <r>
    <x v="0"/>
    <n v="38.777390153575396"/>
    <n v="3877.7390153575398"/>
  </r>
  <r>
    <x v="2"/>
    <n v="6.3885339986688825"/>
    <n v="127.77067997337765"/>
  </r>
  <r>
    <x v="8"/>
    <n v="5.19110815027787"/>
    <n v="77.86662225416805"/>
  </r>
  <r>
    <x v="0"/>
    <n v="38.777390153575396"/>
    <n v="1551.0956061430159"/>
  </r>
  <r>
    <x v="0"/>
    <n v="7.7554780307150795"/>
    <n v="38.777390153575396"/>
  </r>
  <r>
    <x v="1"/>
    <n v="5.1301949930468371"/>
    <n v="210.33799471492031"/>
  </r>
  <r>
    <x v="9"/>
    <n v="103.11099538759115"/>
    <n v="10311.099538759114"/>
  </r>
  <r>
    <x v="1"/>
    <n v="19.238231223925638"/>
    <n v="769.52924895702552"/>
  </r>
  <r>
    <x v="9"/>
    <n v="22.913554530575809"/>
    <n v="435.35753608094035"/>
  </r>
  <r>
    <x v="1"/>
    <n v="12.825487482617092"/>
    <n v="115.42938734355383"/>
  </r>
  <r>
    <x v="9"/>
    <n v="30.551406040767745"/>
    <n v="885.99077518226454"/>
  </r>
  <r>
    <x v="11"/>
    <n v="13.031016088331434"/>
    <n v="247.58930567829725"/>
  </r>
  <r>
    <x v="3"/>
    <n v="6.3417518544066063"/>
    <n v="126.83503708813213"/>
  </r>
  <r>
    <x v="2"/>
    <n v="7.6662407984026597"/>
    <n v="766.62407984026595"/>
  </r>
  <r>
    <x v="9"/>
    <n v="50.919010067946246"/>
    <n v="3309.7356544165059"/>
  </r>
  <r>
    <x v="4"/>
    <n v="41.200160218554529"/>
    <n v="123.60048065566359"/>
  </r>
  <r>
    <x v="4"/>
    <n v="51.500200273193165"/>
    <n v="2317.5090122936926"/>
  </r>
  <r>
    <x v="0"/>
    <n v="42.655129168932937"/>
    <n v="1492.9295209126528"/>
  </r>
  <r>
    <x v="4"/>
    <n v="16.737565088787779"/>
    <n v="334.75130177575556"/>
  </r>
  <r>
    <x v="0"/>
    <n v="41.362549497147086"/>
    <n v="4136.2549497147083"/>
  </r>
  <r>
    <x v="9"/>
    <n v="30.551406040767745"/>
    <n v="61.10281208153549"/>
  </r>
  <r>
    <x v="2"/>
    <n v="1.2777067997337765"/>
    <n v="12.777067997337765"/>
  </r>
  <r>
    <x v="0"/>
    <n v="46.532868184290479"/>
    <n v="2791.9720910574288"/>
  </r>
  <r>
    <x v="4"/>
    <n v="7.7250300409789752"/>
    <n v="146.77557077860052"/>
  </r>
  <r>
    <x v="0"/>
    <n v="14.218376389644312"/>
    <n v="142.18376389644311"/>
  </r>
  <r>
    <x v="2"/>
    <n v="24.276429194941755"/>
    <n v="485.52858389883511"/>
  </r>
  <r>
    <x v="5"/>
    <n v="27.33834178963258"/>
    <n v="2733.8341789632577"/>
  </r>
  <r>
    <x v="2"/>
    <n v="16.610188396539094"/>
    <n v="681.01772425810282"/>
  </r>
  <r>
    <x v="1"/>
    <n v="29.498621210019312"/>
    <n v="1179.9448484007726"/>
  </r>
  <r>
    <x v="9"/>
    <n v="132.38942617666024"/>
    <n v="5560.3558994197301"/>
  </r>
  <r>
    <x v="4"/>
    <n v="15.45006008195795"/>
    <n v="448.05174237678057"/>
  </r>
  <r>
    <x v="1"/>
    <n v="35.911364951327862"/>
    <n v="754.13866397788513"/>
  </r>
  <r>
    <x v="2"/>
    <n v="62.607633186955049"/>
    <n v="5634.6869868259546"/>
  </r>
  <r>
    <x v="1"/>
    <n v="33.34626745480444"/>
    <n v="833.65668637011106"/>
  </r>
  <r>
    <x v="17"/>
    <n v="52.79548142498701"/>
    <n v="3959.6611068740258"/>
  </r>
  <r>
    <x v="2"/>
    <n v="51.10827198935106"/>
    <n v="1993.2226075846913"/>
  </r>
  <r>
    <x v="1"/>
    <n v="70.540181154394006"/>
    <n v="5713.7546735059141"/>
  </r>
  <r>
    <x v="9"/>
    <n v="30.551406040767745"/>
    <n v="1527.5703020383871"/>
  </r>
  <r>
    <x v="0"/>
    <n v="12.925796717858466"/>
    <n v="387.77390153575396"/>
  </r>
  <r>
    <x v="3"/>
    <n v="20.293605934101137"/>
    <n v="588.51457208893294"/>
  </r>
  <r>
    <x v="0"/>
    <n v="7.7554780307150795"/>
    <n v="263.68625304431271"/>
  </r>
  <r>
    <x v="3"/>
    <n v="5.0734014835252843"/>
    <n v="147.12864302223323"/>
  </r>
  <r>
    <x v="11"/>
    <n v="156.37219305997721"/>
    <n v="4691.1657917993161"/>
  </r>
  <r>
    <x v="9"/>
    <n v="5.0919010067946244"/>
    <n v="96.746119129097863"/>
  </r>
  <r>
    <x v="9"/>
    <n v="12.729752516986562"/>
    <n v="891.08267618905927"/>
  </r>
  <r>
    <x v="9"/>
    <n v="17.821653523781187"/>
    <n v="71.286614095124747"/>
  </r>
  <r>
    <x v="4"/>
    <n v="45.062675239044019"/>
    <n v="1847.5696848008047"/>
  </r>
  <r>
    <x v="1"/>
    <n v="94.908607371366486"/>
    <n v="3796.3442948546594"/>
  </r>
  <r>
    <x v="1"/>
    <n v="38.476462447851276"/>
    <n v="1154.2938734355382"/>
  </r>
  <r>
    <x v="12"/>
    <n v="16.261030389289456"/>
    <n v="813.05151946447279"/>
  </r>
  <r>
    <x v="2"/>
    <n v="2.5554135994675531"/>
    <n v="74.106994384559044"/>
  </r>
  <r>
    <x v="2"/>
    <n v="6.3885339986688825"/>
    <n v="511.08271989351061"/>
  </r>
  <r>
    <x v="3"/>
    <n v="101.4680296705057"/>
    <n v="2841.1048307741594"/>
  </r>
  <r>
    <x v="4"/>
    <n v="2.5750100136596581"/>
    <n v="54.075210286852823"/>
  </r>
  <r>
    <x v="6"/>
    <n v="78.357372608221965"/>
    <n v="3447.7243947617662"/>
  </r>
  <r>
    <x v="0"/>
    <n v="11.63321704607262"/>
    <n v="58.166085230363095"/>
  </r>
  <r>
    <x v="3"/>
    <n v="8.8784525961692484"/>
    <n v="346.25965125060071"/>
  </r>
  <r>
    <x v="0"/>
    <n v="19.388695076787698"/>
    <n v="19.388695076787698"/>
  </r>
  <r>
    <x v="10"/>
    <n v="113.34658507811974"/>
    <n v="3400.3975523435925"/>
  </r>
  <r>
    <x v="9"/>
    <n v="16.54867827208253"/>
    <n v="463.36299161831084"/>
  </r>
  <r>
    <x v="1"/>
    <n v="6.412743741308546"/>
    <n v="224.44603094579912"/>
  </r>
  <r>
    <x v="1"/>
    <n v="7.6952924895702557"/>
    <n v="369.37403949937226"/>
  </r>
  <r>
    <x v="2"/>
    <n v="16.610188396539094"/>
    <n v="913.5603618096502"/>
  </r>
  <r>
    <x v="2"/>
    <n v="8.943947598136436"/>
    <n v="313.03816593477524"/>
  </r>
  <r>
    <x v="2"/>
    <n v="14.054774797071541"/>
    <n v="787.06738863600629"/>
  </r>
  <r>
    <x v="9"/>
    <n v="12.729752516986562"/>
    <n v="152.75703020383872"/>
  </r>
  <r>
    <x v="2"/>
    <n v="12.777067997337765"/>
    <n v="63.885339986688827"/>
  </r>
  <r>
    <x v="8"/>
    <n v="23.359986676250418"/>
    <n v="1658.5590540137798"/>
  </r>
  <r>
    <x v="2"/>
    <n v="30.664963193610639"/>
    <n v="306.6496319361064"/>
  </r>
  <r>
    <x v="2"/>
    <n v="1.2777067997337765"/>
    <n v="25.55413599467553"/>
  </r>
  <r>
    <x v="6"/>
    <n v="5.0553143618207717"/>
    <n v="252.76571809103859"/>
  </r>
  <r>
    <x v="1"/>
    <n v="25.650974965234184"/>
    <n v="641.27437413085454"/>
  </r>
  <r>
    <x v="1"/>
    <n v="8.9778412378319654"/>
    <n v="44.889206189159829"/>
  </r>
  <r>
    <x v="18"/>
    <n v="3.9424545497542387"/>
    <n v="74.906636445330534"/>
  </r>
  <r>
    <x v="2"/>
    <n v="19.165601996006647"/>
    <n v="670.79606986023259"/>
  </r>
  <r>
    <x v="3"/>
    <n v="58.344117060540775"/>
    <n v="2042.0440971189271"/>
  </r>
  <r>
    <x v="9"/>
    <n v="31.824381292466402"/>
    <n v="1113.853345236324"/>
  </r>
  <r>
    <x v="9"/>
    <n v="129.84347567326293"/>
    <n v="4025.1477458711506"/>
  </r>
  <r>
    <x v="4"/>
    <n v="14.16255507512812"/>
    <n v="283.25110150256239"/>
  </r>
  <r>
    <x v="2"/>
    <n v="43.442031190948406"/>
    <n v="217.21015595474202"/>
  </r>
  <r>
    <x v="9"/>
    <n v="45.827109061151617"/>
    <n v="1603.9488171403066"/>
  </r>
  <r>
    <x v="1"/>
    <n v="15.390584979140511"/>
    <n v="769.52924895702552"/>
  </r>
  <r>
    <x v="9"/>
    <n v="89.108267618905927"/>
    <n v="3653.4389723751428"/>
  </r>
  <r>
    <x v="4"/>
    <n v="33.475130177575558"/>
    <n v="669.50260355151113"/>
  </r>
  <r>
    <x v="1"/>
    <n v="3.8476462447851278"/>
    <n v="30.781169958281023"/>
  </r>
  <r>
    <x v="2"/>
    <n v="11.499361197603989"/>
    <n v="172.49041796405982"/>
  </r>
  <r>
    <x v="15"/>
    <n v="49.547282208533183"/>
    <n v="1486.4184662559956"/>
  </r>
  <r>
    <x v="11"/>
    <n v="33.880641829661727"/>
    <n v="1694.0320914830863"/>
  </r>
  <r>
    <x v="0"/>
    <n v="23.266434092145239"/>
    <n v="116.33217046072619"/>
  </r>
  <r>
    <x v="4"/>
    <n v="38.625150204894872"/>
    <n v="2433.3844629083769"/>
  </r>
  <r>
    <x v="10"/>
    <n v="32.744569022567923"/>
    <n v="1800.9512962412357"/>
  </r>
  <r>
    <x v="8"/>
    <n v="14.275547413264144"/>
    <n v="870.80839220911275"/>
  </r>
  <r>
    <x v="9"/>
    <n v="19.09462877547984"/>
    <n v="572.83886326439517"/>
  </r>
  <r>
    <x v="2"/>
    <n v="10.221654397870212"/>
    <n v="306.64963193610635"/>
  </r>
  <r>
    <x v="4"/>
    <n v="29.612615157086072"/>
    <n v="562.63968798463532"/>
  </r>
  <r>
    <x v="2"/>
    <n v="77.940114783760365"/>
    <n v="311.76045913504146"/>
  </r>
  <r>
    <x v="1"/>
    <n v="14.108036230878803"/>
    <n v="98.756253616151611"/>
  </r>
  <r>
    <x v="1"/>
    <n v="6.412743741308546"/>
    <n v="192.38231223925638"/>
  </r>
  <r>
    <x v="3"/>
    <n v="7.6101022252879273"/>
    <n v="213.08286230806198"/>
  </r>
  <r>
    <x v="1"/>
    <n v="20.520779972187349"/>
    <n v="82.083119888749394"/>
  </r>
  <r>
    <x v="9"/>
    <n v="10.183802013589249"/>
    <n v="203.67604027178498"/>
  </r>
  <r>
    <x v="7"/>
    <n v="13.71377110972881"/>
    <n v="41.141313329186431"/>
  </r>
  <r>
    <x v="5"/>
    <n v="31.06629748821884"/>
    <n v="621.32594976437679"/>
  </r>
  <r>
    <x v="11"/>
    <n v="92.520214227153176"/>
    <n v="3700.8085690861271"/>
  </r>
  <r>
    <x v="4"/>
    <n v="5.1500200273193162"/>
    <n v="25.750100136596579"/>
  </r>
  <r>
    <x v="4"/>
    <n v="5.1500200273193162"/>
    <n v="5.1500200273193162"/>
  </r>
  <r>
    <x v="9"/>
    <n v="129.84347567326293"/>
    <n v="10387.478053861034"/>
  </r>
  <r>
    <x v="8"/>
    <n v="19.466655563542012"/>
    <n v="973.33277817710064"/>
  </r>
  <r>
    <x v="9"/>
    <n v="22.913554530575809"/>
    <n v="1489.3810444874275"/>
  </r>
  <r>
    <x v="2"/>
    <n v="24.276429194941755"/>
    <n v="606.91072987354391"/>
  </r>
  <r>
    <x v="9"/>
    <n v="0"/>
    <n v="0"/>
  </r>
  <r>
    <x v="6"/>
    <n v="8.8468001331863508"/>
    <n v="345.0252051942677"/>
  </r>
  <r>
    <x v="4"/>
    <n v="23.175090122936925"/>
    <n v="787.95306417985546"/>
  </r>
  <r>
    <x v="18"/>
    <n v="47.309454597050866"/>
    <n v="2365.4727298525431"/>
  </r>
  <r>
    <x v="9"/>
    <n v="63.648762584932804"/>
    <n v="6110.2812081535494"/>
  </r>
  <r>
    <x v="12"/>
    <n v="90.061091386833894"/>
    <n v="5583.7876659837011"/>
  </r>
  <r>
    <x v="8"/>
    <n v="2.595554075138935"/>
    <n v="0"/>
  </r>
  <r>
    <x v="3"/>
    <n v="15.220204450575855"/>
    <n v="761.01022252879272"/>
  </r>
  <r>
    <x v="9"/>
    <n v="25.459505033973123"/>
    <n v="636.48762584932808"/>
  </r>
  <r>
    <x v="4"/>
    <n v="6.4375250341491457"/>
    <n v="186.68822599032524"/>
  </r>
  <r>
    <x v="1"/>
    <n v="11.542938734355383"/>
    <n v="692.57632406132302"/>
  </r>
  <r>
    <x v="5"/>
    <n v="19.882430392460058"/>
    <n v="1709.889013751565"/>
  </r>
  <r>
    <x v="1"/>
    <n v="76.952924895702552"/>
    <n v="2308.5877468710764"/>
  </r>
  <r>
    <x v="1"/>
    <n v="38.476462447851276"/>
    <n v="2308.5877468710764"/>
  </r>
  <r>
    <x v="2"/>
    <n v="35.775790392545744"/>
    <n v="1788.7895196272873"/>
  </r>
  <r>
    <x v="0"/>
    <n v="23.266434092145239"/>
    <n v="674.72658867221196"/>
  </r>
  <r>
    <x v="8"/>
    <n v="29.848871864097756"/>
    <n v="149.24435932048877"/>
  </r>
  <r>
    <x v="8"/>
    <n v="16.871101488403077"/>
    <n v="472.3908416752862"/>
  </r>
  <r>
    <x v="8"/>
    <n v="11.679993338125209"/>
    <n v="35.039980014375629"/>
  </r>
  <r>
    <x v="10"/>
    <n v="16.372284511283961"/>
    <n v="1326.1550454140008"/>
  </r>
  <r>
    <x v="9"/>
    <n v="14.002727768685217"/>
    <n v="420.08183306055651"/>
  </r>
  <r>
    <x v="1"/>
    <n v="7.6952924895702557"/>
    <n v="76.952924895702552"/>
  </r>
  <r>
    <x v="4"/>
    <n v="15.45006008195795"/>
    <n v="1545.0060081957949"/>
  </r>
  <r>
    <x v="4"/>
    <n v="10.300040054638632"/>
    <n v="175.10068092885675"/>
  </r>
  <r>
    <x v="8"/>
    <n v="2.595554075138935"/>
    <n v="259.5554075138935"/>
  </r>
  <r>
    <x v="0"/>
    <n v="25.851593435716932"/>
    <n v="2585.1593435716932"/>
  </r>
  <r>
    <x v="10"/>
    <n v="15.112878010415965"/>
    <n v="604.51512041663864"/>
  </r>
  <r>
    <x v="3"/>
    <n v="15.220204450575855"/>
    <n v="761.01022252879272"/>
  </r>
  <r>
    <x v="19"/>
    <n v="21.154998698083308"/>
    <n v="317.3249804712496"/>
  </r>
  <r>
    <x v="8"/>
    <n v="18.168878525972545"/>
    <n v="1090.1327115583526"/>
  </r>
  <r>
    <x v="8"/>
    <n v="3.8933311127084029"/>
    <n v="315.35982012938064"/>
  </r>
  <r>
    <x v="9"/>
    <n v="16.54867827208253"/>
    <n v="695.04448742746627"/>
  </r>
  <r>
    <x v="1"/>
    <n v="5.1301949930468371"/>
    <n v="153.9058497914051"/>
  </r>
  <r>
    <x v="7"/>
    <n v="87.26945251645607"/>
    <n v="2618.083575493682"/>
  </r>
  <r>
    <x v="1"/>
    <n v="5.1301949930468371"/>
    <n v="246.24935966624818"/>
  </r>
  <r>
    <x v="1"/>
    <n v="37.193913699589572"/>
    <n v="1450.5626342839932"/>
  </r>
  <r>
    <x v="6"/>
    <n v="68.246743884580425"/>
    <n v="682.46743884580428"/>
  </r>
  <r>
    <x v="10"/>
    <n v="17.631691012151961"/>
    <n v="793.42609554683827"/>
  </r>
  <r>
    <x v="4"/>
    <n v="47.637685252703676"/>
    <n v="524.01453777974041"/>
  </r>
  <r>
    <x v="0"/>
    <n v="11.63321704607262"/>
    <n v="697.99302276435719"/>
  </r>
  <r>
    <x v="10"/>
    <n v="22.669317015623946"/>
    <n v="680.07951046871835"/>
  </r>
  <r>
    <x v="5"/>
    <n v="24.853037990575075"/>
    <n v="869.85632967012759"/>
  </r>
  <r>
    <x v="3"/>
    <n v="12.683503708813213"/>
    <n v="177.56905192338496"/>
  </r>
  <r>
    <x v="0"/>
    <n v="7.7554780307150795"/>
    <n v="139.59860455287142"/>
  </r>
  <r>
    <x v="10"/>
    <n v="13.853471509547969"/>
    <n v="540.28538887237085"/>
  </r>
  <r>
    <x v="0"/>
    <n v="19.388695076787698"/>
    <n v="775.54780307150793"/>
  </r>
  <r>
    <x v="9"/>
    <n v="12.729752516986562"/>
    <n v="127.29752516986562"/>
  </r>
  <r>
    <x v="1"/>
    <n v="115.42938734355384"/>
    <n v="3347.4522329630613"/>
  </r>
  <r>
    <x v="4"/>
    <n v="29.612615157086072"/>
    <n v="1184.5046062834429"/>
  </r>
  <r>
    <x v="7"/>
    <n v="37.401193935624029"/>
    <n v="1870.0596967812014"/>
  </r>
  <r>
    <x v="3"/>
    <n v="7.6101022252879273"/>
    <n v="456.60613351727562"/>
  </r>
  <r>
    <x v="4"/>
    <n v="10.300040054638632"/>
    <n v="103.00040054638632"/>
  </r>
  <r>
    <x v="4"/>
    <n v="5.1500200273193162"/>
    <n v="154.50060081957949"/>
  </r>
  <r>
    <x v="2"/>
    <n v="26.831842794409308"/>
    <n v="2414.8658514968379"/>
  </r>
  <r>
    <x v="4"/>
    <n v="5.1500200273193162"/>
    <n v="51.500200273193158"/>
  </r>
  <r>
    <x v="15"/>
    <n v="68.12751303673312"/>
    <n v="6812.7513036733117"/>
  </r>
  <r>
    <x v="3"/>
    <n v="15.220204450575855"/>
    <n v="441.38592906669976"/>
  </r>
  <r>
    <x v="4"/>
    <n v="3.8625150204894876"/>
    <n v="169.95066090153745"/>
  </r>
  <r>
    <x v="2"/>
    <n v="15.332481596805319"/>
    <n v="459.9744479041596"/>
  </r>
  <r>
    <x v="14"/>
    <n v="37.043829109653743"/>
    <n v="1444.7093352764959"/>
  </r>
  <r>
    <x v="1"/>
    <n v="51.301949930468368"/>
    <n v="307.81169958281021"/>
  </r>
  <r>
    <x v="4"/>
    <n v="5.1500200273193162"/>
    <n v="103.00040054638632"/>
  </r>
  <r>
    <x v="17"/>
    <n v="5.279548142498701"/>
    <n v="158.38644427496104"/>
  </r>
  <r>
    <x v="9"/>
    <n v="2.5459505033973122"/>
    <n v="22.913554530575809"/>
  </r>
  <r>
    <x v="0"/>
    <n v="5.1703186871433857"/>
    <n v="46.532868184290471"/>
  </r>
  <r>
    <x v="7"/>
    <n v="4.9868258580832041"/>
    <n v="149.60477574249612"/>
  </r>
  <r>
    <x v="11"/>
    <n v="65.155080441657176"/>
    <n v="977.3262066248576"/>
  </r>
  <r>
    <x v="4"/>
    <n v="14.16255507512812"/>
    <n v="863.9158595828153"/>
  </r>
  <r>
    <x v="8"/>
    <n v="18.168878525972545"/>
    <n v="272.53317788958816"/>
  </r>
  <r>
    <x v="1"/>
    <n v="11.542938734355383"/>
    <n v="450.17461063985996"/>
  </r>
  <r>
    <x v="8"/>
    <n v="12.977770375694677"/>
    <n v="129.77770375694678"/>
  </r>
  <r>
    <x v="6"/>
    <n v="34.123371942290213"/>
    <n v="511.85057913435321"/>
  </r>
  <r>
    <x v="9"/>
    <n v="25.459505033973123"/>
    <n v="2036.76040271785"/>
  </r>
  <r>
    <x v="8"/>
    <n v="25.955540751389353"/>
    <n v="1038.2216300555742"/>
  </r>
  <r>
    <x v="7"/>
    <n v="138.3844175618089"/>
    <n v="4981.8390322251207"/>
  </r>
  <r>
    <x v="3"/>
    <n v="20.293605934101137"/>
    <n v="1400.2588094529785"/>
  </r>
  <r>
    <x v="4"/>
    <n v="47.637685252703676"/>
    <n v="1524.4059280865176"/>
  </r>
  <r>
    <x v="9"/>
    <n v="11.456777265287904"/>
    <n v="698.86341318256211"/>
  </r>
  <r>
    <x v="1"/>
    <n v="16.67313372740222"/>
    <n v="150.05820354661998"/>
  </r>
  <r>
    <x v="0"/>
    <n v="18.09611540500185"/>
    <n v="452.40288512504623"/>
  </r>
  <r>
    <x v="2"/>
    <n v="22.998722395207977"/>
    <n v="1333.9258989220627"/>
  </r>
  <r>
    <x v="12"/>
    <n v="56.288182116771189"/>
    <n v="2251.5272846708476"/>
  </r>
  <r>
    <x v="1"/>
    <n v="12.825487482617092"/>
    <n v="769.52924895702552"/>
  </r>
  <r>
    <x v="3"/>
    <n v="21.561956304982459"/>
    <n v="64.685868914947378"/>
  </r>
  <r>
    <x v="3"/>
    <n v="53.270715577015487"/>
    <n v="958.87288038627878"/>
  </r>
  <r>
    <x v="20"/>
    <n v="23.700687410326143"/>
    <n v="1185.0343705163073"/>
  </r>
  <r>
    <x v="2"/>
    <n v="44.719737990682177"/>
    <n v="3577.5790392545741"/>
  </r>
  <r>
    <x v="1"/>
    <n v="10.260389986093674"/>
    <n v="194.94740973577981"/>
  </r>
  <r>
    <x v="9"/>
    <n v="21.640579278877155"/>
    <n v="411.17100629866593"/>
  </r>
  <r>
    <x v="1"/>
    <n v="58.997242420038624"/>
    <n v="3893.8179997225493"/>
  </r>
  <r>
    <x v="4"/>
    <n v="56.65022030051248"/>
    <n v="1359.6052872122996"/>
  </r>
  <r>
    <x v="9"/>
    <n v="38.189257550959681"/>
    <n v="725.59589346823395"/>
  </r>
  <r>
    <x v="8"/>
    <n v="19.466655563542012"/>
    <n v="389.33311127084028"/>
  </r>
  <r>
    <x v="4"/>
    <n v="10.300040054638632"/>
    <n v="103.00040054638632"/>
  </r>
  <r>
    <x v="0"/>
    <n v="41.362549497147086"/>
    <n v="4136.2549497147083"/>
  </r>
  <r>
    <x v="2"/>
    <n v="12.777067997337765"/>
    <n v="12.777067997337765"/>
  </r>
  <r>
    <x v="9"/>
    <n v="44.554133809452964"/>
    <n v="1782.1653523781185"/>
  </r>
  <r>
    <x v="3"/>
    <n v="10.146802967050569"/>
    <n v="50.734014835252843"/>
  </r>
  <r>
    <x v="9"/>
    <n v="38.189257550959681"/>
    <n v="1527.5703020383871"/>
  </r>
  <r>
    <x v="0"/>
    <n v="25.851593435716932"/>
    <n v="1292.5796717858466"/>
  </r>
  <r>
    <x v="4"/>
    <n v="9.0125350478088038"/>
    <n v="135.18802571713206"/>
  </r>
  <r>
    <x v="2"/>
    <n v="17.887895196272872"/>
    <n v="733.40370304718772"/>
  </r>
  <r>
    <x v="18"/>
    <n v="36.796242464372895"/>
    <n v="883.10981914494948"/>
  </r>
  <r>
    <x v="12"/>
    <n v="21.264424355224669"/>
    <n v="1297.1298856687049"/>
  </r>
  <r>
    <x v="8"/>
    <n v="19.466655563542012"/>
    <n v="778.66622254168055"/>
  </r>
  <r>
    <x v="7"/>
    <n v="24.934129290416017"/>
    <n v="473.74845651790434"/>
  </r>
  <r>
    <x v="10"/>
    <n v="12.594065008679971"/>
    <n v="881.58455060759798"/>
  </r>
  <r>
    <x v="9"/>
    <n v="5.0919010067946244"/>
    <n v="173.12463423101724"/>
  </r>
  <r>
    <x v="1"/>
    <n v="21.803328720449059"/>
    <n v="1308.1997232269437"/>
  </r>
  <r>
    <x v="9"/>
    <n v="14.002727768685217"/>
    <n v="266.05182760501913"/>
  </r>
  <r>
    <x v="4"/>
    <n v="12.875050068298291"/>
    <n v="386.25150204894874"/>
  </r>
  <r>
    <x v="4"/>
    <n v="6.4375250341491457"/>
    <n v="64.375250341491451"/>
  </r>
  <r>
    <x v="2"/>
    <n v="7.6662407984026597"/>
    <n v="107.32737117763723"/>
  </r>
  <r>
    <x v="1"/>
    <n v="21.803328720449059"/>
    <n v="414.26324568853215"/>
  </r>
  <r>
    <x v="15"/>
    <n v="18.580230828199944"/>
    <n v="1765.1219286789947"/>
  </r>
  <r>
    <x v="11"/>
    <n v="15.637219305997721"/>
    <n v="312.74438611995441"/>
  </r>
  <r>
    <x v="4"/>
    <n v="81.112815430279241"/>
    <n v="3650.0766943625658"/>
  </r>
  <r>
    <x v="0"/>
    <n v="12.925796717858466"/>
    <n v="387.77390153575396"/>
  </r>
  <r>
    <x v="4"/>
    <n v="20.600080109277265"/>
    <n v="1030.0040054638632"/>
  </r>
  <r>
    <x v="9"/>
    <n v="10.183802013589249"/>
    <n v="509.19010067946243"/>
  </r>
  <r>
    <x v="0"/>
    <n v="68.506722604649866"/>
    <n v="1370.1344520929974"/>
  </r>
  <r>
    <x v="9"/>
    <n v="15.275703020383872"/>
    <n v="1527.5703020383871"/>
  </r>
  <r>
    <x v="3"/>
    <n v="38.050511126439638"/>
    <n v="2283.0306675863781"/>
  </r>
  <r>
    <x v="11"/>
    <n v="32.577540220828588"/>
    <n v="2117.5401143538584"/>
  </r>
  <r>
    <x v="1"/>
    <n v="20.520779972187349"/>
    <n v="615.62339916562041"/>
  </r>
  <r>
    <x v="9"/>
    <n v="72.559589346823401"/>
    <n v="4861.4924862371681"/>
  </r>
  <r>
    <x v="17"/>
    <n v="1.3198870356246752"/>
    <n v="51.475594389362335"/>
  </r>
  <r>
    <x v="9"/>
    <n v="138.75430243515351"/>
    <n v="4162.6290730546052"/>
  </r>
  <r>
    <x v="1"/>
    <n v="17.955682475663931"/>
    <n v="718.22729902655726"/>
  </r>
  <r>
    <x v="16"/>
    <n v="23.55404604234861"/>
    <n v="1177.7023021174305"/>
  </r>
  <r>
    <x v="0"/>
    <n v="16.803535733216005"/>
    <n v="588.12375066256016"/>
  </r>
  <r>
    <x v="9"/>
    <n v="6.3648762584932808"/>
    <n v="445.54133809452964"/>
  </r>
  <r>
    <x v="9"/>
    <n v="16.54867827208253"/>
    <n v="496.4603481624759"/>
  </r>
  <r>
    <x v="8"/>
    <n v="22.062209638680951"/>
    <n v="441.24419277361903"/>
  </r>
  <r>
    <x v="4"/>
    <n v="15.45006008195795"/>
    <n v="123.6004806556636"/>
  </r>
  <r>
    <x v="9"/>
    <n v="43.28115855775431"/>
    <n v="952.18548827059476"/>
  </r>
  <r>
    <x v="9"/>
    <n v="66.194713088330118"/>
    <n v="4633.6299161831084"/>
  </r>
  <r>
    <x v="4"/>
    <n v="5.1500200273193162"/>
    <n v="257.50100136596581"/>
  </r>
  <r>
    <x v="8"/>
    <n v="18.168878525972545"/>
    <n v="490.5597202012587"/>
  </r>
  <r>
    <x v="21"/>
    <n v="18.560782191704135"/>
    <n v="928.03910958520669"/>
  </r>
  <r>
    <x v="2"/>
    <n v="14.054774797071541"/>
    <n v="983.83423579500788"/>
  </r>
  <r>
    <x v="2"/>
    <n v="20.443308795740425"/>
    <n v="613.29926387221269"/>
  </r>
  <r>
    <x v="0"/>
    <n v="7.7554780307150795"/>
    <n v="69.799302276435711"/>
  </r>
  <r>
    <x v="2"/>
    <n v="14.054774797071541"/>
    <n v="1405.4774797071541"/>
  </r>
  <r>
    <x v="7"/>
    <n v="24.934129290416017"/>
    <n v="224.40716361374416"/>
  </r>
  <r>
    <x v="16"/>
    <n v="15.70269736156574"/>
    <n v="533.89171029323518"/>
  </r>
  <r>
    <x v="1"/>
    <n v="46.171754937421532"/>
    <n v="1338.9808931852244"/>
  </r>
  <r>
    <x v="9"/>
    <n v="20.367604027178498"/>
    <n v="1384.9970738481379"/>
  </r>
  <r>
    <x v="0"/>
    <n v="6.462898358929233"/>
    <n v="219.73854420359393"/>
  </r>
  <r>
    <x v="2"/>
    <n v="6.3885339986688825"/>
    <n v="255.54135994675531"/>
  </r>
  <r>
    <x v="11"/>
    <n v="5.2124064353325732"/>
    <n v="156.37219305997721"/>
  </r>
  <r>
    <x v="8"/>
    <n v="36.33775705194509"/>
    <n v="1962.2388808050348"/>
  </r>
  <r>
    <x v="6"/>
    <n v="17.693600266372702"/>
    <n v="336.17840506108132"/>
  </r>
  <r>
    <x v="9"/>
    <n v="25.459505033973123"/>
    <n v="381.89257550959684"/>
  </r>
  <r>
    <x v="2"/>
    <n v="10.221654397870212"/>
    <n v="255.54135994675531"/>
  </r>
  <r>
    <x v="9"/>
    <n v="50.919010067946246"/>
    <n v="5091.9010067946247"/>
  </r>
  <r>
    <x v="11"/>
    <n v="5.2124064353325732"/>
    <n v="78.186096529988603"/>
  </r>
  <r>
    <x v="4"/>
    <n v="33.475130177575558"/>
    <n v="1673.7565088787778"/>
  </r>
  <r>
    <x v="12"/>
    <n v="67.545818540125424"/>
    <n v="2499.1952859846406"/>
  </r>
  <r>
    <x v="0"/>
    <n v="11.63321704607262"/>
    <n v="337.36329433610598"/>
  </r>
  <r>
    <x v="1"/>
    <n v="10.260389986093674"/>
    <n v="61.562339916562046"/>
  </r>
  <r>
    <x v="4"/>
    <n v="5.1500200273193162"/>
    <n v="77.250300409789745"/>
  </r>
  <r>
    <x v="2"/>
    <n v="19.165601996006647"/>
    <n v="459.97444790415955"/>
  </r>
  <r>
    <x v="8"/>
    <n v="59.697743728195512"/>
    <n v="2328.212005399625"/>
  </r>
  <r>
    <x v="9"/>
    <n v="20.367604027178498"/>
    <n v="1018.3802013589249"/>
  </r>
  <r>
    <x v="1"/>
    <n v="7.6952924895702557"/>
    <n v="384.76462447851276"/>
  </r>
  <r>
    <x v="10"/>
    <n v="0"/>
    <n v="0"/>
  </r>
  <r>
    <x v="10"/>
    <n v="15.112878010415965"/>
    <n v="302.25756020831932"/>
  </r>
  <r>
    <x v="9"/>
    <n v="11.456777265287904"/>
    <n v="229.13554530575809"/>
  </r>
  <r>
    <x v="4"/>
    <n v="10.300040054638632"/>
    <n v="113.30044060102496"/>
  </r>
  <r>
    <x v="2"/>
    <n v="5.1108271989351062"/>
    <n v="178.87895196272871"/>
  </r>
  <r>
    <x v="2"/>
    <n v="19.165601996006647"/>
    <n v="574.96805988019935"/>
  </r>
  <r>
    <x v="1"/>
    <n v="41.041559944374697"/>
    <n v="615.62339916562041"/>
  </r>
  <r>
    <x v="8"/>
    <n v="6.4888851878473384"/>
    <n v="259.55540751389356"/>
  </r>
  <r>
    <x v="6"/>
    <n v="27.804228990014245"/>
    <n v="973.14801465049857"/>
  </r>
  <r>
    <x v="13"/>
    <n v="71.539607952263651"/>
    <n v="2861.5843180905458"/>
  </r>
  <r>
    <x v="2"/>
    <n v="15.332481596805319"/>
    <n v="383.31203992013297"/>
  </r>
  <r>
    <x v="1"/>
    <n v="8.9778412378319654"/>
    <n v="269.33523713495896"/>
  </r>
  <r>
    <x v="0"/>
    <n v="25.851593435716932"/>
    <n v="258.51593435716933"/>
  </r>
  <r>
    <x v="0"/>
    <n v="11.63321704607262"/>
    <n v="290.83042615181552"/>
  </r>
  <r>
    <x v="12"/>
    <n v="10.006787931870434"/>
    <n v="500.33939659352171"/>
  </r>
  <r>
    <x v="3"/>
    <n v="12.683503708813213"/>
    <n v="393.18861497320961"/>
  </r>
  <r>
    <x v="4"/>
    <n v="38.625150204894872"/>
    <n v="1120.1293559419512"/>
  </r>
  <r>
    <x v="2"/>
    <n v="47.275151590149733"/>
    <n v="4727.5151590149735"/>
  </r>
  <r>
    <x v="12"/>
    <n v="43.779697201933146"/>
    <n v="2188.9848600966575"/>
  </r>
  <r>
    <x v="9"/>
    <n v="25.459505033973123"/>
    <n v="636.48762584932808"/>
  </r>
  <r>
    <x v="0"/>
    <n v="6.462898358929233"/>
    <n v="135.7208655375139"/>
  </r>
  <r>
    <x v="8"/>
    <n v="24.657763713819886"/>
    <n v="246.57763713819887"/>
  </r>
  <r>
    <x v="5"/>
    <n v="18.639778492931306"/>
    <n v="1304.7844945051913"/>
  </r>
  <r>
    <x v="14"/>
    <n v="22.226297465792246"/>
    <n v="200.03667719213021"/>
  </r>
  <r>
    <x v="3"/>
    <n v="152.20204450575855"/>
    <n v="7153.4960917706521"/>
  </r>
  <r>
    <x v="9"/>
    <n v="25.459505033973123"/>
    <n v="763.78515101919368"/>
  </r>
  <r>
    <x v="2"/>
    <n v="25.55413599467553"/>
    <n v="1303.2609357284521"/>
  </r>
  <r>
    <x v="10"/>
    <n v="6.2970325043399855"/>
    <n v="62.970325043399853"/>
  </r>
  <r>
    <x v="0"/>
    <n v="15.510956061430159"/>
    <n v="465.32868184290476"/>
  </r>
  <r>
    <x v="6"/>
    <n v="13.902114495007122"/>
    <n v="417.0634348502137"/>
  </r>
  <r>
    <x v="2"/>
    <n v="8.943947598136436"/>
    <n v="44.719737990682177"/>
  </r>
  <r>
    <x v="11"/>
    <n v="10.424812870665146"/>
    <n v="156.37219305997721"/>
  </r>
  <r>
    <x v="8"/>
    <n v="3.8933311127084029"/>
    <n v="159.62657562104451"/>
  </r>
  <r>
    <x v="5"/>
    <n v="19.882430392460058"/>
    <n v="298.2364558869009"/>
  </r>
  <r>
    <x v="1"/>
    <n v="26.933523713495894"/>
    <n v="1346.6761856747946"/>
  </r>
  <r>
    <x v="9"/>
    <n v="15.275703020383872"/>
    <n v="458.27109061151617"/>
  </r>
  <r>
    <x v="1"/>
    <n v="23.085877468710766"/>
    <n v="1154.2938734355382"/>
  </r>
  <r>
    <x v="9"/>
    <n v="22.913554530575809"/>
    <n v="229.13554530575809"/>
  </r>
  <r>
    <x v="0"/>
    <n v="41.362549497147086"/>
    <n v="827.25098994294171"/>
  </r>
  <r>
    <x v="9"/>
    <n v="12.729752516986562"/>
    <n v="241.86529782274468"/>
  </r>
  <r>
    <x v="16"/>
    <n v="22.245487928884796"/>
    <n v="222.45487928884796"/>
  </r>
  <r>
    <x v="4"/>
    <n v="7.7250300409789752"/>
    <n v="208.57581110643233"/>
  </r>
  <r>
    <x v="9"/>
    <n v="40.735208054356995"/>
    <n v="1996.0251946634928"/>
  </r>
  <r>
    <x v="1"/>
    <n v="38.476462447851276"/>
    <n v="2308.5877468710764"/>
  </r>
  <r>
    <x v="2"/>
    <n v="8.943947598136436"/>
    <n v="223.59868995341091"/>
  </r>
  <r>
    <x v="3"/>
    <n v="15.220204450575855"/>
    <n v="304.4040890115171"/>
  </r>
  <r>
    <x v="4"/>
    <n v="23.175090122936925"/>
    <n v="301.27617159818004"/>
  </r>
  <r>
    <x v="8"/>
    <n v="12.977770375694677"/>
    <n v="389.33311127084028"/>
  </r>
  <r>
    <x v="11"/>
    <n v="3.9093048264994303"/>
    <n v="58.639572397491456"/>
  </r>
  <r>
    <x v="9"/>
    <n v="28.005455537370434"/>
    <n v="1344.2618657937808"/>
  </r>
  <r>
    <x v="9"/>
    <n v="8.9108267618905934"/>
    <n v="445.54133809452969"/>
  </r>
  <r>
    <x v="11"/>
    <n v="11.72791447949829"/>
    <n v="351.83743438494872"/>
  </r>
  <r>
    <x v="3"/>
    <n v="16.488554821457175"/>
    <n v="824.42774107285879"/>
  </r>
  <r>
    <x v="4"/>
    <n v="43.775170232214194"/>
    <n v="2626.5102139328515"/>
  </r>
  <r>
    <x v="9"/>
    <n v="14.002727768685217"/>
    <n v="280.05455537370432"/>
  </r>
  <r>
    <x v="1"/>
    <n v="128.25487482617092"/>
    <n v="1154.2938734355382"/>
  </r>
  <r>
    <x v="9"/>
    <n v="11.456777265287904"/>
    <n v="366.61687248921294"/>
  </r>
  <r>
    <x v="10"/>
    <n v="17.631691012151961"/>
    <n v="176.31691012151961"/>
  </r>
  <r>
    <x v="12"/>
    <n v="12.508484914838041"/>
    <n v="375.25454744514121"/>
  </r>
  <r>
    <x v="4"/>
    <n v="20.600080109277265"/>
    <n v="0"/>
  </r>
  <r>
    <x v="7"/>
    <n v="22.440716361374417"/>
    <n v="897.62865445497664"/>
  </r>
  <r>
    <x v="1"/>
    <n v="17.955682475663931"/>
    <n v="359.11364951327863"/>
  </r>
  <r>
    <x v="1"/>
    <n v="11.542938734355383"/>
    <n v="577.14693671776911"/>
  </r>
  <r>
    <x v="2"/>
    <n v="20.443308795740425"/>
    <n v="1226.5985277444254"/>
  </r>
  <r>
    <x v="1"/>
    <n v="14.108036230878803"/>
    <n v="42.324108692636408"/>
  </r>
  <r>
    <x v="4"/>
    <n v="11.587545061468463"/>
    <n v="11.587545061468463"/>
  </r>
  <r>
    <x v="2"/>
    <n v="14.054774797071541"/>
    <n v="843.28648782429252"/>
  </r>
  <r>
    <x v="4"/>
    <n v="12.875050068298291"/>
    <n v="515.00200273193161"/>
  </r>
  <r>
    <x v="6"/>
    <n v="18.957428856827896"/>
    <n v="1156.4031602665016"/>
  </r>
  <r>
    <x v="2"/>
    <n v="63.885339986688827"/>
    <n v="958.28009980033244"/>
  </r>
  <r>
    <x v="3"/>
    <n v="17.756905192338497"/>
    <n v="692.51930250120142"/>
  </r>
  <r>
    <x v="8"/>
    <n v="37.635534089514557"/>
    <n v="2634.4873862660188"/>
  </r>
  <r>
    <x v="6"/>
    <n v="32.859543351835022"/>
    <n v="1642.9771675917511"/>
  </r>
  <r>
    <x v="1"/>
    <n v="64.12743741308546"/>
    <n v="1282.5487482617091"/>
  </r>
  <r>
    <x v="4"/>
    <n v="37.337645198065047"/>
    <n v="1530.8434531206669"/>
  </r>
  <r>
    <x v="2"/>
    <n v="6.3885339986688825"/>
    <n v="319.42669993344413"/>
  </r>
  <r>
    <x v="6"/>
    <n v="3.7914857713655792"/>
    <n v="75.829715427311584"/>
  </r>
  <r>
    <x v="2"/>
    <n v="25.55413599467553"/>
    <n v="178.87895196272871"/>
  </r>
  <r>
    <x v="17"/>
    <n v="6.5994351781233762"/>
    <n v="197.9830553437013"/>
  </r>
  <r>
    <x v="1"/>
    <n v="25.650974965234184"/>
    <n v="2077.7289721839688"/>
  </r>
  <r>
    <x v="16"/>
    <n v="162.26120606951264"/>
    <n v="486.78361820853792"/>
  </r>
  <r>
    <x v="18"/>
    <n v="17.0839697156017"/>
    <n v="170.839697156017"/>
  </r>
  <r>
    <x v="8"/>
    <n v="38.933311127084025"/>
    <n v="3893.3311127084025"/>
  </r>
  <r>
    <x v="4"/>
    <n v="10.300040054638632"/>
    <n v="412.00160218554527"/>
  </r>
  <r>
    <x v="2"/>
    <n v="6.3885339986688825"/>
    <n v="319.42669993344413"/>
  </r>
  <r>
    <x v="11"/>
    <n v="14.334117697164578"/>
    <n v="1433.4117697164577"/>
  </r>
  <r>
    <x v="1"/>
    <n v="5.1301949930468371"/>
    <n v="153.9058497914051"/>
  </r>
  <r>
    <x v="8"/>
    <n v="19.466655563542012"/>
    <n v="583.99966690626036"/>
  </r>
  <r>
    <x v="9"/>
    <n v="7.6378515101919362"/>
    <n v="221.49769379556614"/>
  </r>
  <r>
    <x v="2"/>
    <n v="15.332481596805319"/>
    <n v="1073.2737117763725"/>
  </r>
  <r>
    <x v="4"/>
    <n v="6.4375250341491457"/>
    <n v="193.12575102447437"/>
  </r>
  <r>
    <x v="3"/>
    <n v="17.756905192338497"/>
    <n v="692.51930250120142"/>
  </r>
  <r>
    <x v="3"/>
    <n v="12.683503708813213"/>
    <n v="761.01022252879272"/>
  </r>
  <r>
    <x v="11"/>
    <n v="46.911657917993161"/>
    <n v="3096.1694225875485"/>
  </r>
  <r>
    <x v="4"/>
    <n v="18.025070095617608"/>
    <n v="342.47633181673456"/>
  </r>
  <r>
    <x v="2"/>
    <n v="26.831842794409308"/>
    <n v="1073.2737117763722"/>
  </r>
  <r>
    <x v="1"/>
    <n v="5.1301949930468371"/>
    <n v="210.33799471492031"/>
  </r>
  <r>
    <x v="11"/>
    <n v="136.82566892748005"/>
    <n v="8346.3658045762841"/>
  </r>
  <r>
    <x v="9"/>
    <n v="28.005455537370434"/>
    <n v="1960.3818876159303"/>
  </r>
  <r>
    <x v="3"/>
    <n v="20.293605934101137"/>
    <n v="1014.6802967050569"/>
  </r>
  <r>
    <x v="9"/>
    <n v="120.93264891137233"/>
    <n v="3627.9794673411698"/>
  </r>
  <r>
    <x v="0"/>
    <n v="65.921563261078177"/>
    <n v="4021.2153589257687"/>
  </r>
  <r>
    <x v="7"/>
    <n v="27.427542219457621"/>
    <n v="2194.2033775566097"/>
  </r>
  <r>
    <x v="0"/>
    <n v="24.559013763931084"/>
    <n v="712.21139915400147"/>
  </r>
  <r>
    <x v="0"/>
    <n v="12.925796717858466"/>
    <n v="775.54780307150793"/>
  </r>
  <r>
    <x v="10"/>
    <n v="16.372284511283961"/>
    <n v="327.44569022567924"/>
  </r>
  <r>
    <x v="2"/>
    <n v="11.499361197603989"/>
    <n v="57.496805988019943"/>
  </r>
  <r>
    <x v="2"/>
    <n v="53.663685588818616"/>
    <n v="5312.7048732930434"/>
  </r>
  <r>
    <x v="2"/>
    <n v="15.332481596805319"/>
    <n v="766.62407984026595"/>
  </r>
  <r>
    <x v="22"/>
    <n v="22.840381805519513"/>
    <n v="685.21145416558534"/>
  </r>
  <r>
    <x v="23"/>
    <n v="40.483202300784313"/>
    <n v="1376.4288782266667"/>
  </r>
  <r>
    <x v="24"/>
    <n v="9.5516000274995232"/>
    <n v="133.72240038499334"/>
  </r>
  <r>
    <x v="25"/>
    <n v="11.986259862315084"/>
    <n v="287.67023669556204"/>
  </r>
  <r>
    <x v="26"/>
    <n v="21.945773472392531"/>
    <n v="1316.7464083435518"/>
  </r>
  <r>
    <x v="27"/>
    <n v="29.719773540069159"/>
    <n v="891.59320620207473"/>
  </r>
  <r>
    <x v="24"/>
    <n v="13.64514289642789"/>
    <n v="654.96685902853869"/>
  </r>
  <r>
    <x v="27"/>
    <n v="8.1053927836552244"/>
    <n v="137.79167732213881"/>
  </r>
  <r>
    <x v="28"/>
    <n v="46.361648282122509"/>
    <n v="417.2548345391026"/>
  </r>
  <r>
    <x v="27"/>
    <n v="5.4035951891034832"/>
    <n v="275.58335464427762"/>
  </r>
  <r>
    <x v="16"/>
    <n v="2.6171162269276231"/>
    <n v="104.68464907710492"/>
  </r>
  <r>
    <x v="25"/>
    <n v="10.654453210946741"/>
    <n v="74.581172476627188"/>
  </r>
  <r>
    <x v="8"/>
    <n v="14.275547413264144"/>
    <n v="428.26642239792432"/>
  </r>
  <r>
    <x v="29"/>
    <n v="4.1592707643088973"/>
    <n v="79.026144521869043"/>
  </r>
  <r>
    <x v="30"/>
    <n v="30.172558287222351"/>
    <n v="482.76093259555762"/>
  </r>
  <r>
    <x v="31"/>
    <n v="23.180824141061255"/>
    <n v="904.05214150138897"/>
  </r>
  <r>
    <x v="32"/>
    <n v="10.120800575196078"/>
    <n v="10.120800575196078"/>
  </r>
  <r>
    <x v="26"/>
    <n v="12.3444975782208"/>
    <n v="296.26794187729922"/>
  </r>
  <r>
    <x v="33"/>
    <n v="8.6749719215966383"/>
    <n v="208.19932611831933"/>
  </r>
  <r>
    <x v="25"/>
    <n v="99.885498852625702"/>
    <n v="3795.6489563997766"/>
  </r>
  <r>
    <x v="26"/>
    <n v="1.3716108420245332"/>
    <n v="53.492822838956798"/>
  </r>
  <r>
    <x v="34"/>
    <n v="0"/>
    <n v="0"/>
  </r>
  <r>
    <x v="29"/>
    <n v="38.819860466883043"/>
    <n v="1164.5958140064913"/>
  </r>
  <r>
    <x v="21"/>
    <n v="13.257701565502954"/>
    <n v="795.46209393017728"/>
  </r>
  <r>
    <x v="32"/>
    <n v="26.024915764789917"/>
    <n v="286.27407341268906"/>
  </r>
  <r>
    <x v="24"/>
    <n v="6.822571448213945"/>
    <n v="204.67714344641834"/>
  </r>
  <r>
    <x v="35"/>
    <n v="0"/>
    <n v="0"/>
  </r>
  <r>
    <x v="24"/>
    <n v="9.5516000274995232"/>
    <n v="238.79000068748809"/>
  </r>
  <r>
    <x v="22"/>
    <n v="22.840381805519513"/>
    <n v="1690.188253608444"/>
  </r>
  <r>
    <x v="4"/>
    <n v="5.1500200273193162"/>
    <n v="515.00200273193161"/>
  </r>
  <r>
    <x v="36"/>
    <n v="27.152258450493562"/>
    <n v="271.52258450493559"/>
  </r>
  <r>
    <x v="22"/>
    <n v="15.702762491294667"/>
    <n v="141.324862421652"/>
  </r>
  <r>
    <x v="21"/>
    <n v="17.23501203515384"/>
    <n v="947.92566193346124"/>
  </r>
  <r>
    <x v="35"/>
    <n v="5.3774575830386482"/>
    <n v="102.17169407773432"/>
  </r>
  <r>
    <x v="9"/>
    <n v="19.09462877547984"/>
    <n v="744.69052224371376"/>
  </r>
  <r>
    <x v="31"/>
    <n v="38.634706901768759"/>
    <n v="965.86767254421898"/>
  </r>
  <r>
    <x v="37"/>
    <n v="12.41019880939009"/>
    <n v="37.230596428170273"/>
  </r>
  <r>
    <x v="38"/>
    <n v="89.22611730946312"/>
    <n v="1873.7484634987254"/>
  </r>
  <r>
    <x v="25"/>
    <n v="37.290586238313594"/>
    <n v="1901.8198981539933"/>
  </r>
  <r>
    <x v="27"/>
    <n v="14.85988677003458"/>
    <n v="148.59886770034581"/>
  </r>
  <r>
    <x v="21"/>
    <n v="15.909241878603545"/>
    <n v="15.909241878603545"/>
  </r>
  <r>
    <x v="17"/>
    <n v="21.118192569994804"/>
    <n v="844.72770279979216"/>
  </r>
  <r>
    <x v="28"/>
    <n v="32.453153797485754"/>
    <n v="421.89099936731481"/>
  </r>
  <r>
    <x v="26"/>
    <n v="17.830940946318933"/>
    <n v="1069.8564567791359"/>
  </r>
  <r>
    <x v="20"/>
    <n v="19.518213161445058"/>
    <n v="683.13746065057705"/>
  </r>
  <r>
    <x v="39"/>
    <n v="7.0939786950851689"/>
    <n v="283.75914780340673"/>
  </r>
  <r>
    <x v="24"/>
    <n v="32.748342951426935"/>
    <n v="654.96685902853869"/>
  </r>
  <r>
    <x v="20"/>
    <n v="15.335738912563976"/>
    <n v="444.7364284643553"/>
  </r>
  <r>
    <x v="36"/>
    <n v="20.364193837870172"/>
    <n v="488.74065210888409"/>
  </r>
  <r>
    <x v="36"/>
    <n v="14.933742147771458"/>
    <n v="119.46993718217166"/>
  </r>
  <r>
    <x v="25"/>
    <n v="3.9954199541050279"/>
    <n v="199.7709977052514"/>
  </r>
  <r>
    <x v="22"/>
    <n v="15.702762491294667"/>
    <n v="471.08287473884002"/>
  </r>
  <r>
    <x v="32"/>
    <n v="105.5454917127591"/>
    <n v="5277.2745856379552"/>
  </r>
  <r>
    <x v="6"/>
    <n v="44.234000665931752"/>
    <n v="3582.954053940472"/>
  </r>
  <r>
    <x v="39"/>
    <n v="4.2563872170511017"/>
    <n v="127.69161651153306"/>
  </r>
  <r>
    <x v="38"/>
    <n v="33.45979399104867"/>
    <n v="1672.9896995524334"/>
  </r>
  <r>
    <x v="17"/>
    <n v="14.518757391871429"/>
    <n v="943.71923047164285"/>
  </r>
  <r>
    <x v="10"/>
    <n v="20.150504013887954"/>
    <n v="1007.5252006943977"/>
  </r>
  <r>
    <x v="40"/>
    <n v="61.976206823312076"/>
    <n v="1239.5241364662415"/>
  </r>
  <r>
    <x v="39"/>
    <n v="19.863140346238474"/>
    <n v="516.44164900220028"/>
  </r>
  <r>
    <x v="37"/>
    <n v="0"/>
    <n v="0"/>
  </r>
  <r>
    <x v="19"/>
    <n v="91.67166102502766"/>
    <n v="9167.1661025027661"/>
  </r>
  <r>
    <x v="35"/>
    <n v="12.09927956183696"/>
    <n v="798.55245108123938"/>
  </r>
  <r>
    <x v="3"/>
    <n v="12.683503708813213"/>
    <n v="126.83503708813213"/>
  </r>
  <r>
    <x v="24"/>
    <n v="12.2806286067851"/>
    <n v="736.83771640710597"/>
  </r>
  <r>
    <x v="3"/>
    <n v="15.220204450575855"/>
    <n v="608.8081780230342"/>
  </r>
  <r>
    <x v="20"/>
    <n v="12.547422746643253"/>
    <n v="401.5175278925841"/>
  </r>
  <r>
    <x v="39"/>
    <n v="11.350365912136271"/>
    <n v="340.51097736408809"/>
  </r>
  <r>
    <x v="39"/>
    <n v="25.538323302306608"/>
    <n v="1302.4544884176371"/>
  </r>
  <r>
    <x v="19"/>
    <n v="16.923998958466647"/>
    <n v="135.39199166773318"/>
  </r>
  <r>
    <x v="41"/>
    <n v="34.26057270827927"/>
    <n v="68.521145416558539"/>
  </r>
  <r>
    <x v="39"/>
    <n v="4.2563872170511017"/>
    <n v="85.127744341022037"/>
  </r>
  <r>
    <x v="21"/>
    <n v="5.3030806262011811"/>
    <n v="318.18483757207088"/>
  </r>
  <r>
    <x v="37"/>
    <n v="38.609507406991398"/>
    <n v="1544.3802962796558"/>
  </r>
  <r>
    <x v="20"/>
    <n v="104.5618562220271"/>
    <n v="4077.9123926590569"/>
  </r>
  <r>
    <x v="42"/>
    <n v="4.7169338190302446"/>
    <n v="103.77254401866539"/>
  </r>
  <r>
    <x v="23"/>
    <n v="46.266516915182073"/>
    <n v="925.3303383036415"/>
  </r>
  <r>
    <x v="22"/>
    <n v="79.941336319318296"/>
    <n v="1598.8267263863659"/>
  </r>
  <r>
    <x v="38"/>
    <n v="62.737113733216262"/>
    <n v="2509.4845493286502"/>
  </r>
  <r>
    <x v="40"/>
    <n v="73.781198599181039"/>
    <n v="590.24958879344831"/>
  </r>
  <r>
    <x v="25"/>
    <n v="21.308906421893482"/>
    <n v="980.20969540710018"/>
  </r>
  <r>
    <x v="43"/>
    <n v="8.0280155820874928"/>
    <n v="80.280155820874924"/>
  </r>
  <r>
    <x v="38"/>
    <n v="29.277319742167588"/>
    <n v="1756.6391845300552"/>
  </r>
  <r>
    <x v="25"/>
    <n v="65.258525917048786"/>
    <n v="1957.7557775114635"/>
  </r>
  <r>
    <x v="37"/>
    <n v="20.68366468231682"/>
    <n v="620.50994046950461"/>
  </r>
  <r>
    <x v="29"/>
    <n v="0"/>
    <n v="0"/>
  </r>
  <r>
    <x v="29"/>
    <n v="13.864235881029657"/>
    <n v="263.42048173956346"/>
  </r>
  <r>
    <x v="27"/>
    <n v="6.7544939863793543"/>
    <n v="303.95222938707093"/>
  </r>
  <r>
    <x v="39"/>
    <n v="5.6751829560681353"/>
    <n v="113.5036591213627"/>
  </r>
  <r>
    <x v="35"/>
    <n v="4.0330931872789861"/>
    <n v="56.463304621905806"/>
  </r>
  <r>
    <x v="21"/>
    <n v="10.606161252402362"/>
    <n v="954.55451271621257"/>
  </r>
  <r>
    <x v="24"/>
    <n v="32.748342951426935"/>
    <n v="458.47680131997708"/>
  </r>
  <r>
    <x v="2"/>
    <n v="21.721015595474203"/>
    <n v="543.02538988685512"/>
  </r>
  <r>
    <x v="40"/>
    <n v="22.134359579754314"/>
    <n v="818.97130445090966"/>
  </r>
  <r>
    <x v="19"/>
    <n v="14.103332465388871"/>
    <n v="352.58331163472178"/>
  </r>
  <r>
    <x v="40"/>
    <n v="67.878702711246561"/>
    <n v="3393.935135562328"/>
  </r>
  <r>
    <x v="44"/>
    <n v="5.9889546270396856"/>
    <n v="179.66863881119056"/>
  </r>
  <r>
    <x v="32"/>
    <n v="23.133258457591037"/>
    <n v="485.79842760941176"/>
  </r>
  <r>
    <x v="33"/>
    <n v="14.458286535994398"/>
    <n v="433.74859607983194"/>
  </r>
  <r>
    <x v="25"/>
    <n v="66.590332568417125"/>
    <n v="532.722660547337"/>
  </r>
  <r>
    <x v="21"/>
    <n v="21.212322504804725"/>
    <n v="636.36967514414175"/>
  </r>
  <r>
    <x v="3"/>
    <n v="27.903708159389065"/>
    <n v="2790.3708159389066"/>
  </r>
  <r>
    <x v="24"/>
    <n v="19.103200054999046"/>
    <n v="573.09600164997141"/>
  </r>
  <r>
    <x v="35"/>
    <n v="8.0661863745579723"/>
    <n v="483.97118247347834"/>
  </r>
  <r>
    <x v="24"/>
    <n v="16.374171475713467"/>
    <n v="245.61257213570201"/>
  </r>
  <r>
    <x v="21"/>
    <n v="21.212322504804725"/>
    <n v="212.12322504804723"/>
  </r>
  <r>
    <x v="22"/>
    <n v="7.1376193142248487"/>
    <n v="285.50477256899393"/>
  </r>
  <r>
    <x v="19"/>
    <n v="22.565331944622194"/>
    <n v="902.61327778488771"/>
  </r>
  <r>
    <x v="29"/>
    <n v="18.023506645338554"/>
    <n v="360.47013290677108"/>
  </r>
  <r>
    <x v="24"/>
    <n v="2.7290285792855782"/>
    <n v="54.580571585711567"/>
  </r>
  <r>
    <x v="26"/>
    <n v="5.4864433680981328"/>
    <n v="159.10685767484586"/>
  </r>
  <r>
    <x v="20"/>
    <n v="5.576632331841445"/>
    <n v="83.649484977621682"/>
  </r>
  <r>
    <x v="19"/>
    <n v="38.078997656549952"/>
    <n v="190.39498828274975"/>
  </r>
  <r>
    <x v="36"/>
    <n v="24.437032605444205"/>
    <n v="977.48130421776818"/>
  </r>
  <r>
    <x v="29"/>
    <n v="5.5456943524118625"/>
    <n v="260.64763456335754"/>
  </r>
  <r>
    <x v="35"/>
    <n v="5.3774575830386482"/>
    <n v="317.26999739928021"/>
  </r>
  <r>
    <x v="34"/>
    <n v="24.326935614673936"/>
    <n v="340.57709860543508"/>
  </r>
  <r>
    <x v="36"/>
    <n v="23.079419682919525"/>
    <n v="692.38259048758573"/>
  </r>
  <r>
    <x v="38"/>
    <n v="6.9707904148018072"/>
    <n v="209.12371244405421"/>
  </r>
  <r>
    <x v="38"/>
    <n v="69.707904148018073"/>
    <n v="4879.5532903612648"/>
  </r>
  <r>
    <x v="29"/>
    <n v="11.091388704823725"/>
    <n v="554.56943524118628"/>
  </r>
  <r>
    <x v="30"/>
    <n v="18.103534972333414"/>
    <n v="72.414139889333654"/>
  </r>
  <r>
    <x v="39"/>
    <n v="51.076646604613217"/>
    <n v="2553.8323302306608"/>
  </r>
  <r>
    <x v="19"/>
    <n v="19.744665451544421"/>
    <n v="987.23327257722099"/>
  </r>
  <r>
    <x v="45"/>
    <n v="5.9449762568779665"/>
    <n v="362.64355166955596"/>
  </r>
  <r>
    <x v="45"/>
    <n v="23.779905027511866"/>
    <n v="1688.3732569533424"/>
  </r>
  <r>
    <x v="27"/>
    <n v="21.614380756413933"/>
    <n v="670.04580344883198"/>
  </r>
  <r>
    <x v="38"/>
    <n v="8.3649484977621675"/>
    <n v="50.189690986573005"/>
  </r>
  <r>
    <x v="29"/>
    <n v="2.7728471762059312"/>
    <n v="83.185415286177943"/>
  </r>
  <r>
    <x v="20"/>
    <n v="19.518213161445058"/>
    <n v="585.54639484335178"/>
  </r>
  <r>
    <x v="24"/>
    <n v="5.4580571585711564"/>
    <n v="163.7417147571347"/>
  </r>
  <r>
    <x v="35"/>
    <n v="32.264745498231889"/>
    <n v="1613.2372749115943"/>
  </r>
  <r>
    <x v="35"/>
    <n v="16.132372749115945"/>
    <n v="871.14812845226106"/>
  </r>
  <r>
    <x v="21"/>
    <n v="11.931931408952659"/>
    <n v="226.70669677010051"/>
  </r>
  <r>
    <x v="32"/>
    <n v="11.566629228795518"/>
    <n v="520.49831529579831"/>
  </r>
  <r>
    <x v="39"/>
    <n v="15.606753129187371"/>
    <n v="780.33765645936853"/>
  </r>
  <r>
    <x v="36"/>
    <n v="5.4304516900987121"/>
    <n v="81.456775351480687"/>
  </r>
  <r>
    <x v="20"/>
    <n v="8.3649484977621675"/>
    <n v="0"/>
  </r>
  <r>
    <x v="32"/>
    <n v="2.8916573071988796"/>
    <n v="118.55794959515406"/>
  </r>
  <r>
    <x v="35"/>
    <n v="12.09927956183696"/>
    <n v="980.04164450879375"/>
  </r>
  <r>
    <x v="33"/>
    <n v="21.687429803991598"/>
    <n v="520.49831529579842"/>
  </r>
  <r>
    <x v="22"/>
    <n v="7.1376193142248487"/>
    <n v="114.20190902759758"/>
  </r>
  <r>
    <x v="23"/>
    <n v="5.7833146143977592"/>
    <n v="52.049831529579834"/>
  </r>
  <r>
    <x v="36"/>
    <n v="47.51645228836373"/>
    <n v="2423.3390667065501"/>
  </r>
  <r>
    <x v="25"/>
    <n v="33.295166284208563"/>
    <n v="1298.5114850841339"/>
  </r>
  <r>
    <x v="26"/>
    <n v="32.918660208588797"/>
    <n v="1678.8516706380287"/>
  </r>
  <r>
    <x v="25"/>
    <n v="7.9908399082100559"/>
    <n v="319.63359632840223"/>
  </r>
  <r>
    <x v="39"/>
    <n v="12.769161651153304"/>
    <n v="25.538323302306608"/>
  </r>
  <r>
    <x v="35"/>
    <n v="16.132372749115945"/>
    <n v="1468.045920169551"/>
  </r>
  <r>
    <x v="22"/>
    <n v="11.420190902759757"/>
    <n v="856.51431770698173"/>
  </r>
  <r>
    <x v="39"/>
    <n v="70.939786950851698"/>
    <n v="2482.8925432798096"/>
  </r>
  <r>
    <x v="36"/>
    <n v="47.51645228836373"/>
    <n v="475.16452288363729"/>
  </r>
  <r>
    <x v="19"/>
    <n v="22.565331944622194"/>
    <n v="1376.4852486219538"/>
  </r>
  <r>
    <x v="27"/>
    <n v="16.210785567310449"/>
    <n v="810.53927836552248"/>
  </r>
  <r>
    <x v="39"/>
    <n v="24.119527563289576"/>
    <n v="1447.1716537973746"/>
  </r>
  <r>
    <x v="40"/>
    <n v="5.9024958879344833"/>
    <n v="29.512479439672418"/>
  </r>
  <r>
    <x v="21"/>
    <n v="9.2803910958520675"/>
    <n v="343.37447054652648"/>
  </r>
  <r>
    <x v="46"/>
    <n v="18.867735276120978"/>
    <n v="905.6512932538069"/>
  </r>
  <r>
    <x v="24"/>
    <n v="10.916114317142313"/>
    <n v="109.16114317142313"/>
  </r>
  <r>
    <x v="25"/>
    <n v="15.981679816420112"/>
    <n v="303.65191651198211"/>
  </r>
  <r>
    <x v="39"/>
    <n v="34.051097736408813"/>
    <n v="1532.2993981383966"/>
  </r>
  <r>
    <x v="22"/>
    <n v="11.420190902759757"/>
    <n v="228.40381805519513"/>
  </r>
  <r>
    <x v="40"/>
    <n v="59.024958879344837"/>
    <n v="2951.247943967242"/>
  </r>
  <r>
    <x v="38"/>
    <n v="33.45979399104867"/>
    <n v="2342.1855793734071"/>
  </r>
  <r>
    <x v="33"/>
    <n v="7.2291432679971992"/>
    <n v="72.29143267997199"/>
  </r>
  <r>
    <x v="40"/>
    <n v="2.9512479439672417"/>
    <n v="115.09866981472243"/>
  </r>
  <r>
    <x v="19"/>
    <n v="32.437664670394405"/>
    <n v="713.62862274867689"/>
  </r>
  <r>
    <x v="29"/>
    <n v="8.3185415286177946"/>
    <n v="166.37083057235589"/>
  </r>
  <r>
    <x v="26"/>
    <n v="23.317384314417065"/>
    <n v="582.93460786042658"/>
  </r>
  <r>
    <x v="26"/>
    <n v="10.972886736196266"/>
    <n v="658.37320417177591"/>
  </r>
  <r>
    <x v="26"/>
    <n v="27.432216840490668"/>
    <n v="1563.636359907968"/>
  </r>
  <r>
    <x v="32"/>
    <n v="5.7833146143977592"/>
    <n v="40.483202300784313"/>
  </r>
  <r>
    <x v="25"/>
    <n v="9.3226465595783985"/>
    <n v="382.22850894271431"/>
  </r>
  <r>
    <x v="35"/>
    <n v="40.330931872789861"/>
    <n v="806.61863745579717"/>
  </r>
  <r>
    <x v="43"/>
    <n v="22.746044149247897"/>
    <n v="1137.3022074623948"/>
  </r>
  <r>
    <x v="27"/>
    <n v="9.4562915809310955"/>
    <n v="189.1258316186219"/>
  </r>
  <r>
    <x v="20"/>
    <n v="22.30652932736578"/>
    <n v="289.98488125575511"/>
  </r>
  <r>
    <x v="26"/>
    <n v="19.202551788343467"/>
    <n v="1075.3429001472341"/>
  </r>
  <r>
    <x v="19"/>
    <n v="56.413329861555482"/>
    <n v="902.61327778488771"/>
  </r>
  <r>
    <x v="38"/>
    <n v="4.1824742488810838"/>
    <n v="83.649484977621682"/>
  </r>
  <r>
    <x v="43"/>
    <n v="9.3660181791020758"/>
    <n v="655.62127253714527"/>
  </r>
  <r>
    <x v="30"/>
    <n v="31.681186201583472"/>
    <n v="3168.1186201583473"/>
  </r>
  <r>
    <x v="21"/>
    <n v="27.841173287556202"/>
    <n v="835.23519862668604"/>
  </r>
  <r>
    <x v="20"/>
    <n v="11.15326466368289"/>
    <n v="557.66323318414447"/>
  </r>
  <r>
    <x v="26"/>
    <n v="15.087719262269866"/>
    <n v="422.45613934355623"/>
  </r>
  <r>
    <x v="44"/>
    <n v="34.436489105478195"/>
    <n v="309.92840194930375"/>
  </r>
  <r>
    <x v="19"/>
    <n v="19.744665451544421"/>
    <n v="1184.6799270926654"/>
  </r>
  <r>
    <x v="44"/>
    <n v="11.977909254079371"/>
    <n v="239.55818508158742"/>
  </r>
  <r>
    <x v="46"/>
    <n v="22.012357822141141"/>
    <n v="858.48195506350453"/>
  </r>
  <r>
    <x v="29"/>
    <n v="41.592707643088971"/>
    <n v="2953.0822426593168"/>
  </r>
  <r>
    <x v="22"/>
    <n v="28.550477256899395"/>
    <n v="456.80763611039032"/>
  </r>
  <r>
    <x v="35"/>
    <n v="10.754915166077296"/>
    <n v="204.34338815546863"/>
  </r>
  <r>
    <x v="35"/>
    <n v="21.509830332154593"/>
    <n v="1290.5898199292756"/>
  </r>
  <r>
    <x v="45"/>
    <n v="1.4862440642194916"/>
    <n v="43.101077862365258"/>
  </r>
  <r>
    <x v="37"/>
    <n v="8.2734658729267281"/>
    <n v="330.93863491706912"/>
  </r>
  <r>
    <x v="26"/>
    <n v="8.2296650521471992"/>
    <n v="288.03827682515197"/>
  </r>
  <r>
    <x v="36"/>
    <n v="19.006580915345491"/>
    <n v="475.16452288363729"/>
  </r>
  <r>
    <x v="17"/>
    <n v="18.478418498745455"/>
    <n v="1404.3598059046546"/>
  </r>
  <r>
    <x v="35"/>
    <n v="10.754915166077296"/>
    <n v="699.06948579502432"/>
  </r>
  <r>
    <x v="27"/>
    <n v="48.63235670193135"/>
    <n v="1215.8089175482837"/>
  </r>
  <r>
    <x v="47"/>
    <n v="19.765635186922573"/>
    <n v="592.96905560767721"/>
  </r>
  <r>
    <x v="44"/>
    <n v="5.9889546270396856"/>
    <n v="89.834319405595281"/>
  </r>
  <r>
    <x v="21"/>
    <n v="10.606161252402362"/>
    <n v="424.24645009609446"/>
  </r>
  <r>
    <x v="40"/>
    <n v="2.9512479439672417"/>
    <n v="35.414975327606896"/>
  </r>
  <r>
    <x v="36"/>
    <n v="28.509871373018239"/>
    <n v="570.19742746036479"/>
  </r>
  <r>
    <x v="30"/>
    <n v="4.5258837430833534"/>
    <n v="45.258837430833537"/>
  </r>
  <r>
    <x v="31"/>
    <n v="77.269413803537518"/>
    <n v="695.42472423183767"/>
  </r>
  <r>
    <x v="38"/>
    <n v="5.576632331841445"/>
    <n v="278.83161659207224"/>
  </r>
  <r>
    <x v="20"/>
    <n v="139.41580829603615"/>
    <n v="13941.580829603614"/>
  </r>
  <r>
    <x v="39"/>
    <n v="12.769161651153304"/>
    <n v="127.69161651153304"/>
  </r>
  <r>
    <x v="45"/>
    <n v="20.807416899072884"/>
    <n v="499.37800557774921"/>
  </r>
  <r>
    <x v="19"/>
    <n v="69.106329080405473"/>
    <n v="691.06329080405476"/>
  </r>
  <r>
    <x v="48"/>
    <n v="70.754007285453667"/>
    <n v="3537.7003642726831"/>
  </r>
  <r>
    <x v="38"/>
    <n v="0"/>
    <n v="0"/>
  </r>
  <r>
    <x v="43"/>
    <n v="32.112062328349971"/>
    <n v="3211.2062328349971"/>
  </r>
  <r>
    <x v="31"/>
    <n v="115.90412070530627"/>
    <n v="0"/>
  </r>
  <r>
    <x v="32"/>
    <n v="27.470744418389355"/>
    <n v="1373.5372209194677"/>
  </r>
  <r>
    <x v="19"/>
    <n v="5.6413329861555486"/>
    <n v="16.923998958466647"/>
  </r>
  <r>
    <x v="24"/>
    <n v="5.4580571585711564"/>
    <n v="109.16114317142313"/>
  </r>
  <r>
    <x v="35"/>
    <n v="25.542923519433582"/>
    <n v="1813.5475698797843"/>
  </r>
  <r>
    <x v="43"/>
    <n v="13.380025970145823"/>
    <n v="802.80155820874938"/>
  </r>
  <r>
    <x v="27"/>
    <n v="12.158089175482838"/>
    <n v="547.11401289672767"/>
  </r>
  <r>
    <x v="21"/>
    <n v="11.931931408952659"/>
    <n v="489.20918776705901"/>
  </r>
  <r>
    <x v="18"/>
    <n v="6.570757582923731"/>
    <n v="519.08984905097475"/>
  </r>
  <r>
    <x v="25"/>
    <n v="6.6590332568417132"/>
    <n v="199.7709977052514"/>
  </r>
  <r>
    <x v="22"/>
    <n v="31.405524982589334"/>
    <n v="2229.7922737638428"/>
  </r>
  <r>
    <x v="20"/>
    <n v="15.335738912563976"/>
    <n v="613.42955650255908"/>
  </r>
  <r>
    <x v="24"/>
    <n v="8.1870857378567337"/>
    <n v="491.22514427140402"/>
  </r>
  <r>
    <x v="34"/>
    <n v="63.858205988519089"/>
    <n v="2554.3282395407637"/>
  </r>
  <r>
    <x v="28"/>
    <n v="16.999271036778254"/>
    <n v="339.98542073556507"/>
  </r>
  <r>
    <x v="29"/>
    <n v="76.253297345663114"/>
    <n v="7625.3297345663113"/>
  </r>
  <r>
    <x v="43"/>
    <n v="38.802075313422883"/>
    <n v="1746.0933891040297"/>
  </r>
  <r>
    <x v="47"/>
    <n v="27.367802566508178"/>
    <n v="1094.7121026603272"/>
  </r>
  <r>
    <x v="36"/>
    <n v="1.357612922524678"/>
    <n v="40.728387675740343"/>
  </r>
  <r>
    <x v="39"/>
    <n v="4.2563872170511017"/>
    <n v="42.563872170511019"/>
  </r>
  <r>
    <x v="25"/>
    <n v="18.645293119156797"/>
    <n v="559.3587935747039"/>
  </r>
  <r>
    <x v="22"/>
    <n v="8.5651431770698174"/>
    <n v="85.651431770698167"/>
  </r>
  <r>
    <x v="21"/>
    <n v="27.841173287556202"/>
    <n v="918.75871848935469"/>
  </r>
  <r>
    <x v="21"/>
    <n v="13.257701565502954"/>
    <n v="808.71979549568016"/>
  </r>
  <r>
    <x v="38"/>
    <n v="62.737113733216262"/>
    <n v="2509.4845493286502"/>
  </r>
  <r>
    <x v="19"/>
    <n v="5.6413329861555486"/>
    <n v="394.89330903088842"/>
  </r>
  <r>
    <x v="24"/>
    <n v="6.822571448213945"/>
    <n v="129.62885751606495"/>
  </r>
  <r>
    <x v="22"/>
    <n v="5.7100954513798783"/>
    <n v="171.30286354139633"/>
  </r>
  <r>
    <x v="40"/>
    <n v="8.8537438319017241"/>
    <n v="327.58852178036381"/>
  </r>
  <r>
    <x v="38"/>
    <n v="11.15326466368289"/>
    <n v="167.29896995524336"/>
  </r>
  <r>
    <x v="39"/>
    <n v="18.444344607221439"/>
    <n v="553.33033821664321"/>
  </r>
  <r>
    <x v="24"/>
    <n v="10.916114317142313"/>
    <n v="54.580571585711567"/>
  </r>
  <r>
    <x v="39"/>
    <n v="31.213506258374743"/>
    <n v="1560.6753129187371"/>
  </r>
  <r>
    <x v="45"/>
    <n v="8.9174643853169506"/>
    <n v="249.68900278887463"/>
  </r>
  <r>
    <x v="21"/>
    <n v="34.47002407030768"/>
    <n v="2412.9016849215377"/>
  </r>
  <r>
    <x v="24"/>
    <n v="8.1870857378567337"/>
    <n v="81.870857378567337"/>
  </r>
  <r>
    <x v="23"/>
    <n v="47.712345568781515"/>
    <n v="1908.4938227512607"/>
  </r>
  <r>
    <x v="37"/>
    <n v="39.988418385812516"/>
    <n v="1599.5367354325006"/>
  </r>
  <r>
    <x v="43"/>
    <n v="10.704020776116657"/>
    <n v="321.1206232834997"/>
  </r>
  <r>
    <x v="41"/>
    <n v="19.985334079829574"/>
    <n v="899.34003359233088"/>
  </r>
  <r>
    <x v="40"/>
    <n v="5.9024958879344833"/>
    <n v="354.14975327606902"/>
  </r>
  <r>
    <x v="43"/>
    <n v="5.3520103880583285"/>
    <n v="251.54448823874145"/>
  </r>
  <r>
    <x v="40"/>
    <n v="2.9512479439672417"/>
    <n v="29.512479439672418"/>
  </r>
  <r>
    <x v="36"/>
    <n v="14.933742147771458"/>
    <n v="283.74110080765769"/>
  </r>
  <r>
    <x v="49"/>
    <n v="23.58466909515122"/>
    <n v="0"/>
  </r>
  <r>
    <x v="20"/>
    <n v="11.15326466368289"/>
    <n v="100.37938197314601"/>
  </r>
  <r>
    <x v="13"/>
    <n v="52.713395333246901"/>
    <n v="4796.9189753254677"/>
  </r>
  <r>
    <x v="38"/>
    <n v="30.671477825127951"/>
    <n v="1564.2453690815255"/>
  </r>
  <r>
    <x v="31"/>
    <n v="1.5453882760707502"/>
    <n v="0"/>
  </r>
  <r>
    <x v="3"/>
    <n v="22.830306675863781"/>
    <n v="1369.8184005518269"/>
  </r>
  <r>
    <x v="35"/>
    <n v="30.920381102472231"/>
    <n v="1546.0190551236115"/>
  </r>
  <r>
    <x v="26"/>
    <n v="23.317384314417065"/>
    <n v="559.61722354600954"/>
  </r>
  <r>
    <x v="40"/>
    <n v="10.329367803885345"/>
    <n v="10.329367803885345"/>
  </r>
  <r>
    <x v="43"/>
    <n v="4.0140077910437464"/>
    <n v="76.266148029831186"/>
  </r>
  <r>
    <x v="38"/>
    <n v="9.7591065807225288"/>
    <n v="331.80962374456595"/>
  </r>
  <r>
    <x v="31"/>
    <n v="43.27087172998101"/>
    <n v="865.41743459962026"/>
  </r>
  <r>
    <x v="21"/>
    <n v="19.88655234825443"/>
    <n v="795.46209393017716"/>
  </r>
  <r>
    <x v="23"/>
    <n v="15.904115189593838"/>
    <n v="461.2193404982213"/>
  </r>
  <r>
    <x v="43"/>
    <n v="13.380025970145823"/>
    <n v="401.40077910437469"/>
  </r>
  <r>
    <x v="38"/>
    <n v="8.3649484977621675"/>
    <n v="418.24742488810836"/>
  </r>
  <r>
    <x v="23"/>
    <n v="7.2291432679971992"/>
    <n v="289.16573071988796"/>
  </r>
  <r>
    <x v="24"/>
    <n v="24.561257213570201"/>
    <n v="1670.1654905227738"/>
  </r>
  <r>
    <x v="19"/>
    <n v="2.8206664930777743"/>
    <n v="25.385998437699968"/>
  </r>
  <r>
    <x v="36"/>
    <n v="17.648967992820815"/>
    <n v="705.95871971283259"/>
  </r>
  <r>
    <x v="36"/>
    <n v="6.7880646126233906"/>
    <n v="441.22419982052037"/>
  </r>
  <r>
    <x v="29"/>
    <n v="9.7049651167207607"/>
    <n v="135.86951163409066"/>
  </r>
  <r>
    <x v="32"/>
    <n v="17.349943843193277"/>
    <n v="1058.3465744347898"/>
  </r>
  <r>
    <x v="41"/>
    <n v="38.543144296814184"/>
    <n v="616.69030874902694"/>
  </r>
  <r>
    <x v="28"/>
    <n v="4.6361648282122507"/>
    <n v="74.178637251396012"/>
  </r>
  <r>
    <x v="43"/>
    <n v="26.760051940291646"/>
    <n v="669.00129850729115"/>
  </r>
  <r>
    <x v="6"/>
    <n v="15.165943085462317"/>
    <n v="909.956585127739"/>
  </r>
  <r>
    <x v="24"/>
    <n v="25.925771503212992"/>
    <n v="2592.5771503212991"/>
  </r>
  <r>
    <x v="36"/>
    <n v="2.715225845049356"/>
    <n v="97.748130421776821"/>
  </r>
  <r>
    <x v="38"/>
    <n v="9.7591065807225288"/>
    <n v="195.18213161445058"/>
  </r>
  <r>
    <x v="47"/>
    <n v="3.0408669518342419"/>
    <n v="15.204334759171211"/>
  </r>
  <r>
    <x v="38"/>
    <n v="118.50343705163071"/>
    <n v="1066.5309334646763"/>
  </r>
  <r>
    <x v="29"/>
    <n v="47.138401995500836"/>
    <n v="2828.3041197300499"/>
  </r>
  <r>
    <x v="21"/>
    <n v="10.606161252402362"/>
    <n v="106.06161252402362"/>
  </r>
  <r>
    <x v="35"/>
    <n v="32.264745498231889"/>
    <n v="2258.5321848762323"/>
  </r>
  <r>
    <x v="21"/>
    <n v="17.23501203515384"/>
    <n v="861.75060175769204"/>
  </r>
  <r>
    <x v="24"/>
    <n v="6.822571448213945"/>
    <n v="136.4514289642789"/>
  </r>
  <r>
    <x v="36"/>
    <n v="54.304516900987124"/>
    <n v="3203.9664971582401"/>
  </r>
  <r>
    <x v="2"/>
    <n v="15.332481596805319"/>
    <n v="613.2992638722128"/>
  </r>
  <r>
    <x v="30"/>
    <n v="67.888256146250299"/>
    <n v="407.32953687750182"/>
  </r>
  <r>
    <x v="25"/>
    <n v="29.299746330103538"/>
    <n v="1142.6901068740381"/>
  </r>
  <r>
    <x v="1"/>
    <n v="35.911364951327862"/>
    <n v="502.75910931859005"/>
  </r>
  <r>
    <x v="43"/>
    <n v="18.732036358204152"/>
    <n v="1142.6542178504533"/>
  </r>
  <r>
    <x v="29"/>
    <n v="151.12017110322327"/>
    <n v="9218.3304372966195"/>
  </r>
  <r>
    <x v="24"/>
    <n v="51.851543006425985"/>
    <n v="1814.8040052249094"/>
  </r>
  <r>
    <x v="25"/>
    <n v="106.54453210946741"/>
    <n v="2237.4351742988156"/>
  </r>
  <r>
    <x v="33"/>
    <n v="8.6749719215966383"/>
    <n v="26.024915764789917"/>
  </r>
  <r>
    <x v="27"/>
    <n v="54.035951891034834"/>
    <n v="2161.4380756413934"/>
  </r>
  <r>
    <x v="38"/>
    <n v="6.9707904148018072"/>
    <n v="132.44501788123435"/>
  </r>
  <r>
    <x v="20"/>
    <n v="20.912371244405421"/>
    <n v="418.24742488810841"/>
  </r>
  <r>
    <x v="24"/>
    <n v="10.916114317142313"/>
    <n v="1091.6114317142312"/>
  </r>
  <r>
    <x v="39"/>
    <n v="25.538323302306608"/>
    <n v="995.99460878995774"/>
  </r>
  <r>
    <x v="39"/>
    <n v="21.281936085255506"/>
    <n v="638.45808255766519"/>
  </r>
  <r>
    <x v="41"/>
    <n v="9.992667039914787"/>
    <n v="199.85334079829573"/>
  </r>
  <r>
    <x v="27"/>
    <n v="12.158089175482838"/>
    <n v="352.5845860890023"/>
  </r>
  <r>
    <x v="20"/>
    <n v="11.15326466368289"/>
    <n v="223.0652932736578"/>
  </r>
  <r>
    <x v="28"/>
    <n v="23.180824141061255"/>
    <n v="463.61648282122508"/>
  </r>
  <r>
    <x v="27"/>
    <n v="40.526963918276124"/>
    <n v="770.01231444724635"/>
  </r>
  <r>
    <x v="21"/>
    <n v="2.6515403131005906"/>
    <n v="135.22855596813011"/>
  </r>
  <r>
    <x v="29"/>
    <n v="27.728471762059314"/>
    <n v="1414.152059865025"/>
  </r>
  <r>
    <x v="25"/>
    <n v="10.654453210946741"/>
    <n v="213.08906421893482"/>
  </r>
  <r>
    <x v="26"/>
    <n v="8.2296650521471992"/>
    <n v="148.13397093864958"/>
  </r>
  <r>
    <x v="43"/>
    <n v="18.732036358204152"/>
    <n v="18.732036358204152"/>
  </r>
  <r>
    <x v="21"/>
    <n v="14.583471722053249"/>
    <n v="437.50415166159746"/>
  </r>
  <r>
    <x v="30"/>
    <n v="4.5258837430833534"/>
    <n v="67.888256146250299"/>
  </r>
  <r>
    <x v="17"/>
    <n v="13.198870356246752"/>
    <n v="118.78983320622078"/>
  </r>
  <r>
    <x v="39"/>
    <n v="102.15329320922643"/>
    <n v="612.9197592553586"/>
  </r>
  <r>
    <x v="47"/>
    <n v="24.326935614673936"/>
    <n v="997.40436020163133"/>
  </r>
  <r>
    <x v="46"/>
    <n v="9.4338676380604891"/>
    <n v="141.50801457090733"/>
  </r>
  <r>
    <x v="27"/>
    <n v="8.1053927836552244"/>
    <n v="324.21571134620899"/>
  </r>
  <r>
    <x v="39"/>
    <n v="15.606753129187371"/>
    <n v="312.13506258374741"/>
  </r>
  <r>
    <x v="20"/>
    <n v="13.941580829603614"/>
    <n v="13.941580829603614"/>
  </r>
  <r>
    <x v="27"/>
    <n v="89.159320620207467"/>
    <n v="4368.8067103901658"/>
  </r>
  <r>
    <x v="46"/>
    <n v="62.892450920403256"/>
    <n v="566.03205828362934"/>
  </r>
  <r>
    <x v="25"/>
    <n v="9.3226465595783985"/>
    <n v="186.45293119156798"/>
  </r>
  <r>
    <x v="20"/>
    <n v="5.576632331841445"/>
    <n v="55.76632331841445"/>
  </r>
  <r>
    <x v="33"/>
    <n v="57.833146143977594"/>
    <n v="3469.9887686386555"/>
  </r>
  <r>
    <x v="25"/>
    <n v="5.3272266054733706"/>
    <n v="159.81679816420112"/>
  </r>
  <r>
    <x v="22"/>
    <n v="2.8550477256899391"/>
    <n v="28.550477256899391"/>
  </r>
  <r>
    <x v="21"/>
    <n v="95.455451271621271"/>
    <n v="4677.3171123094426"/>
  </r>
  <r>
    <x v="25"/>
    <n v="7.9908399082100559"/>
    <n v="71.91755917389051"/>
  </r>
  <r>
    <x v="26"/>
    <n v="10.972886736196266"/>
    <n v="329.18660208588796"/>
  </r>
  <r>
    <x v="20"/>
    <n v="18.124055078484698"/>
    <n v="1105.5673597875666"/>
  </r>
  <r>
    <x v="25"/>
    <n v="25.30432637599851"/>
    <n v="1265.2163187999256"/>
  </r>
  <r>
    <x v="27"/>
    <n v="14.85988677003458"/>
    <n v="594.39547080138323"/>
  </r>
  <r>
    <x v="25"/>
    <n v="15.981679816420112"/>
    <n v="926.93742935236651"/>
  </r>
  <r>
    <x v="26"/>
    <n v="5.4864433680981328"/>
    <n v="98.755980625766398"/>
  </r>
  <r>
    <x v="38"/>
    <n v="13.941580829603614"/>
    <n v="697.07904148018076"/>
  </r>
  <r>
    <x v="21"/>
    <n v="15.909241878603545"/>
    <n v="318.18483757207093"/>
  </r>
  <r>
    <x v="27"/>
    <n v="8.1053927836552244"/>
    <n v="413.37503196641643"/>
  </r>
  <r>
    <x v="38"/>
    <n v="55.766323318414457"/>
    <n v="1059.5601430498748"/>
  </r>
  <r>
    <x v="20"/>
    <n v="8.3649484977621675"/>
    <n v="66.91958798209734"/>
  </r>
  <r>
    <x v="43"/>
    <n v="22.746044149247897"/>
    <n v="659.63528032818897"/>
  </r>
  <r>
    <x v="30"/>
    <n v="15.086279143611176"/>
    <n v="452.58837430833529"/>
  </r>
  <r>
    <x v="24"/>
    <n v="8.1870857378567337"/>
    <n v="32.748342951426935"/>
  </r>
  <r>
    <x v="35"/>
    <n v="12.09927956183696"/>
    <n v="302.48198904592402"/>
  </r>
  <r>
    <x v="39"/>
    <n v="14.187957390170338"/>
    <n v="269.57119041323642"/>
  </r>
  <r>
    <x v="25"/>
    <n v="17.313486467788454"/>
    <n v="363.58321582355757"/>
  </r>
  <r>
    <x v="43"/>
    <n v="5.3520103880583285"/>
    <n v="214.08041552233314"/>
  </r>
  <r>
    <x v="15"/>
    <n v="27.251005214693251"/>
    <n v="2725.100521469325"/>
  </r>
  <r>
    <x v="33"/>
    <n v="5.7833146143977592"/>
    <n v="121.44960690235294"/>
  </r>
  <r>
    <x v="30"/>
    <n v="6.0345116574444706"/>
    <n v="60.345116574444702"/>
  </r>
  <r>
    <x v="47"/>
    <n v="39.531270373845146"/>
    <n v="830.15667785074811"/>
  </r>
  <r>
    <x v="31"/>
    <n v="18.544659312849003"/>
    <n v="574.88443869831906"/>
  </r>
  <r>
    <x v="22"/>
    <n v="14.275238628449697"/>
    <n v="699.48669279403521"/>
  </r>
  <r>
    <x v="20"/>
    <n v="15.335738912563976"/>
    <n v="460.07216737691925"/>
  </r>
  <r>
    <x v="44"/>
    <n v="52.403352986597248"/>
    <n v="104.8067059731945"/>
  </r>
  <r>
    <x v="39"/>
    <n v="34.051097736408813"/>
    <n v="1668.503789084032"/>
  </r>
  <r>
    <x v="28"/>
    <n v="7.7269413803537512"/>
    <n v="77.269413803537518"/>
  </r>
  <r>
    <x v="32"/>
    <n v="14.458286535994398"/>
    <n v="1286.7875017035014"/>
  </r>
  <r>
    <x v="24"/>
    <n v="8.1870857378567337"/>
    <n v="81.870857378567337"/>
  </r>
  <r>
    <x v="22"/>
    <n v="31.405524982589334"/>
    <n v="282.649724843304"/>
  </r>
  <r>
    <x v="32"/>
    <n v="31.808230379187677"/>
    <n v="922.4386809964426"/>
  </r>
  <r>
    <x v="43"/>
    <n v="160.56031164174988"/>
    <n v="321.12062328349975"/>
  </r>
  <r>
    <x v="26"/>
    <n v="10.972886736196266"/>
    <n v="548.64433680981324"/>
  </r>
  <r>
    <x v="25"/>
    <n v="5.3272266054733706"/>
    <n v="31.963359632840223"/>
  </r>
  <r>
    <x v="25"/>
    <n v="18.645293119156797"/>
    <n v="745.81172476627194"/>
  </r>
  <r>
    <x v="43"/>
    <n v="21.408041552233314"/>
    <n v="535.20103880583281"/>
  </r>
  <r>
    <x v="25"/>
    <n v="22.640713073261825"/>
    <n v="633.93996605133111"/>
  </r>
  <r>
    <x v="39"/>
    <n v="8.5127744341022034"/>
    <n v="510.76646604613222"/>
  </r>
  <r>
    <x v="45"/>
    <n v="1.4862440642194916"/>
    <n v="1.4862440642194916"/>
  </r>
  <r>
    <x v="24"/>
    <n v="16.374171475713467"/>
    <n v="835.08274526138689"/>
  </r>
  <r>
    <x v="43"/>
    <n v="77.604150626845765"/>
    <n v="3802.6033807154427"/>
  </r>
  <r>
    <x v="24"/>
    <n v="16.374171475713467"/>
    <n v="343.85760098998281"/>
  </r>
  <r>
    <x v="43"/>
    <n v="22.746044149247897"/>
    <n v="523.15901543270161"/>
  </r>
  <r>
    <x v="17"/>
    <n v="19.79830553437013"/>
    <n v="989.91527671850645"/>
  </r>
  <r>
    <x v="38"/>
    <n v="1.3941580829603613"/>
    <n v="1.3941580829603613"/>
  </r>
  <r>
    <x v="36"/>
    <n v="14.933742147771458"/>
    <n v="134.40367932994312"/>
  </r>
  <r>
    <x v="21"/>
    <n v="112.69046330677511"/>
    <n v="5747.2136286455307"/>
  </r>
  <r>
    <x v="27"/>
    <n v="5.4035951891034832"/>
    <n v="10.807190378206966"/>
  </r>
  <r>
    <x v="38"/>
    <n v="8.3649484977621675"/>
    <n v="75.284536479859511"/>
  </r>
  <r>
    <x v="32"/>
    <n v="15.904115189593838"/>
    <n v="0"/>
  </r>
  <r>
    <x v="37"/>
    <n v="4.136732936463364"/>
    <n v="376.44269721816613"/>
  </r>
  <r>
    <x v="32"/>
    <n v="13.012457882394958"/>
    <n v="260.24915764789915"/>
  </r>
  <r>
    <x v="43"/>
    <n v="5.3520103880583285"/>
    <n v="267.6005194029164"/>
  </r>
  <r>
    <x v="24"/>
    <n v="21.832228634284625"/>
    <n v="218.32228634284627"/>
  </r>
  <r>
    <x v="38"/>
    <n v="5.576632331841445"/>
    <n v="5.576632331841445"/>
  </r>
  <r>
    <x v="46"/>
    <n v="22.012357822141141"/>
    <n v="220.12357822141141"/>
  </r>
  <r>
    <x v="38"/>
    <n v="22.30652932736578"/>
    <n v="713.80893847570496"/>
  </r>
  <r>
    <x v="38"/>
    <n v="47.401374820652286"/>
    <n v="2038.2591172880484"/>
  </r>
  <r>
    <x v="24"/>
    <n v="8.1870857378567337"/>
    <n v="81.870857378567337"/>
  </r>
  <r>
    <x v="28"/>
    <n v="9.2723296564245015"/>
    <n v="83.450966907820515"/>
  </r>
  <r>
    <x v="39"/>
    <n v="92.221723036107193"/>
    <n v="368.88689214442877"/>
  </r>
  <r>
    <x v="25"/>
    <n v="37.290586238313594"/>
    <n v="2088.2728293455611"/>
  </r>
  <r>
    <x v="40"/>
    <n v="5.9024958879344833"/>
    <n v="59.024958879344837"/>
  </r>
  <r>
    <x v="35"/>
    <n v="32.264745498231889"/>
    <n v="1129.2660924381162"/>
  </r>
  <r>
    <x v="32"/>
    <n v="1.4458286535994398"/>
    <n v="13.012457882394958"/>
  </r>
  <r>
    <x v="37"/>
    <n v="4.136732936463364"/>
    <n v="62.050994046950464"/>
  </r>
  <r>
    <x v="32"/>
    <n v="23.133258457591037"/>
    <n v="1850.660676607283"/>
  </r>
  <r>
    <x v="38"/>
    <n v="54.372165235454091"/>
    <n v="3099.213418420883"/>
  </r>
  <r>
    <x v="19"/>
    <n v="35.258331163472178"/>
    <n v="70.516662326944356"/>
  </r>
  <r>
    <x v="26"/>
    <n v="49.377990312883199"/>
    <n v="3110.8133897116413"/>
  </r>
  <r>
    <x v="8"/>
    <n v="12.977770375694677"/>
    <n v="648.88851878473383"/>
  </r>
  <r>
    <x v="38"/>
    <n v="69.707904148018073"/>
    <n v="2788.3161659207231"/>
  </r>
  <r>
    <x v="22"/>
    <n v="5.7100954513798783"/>
    <n v="177.01295899277622"/>
  </r>
  <r>
    <x v="32"/>
    <n v="92.533033830364147"/>
    <n v="2775.9910149109246"/>
  </r>
  <r>
    <x v="36"/>
    <n v="5.4304516900987121"/>
    <n v="103.17858211187553"/>
  </r>
  <r>
    <x v="21"/>
    <n v="21.212322504804725"/>
    <n v="848.49290019218893"/>
  </r>
  <r>
    <x v="36"/>
    <n v="48.874065210888411"/>
    <n v="2199.3329344899785"/>
  </r>
  <r>
    <x v="35"/>
    <n v="22.854194727914258"/>
    <n v="548.50067346994217"/>
  </r>
  <r>
    <x v="24"/>
    <n v="43.664457268569251"/>
    <n v="1702.9138334742008"/>
  </r>
  <r>
    <x v="35"/>
    <n v="43.019660664309185"/>
    <n v="1935.8847298939133"/>
  </r>
  <r>
    <x v="31"/>
    <n v="80.360190355679009"/>
    <n v="321.44076142271604"/>
  </r>
  <r>
    <x v="19"/>
    <n v="35.258331163472178"/>
    <n v="2186.0165321352752"/>
  </r>
  <r>
    <x v="27"/>
    <n v="6.7544939863793543"/>
    <n v="202.63481959138062"/>
  </r>
  <r>
    <x v="47"/>
    <n v="12.163467807336968"/>
    <n v="364.90403422010905"/>
  </r>
  <r>
    <x v="35"/>
    <n v="40.330931872789861"/>
    <n v="2460.1868442401815"/>
  </r>
  <r>
    <x v="24"/>
    <n v="54.58057158571156"/>
    <n v="2729.028579285578"/>
  </r>
  <r>
    <x v="43"/>
    <n v="41.478080507452049"/>
    <n v="1990.9478643576983"/>
  </r>
  <r>
    <x v="22"/>
    <n v="21.412857942674545"/>
    <n v="1306.1843345031473"/>
  </r>
  <r>
    <x v="28"/>
    <n v="30.907765521415005"/>
    <n v="154.53882760707504"/>
  </r>
  <r>
    <x v="38"/>
    <n v="8.3649484977621675"/>
    <n v="250.94845493286502"/>
  </r>
  <r>
    <x v="29"/>
    <n v="5.5456943524118625"/>
    <n v="88.7311096385898"/>
  </r>
  <r>
    <x v="21"/>
    <n v="11.931931408952659"/>
    <n v="465.34532494915368"/>
  </r>
  <r>
    <x v="21"/>
    <n v="7.9546209393017726"/>
    <n v="596.59657044763298"/>
  </r>
  <r>
    <x v="43"/>
    <n v="17.394033761189569"/>
    <n v="347.8806752237914"/>
  </r>
  <r>
    <x v="19"/>
    <n v="16.923998958466647"/>
    <n v="1353.9199166773319"/>
  </r>
  <r>
    <x v="43"/>
    <n v="5.3520103880583285"/>
    <n v="107.04020776116657"/>
  </r>
  <r>
    <x v="21"/>
    <n v="46.401955479260337"/>
    <n v="2784.1173287556203"/>
  </r>
  <r>
    <x v="25"/>
    <n v="7.9908399082100559"/>
    <n v="183.78931788883128"/>
  </r>
  <r>
    <x v="36"/>
    <n v="43.443613520789697"/>
    <n v="390.99252168710728"/>
  </r>
  <r>
    <x v="21"/>
    <n v="2.6515403131005906"/>
    <n v="132.57701565502953"/>
  </r>
  <r>
    <x v="43"/>
    <n v="12.04202337313124"/>
    <n v="264.92451420888727"/>
  </r>
  <r>
    <x v="30"/>
    <n v="72.414139889333654"/>
    <n v="1810.3534972333414"/>
  </r>
  <r>
    <x v="2"/>
    <n v="1.2777067997337765"/>
    <n v="2.5554135994675531"/>
  </r>
  <r>
    <x v="39"/>
    <n v="11.350365912136271"/>
    <n v="578.86866151894981"/>
  </r>
  <r>
    <x v="20"/>
    <n v="12.547422746643253"/>
    <n v="363.87525965265434"/>
  </r>
  <r>
    <x v="9"/>
    <n v="3.8189257550959681"/>
    <n v="305.51406040767745"/>
  </r>
  <r>
    <x v="35"/>
    <n v="14.788008353356284"/>
    <n v="680.24838425438907"/>
  </r>
  <r>
    <x v="31"/>
    <n v="38.634706901768759"/>
    <n v="811.32884493714391"/>
  </r>
  <r>
    <x v="34"/>
    <n v="15.204334759171211"/>
    <n v="15.204334759171211"/>
  </r>
  <r>
    <x v="27"/>
    <n v="1.3508987972758708"/>
    <n v="1.3508987972758708"/>
  </r>
  <r>
    <x v="33"/>
    <n v="23.133258457591037"/>
    <n v="462.66516915182075"/>
  </r>
  <r>
    <x v="26"/>
    <n v="4.1148325260735996"/>
    <n v="41.148325260735994"/>
  </r>
  <r>
    <x v="19"/>
    <n v="19.744665451544421"/>
    <n v="967.48860712567659"/>
  </r>
  <r>
    <x v="31"/>
    <n v="9.2723296564245015"/>
    <n v="101.99562622066952"/>
  </r>
  <r>
    <x v="43"/>
    <n v="21.408041552233314"/>
    <n v="1070.4020776116656"/>
  </r>
  <r>
    <x v="26"/>
    <n v="10.972886736196266"/>
    <n v="219.45773472392531"/>
  </r>
  <r>
    <x v="22"/>
    <n v="17.130286354139635"/>
    <n v="685.21145416558534"/>
  </r>
  <r>
    <x v="32"/>
    <n v="79.520575947969192"/>
    <n v="1669.9320949073531"/>
  </r>
  <r>
    <x v="21"/>
    <n v="35.795794226857979"/>
    <n v="1038.0780325788814"/>
  </r>
  <r>
    <x v="24"/>
    <n v="68.225714482139452"/>
    <n v="682.25714482139449"/>
  </r>
  <r>
    <x v="22"/>
    <n v="18.557810216984606"/>
    <n v="129.90467151889226"/>
  </r>
  <r>
    <x v="27"/>
    <n v="67.544939863793545"/>
    <n v="2026.3481959138064"/>
  </r>
  <r>
    <x v="39"/>
    <n v="34.051097736408813"/>
    <n v="510.76646604613222"/>
  </r>
  <r>
    <x v="29"/>
    <n v="20.796353821544486"/>
    <n v="707.07602993251248"/>
  </r>
  <r>
    <x v="29"/>
    <n v="11.091388704823725"/>
    <n v="554.56943524118628"/>
  </r>
  <r>
    <x v="34"/>
    <n v="4.5613004277513634"/>
    <n v="273.6780256650818"/>
  </r>
  <r>
    <x v="21"/>
    <n v="6.6288507827514769"/>
    <n v="364.58679305133126"/>
  </r>
  <r>
    <x v="0"/>
    <n v="12.925796717858466"/>
    <n v="904.80577025009268"/>
  </r>
  <r>
    <x v="33"/>
    <n v="14.458286535994398"/>
    <n v="274.70744418389359"/>
  </r>
  <r>
    <x v="36"/>
    <n v="6.7880646126233906"/>
    <n v="203.64193837870172"/>
  </r>
  <r>
    <x v="36"/>
    <n v="13.576129225246781"/>
    <n v="543.04516900987119"/>
  </r>
  <r>
    <x v="47"/>
    <n v="54.735605133016357"/>
    <n v="1642.0681539904906"/>
  </r>
  <r>
    <x v="39"/>
    <n v="7.0939786950851689"/>
    <n v="21.281936085255506"/>
  </r>
  <r>
    <x v="25"/>
    <n v="22.640713073261825"/>
    <n v="475.45497453849833"/>
  </r>
  <r>
    <x v="32"/>
    <n v="7.2291432679971992"/>
    <n v="216.87429803991597"/>
  </r>
  <r>
    <x v="46"/>
    <n v="31.446225460201628"/>
    <n v="660.37073466423419"/>
  </r>
  <r>
    <x v="25"/>
    <n v="10.654453210946741"/>
    <n v="149.16234495325438"/>
  </r>
  <r>
    <x v="21"/>
    <n v="5.3030806262011811"/>
    <n v="243.94170880525434"/>
  </r>
  <r>
    <x v="17"/>
    <n v="17.158531463120777"/>
    <n v="257.37797194681167"/>
  </r>
  <r>
    <x v="48"/>
    <n v="51.886272009332686"/>
    <n v="2075.4508803733074"/>
  </r>
  <r>
    <x v="21"/>
    <n v="3.9773104696508863"/>
    <n v="178.97897113428988"/>
  </r>
  <r>
    <x v="32"/>
    <n v="5.7833146143977592"/>
    <n v="225.54926996151261"/>
  </r>
  <r>
    <x v="39"/>
    <n v="11.350365912136271"/>
    <n v="454.01463648545081"/>
  </r>
  <r>
    <x v="44"/>
    <n v="1.4972386567599214"/>
    <n v="29.944773135198428"/>
  </r>
  <r>
    <x v="21"/>
    <n v="13.257701565502954"/>
    <n v="795.46209393017728"/>
  </r>
  <r>
    <x v="23"/>
    <n v="59.278974797577028"/>
    <n v="5157.2708073892018"/>
  </r>
  <r>
    <x v="41"/>
    <n v="8.5651431770698174"/>
    <n v="162.73772036432652"/>
  </r>
  <r>
    <x v="39"/>
    <n v="5.6751829560681353"/>
    <n v="141.8795739017034"/>
  </r>
  <r>
    <x v="50"/>
    <n v="12.578490184080652"/>
    <n v="25.156980368161303"/>
  </r>
  <r>
    <x v="26"/>
    <n v="23.317384314417065"/>
    <n v="816.10845100459733"/>
  </r>
  <r>
    <x v="35"/>
    <n v="6.7218219787983111"/>
    <n v="201.65465936394932"/>
  </r>
  <r>
    <x v="49"/>
    <n v="40.880093098262115"/>
    <n v="408.80093098262114"/>
  </r>
  <r>
    <x v="21"/>
    <n v="7.9546209393017726"/>
    <n v="167.04703972533721"/>
  </r>
  <r>
    <x v="19"/>
    <n v="5.6413329861555486"/>
    <n v="0"/>
  </r>
  <r>
    <x v="36"/>
    <n v="47.51645228836373"/>
    <n v="997.84549805563836"/>
  </r>
  <r>
    <x v="30"/>
    <n v="12.069023314888941"/>
    <n v="193.10437303822306"/>
  </r>
  <r>
    <x v="41"/>
    <n v="19.985334079829574"/>
    <n v="1019.2520380713082"/>
  </r>
  <r>
    <x v="19"/>
    <n v="28.206664930777741"/>
    <n v="846.19994792333227"/>
  </r>
  <r>
    <x v="19"/>
    <n v="15.513665711927759"/>
    <n v="1163.5249283945818"/>
  </r>
  <r>
    <x v="28"/>
    <n v="16.999271036778254"/>
    <n v="152.99343933100428"/>
  </r>
  <r>
    <x v="30"/>
    <n v="15.086279143611176"/>
    <n v="75.431395718055882"/>
  </r>
  <r>
    <x v="43"/>
    <n v="49.50609608953954"/>
    <n v="792.09753743263263"/>
  </r>
  <r>
    <x v="35"/>
    <n v="2.6887287915193241"/>
    <n v="53.774575830386482"/>
  </r>
  <r>
    <x v="29"/>
    <n v="30.501318938265246"/>
    <n v="1372.559352221936"/>
  </r>
  <r>
    <x v="33"/>
    <n v="28.916573071988797"/>
    <n v="289.16573071988796"/>
  </r>
  <r>
    <x v="20"/>
    <n v="62.737113733216262"/>
    <n v="4705.2835299912194"/>
  </r>
  <r>
    <x v="21"/>
    <n v="26.515403131005908"/>
    <n v="2651.5403131005905"/>
  </r>
  <r>
    <x v="20"/>
    <n v="11.15326466368289"/>
    <n v="524.20343919309585"/>
  </r>
  <r>
    <x v="22"/>
    <n v="28.550477256899395"/>
    <n v="285.50477256899393"/>
  </r>
  <r>
    <x v="43"/>
    <n v="2.6760051940291643"/>
    <n v="200.70038955218732"/>
  </r>
  <r>
    <x v="9"/>
    <n v="10.183802013589249"/>
    <n v="529.55770470664095"/>
  </r>
  <r>
    <x v="21"/>
    <n v="18.560782191704135"/>
    <n v="742.4312876681654"/>
  </r>
  <r>
    <x v="29"/>
    <n v="9.7049651167207607"/>
    <n v="339.67377908522661"/>
  </r>
  <r>
    <x v="29"/>
    <n v="30.501318938265246"/>
    <n v="915.03956814795743"/>
  </r>
  <r>
    <x v="47"/>
    <n v="15.204334759171211"/>
    <n v="592.96905560767721"/>
  </r>
  <r>
    <x v="29"/>
    <n v="5.5456943524118625"/>
    <n v="160.825136219944"/>
  </r>
  <r>
    <x v="37"/>
    <n v="17.925842724674578"/>
    <n v="985.92134985710175"/>
  </r>
  <r>
    <x v="24"/>
    <n v="17.738685765356255"/>
    <n v="603.11531602211267"/>
  </r>
  <r>
    <x v="30"/>
    <n v="15.086279143611176"/>
    <n v="377.15697859027938"/>
  </r>
  <r>
    <x v="19"/>
    <n v="21.154998698083308"/>
    <n v="359.63497786741624"/>
  </r>
  <r>
    <x v="32"/>
    <n v="20.241601150392157"/>
    <n v="384.59042185745096"/>
  </r>
  <r>
    <x v="25"/>
    <n v="159.81679816420112"/>
    <n v="799.08399082100561"/>
  </r>
  <r>
    <x v="21"/>
    <n v="13.257701565502954"/>
    <n v="941.29681115070969"/>
  </r>
  <r>
    <x v="27"/>
    <n v="5.4035951891034832"/>
    <n v="156.70426048400103"/>
  </r>
  <r>
    <x v="25"/>
    <n v="7.9908399082100559"/>
    <n v="279.67939678735195"/>
  </r>
  <r>
    <x v="25"/>
    <n v="34.626972935576909"/>
    <n v="1004.1822151317303"/>
  </r>
  <r>
    <x v="37"/>
    <n v="16.546931745853456"/>
    <n v="496.40795237560371"/>
  </r>
  <r>
    <x v="47"/>
    <n v="3.0408669518342419"/>
    <n v="30.408669518342421"/>
  </r>
  <r>
    <x v="33"/>
    <n v="8.6749719215966383"/>
    <n v="164.82446651033612"/>
  </r>
  <r>
    <x v="24"/>
    <n v="6.822571448213945"/>
    <n v="136.4514289642789"/>
  </r>
  <r>
    <x v="24"/>
    <n v="4.0935428689283668"/>
    <n v="77.77731450963897"/>
  </r>
  <r>
    <x v="29"/>
    <n v="36.047013290677107"/>
    <n v="1513.9745582084386"/>
  </r>
  <r>
    <x v="24"/>
    <n v="42.29994297892646"/>
    <n v="1268.9982893677939"/>
  </r>
  <r>
    <x v="21"/>
    <n v="5.3030806262011811"/>
    <n v="106.06161252402362"/>
  </r>
  <r>
    <x v="35"/>
    <n v="80.661863745579723"/>
    <n v="3952.4313235334066"/>
  </r>
  <r>
    <x v="31"/>
    <n v="3.0907765521415005"/>
    <n v="15.453882760707502"/>
  </r>
  <r>
    <x v="37"/>
    <n v="1.3789109788211213"/>
    <n v="20.68366468231682"/>
  </r>
  <r>
    <x v="29"/>
    <n v="61.002637876530493"/>
    <n v="6100.2637876530489"/>
  </r>
  <r>
    <x v="34"/>
    <n v="15.204334759171211"/>
    <n v="288.88236042425302"/>
  </r>
  <r>
    <x v="7"/>
    <n v="59.841910296998442"/>
    <n v="897.62865445497664"/>
  </r>
  <r>
    <x v="4"/>
    <n v="32.187625170745726"/>
    <n v="2607.1976388304038"/>
  </r>
  <r>
    <x v="2"/>
    <n v="25.55413599467553"/>
    <n v="229.98722395207977"/>
  </r>
  <r>
    <x v="8"/>
    <n v="62.293297803334447"/>
    <n v="934.39946705001671"/>
  </r>
  <r>
    <x v="0"/>
    <n v="6.462898358929233"/>
    <n v="96.943475383938491"/>
  </r>
  <r>
    <x v="6"/>
    <n v="1.2638285904551929"/>
    <n v="1.2638285904551929"/>
  </r>
  <r>
    <x v="2"/>
    <n v="83.050941982695477"/>
    <n v="4152.5470991347738"/>
  </r>
  <r>
    <x v="4"/>
    <n v="18.025070095617608"/>
    <n v="1460.0306777450262"/>
  </r>
  <r>
    <x v="2"/>
    <n v="7.6662407984026597"/>
    <n v="68.996167185623932"/>
  </r>
  <r>
    <x v="8"/>
    <n v="7.7866622254168059"/>
    <n v="194.66655563542014"/>
  </r>
  <r>
    <x v="6"/>
    <n v="20.221257447283087"/>
    <n v="404.4251489456617"/>
  </r>
  <r>
    <x v="1"/>
    <n v="0"/>
    <n v="0"/>
  </r>
  <r>
    <x v="7"/>
    <n v="22.440716361374417"/>
    <n v="448.81432722748832"/>
  </r>
  <r>
    <x v="11"/>
    <n v="2.6062032176662866"/>
    <n v="5.2124064353325732"/>
  </r>
  <r>
    <x v="6"/>
    <n v="50.55314361820772"/>
    <n v="3033.1886170924631"/>
  </r>
  <r>
    <x v="6"/>
    <n v="32.859543351835022"/>
    <n v="558.61223698119534"/>
  </r>
  <r>
    <x v="1"/>
    <n v="128.25487482617092"/>
    <n v="7567.0376147440838"/>
  </r>
  <r>
    <x v="8"/>
    <n v="23.359986676250418"/>
    <n v="2335.9986676250419"/>
  </r>
  <r>
    <x v="0"/>
    <n v="19.388695076787698"/>
    <n v="581.66085230363092"/>
  </r>
  <r>
    <x v="8"/>
    <n v="10.38221630055574"/>
    <n v="259.5554075138935"/>
  </r>
  <r>
    <x v="8"/>
    <n v="18.168878525972545"/>
    <n v="363.3775705194509"/>
  </r>
  <r>
    <x v="11"/>
    <n v="26.062032176662868"/>
    <n v="1511.5978662464463"/>
  </r>
  <r>
    <x v="4"/>
    <n v="25.750100136596583"/>
    <n v="643.7525034149146"/>
  </r>
  <r>
    <x v="2"/>
    <n v="30.664963193610639"/>
    <n v="613.2992638722128"/>
  </r>
  <r>
    <x v="1"/>
    <n v="5.1301949930468371"/>
    <n v="333.46267454804439"/>
  </r>
  <r>
    <x v="9"/>
    <n v="28.005455537370434"/>
    <n v="560.10911074740864"/>
  </r>
  <r>
    <x v="13"/>
    <n v="50.203233650711333"/>
    <n v="2008.1293460284533"/>
  </r>
  <r>
    <x v="4"/>
    <n v="39.912655211724704"/>
    <n v="758.34044902276935"/>
  </r>
  <r>
    <x v="1"/>
    <n v="30.781169958281023"/>
    <n v="923.43509874843073"/>
  </r>
  <r>
    <x v="1"/>
    <n v="21.803328720449059"/>
    <n v="436.06657440898118"/>
  </r>
  <r>
    <x v="1"/>
    <n v="0"/>
    <n v="0"/>
  </r>
  <r>
    <x v="1"/>
    <n v="38.476462447851276"/>
    <n v="2154.6818970796712"/>
  </r>
  <r>
    <x v="8"/>
    <n v="11.679993338125209"/>
    <n v="233.59986676250418"/>
  </r>
  <r>
    <x v="1"/>
    <n v="50.019401182206664"/>
    <n v="450.17461063985996"/>
  </r>
  <r>
    <x v="1"/>
    <n v="20.520779972187349"/>
    <n v="1272.2883582756156"/>
  </r>
  <r>
    <x v="6"/>
    <n v="20.221257447283087"/>
    <n v="626.85898086577572"/>
  </r>
  <r>
    <x v="12"/>
    <n v="12.508484914838041"/>
    <n v="487.83091167868361"/>
  </r>
  <r>
    <x v="0"/>
    <n v="29.72933245107447"/>
    <n v="475.66931921719151"/>
  </r>
  <r>
    <x v="16"/>
    <n v="22.245487928884796"/>
    <n v="200.20939135996315"/>
  </r>
  <r>
    <x v="0"/>
    <n v="0"/>
    <n v="0"/>
  </r>
  <r>
    <x v="9"/>
    <n v="108.20289639438577"/>
    <n v="6492.1737836631464"/>
  </r>
  <r>
    <x v="0"/>
    <n v="36.1922308100037"/>
    <n v="651.46015458006661"/>
  </r>
  <r>
    <x v="3"/>
    <n v="40.587211868202274"/>
    <n v="487.04654241842729"/>
  </r>
  <r>
    <x v="9"/>
    <n v="95.47314387739921"/>
    <n v="4773.6571938699608"/>
  </r>
  <r>
    <x v="9"/>
    <n v="63.648762584932804"/>
    <n v="3882.574517680901"/>
  </r>
  <r>
    <x v="10"/>
    <n v="42.8198210295119"/>
    <n v="1712.792841180476"/>
  </r>
  <r>
    <x v="9"/>
    <n v="70.013638843426079"/>
    <n v="4200.8183306055644"/>
  </r>
  <r>
    <x v="4"/>
    <n v="41.200160218554529"/>
    <n v="2884.0112152988172"/>
  </r>
  <r>
    <x v="9"/>
    <n v="2.5459505033973122"/>
    <n v="10.183802013589249"/>
  </r>
  <r>
    <x v="10"/>
    <n v="32.744569022567923"/>
    <n v="982.33707067703767"/>
  </r>
  <r>
    <x v="9"/>
    <n v="89.108267618905927"/>
    <n v="4455.413380945296"/>
  </r>
  <r>
    <x v="11"/>
    <n v="3.9093048264994303"/>
    <n v="191.55593649847208"/>
  </r>
  <r>
    <x v="3"/>
    <n v="50.73401483525285"/>
    <n v="2536.7007417626423"/>
  </r>
  <r>
    <x v="11"/>
    <n v="6.5155080441657169"/>
    <n v="123.79465283914863"/>
  </r>
  <r>
    <x v="11"/>
    <n v="40.396149873827447"/>
    <n v="807.92299747654897"/>
  </r>
  <r>
    <x v="0"/>
    <n v="6.462898358929233"/>
    <n v="323.14491794646165"/>
  </r>
  <r>
    <x v="17"/>
    <n v="9.2392092493727276"/>
    <n v="619.02701970797273"/>
  </r>
  <r>
    <x v="2"/>
    <n v="22.998722395207977"/>
    <n v="689.96167185623926"/>
  </r>
  <r>
    <x v="0"/>
    <n v="21.973854420359391"/>
    <n v="988.82344891617265"/>
  </r>
  <r>
    <x v="12"/>
    <n v="40.027151727481737"/>
    <n v="1200.8145518244521"/>
  </r>
  <r>
    <x v="11"/>
    <n v="18.243422523664009"/>
    <n v="255.40791533129612"/>
  </r>
  <r>
    <x v="12"/>
    <n v="18.762727372257064"/>
    <n v="975.66182335736733"/>
  </r>
  <r>
    <x v="12"/>
    <n v="18.762727372257064"/>
    <n v="1125.7636423354238"/>
  </r>
  <r>
    <x v="11"/>
    <n v="31.274438611995443"/>
    <n v="312.74438611995441"/>
  </r>
  <r>
    <x v="4"/>
    <n v="12.875050068298291"/>
    <n v="643.7525034149146"/>
  </r>
  <r>
    <x v="6"/>
    <n v="3.7914857713655792"/>
    <n v="132.70200199779526"/>
  </r>
  <r>
    <x v="1"/>
    <n v="8.9778412378319654"/>
    <n v="89.778412378319658"/>
  </r>
  <r>
    <x v="3"/>
    <n v="7.6101022252879273"/>
    <n v="380.50511126439636"/>
  </r>
  <r>
    <x v="17"/>
    <n v="40.916498104364933"/>
    <n v="1227.4949431309481"/>
  </r>
  <r>
    <x v="10"/>
    <n v="15.112878010415965"/>
    <n v="680.07951046871847"/>
  </r>
  <r>
    <x v="10"/>
    <n v="7.5564390052079826"/>
    <n v="211.58029214582351"/>
  </r>
  <r>
    <x v="7"/>
    <n v="154.59160160057931"/>
    <n v="2937.2404304110069"/>
  </r>
  <r>
    <x v="4"/>
    <n v="12.875050068298291"/>
    <n v="1030.0040054638632"/>
  </r>
  <r>
    <x v="8"/>
    <n v="11.679993338125209"/>
    <n v="350.39980014375629"/>
  </r>
  <r>
    <x v="1"/>
    <n v="12.825487482617092"/>
    <n v="538.6704742699178"/>
  </r>
  <r>
    <x v="16"/>
    <n v="18.319813588493361"/>
    <n v="934.31049301316136"/>
  </r>
  <r>
    <x v="11"/>
    <n v="15.637219305997721"/>
    <n v="469.11657917993165"/>
  </r>
  <r>
    <x v="3"/>
    <n v="27.903708159389065"/>
    <n v="837.11124478167199"/>
  </r>
  <r>
    <x v="18"/>
    <n v="32.853787914618657"/>
    <n v="1511.2742440724583"/>
  </r>
  <r>
    <x v="2"/>
    <n v="11.499361197603989"/>
    <n v="114.99361197603989"/>
  </r>
  <r>
    <x v="2"/>
    <n v="12.777067997337765"/>
    <n v="191.65601996006649"/>
  </r>
  <r>
    <x v="0"/>
    <n v="10.340637374286771"/>
    <n v="82.725098994294171"/>
  </r>
  <r>
    <x v="16"/>
    <n v="10.468464907710493"/>
    <n v="261.71162269276232"/>
  </r>
  <r>
    <x v="0"/>
    <n v="1.2925796717858464"/>
    <n v="21.973854420359388"/>
  </r>
  <r>
    <x v="9"/>
    <n v="5.0919010067946244"/>
    <n v="152.75703020383872"/>
  </r>
  <r>
    <x v="12"/>
    <n v="18.762727372257064"/>
    <n v="806.79727700705371"/>
  </r>
  <r>
    <x v="6"/>
    <n v="20.221257447283087"/>
    <n v="404.4251489456617"/>
  </r>
  <r>
    <x v="11"/>
    <n v="7.8186096529988607"/>
    <n v="312.74438611995441"/>
  </r>
  <r>
    <x v="12"/>
    <n v="22.515272846708474"/>
    <n v="675.45818540125424"/>
  </r>
  <r>
    <x v="0"/>
    <n v="9.048057702500925"/>
    <n v="361.92230810003701"/>
  </r>
  <r>
    <x v="0"/>
    <n v="10.340637374286771"/>
    <n v="82.725098994294171"/>
  </r>
  <r>
    <x v="9"/>
    <n v="12.729752516986562"/>
    <n v="763.78515101919368"/>
  </r>
  <r>
    <x v="12"/>
    <n v="30.020363795611299"/>
    <n v="1200.8145518244519"/>
  </r>
  <r>
    <x v="9"/>
    <n v="25.459505033973123"/>
    <n v="738.3256459852206"/>
  </r>
  <r>
    <x v="3"/>
    <n v="19.025255563219819"/>
    <n v="570.75766689659451"/>
  </r>
  <r>
    <x v="9"/>
    <n v="35.643307047562374"/>
    <n v="3564.3307047562375"/>
  </r>
  <r>
    <x v="9"/>
    <n v="54.737935823042214"/>
    <n v="2080.0415612756042"/>
  </r>
  <r>
    <x v="3"/>
    <n v="63.417518544066063"/>
    <n v="2536.7007417626423"/>
  </r>
  <r>
    <x v="0"/>
    <n v="33.607071466432011"/>
    <n v="1176.2475013251203"/>
  </r>
  <r>
    <x v="10"/>
    <n v="20.150504013887954"/>
    <n v="201.50504013887954"/>
  </r>
  <r>
    <x v="1"/>
    <n v="7.6952924895702557"/>
    <n v="146.21055730183485"/>
  </r>
  <r>
    <x v="2"/>
    <n v="8.943947598136436"/>
    <n v="89.439475981364353"/>
  </r>
  <r>
    <x v="3"/>
    <n v="41.855562239083596"/>
    <n v="795.25568254258837"/>
  </r>
  <r>
    <x v="15"/>
    <n v="130.06161579739961"/>
    <n v="3901.8484739219884"/>
  </r>
  <r>
    <x v="9"/>
    <n v="35.643307047562374"/>
    <n v="3564.3307047562375"/>
  </r>
  <r>
    <x v="7"/>
    <n v="29.920955148499221"/>
    <n v="1047.2334301974727"/>
  </r>
  <r>
    <x v="1"/>
    <n v="35.911364951327862"/>
    <n v="1795.568247566393"/>
  </r>
  <r>
    <x v="2"/>
    <n v="10.221654397870212"/>
    <n v="306.64963193610635"/>
  </r>
  <r>
    <x v="6"/>
    <n v="37.914857713655792"/>
    <n v="2502.3806091012821"/>
  </r>
  <r>
    <x v="9"/>
    <n v="12.729752516986562"/>
    <n v="76.378515101919362"/>
  </r>
  <r>
    <x v="1"/>
    <n v="37.193913699589572"/>
    <n v="1785.3078575802995"/>
  </r>
  <r>
    <x v="2"/>
    <n v="43.442031190948406"/>
    <n v="4344.203119094841"/>
  </r>
  <r>
    <x v="12"/>
    <n v="40.027151727481737"/>
    <n v="2041.3847381015685"/>
  </r>
  <r>
    <x v="0"/>
    <n v="6.462898358929233"/>
    <n v="25.851593435716932"/>
  </r>
  <r>
    <x v="2"/>
    <n v="83.050941982695477"/>
    <n v="3405.0886212905148"/>
  </r>
  <r>
    <x v="3"/>
    <n v="27.903708159389065"/>
    <n v="2539.237442504405"/>
  </r>
  <r>
    <x v="8"/>
    <n v="15.573324450833612"/>
    <n v="1245.865956066689"/>
  </r>
  <r>
    <x v="0"/>
    <n v="16.803535733216005"/>
    <n v="856.9803223940163"/>
  </r>
  <r>
    <x v="0"/>
    <n v="58.166085230363095"/>
    <n v="1163.3217046072618"/>
  </r>
  <r>
    <x v="4"/>
    <n v="38.625150204894872"/>
    <n v="2587.8850637279565"/>
  </r>
  <r>
    <x v="8"/>
    <n v="7.7866622254168059"/>
    <n v="233.59986676250418"/>
  </r>
  <r>
    <x v="1"/>
    <n v="6.412743741308546"/>
    <n v="359.11364951327857"/>
  </r>
  <r>
    <x v="3"/>
    <n v="13.951854079694533"/>
    <n v="279.03708159389066"/>
  </r>
  <r>
    <x v="10"/>
    <n v="44.079227530379896"/>
    <n v="2865.1497894746931"/>
  </r>
  <r>
    <x v="9"/>
    <n v="25.459505033973123"/>
    <n v="1018.380201358925"/>
  </r>
  <r>
    <x v="16"/>
    <n v="3.9256743403914349"/>
    <n v="15.70269736156574"/>
  </r>
  <r>
    <x v="16"/>
    <n v="18.319813588493361"/>
    <n v="457.99533971233404"/>
  </r>
  <r>
    <x v="6"/>
    <n v="88.468001331863505"/>
    <n v="8846.8001331863506"/>
  </r>
  <r>
    <x v="13"/>
    <n v="18.826212619016751"/>
    <n v="1129.572757141005"/>
  </r>
  <r>
    <x v="1"/>
    <n v="24.368426216972477"/>
    <n v="1340.2634419334863"/>
  </r>
  <r>
    <x v="2"/>
    <n v="15.332481596805319"/>
    <n v="1379.9233437124788"/>
  </r>
  <r>
    <x v="11"/>
    <n v="15.637219305997721"/>
    <n v="609.85155293391108"/>
  </r>
  <r>
    <x v="0"/>
    <n v="47.825447856076323"/>
    <n v="621.73082212899226"/>
  </r>
  <r>
    <x v="6"/>
    <n v="39.178686304110983"/>
    <n v="3134.2949043288786"/>
  </r>
  <r>
    <x v="43"/>
    <n v="12.04202337313124"/>
    <n v="433.51284143272466"/>
  </r>
  <r>
    <x v="11"/>
    <n v="9.1217112618320044"/>
    <n v="638.51978832824034"/>
  </r>
  <r>
    <x v="18"/>
    <n v="0"/>
    <n v="0"/>
  </r>
  <r>
    <x v="16"/>
    <n v="32.71395283659529"/>
    <n v="1308.5581134638117"/>
  </r>
  <r>
    <x v="16"/>
    <n v="10.468464907710493"/>
    <n v="104.68464907710492"/>
  </r>
  <r>
    <x v="16"/>
    <n v="5.2342324538552463"/>
    <n v="57.57655699240771"/>
  </r>
  <r>
    <x v="0"/>
    <n v="18.09611540500185"/>
    <n v="814.32519322508324"/>
  </r>
  <r>
    <x v="2"/>
    <n v="8.943947598136436"/>
    <n v="53.663685588818616"/>
  </r>
  <r>
    <x v="6"/>
    <n v="15.165943085462317"/>
    <n v="1349.7689346061461"/>
  </r>
  <r>
    <x v="4"/>
    <n v="7.7250300409789752"/>
    <n v="393.97653208992773"/>
  </r>
  <r>
    <x v="4"/>
    <n v="15.45006008195795"/>
    <n v="772.50300409789747"/>
  </r>
  <r>
    <x v="16"/>
    <n v="23.55404604234861"/>
    <n v="1907.8777294302374"/>
  </r>
  <r>
    <x v="10"/>
    <n v="10.075252006943977"/>
    <n v="231.73079615971147"/>
  </r>
  <r>
    <x v="11"/>
    <n v="9.1217112618320044"/>
    <n v="364.86845047328018"/>
  </r>
  <r>
    <x v="9"/>
    <n v="31.824381292466402"/>
    <n v="2227.706690472648"/>
  </r>
  <r>
    <x v="16"/>
    <n v="10.468464907710493"/>
    <n v="303.58548232360431"/>
  </r>
  <r>
    <x v="9"/>
    <n v="14.002727768685217"/>
    <n v="994.19367157665044"/>
  </r>
  <r>
    <x v="1"/>
    <n v="11.542938734355383"/>
    <n v="461.71754937421531"/>
  </r>
  <r>
    <x v="10"/>
    <n v="10.075252006943977"/>
    <n v="90.677268062495784"/>
  </r>
  <r>
    <x v="4"/>
    <n v="6.4375250341491457"/>
    <n v="257.50100136596581"/>
  </r>
  <r>
    <x v="4"/>
    <n v="7.7250300409789752"/>
    <n v="393.97653208992773"/>
  </r>
  <r>
    <x v="10"/>
    <n v="0"/>
    <n v="0"/>
  </r>
  <r>
    <x v="11"/>
    <n v="20.849625741330293"/>
    <n v="1125.8797900318359"/>
  </r>
  <r>
    <x v="11"/>
    <n v="7.8186096529988607"/>
    <n v="390.93048264994303"/>
  </r>
  <r>
    <x v="9"/>
    <n v="25.459505033973123"/>
    <n v="1043.8397063928981"/>
  </r>
  <r>
    <x v="2"/>
    <n v="17.887895196272872"/>
    <n v="357.75790392545741"/>
  </r>
  <r>
    <x v="8"/>
    <n v="20.76443260111148"/>
    <n v="830.5773040444592"/>
  </r>
  <r>
    <x v="12"/>
    <n v="6.2542424574190205"/>
    <n v="118.83060669096139"/>
  </r>
  <r>
    <x v="1"/>
    <n v="55.1495961752535"/>
    <n v="2536.8814240616612"/>
  </r>
  <r>
    <x v="9"/>
    <n v="5.0919010067946244"/>
    <n v="254.59505033973122"/>
  </r>
  <r>
    <x v="16"/>
    <n v="22.245487928884796"/>
    <n v="667.36463786654383"/>
  </r>
  <r>
    <x v="5"/>
    <n v="55.919335478793911"/>
    <n v="559.19335478793914"/>
  </r>
  <r>
    <x v="5"/>
    <n v="11.183867095758783"/>
    <n v="223.67734191517567"/>
  </r>
  <r>
    <x v="8"/>
    <n v="10.38221630055574"/>
    <n v="311.4664890166722"/>
  </r>
  <r>
    <x v="1"/>
    <n v="15.390584979140511"/>
    <n v="615.62339916562041"/>
  </r>
  <r>
    <x v="10"/>
    <n v="21.40991051475595"/>
    <n v="856.39642059023799"/>
  </r>
  <r>
    <x v="0"/>
    <n v="7.7554780307150795"/>
    <n v="387.77390153575396"/>
  </r>
  <r>
    <x v="3"/>
    <n v="7.6101022252879273"/>
    <n v="312.014191236805"/>
  </r>
  <r>
    <x v="3"/>
    <n v="39.31886149732096"/>
    <n v="1965.9430748660479"/>
  </r>
  <r>
    <x v="15"/>
    <n v="19.818912883413272"/>
    <n v="792.75651533653092"/>
  </r>
  <r>
    <x v="4"/>
    <n v="10.300040054638632"/>
    <n v="515.00200273193161"/>
  </r>
  <r>
    <x v="2"/>
    <n v="28.109549594143083"/>
    <n v="1574.1347772720126"/>
  </r>
  <r>
    <x v="9"/>
    <n v="24.186529782274466"/>
    <n v="773.96895303278291"/>
  </r>
  <r>
    <x v="6"/>
    <n v="10.110628723641543"/>
    <n v="505.53143618207719"/>
  </r>
  <r>
    <x v="3"/>
    <n v="32.97710964291435"/>
    <n v="1319.0843857165739"/>
  </r>
  <r>
    <x v="0"/>
    <n v="12.925796717858466"/>
    <n v="310.21912122860317"/>
  </r>
  <r>
    <x v="8"/>
    <n v="7.7866622254168059"/>
    <n v="147.94658228291931"/>
  </r>
  <r>
    <x v="9"/>
    <n v="15.275703020383872"/>
    <n v="931.81788424341619"/>
  </r>
  <r>
    <x v="4"/>
    <n v="18.025070095617608"/>
    <n v="540.75210286852825"/>
  </r>
  <r>
    <x v="3"/>
    <n v="11.415153337931891"/>
    <n v="331.03944680002485"/>
  </r>
  <r>
    <x v="10"/>
    <n v="13.853471509547969"/>
    <n v="415.60414528643906"/>
  </r>
  <r>
    <x v="6"/>
    <n v="10.110628723641543"/>
    <n v="50.553143618207713"/>
  </r>
  <r>
    <x v="10"/>
    <n v="17.631691012151961"/>
    <n v="1410.5352809721569"/>
  </r>
  <r>
    <x v="0"/>
    <n v="11.63321704607262"/>
    <n v="290.83042615181552"/>
  </r>
  <r>
    <x v="4"/>
    <n v="23.175090122936925"/>
    <n v="440.32671233580157"/>
  </r>
  <r>
    <x v="17"/>
    <n v="71.273899923732458"/>
    <n v="4062.6122956527502"/>
  </r>
  <r>
    <x v="0"/>
    <n v="7.7554780307150795"/>
    <n v="217.15338486002221"/>
  </r>
  <r>
    <x v="0"/>
    <n v="18.09611540500185"/>
    <n v="343.82619269503516"/>
  </r>
  <r>
    <x v="9"/>
    <n v="16.54867827208253"/>
    <n v="661.94713088330116"/>
  </r>
  <r>
    <x v="18"/>
    <n v="55.194363696559343"/>
    <n v="1490.2478198071024"/>
  </r>
  <r>
    <x v="0"/>
    <n v="51.703186871433864"/>
    <n v="1809.6115405001854"/>
  </r>
  <r>
    <x v="1"/>
    <n v="11.542938734355383"/>
    <n v="334.74522329630611"/>
  </r>
  <r>
    <x v="7"/>
    <n v="14.960477574249611"/>
    <n v="598.41910296998446"/>
  </r>
  <r>
    <x v="9"/>
    <n v="108.20289639438577"/>
    <n v="5410.1448197192885"/>
  </r>
  <r>
    <x v="4"/>
    <n v="10.300040054638632"/>
    <n v="937.30364497211553"/>
  </r>
  <r>
    <x v="4"/>
    <n v="30.900120163915901"/>
    <n v="927.00360491747699"/>
  </r>
  <r>
    <x v="16"/>
    <n v="14.394139248101927"/>
    <n v="863.64835488611561"/>
  </r>
  <r>
    <x v="17"/>
    <n v="55.435255496236358"/>
    <n v="3603.2916072553635"/>
  </r>
  <r>
    <x v="3"/>
    <n v="19.025255563219819"/>
    <n v="646.85868914947389"/>
  </r>
  <r>
    <x v="12"/>
    <n v="22.515272846708474"/>
    <n v="1576.0690992695932"/>
  </r>
  <r>
    <x v="1"/>
    <n v="19.238231223925638"/>
    <n v="596.38516794169482"/>
  </r>
  <r>
    <x v="4"/>
    <n v="33.475130177575558"/>
    <n v="1004.2539053272667"/>
  </r>
  <r>
    <x v="8"/>
    <n v="11.679993338125209"/>
    <n v="467.19973352500836"/>
  </r>
  <r>
    <x v="3"/>
    <n v="12.683503708813213"/>
    <n v="380.50511126439636"/>
  </r>
  <r>
    <x v="9"/>
    <n v="12.729752516986562"/>
    <n v="12.729752516986562"/>
  </r>
  <r>
    <x v="4"/>
    <n v="0"/>
    <n v="0"/>
  </r>
  <r>
    <x v="2"/>
    <n v="20.443308795740425"/>
    <n v="592.85595507647236"/>
  </r>
  <r>
    <x v="0"/>
    <n v="7.7554780307150795"/>
    <n v="465.32868184290476"/>
  </r>
  <r>
    <x v="11"/>
    <n v="7.8186096529988607"/>
    <n v="39.093048264994302"/>
  </r>
  <r>
    <x v="4"/>
    <n v="16.737565088787779"/>
    <n v="836.87825443938891"/>
  </r>
  <r>
    <x v="18"/>
    <n v="22.340575781940686"/>
    <n v="1474.4780016080854"/>
  </r>
  <r>
    <x v="0"/>
    <n v="1.2925796717858464"/>
    <n v="19.388695076787698"/>
  </r>
  <r>
    <x v="1"/>
    <n v="6.412743741308546"/>
    <n v="513.01949930468368"/>
  </r>
  <r>
    <x v="18"/>
    <n v="2.6283030331694928"/>
    <n v="49.937757630220361"/>
  </r>
  <r>
    <x v="4"/>
    <n v="11.587545061468463"/>
    <n v="567.78970801195464"/>
  </r>
  <r>
    <x v="3"/>
    <n v="30.440408901151709"/>
    <n v="1217.6163560460684"/>
  </r>
  <r>
    <x v="2"/>
    <n v="20.443308795740425"/>
    <n v="408.86617591480848"/>
  </r>
  <r>
    <x v="7"/>
    <n v="31.167661613020023"/>
    <n v="3116.7661613020023"/>
  </r>
  <r>
    <x v="12"/>
    <n v="15.01018189780565"/>
    <n v="1050.7127328463955"/>
  </r>
  <r>
    <x v="3"/>
    <n v="10.146802967050569"/>
    <n v="811.74423736404549"/>
  </r>
  <r>
    <x v="0"/>
    <n v="24.559013763931084"/>
    <n v="466.62126151469062"/>
  </r>
  <r>
    <x v="4"/>
    <n v="5.1500200273193162"/>
    <n v="103.00040054638632"/>
  </r>
  <r>
    <x v="6"/>
    <n v="12.63828590455193"/>
    <n v="189.57428856827894"/>
  </r>
  <r>
    <x v="9"/>
    <n v="5.0919010067946244"/>
    <n v="254.59505033973122"/>
  </r>
  <r>
    <x v="11"/>
    <n v="15.637219305997721"/>
    <n v="641.12599154590657"/>
  </r>
  <r>
    <x v="7"/>
    <n v="27.427542219457621"/>
    <n v="713.11609770589814"/>
  </r>
  <r>
    <x v="2"/>
    <n v="15.332481596805319"/>
    <n v="613.2992638722128"/>
  </r>
  <r>
    <x v="2"/>
    <n v="40.886617591480849"/>
    <n v="1226.5985277444254"/>
  </r>
  <r>
    <x v="3"/>
    <n v="10.146802967050569"/>
    <n v="517.48695131957902"/>
  </r>
  <r>
    <x v="6"/>
    <n v="22.748914628193475"/>
    <n v="1819.913170255478"/>
  </r>
  <r>
    <x v="4"/>
    <n v="2.5750100136596581"/>
    <n v="167.37565088787778"/>
  </r>
  <r>
    <x v="8"/>
    <n v="2.595554075138935"/>
    <n v="155.7332445083361"/>
  </r>
  <r>
    <x v="16"/>
    <n v="13.085581134638115"/>
    <n v="549.59440765480088"/>
  </r>
  <r>
    <x v="6"/>
    <n v="5.0553143618207717"/>
    <n v="207.26788883465164"/>
  </r>
  <r>
    <x v="16"/>
    <n v="52.342324538552461"/>
    <n v="837.47719261683937"/>
  </r>
  <r>
    <x v="0"/>
    <n v="9.048057702500925"/>
    <n v="361.92230810003701"/>
  </r>
  <r>
    <x v="16"/>
    <n v="13.085581134638115"/>
    <n v="863.64835488611561"/>
  </r>
  <r>
    <x v="18"/>
    <n v="95.933060710686476"/>
    <n v="4796.6530355343239"/>
  </r>
  <r>
    <x v="13"/>
    <n v="35.142263555497934"/>
    <n v="1089.4101702204359"/>
  </r>
  <r>
    <x v="3"/>
    <n v="3.8050511126439637"/>
    <n v="38.050511126439638"/>
  </r>
  <r>
    <x v="4"/>
    <n v="12.875050068298291"/>
    <n v="321.8762517074573"/>
  </r>
  <r>
    <x v="4"/>
    <n v="7.7250300409789752"/>
    <n v="309.00120163915904"/>
  </r>
  <r>
    <x v="0"/>
    <n v="27.144173107502777"/>
    <n v="1357.2086553751387"/>
  </r>
  <r>
    <x v="8"/>
    <n v="12.977770375694677"/>
    <n v="648.88851878473383"/>
  </r>
  <r>
    <x v="8"/>
    <n v="37.635534089514557"/>
    <n v="677.43961361126208"/>
  </r>
  <r>
    <x v="7"/>
    <n v="27.427542219457621"/>
    <n v="932.53643546155911"/>
  </r>
  <r>
    <x v="8"/>
    <n v="22.062209638680951"/>
    <n v="441.24419277361903"/>
  </r>
  <r>
    <x v="4"/>
    <n v="20.600080109277265"/>
    <n v="329.60128174843624"/>
  </r>
  <r>
    <x v="18"/>
    <n v="10.513212132677971"/>
    <n v="420.52848530711884"/>
  </r>
  <r>
    <x v="2"/>
    <n v="107.32737117763723"/>
    <n v="4722.4043318160384"/>
  </r>
  <r>
    <x v="9"/>
    <n v="39.462232802658342"/>
    <n v="1973.111640132917"/>
  </r>
  <r>
    <x v="2"/>
    <n v="7.6662407984026597"/>
    <n v="314.31587273450907"/>
  </r>
  <r>
    <x v="4"/>
    <n v="20.600080109277265"/>
    <n v="123.60048065566359"/>
  </r>
  <r>
    <x v="11"/>
    <n v="20.849625741330293"/>
    <n v="833.98502965321177"/>
  </r>
  <r>
    <x v="0"/>
    <n v="81.432519322508327"/>
    <n v="895.75771254759161"/>
  </r>
  <r>
    <x v="8"/>
    <n v="15.573324450833612"/>
    <n v="949.97279150085035"/>
  </r>
  <r>
    <x v="10"/>
    <n v="100.75252006943977"/>
    <n v="1410.5352809721567"/>
  </r>
  <r>
    <x v="4"/>
    <n v="3.8625150204894876"/>
    <n v="231.75090122936925"/>
  </r>
  <r>
    <x v="2"/>
    <n v="45.997444790415955"/>
    <n v="321.98211353291168"/>
  </r>
  <r>
    <x v="11"/>
    <n v="6.5155080441657169"/>
    <n v="162.88770110414293"/>
  </r>
  <r>
    <x v="0"/>
    <n v="24.559013763931084"/>
    <n v="1252.5097019604852"/>
  </r>
  <r>
    <x v="2"/>
    <n v="15.332481596805319"/>
    <n v="229.9872239520798"/>
  </r>
  <r>
    <x v="8"/>
    <n v="0"/>
    <n v="0"/>
  </r>
  <r>
    <x v="11"/>
    <n v="13.031016088331434"/>
    <n v="377.89946656161158"/>
  </r>
  <r>
    <x v="12"/>
    <n v="17.51187888077326"/>
    <n v="858.0820651578897"/>
  </r>
  <r>
    <x v="17"/>
    <n v="29.037514783742857"/>
    <n v="2323.0011826994287"/>
  </r>
  <r>
    <x v="3"/>
    <n v="11.415153337931891"/>
    <n v="228.30306675863781"/>
  </r>
  <r>
    <x v="3"/>
    <n v="12.683503708813213"/>
    <n v="761.01022252879272"/>
  </r>
  <r>
    <x v="4"/>
    <n v="12.875050068298291"/>
    <n v="51.500200273193165"/>
  </r>
  <r>
    <x v="2"/>
    <n v="16.610188396539094"/>
    <n v="498.30565189617283"/>
  </r>
  <r>
    <x v="12"/>
    <n v="16.261030389289456"/>
    <n v="1056.9669753038147"/>
  </r>
  <r>
    <x v="51"/>
    <n v="18.521914554826871"/>
    <n v="740.87658219307491"/>
  </r>
  <r>
    <x v="2"/>
    <n v="6.3885339986688825"/>
    <n v="198.04455395873535"/>
  </r>
  <r>
    <x v="2"/>
    <n v="8.943947598136436"/>
    <n v="545.58080348632257"/>
  </r>
  <r>
    <x v="3"/>
    <n v="15.220204450575855"/>
    <n v="76.101022252879275"/>
  </r>
  <r>
    <x v="9"/>
    <n v="8.9108267618905934"/>
    <n v="169.30570847592128"/>
  </r>
  <r>
    <x v="8"/>
    <n v="3.8933311127084029"/>
    <n v="155.73324450833613"/>
  </r>
  <r>
    <x v="9"/>
    <n v="16.54867827208253"/>
    <n v="992.92069632495179"/>
  </r>
  <r>
    <x v="2"/>
    <n v="86.884062381896811"/>
    <n v="2258.9856219293169"/>
  </r>
  <r>
    <x v="2"/>
    <n v="20.443308795740425"/>
    <n v="1226.5985277444254"/>
  </r>
  <r>
    <x v="13"/>
    <n v="21.336374301552315"/>
    <n v="1706.9099441241851"/>
  </r>
  <r>
    <x v="6"/>
    <n v="22.748914628193475"/>
    <n v="1364.9348776916086"/>
  </r>
  <r>
    <x v="4"/>
    <n v="24.462595129766754"/>
    <n v="1467.7557077860051"/>
  </r>
  <r>
    <x v="1"/>
    <n v="35.911364951327862"/>
    <n v="1472.3659630044424"/>
  </r>
  <r>
    <x v="2"/>
    <n v="12.777067997337765"/>
    <n v="511.08271989351061"/>
  </r>
  <r>
    <x v="8"/>
    <n v="7.7866622254168059"/>
    <n v="163.51990673375292"/>
  </r>
  <r>
    <x v="0"/>
    <n v="27.144173107502777"/>
    <n v="814.32519322508335"/>
  </r>
  <r>
    <x v="0"/>
    <n v="31.021912122860318"/>
    <n v="1861.314727371619"/>
  </r>
  <r>
    <x v="0"/>
    <n v="12.925796717858466"/>
    <n v="517.03186871433866"/>
  </r>
  <r>
    <x v="10"/>
    <n v="15.112878010415965"/>
    <n v="302.25756020831932"/>
  </r>
  <r>
    <x v="2"/>
    <n v="7.6662407984026597"/>
    <n v="153.3248159680532"/>
  </r>
  <r>
    <x v="9"/>
    <n v="10.183802013589249"/>
    <n v="203.67604027178498"/>
  </r>
  <r>
    <x v="2"/>
    <n v="24.276429194941755"/>
    <n v="582.63430067860213"/>
  </r>
  <r>
    <x v="0"/>
    <n v="31.021912122860318"/>
    <n v="1240.8764849144127"/>
  </r>
  <r>
    <x v="15"/>
    <n v="17.341548772986613"/>
    <n v="867.07743864933059"/>
  </r>
  <r>
    <x v="3"/>
    <n v="34.245460013795672"/>
    <n v="2294.4458209243098"/>
  </r>
  <r>
    <x v="11"/>
    <n v="6.5155080441657169"/>
    <n v="188.94973328080579"/>
  </r>
  <r>
    <x v="0"/>
    <n v="15.510956061430159"/>
    <n v="31.021912122860318"/>
  </r>
  <r>
    <x v="0"/>
    <n v="18.09611540500185"/>
    <n v="633.3640391750647"/>
  </r>
  <r>
    <x v="6"/>
    <n v="7.5829715427311584"/>
    <n v="303.31886170924633"/>
  </r>
  <r>
    <x v="9"/>
    <n v="21.640579278877155"/>
    <n v="735.7796954818233"/>
  </r>
  <r>
    <x v="3"/>
    <n v="5.0734014835252843"/>
    <n v="96.394628186980398"/>
  </r>
  <r>
    <x v="8"/>
    <n v="16.871101488403077"/>
    <n v="1012.2660893041847"/>
  </r>
  <r>
    <x v="11"/>
    <n v="23.45582895899658"/>
    <n v="1430.8055664987914"/>
  </r>
  <r>
    <x v="12"/>
    <n v="15.01018189780565"/>
    <n v="450.30545693416951"/>
  </r>
  <r>
    <x v="6"/>
    <n v="20.221257447283087"/>
    <n v="1011.0628723641544"/>
  </r>
  <r>
    <x v="2"/>
    <n v="14.054774797071541"/>
    <n v="1194.6558577510809"/>
  </r>
  <r>
    <x v="9"/>
    <n v="17.821653523781187"/>
    <n v="160.39488171403067"/>
  </r>
  <r>
    <x v="0"/>
    <n v="16.803535733216005"/>
    <n v="1478.7111445230084"/>
  </r>
  <r>
    <x v="3"/>
    <n v="17.756905192338497"/>
    <n v="728.03311288587838"/>
  </r>
  <r>
    <x v="9"/>
    <n v="30.551406040767745"/>
    <n v="885.99077518226454"/>
  </r>
  <r>
    <x v="1"/>
    <n v="8.9778412378319654"/>
    <n v="727.20514026438923"/>
  </r>
  <r>
    <x v="0"/>
    <n v="155.10956061430159"/>
    <n v="2326.6434092145237"/>
  </r>
  <r>
    <x v="0"/>
    <n v="27.144173107502777"/>
    <n v="1900.0921175251945"/>
  </r>
  <r>
    <x v="3"/>
    <n v="6.3417518544066063"/>
    <n v="133.17678894253874"/>
  </r>
  <r>
    <x v="7"/>
    <n v="4.9868258580832041"/>
    <n v="179.52573089099536"/>
  </r>
  <r>
    <x v="1"/>
    <n v="15.390584979140511"/>
    <n v="723.35749401960402"/>
  </r>
  <r>
    <x v="4"/>
    <n v="10.300040054638632"/>
    <n v="257.50100136596581"/>
  </r>
  <r>
    <x v="10"/>
    <n v="12.594065008679971"/>
    <n v="390.41601526907908"/>
  </r>
  <r>
    <x v="3"/>
    <n v="22.830306675863781"/>
    <n v="433.77582684141186"/>
  </r>
  <r>
    <x v="8"/>
    <n v="9.0844392629862725"/>
    <n v="363.3775705194509"/>
  </r>
  <r>
    <x v="10"/>
    <n v="3.7782195026039913"/>
    <n v="188.91097513019957"/>
  </r>
  <r>
    <x v="11"/>
    <n v="19.546524132497151"/>
    <n v="996.8727307573547"/>
  </r>
  <r>
    <x v="0"/>
    <n v="34.899651138217855"/>
    <n v="2861.7713933338641"/>
  </r>
  <r>
    <x v="1"/>
    <n v="6.412743741308546"/>
    <n v="320.63718706542727"/>
  </r>
  <r>
    <x v="9"/>
    <n v="38.189257550959681"/>
    <n v="458.27109061151617"/>
  </r>
  <r>
    <x v="2"/>
    <n v="42.164324391214627"/>
    <n v="3035.8313561674531"/>
  </r>
  <r>
    <x v="3"/>
    <n v="8.8784525961692484"/>
    <n v="328.50274605826218"/>
  </r>
  <r>
    <x v="11"/>
    <n v="71.67058848582289"/>
    <n v="2938.4941279187383"/>
  </r>
  <r>
    <x v="1"/>
    <n v="15.390584979140511"/>
    <n v="153.9058497914051"/>
  </r>
  <r>
    <x v="0"/>
    <n v="56.87350555857725"/>
    <n v="1933.6991889916264"/>
  </r>
  <r>
    <x v="3"/>
    <n v="29.172058530270387"/>
    <n v="729.30146325675969"/>
  </r>
  <r>
    <x v="12"/>
    <n v="12.508484914838041"/>
    <n v="237.66121338192278"/>
  </r>
  <r>
    <x v="3"/>
    <n v="50.73401483525285"/>
    <n v="3145.5089197856769"/>
  </r>
  <r>
    <x v="3"/>
    <n v="17.756905192338497"/>
    <n v="159.81214673104648"/>
  </r>
  <r>
    <x v="1"/>
    <n v="34.628816203066151"/>
    <n v="484.80342684292611"/>
  </r>
  <r>
    <x v="3"/>
    <n v="5.0734014835252843"/>
    <n v="152.20204450575852"/>
  </r>
  <r>
    <x v="3"/>
    <n v="3.8050511126439637"/>
    <n v="72.295971140235309"/>
  </r>
  <r>
    <x v="8"/>
    <n v="5.19110815027787"/>
    <n v="181.68878525972545"/>
  </r>
  <r>
    <x v="6"/>
    <n v="16.429771675917511"/>
    <n v="657.19086703670041"/>
  </r>
  <r>
    <x v="10"/>
    <n v="8.8158455060759806"/>
    <n v="264.4753651822794"/>
  </r>
  <r>
    <x v="4"/>
    <n v="2.5750100136596581"/>
    <n v="51.500200273193158"/>
  </r>
  <r>
    <x v="17"/>
    <n v="26.397740712493505"/>
    <n v="2243.8079605619478"/>
  </r>
  <r>
    <x v="11"/>
    <n v="9.1217112618320044"/>
    <n v="45.608556309160022"/>
  </r>
  <r>
    <x v="1"/>
    <n v="78.235473643964269"/>
    <n v="7823.5473643964269"/>
  </r>
  <r>
    <x v="9"/>
    <n v="15.275703020383872"/>
    <n v="137.48132718345485"/>
  </r>
  <r>
    <x v="2"/>
    <n v="21.721015595474203"/>
    <n v="1390.144998110349"/>
  </r>
  <r>
    <x v="3"/>
    <n v="95.126277816099091"/>
    <n v="1807.3992785058826"/>
  </r>
  <r>
    <x v="10"/>
    <n v="12.594065008679971"/>
    <n v="176.31691012151958"/>
  </r>
  <r>
    <x v="13"/>
    <n v="20.081293460284535"/>
    <n v="582.35751034825148"/>
  </r>
  <r>
    <x v="8"/>
    <n v="6.4888851878473384"/>
    <n v="188.17767044757281"/>
  </r>
  <r>
    <x v="8"/>
    <n v="2.595554075138935"/>
    <n v="77.86662225416805"/>
  </r>
  <r>
    <x v="4"/>
    <n v="12.875050068298291"/>
    <n v="257.50100136596581"/>
  </r>
  <r>
    <x v="11"/>
    <n v="58.639572397491456"/>
    <n v="2345.5828958996581"/>
  </r>
  <r>
    <x v="3"/>
    <n v="38.050511126439638"/>
    <n v="1522.0204450575854"/>
  </r>
  <r>
    <x v="4"/>
    <n v="16.737565088787779"/>
    <n v="33.475130177575558"/>
  </r>
  <r>
    <x v="7"/>
    <n v="29.920955148499221"/>
    <n v="658.2610132669829"/>
  </r>
  <r>
    <x v="6"/>
    <n v="75.829715427311584"/>
    <n v="1516.5943085462318"/>
  </r>
  <r>
    <x v="6"/>
    <n v="0"/>
    <n v="0"/>
  </r>
  <r>
    <x v="10"/>
    <n v="88.158455060759792"/>
    <n v="5025.0319384633085"/>
  </r>
  <r>
    <x v="6"/>
    <n v="29.068057580469439"/>
    <n v="1744.0834548281664"/>
  </r>
  <r>
    <x v="4"/>
    <n v="0"/>
    <n v="0"/>
  </r>
  <r>
    <x v="9"/>
    <n v="33.097356544165059"/>
    <n v="959.82333978078668"/>
  </r>
  <r>
    <x v="2"/>
    <n v="25.55413599467553"/>
    <n v="1022.1654397870212"/>
  </r>
  <r>
    <x v="4"/>
    <n v="19.312575102447436"/>
    <n v="482.81437756118589"/>
  </r>
  <r>
    <x v="0"/>
    <n v="41.362549497147086"/>
    <n v="1654.5019798858834"/>
  </r>
  <r>
    <x v="11"/>
    <n v="20.849625741330293"/>
    <n v="500.39101779192703"/>
  </r>
  <r>
    <x v="2"/>
    <n v="7.6662407984026597"/>
    <n v="229.9872239520798"/>
  </r>
  <r>
    <x v="1"/>
    <n v="5.1301949930468371"/>
    <n v="153.9058497914051"/>
  </r>
  <r>
    <x v="0"/>
    <n v="16.803535733216005"/>
    <n v="756.15910799472022"/>
  </r>
  <r>
    <x v="8"/>
    <n v="15.573324450833612"/>
    <n v="778.66622254168055"/>
  </r>
  <r>
    <x v="1"/>
    <n v="25.650974965234184"/>
    <n v="795.18022392225976"/>
  </r>
  <r>
    <x v="4"/>
    <n v="7.7250300409789752"/>
    <n v="154.50060081957952"/>
  </r>
  <r>
    <x v="4"/>
    <n v="12.875050068298291"/>
    <n v="309.00120163915898"/>
  </r>
  <r>
    <x v="12"/>
    <n v="75.050909489028257"/>
    <n v="600.40727591222605"/>
  </r>
  <r>
    <x v="1"/>
    <n v="25.650974965234184"/>
    <n v="1154.2938734355382"/>
  </r>
  <r>
    <x v="9"/>
    <n v="15.275703020383872"/>
    <n v="779.06085403957752"/>
  </r>
  <r>
    <x v="6"/>
    <n v="17.693600266372702"/>
    <n v="353.87200532745402"/>
  </r>
  <r>
    <x v="9"/>
    <n v="14.002727768685217"/>
    <n v="546.10638297872345"/>
  </r>
  <r>
    <x v="6"/>
    <n v="3.7914857713655792"/>
    <n v="151.65943085462317"/>
  </r>
  <r>
    <x v="4"/>
    <n v="41.200160218554529"/>
    <n v="2884.0112152988172"/>
  </r>
  <r>
    <x v="16"/>
    <n v="20.936929815420985"/>
    <n v="649.04482427805056"/>
  </r>
  <r>
    <x v="0"/>
    <n v="74.969620963579104"/>
    <n v="2998.7848385431644"/>
  </r>
  <r>
    <x v="18"/>
    <n v="61.765121279483076"/>
    <n v="2408.8397298998398"/>
  </r>
  <r>
    <x v="9"/>
    <n v="20.367604027178498"/>
    <n v="590.66051678817644"/>
  </r>
  <r>
    <x v="0"/>
    <n v="18.09611540500185"/>
    <n v="1809.6115405001849"/>
  </r>
  <r>
    <x v="1"/>
    <n v="3.8476462447851278"/>
    <n v="38.476462447851276"/>
  </r>
  <r>
    <x v="11"/>
    <n v="22.152727350163438"/>
    <n v="1329.1636410098063"/>
  </r>
  <r>
    <x v="2"/>
    <n v="10.221654397870212"/>
    <n v="71.551580785091488"/>
  </r>
  <r>
    <x v="11"/>
    <n v="20.849625741330293"/>
    <n v="1250.9775444798177"/>
  </r>
  <r>
    <x v="4"/>
    <n v="72.10028038247043"/>
    <n v="3605.0140191235214"/>
  </r>
  <r>
    <x v="25"/>
    <n v="14.649873165051769"/>
    <n v="278.34759013598364"/>
  </r>
  <r>
    <x v="11"/>
    <n v="39.093048264994302"/>
    <n v="1563.7219305997721"/>
  </r>
  <r>
    <x v="0"/>
    <n v="36.1922308100037"/>
    <n v="1809.6115405001849"/>
  </r>
  <r>
    <x v="4"/>
    <n v="59.225230314172144"/>
    <n v="1776.7569094251644"/>
  </r>
  <r>
    <x v="11"/>
    <n v="10.424812870665146"/>
    <n v="594.21433362791333"/>
  </r>
  <r>
    <x v="12"/>
    <n v="18.762727372257064"/>
    <n v="938.13636861285318"/>
  </r>
  <r>
    <x v="0"/>
    <n v="16.803535733216005"/>
    <n v="840.1767866608003"/>
  </r>
  <r>
    <x v="6"/>
    <n v="18.957428856827896"/>
    <n v="663.51000998897632"/>
  </r>
  <r>
    <x v="2"/>
    <n v="51.10827198935106"/>
    <n v="1328.8150717231276"/>
  </r>
  <r>
    <x v="6"/>
    <n v="20.221257447283087"/>
    <n v="404.4251489456617"/>
  </r>
  <r>
    <x v="4"/>
    <n v="51.500200273193165"/>
    <n v="1081.5042057370565"/>
  </r>
  <r>
    <x v="9"/>
    <n v="10.183802013589249"/>
    <n v="458.27109061151617"/>
  </r>
  <r>
    <x v="1"/>
    <n v="19.238231223925638"/>
    <n v="1769.9172726011586"/>
  </r>
  <r>
    <x v="5"/>
    <n v="4.9706075981150146"/>
    <n v="94.441544364185276"/>
  </r>
  <r>
    <x v="2"/>
    <n v="1.2777067997337765"/>
    <n v="17.887895196272872"/>
  </r>
  <r>
    <x v="9"/>
    <n v="12.729752516986562"/>
    <n v="241.86529782274468"/>
  </r>
  <r>
    <x v="3"/>
    <n v="12.683503708813213"/>
    <n v="634.17518544066058"/>
  </r>
  <r>
    <x v="2"/>
    <n v="40.886617591480849"/>
    <n v="2085.2174971655231"/>
  </r>
  <r>
    <x v="17"/>
    <n v="5.279548142498701"/>
    <n v="0"/>
  </r>
  <r>
    <x v="0"/>
    <n v="9.048057702500925"/>
    <n v="407.16259661254162"/>
  </r>
  <r>
    <x v="3"/>
    <n v="20.293605934101137"/>
    <n v="811.74423736404549"/>
  </r>
  <r>
    <x v="3"/>
    <n v="10.146802967050569"/>
    <n v="395.72531571497217"/>
  </r>
  <r>
    <x v="0"/>
    <n v="23.266434092145239"/>
    <n v="1163.3217046072621"/>
  </r>
  <r>
    <x v="3"/>
    <n v="27.903708159389065"/>
    <n v="558.07416318778132"/>
  </r>
  <r>
    <x v="9"/>
    <n v="17.821653523781187"/>
    <n v="302.9681099042802"/>
  </r>
  <r>
    <x v="8"/>
    <n v="2.595554075138935"/>
    <n v="103.8221630055574"/>
  </r>
  <r>
    <x v="3"/>
    <n v="10.146802967050569"/>
    <n v="456.60613351727557"/>
  </r>
  <r>
    <x v="16"/>
    <n v="7.8513486807828698"/>
    <n v="400.41878271992636"/>
  </r>
  <r>
    <x v="16"/>
    <n v="7.8513486807828698"/>
    <n v="620.25654578184674"/>
  </r>
  <r>
    <x v="7"/>
    <n v="43.634726258228035"/>
    <n v="1090.868156455701"/>
  </r>
  <r>
    <x v="0"/>
    <n v="84.01767866608003"/>
    <n v="8401.7678666080028"/>
  </r>
  <r>
    <x v="9"/>
    <n v="42.008183306055649"/>
    <n v="1638.3191489361702"/>
  </r>
  <r>
    <x v="3"/>
    <n v="82.442774107285871"/>
    <n v="1566.4127080384314"/>
  </r>
  <r>
    <x v="4"/>
    <n v="154.50060081957949"/>
    <n v="6180.0240327831798"/>
  </r>
  <r>
    <x v="16"/>
    <n v="5.2342324538552463"/>
    <n v="261.71162269276232"/>
  </r>
  <r>
    <x v="6"/>
    <n v="3.7914857713655792"/>
    <n v="37.914857713655792"/>
  </r>
  <r>
    <x v="17"/>
    <n v="15.838644427496103"/>
    <n v="791.93222137480518"/>
  </r>
  <r>
    <x v="1"/>
    <n v="7.6952924895702557"/>
    <n v="300.11640709323996"/>
  </r>
  <r>
    <x v="16"/>
    <n v="20.936929815420985"/>
    <n v="1235.2788591098381"/>
  </r>
  <r>
    <x v="8"/>
    <n v="16.871101488403077"/>
    <n v="674.84405953612304"/>
  </r>
  <r>
    <x v="1"/>
    <n v="15.390584979140511"/>
    <n v="769.52924895702552"/>
  </r>
  <r>
    <x v="0"/>
    <n v="18.09611540500185"/>
    <n v="452.40288512504623"/>
  </r>
  <r>
    <x v="17"/>
    <n v="6.5994351781233762"/>
    <n v="263.97740712493504"/>
  </r>
  <r>
    <x v="0"/>
    <n v="10.340637374286771"/>
    <n v="310.21912122860317"/>
  </r>
  <r>
    <x v="1"/>
    <n v="19.238231223925638"/>
    <n v="1096.5791797637614"/>
  </r>
  <r>
    <x v="9"/>
    <n v="8.9108267618905934"/>
    <n v="712.86614095124742"/>
  </r>
  <r>
    <x v="9"/>
    <n v="16.54867827208253"/>
    <n v="1158.4074790457771"/>
  </r>
  <r>
    <x v="16"/>
    <n v="10.468464907710493"/>
    <n v="1046.8464907710493"/>
  </r>
  <r>
    <x v="2"/>
    <n v="3.8331203992013299"/>
    <n v="57.49680598801995"/>
  </r>
  <r>
    <x v="8"/>
    <n v="18.168878525972545"/>
    <n v="545.06635577917632"/>
  </r>
  <r>
    <x v="11"/>
    <n v="3.9093048264994303"/>
    <n v="152.46288823347777"/>
  </r>
  <r>
    <x v="16"/>
    <n v="31.405394723131479"/>
    <n v="596.70249973949808"/>
  </r>
  <r>
    <x v="2"/>
    <n v="15.332481596805319"/>
    <n v="935.28137740512443"/>
  </r>
  <r>
    <x v="2"/>
    <n v="15.332481596805319"/>
    <n v="61.329926387221278"/>
  </r>
  <r>
    <x v="0"/>
    <n v="18.09611540500185"/>
    <n v="1809.6115405001849"/>
  </r>
  <r>
    <x v="12"/>
    <n v="35.02375776154652"/>
    <n v="2101.425465692791"/>
  </r>
  <r>
    <x v="2"/>
    <n v="22.998722395207977"/>
    <n v="459.97444790415955"/>
  </r>
  <r>
    <x v="10"/>
    <n v="8.8158455060759806"/>
    <n v="705.26764048607845"/>
  </r>
  <r>
    <x v="5"/>
    <n v="19.882430392460058"/>
    <n v="238.5891647095207"/>
  </r>
  <r>
    <x v="18"/>
    <n v="21.026424265355942"/>
    <n v="357.44921251105103"/>
  </r>
  <r>
    <x v="17"/>
    <n v="7.9193222137480515"/>
    <n v="237.57966641244155"/>
  </r>
  <r>
    <x v="4"/>
    <n v="34.76263518440539"/>
    <n v="486.67689258167547"/>
  </r>
  <r>
    <x v="16"/>
    <n v="13.085581134638115"/>
    <n v="588.85115105871523"/>
  </r>
  <r>
    <x v="17"/>
    <n v="15.838644427496103"/>
    <n v="316.77288854992207"/>
  </r>
  <r>
    <x v="3"/>
    <n v="40.587211868202274"/>
    <n v="771.15702549584319"/>
  </r>
  <r>
    <x v="1"/>
    <n v="5.1301949930468371"/>
    <n v="153.9058497914051"/>
  </r>
  <r>
    <x v="15"/>
    <n v="26.012323159479919"/>
    <n v="1300.616157973996"/>
  </r>
  <r>
    <x v="18"/>
    <n v="11.827363649262717"/>
    <n v="177.41045473894076"/>
  </r>
  <r>
    <x v="9"/>
    <n v="12.729752516986562"/>
    <n v="305.51406040767745"/>
  </r>
  <r>
    <x v="2"/>
    <n v="3.8331203992013299"/>
    <n v="61.329926387221278"/>
  </r>
  <r>
    <x v="2"/>
    <n v="20.443308795740425"/>
    <n v="1635.4647036592339"/>
  </r>
  <r>
    <x v="15"/>
    <n v="13.625502607346625"/>
    <n v="545.02010429386496"/>
  </r>
  <r>
    <x v="7"/>
    <n v="3.7401193935624026"/>
    <n v="59.841910296998442"/>
  </r>
  <r>
    <x v="1"/>
    <n v="41.041559944374697"/>
    <n v="2462.4935966624817"/>
  </r>
  <r>
    <x v="10"/>
    <n v="15.112878010415965"/>
    <n v="453.38634031247898"/>
  </r>
  <r>
    <x v="9"/>
    <n v="38.189257550959681"/>
    <n v="1145.6777265287903"/>
  </r>
  <r>
    <x v="18"/>
    <n v="10.513212132677971"/>
    <n v="515.14739450122056"/>
  </r>
  <r>
    <x v="2"/>
    <n v="24.276429194941755"/>
    <n v="995.333596992612"/>
  </r>
  <r>
    <x v="10"/>
    <n v="13.853471509547969"/>
    <n v="1108.2777207638376"/>
  </r>
  <r>
    <x v="17"/>
    <n v="0"/>
    <n v="0"/>
  </r>
  <r>
    <x v="9"/>
    <n v="16.54867827208253"/>
    <n v="231.68149580915542"/>
  </r>
  <r>
    <x v="12"/>
    <n v="36.274606253030321"/>
    <n v="1088.2381875909095"/>
  </r>
  <r>
    <x v="15"/>
    <n v="8.6707743864933065"/>
    <n v="130.06161579739961"/>
  </r>
  <r>
    <x v="3"/>
    <n v="60.880817802303419"/>
    <n v="1826.4245340691025"/>
  </r>
  <r>
    <x v="4"/>
    <n v="11.587545061468463"/>
    <n v="57.937725307342312"/>
  </r>
  <r>
    <x v="4"/>
    <n v="25.750100136596583"/>
    <n v="643.7525034149146"/>
  </r>
  <r>
    <x v="9"/>
    <n v="7.6378515101919362"/>
    <n v="381.89257550959678"/>
  </r>
  <r>
    <x v="8"/>
    <n v="7.7866622254168059"/>
    <n v="70.079960028751259"/>
  </r>
  <r>
    <x v="4"/>
    <n v="28.32511015025624"/>
    <n v="1416.2555075128121"/>
  </r>
  <r>
    <x v="9"/>
    <n v="84.016366612111298"/>
    <n v="5040.9819967266776"/>
  </r>
  <r>
    <x v="4"/>
    <n v="16.737565088787779"/>
    <n v="920.5660798833278"/>
  </r>
  <r>
    <x v="15"/>
    <n v="68.12751303673312"/>
    <n v="1975.6978780652605"/>
  </r>
  <r>
    <x v="7"/>
    <n v="13.71377110972881"/>
    <n v="548.55084438915242"/>
  </r>
  <r>
    <x v="4"/>
    <n v="14.16255507512812"/>
    <n v="481.52687255435609"/>
  </r>
  <r>
    <x v="5"/>
    <n v="27.33834178963258"/>
    <n v="1804.3305581157501"/>
  </r>
  <r>
    <x v="9"/>
    <n v="28.005455537370434"/>
    <n v="560.10911074740864"/>
  </r>
  <r>
    <x v="11"/>
    <n v="28.668235394329155"/>
    <n v="2866.8235394329154"/>
  </r>
  <r>
    <x v="4"/>
    <n v="14.16255507512812"/>
    <n v="283.25110150256239"/>
  </r>
  <r>
    <x v="0"/>
    <n v="21.973854420359391"/>
    <n v="395.52937956646906"/>
  </r>
  <r>
    <x v="3"/>
    <n v="20.293605934101137"/>
    <n v="811.74423736404549"/>
  </r>
  <r>
    <x v="8"/>
    <n v="18.168878525972545"/>
    <n v="944.78168335057239"/>
  </r>
  <r>
    <x v="3"/>
    <n v="19.025255563219819"/>
    <n v="761.01022252879272"/>
  </r>
  <r>
    <x v="4"/>
    <n v="18.025070095617608"/>
    <n v="1081.5042057370565"/>
  </r>
  <r>
    <x v="3"/>
    <n v="95.126277816099091"/>
    <n v="761.01022252879272"/>
  </r>
  <r>
    <x v="8"/>
    <n v="20.76443260111148"/>
    <n v="415.2886520222296"/>
  </r>
  <r>
    <x v="9"/>
    <n v="35.643307047562374"/>
    <n v="1817.8086594256811"/>
  </r>
  <r>
    <x v="51"/>
    <n v="14.817531643861496"/>
    <n v="518.61360753515237"/>
  </r>
  <r>
    <x v="4"/>
    <n v="3.8625150204894876"/>
    <n v="73.387785389300262"/>
  </r>
  <r>
    <x v="1"/>
    <n v="35.911364951327862"/>
    <n v="2693.3523713495897"/>
  </r>
  <r>
    <x v="12"/>
    <n v="35.02375776154652"/>
    <n v="1015.6889750848491"/>
  </r>
  <r>
    <x v="17"/>
    <n v="18.478418498745455"/>
    <n v="665.22306595483633"/>
  </r>
  <r>
    <x v="1"/>
    <n v="32.06371870654273"/>
    <n v="1923.8231223925638"/>
  </r>
  <r>
    <x v="1"/>
    <n v="15.390584979140511"/>
    <n v="277.03052962452921"/>
  </r>
  <r>
    <x v="5"/>
    <n v="17.39712659340255"/>
    <n v="504.51667120867398"/>
  </r>
  <r>
    <x v="1"/>
    <n v="17.955682475663931"/>
    <n v="682.31593407522939"/>
  </r>
  <r>
    <x v="12"/>
    <n v="25.016969829676082"/>
    <n v="225.15272846708473"/>
  </r>
  <r>
    <x v="1"/>
    <n v="8.9778412378319654"/>
    <n v="359.11364951327863"/>
  </r>
  <r>
    <x v="4"/>
    <n v="46.350180245873851"/>
    <n v="880.65342467160315"/>
  </r>
  <r>
    <x v="2"/>
    <n v="17.887895196272872"/>
    <n v="536.63685588818612"/>
  </r>
  <r>
    <x v="9"/>
    <n v="21.640579278877155"/>
    <n v="1558.1217080791553"/>
  </r>
  <r>
    <x v="11"/>
    <n v="3.9093048264994303"/>
    <n v="175.91871719247436"/>
  </r>
  <r>
    <x v="6"/>
    <n v="11.374457314096738"/>
    <n v="523.22503644844994"/>
  </r>
  <r>
    <x v="6"/>
    <n v="16.429771675917511"/>
    <n v="1314.3817340734008"/>
  </r>
  <r>
    <x v="0"/>
    <n v="7.7554780307150795"/>
    <n v="387.77390153575396"/>
  </r>
  <r>
    <x v="0"/>
    <n v="23.266434092145239"/>
    <n v="1744.982556910893"/>
  </r>
  <r>
    <x v="6"/>
    <n v="40.442514894566173"/>
    <n v="1051.5053872587205"/>
  </r>
  <r>
    <x v="4"/>
    <n v="51.500200273193165"/>
    <n v="772.50300409789747"/>
  </r>
  <r>
    <x v="9"/>
    <n v="17.821653523781187"/>
    <n v="730.68779447502868"/>
  </r>
  <r>
    <x v="0"/>
    <n v="28.436752779288625"/>
    <n v="568.73505558577244"/>
  </r>
  <r>
    <x v="6"/>
    <n v="50.55314361820772"/>
    <n v="2527.6571809103862"/>
  </r>
  <r>
    <x v="7"/>
    <n v="81.035920193852064"/>
    <n v="8103.5920193852062"/>
  </r>
  <r>
    <x v="1"/>
    <n v="7.6952924895702557"/>
    <n v="146.21055730183485"/>
  </r>
  <r>
    <x v="0"/>
    <n v="38.777390153575396"/>
    <n v="1434.7634356822896"/>
  </r>
  <r>
    <x v="5"/>
    <n v="119.29458235476035"/>
    <n v="2385.8916470952072"/>
  </r>
  <r>
    <x v="8"/>
    <n v="11.679993338125209"/>
    <n v="338.71980680563109"/>
  </r>
  <r>
    <x v="6"/>
    <n v="24.012743218648666"/>
    <n v="960.50972874594663"/>
  </r>
  <r>
    <x v="7"/>
    <n v="36.154487471103224"/>
    <n v="2169.2692482661932"/>
  </r>
  <r>
    <x v="2"/>
    <n v="8.943947598136436"/>
    <n v="277.26237554222951"/>
  </r>
  <r>
    <x v="8"/>
    <n v="10.38221630055574"/>
    <n v="415.2886520222296"/>
  </r>
  <r>
    <x v="7"/>
    <n v="73.55568140672726"/>
    <n v="514.88976984709086"/>
  </r>
  <r>
    <x v="1"/>
    <n v="15.390584979140511"/>
    <n v="769.52924895702552"/>
  </r>
  <r>
    <x v="3"/>
    <n v="10.146802967050569"/>
    <n v="294.25728604446647"/>
  </r>
  <r>
    <x v="5"/>
    <n v="21.125082291988811"/>
    <n v="105.62541145994405"/>
  </r>
  <r>
    <x v="16"/>
    <n v="10.468464907710493"/>
    <n v="209.36929815420984"/>
  </r>
  <r>
    <x v="9"/>
    <n v="17.821653523781187"/>
    <n v="891.08267618905938"/>
  </r>
  <r>
    <x v="2"/>
    <n v="42.164324391214627"/>
    <n v="2529.8594634728775"/>
  </r>
  <r>
    <x v="1"/>
    <n v="30.781169958281023"/>
    <n v="2493.2747666207629"/>
  </r>
  <r>
    <x v="9"/>
    <n v="19.09462877547984"/>
    <n v="362.79794673411698"/>
  </r>
  <r>
    <x v="8"/>
    <n v="57.102189653056577"/>
    <n v="1713.0656895916973"/>
  </r>
  <r>
    <x v="6"/>
    <n v="7.5829715427311584"/>
    <n v="227.48914628193475"/>
  </r>
  <r>
    <x v="1"/>
    <n v="71.822729902655723"/>
    <n v="2082.8591671770159"/>
  </r>
  <r>
    <x v="9"/>
    <n v="140.02727768685216"/>
    <n v="8681.6912165848335"/>
  </r>
  <r>
    <x v="3"/>
    <n v="41.855562239083596"/>
    <n v="837.11124478167199"/>
  </r>
  <r>
    <x v="3"/>
    <n v="29.172058530270387"/>
    <n v="875.16175590811167"/>
  </r>
  <r>
    <x v="2"/>
    <n v="19.165601996006647"/>
    <n v="1149.9361197603987"/>
  </r>
  <r>
    <x v="8"/>
    <n v="15.573324450833612"/>
    <n v="186.87989341000335"/>
  </r>
  <r>
    <x v="9"/>
    <n v="11.456777265287904"/>
    <n v="343.70331795863711"/>
  </r>
  <r>
    <x v="6"/>
    <n v="36.651029123200601"/>
    <n v="1282.7860193120209"/>
  </r>
  <r>
    <x v="2"/>
    <n v="14.054774797071541"/>
    <n v="421.64324391214626"/>
  </r>
  <r>
    <x v="51"/>
    <n v="69.148481004686985"/>
    <n v="3457.4240502343491"/>
  </r>
  <r>
    <x v="0"/>
    <n v="18.09611540500185"/>
    <n v="0"/>
  </r>
  <r>
    <x v="9"/>
    <n v="29.278430789069091"/>
    <n v="1756.7058473441455"/>
  </r>
  <r>
    <x v="4"/>
    <n v="144.20056076494086"/>
    <n v="8796.2342066613928"/>
  </r>
  <r>
    <x v="9"/>
    <n v="44.554133809452964"/>
    <n v="4455.413380945296"/>
  </r>
  <r>
    <x v="8"/>
    <n v="20.76443260111148"/>
    <n v="622.9329780333444"/>
  </r>
  <r>
    <x v="8"/>
    <n v="10.38221630055574"/>
    <n v="51.9110815027787"/>
  </r>
  <r>
    <x v="4"/>
    <n v="18.025070095617608"/>
    <n v="901.25350478088035"/>
  </r>
  <r>
    <x v="6"/>
    <n v="5.0553143618207717"/>
    <n v="151.65943085462314"/>
  </r>
  <r>
    <x v="6"/>
    <n v="12.63828590455193"/>
    <n v="505.53143618207719"/>
  </r>
  <r>
    <x v="11"/>
    <n v="15.637219305997721"/>
    <n v="547.30267570992021"/>
  </r>
  <r>
    <x v="9"/>
    <n v="30.551406040767745"/>
    <n v="916.54218122303234"/>
  </r>
  <r>
    <x v="7"/>
    <n v="49.868258580832034"/>
    <n v="2992.095514849922"/>
  </r>
  <r>
    <x v="2"/>
    <n v="8.943947598136436"/>
    <n v="8.943947598136436"/>
  </r>
  <r>
    <x v="9"/>
    <n v="24.186529782274466"/>
    <n v="846.52854237960628"/>
  </r>
  <r>
    <x v="0"/>
    <n v="7.7554780307150795"/>
    <n v="232.66434092145238"/>
  </r>
  <r>
    <x v="7"/>
    <n v="32.414368077540821"/>
    <n v="1847.6189804198268"/>
  </r>
  <r>
    <x v="5"/>
    <n v="29.823645588690088"/>
    <n v="2982.3645588690088"/>
  </r>
  <r>
    <x v="4"/>
    <n v="11.587545061468463"/>
    <n v="173.81317592202694"/>
  </r>
  <r>
    <x v="0"/>
    <n v="7.7554780307150795"/>
    <n v="473.08415987361985"/>
  </r>
  <r>
    <x v="0"/>
    <n v="10.340637374286771"/>
    <n v="320.55975860288993"/>
  </r>
  <r>
    <x v="14"/>
    <n v="39.513417716963993"/>
    <n v="750.75493662231588"/>
  </r>
  <r>
    <x v="6"/>
    <n v="17.693600266372702"/>
    <n v="548.5016082575537"/>
  </r>
  <r>
    <x v="4"/>
    <n v="109.43792558053548"/>
    <n v="6456.8376092515928"/>
  </r>
  <r>
    <x v="1"/>
    <n v="65.409986161347177"/>
    <n v="2681.8094326152341"/>
  </r>
  <r>
    <x v="1"/>
    <n v="17.955682475663931"/>
    <n v="0"/>
  </r>
  <r>
    <x v="4"/>
    <n v="57.937725307342312"/>
    <n v="1738.1317592202693"/>
  </r>
  <r>
    <x v="4"/>
    <n v="10.300040054638632"/>
    <n v="298.70116158452032"/>
  </r>
  <r>
    <x v="15"/>
    <n v="18.580230828199944"/>
    <n v="427.34530904859872"/>
  </r>
  <r>
    <x v="16"/>
    <n v="18.319813588493361"/>
    <n v="824.39161148220126"/>
  </r>
  <r>
    <x v="9"/>
    <n v="3.8189257550959681"/>
    <n v="30.551406040767745"/>
  </r>
  <r>
    <x v="4"/>
    <n v="45.062675239044019"/>
    <n v="2253.133761952201"/>
  </r>
  <r>
    <x v="8"/>
    <n v="2.595554075138935"/>
    <n v="49.315527427639765"/>
  </r>
  <r>
    <x v="16"/>
    <n v="40.56530151737816"/>
    <n v="2839.571106216471"/>
  </r>
  <r>
    <x v="1"/>
    <n v="76.952924895702552"/>
    <n v="2770.3052962452921"/>
  </r>
  <r>
    <x v="3"/>
    <n v="40.587211868202274"/>
    <n v="1177.0291441778659"/>
  </r>
  <r>
    <x v="17"/>
    <n v="5.279548142498701"/>
    <n v="26.397740712493505"/>
  </r>
  <r>
    <x v="16"/>
    <n v="15.70269736156574"/>
    <n v="345.45934195444624"/>
  </r>
  <r>
    <x v="16"/>
    <n v="9.1599067942466803"/>
    <n v="82.439161148220123"/>
  </r>
  <r>
    <x v="0"/>
    <n v="9.048057702500925"/>
    <n v="262.39367337252685"/>
  </r>
  <r>
    <x v="7"/>
    <n v="12.467064645208008"/>
    <n v="24.934129290416017"/>
  </r>
  <r>
    <x v="1"/>
    <n v="37.193913699589572"/>
    <n v="1822.501771279889"/>
  </r>
  <r>
    <x v="1"/>
    <n v="2.5650974965234186"/>
    <n v="35.911364951327862"/>
  </r>
  <r>
    <x v="11"/>
    <n v="11.72791447949829"/>
    <n v="469.11657917993159"/>
  </r>
  <r>
    <x v="9"/>
    <n v="78.924465605316684"/>
    <n v="3788.3743490552006"/>
  </r>
  <r>
    <x v="16"/>
    <n v="22.245487928884796"/>
    <n v="689.61012579542864"/>
  </r>
  <r>
    <x v="0"/>
    <n v="38.777390153575396"/>
    <n v="775.54780307150793"/>
  </r>
  <r>
    <x v="0"/>
    <n v="15.510956061430159"/>
    <n v="542.88346215005561"/>
  </r>
  <r>
    <x v="17"/>
    <n v="26.397740712493505"/>
    <n v="2639.7740712493505"/>
  </r>
  <r>
    <x v="4"/>
    <n v="38.625150204894872"/>
    <n v="1545.0060081957949"/>
  </r>
  <r>
    <x v="11"/>
    <n v="26.062032176662868"/>
    <n v="1042.4812870665146"/>
  </r>
  <r>
    <x v="0"/>
    <n v="20.681274748573543"/>
    <n v="827.25098994294171"/>
  </r>
  <r>
    <x v="6"/>
    <n v="27.804228990014245"/>
    <n v="1139.9733885905841"/>
  </r>
  <r>
    <x v="7"/>
    <n v="8.7269452516456063"/>
    <n v="244.35446704607699"/>
  </r>
  <r>
    <x v="5"/>
    <n v="19.882430392460058"/>
    <n v="377.7661774567411"/>
  </r>
  <r>
    <x v="0"/>
    <n v="5.1703186871433857"/>
    <n v="103.40637374286771"/>
  </r>
  <r>
    <x v="9"/>
    <n v="6.3648762584932808"/>
    <n v="44.554133809452964"/>
  </r>
  <r>
    <x v="16"/>
    <n v="7.8513486807828698"/>
    <n v="243.39180910426896"/>
  </r>
  <r>
    <x v="10"/>
    <n v="23.928723516491946"/>
    <n v="1172.5074523081053"/>
  </r>
  <r>
    <x v="2"/>
    <n v="16.610188396539094"/>
    <n v="664.4075358615637"/>
  </r>
  <r>
    <x v="2"/>
    <n v="8.943947598136436"/>
    <n v="357.75790392545741"/>
  </r>
  <r>
    <x v="2"/>
    <n v="38.331203992013293"/>
    <n v="1073.2737117763722"/>
  </r>
  <r>
    <x v="2"/>
    <n v="24.276429194941755"/>
    <n v="1262.3743181369714"/>
  </r>
  <r>
    <x v="5"/>
    <n v="38.522208885391365"/>
    <n v="1540.8883554156546"/>
  </r>
  <r>
    <x v="0"/>
    <n v="12.925796717858466"/>
    <n v="258.51593435716933"/>
  </r>
  <r>
    <x v="18"/>
    <n v="26.283030331694924"/>
    <n v="1051.321213267797"/>
  </r>
  <r>
    <x v="0"/>
    <n v="19.388695076787698"/>
    <n v="387.77390153575396"/>
  </r>
  <r>
    <x v="11"/>
    <n v="33.880641829661727"/>
    <n v="2066.7191516093653"/>
  </r>
  <r>
    <x v="10"/>
    <n v="21.40991051475595"/>
    <n v="406.78829978036305"/>
  </r>
  <r>
    <x v="2"/>
    <n v="17.887895196272872"/>
    <n v="232.54263755154733"/>
  </r>
  <r>
    <x v="1"/>
    <n v="76.952924895702552"/>
    <n v="7695.2924895702554"/>
  </r>
  <r>
    <x v="0"/>
    <n v="33.607071466432011"/>
    <n v="1848.3889306537606"/>
  </r>
  <r>
    <x v="4"/>
    <n v="18.025070095617608"/>
    <n v="1099.5292758326741"/>
  </r>
  <r>
    <x v="6"/>
    <n v="40.442514894566173"/>
    <n v="2992.746102197897"/>
  </r>
  <r>
    <x v="3"/>
    <n v="60.880817802303419"/>
    <n v="3044.0408901151709"/>
  </r>
  <r>
    <x v="1"/>
    <n v="29.498621210019312"/>
    <n v="884.95863630057931"/>
  </r>
  <r>
    <x v="7"/>
    <n v="42.38801979370723"/>
    <n v="4238.8019793707226"/>
  </r>
  <r>
    <x v="0"/>
    <n v="3.8777390153575397"/>
    <n v="77.554780307150793"/>
  </r>
  <r>
    <x v="2"/>
    <n v="33.220376793078188"/>
    <n v="1661.0188396539095"/>
  </r>
  <r>
    <x v="18"/>
    <n v="53.880212179974599"/>
    <n v="1939.6876384790855"/>
  </r>
  <r>
    <x v="16"/>
    <n v="26.17116226927623"/>
    <n v="1308.5581134638114"/>
  </r>
  <r>
    <x v="13"/>
    <n v="15.060970095213399"/>
    <n v="451.82910285640196"/>
  </r>
  <r>
    <x v="7"/>
    <n v="8.7269452516456063"/>
    <n v="523.61671509873634"/>
  </r>
  <r>
    <x v="0"/>
    <n v="62.043824245720636"/>
    <n v="1861.314727371619"/>
  </r>
  <r>
    <x v="16"/>
    <n v="124.3130207790621"/>
    <n v="2859.1994779184283"/>
  </r>
  <r>
    <x v="1"/>
    <n v="2.5650974965234186"/>
    <n v="35.911364951327862"/>
  </r>
  <r>
    <x v="10"/>
    <n v="30.22575602083193"/>
    <n v="2327.3832136040587"/>
  </r>
  <r>
    <x v="3"/>
    <n v="22.830306675863781"/>
    <n v="456.60613351727562"/>
  </r>
  <r>
    <x v="11"/>
    <n v="33.880641829661727"/>
    <n v="33.880641829661727"/>
  </r>
  <r>
    <x v="16"/>
    <n v="44.490975857769591"/>
    <n v="2002.0939135996316"/>
  </r>
  <r>
    <x v="6"/>
    <n v="7.5829715427311584"/>
    <n v="379.14857713655795"/>
  </r>
  <r>
    <x v="10"/>
    <n v="15.112878010415965"/>
    <n v="604.51512041663864"/>
  </r>
  <r>
    <x v="1"/>
    <n v="10.260389986093674"/>
    <n v="513.01949930468368"/>
  </r>
  <r>
    <x v="3"/>
    <n v="15.220204450575855"/>
    <n v="669.68899582533766"/>
  </r>
  <r>
    <x v="4"/>
    <n v="12.875050068298291"/>
    <n v="64.375250341491451"/>
  </r>
  <r>
    <x v="3"/>
    <n v="26.635357788507743"/>
    <n v="1065.4143115403097"/>
  </r>
  <r>
    <x v="9"/>
    <n v="7.6378515101919362"/>
    <n v="374.25472399940486"/>
  </r>
  <r>
    <x v="18"/>
    <n v="10.513212132677971"/>
    <n v="84.105697061423768"/>
  </r>
  <r>
    <x v="0"/>
    <n v="20.681274748573543"/>
    <n v="806.5697151943682"/>
  </r>
  <r>
    <x v="3"/>
    <n v="5.0734014835252843"/>
    <n v="101.46802967050569"/>
  </r>
  <r>
    <x v="4"/>
    <n v="91.41285548491787"/>
    <n v="2833.7985200324538"/>
  </r>
  <r>
    <x v="16"/>
    <n v="6.5427905673190576"/>
    <n v="32.71395283659529"/>
  </r>
  <r>
    <x v="4"/>
    <n v="46.350180245873851"/>
    <n v="139.05054073762156"/>
  </r>
  <r>
    <x v="11"/>
    <n v="13.031016088331434"/>
    <n v="521.2406435332573"/>
  </r>
  <r>
    <x v="11"/>
    <n v="20.849625741330293"/>
    <n v="625.48877223990883"/>
  </r>
  <r>
    <x v="4"/>
    <n v="14.16255507512812"/>
    <n v="1076.3541857097371"/>
  </r>
  <r>
    <x v="3"/>
    <n v="35.513810384676994"/>
    <n v="2841.1048307741594"/>
  </r>
  <r>
    <x v="9"/>
    <n v="29.278430789069091"/>
    <n v="585.56861578138182"/>
  </r>
  <r>
    <x v="9"/>
    <n v="6.3648762584932808"/>
    <n v="496.4603481624759"/>
  </r>
  <r>
    <x v="3"/>
    <n v="17.756905192338497"/>
    <n v="1278.4971738483719"/>
  </r>
  <r>
    <x v="8"/>
    <n v="36.33775705194509"/>
    <n v="508.72859872723126"/>
  </r>
  <r>
    <x v="2"/>
    <n v="30.664963193610639"/>
    <n v="1257.2634909380363"/>
  </r>
  <r>
    <x v="4"/>
    <n v="23.175090122936925"/>
    <n v="1645.4313987285218"/>
  </r>
  <r>
    <x v="9"/>
    <n v="17.821653523781187"/>
    <n v="1247.5157466646831"/>
  </r>
  <r>
    <x v="3"/>
    <n v="6.3417518544066063"/>
    <n v="304.4040890115171"/>
  </r>
  <r>
    <x v="17"/>
    <n v="52.79548142498701"/>
    <n v="5279.5481424987011"/>
  </r>
  <r>
    <x v="10"/>
    <n v="30.22575602083193"/>
    <n v="1057.9014607291176"/>
  </r>
  <r>
    <x v="18"/>
    <n v="47.309454597050866"/>
    <n v="2034.3065476731872"/>
  </r>
  <r>
    <x v="3"/>
    <n v="15.220204450575855"/>
    <n v="30.440408901151709"/>
  </r>
  <r>
    <x v="6"/>
    <n v="53.080800799118109"/>
    <n v="2919.444043951496"/>
  </r>
  <r>
    <x v="11"/>
    <n v="43.002353091493731"/>
    <n v="2150.1176545746866"/>
  </r>
  <r>
    <x v="10"/>
    <n v="32.744569022567923"/>
    <n v="1637.228451128396"/>
  </r>
  <r>
    <x v="14"/>
    <n v="9.8783544292409982"/>
    <n v="296.35063287722994"/>
  </r>
  <r>
    <x v="8"/>
    <n v="19.466655563542012"/>
    <n v="583.99966690626036"/>
  </r>
  <r>
    <x v="3"/>
    <n v="17.756905192338497"/>
    <n v="710.27620769353985"/>
  </r>
  <r>
    <x v="1"/>
    <n v="10.260389986093674"/>
    <n v="123.12467983312409"/>
  </r>
  <r>
    <x v="0"/>
    <n v="12.925796717858466"/>
    <n v="258.51593435716933"/>
  </r>
  <r>
    <x v="8"/>
    <n v="12.977770375694677"/>
    <n v="1297.7770375694677"/>
  </r>
  <r>
    <x v="10"/>
    <n v="26.447536518227938"/>
    <n v="2010.0127753853233"/>
  </r>
  <r>
    <x v="3"/>
    <n v="12.683503708813213"/>
    <n v="380.50511126439636"/>
  </r>
  <r>
    <x v="13"/>
    <n v="15.060970095213399"/>
    <n v="150.60970095213401"/>
  </r>
  <r>
    <x v="0"/>
    <n v="37.484810481789552"/>
    <n v="3036.2696490249537"/>
  </r>
  <r>
    <x v="4"/>
    <n v="19.312575102447436"/>
    <n v="1139.4419310443986"/>
  </r>
  <r>
    <x v="6"/>
    <n v="17.693600266372702"/>
    <n v="406.95280612657211"/>
  </r>
  <r>
    <x v="2"/>
    <n v="30.664963193610639"/>
    <n v="981.27882219554044"/>
  </r>
  <r>
    <x v="8"/>
    <n v="15.573324450833612"/>
    <n v="778.66622254168055"/>
  </r>
  <r>
    <x v="51"/>
    <n v="98.783544292409985"/>
    <n v="2864.7227844798895"/>
  </r>
  <r>
    <x v="11"/>
    <n v="52.124064353325736"/>
    <n v="3127.4438611995442"/>
  </r>
  <r>
    <x v="5"/>
    <n v="19.882430392460058"/>
    <n v="994.12151962300288"/>
  </r>
  <r>
    <x v="8"/>
    <n v="3.8933311127084029"/>
    <n v="116.79993338125209"/>
  </r>
  <r>
    <x v="1"/>
    <n v="8.9778412378319654"/>
    <n v="359.11364951327863"/>
  </r>
  <r>
    <x v="11"/>
    <n v="22.152727350163438"/>
    <n v="553.81818375408591"/>
  </r>
  <r>
    <x v="18"/>
    <n v="11.827363649262717"/>
    <n v="591.36818246313578"/>
  </r>
  <r>
    <x v="9"/>
    <n v="25.459505033973123"/>
    <n v="763.78515101919368"/>
  </r>
  <r>
    <x v="2"/>
    <n v="66.440753586156376"/>
    <n v="6644.0753586156379"/>
  </r>
  <r>
    <x v="0"/>
    <n v="1.2925796717858464"/>
    <n v="52.995766543219702"/>
  </r>
  <r>
    <x v="0"/>
    <n v="3.8777390153575397"/>
    <n v="232.66434092145238"/>
  </r>
  <r>
    <x v="8"/>
    <n v="14.275547413264144"/>
    <n v="285.51094826528288"/>
  </r>
  <r>
    <x v="3"/>
    <n v="11.415153337931891"/>
    <n v="216.88791342070593"/>
  </r>
  <r>
    <x v="3"/>
    <n v="11.415153337931891"/>
    <n v="570.75766689659451"/>
  </r>
  <r>
    <x v="1"/>
    <n v="21.803328720449059"/>
    <n v="1199.1830796246982"/>
  </r>
  <r>
    <x v="3"/>
    <n v="35.513810384676994"/>
    <n v="2699.0495892354515"/>
  </r>
  <r>
    <x v="1"/>
    <n v="25.650974965234184"/>
    <n v="25.650974965234184"/>
  </r>
  <r>
    <x v="1"/>
    <n v="14.108036230878803"/>
    <n v="564.32144923515216"/>
  </r>
  <r>
    <x v="4"/>
    <n v="10.300040054638632"/>
    <n v="515.00200273193161"/>
  </r>
  <r>
    <x v="2"/>
    <n v="5.1108271989351062"/>
    <n v="97.105716779767022"/>
  </r>
  <r>
    <x v="2"/>
    <n v="25.55413599467553"/>
    <n v="281.09549594143084"/>
  </r>
  <r>
    <x v="9"/>
    <n v="3.8189257550959681"/>
    <n v="11.456777265287904"/>
  </r>
  <r>
    <x v="9"/>
    <n v="82.743391360412645"/>
    <n v="4964.6034816247584"/>
  </r>
  <r>
    <x v="9"/>
    <n v="6.3648762584932808"/>
    <n v="95.47314387739921"/>
  </r>
  <r>
    <x v="8"/>
    <n v="20.76443260111148"/>
    <n v="1142.0437930611315"/>
  </r>
  <r>
    <x v="17"/>
    <n v="58.075029567485714"/>
    <n v="3484.501774049143"/>
  </r>
  <r>
    <x v="16"/>
    <n v="52.342324538552461"/>
    <n v="5234.2324538552457"/>
  </r>
  <r>
    <x v="8"/>
    <n v="5.19110815027787"/>
    <n v="5.19110815027787"/>
  </r>
  <r>
    <x v="6"/>
    <n v="30.331886170924633"/>
    <n v="3033.1886170924636"/>
  </r>
  <r>
    <x v="2"/>
    <n v="19.165601996006647"/>
    <n v="574.96805988019935"/>
  </r>
  <r>
    <x v="9"/>
    <n v="14.002727768685217"/>
    <n v="140.02727768685216"/>
  </r>
  <r>
    <x v="21"/>
    <n v="13.257701565502954"/>
    <n v="914.7814080197038"/>
  </r>
  <r>
    <x v="1"/>
    <n v="5.1301949930468371"/>
    <n v="97.473704867889907"/>
  </r>
  <r>
    <x v="1"/>
    <n v="89.778412378319643"/>
    <n v="6284.4888664823748"/>
  </r>
  <r>
    <x v="0"/>
    <n v="7.7554780307150795"/>
    <n v="69.799302276435711"/>
  </r>
  <r>
    <x v="11"/>
    <n v="10.424812870665146"/>
    <n v="260.62032176662865"/>
  </r>
  <r>
    <x v="3"/>
    <n v="8.8784525961692484"/>
    <n v="532.70715577015494"/>
  </r>
  <r>
    <x v="13"/>
    <n v="28.866859349159014"/>
    <n v="1154.6743739663607"/>
  </r>
  <r>
    <x v="9"/>
    <n v="40.735208054356995"/>
    <n v="1833.0843624460647"/>
  </r>
  <r>
    <x v="29"/>
    <n v="41.592707643088971"/>
    <n v="1455.7447675081139"/>
  </r>
  <r>
    <x v="3"/>
    <n v="16.488554821457175"/>
    <n v="989.31328928743051"/>
  </r>
  <r>
    <x v="13"/>
    <n v="1.2550808412677834"/>
    <n v="25.10161682535567"/>
  </r>
  <r>
    <x v="9"/>
    <n v="20.367604027178498"/>
    <n v="1018.3802013589249"/>
  </r>
  <r>
    <x v="1"/>
    <n v="11.542938734355383"/>
    <n v="173.14408101533076"/>
  </r>
  <r>
    <x v="5"/>
    <n v="24.853037990575075"/>
    <n v="1267.5049375193289"/>
  </r>
  <r>
    <x v="0"/>
    <n v="25.851593435716932"/>
    <n v="232.66434092145238"/>
  </r>
  <r>
    <x v="1"/>
    <n v="19.238231223925638"/>
    <n v="96.191156119628189"/>
  </r>
  <r>
    <x v="2"/>
    <n v="20.443308795740425"/>
    <n v="1226.5985277444254"/>
  </r>
  <r>
    <x v="2"/>
    <n v="17.887895196272872"/>
    <n v="554.52475108445901"/>
  </r>
  <r>
    <x v="2"/>
    <n v="28.109549594143083"/>
    <n v="252.98594634728775"/>
  </r>
  <r>
    <x v="11"/>
    <n v="37.789946656161156"/>
    <n v="2645.2962659312811"/>
  </r>
  <r>
    <x v="4"/>
    <n v="10.300040054638632"/>
    <n v="731.30284387934284"/>
  </r>
  <r>
    <x v="17"/>
    <n v="18.478418498745455"/>
    <n v="923.92092493727273"/>
  </r>
  <r>
    <x v="3"/>
    <n v="38.050511126439638"/>
    <n v="3805.0511126439637"/>
  </r>
  <r>
    <x v="2"/>
    <n v="19.165601996006647"/>
    <n v="1916.5601996006646"/>
  </r>
  <r>
    <x v="1"/>
    <n v="46.171754937421532"/>
    <n v="3739.9121499311441"/>
  </r>
  <r>
    <x v="7"/>
    <n v="17.453890503291213"/>
    <n v="523.61671509873634"/>
  </r>
  <r>
    <x v="4"/>
    <n v="45.062675239044019"/>
    <n v="2253.133761952201"/>
  </r>
  <r>
    <x v="1"/>
    <n v="12.825487482617092"/>
    <n v="1090.1664360224529"/>
  </r>
  <r>
    <x v="1"/>
    <n v="41.041559944374697"/>
    <n v="820.83119888749388"/>
  </r>
  <r>
    <x v="2"/>
    <n v="25.55413599467553"/>
    <n v="766.62407984026595"/>
  </r>
  <r>
    <x v="4"/>
    <n v="6.4375250341491457"/>
    <n v="103.00040054638633"/>
  </r>
  <r>
    <x v="10"/>
    <n v="7.5564390052079826"/>
    <n v="105.79014607291175"/>
  </r>
  <r>
    <x v="10"/>
    <n v="47.857447032983892"/>
    <n v="3637.1659745067759"/>
  </r>
  <r>
    <x v="8"/>
    <n v="15.573324450833612"/>
    <n v="155.73324450833613"/>
  </r>
  <r>
    <x v="11"/>
    <n v="13.031016088331434"/>
    <n v="338.80641829661727"/>
  </r>
  <r>
    <x v="9"/>
    <n v="30.551406040767745"/>
    <n v="1527.5703020383871"/>
  </r>
  <r>
    <x v="1"/>
    <n v="23.085877468710766"/>
    <n v="577.14693671776911"/>
  </r>
  <r>
    <x v="9"/>
    <n v="36.916282299261027"/>
    <n v="2768.721172444577"/>
  </r>
  <r>
    <x v="6"/>
    <n v="12.63828590455193"/>
    <n v="505.53143618207719"/>
  </r>
  <r>
    <x v="1"/>
    <n v="7.6952924895702557"/>
    <n v="76.952924895702552"/>
  </r>
  <r>
    <x v="1"/>
    <n v="39.759011196112986"/>
    <n v="3975.9011196112988"/>
  </r>
  <r>
    <x v="8"/>
    <n v="10.38221630055574"/>
    <n v="311.4664890166722"/>
  </r>
  <r>
    <x v="6"/>
    <n v="15.165943085462317"/>
    <n v="682.46743884580428"/>
  </r>
  <r>
    <x v="11"/>
    <n v="10.424812870665146"/>
    <n v="458.69176630926643"/>
  </r>
  <r>
    <x v="3"/>
    <n v="7.6101022252879273"/>
    <n v="152.20204450575855"/>
  </r>
  <r>
    <x v="8"/>
    <n v="9.0844392629862725"/>
    <n v="54.506635577917635"/>
  </r>
  <r>
    <x v="16"/>
    <n v="43.182417744305781"/>
    <n v="1727.2967097722312"/>
  </r>
  <r>
    <x v="16"/>
    <n v="23.55404604234861"/>
    <n v="588.85115105871523"/>
  </r>
  <r>
    <x v="9"/>
    <n v="16.54867827208253"/>
    <n v="496.4603481624759"/>
  </r>
  <r>
    <x v="0"/>
    <n v="31.021912122860318"/>
    <n v="1520.0736940201555"/>
  </r>
  <r>
    <x v="43"/>
    <n v="10.704020776116657"/>
    <n v="214.08041552233314"/>
  </r>
  <r>
    <x v="17"/>
    <n v="5.279548142498701"/>
    <n v="211.18192569994804"/>
  </r>
  <r>
    <x v="3"/>
    <n v="36.782160755558316"/>
    <n v="2243.7118060890571"/>
  </r>
  <r>
    <x v="17"/>
    <n v="6.5994351781233762"/>
    <n v="296.97458301555196"/>
  </r>
  <r>
    <x v="0"/>
    <n v="20.681274748573543"/>
    <n v="434.30676972004437"/>
  </r>
  <r>
    <x v="1"/>
    <n v="109.0166436022453"/>
    <n v="4360.6657440898116"/>
  </r>
  <r>
    <x v="3"/>
    <n v="29.172058530270387"/>
    <n v="2042.0440971189271"/>
  </r>
  <r>
    <x v="1"/>
    <n v="38.476462447851276"/>
    <n v="3847.6462447851277"/>
  </r>
  <r>
    <x v="1"/>
    <n v="3.8476462447851278"/>
    <n v="192.38231223925638"/>
  </r>
  <r>
    <x v="1"/>
    <n v="53.867047426991789"/>
    <n v="2154.6818970796717"/>
  </r>
  <r>
    <x v="4"/>
    <n v="10.300040054638632"/>
    <n v="515.00200273193161"/>
  </r>
  <r>
    <x v="6"/>
    <n v="35.387200532745403"/>
    <n v="1521.6496229080524"/>
  </r>
  <r>
    <x v="8"/>
    <n v="7.7866622254168059"/>
    <n v="311.46648901667226"/>
  </r>
  <r>
    <x v="4"/>
    <n v="10.300040054638632"/>
    <n v="422.30164224018392"/>
  </r>
  <r>
    <x v="5"/>
    <n v="19.882430392460058"/>
    <n v="1411.6525578646642"/>
  </r>
  <r>
    <x v="2"/>
    <n v="15.332481596805319"/>
    <n v="766.62407984026595"/>
  </r>
  <r>
    <x v="8"/>
    <n v="58.399966690626044"/>
    <n v="4379.9975017969537"/>
  </r>
  <r>
    <x v="11"/>
    <n v="13.031016088331434"/>
    <n v="39.093048264994302"/>
  </r>
  <r>
    <x v="18"/>
    <n v="9.1990606160932238"/>
    <n v="128.78684862530514"/>
  </r>
  <r>
    <x v="18"/>
    <n v="10.513212132677971"/>
    <n v="210.26424265355942"/>
  </r>
  <r>
    <x v="4"/>
    <n v="30.900120163915901"/>
    <n v="741.60288393398162"/>
  </r>
  <r>
    <x v="8"/>
    <n v="37.635534089514557"/>
    <n v="1731.2345681176696"/>
  </r>
  <r>
    <x v="4"/>
    <n v="10.300040054638632"/>
    <n v="206.00080109277263"/>
  </r>
  <r>
    <x v="1"/>
    <n v="12.825487482617092"/>
    <n v="153.9058497914051"/>
  </r>
  <r>
    <x v="18"/>
    <n v="6.570757582923731"/>
    <n v="59.136818246313581"/>
  </r>
  <r>
    <x v="4"/>
    <n v="15.45006008195795"/>
    <n v="185.4007209834954"/>
  </r>
  <r>
    <x v="4"/>
    <n v="145.48806577177069"/>
    <n v="7710.8674859038465"/>
  </r>
  <r>
    <x v="6"/>
    <n v="11.374457314096738"/>
    <n v="796.21201198677159"/>
  </r>
  <r>
    <x v="14"/>
    <n v="9.8783544292409982"/>
    <n v="197.56708858481997"/>
  </r>
  <r>
    <x v="3"/>
    <n v="17.756905192338497"/>
    <n v="781.30382846289388"/>
  </r>
  <r>
    <x v="3"/>
    <n v="15.220204450575855"/>
    <n v="608.8081780230342"/>
  </r>
  <r>
    <x v="4"/>
    <n v="6.4375250341491457"/>
    <n v="321.8762517074573"/>
  </r>
  <r>
    <x v="4"/>
    <n v="30.900120163915901"/>
    <n v="154.50060081957952"/>
  </r>
  <r>
    <x v="0"/>
    <n v="6.462898358929233"/>
    <n v="226.20144256252317"/>
  </r>
  <r>
    <x v="3"/>
    <n v="15.220204450575855"/>
    <n v="441.38592906669976"/>
  </r>
  <r>
    <x v="9"/>
    <n v="22.913554530575809"/>
    <n v="801.97440857015329"/>
  </r>
  <r>
    <x v="4"/>
    <n v="41.200160218554529"/>
    <n v="2101.2081711462811"/>
  </r>
  <r>
    <x v="8"/>
    <n v="15.573324450833612"/>
    <n v="934.39946705001671"/>
  </r>
  <r>
    <x v="16"/>
    <n v="31.405394723131479"/>
    <n v="1570.269736156574"/>
  </r>
  <r>
    <x v="4"/>
    <n v="9.0125350478088038"/>
    <n v="90.125350478088038"/>
  </r>
  <r>
    <x v="11"/>
    <n v="53.427165962158881"/>
    <n v="1068.5433192431776"/>
  </r>
  <r>
    <x v="3"/>
    <n v="7.6101022252879273"/>
    <n v="312.014191236805"/>
  </r>
  <r>
    <x v="17"/>
    <n v="113.51028506372207"/>
    <n v="3859.3496921665501"/>
  </r>
  <r>
    <x v="17"/>
    <n v="17.158531463120777"/>
    <n v="343.17062926241556"/>
  </r>
  <r>
    <x v="16"/>
    <n v="15.70269736156574"/>
    <n v="690.91868390889249"/>
  </r>
  <r>
    <x v="6"/>
    <n v="48.025486437297332"/>
    <n v="2881.5291862378399"/>
  </r>
  <r>
    <x v="16"/>
    <n v="44.490975857769591"/>
    <n v="1423.7112274486269"/>
  </r>
  <r>
    <x v="17"/>
    <n v="43.556272175614282"/>
    <n v="1568.025798322114"/>
  </r>
  <r>
    <x v="2"/>
    <n v="6.3885339986688825"/>
    <n v="255.54135994675531"/>
  </r>
  <r>
    <x v="0"/>
    <n v="33.607071466432011"/>
    <n v="1041.8192154593924"/>
  </r>
  <r>
    <x v="9"/>
    <n v="30.551406040767745"/>
    <n v="1527.5703020383871"/>
  </r>
  <r>
    <x v="2"/>
    <n v="28.109549594143083"/>
    <n v="1405.4774797071541"/>
  </r>
  <r>
    <x v="4"/>
    <n v="32.187625170745726"/>
    <n v="1448.4431326835577"/>
  </r>
  <r>
    <x v="4"/>
    <n v="5.1500200273193162"/>
    <n v="46.350180245873844"/>
  </r>
  <r>
    <x v="0"/>
    <n v="104.69895341465357"/>
    <n v="5758.4424378059466"/>
  </r>
  <r>
    <x v="1"/>
    <n v="64.12743741308546"/>
    <n v="1218.4213108486238"/>
  </r>
  <r>
    <x v="11"/>
    <n v="52.124064353325736"/>
    <n v="1094.6053514198404"/>
  </r>
  <r>
    <x v="1"/>
    <n v="15.390584979140511"/>
    <n v="538.67047426991792"/>
  </r>
  <r>
    <x v="3"/>
    <n v="12.683503708813213"/>
    <n v="63.417518544066063"/>
  </r>
  <r>
    <x v="1"/>
    <n v="7.6952924895702557"/>
    <n v="107.73409485398358"/>
  </r>
  <r>
    <x v="10"/>
    <n v="42.8198210295119"/>
    <n v="128.4594630885357"/>
  </r>
  <r>
    <x v="3"/>
    <n v="17.756905192338497"/>
    <n v="728.03311288587838"/>
  </r>
  <r>
    <x v="6"/>
    <n v="0"/>
    <n v="0"/>
  </r>
  <r>
    <x v="16"/>
    <n v="13.085581134638115"/>
    <n v="261.71162269276232"/>
  </r>
  <r>
    <x v="1"/>
    <n v="17.955682475663931"/>
    <n v="736.1829815022212"/>
  </r>
  <r>
    <x v="11"/>
    <n v="28.668235394329155"/>
    <n v="1003.3882388015204"/>
  </r>
  <r>
    <x v="2"/>
    <n v="7.6662407984026597"/>
    <n v="229.9872239520798"/>
  </r>
  <r>
    <x v="17"/>
    <n v="9.2392092493727276"/>
    <n v="166.30576648870908"/>
  </r>
  <r>
    <x v="6"/>
    <n v="17.693600266372702"/>
    <n v="530.80800799118106"/>
  </r>
  <r>
    <x v="0"/>
    <n v="28.436752779288625"/>
    <n v="881.53933615794733"/>
  </r>
  <r>
    <x v="1"/>
    <n v="12.825487482617092"/>
    <n v="128.25487482617092"/>
  </r>
  <r>
    <x v="11"/>
    <n v="23.45582895899658"/>
    <n v="1876.4663167197264"/>
  </r>
  <r>
    <x v="0"/>
    <n v="21.973854420359391"/>
    <n v="439.47708840718781"/>
  </r>
  <r>
    <x v="9"/>
    <n v="20.367604027178498"/>
    <n v="407.35208054356997"/>
  </r>
  <r>
    <x v="0"/>
    <n v="11.63321704607262"/>
    <n v="407.16259661254168"/>
  </r>
  <r>
    <x v="3"/>
    <n v="50.73401483525285"/>
    <n v="152.20204450575855"/>
  </r>
  <r>
    <x v="8"/>
    <n v="19.466655563542012"/>
    <n v="1090.1327115583526"/>
  </r>
  <r>
    <x v="0"/>
    <n v="9.048057702500925"/>
    <n v="262.39367337252685"/>
  </r>
  <r>
    <x v="0"/>
    <n v="7.7554780307150795"/>
    <n v="38.777390153575396"/>
  </r>
  <r>
    <x v="2"/>
    <n v="15.332481596805319"/>
    <n v="889.28393261470853"/>
  </r>
  <r>
    <x v="11"/>
    <n v="19.546524132497151"/>
    <n v="1172.791447949829"/>
  </r>
  <r>
    <x v="16"/>
    <n v="13.085581134638115"/>
    <n v="130.85581134638116"/>
  </r>
  <r>
    <x v="6"/>
    <n v="3.7914857713655792"/>
    <n v="147.86794508325758"/>
  </r>
  <r>
    <x v="0"/>
    <n v="10.340637374286771"/>
    <n v="93.065736368580943"/>
  </r>
  <r>
    <x v="4"/>
    <n v="128.7505006829829"/>
    <n v="6952.527036881077"/>
  </r>
  <r>
    <x v="18"/>
    <n v="82.791545544839011"/>
    <n v="2069.7886386209752"/>
  </r>
  <r>
    <x v="16"/>
    <n v="5.2342324538552463"/>
    <n v="157.0269736156574"/>
  </r>
  <r>
    <x v="2"/>
    <n v="7.6662407984026597"/>
    <n v="145.65857516965053"/>
  </r>
  <r>
    <x v="11"/>
    <n v="10.424812870665146"/>
    <n v="416.99251482660588"/>
  </r>
  <r>
    <x v="11"/>
    <n v="15.637219305997721"/>
    <n v="797.49818460588381"/>
  </r>
  <r>
    <x v="8"/>
    <n v="23.359986676250418"/>
    <n v="630.71964025876127"/>
  </r>
  <r>
    <x v="2"/>
    <n v="17.887895196272872"/>
    <n v="447.19737990682182"/>
  </r>
  <r>
    <x v="6"/>
    <n v="60.663772341849267"/>
    <n v="6066.3772341849271"/>
  </r>
  <r>
    <x v="8"/>
    <n v="28.551094826528288"/>
    <n v="1427.5547413264144"/>
  </r>
  <r>
    <x v="5"/>
    <n v="9.9412151962300292"/>
    <n v="646.17898775495189"/>
  </r>
  <r>
    <x v="17"/>
    <n v="2.6397740712493505"/>
    <n v="79.193222137480518"/>
  </r>
  <r>
    <x v="17"/>
    <n v="9.2392092493727276"/>
    <n v="461.96046246863636"/>
  </r>
  <r>
    <x v="0"/>
    <n v="16.803535733216005"/>
    <n v="672.14142932864024"/>
  </r>
  <r>
    <x v="17"/>
    <n v="19.79830553437013"/>
    <n v="1385.881387405909"/>
  </r>
  <r>
    <x v="3"/>
    <n v="43.123912609964918"/>
    <n v="2371.8151935480705"/>
  </r>
  <r>
    <x v="1"/>
    <n v="44.889206189159822"/>
    <n v="3142.2444332411874"/>
  </r>
  <r>
    <x v="10"/>
    <n v="11.334658507811973"/>
    <n v="215.35851164842748"/>
  </r>
  <r>
    <x v="3"/>
    <n v="45.660613351727562"/>
    <n v="4566.0613351727561"/>
  </r>
  <r>
    <x v="1"/>
    <n v="15.390584979140511"/>
    <n v="461.71754937421537"/>
  </r>
  <r>
    <x v="4"/>
    <n v="154.50060081957949"/>
    <n v="3862.5150204894871"/>
  </r>
  <r>
    <x v="3"/>
    <n v="12.683503708813213"/>
    <n v="380.50511126439636"/>
  </r>
  <r>
    <x v="0"/>
    <n v="41.362549497147086"/>
    <n v="413.62549497147086"/>
  </r>
  <r>
    <x v="4"/>
    <n v="43.775170232214194"/>
    <n v="1532.1309581274968"/>
  </r>
  <r>
    <x v="16"/>
    <n v="121.69590455213448"/>
    <n v="6084.7952276067235"/>
  </r>
  <r>
    <x v="2"/>
    <n v="5.1108271989351062"/>
    <n v="102.21654397870212"/>
  </r>
  <r>
    <x v="8"/>
    <n v="15.573324450833612"/>
    <n v="295.89316456583862"/>
  </r>
  <r>
    <x v="11"/>
    <n v="16.940320914830863"/>
    <n v="1016.4192548898518"/>
  </r>
  <r>
    <x v="11"/>
    <n v="23.45582895899658"/>
    <n v="633.30738189290764"/>
  </r>
  <r>
    <x v="0"/>
    <n v="15.510956061430159"/>
    <n v="449.81772578147462"/>
  </r>
  <r>
    <x v="3"/>
    <n v="3.8050511126439637"/>
    <n v="11.415153337931891"/>
  </r>
  <r>
    <x v="12"/>
    <n v="37.525454744514128"/>
    <n v="1913.7981919702206"/>
  </r>
  <r>
    <x v="9"/>
    <n v="70.013638843426079"/>
    <n v="1330.2591380250956"/>
  </r>
  <r>
    <x v="8"/>
    <n v="29.848871864097756"/>
    <n v="268.63984677687978"/>
  </r>
  <r>
    <x v="6"/>
    <n v="0"/>
    <n v="0"/>
  </r>
  <r>
    <x v="8"/>
    <n v="64.888851878473375"/>
    <n v="2271.1098157465681"/>
  </r>
  <r>
    <x v="17"/>
    <n v="42.236385139989608"/>
    <n v="2534.1831083993766"/>
  </r>
  <r>
    <x v="11"/>
    <n v="10.424812870665146"/>
    <n v="521.2406435332573"/>
  </r>
  <r>
    <x v="0"/>
    <n v="20.681274748573543"/>
    <n v="703.1633414515004"/>
  </r>
  <r>
    <x v="10"/>
    <n v="12.594065008679971"/>
    <n v="251.88130017359941"/>
  </r>
  <r>
    <x v="1"/>
    <n v="17.955682475663931"/>
    <n v="897.78412378319649"/>
  </r>
  <r>
    <x v="0"/>
    <n v="14.218376389644312"/>
    <n v="426.55129168932939"/>
  </r>
  <r>
    <x v="12"/>
    <n v="20.013575863740868"/>
    <n v="1180.8009759607112"/>
  </r>
  <r>
    <x v="10"/>
    <n v="11.334658507811973"/>
    <n v="249.36248717186339"/>
  </r>
  <r>
    <x v="12"/>
    <n v="15.01018189780565"/>
    <n v="750.50909489028243"/>
  </r>
  <r>
    <x v="3"/>
    <n v="73.564321511116631"/>
    <n v="1912.6723592890323"/>
  </r>
  <r>
    <x v="9"/>
    <n v="30.551406040767745"/>
    <n v="1985.8413926499034"/>
  </r>
  <r>
    <x v="11"/>
    <n v="14.334117697164578"/>
    <n v="745.37412025255799"/>
  </r>
  <r>
    <x v="11"/>
    <n v="29.971337003162297"/>
    <n v="869.16877309170661"/>
  </r>
  <r>
    <x v="3"/>
    <n v="7.6101022252879273"/>
    <n v="342.45460013795673"/>
  </r>
  <r>
    <x v="0"/>
    <n v="24.559013763931084"/>
    <n v="491.18027527862171"/>
  </r>
  <r>
    <x v="0"/>
    <n v="6.462898358929233"/>
    <n v="316.68201958753241"/>
  </r>
  <r>
    <x v="1"/>
    <n v="17.955682475663931"/>
    <n v="359.11364951327863"/>
  </r>
  <r>
    <x v="9"/>
    <n v="10.183802013589249"/>
    <n v="458.27109061151617"/>
  </r>
  <r>
    <x v="3"/>
    <n v="12.683503708813213"/>
    <n v="494.65664464371531"/>
  </r>
  <r>
    <x v="1"/>
    <n v="29.498621210019312"/>
    <n v="855.46001509056009"/>
  </r>
  <r>
    <x v="12"/>
    <n v="20.013575863740868"/>
    <n v="580.39370004848524"/>
  </r>
  <r>
    <x v="11"/>
    <n v="26.062032176662868"/>
    <n v="1042.4812870665146"/>
  </r>
  <r>
    <x v="2"/>
    <n v="53.663685588818616"/>
    <n v="965.94634059873511"/>
  </r>
  <r>
    <x v="12"/>
    <n v="37.525454744514128"/>
    <n v="2251.5272846708476"/>
  </r>
  <r>
    <x v="9"/>
    <n v="15.275703020383872"/>
    <n v="611.0281208153549"/>
  </r>
  <r>
    <x v="1"/>
    <n v="23.085877468710766"/>
    <n v="692.57632406132302"/>
  </r>
  <r>
    <x v="8"/>
    <n v="20.76443260111148"/>
    <n v="1038.221630055574"/>
  </r>
  <r>
    <x v="3"/>
    <n v="50.73401483525285"/>
    <n v="3044.0408901151709"/>
  </r>
  <r>
    <x v="10"/>
    <n v="12.594065008679971"/>
    <n v="314.85162521699925"/>
  </r>
  <r>
    <x v="0"/>
    <n v="3.8777390153575397"/>
    <n v="73.677041291793259"/>
  </r>
  <r>
    <x v="0"/>
    <n v="1.2925796717858464"/>
    <n v="32.314491794646159"/>
  </r>
  <r>
    <x v="51"/>
    <n v="25.930680376757621"/>
    <n v="1192.8112973308505"/>
  </r>
  <r>
    <x v="14"/>
    <n v="35.809034805998621"/>
    <n v="1396.5523574339463"/>
  </r>
  <r>
    <x v="10"/>
    <n v="12.594065008679971"/>
    <n v="566.73292539059867"/>
  </r>
  <r>
    <x v="12"/>
    <n v="7.5050909489028248"/>
    <n v="300.20363795611297"/>
  </r>
  <r>
    <x v="11"/>
    <n v="9.1217112618320044"/>
    <n v="36.486845047328018"/>
  </r>
  <r>
    <x v="9"/>
    <n v="10.183802013589249"/>
    <n v="305.51406040767745"/>
  </r>
  <r>
    <x v="11"/>
    <n v="19.546524132497151"/>
    <n v="97.732620662485758"/>
  </r>
  <r>
    <x v="4"/>
    <n v="11.587545061468463"/>
    <n v="463.5018024587385"/>
  </r>
  <r>
    <x v="5"/>
    <n v="14.911822794345044"/>
    <n v="521.91379780207649"/>
  </r>
  <r>
    <x v="8"/>
    <n v="15.573324450833612"/>
    <n v="498.34638242667558"/>
  </r>
  <r>
    <x v="1"/>
    <n v="10.260389986093674"/>
    <n v="513.01949930468368"/>
  </r>
  <r>
    <x v="11"/>
    <n v="97.732620662485758"/>
    <n v="5863.9572397491456"/>
  </r>
  <r>
    <x v="8"/>
    <n v="51.911081502778707"/>
    <n v="3114.6648901667222"/>
  </r>
  <r>
    <x v="1"/>
    <n v="23.085877468710766"/>
    <n v="900.34922127971993"/>
  </r>
  <r>
    <x v="7"/>
    <n v="4.9868258580832041"/>
    <n v="194.48620846524497"/>
  </r>
  <r>
    <x v="13"/>
    <n v="16.316050936481183"/>
    <n v="1060.5433108712768"/>
  </r>
  <r>
    <x v="8"/>
    <n v="19.466655563542012"/>
    <n v="1576.7991006469031"/>
  </r>
  <r>
    <x v="1"/>
    <n v="17.955682475663931"/>
    <n v="700.27161655089333"/>
  </r>
  <r>
    <x v="12"/>
    <n v="10.006787931870434"/>
    <n v="410.27830520668783"/>
  </r>
  <r>
    <x v="8"/>
    <n v="49.315527427639772"/>
    <n v="1972.6210971055909"/>
  </r>
  <r>
    <x v="9"/>
    <n v="8.9108267618905934"/>
    <n v="80.197440857015337"/>
  </r>
  <r>
    <x v="9"/>
    <n v="11.456777265287904"/>
    <n v="458.27109061151617"/>
  </r>
  <r>
    <x v="9"/>
    <n v="15.275703020383872"/>
    <n v="381.89257550959678"/>
  </r>
  <r>
    <x v="18"/>
    <n v="15.769818199016955"/>
    <n v="473.09454597050865"/>
  </r>
  <r>
    <x v="4"/>
    <n v="77.250300409789745"/>
    <n v="1545.0060081957949"/>
  </r>
  <r>
    <x v="3"/>
    <n v="24.098657046745103"/>
    <n v="963.94628186980412"/>
  </r>
  <r>
    <x v="0"/>
    <n v="69.799302276435711"/>
    <n v="3140.9686024396069"/>
  </r>
  <r>
    <x v="4"/>
    <n v="7.7250300409789752"/>
    <n v="162.22563086055848"/>
  </r>
  <r>
    <x v="0"/>
    <n v="6.462898358929233"/>
    <n v="64.628983589292332"/>
  </r>
  <r>
    <x v="11"/>
    <n v="15.637219305997721"/>
    <n v="375.29326334394534"/>
  </r>
  <r>
    <x v="3"/>
    <n v="41.855562239083596"/>
    <n v="2553.1892965840993"/>
  </r>
  <r>
    <x v="1"/>
    <n v="10.260389986093674"/>
    <n v="513.01949930468368"/>
  </r>
  <r>
    <x v="8"/>
    <n v="12.977770375694677"/>
    <n v="519.11081502778711"/>
  </r>
  <r>
    <x v="11"/>
    <n v="7.8186096529988607"/>
    <n v="195.46524132497152"/>
  </r>
  <r>
    <x v="11"/>
    <n v="16.940320914830863"/>
    <n v="677.61283659323453"/>
  </r>
  <r>
    <x v="0"/>
    <n v="23.266434092145239"/>
    <n v="2326.6434092145241"/>
  </r>
  <r>
    <x v="4"/>
    <n v="9.0125350478088038"/>
    <n v="270.37605143426413"/>
  </r>
  <r>
    <x v="9"/>
    <n v="20.367604027178498"/>
    <n v="1059.1154094132819"/>
  </r>
  <r>
    <x v="3"/>
    <n v="12.683503708813213"/>
    <n v="507.3401483525285"/>
  </r>
  <r>
    <x v="9"/>
    <n v="25.459505033973123"/>
    <n v="992.92069632495179"/>
  </r>
  <r>
    <x v="3"/>
    <n v="38.050511126439638"/>
    <n v="684.90920027591346"/>
  </r>
  <r>
    <x v="6"/>
    <n v="10.110628723641543"/>
    <n v="404.4251489456617"/>
  </r>
  <r>
    <x v="13"/>
    <n v="56.478637857050245"/>
    <n v="1750.8377735685576"/>
  </r>
  <r>
    <x v="12"/>
    <n v="37.525454744514128"/>
    <n v="750.50909489028254"/>
  </r>
  <r>
    <x v="9"/>
    <n v="47.100084312850278"/>
    <n v="1413.0025293855083"/>
  </r>
  <r>
    <x v="16"/>
    <n v="7.8513486807828698"/>
    <n v="188.43236833878888"/>
  </r>
  <r>
    <x v="8"/>
    <n v="12.977770375694677"/>
    <n v="532.08858540348172"/>
  </r>
  <r>
    <x v="18"/>
    <n v="7.8849090995084774"/>
    <n v="189.23781838820346"/>
  </r>
  <r>
    <x v="8"/>
    <n v="5.19110815027787"/>
    <n v="207.6443260111148"/>
  </r>
  <r>
    <x v="6"/>
    <n v="11.374457314096738"/>
    <n v="102.37011582687063"/>
  </r>
  <r>
    <x v="4"/>
    <n v="57.937725307342312"/>
    <n v="1448.4431326835579"/>
  </r>
  <r>
    <x v="8"/>
    <n v="19.466655563542012"/>
    <n v="272.53317788958816"/>
  </r>
  <r>
    <x v="10"/>
    <n v="45.338634031247892"/>
    <n v="136.01590209374368"/>
  </r>
  <r>
    <x v="8"/>
    <n v="15.573324450833612"/>
    <n v="794.23954699251419"/>
  </r>
  <r>
    <x v="0"/>
    <n v="14.218376389644312"/>
    <n v="355.45940974110783"/>
  </r>
  <r>
    <x v="3"/>
    <n v="6.3417518544066063"/>
    <n v="120.49328523372552"/>
  </r>
  <r>
    <x v="2"/>
    <n v="21.721015595474203"/>
    <n v="412.69929631400987"/>
  </r>
  <r>
    <x v="12"/>
    <n v="6.2542424574190205"/>
    <n v="306.457880413532"/>
  </r>
  <r>
    <x v="2"/>
    <n v="14.054774797071541"/>
    <n v="477.86234310043238"/>
  </r>
  <r>
    <x v="14"/>
    <n v="24.695886073102496"/>
    <n v="1481.7531643861498"/>
  </r>
  <r>
    <x v="7"/>
    <n v="12.467064645208008"/>
    <n v="374.01193935624025"/>
  </r>
  <r>
    <x v="5"/>
    <n v="14.911822794345044"/>
    <n v="745.59113971725219"/>
  </r>
  <r>
    <x v="6"/>
    <n v="25.27657180910386"/>
    <n v="1086.892587791466"/>
  </r>
  <r>
    <x v="11"/>
    <n v="7.8186096529988607"/>
    <n v="312.74438611995441"/>
  </r>
  <r>
    <x v="8"/>
    <n v="20.76443260111148"/>
    <n v="830.5773040444592"/>
  </r>
  <r>
    <x v="1"/>
    <n v="23.085877468710766"/>
    <n v="831.09158887358763"/>
  </r>
  <r>
    <x v="8"/>
    <n v="45.422196314931369"/>
    <n v="45.422196314931369"/>
  </r>
  <r>
    <x v="9"/>
    <n v="21.640579278877155"/>
    <n v="865.6231711550862"/>
  </r>
  <r>
    <x v="0"/>
    <n v="10.340637374286771"/>
    <n v="310.21912122860317"/>
  </r>
  <r>
    <x v="11"/>
    <n v="18.243422523664009"/>
    <n v="1477.7172244167848"/>
  </r>
  <r>
    <x v="3"/>
    <n v="13.951854079694533"/>
    <n v="111.61483263755626"/>
  </r>
  <r>
    <x v="3"/>
    <n v="20.293605934101137"/>
    <n v="1237.9099619801693"/>
  </r>
  <r>
    <x v="18"/>
    <n v="13.141515165847462"/>
    <n v="1064.4627284336443"/>
  </r>
  <r>
    <x v="7"/>
    <n v="17.453890503291213"/>
    <n v="680.70172962835727"/>
  </r>
  <r>
    <x v="8"/>
    <n v="6.4888851878473384"/>
    <n v="389.33311127084028"/>
  </r>
  <r>
    <x v="3"/>
    <n v="6.3417518544066063"/>
    <n v="126.83503708813213"/>
  </r>
  <r>
    <x v="4"/>
    <n v="18.025070095617608"/>
    <n v="630.87745334661622"/>
  </r>
  <r>
    <x v="8"/>
    <n v="15.573324450833612"/>
    <n v="295.89316456583862"/>
  </r>
  <r>
    <x v="17"/>
    <n v="46.196046246863631"/>
    <n v="692.94069370295449"/>
  </r>
  <r>
    <x v="9"/>
    <n v="44.554133809452964"/>
    <n v="2004.9360214253834"/>
  </r>
  <r>
    <x v="6"/>
    <n v="13.902114495007122"/>
    <n v="973.14801465049857"/>
  </r>
  <r>
    <x v="11"/>
    <n v="11.72791447949829"/>
    <n v="340.10951990545044"/>
  </r>
  <r>
    <x v="0"/>
    <n v="64.628983589292332"/>
    <n v="3554.5940974110781"/>
  </r>
  <r>
    <x v="8"/>
    <n v="15.573324450833612"/>
    <n v="467.19973352500836"/>
  </r>
  <r>
    <x v="1"/>
    <n v="17.955682475663931"/>
    <n v="538.67047426991792"/>
  </r>
  <r>
    <x v="15"/>
    <n v="49.547282208533183"/>
    <n v="545.02010429386496"/>
  </r>
  <r>
    <x v="2"/>
    <n v="25.55413599467553"/>
    <n v="1431.0316157018297"/>
  </r>
  <r>
    <x v="8"/>
    <n v="15.573324450833612"/>
    <n v="140.15992005750252"/>
  </r>
  <r>
    <x v="6"/>
    <n v="27.804228990014245"/>
    <n v="278.04228990014246"/>
  </r>
  <r>
    <x v="6"/>
    <n v="77.093544017766774"/>
    <n v="3083.7417607106709"/>
  </r>
  <r>
    <x v="7"/>
    <n v="62.335323226040046"/>
    <n v="3740.1193935624028"/>
  </r>
  <r>
    <x v="4"/>
    <n v="34.76263518440539"/>
    <n v="347.62635184405389"/>
  </r>
  <r>
    <x v="51"/>
    <n v="24.695886073102496"/>
    <n v="222.26297465792246"/>
  </r>
  <r>
    <x v="10"/>
    <n v="20.150504013887954"/>
    <n v="1309.782760902717"/>
  </r>
  <r>
    <x v="7"/>
    <n v="59.841910296998442"/>
    <n v="2393.6764118799379"/>
  </r>
  <r>
    <x v="16"/>
    <n v="7.8513486807828698"/>
    <n v="188.43236833878888"/>
  </r>
  <r>
    <x v="0"/>
    <n v="29.72933245107447"/>
    <n v="2645.910588145628"/>
  </r>
  <r>
    <x v="9"/>
    <n v="34.370331795863713"/>
    <n v="446.81431334622829"/>
  </r>
  <r>
    <x v="51"/>
    <n v="86.435601255858728"/>
    <n v="5186.1360753515237"/>
  </r>
  <r>
    <x v="8"/>
    <n v="10.38221630055574"/>
    <n v="622.9329780333444"/>
  </r>
  <r>
    <x v="3"/>
    <n v="8.8784525961692484"/>
    <n v="257.4751252889082"/>
  </r>
  <r>
    <x v="3"/>
    <n v="17.756905192338497"/>
    <n v="870.08835442458633"/>
  </r>
  <r>
    <x v="1"/>
    <n v="58.997242420038624"/>
    <n v="2005.9062422813133"/>
  </r>
  <r>
    <x v="8"/>
    <n v="5.19110815027787"/>
    <n v="218.02654231167054"/>
  </r>
  <r>
    <x v="0"/>
    <n v="32.314491794646166"/>
    <n v="3231.4491794646165"/>
  </r>
  <r>
    <x v="17"/>
    <n v="13.198870356246752"/>
    <n v="250.7785367686883"/>
  </r>
  <r>
    <x v="8"/>
    <n v="6.4888851878473384"/>
    <n v="194.66655563542014"/>
  </r>
  <r>
    <x v="3"/>
    <n v="10.146802967050569"/>
    <n v="40.587211868202274"/>
  </r>
  <r>
    <x v="14"/>
    <n v="22.226297465792246"/>
    <n v="377.84705691846818"/>
  </r>
  <r>
    <x v="0"/>
    <n v="18.09611540500185"/>
    <n v="723.84461620007403"/>
  </r>
  <r>
    <x v="18"/>
    <n v="28.911333364864419"/>
    <n v="491.49266720269509"/>
  </r>
  <r>
    <x v="16"/>
    <n v="2.6171162269276231"/>
    <n v="78.513486807828698"/>
  </r>
  <r>
    <x v="11"/>
    <n v="93.823315835986321"/>
    <n v="281.46994750795898"/>
  </r>
  <r>
    <x v="14"/>
    <n v="40.748212020619114"/>
    <n v="2852.374841443338"/>
  </r>
  <r>
    <x v="0"/>
    <n v="90.480577025009254"/>
    <n v="4524.028851250463"/>
  </r>
  <r>
    <x v="7"/>
    <n v="28.674248683978423"/>
    <n v="57.348497367956845"/>
  </r>
  <r>
    <x v="8"/>
    <n v="10.38221630055574"/>
    <n v="207.6443260111148"/>
  </r>
  <r>
    <x v="11"/>
    <n v="22.152727350163438"/>
    <n v="930.41454870686437"/>
  </r>
  <r>
    <x v="2"/>
    <n v="37.053497192279522"/>
    <n v="2223.2098315367712"/>
  </r>
  <r>
    <x v="6"/>
    <n v="12.63828590455193"/>
    <n v="379.14857713655789"/>
  </r>
  <r>
    <x v="6"/>
    <n v="15.165943085462317"/>
    <n v="288.15291862378399"/>
  </r>
  <r>
    <x v="14"/>
    <n v="7.4087658219307482"/>
    <n v="296.35063287722994"/>
  </r>
  <r>
    <x v="3"/>
    <n v="11.415153337931891"/>
    <n v="285.37883344829726"/>
  </r>
  <r>
    <x v="4"/>
    <n v="5.1500200273193162"/>
    <n v="15.450060081957949"/>
  </r>
  <r>
    <x v="13"/>
    <n v="42.67274860310463"/>
    <n v="4267.2748603104628"/>
  </r>
  <r>
    <x v="4"/>
    <n v="15.45006008195795"/>
    <n v="942.45366499943498"/>
  </r>
  <r>
    <x v="8"/>
    <n v="5.19110815027787"/>
    <n v="233.59986676250415"/>
  </r>
  <r>
    <x v="6"/>
    <n v="16.429771675917511"/>
    <n v="492.89315027752531"/>
  </r>
  <r>
    <x v="14"/>
    <n v="20.991503162137121"/>
    <n v="608.75359170197657"/>
  </r>
  <r>
    <x v="3"/>
    <n v="22.830306675863781"/>
    <n v="570.75766689659451"/>
  </r>
  <r>
    <x v="4"/>
    <n v="20.600080109277265"/>
    <n v="1030.0040054638632"/>
  </r>
  <r>
    <x v="0"/>
    <n v="52.995766543219709"/>
    <n v="3709.7036580253798"/>
  </r>
  <r>
    <x v="16"/>
    <n v="26.17116226927623"/>
    <n v="523.42324538552464"/>
  </r>
  <r>
    <x v="4"/>
    <n v="9.0125350478088038"/>
    <n v="531.73956782071946"/>
  </r>
  <r>
    <x v="0"/>
    <n v="20.681274748573543"/>
    <n v="827.25098994294171"/>
  </r>
  <r>
    <x v="8"/>
    <n v="25.955540751389353"/>
    <n v="648.88851878473383"/>
  </r>
  <r>
    <x v="18"/>
    <n v="65.707575829237314"/>
    <n v="3351.0863672911032"/>
  </r>
  <r>
    <x v="8"/>
    <n v="62.293297803334447"/>
    <n v="6229.3297803334444"/>
  </r>
  <r>
    <x v="6"/>
    <n v="2.5276571809103858"/>
    <n v="12.638285904551928"/>
  </r>
  <r>
    <x v="11"/>
    <n v="52.124064353325736"/>
    <n v="1772.218188013075"/>
  </r>
  <r>
    <x v="4"/>
    <n v="19.312575102447436"/>
    <n v="772.50300409789747"/>
  </r>
  <r>
    <x v="7"/>
    <n v="28.674248683978423"/>
    <n v="1720.4549210387054"/>
  </r>
  <r>
    <x v="16"/>
    <n v="15.70269736156574"/>
    <n v="769.4321707167212"/>
  </r>
  <r>
    <x v="2"/>
    <n v="12.777067997337765"/>
    <n v="511.08271989351061"/>
  </r>
  <r>
    <x v="1"/>
    <n v="20.520779972187349"/>
    <n v="492.49871933249636"/>
  </r>
  <r>
    <x v="13"/>
    <n v="12.550808412677833"/>
    <n v="376.52425238033499"/>
  </r>
  <r>
    <x v="12"/>
    <n v="35.02375776154652"/>
    <n v="3502.3757761546522"/>
  </r>
  <r>
    <x v="8"/>
    <n v="3.8933311127084029"/>
    <n v="35.039980014375629"/>
  </r>
  <r>
    <x v="16"/>
    <n v="73.279254353973442"/>
    <n v="5569.2233309019812"/>
  </r>
  <r>
    <x v="9"/>
    <n v="10.183802013589249"/>
    <n v="509.19010067946243"/>
  </r>
  <r>
    <x v="4"/>
    <n v="16.737565088787779"/>
    <n v="870.35338461696449"/>
  </r>
  <r>
    <x v="10"/>
    <n v="32.744569022567923"/>
    <n v="654.89138045135849"/>
  </r>
  <r>
    <x v="9"/>
    <n v="7.6378515101919362"/>
    <n v="381.89257550959678"/>
  </r>
  <r>
    <x v="2"/>
    <n v="3.8331203992013299"/>
    <n v="153.3248159680532"/>
  </r>
  <r>
    <x v="16"/>
    <n v="11.777023021174305"/>
    <n v="565.29710501636669"/>
  </r>
  <r>
    <x v="8"/>
    <n v="12.977770375694677"/>
    <n v="103.82216300555741"/>
  </r>
  <r>
    <x v="1"/>
    <n v="10.260389986093674"/>
    <n v="102.60389986093674"/>
  </r>
  <r>
    <x v="3"/>
    <n v="20.293605934101137"/>
    <n v="791.45063142994434"/>
  </r>
  <r>
    <x v="10"/>
    <n v="7.5564390052079826"/>
    <n v="377.82195026039915"/>
  </r>
  <r>
    <x v="6"/>
    <n v="5.0553143618207717"/>
    <n v="247.7104037292178"/>
  </r>
  <r>
    <x v="2"/>
    <n v="17.887895196272872"/>
    <n v="536.63685588818612"/>
  </r>
  <r>
    <x v="16"/>
    <n v="85.056277375147758"/>
    <n v="7229.7835768875593"/>
  </r>
  <r>
    <x v="11"/>
    <n v="28.668235394329155"/>
    <n v="401.35529552060819"/>
  </r>
  <r>
    <x v="11"/>
    <n v="5.2124064353325732"/>
    <n v="229.34588315463321"/>
  </r>
  <r>
    <x v="1"/>
    <n v="11.542938734355383"/>
    <n v="219.31583595275228"/>
  </r>
  <r>
    <x v="1"/>
    <n v="10.260389986093674"/>
    <n v="61.562339916562046"/>
  </r>
  <r>
    <x v="4"/>
    <n v="25.750100136596583"/>
    <n v="1828.2571096983575"/>
  </r>
  <r>
    <x v="3"/>
    <n v="15.220204450575855"/>
    <n v="456.60613351727562"/>
  </r>
  <r>
    <x v="4"/>
    <n v="20.600080109277265"/>
    <n v="803.40312426181333"/>
  </r>
  <r>
    <x v="1"/>
    <n v="20.520779972187349"/>
    <n v="307.81169958281021"/>
  </r>
  <r>
    <x v="3"/>
    <n v="63.417518544066063"/>
    <n v="4439.2262980846244"/>
  </r>
  <r>
    <x v="3"/>
    <n v="5.0734014835252843"/>
    <n v="309.47749049504233"/>
  </r>
  <r>
    <x v="3"/>
    <n v="26.635357788507743"/>
    <n v="1598.1214673104646"/>
  </r>
  <r>
    <x v="8"/>
    <n v="3.8933311127084029"/>
    <n v="116.79993338125209"/>
  </r>
  <r>
    <x v="2"/>
    <n v="22.998722395207977"/>
    <n v="1034.94250778435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Q9:T51" firstHeaderRow="0" firstDataRow="1" firstDataCol="1"/>
  <pivotFields count="13">
    <pivotField showAll="0"/>
    <pivotField showAll="0"/>
    <pivotField showAll="0"/>
    <pivotField showAll="0"/>
    <pivotField showAll="0"/>
    <pivotField showAll="0"/>
    <pivotField axis="axisRow" showAll="0">
      <items count="42">
        <item x="14"/>
        <item x="13"/>
        <item x="7"/>
        <item x="10"/>
        <item x="11"/>
        <item x="39"/>
        <item x="4"/>
        <item x="9"/>
        <item x="3"/>
        <item x="5"/>
        <item x="2"/>
        <item x="8"/>
        <item x="0"/>
        <item x="6"/>
        <item x="1"/>
        <item x="12"/>
        <item x="40"/>
        <item x="16"/>
        <item x="15"/>
        <item x="27"/>
        <item x="30"/>
        <item x="37"/>
        <item x="24"/>
        <item x="34"/>
        <item x="33"/>
        <item x="25"/>
        <item x="17"/>
        <item x="20"/>
        <item x="18"/>
        <item x="38"/>
        <item x="23"/>
        <item x="22"/>
        <item x="21"/>
        <item x="36"/>
        <item x="26"/>
        <item x="29"/>
        <item x="32"/>
        <item x="28"/>
        <item x="31"/>
        <item x="19"/>
        <item x="35"/>
        <item t="default"/>
      </items>
    </pivotField>
    <pivotField showAll="0"/>
    <pivotField showAll="0"/>
    <pivotField showAll="0"/>
    <pivotField dataField="1" showAll="0"/>
    <pivotField dataField="1" showAll="0"/>
    <pivotField dataField="1" numFmtId="1" showAll="0" defaultSubtotal="0"/>
  </pivotFields>
  <rowFields count="1">
    <field x="6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R1 Days/Year (calculated)" fld="10" subtotal="average" baseField="6" baseItem="0"/>
    <dataField name="Average of R2 Days/Year " fld="11" subtotal="average" baseField="6" baseItem="0"/>
    <dataField name="Average of R1_new" fld="12" subtotal="average" baseField="6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E9:AG62" firstHeaderRow="0" firstDataRow="1" firstDataCol="1"/>
  <pivotFields count="3">
    <pivotField axis="axisRow" showAll="0">
      <items count="53">
        <item x="51"/>
        <item x="14"/>
        <item x="15"/>
        <item x="5"/>
        <item x="7"/>
        <item x="12"/>
        <item x="13"/>
        <item x="10"/>
        <item x="6"/>
        <item x="3"/>
        <item x="9"/>
        <item x="2"/>
        <item x="1"/>
        <item x="4"/>
        <item x="0"/>
        <item x="8"/>
        <item x="11"/>
        <item x="16"/>
        <item x="18"/>
        <item x="17"/>
        <item x="21"/>
        <item x="25"/>
        <item x="43"/>
        <item x="35"/>
        <item x="27"/>
        <item x="36"/>
        <item x="24"/>
        <item x="26"/>
        <item x="37"/>
        <item x="29"/>
        <item x="38"/>
        <item x="20"/>
        <item x="19"/>
        <item x="39"/>
        <item x="22"/>
        <item x="41"/>
        <item x="33"/>
        <item x="32"/>
        <item x="23"/>
        <item x="40"/>
        <item x="45"/>
        <item x="44"/>
        <item x="30"/>
        <item x="47"/>
        <item x="34"/>
        <item x="31"/>
        <item x="28"/>
        <item x="46"/>
        <item x="49"/>
        <item x="48"/>
        <item x="42"/>
        <item x="50"/>
        <item t="default"/>
      </items>
    </pivotField>
    <pivotField dataField="1" numFmtId="1" showAll="0"/>
    <pivotField dataField="1" numFmtId="1" showAll="0"/>
  </pivotFields>
  <rowFields count="1">
    <field x="0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R1_new (day/yr)" fld="1" subtotal="average" baseField="0" baseItem="0"/>
    <dataField name="Average of R1_new (mi/yr)" fld="2" subtotal="average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E9:AG62" firstHeaderRow="0" firstDataRow="1" firstDataCol="1"/>
  <pivotFields count="3">
    <pivotField axis="axisRow" showAll="0">
      <items count="53">
        <item x="51"/>
        <item x="14"/>
        <item x="15"/>
        <item x="5"/>
        <item x="7"/>
        <item x="12"/>
        <item x="13"/>
        <item x="10"/>
        <item x="6"/>
        <item x="3"/>
        <item x="9"/>
        <item x="2"/>
        <item x="1"/>
        <item x="4"/>
        <item x="0"/>
        <item x="8"/>
        <item x="11"/>
        <item x="16"/>
        <item x="18"/>
        <item x="17"/>
        <item x="21"/>
        <item x="25"/>
        <item x="43"/>
        <item x="35"/>
        <item x="27"/>
        <item x="36"/>
        <item x="24"/>
        <item x="26"/>
        <item x="37"/>
        <item x="29"/>
        <item x="38"/>
        <item x="20"/>
        <item x="19"/>
        <item x="39"/>
        <item x="22"/>
        <item x="41"/>
        <item x="33"/>
        <item x="32"/>
        <item x="23"/>
        <item x="40"/>
        <item x="45"/>
        <item x="44"/>
        <item x="30"/>
        <item x="47"/>
        <item x="34"/>
        <item x="31"/>
        <item x="28"/>
        <item x="46"/>
        <item x="49"/>
        <item x="48"/>
        <item x="42"/>
        <item x="50"/>
        <item t="default"/>
      </items>
    </pivotField>
    <pivotField dataField="1" numFmtId="1" showAll="0"/>
    <pivotField dataField="1" numFmtId="1" showAll="0"/>
  </pivotFields>
  <rowFields count="1">
    <field x="0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R1_new (day/yr)" fld="1" subtotal="average" baseField="0" baseItem="0"/>
    <dataField name="Average of R1_new (mi/yr)" fld="2" subtotal="average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F12" sqref="F12"/>
    </sheetView>
  </sheetViews>
  <sheetFormatPr defaultRowHeight="15" x14ac:dyDescent="0.25"/>
  <sheetData>
    <row r="1" spans="1:3" x14ac:dyDescent="0.25">
      <c r="A1">
        <v>1</v>
      </c>
      <c r="B1" t="s">
        <v>3468</v>
      </c>
    </row>
    <row r="2" spans="1:3" x14ac:dyDescent="0.25">
      <c r="C2" s="86" t="s">
        <v>3461</v>
      </c>
    </row>
    <row r="3" spans="1:3" x14ac:dyDescent="0.25">
      <c r="C3" s="86" t="s">
        <v>3462</v>
      </c>
    </row>
    <row r="4" spans="1:3" x14ac:dyDescent="0.25">
      <c r="C4" s="86" t="s">
        <v>3463</v>
      </c>
    </row>
    <row r="5" spans="1:3" x14ac:dyDescent="0.25">
      <c r="C5" s="86" t="s">
        <v>3479</v>
      </c>
    </row>
    <row r="7" spans="1:3" x14ac:dyDescent="0.25">
      <c r="A7">
        <v>2</v>
      </c>
      <c r="B7" t="s">
        <v>3459</v>
      </c>
    </row>
    <row r="8" spans="1:3" x14ac:dyDescent="0.25">
      <c r="C8" t="s">
        <v>3464</v>
      </c>
    </row>
    <row r="9" spans="1:3" x14ac:dyDescent="0.25">
      <c r="C9" t="s">
        <v>3465</v>
      </c>
    </row>
    <row r="10" spans="1:3" x14ac:dyDescent="0.25">
      <c r="C10" t="s">
        <v>3466</v>
      </c>
    </row>
    <row r="11" spans="1:3" x14ac:dyDescent="0.25">
      <c r="C11" t="s">
        <v>3467</v>
      </c>
    </row>
    <row r="14" spans="1:3" x14ac:dyDescent="0.25">
      <c r="A14">
        <v>3</v>
      </c>
      <c r="B14" t="s">
        <v>3460</v>
      </c>
    </row>
    <row r="15" spans="1:3" x14ac:dyDescent="0.25">
      <c r="C15" t="s">
        <v>3469</v>
      </c>
    </row>
    <row r="16" spans="1:3" x14ac:dyDescent="0.25">
      <c r="C16" t="s">
        <v>3470</v>
      </c>
    </row>
    <row r="17" spans="3:3" x14ac:dyDescent="0.25">
      <c r="C17" t="s">
        <v>3471</v>
      </c>
    </row>
    <row r="18" spans="3:3" x14ac:dyDescent="0.25">
      <c r="C18" t="s">
        <v>3472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816"/>
  <sheetViews>
    <sheetView workbookViewId="0">
      <selection activeCell="D20" sqref="D20"/>
    </sheetView>
  </sheetViews>
  <sheetFormatPr defaultRowHeight="15" x14ac:dyDescent="0.25"/>
  <cols>
    <col min="1" max="5" width="15" style="4" customWidth="1"/>
    <col min="6" max="7" width="34.140625" style="4" customWidth="1"/>
    <col min="8" max="9" width="26.85546875" style="4" customWidth="1"/>
    <col min="10" max="13" width="14.5703125" style="4" customWidth="1"/>
    <col min="14" max="14" width="18.7109375" style="4" customWidth="1"/>
    <col min="15" max="15" width="34.140625" style="4" customWidth="1"/>
  </cols>
  <sheetData>
    <row r="1" spans="1:74" s="80" customFormat="1" x14ac:dyDescent="0.25">
      <c r="A1" s="81" t="s">
        <v>1131</v>
      </c>
      <c r="B1" s="2" t="s">
        <v>1132</v>
      </c>
      <c r="C1" s="81" t="s">
        <v>1133</v>
      </c>
      <c r="D1" s="81" t="s">
        <v>1134</v>
      </c>
      <c r="E1" s="81" t="s">
        <v>1137</v>
      </c>
      <c r="F1" s="10" t="s">
        <v>558</v>
      </c>
      <c r="G1" s="10" t="s">
        <v>3477</v>
      </c>
      <c r="H1" s="24" t="s">
        <v>559</v>
      </c>
      <c r="I1" s="24" t="s">
        <v>3478</v>
      </c>
      <c r="J1" s="24" t="s">
        <v>3473</v>
      </c>
      <c r="K1" s="24" t="s">
        <v>3474</v>
      </c>
      <c r="L1" s="24" t="s">
        <v>3475</v>
      </c>
      <c r="M1" s="24" t="s">
        <v>3476</v>
      </c>
      <c r="N1" s="24" t="s">
        <v>558</v>
      </c>
      <c r="O1" s="10" t="s">
        <v>558</v>
      </c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</row>
    <row r="2" spans="1:74" s="79" customFormat="1" x14ac:dyDescent="0.25">
      <c r="A2" s="4" t="s">
        <v>1660</v>
      </c>
      <c r="B2" s="6" t="s">
        <v>1151</v>
      </c>
      <c r="C2" s="4">
        <v>2008</v>
      </c>
      <c r="D2" s="4">
        <v>8</v>
      </c>
      <c r="E2" s="4" t="s">
        <v>1370</v>
      </c>
      <c r="F2" s="4">
        <v>3</v>
      </c>
      <c r="G2" s="4"/>
      <c r="H2" s="4">
        <v>120</v>
      </c>
      <c r="I2" s="4"/>
      <c r="J2" s="76">
        <f t="shared" ref="J2:J65" si="0">F2/H2</f>
        <v>2.5000000000000001E-2</v>
      </c>
      <c r="K2" s="76">
        <f t="shared" ref="K2:K65" si="1">LN(J2)</f>
        <v>-3.6888794541139363</v>
      </c>
      <c r="L2" s="76">
        <f t="shared" ref="L2:L65" si="2">H2/(F2)</f>
        <v>40</v>
      </c>
      <c r="M2" s="76">
        <f t="shared" ref="M2:M65" si="3">LN(L2)</f>
        <v>3.6888794541139363</v>
      </c>
      <c r="N2" s="76">
        <v>20</v>
      </c>
      <c r="O2" s="4">
        <v>20</v>
      </c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 x14ac:dyDescent="0.25">
      <c r="A3" s="4" t="s">
        <v>1643</v>
      </c>
      <c r="B3" s="6" t="s">
        <v>1644</v>
      </c>
      <c r="C3" s="4">
        <v>1999</v>
      </c>
      <c r="D3" s="4">
        <v>17</v>
      </c>
      <c r="E3" s="4" t="s">
        <v>1370</v>
      </c>
      <c r="F3" s="4">
        <v>2</v>
      </c>
      <c r="H3" s="4">
        <v>60</v>
      </c>
      <c r="J3" s="76">
        <f t="shared" si="0"/>
        <v>3.3333333333333333E-2</v>
      </c>
      <c r="K3" s="76">
        <f t="shared" si="1"/>
        <v>-3.4011973816621555</v>
      </c>
      <c r="L3" s="76">
        <f t="shared" si="2"/>
        <v>30</v>
      </c>
      <c r="M3" s="76">
        <f t="shared" si="3"/>
        <v>3.4011973816621555</v>
      </c>
      <c r="N3" s="76">
        <v>3</v>
      </c>
      <c r="O3" s="4">
        <v>3</v>
      </c>
    </row>
    <row r="4" spans="1:74" x14ac:dyDescent="0.25">
      <c r="A4" s="4" t="s">
        <v>1660</v>
      </c>
      <c r="B4" s="6" t="s">
        <v>1151</v>
      </c>
      <c r="C4" s="4">
        <v>2015</v>
      </c>
      <c r="D4" s="4">
        <v>1</v>
      </c>
      <c r="E4" s="4" t="s">
        <v>1370</v>
      </c>
      <c r="F4" s="4">
        <v>2</v>
      </c>
      <c r="H4" s="4">
        <v>54</v>
      </c>
      <c r="J4" s="76">
        <f t="shared" si="0"/>
        <v>3.7037037037037035E-2</v>
      </c>
      <c r="K4" s="76">
        <f t="shared" si="1"/>
        <v>-3.2958368660043291</v>
      </c>
      <c r="L4" s="76">
        <f t="shared" si="2"/>
        <v>27</v>
      </c>
      <c r="M4" s="76">
        <f t="shared" si="3"/>
        <v>3.2958368660043291</v>
      </c>
      <c r="N4" s="76">
        <v>3</v>
      </c>
      <c r="O4" s="4">
        <v>3</v>
      </c>
    </row>
    <row r="5" spans="1:74" x14ac:dyDescent="0.25">
      <c r="A5" s="4" t="s">
        <v>1643</v>
      </c>
      <c r="B5" s="6" t="s">
        <v>1644</v>
      </c>
      <c r="C5" s="4">
        <v>1996</v>
      </c>
      <c r="D5" s="4">
        <v>20</v>
      </c>
      <c r="E5" s="4" t="s">
        <v>548</v>
      </c>
      <c r="F5" s="4">
        <v>1</v>
      </c>
      <c r="H5" s="4">
        <v>24</v>
      </c>
      <c r="J5" s="76">
        <f t="shared" si="0"/>
        <v>4.1666666666666664E-2</v>
      </c>
      <c r="K5" s="76">
        <f t="shared" si="1"/>
        <v>-3.1780538303479458</v>
      </c>
      <c r="L5" s="76">
        <f t="shared" si="2"/>
        <v>24</v>
      </c>
      <c r="M5" s="76">
        <f t="shared" si="3"/>
        <v>3.1780538303479458</v>
      </c>
      <c r="N5" s="76">
        <v>5</v>
      </c>
      <c r="O5" s="4">
        <v>5</v>
      </c>
    </row>
    <row r="6" spans="1:74" x14ac:dyDescent="0.25">
      <c r="A6" s="4" t="s">
        <v>1643</v>
      </c>
      <c r="B6" s="6" t="s">
        <v>1644</v>
      </c>
      <c r="C6" s="4">
        <v>2006</v>
      </c>
      <c r="D6" s="4">
        <v>10</v>
      </c>
      <c r="E6" s="4" t="s">
        <v>1645</v>
      </c>
      <c r="F6" s="4">
        <v>1</v>
      </c>
      <c r="H6" s="4">
        <v>18</v>
      </c>
      <c r="J6" s="76">
        <f t="shared" si="0"/>
        <v>5.5555555555555552E-2</v>
      </c>
      <c r="K6" s="76">
        <f t="shared" si="1"/>
        <v>-2.890371757896165</v>
      </c>
      <c r="L6" s="76">
        <f t="shared" si="2"/>
        <v>18</v>
      </c>
      <c r="M6" s="76">
        <f t="shared" si="3"/>
        <v>2.8903717578961645</v>
      </c>
      <c r="N6" s="76">
        <v>3</v>
      </c>
      <c r="O6" s="4">
        <v>3</v>
      </c>
    </row>
    <row r="7" spans="1:74" x14ac:dyDescent="0.25">
      <c r="A7" s="4" t="s">
        <v>1643</v>
      </c>
      <c r="B7" s="6" t="s">
        <v>1644</v>
      </c>
      <c r="C7" s="4">
        <v>2005</v>
      </c>
      <c r="D7" s="4">
        <v>11</v>
      </c>
      <c r="E7" s="4" t="s">
        <v>1645</v>
      </c>
      <c r="F7" s="4">
        <v>1</v>
      </c>
      <c r="H7" s="4">
        <v>18</v>
      </c>
      <c r="J7" s="76">
        <f t="shared" si="0"/>
        <v>5.5555555555555552E-2</v>
      </c>
      <c r="K7" s="76">
        <f t="shared" si="1"/>
        <v>-2.890371757896165</v>
      </c>
      <c r="L7" s="76">
        <f t="shared" si="2"/>
        <v>18</v>
      </c>
      <c r="M7" s="76">
        <f t="shared" si="3"/>
        <v>2.8903717578961645</v>
      </c>
      <c r="N7" s="76"/>
    </row>
    <row r="8" spans="1:74" x14ac:dyDescent="0.25">
      <c r="A8" s="4" t="s">
        <v>1643</v>
      </c>
      <c r="B8" s="6" t="s">
        <v>1644</v>
      </c>
      <c r="C8" s="4">
        <v>2011</v>
      </c>
      <c r="D8" s="4">
        <v>5</v>
      </c>
      <c r="E8" s="4" t="s">
        <v>1370</v>
      </c>
      <c r="F8" s="4">
        <v>5</v>
      </c>
      <c r="H8" s="4">
        <v>90</v>
      </c>
      <c r="J8" s="76">
        <f t="shared" si="0"/>
        <v>5.5555555555555552E-2</v>
      </c>
      <c r="K8" s="76">
        <f t="shared" si="1"/>
        <v>-2.890371757896165</v>
      </c>
      <c r="L8" s="76">
        <f t="shared" si="2"/>
        <v>18</v>
      </c>
      <c r="M8" s="76">
        <f t="shared" si="3"/>
        <v>2.8903717578961645</v>
      </c>
      <c r="N8" s="76">
        <v>10</v>
      </c>
      <c r="O8" s="4">
        <v>10</v>
      </c>
    </row>
    <row r="9" spans="1:74" x14ac:dyDescent="0.25">
      <c r="A9" s="4" t="s">
        <v>1643</v>
      </c>
      <c r="B9" s="6" t="s">
        <v>1644</v>
      </c>
      <c r="C9" s="4">
        <v>2003</v>
      </c>
      <c r="D9" s="4">
        <v>13</v>
      </c>
      <c r="E9" s="4" t="s">
        <v>1645</v>
      </c>
      <c r="F9" s="4">
        <v>4</v>
      </c>
      <c r="H9" s="4">
        <v>69</v>
      </c>
      <c r="J9" s="76">
        <f t="shared" si="0"/>
        <v>5.7971014492753624E-2</v>
      </c>
      <c r="K9" s="76">
        <f t="shared" si="1"/>
        <v>-2.8478121434773689</v>
      </c>
      <c r="L9" s="76">
        <f t="shared" si="2"/>
        <v>17.25</v>
      </c>
      <c r="M9" s="76">
        <f t="shared" si="3"/>
        <v>2.8478121434773689</v>
      </c>
      <c r="N9" s="76">
        <v>15</v>
      </c>
      <c r="O9" s="4">
        <v>15</v>
      </c>
    </row>
    <row r="10" spans="1:74" x14ac:dyDescent="0.25">
      <c r="A10" s="4" t="s">
        <v>1643</v>
      </c>
      <c r="B10" s="6" t="s">
        <v>1644</v>
      </c>
      <c r="C10" s="4">
        <v>2006</v>
      </c>
      <c r="D10" s="4">
        <v>10</v>
      </c>
      <c r="E10" s="4" t="s">
        <v>1645</v>
      </c>
      <c r="F10" s="4">
        <v>2</v>
      </c>
      <c r="H10" s="4">
        <v>33</v>
      </c>
      <c r="J10" s="76">
        <f t="shared" si="0"/>
        <v>6.0606060606060608E-2</v>
      </c>
      <c r="K10" s="76">
        <f t="shared" si="1"/>
        <v>-2.8033603809065348</v>
      </c>
      <c r="L10" s="76">
        <f t="shared" si="2"/>
        <v>16.5</v>
      </c>
      <c r="M10" s="76">
        <f t="shared" si="3"/>
        <v>2.8033603809065348</v>
      </c>
      <c r="N10" s="76">
        <v>5</v>
      </c>
      <c r="O10" s="4">
        <v>5</v>
      </c>
    </row>
    <row r="11" spans="1:74" x14ac:dyDescent="0.25">
      <c r="A11" s="4" t="s">
        <v>1643</v>
      </c>
      <c r="B11" s="6" t="s">
        <v>1644</v>
      </c>
      <c r="C11" s="4">
        <v>1989</v>
      </c>
      <c r="D11" s="4">
        <v>27</v>
      </c>
      <c r="E11" s="4" t="s">
        <v>548</v>
      </c>
      <c r="F11" s="4">
        <v>3</v>
      </c>
      <c r="H11" s="4">
        <v>48</v>
      </c>
      <c r="J11" s="76">
        <f t="shared" si="0"/>
        <v>6.25E-2</v>
      </c>
      <c r="K11" s="76">
        <f t="shared" si="1"/>
        <v>-2.7725887222397811</v>
      </c>
      <c r="L11" s="76">
        <f t="shared" si="2"/>
        <v>16</v>
      </c>
      <c r="M11" s="76">
        <f t="shared" si="3"/>
        <v>2.7725887222397811</v>
      </c>
      <c r="N11" s="76">
        <v>1</v>
      </c>
      <c r="O11" s="4">
        <v>1</v>
      </c>
    </row>
    <row r="12" spans="1:74" x14ac:dyDescent="0.25">
      <c r="A12" s="4" t="s">
        <v>1643</v>
      </c>
      <c r="B12" s="6" t="s">
        <v>1644</v>
      </c>
      <c r="C12" s="4">
        <v>2007</v>
      </c>
      <c r="D12" s="4">
        <v>9</v>
      </c>
      <c r="E12" s="4" t="s">
        <v>1370</v>
      </c>
      <c r="F12" s="4">
        <v>6</v>
      </c>
      <c r="H12" s="4">
        <v>96</v>
      </c>
      <c r="J12" s="76">
        <f t="shared" si="0"/>
        <v>6.25E-2</v>
      </c>
      <c r="K12" s="76">
        <f t="shared" si="1"/>
        <v>-2.7725887222397811</v>
      </c>
      <c r="L12" s="76">
        <f t="shared" si="2"/>
        <v>16</v>
      </c>
      <c r="M12" s="76">
        <f t="shared" si="3"/>
        <v>2.7725887222397811</v>
      </c>
      <c r="N12" s="76">
        <v>30</v>
      </c>
      <c r="O12" s="4">
        <v>30</v>
      </c>
    </row>
    <row r="13" spans="1:74" x14ac:dyDescent="0.25">
      <c r="A13" s="4" t="s">
        <v>1643</v>
      </c>
      <c r="B13" s="6" t="s">
        <v>1644</v>
      </c>
      <c r="C13" s="4">
        <v>2003</v>
      </c>
      <c r="D13" s="4">
        <v>13</v>
      </c>
      <c r="E13" s="4" t="s">
        <v>1645</v>
      </c>
      <c r="F13" s="4">
        <v>1</v>
      </c>
      <c r="H13" s="4">
        <v>15</v>
      </c>
      <c r="J13" s="76">
        <f t="shared" si="0"/>
        <v>6.6666666666666666E-2</v>
      </c>
      <c r="K13" s="76">
        <f t="shared" si="1"/>
        <v>-2.7080502011022101</v>
      </c>
      <c r="L13" s="76">
        <f t="shared" si="2"/>
        <v>15</v>
      </c>
      <c r="M13" s="76">
        <f t="shared" si="3"/>
        <v>2.7080502011022101</v>
      </c>
      <c r="N13" s="76">
        <v>1</v>
      </c>
      <c r="O13" s="4">
        <v>1</v>
      </c>
    </row>
    <row r="14" spans="1:74" x14ac:dyDescent="0.25">
      <c r="A14" s="4" t="s">
        <v>1643</v>
      </c>
      <c r="B14" s="6" t="s">
        <v>1644</v>
      </c>
      <c r="C14" s="4">
        <v>2007</v>
      </c>
      <c r="D14" s="4">
        <v>9</v>
      </c>
      <c r="E14" s="4" t="s">
        <v>1370</v>
      </c>
      <c r="F14" s="4">
        <v>5</v>
      </c>
      <c r="H14" s="4">
        <v>72</v>
      </c>
      <c r="J14" s="76">
        <f t="shared" si="0"/>
        <v>6.9444444444444448E-2</v>
      </c>
      <c r="K14" s="76">
        <f t="shared" si="1"/>
        <v>-2.6672282065819548</v>
      </c>
      <c r="L14" s="76">
        <f t="shared" si="2"/>
        <v>14.4</v>
      </c>
      <c r="M14" s="76">
        <f t="shared" si="3"/>
        <v>2.6672282065819548</v>
      </c>
      <c r="N14" s="76">
        <v>4</v>
      </c>
      <c r="O14" s="4">
        <v>4</v>
      </c>
    </row>
    <row r="15" spans="1:74" x14ac:dyDescent="0.25">
      <c r="A15" s="4" t="s">
        <v>1643</v>
      </c>
      <c r="B15" s="6" t="s">
        <v>1644</v>
      </c>
      <c r="C15" s="4">
        <v>2006</v>
      </c>
      <c r="D15" s="4">
        <v>10</v>
      </c>
      <c r="E15" s="4" t="s">
        <v>1370</v>
      </c>
      <c r="F15" s="4">
        <v>5</v>
      </c>
      <c r="H15" s="4">
        <v>66</v>
      </c>
      <c r="J15" s="76">
        <f t="shared" si="0"/>
        <v>7.575757575757576E-2</v>
      </c>
      <c r="K15" s="76">
        <f t="shared" si="1"/>
        <v>-2.5802168295923251</v>
      </c>
      <c r="L15" s="76">
        <f t="shared" si="2"/>
        <v>13.2</v>
      </c>
      <c r="M15" s="76">
        <f t="shared" si="3"/>
        <v>2.5802168295923251</v>
      </c>
      <c r="N15" s="76">
        <v>31</v>
      </c>
      <c r="O15" s="4">
        <v>31</v>
      </c>
    </row>
    <row r="16" spans="1:74" x14ac:dyDescent="0.25">
      <c r="A16" s="4" t="s">
        <v>1660</v>
      </c>
      <c r="B16" s="6" t="s">
        <v>1151</v>
      </c>
      <c r="C16" s="4">
        <v>1995</v>
      </c>
      <c r="D16" s="4">
        <v>21</v>
      </c>
      <c r="E16" s="4" t="s">
        <v>548</v>
      </c>
      <c r="F16" s="4">
        <v>1</v>
      </c>
      <c r="H16" s="4">
        <v>12</v>
      </c>
      <c r="J16" s="76">
        <f t="shared" si="0"/>
        <v>8.3333333333333329E-2</v>
      </c>
      <c r="K16" s="76">
        <f t="shared" si="1"/>
        <v>-2.4849066497880004</v>
      </c>
      <c r="L16" s="76">
        <f t="shared" si="2"/>
        <v>12</v>
      </c>
      <c r="M16" s="76">
        <f t="shared" si="3"/>
        <v>2.4849066497880004</v>
      </c>
      <c r="N16" s="76">
        <v>5</v>
      </c>
      <c r="O16" s="4">
        <v>5</v>
      </c>
    </row>
    <row r="17" spans="1:15" x14ac:dyDescent="0.25">
      <c r="A17" s="4" t="s">
        <v>1643</v>
      </c>
      <c r="B17" s="6" t="s">
        <v>1644</v>
      </c>
      <c r="C17" s="4">
        <v>1999</v>
      </c>
      <c r="D17" s="4">
        <v>17</v>
      </c>
      <c r="E17" s="4" t="s">
        <v>1370</v>
      </c>
      <c r="F17" s="4">
        <v>1</v>
      </c>
      <c r="H17" s="4">
        <v>12</v>
      </c>
      <c r="J17" s="76">
        <f t="shared" si="0"/>
        <v>8.3333333333333329E-2</v>
      </c>
      <c r="K17" s="76">
        <f t="shared" si="1"/>
        <v>-2.4849066497880004</v>
      </c>
      <c r="L17" s="76">
        <f t="shared" si="2"/>
        <v>12</v>
      </c>
      <c r="M17" s="76">
        <f t="shared" si="3"/>
        <v>2.4849066497880004</v>
      </c>
      <c r="N17" s="76">
        <v>8</v>
      </c>
      <c r="O17" s="4">
        <v>8</v>
      </c>
    </row>
    <row r="18" spans="1:15" x14ac:dyDescent="0.25">
      <c r="A18" s="4" t="s">
        <v>1643</v>
      </c>
      <c r="B18" s="6" t="s">
        <v>1644</v>
      </c>
      <c r="C18" s="4">
        <v>2002</v>
      </c>
      <c r="D18" s="4">
        <v>14</v>
      </c>
      <c r="E18" s="4" t="s">
        <v>1645</v>
      </c>
      <c r="F18" s="4">
        <v>2</v>
      </c>
      <c r="H18" s="4">
        <v>24</v>
      </c>
      <c r="J18" s="76">
        <f t="shared" si="0"/>
        <v>8.3333333333333329E-2</v>
      </c>
      <c r="K18" s="76">
        <f t="shared" si="1"/>
        <v>-2.4849066497880004</v>
      </c>
      <c r="L18" s="76">
        <f t="shared" si="2"/>
        <v>12</v>
      </c>
      <c r="M18" s="76">
        <f t="shared" si="3"/>
        <v>2.4849066497880004</v>
      </c>
      <c r="N18" s="76">
        <v>10</v>
      </c>
      <c r="O18" s="4">
        <v>10</v>
      </c>
    </row>
    <row r="19" spans="1:15" x14ac:dyDescent="0.25">
      <c r="A19" s="4" t="s">
        <v>1660</v>
      </c>
      <c r="B19" s="6" t="s">
        <v>1151</v>
      </c>
      <c r="C19" s="4">
        <v>1973</v>
      </c>
      <c r="D19" s="4">
        <v>43</v>
      </c>
      <c r="E19" s="4" t="s">
        <v>548</v>
      </c>
      <c r="F19" s="4">
        <v>4</v>
      </c>
      <c r="H19" s="4">
        <v>48</v>
      </c>
      <c r="J19" s="76">
        <f t="shared" si="0"/>
        <v>8.3333333333333329E-2</v>
      </c>
      <c r="K19" s="76">
        <f t="shared" si="1"/>
        <v>-2.4849066497880004</v>
      </c>
      <c r="L19" s="76">
        <f t="shared" si="2"/>
        <v>12</v>
      </c>
      <c r="M19" s="76">
        <f t="shared" si="3"/>
        <v>2.4849066497880004</v>
      </c>
      <c r="N19" s="76">
        <v>12</v>
      </c>
      <c r="O19" s="4">
        <v>12</v>
      </c>
    </row>
    <row r="20" spans="1:15" x14ac:dyDescent="0.25">
      <c r="A20" s="4" t="s">
        <v>1643</v>
      </c>
      <c r="B20" s="6" t="s">
        <v>1644</v>
      </c>
      <c r="C20" s="4">
        <v>2006</v>
      </c>
      <c r="D20" s="4">
        <v>10</v>
      </c>
      <c r="E20" s="4" t="s">
        <v>1645</v>
      </c>
      <c r="F20" s="4">
        <v>9</v>
      </c>
      <c r="H20" s="4">
        <v>105</v>
      </c>
      <c r="J20" s="76">
        <f t="shared" si="0"/>
        <v>8.5714285714285715E-2</v>
      </c>
      <c r="K20" s="76">
        <f t="shared" si="1"/>
        <v>-2.456735772821304</v>
      </c>
      <c r="L20" s="76">
        <f t="shared" si="2"/>
        <v>11.666666666666666</v>
      </c>
      <c r="M20" s="76">
        <f t="shared" si="3"/>
        <v>2.456735772821304</v>
      </c>
      <c r="N20" s="76">
        <v>10</v>
      </c>
      <c r="O20" s="4">
        <v>10</v>
      </c>
    </row>
    <row r="21" spans="1:15" x14ac:dyDescent="0.25">
      <c r="A21" s="4" t="s">
        <v>1643</v>
      </c>
      <c r="B21" s="6" t="s">
        <v>1644</v>
      </c>
      <c r="C21" s="4">
        <v>2005</v>
      </c>
      <c r="D21" s="4">
        <v>11</v>
      </c>
      <c r="E21" s="4" t="s">
        <v>1370</v>
      </c>
      <c r="F21" s="4">
        <v>5</v>
      </c>
      <c r="H21" s="4">
        <v>57</v>
      </c>
      <c r="J21" s="76">
        <f t="shared" si="0"/>
        <v>8.771929824561403E-2</v>
      </c>
      <c r="K21" s="76">
        <f t="shared" si="1"/>
        <v>-2.4336133554004498</v>
      </c>
      <c r="L21" s="76">
        <f t="shared" si="2"/>
        <v>11.4</v>
      </c>
      <c r="M21" s="76">
        <f t="shared" si="3"/>
        <v>2.4336133554004498</v>
      </c>
      <c r="N21" s="76">
        <v>5</v>
      </c>
      <c r="O21" s="4">
        <v>5</v>
      </c>
    </row>
    <row r="22" spans="1:15" x14ac:dyDescent="0.25">
      <c r="A22" s="4" t="s">
        <v>1643</v>
      </c>
      <c r="B22" s="6" t="s">
        <v>1644</v>
      </c>
      <c r="C22" s="4">
        <v>1995</v>
      </c>
      <c r="D22" s="4">
        <v>21</v>
      </c>
      <c r="E22" s="4" t="s">
        <v>548</v>
      </c>
      <c r="F22" s="4">
        <v>3</v>
      </c>
      <c r="H22" s="4">
        <v>33</v>
      </c>
      <c r="J22" s="76">
        <f t="shared" si="0"/>
        <v>9.0909090909090912E-2</v>
      </c>
      <c r="K22" s="76">
        <f t="shared" si="1"/>
        <v>-2.3978952727983707</v>
      </c>
      <c r="L22" s="76">
        <f t="shared" si="2"/>
        <v>11</v>
      </c>
      <c r="M22" s="76">
        <f t="shared" si="3"/>
        <v>2.3978952727983707</v>
      </c>
      <c r="N22" s="76">
        <v>4</v>
      </c>
      <c r="O22" s="4">
        <v>4</v>
      </c>
    </row>
    <row r="23" spans="1:15" x14ac:dyDescent="0.25">
      <c r="A23" s="4" t="s">
        <v>1643</v>
      </c>
      <c r="B23" s="6" t="s">
        <v>1644</v>
      </c>
      <c r="C23" s="4">
        <v>2007</v>
      </c>
      <c r="D23" s="4">
        <v>9</v>
      </c>
      <c r="E23" s="4" t="s">
        <v>1370</v>
      </c>
      <c r="F23" s="4">
        <v>3</v>
      </c>
      <c r="H23" s="4">
        <v>33</v>
      </c>
      <c r="J23" s="76">
        <f t="shared" si="0"/>
        <v>9.0909090909090912E-2</v>
      </c>
      <c r="K23" s="76">
        <f t="shared" si="1"/>
        <v>-2.3978952727983707</v>
      </c>
      <c r="L23" s="76">
        <f t="shared" si="2"/>
        <v>11</v>
      </c>
      <c r="M23" s="76">
        <f t="shared" si="3"/>
        <v>2.3978952727983707</v>
      </c>
      <c r="N23" s="76">
        <v>12</v>
      </c>
      <c r="O23" s="4">
        <v>12</v>
      </c>
    </row>
    <row r="24" spans="1:15" x14ac:dyDescent="0.25">
      <c r="A24" s="4" t="s">
        <v>1643</v>
      </c>
      <c r="B24" s="6" t="s">
        <v>1644</v>
      </c>
      <c r="C24" s="4">
        <v>2008</v>
      </c>
      <c r="D24" s="4">
        <v>8</v>
      </c>
      <c r="E24" s="4" t="s">
        <v>1645</v>
      </c>
      <c r="F24" s="4">
        <v>5</v>
      </c>
      <c r="H24" s="4">
        <v>54</v>
      </c>
      <c r="J24" s="76">
        <f t="shared" si="0"/>
        <v>9.2592592592592587E-2</v>
      </c>
      <c r="K24" s="76">
        <f t="shared" si="1"/>
        <v>-2.379546134130174</v>
      </c>
      <c r="L24" s="76">
        <f t="shared" si="2"/>
        <v>10.8</v>
      </c>
      <c r="M24" s="76">
        <f t="shared" si="3"/>
        <v>2.379546134130174</v>
      </c>
      <c r="N24" s="76">
        <v>2</v>
      </c>
      <c r="O24" s="4">
        <v>2</v>
      </c>
    </row>
    <row r="25" spans="1:15" x14ac:dyDescent="0.25">
      <c r="A25" s="4" t="s">
        <v>1643</v>
      </c>
      <c r="B25" s="6" t="s">
        <v>1644</v>
      </c>
      <c r="C25" s="4">
        <v>2006</v>
      </c>
      <c r="D25" s="4">
        <v>10</v>
      </c>
      <c r="E25" s="4" t="s">
        <v>1645</v>
      </c>
      <c r="F25" s="4">
        <v>2</v>
      </c>
      <c r="H25" s="4">
        <v>21</v>
      </c>
      <c r="J25" s="76">
        <f t="shared" si="0"/>
        <v>9.5238095238095233E-2</v>
      </c>
      <c r="K25" s="76">
        <f t="shared" si="1"/>
        <v>-2.3513752571634776</v>
      </c>
      <c r="L25" s="76">
        <f t="shared" si="2"/>
        <v>10.5</v>
      </c>
      <c r="M25" s="76">
        <f t="shared" si="3"/>
        <v>2.3513752571634776</v>
      </c>
      <c r="N25" s="76">
        <v>8</v>
      </c>
      <c r="O25" s="4">
        <v>8</v>
      </c>
    </row>
    <row r="26" spans="1:15" x14ac:dyDescent="0.25">
      <c r="A26" s="4" t="s">
        <v>1643</v>
      </c>
      <c r="B26" s="6" t="s">
        <v>1644</v>
      </c>
      <c r="C26" s="4">
        <v>2004</v>
      </c>
      <c r="D26" s="4">
        <v>12</v>
      </c>
      <c r="E26" s="4" t="s">
        <v>1645</v>
      </c>
      <c r="F26" s="4">
        <v>3</v>
      </c>
      <c r="H26" s="4">
        <v>30</v>
      </c>
      <c r="J26" s="76">
        <f t="shared" si="0"/>
        <v>0.1</v>
      </c>
      <c r="K26" s="76">
        <f t="shared" si="1"/>
        <v>-2.3025850929940455</v>
      </c>
      <c r="L26" s="76">
        <f t="shared" si="2"/>
        <v>10</v>
      </c>
      <c r="M26" s="76">
        <f t="shared" si="3"/>
        <v>2.3025850929940459</v>
      </c>
      <c r="N26" s="76">
        <v>15</v>
      </c>
      <c r="O26" s="4">
        <v>15</v>
      </c>
    </row>
    <row r="27" spans="1:15" x14ac:dyDescent="0.25">
      <c r="A27" s="4" t="s">
        <v>1643</v>
      </c>
      <c r="B27" s="6" t="s">
        <v>1644</v>
      </c>
      <c r="C27" s="4">
        <v>1998</v>
      </c>
      <c r="D27" s="4">
        <v>18</v>
      </c>
      <c r="E27" s="4" t="s">
        <v>1370</v>
      </c>
      <c r="F27" s="4">
        <v>15</v>
      </c>
      <c r="H27" s="4">
        <v>141</v>
      </c>
      <c r="J27" s="76">
        <f t="shared" si="0"/>
        <v>0.10638297872340426</v>
      </c>
      <c r="K27" s="76">
        <f t="shared" si="1"/>
        <v>-2.2407096892759584</v>
      </c>
      <c r="L27" s="76">
        <f t="shared" si="2"/>
        <v>9.4</v>
      </c>
      <c r="M27" s="76">
        <f t="shared" si="3"/>
        <v>2.2407096892759584</v>
      </c>
      <c r="N27" s="76">
        <v>22</v>
      </c>
      <c r="O27" s="4">
        <v>22</v>
      </c>
    </row>
    <row r="28" spans="1:15" x14ac:dyDescent="0.25">
      <c r="A28" s="4" t="s">
        <v>1643</v>
      </c>
      <c r="B28" s="6" t="s">
        <v>1644</v>
      </c>
      <c r="C28" s="4">
        <v>2000</v>
      </c>
      <c r="D28" s="4">
        <v>16</v>
      </c>
      <c r="E28" s="4" t="s">
        <v>1645</v>
      </c>
      <c r="F28" s="4">
        <v>1</v>
      </c>
      <c r="H28" s="4">
        <v>9</v>
      </c>
      <c r="J28" s="76">
        <f t="shared" si="0"/>
        <v>0.1111111111111111</v>
      </c>
      <c r="K28" s="76">
        <f t="shared" si="1"/>
        <v>-2.1972245773362196</v>
      </c>
      <c r="L28" s="76">
        <f t="shared" si="2"/>
        <v>9</v>
      </c>
      <c r="M28" s="76">
        <f t="shared" si="3"/>
        <v>2.1972245773362196</v>
      </c>
      <c r="N28" s="76">
        <v>20</v>
      </c>
      <c r="O28" s="4">
        <v>20</v>
      </c>
    </row>
    <row r="29" spans="1:15" x14ac:dyDescent="0.25">
      <c r="A29" s="4" t="s">
        <v>1730</v>
      </c>
      <c r="B29" s="6" t="s">
        <v>1151</v>
      </c>
      <c r="C29" s="4">
        <v>1983</v>
      </c>
      <c r="D29" s="4">
        <v>33</v>
      </c>
      <c r="E29" s="4" t="s">
        <v>548</v>
      </c>
      <c r="F29" s="4">
        <v>1</v>
      </c>
      <c r="H29" s="4">
        <v>9</v>
      </c>
      <c r="J29" s="76">
        <f t="shared" si="0"/>
        <v>0.1111111111111111</v>
      </c>
      <c r="K29" s="76">
        <f t="shared" si="1"/>
        <v>-2.1972245773362196</v>
      </c>
      <c r="L29" s="76">
        <f t="shared" si="2"/>
        <v>9</v>
      </c>
      <c r="M29" s="76">
        <f t="shared" si="3"/>
        <v>2.1972245773362196</v>
      </c>
      <c r="N29" s="76">
        <v>5</v>
      </c>
      <c r="O29" s="4">
        <v>5</v>
      </c>
    </row>
    <row r="30" spans="1:15" x14ac:dyDescent="0.25">
      <c r="A30" s="4" t="s">
        <v>1643</v>
      </c>
      <c r="B30" s="6" t="s">
        <v>1644</v>
      </c>
      <c r="C30" s="4">
        <v>2004</v>
      </c>
      <c r="D30" s="4">
        <v>12</v>
      </c>
      <c r="E30" s="4" t="s">
        <v>1370</v>
      </c>
      <c r="F30" s="4">
        <v>1</v>
      </c>
      <c r="H30" s="4">
        <v>9</v>
      </c>
      <c r="J30" s="76">
        <f t="shared" si="0"/>
        <v>0.1111111111111111</v>
      </c>
      <c r="K30" s="76">
        <f t="shared" si="1"/>
        <v>-2.1972245773362196</v>
      </c>
      <c r="L30" s="76">
        <f t="shared" si="2"/>
        <v>9</v>
      </c>
      <c r="M30" s="76">
        <f t="shared" si="3"/>
        <v>2.1972245773362196</v>
      </c>
      <c r="N30" s="76">
        <v>8</v>
      </c>
      <c r="O30" s="4">
        <v>8</v>
      </c>
    </row>
    <row r="31" spans="1:15" x14ac:dyDescent="0.25">
      <c r="A31" s="4" t="s">
        <v>1643</v>
      </c>
      <c r="B31" s="6" t="s">
        <v>1644</v>
      </c>
      <c r="C31" s="4">
        <v>2002</v>
      </c>
      <c r="D31" s="4">
        <v>14</v>
      </c>
      <c r="E31" s="4" t="s">
        <v>1370</v>
      </c>
      <c r="F31" s="4">
        <v>1</v>
      </c>
      <c r="H31" s="4">
        <v>9</v>
      </c>
      <c r="J31" s="76">
        <f t="shared" si="0"/>
        <v>0.1111111111111111</v>
      </c>
      <c r="K31" s="76">
        <f t="shared" si="1"/>
        <v>-2.1972245773362196</v>
      </c>
      <c r="L31" s="76">
        <f t="shared" si="2"/>
        <v>9</v>
      </c>
      <c r="M31" s="76">
        <f t="shared" si="3"/>
        <v>2.1972245773362196</v>
      </c>
      <c r="N31" s="76">
        <v>20</v>
      </c>
      <c r="O31" s="4">
        <v>20</v>
      </c>
    </row>
    <row r="32" spans="1:15" x14ac:dyDescent="0.25">
      <c r="A32" s="4" t="s">
        <v>1660</v>
      </c>
      <c r="B32" s="6" t="s">
        <v>1151</v>
      </c>
      <c r="C32" s="4">
        <v>2010</v>
      </c>
      <c r="D32" s="4">
        <v>6</v>
      </c>
      <c r="E32" s="4" t="s">
        <v>1370</v>
      </c>
      <c r="F32" s="4">
        <v>4</v>
      </c>
      <c r="H32" s="4">
        <v>36</v>
      </c>
      <c r="J32" s="76">
        <f t="shared" si="0"/>
        <v>0.1111111111111111</v>
      </c>
      <c r="K32" s="76">
        <f t="shared" si="1"/>
        <v>-2.1972245773362196</v>
      </c>
      <c r="L32" s="76">
        <f t="shared" si="2"/>
        <v>9</v>
      </c>
      <c r="M32" s="76">
        <f t="shared" si="3"/>
        <v>2.1972245773362196</v>
      </c>
      <c r="N32" s="76">
        <v>20</v>
      </c>
      <c r="O32" s="4">
        <v>20</v>
      </c>
    </row>
    <row r="33" spans="1:15" x14ac:dyDescent="0.25">
      <c r="A33" s="4" t="s">
        <v>1643</v>
      </c>
      <c r="B33" s="6" t="s">
        <v>1644</v>
      </c>
      <c r="C33" s="4">
        <v>1977</v>
      </c>
      <c r="D33" s="4">
        <v>39</v>
      </c>
      <c r="E33" s="4" t="s">
        <v>548</v>
      </c>
      <c r="F33" s="4">
        <v>5</v>
      </c>
      <c r="H33" s="4">
        <v>45</v>
      </c>
      <c r="J33" s="76">
        <f t="shared" si="0"/>
        <v>0.1111111111111111</v>
      </c>
      <c r="K33" s="76">
        <f t="shared" si="1"/>
        <v>-2.1972245773362196</v>
      </c>
      <c r="L33" s="76">
        <f t="shared" si="2"/>
        <v>9</v>
      </c>
      <c r="M33" s="76">
        <f t="shared" si="3"/>
        <v>2.1972245773362196</v>
      </c>
      <c r="N33" s="76">
        <v>4</v>
      </c>
      <c r="O33" s="4">
        <v>4</v>
      </c>
    </row>
    <row r="34" spans="1:15" x14ac:dyDescent="0.25">
      <c r="A34" s="4" t="s">
        <v>1643</v>
      </c>
      <c r="B34" s="6" t="s">
        <v>1644</v>
      </c>
      <c r="C34" s="4">
        <v>2007</v>
      </c>
      <c r="D34" s="4">
        <v>9</v>
      </c>
      <c r="E34" s="4" t="s">
        <v>1370</v>
      </c>
      <c r="F34" s="4">
        <v>6</v>
      </c>
      <c r="H34" s="4">
        <v>54</v>
      </c>
      <c r="J34" s="76">
        <f t="shared" si="0"/>
        <v>0.1111111111111111</v>
      </c>
      <c r="K34" s="76">
        <f t="shared" si="1"/>
        <v>-2.1972245773362196</v>
      </c>
      <c r="L34" s="76">
        <f t="shared" si="2"/>
        <v>9</v>
      </c>
      <c r="M34" s="76">
        <f t="shared" si="3"/>
        <v>2.1972245773362196</v>
      </c>
      <c r="N34" s="76">
        <v>20</v>
      </c>
      <c r="O34" s="4">
        <v>20</v>
      </c>
    </row>
    <row r="35" spans="1:15" x14ac:dyDescent="0.25">
      <c r="A35" s="4" t="s">
        <v>1643</v>
      </c>
      <c r="B35" s="6" t="s">
        <v>1644</v>
      </c>
      <c r="C35" s="4">
        <v>2007</v>
      </c>
      <c r="D35" s="4">
        <v>9</v>
      </c>
      <c r="E35" s="4" t="s">
        <v>1370</v>
      </c>
      <c r="F35" s="4">
        <v>8</v>
      </c>
      <c r="H35" s="4">
        <v>66</v>
      </c>
      <c r="J35" s="76">
        <f t="shared" si="0"/>
        <v>0.12121212121212122</v>
      </c>
      <c r="K35" s="76">
        <f t="shared" si="1"/>
        <v>-2.1102132003465894</v>
      </c>
      <c r="L35" s="76">
        <f t="shared" si="2"/>
        <v>8.25</v>
      </c>
      <c r="M35" s="76">
        <f t="shared" si="3"/>
        <v>2.1102132003465894</v>
      </c>
      <c r="N35" s="76">
        <v>10</v>
      </c>
      <c r="O35" s="4">
        <v>10</v>
      </c>
    </row>
    <row r="36" spans="1:15" x14ac:dyDescent="0.25">
      <c r="A36" s="4" t="s">
        <v>1643</v>
      </c>
      <c r="B36" s="6" t="s">
        <v>1644</v>
      </c>
      <c r="C36" s="4">
        <v>2003</v>
      </c>
      <c r="D36" s="4">
        <v>13</v>
      </c>
      <c r="E36" s="4" t="s">
        <v>1370</v>
      </c>
      <c r="F36" s="4">
        <v>10</v>
      </c>
      <c r="H36" s="4">
        <v>81</v>
      </c>
      <c r="J36" s="76">
        <f t="shared" si="0"/>
        <v>0.12345679012345678</v>
      </c>
      <c r="K36" s="76">
        <f t="shared" si="1"/>
        <v>-2.0918640616783932</v>
      </c>
      <c r="L36" s="76">
        <f t="shared" si="2"/>
        <v>8.1</v>
      </c>
      <c r="M36" s="76">
        <f t="shared" si="3"/>
        <v>2.0918640616783932</v>
      </c>
      <c r="N36" s="76">
        <v>6</v>
      </c>
      <c r="O36" s="4">
        <v>6</v>
      </c>
    </row>
    <row r="37" spans="1:15" x14ac:dyDescent="0.25">
      <c r="A37" s="4" t="s">
        <v>1643</v>
      </c>
      <c r="B37" s="6" t="s">
        <v>1644</v>
      </c>
      <c r="C37" s="4">
        <v>2003</v>
      </c>
      <c r="D37" s="4">
        <v>13</v>
      </c>
      <c r="E37" s="4" t="s">
        <v>1370</v>
      </c>
      <c r="F37" s="4">
        <v>3</v>
      </c>
      <c r="H37" s="4">
        <v>24</v>
      </c>
      <c r="J37" s="76">
        <f t="shared" si="0"/>
        <v>0.125</v>
      </c>
      <c r="K37" s="76">
        <f t="shared" si="1"/>
        <v>-2.0794415416798357</v>
      </c>
      <c r="L37" s="76">
        <f t="shared" si="2"/>
        <v>8</v>
      </c>
      <c r="M37" s="76">
        <f t="shared" si="3"/>
        <v>2.0794415416798357</v>
      </c>
      <c r="N37" s="76"/>
    </row>
    <row r="38" spans="1:15" x14ac:dyDescent="0.25">
      <c r="A38" s="4" t="s">
        <v>1643</v>
      </c>
      <c r="B38" s="6" t="s">
        <v>1644</v>
      </c>
      <c r="C38" s="4">
        <v>1991</v>
      </c>
      <c r="D38" s="4">
        <v>25</v>
      </c>
      <c r="E38" s="4" t="s">
        <v>548</v>
      </c>
      <c r="F38" s="4">
        <v>12</v>
      </c>
      <c r="H38" s="4">
        <v>96</v>
      </c>
      <c r="J38" s="76">
        <f t="shared" si="0"/>
        <v>0.125</v>
      </c>
      <c r="K38" s="76">
        <f t="shared" si="1"/>
        <v>-2.0794415416798357</v>
      </c>
      <c r="L38" s="76">
        <f t="shared" si="2"/>
        <v>8</v>
      </c>
      <c r="M38" s="76">
        <f t="shared" si="3"/>
        <v>2.0794415416798357</v>
      </c>
      <c r="N38" s="76">
        <v>25</v>
      </c>
      <c r="O38" s="4">
        <v>25</v>
      </c>
    </row>
    <row r="39" spans="1:15" x14ac:dyDescent="0.25">
      <c r="A39" s="4" t="s">
        <v>1643</v>
      </c>
      <c r="B39" s="6" t="s">
        <v>1644</v>
      </c>
      <c r="C39" s="4">
        <v>2001</v>
      </c>
      <c r="D39" s="4">
        <v>15</v>
      </c>
      <c r="E39" s="4" t="s">
        <v>1370</v>
      </c>
      <c r="F39" s="4">
        <v>5</v>
      </c>
      <c r="H39" s="4">
        <v>39</v>
      </c>
      <c r="J39" s="76">
        <f t="shared" si="0"/>
        <v>0.12820512820512819</v>
      </c>
      <c r="K39" s="76">
        <f t="shared" si="1"/>
        <v>-2.0541237336955462</v>
      </c>
      <c r="L39" s="76">
        <f t="shared" si="2"/>
        <v>7.8</v>
      </c>
      <c r="M39" s="76">
        <f t="shared" si="3"/>
        <v>2.0541237336955462</v>
      </c>
      <c r="N39" s="76">
        <v>30</v>
      </c>
      <c r="O39" s="4">
        <v>30</v>
      </c>
    </row>
    <row r="40" spans="1:15" x14ac:dyDescent="0.25">
      <c r="A40" s="4" t="s">
        <v>1643</v>
      </c>
      <c r="B40" s="6" t="s">
        <v>1644</v>
      </c>
      <c r="C40" s="4">
        <v>2003</v>
      </c>
      <c r="D40" s="4">
        <v>13</v>
      </c>
      <c r="E40" s="4" t="s">
        <v>1645</v>
      </c>
      <c r="F40" s="4">
        <v>10</v>
      </c>
      <c r="H40" s="4">
        <v>78</v>
      </c>
      <c r="J40" s="76">
        <f t="shared" si="0"/>
        <v>0.12820512820512819</v>
      </c>
      <c r="K40" s="76">
        <f t="shared" si="1"/>
        <v>-2.0541237336955462</v>
      </c>
      <c r="L40" s="76">
        <f t="shared" si="2"/>
        <v>7.8</v>
      </c>
      <c r="M40" s="76">
        <f t="shared" si="3"/>
        <v>2.0541237336955462</v>
      </c>
      <c r="N40" s="76">
        <v>10</v>
      </c>
      <c r="O40" s="4">
        <v>10</v>
      </c>
    </row>
    <row r="41" spans="1:15" x14ac:dyDescent="0.25">
      <c r="A41" s="4" t="s">
        <v>1643</v>
      </c>
      <c r="B41" s="6" t="s">
        <v>1644</v>
      </c>
      <c r="C41" s="4">
        <v>2006</v>
      </c>
      <c r="D41" s="4">
        <v>10</v>
      </c>
      <c r="E41" s="4" t="s">
        <v>1370</v>
      </c>
      <c r="F41" s="4">
        <v>9</v>
      </c>
      <c r="H41" s="4">
        <v>69</v>
      </c>
      <c r="J41" s="76">
        <f t="shared" si="0"/>
        <v>0.13043478260869565</v>
      </c>
      <c r="K41" s="76">
        <f t="shared" si="1"/>
        <v>-2.0368819272610401</v>
      </c>
      <c r="L41" s="76">
        <f t="shared" si="2"/>
        <v>7.666666666666667</v>
      </c>
      <c r="M41" s="76">
        <f t="shared" si="3"/>
        <v>2.0368819272610401</v>
      </c>
      <c r="N41" s="76">
        <v>45</v>
      </c>
      <c r="O41" s="4">
        <v>45</v>
      </c>
    </row>
    <row r="42" spans="1:15" x14ac:dyDescent="0.25">
      <c r="A42" s="4" t="s">
        <v>1643</v>
      </c>
      <c r="B42" s="6" t="s">
        <v>1644</v>
      </c>
      <c r="C42" s="4">
        <v>1996</v>
      </c>
      <c r="D42" s="4">
        <v>20</v>
      </c>
      <c r="E42" s="4" t="s">
        <v>548</v>
      </c>
      <c r="F42" s="4">
        <v>2</v>
      </c>
      <c r="H42" s="4">
        <v>15</v>
      </c>
      <c r="J42" s="76">
        <f t="shared" si="0"/>
        <v>0.13333333333333333</v>
      </c>
      <c r="K42" s="76">
        <f t="shared" si="1"/>
        <v>-2.0149030205422647</v>
      </c>
      <c r="L42" s="76">
        <f t="shared" si="2"/>
        <v>7.5</v>
      </c>
      <c r="M42" s="76">
        <f t="shared" si="3"/>
        <v>2.0149030205422647</v>
      </c>
      <c r="N42" s="76">
        <v>8</v>
      </c>
      <c r="O42" s="4">
        <v>8</v>
      </c>
    </row>
    <row r="43" spans="1:15" x14ac:dyDescent="0.25">
      <c r="A43" s="4" t="s">
        <v>1643</v>
      </c>
      <c r="B43" s="6" t="s">
        <v>1644</v>
      </c>
      <c r="C43" s="4">
        <v>1987</v>
      </c>
      <c r="D43" s="4">
        <v>29</v>
      </c>
      <c r="E43" s="4" t="s">
        <v>548</v>
      </c>
      <c r="F43" s="4">
        <v>12</v>
      </c>
      <c r="H43" s="4">
        <v>90</v>
      </c>
      <c r="J43" s="76">
        <f t="shared" si="0"/>
        <v>0.13333333333333333</v>
      </c>
      <c r="K43" s="76">
        <f t="shared" si="1"/>
        <v>-2.0149030205422647</v>
      </c>
      <c r="L43" s="76">
        <f t="shared" si="2"/>
        <v>7.5</v>
      </c>
      <c r="M43" s="76">
        <f t="shared" si="3"/>
        <v>2.0149030205422647</v>
      </c>
      <c r="N43" s="76">
        <v>7</v>
      </c>
      <c r="O43" s="4">
        <v>7</v>
      </c>
    </row>
    <row r="44" spans="1:15" x14ac:dyDescent="0.25">
      <c r="A44" s="4" t="s">
        <v>1643</v>
      </c>
      <c r="B44" s="6" t="s">
        <v>1644</v>
      </c>
      <c r="C44" s="4">
        <v>2010</v>
      </c>
      <c r="D44" s="4">
        <v>6</v>
      </c>
      <c r="E44" s="4" t="s">
        <v>1370</v>
      </c>
      <c r="F44" s="4">
        <v>5</v>
      </c>
      <c r="H44" s="4">
        <v>36</v>
      </c>
      <c r="J44" s="76">
        <f t="shared" si="0"/>
        <v>0.1388888888888889</v>
      </c>
      <c r="K44" s="76">
        <f t="shared" si="1"/>
        <v>-1.9740810260220096</v>
      </c>
      <c r="L44" s="76">
        <f t="shared" si="2"/>
        <v>7.2</v>
      </c>
      <c r="M44" s="76">
        <f t="shared" si="3"/>
        <v>1.9740810260220096</v>
      </c>
      <c r="N44" s="76">
        <v>10</v>
      </c>
      <c r="O44" s="4">
        <v>10</v>
      </c>
    </row>
    <row r="45" spans="1:15" x14ac:dyDescent="0.25">
      <c r="A45" s="4" t="s">
        <v>1643</v>
      </c>
      <c r="B45" s="6" t="s">
        <v>1644</v>
      </c>
      <c r="C45" s="4">
        <v>2003</v>
      </c>
      <c r="D45" s="4">
        <v>13</v>
      </c>
      <c r="E45" s="4" t="s">
        <v>1370</v>
      </c>
      <c r="F45" s="4">
        <v>8</v>
      </c>
      <c r="H45" s="4">
        <v>57</v>
      </c>
      <c r="J45" s="76">
        <f t="shared" si="0"/>
        <v>0.14035087719298245</v>
      </c>
      <c r="K45" s="76">
        <f t="shared" si="1"/>
        <v>-1.9636097261547143</v>
      </c>
      <c r="L45" s="76">
        <f t="shared" si="2"/>
        <v>7.125</v>
      </c>
      <c r="M45" s="76">
        <f t="shared" si="3"/>
        <v>1.9636097261547143</v>
      </c>
      <c r="N45" s="76">
        <v>15</v>
      </c>
      <c r="O45" s="4">
        <v>15</v>
      </c>
    </row>
    <row r="46" spans="1:15" x14ac:dyDescent="0.25">
      <c r="A46" s="4" t="s">
        <v>1643</v>
      </c>
      <c r="B46" s="6" t="s">
        <v>1644</v>
      </c>
      <c r="C46" s="4">
        <v>2012</v>
      </c>
      <c r="D46" s="4">
        <v>4</v>
      </c>
      <c r="E46" s="4" t="s">
        <v>1370</v>
      </c>
      <c r="F46" s="4">
        <v>6</v>
      </c>
      <c r="H46" s="4">
        <v>42</v>
      </c>
      <c r="J46" s="76">
        <f t="shared" si="0"/>
        <v>0.14285714285714285</v>
      </c>
      <c r="K46" s="76">
        <f t="shared" si="1"/>
        <v>-1.9459101490553135</v>
      </c>
      <c r="L46" s="76">
        <f t="shared" si="2"/>
        <v>7</v>
      </c>
      <c r="M46" s="76">
        <f t="shared" si="3"/>
        <v>1.9459101490553132</v>
      </c>
      <c r="N46" s="76">
        <v>8</v>
      </c>
      <c r="O46" s="4">
        <v>8</v>
      </c>
    </row>
    <row r="47" spans="1:15" x14ac:dyDescent="0.25">
      <c r="A47" s="4" t="s">
        <v>1643</v>
      </c>
      <c r="B47" s="6" t="s">
        <v>1644</v>
      </c>
      <c r="C47" s="4">
        <v>2004</v>
      </c>
      <c r="D47" s="4">
        <v>12</v>
      </c>
      <c r="E47" s="4" t="s">
        <v>1645</v>
      </c>
      <c r="F47" s="4">
        <v>14</v>
      </c>
      <c r="H47" s="4">
        <v>96</v>
      </c>
      <c r="J47" s="76">
        <f t="shared" si="0"/>
        <v>0.14583333333333334</v>
      </c>
      <c r="K47" s="76">
        <f t="shared" si="1"/>
        <v>-1.9252908618525775</v>
      </c>
      <c r="L47" s="76">
        <f t="shared" si="2"/>
        <v>6.8571428571428568</v>
      </c>
      <c r="M47" s="76">
        <f t="shared" si="3"/>
        <v>1.9252908618525775</v>
      </c>
      <c r="N47" s="76">
        <v>28</v>
      </c>
      <c r="O47" s="4">
        <v>28</v>
      </c>
    </row>
    <row r="48" spans="1:15" x14ac:dyDescent="0.25">
      <c r="A48" s="4" t="s">
        <v>1643</v>
      </c>
      <c r="B48" s="6" t="s">
        <v>1644</v>
      </c>
      <c r="C48" s="4">
        <v>2006</v>
      </c>
      <c r="D48" s="4">
        <v>10</v>
      </c>
      <c r="E48" s="4" t="s">
        <v>1645</v>
      </c>
      <c r="F48" s="4">
        <v>22</v>
      </c>
      <c r="H48" s="4">
        <v>150</v>
      </c>
      <c r="J48" s="76">
        <f t="shared" si="0"/>
        <v>0.14666666666666667</v>
      </c>
      <c r="K48" s="76">
        <f t="shared" si="1"/>
        <v>-1.9195928407379399</v>
      </c>
      <c r="L48" s="76">
        <f t="shared" si="2"/>
        <v>6.8181818181818183</v>
      </c>
      <c r="M48" s="76">
        <f t="shared" si="3"/>
        <v>1.9195928407379399</v>
      </c>
      <c r="N48" s="76">
        <v>10</v>
      </c>
      <c r="O48" s="4">
        <v>10</v>
      </c>
    </row>
    <row r="49" spans="1:15" x14ac:dyDescent="0.25">
      <c r="A49" s="4" t="s">
        <v>1643</v>
      </c>
      <c r="B49" s="6" t="s">
        <v>1644</v>
      </c>
      <c r="C49" s="4">
        <v>2002</v>
      </c>
      <c r="D49" s="4">
        <v>14</v>
      </c>
      <c r="E49" s="4" t="s">
        <v>1370</v>
      </c>
      <c r="F49" s="4">
        <v>5</v>
      </c>
      <c r="H49" s="4">
        <v>33</v>
      </c>
      <c r="J49" s="76">
        <f t="shared" si="0"/>
        <v>0.15151515151515152</v>
      </c>
      <c r="K49" s="76">
        <f t="shared" si="1"/>
        <v>-1.8870696490323797</v>
      </c>
      <c r="L49" s="76">
        <f t="shared" si="2"/>
        <v>6.6</v>
      </c>
      <c r="M49" s="76">
        <f t="shared" si="3"/>
        <v>1.8870696490323797</v>
      </c>
      <c r="N49" s="76">
        <v>25</v>
      </c>
      <c r="O49" s="4">
        <v>25</v>
      </c>
    </row>
    <row r="50" spans="1:15" x14ac:dyDescent="0.25">
      <c r="A50" s="4" t="s">
        <v>1730</v>
      </c>
      <c r="B50" s="6" t="s">
        <v>1151</v>
      </c>
      <c r="C50" s="4">
        <v>1995</v>
      </c>
      <c r="D50" s="4">
        <v>21</v>
      </c>
      <c r="E50" s="4" t="s">
        <v>548</v>
      </c>
      <c r="F50" s="4">
        <v>8</v>
      </c>
      <c r="H50" s="4">
        <v>51</v>
      </c>
      <c r="J50" s="76">
        <f t="shared" si="0"/>
        <v>0.15686274509803921</v>
      </c>
      <c r="K50" s="76">
        <f t="shared" si="1"/>
        <v>-1.8523840910444898</v>
      </c>
      <c r="L50" s="76">
        <f t="shared" si="2"/>
        <v>6.375</v>
      </c>
      <c r="M50" s="76">
        <f t="shared" si="3"/>
        <v>1.8523840910444898</v>
      </c>
      <c r="N50" s="76">
        <v>5</v>
      </c>
      <c r="O50" s="4">
        <v>5</v>
      </c>
    </row>
    <row r="51" spans="1:15" x14ac:dyDescent="0.25">
      <c r="A51" s="4" t="s">
        <v>1643</v>
      </c>
      <c r="B51" s="6" t="s">
        <v>1644</v>
      </c>
      <c r="C51" s="4">
        <v>2006</v>
      </c>
      <c r="D51" s="4">
        <v>10</v>
      </c>
      <c r="E51" s="4" t="s">
        <v>1645</v>
      </c>
      <c r="F51" s="4">
        <v>20</v>
      </c>
      <c r="H51" s="4">
        <v>126</v>
      </c>
      <c r="J51" s="76">
        <f t="shared" si="0"/>
        <v>0.15873015873015872</v>
      </c>
      <c r="K51" s="76">
        <f t="shared" si="1"/>
        <v>-1.8405496333974871</v>
      </c>
      <c r="L51" s="76">
        <f t="shared" si="2"/>
        <v>6.3</v>
      </c>
      <c r="M51" s="76">
        <f t="shared" si="3"/>
        <v>1.8405496333974869</v>
      </c>
      <c r="N51" s="76">
        <v>5</v>
      </c>
      <c r="O51" s="4">
        <v>5</v>
      </c>
    </row>
    <row r="52" spans="1:15" x14ac:dyDescent="0.25">
      <c r="A52" s="4" t="s">
        <v>1643</v>
      </c>
      <c r="B52" s="6" t="s">
        <v>1644</v>
      </c>
      <c r="C52" s="4">
        <v>2008</v>
      </c>
      <c r="D52" s="4">
        <v>8</v>
      </c>
      <c r="E52" s="4" t="s">
        <v>1370</v>
      </c>
      <c r="F52" s="4">
        <v>20</v>
      </c>
      <c r="H52" s="4">
        <v>126</v>
      </c>
      <c r="J52" s="76">
        <f t="shared" si="0"/>
        <v>0.15873015873015872</v>
      </c>
      <c r="K52" s="76">
        <f t="shared" si="1"/>
        <v>-1.8405496333974871</v>
      </c>
      <c r="L52" s="76">
        <f t="shared" si="2"/>
        <v>6.3</v>
      </c>
      <c r="M52" s="76">
        <f t="shared" si="3"/>
        <v>1.8405496333974869</v>
      </c>
      <c r="N52" s="76">
        <v>22</v>
      </c>
      <c r="O52" s="4">
        <v>22</v>
      </c>
    </row>
    <row r="53" spans="1:15" x14ac:dyDescent="0.25">
      <c r="A53" s="4" t="s">
        <v>1643</v>
      </c>
      <c r="B53" s="6" t="s">
        <v>1644</v>
      </c>
      <c r="C53" s="4">
        <v>1982</v>
      </c>
      <c r="D53" s="4">
        <v>34</v>
      </c>
      <c r="E53" s="4" t="s">
        <v>548</v>
      </c>
      <c r="F53" s="4">
        <v>2</v>
      </c>
      <c r="H53" s="4">
        <v>12</v>
      </c>
      <c r="J53" s="76">
        <f t="shared" si="0"/>
        <v>0.16666666666666666</v>
      </c>
      <c r="K53" s="76">
        <f t="shared" si="1"/>
        <v>-1.791759469228055</v>
      </c>
      <c r="L53" s="76">
        <f t="shared" si="2"/>
        <v>6</v>
      </c>
      <c r="M53" s="76">
        <f t="shared" si="3"/>
        <v>1.791759469228055</v>
      </c>
      <c r="N53" s="76">
        <v>2</v>
      </c>
      <c r="O53" s="4">
        <v>2</v>
      </c>
    </row>
    <row r="54" spans="1:15" x14ac:dyDescent="0.25">
      <c r="A54" s="4" t="s">
        <v>1643</v>
      </c>
      <c r="B54" s="6" t="s">
        <v>1644</v>
      </c>
      <c r="C54" s="4">
        <v>2008</v>
      </c>
      <c r="D54" s="4">
        <v>8</v>
      </c>
      <c r="E54" s="4" t="s">
        <v>549</v>
      </c>
      <c r="F54" s="4">
        <v>6</v>
      </c>
      <c r="H54" s="4">
        <v>36</v>
      </c>
      <c r="J54" s="76">
        <f t="shared" si="0"/>
        <v>0.16666666666666666</v>
      </c>
      <c r="K54" s="76">
        <f t="shared" si="1"/>
        <v>-1.791759469228055</v>
      </c>
      <c r="L54" s="76">
        <f t="shared" si="2"/>
        <v>6</v>
      </c>
      <c r="M54" s="76">
        <f t="shared" si="3"/>
        <v>1.791759469228055</v>
      </c>
      <c r="N54" s="76">
        <v>10</v>
      </c>
      <c r="O54" s="4">
        <v>10</v>
      </c>
    </row>
    <row r="55" spans="1:15" x14ac:dyDescent="0.25">
      <c r="A55" s="4" t="s">
        <v>1643</v>
      </c>
      <c r="B55" s="6" t="s">
        <v>1644</v>
      </c>
      <c r="C55" s="4">
        <v>2001</v>
      </c>
      <c r="D55" s="4">
        <v>15</v>
      </c>
      <c r="E55" s="4" t="s">
        <v>1370</v>
      </c>
      <c r="F55" s="4">
        <v>6</v>
      </c>
      <c r="H55" s="4">
        <v>36</v>
      </c>
      <c r="J55" s="76">
        <f t="shared" si="0"/>
        <v>0.16666666666666666</v>
      </c>
      <c r="K55" s="76">
        <f t="shared" si="1"/>
        <v>-1.791759469228055</v>
      </c>
      <c r="L55" s="76">
        <f t="shared" si="2"/>
        <v>6</v>
      </c>
      <c r="M55" s="76">
        <f t="shared" si="3"/>
        <v>1.791759469228055</v>
      </c>
      <c r="N55" s="76">
        <v>2</v>
      </c>
      <c r="O55" s="4">
        <v>2</v>
      </c>
    </row>
    <row r="56" spans="1:15" x14ac:dyDescent="0.25">
      <c r="A56" s="4" t="s">
        <v>1643</v>
      </c>
      <c r="B56" s="6" t="s">
        <v>1644</v>
      </c>
      <c r="C56" s="4">
        <v>2006</v>
      </c>
      <c r="D56" s="4">
        <v>10</v>
      </c>
      <c r="E56" s="4" t="s">
        <v>1645</v>
      </c>
      <c r="F56" s="4">
        <v>10</v>
      </c>
      <c r="H56" s="4">
        <v>60</v>
      </c>
      <c r="J56" s="76">
        <f t="shared" si="0"/>
        <v>0.16666666666666666</v>
      </c>
      <c r="K56" s="76">
        <f t="shared" si="1"/>
        <v>-1.791759469228055</v>
      </c>
      <c r="L56" s="76">
        <f t="shared" si="2"/>
        <v>6</v>
      </c>
      <c r="M56" s="76">
        <f t="shared" si="3"/>
        <v>1.791759469228055</v>
      </c>
      <c r="N56" s="76">
        <v>12</v>
      </c>
      <c r="O56" s="4">
        <v>12</v>
      </c>
    </row>
    <row r="57" spans="1:15" x14ac:dyDescent="0.25">
      <c r="A57" s="4" t="s">
        <v>1643</v>
      </c>
      <c r="B57" s="6" t="s">
        <v>1644</v>
      </c>
      <c r="C57" s="4">
        <v>2013</v>
      </c>
      <c r="D57" s="4">
        <v>3</v>
      </c>
      <c r="E57" s="4" t="s">
        <v>549</v>
      </c>
      <c r="F57" s="4">
        <v>10</v>
      </c>
      <c r="H57" s="4">
        <v>60</v>
      </c>
      <c r="J57" s="76">
        <f t="shared" si="0"/>
        <v>0.16666666666666666</v>
      </c>
      <c r="K57" s="76">
        <f t="shared" si="1"/>
        <v>-1.791759469228055</v>
      </c>
      <c r="L57" s="76">
        <f t="shared" si="2"/>
        <v>6</v>
      </c>
      <c r="M57" s="76">
        <f t="shared" si="3"/>
        <v>1.791759469228055</v>
      </c>
      <c r="N57" s="76">
        <v>4</v>
      </c>
      <c r="O57" s="4">
        <v>4</v>
      </c>
    </row>
    <row r="58" spans="1:15" x14ac:dyDescent="0.25">
      <c r="A58" s="4" t="s">
        <v>1643</v>
      </c>
      <c r="B58" s="6" t="s">
        <v>1644</v>
      </c>
      <c r="C58" s="4">
        <v>1990</v>
      </c>
      <c r="D58" s="4">
        <v>26</v>
      </c>
      <c r="E58" s="4" t="s">
        <v>548</v>
      </c>
      <c r="F58" s="4">
        <v>12</v>
      </c>
      <c r="H58" s="4">
        <v>72</v>
      </c>
      <c r="J58" s="76">
        <f t="shared" si="0"/>
        <v>0.16666666666666666</v>
      </c>
      <c r="K58" s="76">
        <f t="shared" si="1"/>
        <v>-1.791759469228055</v>
      </c>
      <c r="L58" s="76">
        <f t="shared" si="2"/>
        <v>6</v>
      </c>
      <c r="M58" s="76">
        <f t="shared" si="3"/>
        <v>1.791759469228055</v>
      </c>
      <c r="N58" s="76">
        <v>2</v>
      </c>
      <c r="O58" s="4">
        <v>2</v>
      </c>
    </row>
    <row r="59" spans="1:15" x14ac:dyDescent="0.25">
      <c r="A59" s="4" t="s">
        <v>1643</v>
      </c>
      <c r="B59" s="6" t="s">
        <v>1644</v>
      </c>
      <c r="C59" s="4">
        <v>2006</v>
      </c>
      <c r="D59" s="4">
        <v>10</v>
      </c>
      <c r="E59" s="4" t="s">
        <v>1645</v>
      </c>
      <c r="F59" s="4">
        <v>20</v>
      </c>
      <c r="H59" s="4">
        <v>120</v>
      </c>
      <c r="J59" s="76">
        <f t="shared" si="0"/>
        <v>0.16666666666666666</v>
      </c>
      <c r="K59" s="76">
        <f t="shared" si="1"/>
        <v>-1.791759469228055</v>
      </c>
      <c r="L59" s="76">
        <f t="shared" si="2"/>
        <v>6</v>
      </c>
      <c r="M59" s="76">
        <f t="shared" si="3"/>
        <v>1.791759469228055</v>
      </c>
      <c r="N59" s="76">
        <v>10</v>
      </c>
      <c r="O59" s="4">
        <v>10</v>
      </c>
    </row>
    <row r="60" spans="1:15" x14ac:dyDescent="0.25">
      <c r="A60" s="4" t="s">
        <v>1643</v>
      </c>
      <c r="B60" s="6" t="s">
        <v>1644</v>
      </c>
      <c r="C60" s="4">
        <v>2004</v>
      </c>
      <c r="D60" s="4">
        <v>12</v>
      </c>
      <c r="E60" s="4" t="s">
        <v>1645</v>
      </c>
      <c r="F60" s="4">
        <v>25</v>
      </c>
      <c r="H60" s="4">
        <v>138</v>
      </c>
      <c r="J60" s="76">
        <f t="shared" si="0"/>
        <v>0.18115942028985507</v>
      </c>
      <c r="K60" s="76">
        <f t="shared" si="1"/>
        <v>-1.7083778602890038</v>
      </c>
      <c r="L60" s="76">
        <f t="shared" si="2"/>
        <v>5.52</v>
      </c>
      <c r="M60" s="76">
        <f t="shared" si="3"/>
        <v>1.7083778602890038</v>
      </c>
      <c r="N60" s="76">
        <v>7</v>
      </c>
      <c r="O60" s="4">
        <v>7</v>
      </c>
    </row>
    <row r="61" spans="1:15" x14ac:dyDescent="0.25">
      <c r="A61" s="4" t="s">
        <v>1643</v>
      </c>
      <c r="B61" s="6" t="s">
        <v>1644</v>
      </c>
      <c r="C61" s="4">
        <v>2002</v>
      </c>
      <c r="D61" s="4">
        <v>14</v>
      </c>
      <c r="E61" s="4" t="s">
        <v>1370</v>
      </c>
      <c r="F61" s="4">
        <v>8</v>
      </c>
      <c r="H61" s="4">
        <v>42</v>
      </c>
      <c r="J61" s="76">
        <f t="shared" si="0"/>
        <v>0.19047619047619047</v>
      </c>
      <c r="K61" s="76">
        <f t="shared" si="1"/>
        <v>-1.6582280766035324</v>
      </c>
      <c r="L61" s="76">
        <f t="shared" si="2"/>
        <v>5.25</v>
      </c>
      <c r="M61" s="76">
        <f t="shared" si="3"/>
        <v>1.6582280766035324</v>
      </c>
      <c r="N61" s="76">
        <v>15</v>
      </c>
      <c r="O61" s="4">
        <v>15</v>
      </c>
    </row>
    <row r="62" spans="1:15" x14ac:dyDescent="0.25">
      <c r="A62" s="4" t="s">
        <v>1660</v>
      </c>
      <c r="B62" s="6" t="s">
        <v>1151</v>
      </c>
      <c r="C62" s="4">
        <v>2000</v>
      </c>
      <c r="D62" s="4">
        <v>16</v>
      </c>
      <c r="E62" s="4" t="s">
        <v>1370</v>
      </c>
      <c r="F62" s="4">
        <v>10</v>
      </c>
      <c r="H62" s="4">
        <v>51</v>
      </c>
      <c r="J62" s="76">
        <f t="shared" si="0"/>
        <v>0.19607843137254902</v>
      </c>
      <c r="K62" s="76">
        <f t="shared" si="1"/>
        <v>-1.62924053973028</v>
      </c>
      <c r="L62" s="76">
        <f t="shared" si="2"/>
        <v>5.0999999999999996</v>
      </c>
      <c r="M62" s="76">
        <f t="shared" si="3"/>
        <v>1.62924053973028</v>
      </c>
      <c r="N62" s="76">
        <v>12</v>
      </c>
      <c r="O62" s="4">
        <v>12</v>
      </c>
    </row>
    <row r="63" spans="1:15" x14ac:dyDescent="0.25">
      <c r="A63" s="4" t="s">
        <v>1643</v>
      </c>
      <c r="B63" s="6" t="s">
        <v>1644</v>
      </c>
      <c r="C63" s="4">
        <v>2005</v>
      </c>
      <c r="D63" s="4">
        <v>11</v>
      </c>
      <c r="E63" s="4" t="s">
        <v>1645</v>
      </c>
      <c r="F63" s="4">
        <v>15</v>
      </c>
      <c r="H63" s="4">
        <v>75</v>
      </c>
      <c r="J63" s="76">
        <f t="shared" si="0"/>
        <v>0.2</v>
      </c>
      <c r="K63" s="76">
        <f t="shared" si="1"/>
        <v>-1.6094379124341003</v>
      </c>
      <c r="L63" s="76">
        <f t="shared" si="2"/>
        <v>5</v>
      </c>
      <c r="M63" s="76">
        <f t="shared" si="3"/>
        <v>1.6094379124341003</v>
      </c>
      <c r="N63" s="76">
        <v>3</v>
      </c>
      <c r="O63" s="4">
        <v>3</v>
      </c>
    </row>
    <row r="64" spans="1:15" x14ac:dyDescent="0.25">
      <c r="A64" s="4" t="s">
        <v>1643</v>
      </c>
      <c r="B64" s="6" t="s">
        <v>1644</v>
      </c>
      <c r="C64" s="4">
        <v>2007</v>
      </c>
      <c r="D64" s="4">
        <v>9</v>
      </c>
      <c r="E64" s="4" t="s">
        <v>1645</v>
      </c>
      <c r="F64" s="4">
        <v>8</v>
      </c>
      <c r="H64" s="4">
        <v>39</v>
      </c>
      <c r="J64" s="76">
        <f t="shared" si="0"/>
        <v>0.20512820512820512</v>
      </c>
      <c r="K64" s="76">
        <f t="shared" si="1"/>
        <v>-1.5841201044498106</v>
      </c>
      <c r="L64" s="76">
        <f t="shared" si="2"/>
        <v>4.875</v>
      </c>
      <c r="M64" s="76">
        <f t="shared" si="3"/>
        <v>1.5841201044498106</v>
      </c>
      <c r="N64" s="76">
        <v>12</v>
      </c>
      <c r="O64" s="4">
        <v>12</v>
      </c>
    </row>
    <row r="65" spans="1:15" x14ac:dyDescent="0.25">
      <c r="A65" s="4" t="s">
        <v>1660</v>
      </c>
      <c r="B65" s="6" t="s">
        <v>1151</v>
      </c>
      <c r="C65" s="4">
        <v>2007</v>
      </c>
      <c r="D65" s="4">
        <v>9</v>
      </c>
      <c r="E65" s="4" t="s">
        <v>1370</v>
      </c>
      <c r="F65" s="4">
        <v>8</v>
      </c>
      <c r="H65" s="4">
        <v>39</v>
      </c>
      <c r="J65" s="76">
        <f t="shared" si="0"/>
        <v>0.20512820512820512</v>
      </c>
      <c r="K65" s="76">
        <f t="shared" si="1"/>
        <v>-1.5841201044498106</v>
      </c>
      <c r="L65" s="76">
        <f t="shared" si="2"/>
        <v>4.875</v>
      </c>
      <c r="M65" s="76">
        <f t="shared" si="3"/>
        <v>1.5841201044498106</v>
      </c>
      <c r="N65" s="76"/>
    </row>
    <row r="66" spans="1:15" x14ac:dyDescent="0.25">
      <c r="A66" s="4" t="s">
        <v>1643</v>
      </c>
      <c r="B66" s="6" t="s">
        <v>1644</v>
      </c>
      <c r="C66" s="4">
        <v>2006</v>
      </c>
      <c r="D66" s="4">
        <v>10</v>
      </c>
      <c r="E66" s="4" t="s">
        <v>1645</v>
      </c>
      <c r="F66" s="4">
        <v>5</v>
      </c>
      <c r="H66" s="4">
        <v>24</v>
      </c>
      <c r="J66" s="76">
        <f t="shared" ref="J66:J129" si="4">F66/H66</f>
        <v>0.20833333333333334</v>
      </c>
      <c r="K66" s="76">
        <f t="shared" ref="K66:K129" si="5">LN(J66)</f>
        <v>-1.5686159179138452</v>
      </c>
      <c r="L66" s="76">
        <f t="shared" ref="L66:L129" si="6">H66/(F66)</f>
        <v>4.8</v>
      </c>
      <c r="M66" s="76">
        <f t="shared" ref="M66:M129" si="7">LN(L66)</f>
        <v>1.5686159179138452</v>
      </c>
      <c r="N66" s="76">
        <v>11</v>
      </c>
      <c r="O66" s="4">
        <v>11</v>
      </c>
    </row>
    <row r="67" spans="1:15" x14ac:dyDescent="0.25">
      <c r="A67" s="4" t="s">
        <v>1660</v>
      </c>
      <c r="B67" s="6" t="s">
        <v>1151</v>
      </c>
      <c r="C67" s="4">
        <v>1999</v>
      </c>
      <c r="D67" s="4">
        <v>17</v>
      </c>
      <c r="E67" s="4" t="s">
        <v>1370</v>
      </c>
      <c r="F67" s="4">
        <v>5</v>
      </c>
      <c r="H67" s="4">
        <v>24</v>
      </c>
      <c r="J67" s="76">
        <f t="shared" si="4"/>
        <v>0.20833333333333334</v>
      </c>
      <c r="K67" s="76">
        <f t="shared" si="5"/>
        <v>-1.5686159179138452</v>
      </c>
      <c r="L67" s="76">
        <f t="shared" si="6"/>
        <v>4.8</v>
      </c>
      <c r="M67" s="76">
        <f t="shared" si="7"/>
        <v>1.5686159179138452</v>
      </c>
      <c r="N67" s="76">
        <v>15</v>
      </c>
      <c r="O67" s="4">
        <v>15</v>
      </c>
    </row>
    <row r="68" spans="1:15" x14ac:dyDescent="0.25">
      <c r="A68" s="4" t="s">
        <v>1643</v>
      </c>
      <c r="B68" s="6" t="s">
        <v>1644</v>
      </c>
      <c r="C68" s="4">
        <v>2009</v>
      </c>
      <c r="D68" s="4">
        <v>7</v>
      </c>
      <c r="E68" s="4" t="s">
        <v>1370</v>
      </c>
      <c r="F68" s="4">
        <v>22</v>
      </c>
      <c r="H68" s="4">
        <v>102</v>
      </c>
      <c r="J68" s="76">
        <f t="shared" si="4"/>
        <v>0.21568627450980393</v>
      </c>
      <c r="K68" s="76">
        <f t="shared" si="5"/>
        <v>-1.5339303599259553</v>
      </c>
      <c r="L68" s="76">
        <f t="shared" si="6"/>
        <v>4.6363636363636367</v>
      </c>
      <c r="M68" s="76">
        <f t="shared" si="7"/>
        <v>1.5339303599259553</v>
      </c>
      <c r="N68" s="76">
        <v>4</v>
      </c>
      <c r="O68" s="4">
        <v>4</v>
      </c>
    </row>
    <row r="69" spans="1:15" x14ac:dyDescent="0.25">
      <c r="A69" s="4" t="s">
        <v>1643</v>
      </c>
      <c r="B69" s="6" t="s">
        <v>1644</v>
      </c>
      <c r="C69" s="4">
        <v>2005</v>
      </c>
      <c r="D69" s="4">
        <v>11</v>
      </c>
      <c r="E69" s="4" t="s">
        <v>1645</v>
      </c>
      <c r="F69" s="4">
        <v>2</v>
      </c>
      <c r="H69" s="4">
        <v>9</v>
      </c>
      <c r="J69" s="76">
        <f t="shared" si="4"/>
        <v>0.22222222222222221</v>
      </c>
      <c r="K69" s="76">
        <f t="shared" si="5"/>
        <v>-1.5040773967762742</v>
      </c>
      <c r="L69" s="76">
        <f t="shared" si="6"/>
        <v>4.5</v>
      </c>
      <c r="M69" s="76">
        <f t="shared" si="7"/>
        <v>1.5040773967762742</v>
      </c>
      <c r="N69" s="76">
        <v>20</v>
      </c>
      <c r="O69" s="4">
        <v>20</v>
      </c>
    </row>
    <row r="70" spans="1:15" x14ac:dyDescent="0.25">
      <c r="A70" s="4" t="s">
        <v>1730</v>
      </c>
      <c r="B70" s="6" t="s">
        <v>1151</v>
      </c>
      <c r="C70" s="4">
        <v>1993</v>
      </c>
      <c r="D70" s="4">
        <v>23</v>
      </c>
      <c r="E70" s="4" t="s">
        <v>548</v>
      </c>
      <c r="F70" s="4">
        <v>2</v>
      </c>
      <c r="H70" s="4">
        <v>9</v>
      </c>
      <c r="J70" s="76">
        <f t="shared" si="4"/>
        <v>0.22222222222222221</v>
      </c>
      <c r="K70" s="76">
        <f t="shared" si="5"/>
        <v>-1.5040773967762742</v>
      </c>
      <c r="L70" s="76">
        <f t="shared" si="6"/>
        <v>4.5</v>
      </c>
      <c r="M70" s="76">
        <f t="shared" si="7"/>
        <v>1.5040773967762742</v>
      </c>
      <c r="N70" s="76">
        <v>10</v>
      </c>
      <c r="O70" s="4">
        <v>10</v>
      </c>
    </row>
    <row r="71" spans="1:15" x14ac:dyDescent="0.25">
      <c r="A71" s="4" t="s">
        <v>1730</v>
      </c>
      <c r="B71" s="6" t="s">
        <v>1151</v>
      </c>
      <c r="C71" s="4">
        <v>2006</v>
      </c>
      <c r="D71" s="4">
        <v>10</v>
      </c>
      <c r="E71" s="4" t="s">
        <v>1370</v>
      </c>
      <c r="F71" s="4">
        <v>2</v>
      </c>
      <c r="H71" s="4">
        <v>9</v>
      </c>
      <c r="J71" s="76">
        <f t="shared" si="4"/>
        <v>0.22222222222222221</v>
      </c>
      <c r="K71" s="76">
        <f t="shared" si="5"/>
        <v>-1.5040773967762742</v>
      </c>
      <c r="L71" s="76">
        <f t="shared" si="6"/>
        <v>4.5</v>
      </c>
      <c r="M71" s="76">
        <f t="shared" si="7"/>
        <v>1.5040773967762742</v>
      </c>
      <c r="N71" s="76">
        <v>10</v>
      </c>
      <c r="O71" s="4">
        <v>10</v>
      </c>
    </row>
    <row r="72" spans="1:15" x14ac:dyDescent="0.25">
      <c r="A72" s="4" t="s">
        <v>1643</v>
      </c>
      <c r="B72" s="6" t="s">
        <v>1644</v>
      </c>
      <c r="C72" s="4">
        <v>2007</v>
      </c>
      <c r="D72" s="4">
        <v>9</v>
      </c>
      <c r="E72" s="4" t="s">
        <v>1370</v>
      </c>
      <c r="F72" s="4">
        <v>4</v>
      </c>
      <c r="H72" s="4">
        <v>18</v>
      </c>
      <c r="J72" s="76">
        <f t="shared" si="4"/>
        <v>0.22222222222222221</v>
      </c>
      <c r="K72" s="76">
        <f t="shared" si="5"/>
        <v>-1.5040773967762742</v>
      </c>
      <c r="L72" s="76">
        <f t="shared" si="6"/>
        <v>4.5</v>
      </c>
      <c r="M72" s="76">
        <f t="shared" si="7"/>
        <v>1.5040773967762742</v>
      </c>
      <c r="N72" s="76">
        <v>5</v>
      </c>
      <c r="O72" s="4">
        <v>5</v>
      </c>
    </row>
    <row r="73" spans="1:15" x14ac:dyDescent="0.25">
      <c r="A73" s="4" t="s">
        <v>1643</v>
      </c>
      <c r="B73" s="6" t="s">
        <v>1644</v>
      </c>
      <c r="C73" s="4">
        <v>2011</v>
      </c>
      <c r="D73" s="4">
        <v>5</v>
      </c>
      <c r="E73" s="4" t="s">
        <v>1645</v>
      </c>
      <c r="F73" s="4">
        <v>10</v>
      </c>
      <c r="H73" s="4">
        <v>45</v>
      </c>
      <c r="J73" s="76">
        <f t="shared" si="4"/>
        <v>0.22222222222222221</v>
      </c>
      <c r="K73" s="76">
        <f t="shared" si="5"/>
        <v>-1.5040773967762742</v>
      </c>
      <c r="L73" s="76">
        <f t="shared" si="6"/>
        <v>4.5</v>
      </c>
      <c r="M73" s="76">
        <f t="shared" si="7"/>
        <v>1.5040773967762742</v>
      </c>
      <c r="N73" s="76">
        <v>20</v>
      </c>
      <c r="O73" s="4">
        <v>20</v>
      </c>
    </row>
    <row r="74" spans="1:15" x14ac:dyDescent="0.25">
      <c r="A74" s="4" t="s">
        <v>1643</v>
      </c>
      <c r="B74" s="6" t="s">
        <v>1644</v>
      </c>
      <c r="C74" s="4">
        <v>2005</v>
      </c>
      <c r="D74" s="4">
        <v>11</v>
      </c>
      <c r="E74" s="4" t="s">
        <v>1370</v>
      </c>
      <c r="F74" s="4">
        <v>10</v>
      </c>
      <c r="H74" s="4">
        <v>45</v>
      </c>
      <c r="J74" s="76">
        <f t="shared" si="4"/>
        <v>0.22222222222222221</v>
      </c>
      <c r="K74" s="76">
        <f t="shared" si="5"/>
        <v>-1.5040773967762742</v>
      </c>
      <c r="L74" s="76">
        <f t="shared" si="6"/>
        <v>4.5</v>
      </c>
      <c r="M74" s="76">
        <f t="shared" si="7"/>
        <v>1.5040773967762742</v>
      </c>
      <c r="N74" s="76">
        <v>10</v>
      </c>
      <c r="O74" s="4">
        <v>10</v>
      </c>
    </row>
    <row r="75" spans="1:15" x14ac:dyDescent="0.25">
      <c r="A75" s="4" t="s">
        <v>1660</v>
      </c>
      <c r="B75" s="6" t="s">
        <v>1151</v>
      </c>
      <c r="C75" s="4">
        <v>2009</v>
      </c>
      <c r="D75" s="4">
        <v>7</v>
      </c>
      <c r="E75" s="4" t="s">
        <v>549</v>
      </c>
      <c r="F75" s="4">
        <v>12</v>
      </c>
      <c r="H75" s="4">
        <v>54</v>
      </c>
      <c r="J75" s="76">
        <f t="shared" si="4"/>
        <v>0.22222222222222221</v>
      </c>
      <c r="K75" s="76">
        <f t="shared" si="5"/>
        <v>-1.5040773967762742</v>
      </c>
      <c r="L75" s="76">
        <f t="shared" si="6"/>
        <v>4.5</v>
      </c>
      <c r="M75" s="76">
        <f t="shared" si="7"/>
        <v>1.5040773967762742</v>
      </c>
      <c r="N75" s="76">
        <v>12</v>
      </c>
      <c r="O75" s="4">
        <v>12</v>
      </c>
    </row>
    <row r="76" spans="1:15" x14ac:dyDescent="0.25">
      <c r="A76" s="4" t="s">
        <v>1643</v>
      </c>
      <c r="B76" s="6" t="s">
        <v>1644</v>
      </c>
      <c r="C76" s="4">
        <v>2003</v>
      </c>
      <c r="D76" s="4">
        <v>13</v>
      </c>
      <c r="E76" s="4" t="s">
        <v>1370</v>
      </c>
      <c r="F76" s="4">
        <v>7</v>
      </c>
      <c r="H76" s="4">
        <v>30</v>
      </c>
      <c r="J76" s="76">
        <f t="shared" si="4"/>
        <v>0.23333333333333334</v>
      </c>
      <c r="K76" s="76">
        <f t="shared" si="5"/>
        <v>-1.455287232606842</v>
      </c>
      <c r="L76" s="76">
        <f t="shared" si="6"/>
        <v>4.2857142857142856</v>
      </c>
      <c r="M76" s="76">
        <f t="shared" si="7"/>
        <v>1.455287232606842</v>
      </c>
      <c r="N76" s="76">
        <v>18</v>
      </c>
      <c r="O76" s="4">
        <v>18</v>
      </c>
    </row>
    <row r="77" spans="1:15" x14ac:dyDescent="0.25">
      <c r="A77" s="4" t="s">
        <v>1643</v>
      </c>
      <c r="B77" s="6" t="s">
        <v>1644</v>
      </c>
      <c r="C77" s="4">
        <v>2007</v>
      </c>
      <c r="D77" s="4">
        <v>9</v>
      </c>
      <c r="E77" s="4" t="s">
        <v>1370</v>
      </c>
      <c r="F77" s="4">
        <v>5</v>
      </c>
      <c r="H77" s="4">
        <v>21</v>
      </c>
      <c r="J77" s="76">
        <f t="shared" si="4"/>
        <v>0.23809523809523808</v>
      </c>
      <c r="K77" s="76">
        <f t="shared" si="5"/>
        <v>-1.4350845252893227</v>
      </c>
      <c r="L77" s="76">
        <f t="shared" si="6"/>
        <v>4.2</v>
      </c>
      <c r="M77" s="76">
        <f t="shared" si="7"/>
        <v>1.4350845252893227</v>
      </c>
      <c r="N77" s="76">
        <v>7</v>
      </c>
      <c r="O77" s="4">
        <v>7</v>
      </c>
    </row>
    <row r="78" spans="1:15" x14ac:dyDescent="0.25">
      <c r="A78" s="4" t="s">
        <v>1660</v>
      </c>
      <c r="B78" s="6" t="s">
        <v>1151</v>
      </c>
      <c r="C78" s="4">
        <v>2005</v>
      </c>
      <c r="D78" s="4">
        <v>11</v>
      </c>
      <c r="E78" s="4" t="s">
        <v>1645</v>
      </c>
      <c r="F78" s="4">
        <v>10</v>
      </c>
      <c r="H78" s="4">
        <v>42</v>
      </c>
      <c r="J78" s="76">
        <f t="shared" si="4"/>
        <v>0.23809523809523808</v>
      </c>
      <c r="K78" s="76">
        <f t="shared" si="5"/>
        <v>-1.4350845252893227</v>
      </c>
      <c r="L78" s="76">
        <f t="shared" si="6"/>
        <v>4.2</v>
      </c>
      <c r="M78" s="76">
        <f t="shared" si="7"/>
        <v>1.4350845252893227</v>
      </c>
      <c r="N78" s="76">
        <v>16</v>
      </c>
      <c r="O78" s="4">
        <v>16</v>
      </c>
    </row>
    <row r="79" spans="1:15" x14ac:dyDescent="0.25">
      <c r="A79" s="4" t="s">
        <v>1643</v>
      </c>
      <c r="B79" s="6" t="s">
        <v>1644</v>
      </c>
      <c r="C79" s="4">
        <v>2013</v>
      </c>
      <c r="D79" s="4">
        <v>3</v>
      </c>
      <c r="E79" s="4" t="s">
        <v>1370</v>
      </c>
      <c r="F79" s="4">
        <v>10</v>
      </c>
      <c r="H79" s="4">
        <v>42</v>
      </c>
      <c r="J79" s="76">
        <f t="shared" si="4"/>
        <v>0.23809523809523808</v>
      </c>
      <c r="K79" s="76">
        <f t="shared" si="5"/>
        <v>-1.4350845252893227</v>
      </c>
      <c r="L79" s="76">
        <f t="shared" si="6"/>
        <v>4.2</v>
      </c>
      <c r="M79" s="76">
        <f t="shared" si="7"/>
        <v>1.4350845252893227</v>
      </c>
      <c r="N79" s="76">
        <v>8</v>
      </c>
      <c r="O79" s="4">
        <v>8</v>
      </c>
    </row>
    <row r="80" spans="1:15" x14ac:dyDescent="0.25">
      <c r="A80" s="4" t="s">
        <v>1643</v>
      </c>
      <c r="B80" s="6" t="s">
        <v>1644</v>
      </c>
      <c r="C80" s="4">
        <v>2007</v>
      </c>
      <c r="D80" s="4">
        <v>9</v>
      </c>
      <c r="E80" s="4" t="s">
        <v>1370</v>
      </c>
      <c r="F80" s="4">
        <v>15</v>
      </c>
      <c r="H80" s="4">
        <v>63</v>
      </c>
      <c r="J80" s="76">
        <f t="shared" si="4"/>
        <v>0.23809523809523808</v>
      </c>
      <c r="K80" s="76">
        <f t="shared" si="5"/>
        <v>-1.4350845252893227</v>
      </c>
      <c r="L80" s="76">
        <f t="shared" si="6"/>
        <v>4.2</v>
      </c>
      <c r="M80" s="76">
        <f t="shared" si="7"/>
        <v>1.4350845252893227</v>
      </c>
      <c r="N80" s="76">
        <v>9</v>
      </c>
      <c r="O80" s="4">
        <v>9</v>
      </c>
    </row>
    <row r="81" spans="1:15" x14ac:dyDescent="0.25">
      <c r="A81" s="4" t="s">
        <v>1643</v>
      </c>
      <c r="B81" s="6" t="s">
        <v>1644</v>
      </c>
      <c r="C81" s="4">
        <v>2007</v>
      </c>
      <c r="D81" s="4">
        <v>9</v>
      </c>
      <c r="E81" s="4" t="s">
        <v>1645</v>
      </c>
      <c r="F81" s="4">
        <v>8</v>
      </c>
      <c r="H81" s="4">
        <v>33</v>
      </c>
      <c r="J81" s="76">
        <f t="shared" si="4"/>
        <v>0.24242424242424243</v>
      </c>
      <c r="K81" s="76">
        <f t="shared" si="5"/>
        <v>-1.4170660197866443</v>
      </c>
      <c r="L81" s="76">
        <f t="shared" si="6"/>
        <v>4.125</v>
      </c>
      <c r="M81" s="76">
        <f t="shared" si="7"/>
        <v>1.4170660197866443</v>
      </c>
      <c r="N81" s="76">
        <v>10</v>
      </c>
      <c r="O81" s="4">
        <v>10</v>
      </c>
    </row>
    <row r="82" spans="1:15" x14ac:dyDescent="0.25">
      <c r="A82" s="4" t="s">
        <v>1643</v>
      </c>
      <c r="B82" s="6" t="s">
        <v>1644</v>
      </c>
      <c r="C82" s="4">
        <v>2007</v>
      </c>
      <c r="D82" s="4">
        <v>9</v>
      </c>
      <c r="E82" s="4" t="s">
        <v>1370</v>
      </c>
      <c r="F82" s="4">
        <v>3</v>
      </c>
      <c r="H82" s="4">
        <v>12</v>
      </c>
      <c r="J82" s="76">
        <f t="shared" si="4"/>
        <v>0.25</v>
      </c>
      <c r="K82" s="76">
        <f t="shared" si="5"/>
        <v>-1.3862943611198906</v>
      </c>
      <c r="L82" s="76">
        <f t="shared" si="6"/>
        <v>4</v>
      </c>
      <c r="M82" s="76">
        <f t="shared" si="7"/>
        <v>1.3862943611198906</v>
      </c>
      <c r="N82" s="76">
        <v>24</v>
      </c>
      <c r="O82" s="4">
        <v>24</v>
      </c>
    </row>
    <row r="83" spans="1:15" x14ac:dyDescent="0.25">
      <c r="A83" s="4" t="s">
        <v>1643</v>
      </c>
      <c r="B83" s="6" t="s">
        <v>1644</v>
      </c>
      <c r="C83" s="4">
        <v>1999</v>
      </c>
      <c r="D83" s="4">
        <v>17</v>
      </c>
      <c r="E83" s="4" t="s">
        <v>1370</v>
      </c>
      <c r="F83" s="4">
        <v>12</v>
      </c>
      <c r="H83" s="4">
        <v>48</v>
      </c>
      <c r="J83" s="76">
        <f t="shared" si="4"/>
        <v>0.25</v>
      </c>
      <c r="K83" s="76">
        <f t="shared" si="5"/>
        <v>-1.3862943611198906</v>
      </c>
      <c r="L83" s="76">
        <f t="shared" si="6"/>
        <v>4</v>
      </c>
      <c r="M83" s="76">
        <f t="shared" si="7"/>
        <v>1.3862943611198906</v>
      </c>
      <c r="N83" s="76">
        <v>102</v>
      </c>
      <c r="O83" s="76">
        <v>102</v>
      </c>
    </row>
    <row r="84" spans="1:15" x14ac:dyDescent="0.25">
      <c r="A84" s="4" t="s">
        <v>1643</v>
      </c>
      <c r="B84" s="6" t="s">
        <v>1644</v>
      </c>
      <c r="C84" s="4">
        <v>2002</v>
      </c>
      <c r="D84" s="4">
        <v>14</v>
      </c>
      <c r="E84" s="4" t="s">
        <v>1370</v>
      </c>
      <c r="F84" s="4">
        <v>12</v>
      </c>
      <c r="H84" s="4">
        <v>48</v>
      </c>
      <c r="J84" s="76">
        <f t="shared" si="4"/>
        <v>0.25</v>
      </c>
      <c r="K84" s="76">
        <f t="shared" si="5"/>
        <v>-1.3862943611198906</v>
      </c>
      <c r="L84" s="76">
        <f t="shared" si="6"/>
        <v>4</v>
      </c>
      <c r="M84" s="76">
        <f t="shared" si="7"/>
        <v>1.3862943611198906</v>
      </c>
      <c r="N84" s="76">
        <v>112</v>
      </c>
      <c r="O84" s="4">
        <v>112</v>
      </c>
    </row>
    <row r="85" spans="1:15" x14ac:dyDescent="0.25">
      <c r="A85" s="4" t="s">
        <v>1643</v>
      </c>
      <c r="B85" s="6" t="s">
        <v>1644</v>
      </c>
      <c r="C85" s="4">
        <v>1987</v>
      </c>
      <c r="D85" s="4">
        <v>29</v>
      </c>
      <c r="E85" s="4" t="s">
        <v>548</v>
      </c>
      <c r="F85" s="4">
        <v>15</v>
      </c>
      <c r="H85" s="4">
        <v>60</v>
      </c>
      <c r="J85" s="76">
        <f t="shared" si="4"/>
        <v>0.25</v>
      </c>
      <c r="K85" s="76">
        <f t="shared" si="5"/>
        <v>-1.3862943611198906</v>
      </c>
      <c r="L85" s="76">
        <f t="shared" si="6"/>
        <v>4</v>
      </c>
      <c r="M85" s="76">
        <f t="shared" si="7"/>
        <v>1.3862943611198906</v>
      </c>
      <c r="N85" s="76">
        <v>15</v>
      </c>
      <c r="O85" s="4">
        <v>15</v>
      </c>
    </row>
    <row r="86" spans="1:15" x14ac:dyDescent="0.25">
      <c r="A86" s="4" t="s">
        <v>1643</v>
      </c>
      <c r="B86" s="6" t="s">
        <v>1644</v>
      </c>
      <c r="C86" s="4">
        <v>2008</v>
      </c>
      <c r="D86" s="4">
        <v>8</v>
      </c>
      <c r="E86" s="4" t="s">
        <v>1370</v>
      </c>
      <c r="F86" s="4">
        <v>7</v>
      </c>
      <c r="H86" s="4">
        <v>27</v>
      </c>
      <c r="J86" s="76">
        <f t="shared" si="4"/>
        <v>0.25925925925925924</v>
      </c>
      <c r="K86" s="76">
        <f t="shared" si="5"/>
        <v>-1.3499267169490159</v>
      </c>
      <c r="L86" s="76">
        <f t="shared" si="6"/>
        <v>3.8571428571428572</v>
      </c>
      <c r="M86" s="76">
        <f t="shared" si="7"/>
        <v>1.3499267169490159</v>
      </c>
      <c r="N86" s="76">
        <v>37</v>
      </c>
      <c r="O86" s="4">
        <v>37</v>
      </c>
    </row>
    <row r="87" spans="1:15" x14ac:dyDescent="0.25">
      <c r="A87" s="4" t="s">
        <v>1643</v>
      </c>
      <c r="B87" s="6" t="s">
        <v>1644</v>
      </c>
      <c r="C87" s="4">
        <v>2005</v>
      </c>
      <c r="D87" s="4">
        <v>11</v>
      </c>
      <c r="E87" s="4" t="s">
        <v>1370</v>
      </c>
      <c r="F87" s="4">
        <v>15</v>
      </c>
      <c r="H87" s="4">
        <v>57</v>
      </c>
      <c r="J87" s="76">
        <f t="shared" si="4"/>
        <v>0.26315789473684209</v>
      </c>
      <c r="K87" s="76">
        <f t="shared" si="5"/>
        <v>-1.3350010667323402</v>
      </c>
      <c r="L87" s="76">
        <f t="shared" si="6"/>
        <v>3.8</v>
      </c>
      <c r="M87" s="76">
        <f t="shared" si="7"/>
        <v>1.33500106673234</v>
      </c>
      <c r="N87" s="76">
        <v>20</v>
      </c>
      <c r="O87" s="4">
        <v>20</v>
      </c>
    </row>
    <row r="88" spans="1:15" x14ac:dyDescent="0.25">
      <c r="A88" s="4" t="s">
        <v>1643</v>
      </c>
      <c r="B88" s="6" t="s">
        <v>1644</v>
      </c>
      <c r="C88" s="4">
        <v>2004</v>
      </c>
      <c r="D88" s="4">
        <v>12</v>
      </c>
      <c r="E88" s="4" t="s">
        <v>1645</v>
      </c>
      <c r="F88" s="4">
        <v>4</v>
      </c>
      <c r="H88" s="4">
        <v>15</v>
      </c>
      <c r="J88" s="76">
        <f t="shared" si="4"/>
        <v>0.26666666666666666</v>
      </c>
      <c r="K88" s="76">
        <f t="shared" si="5"/>
        <v>-1.3217558399823195</v>
      </c>
      <c r="L88" s="76">
        <f t="shared" si="6"/>
        <v>3.75</v>
      </c>
      <c r="M88" s="76">
        <f t="shared" si="7"/>
        <v>1.3217558399823195</v>
      </c>
      <c r="N88" s="76">
        <v>30</v>
      </c>
      <c r="O88" s="4">
        <v>30</v>
      </c>
    </row>
    <row r="89" spans="1:15" x14ac:dyDescent="0.25">
      <c r="A89" s="4" t="s">
        <v>1660</v>
      </c>
      <c r="B89" s="6" t="s">
        <v>1151</v>
      </c>
      <c r="C89" s="4">
        <v>1998</v>
      </c>
      <c r="D89" s="4">
        <v>18</v>
      </c>
      <c r="E89" s="4" t="s">
        <v>549</v>
      </c>
      <c r="F89" s="4">
        <v>4</v>
      </c>
      <c r="H89" s="4">
        <v>15</v>
      </c>
      <c r="J89" s="76">
        <f t="shared" si="4"/>
        <v>0.26666666666666666</v>
      </c>
      <c r="K89" s="76">
        <f t="shared" si="5"/>
        <v>-1.3217558399823195</v>
      </c>
      <c r="L89" s="76">
        <f t="shared" si="6"/>
        <v>3.75</v>
      </c>
      <c r="M89" s="76">
        <f t="shared" si="7"/>
        <v>1.3217558399823195</v>
      </c>
      <c r="N89" s="76">
        <v>20</v>
      </c>
      <c r="O89" s="4">
        <v>20</v>
      </c>
    </row>
    <row r="90" spans="1:15" x14ac:dyDescent="0.25">
      <c r="A90" s="4" t="s">
        <v>1643</v>
      </c>
      <c r="B90" s="6" t="s">
        <v>1644</v>
      </c>
      <c r="C90" s="4">
        <v>2003</v>
      </c>
      <c r="D90" s="4">
        <v>13</v>
      </c>
      <c r="E90" s="4" t="s">
        <v>1645</v>
      </c>
      <c r="F90" s="4">
        <v>8</v>
      </c>
      <c r="H90" s="4">
        <v>30</v>
      </c>
      <c r="J90" s="76">
        <f t="shared" si="4"/>
        <v>0.26666666666666666</v>
      </c>
      <c r="K90" s="76">
        <f t="shared" si="5"/>
        <v>-1.3217558399823195</v>
      </c>
      <c r="L90" s="76">
        <f t="shared" si="6"/>
        <v>3.75</v>
      </c>
      <c r="M90" s="76">
        <f t="shared" si="7"/>
        <v>1.3217558399823195</v>
      </c>
      <c r="N90" s="76">
        <v>4</v>
      </c>
      <c r="O90" s="4">
        <v>4</v>
      </c>
    </row>
    <row r="91" spans="1:15" x14ac:dyDescent="0.25">
      <c r="A91" s="4" t="s">
        <v>1643</v>
      </c>
      <c r="B91" s="6" t="s">
        <v>1644</v>
      </c>
      <c r="C91" s="4">
        <v>2002</v>
      </c>
      <c r="D91" s="4">
        <v>14</v>
      </c>
      <c r="E91" s="4" t="s">
        <v>1370</v>
      </c>
      <c r="F91" s="4">
        <v>17</v>
      </c>
      <c r="H91" s="4">
        <v>63</v>
      </c>
      <c r="J91" s="76">
        <f t="shared" si="4"/>
        <v>0.26984126984126983</v>
      </c>
      <c r="K91" s="76">
        <f t="shared" si="5"/>
        <v>-1.3099213823353166</v>
      </c>
      <c r="L91" s="76">
        <f t="shared" si="6"/>
        <v>3.7058823529411766</v>
      </c>
      <c r="M91" s="76">
        <f t="shared" si="7"/>
        <v>1.3099213823353166</v>
      </c>
      <c r="N91" s="76">
        <v>7</v>
      </c>
      <c r="O91" s="4">
        <v>7</v>
      </c>
    </row>
    <row r="92" spans="1:15" x14ac:dyDescent="0.25">
      <c r="A92" s="4" t="s">
        <v>1643</v>
      </c>
      <c r="B92" s="6" t="s">
        <v>1644</v>
      </c>
      <c r="C92" s="4">
        <v>1996</v>
      </c>
      <c r="D92" s="4">
        <v>20</v>
      </c>
      <c r="E92" s="4" t="s">
        <v>548</v>
      </c>
      <c r="F92" s="4">
        <v>5</v>
      </c>
      <c r="H92" s="4">
        <v>18</v>
      </c>
      <c r="J92" s="76">
        <f t="shared" si="4"/>
        <v>0.27777777777777779</v>
      </c>
      <c r="K92" s="76">
        <f t="shared" si="5"/>
        <v>-1.2809338454620642</v>
      </c>
      <c r="L92" s="76">
        <f t="shared" si="6"/>
        <v>3.6</v>
      </c>
      <c r="M92" s="76">
        <f t="shared" si="7"/>
        <v>1.2809338454620642</v>
      </c>
      <c r="N92" s="76">
        <v>5</v>
      </c>
      <c r="O92" s="4">
        <v>5</v>
      </c>
    </row>
    <row r="93" spans="1:15" x14ac:dyDescent="0.25">
      <c r="A93" s="4" t="s">
        <v>1643</v>
      </c>
      <c r="B93" s="6" t="s">
        <v>1644</v>
      </c>
      <c r="C93" s="4">
        <v>2002</v>
      </c>
      <c r="D93" s="4">
        <v>14</v>
      </c>
      <c r="E93" s="4" t="s">
        <v>1370</v>
      </c>
      <c r="F93" s="4">
        <v>5</v>
      </c>
      <c r="H93" s="4">
        <v>18</v>
      </c>
      <c r="J93" s="76">
        <f t="shared" si="4"/>
        <v>0.27777777777777779</v>
      </c>
      <c r="K93" s="76">
        <f t="shared" si="5"/>
        <v>-1.2809338454620642</v>
      </c>
      <c r="L93" s="76">
        <f t="shared" si="6"/>
        <v>3.6</v>
      </c>
      <c r="M93" s="76">
        <f t="shared" si="7"/>
        <v>1.2809338454620642</v>
      </c>
      <c r="N93" s="76">
        <v>3</v>
      </c>
      <c r="O93" s="4">
        <v>3</v>
      </c>
    </row>
    <row r="94" spans="1:15" x14ac:dyDescent="0.25">
      <c r="A94" s="4" t="s">
        <v>1643</v>
      </c>
      <c r="B94" s="6" t="s">
        <v>1644</v>
      </c>
      <c r="C94" s="4">
        <v>2005</v>
      </c>
      <c r="D94" s="4">
        <v>11</v>
      </c>
      <c r="E94" s="4" t="s">
        <v>1645</v>
      </c>
      <c r="F94" s="4">
        <v>10</v>
      </c>
      <c r="H94" s="4">
        <v>36</v>
      </c>
      <c r="J94" s="76">
        <f t="shared" si="4"/>
        <v>0.27777777777777779</v>
      </c>
      <c r="K94" s="76">
        <f t="shared" si="5"/>
        <v>-1.2809338454620642</v>
      </c>
      <c r="L94" s="76">
        <f t="shared" si="6"/>
        <v>3.6</v>
      </c>
      <c r="M94" s="76">
        <f t="shared" si="7"/>
        <v>1.2809338454620642</v>
      </c>
      <c r="N94" s="76">
        <v>3</v>
      </c>
      <c r="O94" s="4">
        <v>3</v>
      </c>
    </row>
    <row r="95" spans="1:15" x14ac:dyDescent="0.25">
      <c r="A95" s="4" t="s">
        <v>1730</v>
      </c>
      <c r="B95" s="6" t="s">
        <v>1151</v>
      </c>
      <c r="C95" s="4">
        <v>1974</v>
      </c>
      <c r="D95" s="4">
        <v>42</v>
      </c>
      <c r="E95" s="4" t="s">
        <v>548</v>
      </c>
      <c r="F95" s="4">
        <v>10</v>
      </c>
      <c r="H95" s="4">
        <v>36</v>
      </c>
      <c r="J95" s="76">
        <f t="shared" si="4"/>
        <v>0.27777777777777779</v>
      </c>
      <c r="K95" s="76">
        <f t="shared" si="5"/>
        <v>-1.2809338454620642</v>
      </c>
      <c r="L95" s="76">
        <f t="shared" si="6"/>
        <v>3.6</v>
      </c>
      <c r="M95" s="76">
        <f t="shared" si="7"/>
        <v>1.2809338454620642</v>
      </c>
      <c r="N95" s="76">
        <v>8</v>
      </c>
      <c r="O95" s="4">
        <v>8</v>
      </c>
    </row>
    <row r="96" spans="1:15" x14ac:dyDescent="0.25">
      <c r="A96" s="4" t="s">
        <v>1643</v>
      </c>
      <c r="B96" s="6" t="s">
        <v>1644</v>
      </c>
      <c r="C96" s="4">
        <v>2006</v>
      </c>
      <c r="D96" s="4">
        <v>10</v>
      </c>
      <c r="E96" s="4" t="s">
        <v>1370</v>
      </c>
      <c r="F96" s="4">
        <v>10</v>
      </c>
      <c r="H96" s="4">
        <v>36</v>
      </c>
      <c r="J96" s="76">
        <f t="shared" si="4"/>
        <v>0.27777777777777779</v>
      </c>
      <c r="K96" s="76">
        <f t="shared" si="5"/>
        <v>-1.2809338454620642</v>
      </c>
      <c r="L96" s="76">
        <f t="shared" si="6"/>
        <v>3.6</v>
      </c>
      <c r="M96" s="76">
        <f t="shared" si="7"/>
        <v>1.2809338454620642</v>
      </c>
      <c r="N96" s="76">
        <v>8</v>
      </c>
      <c r="O96" s="4">
        <v>8</v>
      </c>
    </row>
    <row r="97" spans="1:15" x14ac:dyDescent="0.25">
      <c r="A97" s="4" t="s">
        <v>1643</v>
      </c>
      <c r="B97" s="6" t="s">
        <v>1644</v>
      </c>
      <c r="C97" s="4">
        <v>2006</v>
      </c>
      <c r="D97" s="4">
        <v>10</v>
      </c>
      <c r="E97" s="4" t="s">
        <v>1645</v>
      </c>
      <c r="F97" s="4">
        <v>20</v>
      </c>
      <c r="H97" s="4">
        <v>72</v>
      </c>
      <c r="J97" s="76">
        <f t="shared" si="4"/>
        <v>0.27777777777777779</v>
      </c>
      <c r="K97" s="76">
        <f t="shared" si="5"/>
        <v>-1.2809338454620642</v>
      </c>
      <c r="L97" s="76">
        <f t="shared" si="6"/>
        <v>3.6</v>
      </c>
      <c r="M97" s="76">
        <f t="shared" si="7"/>
        <v>1.2809338454620642</v>
      </c>
      <c r="N97" s="76">
        <v>4</v>
      </c>
      <c r="O97" s="4">
        <v>4</v>
      </c>
    </row>
    <row r="98" spans="1:15" x14ac:dyDescent="0.25">
      <c r="A98" s="4" t="s">
        <v>1643</v>
      </c>
      <c r="B98" s="6" t="s">
        <v>1644</v>
      </c>
      <c r="C98" s="4">
        <v>2003</v>
      </c>
      <c r="D98" s="4">
        <v>13</v>
      </c>
      <c r="E98" s="4" t="s">
        <v>1370</v>
      </c>
      <c r="F98" s="4">
        <v>20</v>
      </c>
      <c r="H98" s="4">
        <v>72</v>
      </c>
      <c r="J98" s="76">
        <f t="shared" si="4"/>
        <v>0.27777777777777779</v>
      </c>
      <c r="K98" s="76">
        <f t="shared" si="5"/>
        <v>-1.2809338454620642</v>
      </c>
      <c r="L98" s="76">
        <f t="shared" si="6"/>
        <v>3.6</v>
      </c>
      <c r="M98" s="76">
        <f t="shared" si="7"/>
        <v>1.2809338454620642</v>
      </c>
      <c r="N98" s="76"/>
    </row>
    <row r="99" spans="1:15" x14ac:dyDescent="0.25">
      <c r="A99" s="4" t="s">
        <v>1683</v>
      </c>
      <c r="B99" s="6" t="s">
        <v>1644</v>
      </c>
      <c r="C99" s="4">
        <v>2004</v>
      </c>
      <c r="D99" s="4">
        <v>12</v>
      </c>
      <c r="E99" s="4" t="s">
        <v>1645</v>
      </c>
      <c r="F99" s="4">
        <v>12</v>
      </c>
      <c r="H99" s="4">
        <v>42</v>
      </c>
      <c r="J99" s="76">
        <f t="shared" si="4"/>
        <v>0.2857142857142857</v>
      </c>
      <c r="K99" s="76">
        <f t="shared" si="5"/>
        <v>-1.2527629684953681</v>
      </c>
      <c r="L99" s="76">
        <f t="shared" si="6"/>
        <v>3.5</v>
      </c>
      <c r="M99" s="76">
        <f t="shared" si="7"/>
        <v>1.2527629684953681</v>
      </c>
      <c r="N99" s="76">
        <v>21</v>
      </c>
      <c r="O99" s="4">
        <v>21</v>
      </c>
    </row>
    <row r="100" spans="1:15" x14ac:dyDescent="0.25">
      <c r="A100" s="4" t="s">
        <v>1643</v>
      </c>
      <c r="B100" s="6" t="s">
        <v>1644</v>
      </c>
      <c r="C100" s="4">
        <v>1991</v>
      </c>
      <c r="D100" s="4">
        <v>25</v>
      </c>
      <c r="E100" s="4" t="s">
        <v>548</v>
      </c>
      <c r="F100" s="4">
        <v>18</v>
      </c>
      <c r="H100" s="4">
        <v>63</v>
      </c>
      <c r="J100" s="76">
        <f t="shared" si="4"/>
        <v>0.2857142857142857</v>
      </c>
      <c r="K100" s="76">
        <f t="shared" si="5"/>
        <v>-1.2527629684953681</v>
      </c>
      <c r="L100" s="76">
        <f t="shared" si="6"/>
        <v>3.5</v>
      </c>
      <c r="M100" s="76">
        <f t="shared" si="7"/>
        <v>1.2527629684953681</v>
      </c>
      <c r="N100" s="76">
        <v>15</v>
      </c>
      <c r="O100" s="4">
        <v>15</v>
      </c>
    </row>
    <row r="101" spans="1:15" x14ac:dyDescent="0.25">
      <c r="A101" s="4" t="s">
        <v>1643</v>
      </c>
      <c r="B101" s="6" t="s">
        <v>1644</v>
      </c>
      <c r="C101" s="4">
        <v>2000</v>
      </c>
      <c r="D101" s="4">
        <v>16</v>
      </c>
      <c r="E101" s="4" t="s">
        <v>1370</v>
      </c>
      <c r="F101" s="4">
        <v>7</v>
      </c>
      <c r="H101" s="4">
        <v>24</v>
      </c>
      <c r="J101" s="76">
        <f t="shared" si="4"/>
        <v>0.29166666666666669</v>
      </c>
      <c r="K101" s="76">
        <f t="shared" si="5"/>
        <v>-1.2321436812926323</v>
      </c>
      <c r="L101" s="76">
        <f t="shared" si="6"/>
        <v>3.4285714285714284</v>
      </c>
      <c r="M101" s="76">
        <f t="shared" si="7"/>
        <v>1.2321436812926323</v>
      </c>
      <c r="N101" s="76">
        <v>15</v>
      </c>
      <c r="O101" s="4">
        <v>15</v>
      </c>
    </row>
    <row r="102" spans="1:15" x14ac:dyDescent="0.25">
      <c r="A102" s="4" t="s">
        <v>1643</v>
      </c>
      <c r="B102" s="6" t="s">
        <v>1644</v>
      </c>
      <c r="C102" s="4">
        <v>1996</v>
      </c>
      <c r="D102" s="4">
        <v>20</v>
      </c>
      <c r="E102" s="4" t="s">
        <v>548</v>
      </c>
      <c r="F102" s="4">
        <v>8</v>
      </c>
      <c r="H102" s="4">
        <v>27</v>
      </c>
      <c r="J102" s="76">
        <f t="shared" si="4"/>
        <v>0.29629629629629628</v>
      </c>
      <c r="K102" s="76">
        <f t="shared" si="5"/>
        <v>-1.2163953243244932</v>
      </c>
      <c r="L102" s="76">
        <f t="shared" si="6"/>
        <v>3.375</v>
      </c>
      <c r="M102" s="76">
        <f t="shared" si="7"/>
        <v>1.2163953243244932</v>
      </c>
      <c r="N102" s="76">
        <v>13</v>
      </c>
      <c r="O102" s="4">
        <v>13</v>
      </c>
    </row>
    <row r="103" spans="1:15" x14ac:dyDescent="0.25">
      <c r="A103" s="4" t="s">
        <v>1660</v>
      </c>
      <c r="B103" s="6" t="s">
        <v>1151</v>
      </c>
      <c r="C103" s="4">
        <v>1983</v>
      </c>
      <c r="D103" s="4">
        <v>33</v>
      </c>
      <c r="E103" s="4" t="s">
        <v>548</v>
      </c>
      <c r="F103" s="4">
        <v>16</v>
      </c>
      <c r="H103" s="4">
        <v>54</v>
      </c>
      <c r="J103" s="76">
        <f t="shared" si="4"/>
        <v>0.29629629629629628</v>
      </c>
      <c r="K103" s="76">
        <f t="shared" si="5"/>
        <v>-1.2163953243244932</v>
      </c>
      <c r="L103" s="76">
        <f t="shared" si="6"/>
        <v>3.375</v>
      </c>
      <c r="M103" s="76">
        <f t="shared" si="7"/>
        <v>1.2163953243244932</v>
      </c>
      <c r="N103" s="76">
        <v>32</v>
      </c>
      <c r="O103" s="4">
        <v>32</v>
      </c>
    </row>
    <row r="104" spans="1:15" x14ac:dyDescent="0.25">
      <c r="A104" s="4" t="s">
        <v>1660</v>
      </c>
      <c r="B104" s="6" t="s">
        <v>1151</v>
      </c>
      <c r="C104" s="4">
        <v>2007</v>
      </c>
      <c r="D104" s="4">
        <v>9</v>
      </c>
      <c r="E104" s="4" t="s">
        <v>549</v>
      </c>
      <c r="F104" s="4">
        <v>9</v>
      </c>
      <c r="H104" s="4">
        <v>30</v>
      </c>
      <c r="J104" s="76">
        <f t="shared" si="4"/>
        <v>0.3</v>
      </c>
      <c r="K104" s="76">
        <f t="shared" si="5"/>
        <v>-1.2039728043259361</v>
      </c>
      <c r="L104" s="76">
        <f t="shared" si="6"/>
        <v>3.3333333333333335</v>
      </c>
      <c r="M104" s="76">
        <f t="shared" si="7"/>
        <v>1.2039728043259361</v>
      </c>
      <c r="N104" s="76"/>
    </row>
    <row r="105" spans="1:15" x14ac:dyDescent="0.25">
      <c r="A105" s="4" t="s">
        <v>1643</v>
      </c>
      <c r="B105" s="6" t="s">
        <v>1644</v>
      </c>
      <c r="C105" s="4">
        <v>2001</v>
      </c>
      <c r="D105" s="4">
        <v>15</v>
      </c>
      <c r="E105" s="4" t="s">
        <v>549</v>
      </c>
      <c r="F105" s="4">
        <v>10</v>
      </c>
      <c r="H105" s="4">
        <v>33</v>
      </c>
      <c r="J105" s="76">
        <f t="shared" si="4"/>
        <v>0.30303030303030304</v>
      </c>
      <c r="K105" s="76">
        <f t="shared" si="5"/>
        <v>-1.1939224684724346</v>
      </c>
      <c r="L105" s="76">
        <f t="shared" si="6"/>
        <v>3.3</v>
      </c>
      <c r="M105" s="76">
        <f t="shared" si="7"/>
        <v>1.1939224684724346</v>
      </c>
      <c r="N105" s="76">
        <v>54</v>
      </c>
      <c r="O105" s="4">
        <v>54</v>
      </c>
    </row>
    <row r="106" spans="1:15" x14ac:dyDescent="0.25">
      <c r="A106" s="4" t="s">
        <v>1643</v>
      </c>
      <c r="B106" s="6" t="s">
        <v>1644</v>
      </c>
      <c r="C106" s="4">
        <v>2009</v>
      </c>
      <c r="D106" s="4">
        <v>7</v>
      </c>
      <c r="E106" s="4" t="s">
        <v>1645</v>
      </c>
      <c r="F106" s="4">
        <v>24</v>
      </c>
      <c r="H106" s="4">
        <v>78</v>
      </c>
      <c r="J106" s="76">
        <f t="shared" si="4"/>
        <v>0.30769230769230771</v>
      </c>
      <c r="K106" s="76">
        <f t="shared" si="5"/>
        <v>-1.1786549963416462</v>
      </c>
      <c r="L106" s="76">
        <f t="shared" si="6"/>
        <v>3.25</v>
      </c>
      <c r="M106" s="76">
        <f t="shared" si="7"/>
        <v>1.1786549963416462</v>
      </c>
      <c r="N106" s="76">
        <v>17</v>
      </c>
      <c r="O106" s="4">
        <v>17</v>
      </c>
    </row>
    <row r="107" spans="1:15" x14ac:dyDescent="0.25">
      <c r="A107" s="4" t="s">
        <v>1643</v>
      </c>
      <c r="B107" s="6" t="s">
        <v>1644</v>
      </c>
      <c r="C107" s="4">
        <v>2003</v>
      </c>
      <c r="D107" s="4">
        <v>13</v>
      </c>
      <c r="E107" s="4" t="s">
        <v>1645</v>
      </c>
      <c r="F107" s="4">
        <v>15</v>
      </c>
      <c r="H107" s="4">
        <v>48</v>
      </c>
      <c r="J107" s="76">
        <f t="shared" si="4"/>
        <v>0.3125</v>
      </c>
      <c r="K107" s="76">
        <f t="shared" si="5"/>
        <v>-1.1631508098056809</v>
      </c>
      <c r="L107" s="76">
        <f t="shared" si="6"/>
        <v>3.2</v>
      </c>
      <c r="M107" s="76">
        <f t="shared" si="7"/>
        <v>1.1631508098056809</v>
      </c>
      <c r="N107" s="76">
        <v>22</v>
      </c>
      <c r="O107" s="4">
        <v>22</v>
      </c>
    </row>
    <row r="108" spans="1:15" x14ac:dyDescent="0.25">
      <c r="A108" s="4" t="s">
        <v>1643</v>
      </c>
      <c r="B108" s="6" t="s">
        <v>1644</v>
      </c>
      <c r="C108" s="4">
        <v>1996</v>
      </c>
      <c r="D108" s="4">
        <v>20</v>
      </c>
      <c r="E108" s="4" t="s">
        <v>548</v>
      </c>
      <c r="F108" s="4">
        <v>3</v>
      </c>
      <c r="H108" s="4">
        <v>9</v>
      </c>
      <c r="J108" s="76">
        <f t="shared" si="4"/>
        <v>0.33333333333333331</v>
      </c>
      <c r="K108" s="76">
        <f t="shared" si="5"/>
        <v>-1.0986122886681098</v>
      </c>
      <c r="L108" s="76">
        <f t="shared" si="6"/>
        <v>3</v>
      </c>
      <c r="M108" s="76">
        <f t="shared" si="7"/>
        <v>1.0986122886681098</v>
      </c>
      <c r="N108" s="76">
        <v>27</v>
      </c>
      <c r="O108" s="4">
        <v>27</v>
      </c>
    </row>
    <row r="109" spans="1:15" x14ac:dyDescent="0.25">
      <c r="A109" s="4" t="s">
        <v>1643</v>
      </c>
      <c r="B109" s="6" t="s">
        <v>1644</v>
      </c>
      <c r="C109" s="4">
        <v>2008</v>
      </c>
      <c r="D109" s="4">
        <v>8</v>
      </c>
      <c r="E109" s="4" t="s">
        <v>1370</v>
      </c>
      <c r="F109" s="4">
        <v>3</v>
      </c>
      <c r="H109" s="4">
        <v>9</v>
      </c>
      <c r="J109" s="76">
        <f t="shared" si="4"/>
        <v>0.33333333333333331</v>
      </c>
      <c r="K109" s="76">
        <f t="shared" si="5"/>
        <v>-1.0986122886681098</v>
      </c>
      <c r="L109" s="76">
        <f t="shared" si="6"/>
        <v>3</v>
      </c>
      <c r="M109" s="76">
        <f t="shared" si="7"/>
        <v>1.0986122886681098</v>
      </c>
      <c r="N109" s="76"/>
    </row>
    <row r="110" spans="1:15" x14ac:dyDescent="0.25">
      <c r="A110" s="4" t="s">
        <v>1643</v>
      </c>
      <c r="B110" s="6" t="s">
        <v>1644</v>
      </c>
      <c r="C110" s="4">
        <v>2003</v>
      </c>
      <c r="D110" s="4">
        <v>13</v>
      </c>
      <c r="E110" s="4" t="s">
        <v>1645</v>
      </c>
      <c r="F110" s="4">
        <v>4</v>
      </c>
      <c r="H110" s="4">
        <v>12</v>
      </c>
      <c r="J110" s="76">
        <f t="shared" si="4"/>
        <v>0.33333333333333331</v>
      </c>
      <c r="K110" s="76">
        <f t="shared" si="5"/>
        <v>-1.0986122886681098</v>
      </c>
      <c r="L110" s="76">
        <f t="shared" si="6"/>
        <v>3</v>
      </c>
      <c r="M110" s="76">
        <f t="shared" si="7"/>
        <v>1.0986122886681098</v>
      </c>
      <c r="N110" s="76">
        <v>18</v>
      </c>
      <c r="O110" s="4">
        <v>18</v>
      </c>
    </row>
    <row r="111" spans="1:15" x14ac:dyDescent="0.25">
      <c r="A111" s="4" t="s">
        <v>1683</v>
      </c>
      <c r="B111" s="6" t="s">
        <v>1644</v>
      </c>
      <c r="C111" s="4">
        <v>2004</v>
      </c>
      <c r="D111" s="4">
        <v>12</v>
      </c>
      <c r="E111" s="4" t="s">
        <v>1370</v>
      </c>
      <c r="F111" s="4">
        <v>4</v>
      </c>
      <c r="H111" s="4">
        <v>12</v>
      </c>
      <c r="J111" s="76">
        <f t="shared" si="4"/>
        <v>0.33333333333333331</v>
      </c>
      <c r="K111" s="76">
        <f t="shared" si="5"/>
        <v>-1.0986122886681098</v>
      </c>
      <c r="L111" s="76">
        <f t="shared" si="6"/>
        <v>3</v>
      </c>
      <c r="M111" s="76">
        <f t="shared" si="7"/>
        <v>1.0986122886681098</v>
      </c>
      <c r="N111" s="76">
        <v>60</v>
      </c>
      <c r="O111" s="4">
        <v>60</v>
      </c>
    </row>
    <row r="112" spans="1:15" x14ac:dyDescent="0.25">
      <c r="A112" s="4" t="s">
        <v>1730</v>
      </c>
      <c r="B112" s="6" t="s">
        <v>1151</v>
      </c>
      <c r="C112" s="4">
        <v>1992</v>
      </c>
      <c r="D112" s="4">
        <v>24</v>
      </c>
      <c r="E112" s="4" t="s">
        <v>548</v>
      </c>
      <c r="F112" s="4">
        <v>5</v>
      </c>
      <c r="H112" s="4">
        <v>15</v>
      </c>
      <c r="J112" s="76">
        <f t="shared" si="4"/>
        <v>0.33333333333333331</v>
      </c>
      <c r="K112" s="76">
        <f t="shared" si="5"/>
        <v>-1.0986122886681098</v>
      </c>
      <c r="L112" s="76">
        <f t="shared" si="6"/>
        <v>3</v>
      </c>
      <c r="M112" s="76">
        <f t="shared" si="7"/>
        <v>1.0986122886681098</v>
      </c>
      <c r="N112" s="76">
        <v>22</v>
      </c>
      <c r="O112" s="4">
        <v>22</v>
      </c>
    </row>
    <row r="113" spans="1:15" x14ac:dyDescent="0.25">
      <c r="A113" s="4" t="s">
        <v>1643</v>
      </c>
      <c r="B113" s="6" t="s">
        <v>1644</v>
      </c>
      <c r="C113" s="4">
        <v>2009</v>
      </c>
      <c r="D113" s="4">
        <v>7</v>
      </c>
      <c r="E113" s="4" t="s">
        <v>1645</v>
      </c>
      <c r="F113" s="4">
        <v>7</v>
      </c>
      <c r="H113" s="4">
        <v>21</v>
      </c>
      <c r="J113" s="76">
        <f t="shared" si="4"/>
        <v>0.33333333333333331</v>
      </c>
      <c r="K113" s="76">
        <f t="shared" si="5"/>
        <v>-1.0986122886681098</v>
      </c>
      <c r="L113" s="76">
        <f t="shared" si="6"/>
        <v>3</v>
      </c>
      <c r="M113" s="76">
        <f t="shared" si="7"/>
        <v>1.0986122886681098</v>
      </c>
      <c r="N113" s="76">
        <v>11</v>
      </c>
      <c r="O113" s="4">
        <v>11</v>
      </c>
    </row>
    <row r="114" spans="1:15" x14ac:dyDescent="0.25">
      <c r="A114" s="4" t="s">
        <v>1643</v>
      </c>
      <c r="B114" s="6" t="s">
        <v>1644</v>
      </c>
      <c r="C114" s="4">
        <v>2007</v>
      </c>
      <c r="D114" s="4">
        <v>9</v>
      </c>
      <c r="E114" s="4" t="s">
        <v>1370</v>
      </c>
      <c r="F114" s="4">
        <v>8</v>
      </c>
      <c r="H114" s="4">
        <v>24</v>
      </c>
      <c r="J114" s="76">
        <f t="shared" si="4"/>
        <v>0.33333333333333331</v>
      </c>
      <c r="K114" s="76">
        <f t="shared" si="5"/>
        <v>-1.0986122886681098</v>
      </c>
      <c r="L114" s="76">
        <f t="shared" si="6"/>
        <v>3</v>
      </c>
      <c r="M114" s="76">
        <f t="shared" si="7"/>
        <v>1.0986122886681098</v>
      </c>
      <c r="N114" s="76">
        <v>11</v>
      </c>
      <c r="O114" s="4">
        <v>11</v>
      </c>
    </row>
    <row r="115" spans="1:15" x14ac:dyDescent="0.25">
      <c r="A115" s="4" t="s">
        <v>1643</v>
      </c>
      <c r="B115" s="6" t="s">
        <v>1644</v>
      </c>
      <c r="C115" s="4">
        <v>2001</v>
      </c>
      <c r="D115" s="4">
        <v>15</v>
      </c>
      <c r="E115" s="4" t="s">
        <v>1370</v>
      </c>
      <c r="F115" s="4">
        <v>8</v>
      </c>
      <c r="H115" s="4">
        <v>24</v>
      </c>
      <c r="J115" s="76">
        <f t="shared" si="4"/>
        <v>0.33333333333333331</v>
      </c>
      <c r="K115" s="76">
        <f t="shared" si="5"/>
        <v>-1.0986122886681098</v>
      </c>
      <c r="L115" s="76">
        <f t="shared" si="6"/>
        <v>3</v>
      </c>
      <c r="M115" s="76">
        <f t="shared" si="7"/>
        <v>1.0986122886681098</v>
      </c>
      <c r="N115" s="76">
        <v>11</v>
      </c>
      <c r="O115" s="4">
        <v>11</v>
      </c>
    </row>
    <row r="116" spans="1:15" x14ac:dyDescent="0.25">
      <c r="A116" s="4" t="s">
        <v>1643</v>
      </c>
      <c r="B116" s="6" t="s">
        <v>1644</v>
      </c>
      <c r="C116" s="4">
        <v>2004</v>
      </c>
      <c r="D116" s="4">
        <v>12</v>
      </c>
      <c r="E116" s="4" t="s">
        <v>1645</v>
      </c>
      <c r="F116" s="4">
        <v>20</v>
      </c>
      <c r="H116" s="4">
        <v>60</v>
      </c>
      <c r="J116" s="76">
        <f t="shared" si="4"/>
        <v>0.33333333333333331</v>
      </c>
      <c r="K116" s="76">
        <f t="shared" si="5"/>
        <v>-1.0986122886681098</v>
      </c>
      <c r="L116" s="76">
        <f t="shared" si="6"/>
        <v>3</v>
      </c>
      <c r="M116" s="76">
        <f t="shared" si="7"/>
        <v>1.0986122886681098</v>
      </c>
      <c r="N116" s="76">
        <v>5</v>
      </c>
      <c r="O116" s="4">
        <v>5</v>
      </c>
    </row>
    <row r="117" spans="1:15" x14ac:dyDescent="0.25">
      <c r="A117" s="4" t="s">
        <v>1643</v>
      </c>
      <c r="B117" s="6" t="s">
        <v>1644</v>
      </c>
      <c r="C117" s="4">
        <v>2005</v>
      </c>
      <c r="D117" s="4">
        <v>11</v>
      </c>
      <c r="E117" s="4" t="s">
        <v>1645</v>
      </c>
      <c r="F117" s="4">
        <v>30</v>
      </c>
      <c r="H117" s="4">
        <v>90</v>
      </c>
      <c r="J117" s="76">
        <f t="shared" si="4"/>
        <v>0.33333333333333331</v>
      </c>
      <c r="K117" s="76">
        <f t="shared" si="5"/>
        <v>-1.0986122886681098</v>
      </c>
      <c r="L117" s="76">
        <f t="shared" si="6"/>
        <v>3</v>
      </c>
      <c r="M117" s="76">
        <f t="shared" si="7"/>
        <v>1.0986122886681098</v>
      </c>
      <c r="N117" s="76">
        <v>5</v>
      </c>
      <c r="O117" s="4">
        <v>5</v>
      </c>
    </row>
    <row r="118" spans="1:15" x14ac:dyDescent="0.25">
      <c r="A118" s="4" t="s">
        <v>1643</v>
      </c>
      <c r="B118" s="6" t="s">
        <v>1644</v>
      </c>
      <c r="C118" s="4">
        <v>2001</v>
      </c>
      <c r="D118" s="4">
        <v>15</v>
      </c>
      <c r="E118" s="4" t="s">
        <v>1645</v>
      </c>
      <c r="F118" s="4">
        <v>15</v>
      </c>
      <c r="H118" s="4">
        <v>42</v>
      </c>
      <c r="J118" s="76">
        <f t="shared" si="4"/>
        <v>0.35714285714285715</v>
      </c>
      <c r="K118" s="76">
        <f t="shared" si="5"/>
        <v>-1.0296194171811581</v>
      </c>
      <c r="L118" s="76">
        <f t="shared" si="6"/>
        <v>2.8</v>
      </c>
      <c r="M118" s="76">
        <f t="shared" si="7"/>
        <v>1.0296194171811581</v>
      </c>
      <c r="N118" s="76">
        <v>10</v>
      </c>
      <c r="O118" s="4">
        <v>10</v>
      </c>
    </row>
    <row r="119" spans="1:15" x14ac:dyDescent="0.25">
      <c r="A119" s="4" t="s">
        <v>1643</v>
      </c>
      <c r="B119" s="6" t="s">
        <v>1644</v>
      </c>
      <c r="C119" s="4">
        <v>2006</v>
      </c>
      <c r="D119" s="4">
        <v>10</v>
      </c>
      <c r="E119" s="4" t="s">
        <v>1370</v>
      </c>
      <c r="F119" s="4">
        <v>15</v>
      </c>
      <c r="H119" s="4">
        <v>42</v>
      </c>
      <c r="J119" s="76">
        <f t="shared" si="4"/>
        <v>0.35714285714285715</v>
      </c>
      <c r="K119" s="76">
        <f t="shared" si="5"/>
        <v>-1.0296194171811581</v>
      </c>
      <c r="L119" s="76">
        <f t="shared" si="6"/>
        <v>2.8</v>
      </c>
      <c r="M119" s="76">
        <f t="shared" si="7"/>
        <v>1.0296194171811581</v>
      </c>
      <c r="N119" s="76">
        <v>15</v>
      </c>
      <c r="O119" s="4">
        <v>15</v>
      </c>
    </row>
    <row r="120" spans="1:15" x14ac:dyDescent="0.25">
      <c r="A120" s="4" t="s">
        <v>1643</v>
      </c>
      <c r="B120" s="6" t="s">
        <v>1644</v>
      </c>
      <c r="C120" s="4">
        <v>2001</v>
      </c>
      <c r="D120" s="4">
        <v>15</v>
      </c>
      <c r="E120" s="4" t="s">
        <v>1370</v>
      </c>
      <c r="F120" s="4">
        <v>13</v>
      </c>
      <c r="H120" s="4">
        <v>36</v>
      </c>
      <c r="J120" s="76">
        <f t="shared" si="4"/>
        <v>0.3611111111111111</v>
      </c>
      <c r="K120" s="76">
        <f t="shared" si="5"/>
        <v>-1.0185695809945732</v>
      </c>
      <c r="L120" s="76">
        <f t="shared" si="6"/>
        <v>2.7692307692307692</v>
      </c>
      <c r="M120" s="76">
        <f t="shared" si="7"/>
        <v>1.0185695809945732</v>
      </c>
      <c r="N120" s="76">
        <v>15</v>
      </c>
      <c r="O120" s="4">
        <v>15</v>
      </c>
    </row>
    <row r="121" spans="1:15" x14ac:dyDescent="0.25">
      <c r="A121" s="4" t="s">
        <v>1643</v>
      </c>
      <c r="B121" s="6" t="s">
        <v>1644</v>
      </c>
      <c r="C121" s="4">
        <v>2005</v>
      </c>
      <c r="D121" s="4">
        <v>11</v>
      </c>
      <c r="E121" s="4" t="s">
        <v>1370</v>
      </c>
      <c r="F121" s="4">
        <v>32</v>
      </c>
      <c r="H121" s="4">
        <v>87</v>
      </c>
      <c r="J121" s="76">
        <f t="shared" si="4"/>
        <v>0.36781609195402298</v>
      </c>
      <c r="K121" s="76">
        <f t="shared" si="5"/>
        <v>-1.0001722158548572</v>
      </c>
      <c r="L121" s="76">
        <f t="shared" si="6"/>
        <v>2.71875</v>
      </c>
      <c r="M121" s="76">
        <f t="shared" si="7"/>
        <v>1.0001722158548572</v>
      </c>
      <c r="N121" s="76">
        <v>52</v>
      </c>
      <c r="O121" s="4">
        <v>52</v>
      </c>
    </row>
    <row r="122" spans="1:15" x14ac:dyDescent="0.25">
      <c r="A122" s="4" t="s">
        <v>1643</v>
      </c>
      <c r="B122" s="6" t="s">
        <v>1644</v>
      </c>
      <c r="C122" s="4">
        <v>2012</v>
      </c>
      <c r="D122" s="4">
        <v>4</v>
      </c>
      <c r="E122" s="4" t="s">
        <v>1370</v>
      </c>
      <c r="F122" s="4">
        <v>54</v>
      </c>
      <c r="H122" s="4">
        <v>144</v>
      </c>
      <c r="J122" s="76">
        <f t="shared" si="4"/>
        <v>0.375</v>
      </c>
      <c r="K122" s="76">
        <f t="shared" si="5"/>
        <v>-0.98082925301172619</v>
      </c>
      <c r="L122" s="76">
        <f t="shared" si="6"/>
        <v>2.6666666666666665</v>
      </c>
      <c r="M122" s="76">
        <f t="shared" si="7"/>
        <v>0.98082925301172619</v>
      </c>
      <c r="N122" s="76">
        <v>13</v>
      </c>
      <c r="O122" s="4">
        <v>13</v>
      </c>
    </row>
    <row r="123" spans="1:15" x14ac:dyDescent="0.25">
      <c r="A123" s="4" t="s">
        <v>1643</v>
      </c>
      <c r="B123" s="6" t="s">
        <v>1644</v>
      </c>
      <c r="C123" s="4">
        <v>1971</v>
      </c>
      <c r="D123" s="4">
        <v>45</v>
      </c>
      <c r="E123" s="4" t="s">
        <v>548</v>
      </c>
      <c r="F123" s="4">
        <v>17</v>
      </c>
      <c r="H123" s="4">
        <v>45</v>
      </c>
      <c r="J123" s="76">
        <f t="shared" si="4"/>
        <v>0.37777777777777777</v>
      </c>
      <c r="K123" s="76">
        <f t="shared" si="5"/>
        <v>-0.97344914571410368</v>
      </c>
      <c r="L123" s="76">
        <f t="shared" si="6"/>
        <v>2.6470588235294117</v>
      </c>
      <c r="M123" s="76">
        <f t="shared" si="7"/>
        <v>0.97344914571410368</v>
      </c>
      <c r="N123" s="76">
        <v>17</v>
      </c>
      <c r="O123" s="4">
        <v>17</v>
      </c>
    </row>
    <row r="124" spans="1:15" x14ac:dyDescent="0.25">
      <c r="A124" s="4" t="s">
        <v>1730</v>
      </c>
      <c r="B124" s="6" t="s">
        <v>1151</v>
      </c>
      <c r="C124" s="4">
        <v>2002</v>
      </c>
      <c r="D124" s="4">
        <v>14</v>
      </c>
      <c r="E124" s="4" t="s">
        <v>1370</v>
      </c>
      <c r="F124" s="4">
        <v>15</v>
      </c>
      <c r="H124" s="4">
        <v>39</v>
      </c>
      <c r="J124" s="76">
        <f t="shared" si="4"/>
        <v>0.38461538461538464</v>
      </c>
      <c r="K124" s="76">
        <f t="shared" si="5"/>
        <v>-0.95551144502743635</v>
      </c>
      <c r="L124" s="76">
        <f t="shared" si="6"/>
        <v>2.6</v>
      </c>
      <c r="M124" s="76">
        <f t="shared" si="7"/>
        <v>0.95551144502743635</v>
      </c>
      <c r="N124" s="76">
        <v>29</v>
      </c>
      <c r="O124" s="4">
        <v>29</v>
      </c>
    </row>
    <row r="125" spans="1:15" x14ac:dyDescent="0.25">
      <c r="A125" s="4" t="s">
        <v>1643</v>
      </c>
      <c r="B125" s="6" t="s">
        <v>1644</v>
      </c>
      <c r="C125" s="4">
        <v>2007</v>
      </c>
      <c r="D125" s="4">
        <v>9</v>
      </c>
      <c r="E125" s="4" t="s">
        <v>1645</v>
      </c>
      <c r="F125" s="4">
        <v>22</v>
      </c>
      <c r="H125" s="4">
        <v>57</v>
      </c>
      <c r="J125" s="76">
        <f t="shared" si="4"/>
        <v>0.38596491228070173</v>
      </c>
      <c r="K125" s="76">
        <f t="shared" si="5"/>
        <v>-0.95200881447623431</v>
      </c>
      <c r="L125" s="76">
        <f t="shared" si="6"/>
        <v>2.5909090909090908</v>
      </c>
      <c r="M125" s="76">
        <f t="shared" si="7"/>
        <v>0.95200881447623431</v>
      </c>
      <c r="N125" s="76">
        <v>53</v>
      </c>
      <c r="O125" s="4">
        <v>53</v>
      </c>
    </row>
    <row r="126" spans="1:15" x14ac:dyDescent="0.25">
      <c r="A126" s="4" t="s">
        <v>1643</v>
      </c>
      <c r="B126" s="6" t="s">
        <v>1644</v>
      </c>
      <c r="C126" s="4">
        <v>2000</v>
      </c>
      <c r="D126" s="4">
        <v>16</v>
      </c>
      <c r="E126" s="4" t="s">
        <v>1370</v>
      </c>
      <c r="F126" s="4">
        <v>27</v>
      </c>
      <c r="H126" s="4">
        <v>69</v>
      </c>
      <c r="J126" s="76">
        <f t="shared" si="4"/>
        <v>0.39130434782608697</v>
      </c>
      <c r="K126" s="76">
        <f t="shared" si="5"/>
        <v>-0.93826963859293022</v>
      </c>
      <c r="L126" s="76">
        <f t="shared" si="6"/>
        <v>2.5555555555555554</v>
      </c>
      <c r="M126" s="76">
        <f t="shared" si="7"/>
        <v>0.93826963859293022</v>
      </c>
      <c r="N126" s="76">
        <v>24</v>
      </c>
      <c r="O126" s="4">
        <v>24</v>
      </c>
    </row>
    <row r="127" spans="1:15" x14ac:dyDescent="0.25">
      <c r="A127" s="4" t="s">
        <v>1643</v>
      </c>
      <c r="B127" s="6" t="s">
        <v>1644</v>
      </c>
      <c r="C127" s="4">
        <v>2006</v>
      </c>
      <c r="D127" s="4">
        <v>10</v>
      </c>
      <c r="E127" s="4" t="s">
        <v>1645</v>
      </c>
      <c r="F127" s="4">
        <v>18</v>
      </c>
      <c r="H127" s="4">
        <v>45</v>
      </c>
      <c r="J127" s="76">
        <f t="shared" si="4"/>
        <v>0.4</v>
      </c>
      <c r="K127" s="76">
        <f t="shared" si="5"/>
        <v>-0.916290731874155</v>
      </c>
      <c r="L127" s="76">
        <f t="shared" si="6"/>
        <v>2.5</v>
      </c>
      <c r="M127" s="76">
        <f t="shared" si="7"/>
        <v>0.91629073187415511</v>
      </c>
      <c r="N127" s="76">
        <v>4</v>
      </c>
      <c r="O127" s="4">
        <v>4</v>
      </c>
    </row>
    <row r="128" spans="1:15" x14ac:dyDescent="0.25">
      <c r="A128" s="4" t="s">
        <v>1643</v>
      </c>
      <c r="B128" s="6" t="s">
        <v>1644</v>
      </c>
      <c r="C128" s="4">
        <v>2006</v>
      </c>
      <c r="D128" s="4">
        <v>10</v>
      </c>
      <c r="E128" s="4" t="s">
        <v>1370</v>
      </c>
      <c r="F128" s="4">
        <v>60</v>
      </c>
      <c r="H128" s="4">
        <v>150</v>
      </c>
      <c r="J128" s="76">
        <f t="shared" si="4"/>
        <v>0.4</v>
      </c>
      <c r="K128" s="76">
        <f t="shared" si="5"/>
        <v>-0.916290731874155</v>
      </c>
      <c r="L128" s="76">
        <f t="shared" si="6"/>
        <v>2.5</v>
      </c>
      <c r="M128" s="76">
        <f t="shared" si="7"/>
        <v>0.91629073187415511</v>
      </c>
      <c r="N128" s="76">
        <v>8</v>
      </c>
      <c r="O128" s="4">
        <v>8</v>
      </c>
    </row>
    <row r="129" spans="1:15" x14ac:dyDescent="0.25">
      <c r="A129" s="4" t="s">
        <v>1643</v>
      </c>
      <c r="B129" s="6" t="s">
        <v>1644</v>
      </c>
      <c r="C129" s="4">
        <v>2002</v>
      </c>
      <c r="D129" s="4">
        <v>14</v>
      </c>
      <c r="E129" s="4" t="s">
        <v>1645</v>
      </c>
      <c r="F129" s="4">
        <v>11</v>
      </c>
      <c r="H129" s="4">
        <v>27</v>
      </c>
      <c r="J129" s="76">
        <f t="shared" si="4"/>
        <v>0.40740740740740738</v>
      </c>
      <c r="K129" s="76">
        <f t="shared" si="5"/>
        <v>-0.89794159320595857</v>
      </c>
      <c r="L129" s="76">
        <f t="shared" si="6"/>
        <v>2.4545454545454546</v>
      </c>
      <c r="M129" s="76">
        <f t="shared" si="7"/>
        <v>0.89794159320595857</v>
      </c>
      <c r="N129" s="76">
        <v>8</v>
      </c>
      <c r="O129" s="4">
        <v>8</v>
      </c>
    </row>
    <row r="130" spans="1:15" x14ac:dyDescent="0.25">
      <c r="A130" s="4" t="s">
        <v>1643</v>
      </c>
      <c r="B130" s="6" t="s">
        <v>1644</v>
      </c>
      <c r="C130" s="4">
        <v>1992</v>
      </c>
      <c r="D130" s="4">
        <v>24</v>
      </c>
      <c r="E130" s="4" t="s">
        <v>548</v>
      </c>
      <c r="F130" s="4">
        <v>11</v>
      </c>
      <c r="H130" s="4">
        <v>27</v>
      </c>
      <c r="J130" s="76">
        <f t="shared" ref="J130:J193" si="8">F130/H130</f>
        <v>0.40740740740740738</v>
      </c>
      <c r="K130" s="76">
        <f t="shared" ref="K130:K193" si="9">LN(J130)</f>
        <v>-0.89794159320595857</v>
      </c>
      <c r="L130" s="76">
        <f t="shared" ref="L130:L193" si="10">H130/(F130)</f>
        <v>2.4545454545454546</v>
      </c>
      <c r="M130" s="76">
        <f t="shared" ref="M130:M193" si="11">LN(L130)</f>
        <v>0.89794159320595857</v>
      </c>
      <c r="N130" s="76">
        <v>4</v>
      </c>
      <c r="O130" s="4">
        <v>4</v>
      </c>
    </row>
    <row r="131" spans="1:15" x14ac:dyDescent="0.25">
      <c r="A131" s="4" t="s">
        <v>1643</v>
      </c>
      <c r="B131" s="6" t="s">
        <v>1644</v>
      </c>
      <c r="C131" s="4">
        <v>2007</v>
      </c>
      <c r="D131" s="4">
        <v>9</v>
      </c>
      <c r="E131" s="4" t="s">
        <v>1370</v>
      </c>
      <c r="F131" s="4">
        <v>11</v>
      </c>
      <c r="H131" s="4">
        <v>27</v>
      </c>
      <c r="J131" s="76">
        <f t="shared" si="8"/>
        <v>0.40740740740740738</v>
      </c>
      <c r="K131" s="76">
        <f t="shared" si="9"/>
        <v>-0.89794159320595857</v>
      </c>
      <c r="L131" s="76">
        <f t="shared" si="10"/>
        <v>2.4545454545454546</v>
      </c>
      <c r="M131" s="76">
        <f t="shared" si="11"/>
        <v>0.89794159320595857</v>
      </c>
      <c r="N131" s="76"/>
    </row>
    <row r="132" spans="1:15" x14ac:dyDescent="0.25">
      <c r="A132" s="4" t="s">
        <v>1643</v>
      </c>
      <c r="B132" s="6" t="s">
        <v>1644</v>
      </c>
      <c r="C132" s="4">
        <v>2009</v>
      </c>
      <c r="D132" s="4">
        <v>7</v>
      </c>
      <c r="E132" s="4" t="s">
        <v>1645</v>
      </c>
      <c r="F132" s="4">
        <v>5</v>
      </c>
      <c r="H132" s="4">
        <v>12</v>
      </c>
      <c r="J132" s="76">
        <f t="shared" si="8"/>
        <v>0.41666666666666669</v>
      </c>
      <c r="K132" s="76">
        <f t="shared" si="9"/>
        <v>-0.87546873735389985</v>
      </c>
      <c r="L132" s="76">
        <f t="shared" si="10"/>
        <v>2.4</v>
      </c>
      <c r="M132" s="76">
        <f t="shared" si="11"/>
        <v>0.87546873735389985</v>
      </c>
      <c r="N132" s="76">
        <v>11</v>
      </c>
      <c r="O132" s="4">
        <v>11</v>
      </c>
    </row>
    <row r="133" spans="1:15" x14ac:dyDescent="0.25">
      <c r="A133" s="4" t="s">
        <v>1643</v>
      </c>
      <c r="B133" s="6" t="s">
        <v>1644</v>
      </c>
      <c r="C133" s="4">
        <v>1983</v>
      </c>
      <c r="D133" s="4">
        <v>33</v>
      </c>
      <c r="E133" s="4" t="s">
        <v>548</v>
      </c>
      <c r="F133" s="4">
        <v>10</v>
      </c>
      <c r="H133" s="4">
        <v>24</v>
      </c>
      <c r="J133" s="76">
        <f t="shared" si="8"/>
        <v>0.41666666666666669</v>
      </c>
      <c r="K133" s="76">
        <f t="shared" si="9"/>
        <v>-0.87546873735389985</v>
      </c>
      <c r="L133" s="76">
        <f t="shared" si="10"/>
        <v>2.4</v>
      </c>
      <c r="M133" s="76">
        <f t="shared" si="11"/>
        <v>0.87546873735389985</v>
      </c>
      <c r="N133" s="76">
        <v>21</v>
      </c>
      <c r="O133" s="4">
        <v>21</v>
      </c>
    </row>
    <row r="134" spans="1:15" x14ac:dyDescent="0.25">
      <c r="A134" s="4" t="s">
        <v>1150</v>
      </c>
      <c r="B134" s="6" t="s">
        <v>1151</v>
      </c>
      <c r="C134" s="4">
        <v>2013</v>
      </c>
      <c r="D134" s="4">
        <v>3</v>
      </c>
      <c r="E134" s="4" t="s">
        <v>1211</v>
      </c>
      <c r="F134" s="4">
        <v>15</v>
      </c>
      <c r="H134" s="4">
        <v>36</v>
      </c>
      <c r="J134" s="76">
        <f t="shared" si="8"/>
        <v>0.41666666666666669</v>
      </c>
      <c r="K134" s="76">
        <f t="shared" si="9"/>
        <v>-0.87546873735389985</v>
      </c>
      <c r="L134" s="76">
        <f t="shared" si="10"/>
        <v>2.4</v>
      </c>
      <c r="M134" s="76">
        <f t="shared" si="11"/>
        <v>0.87546873735389985</v>
      </c>
      <c r="N134" s="76">
        <v>43</v>
      </c>
      <c r="O134" s="4">
        <v>43</v>
      </c>
    </row>
    <row r="135" spans="1:15" x14ac:dyDescent="0.25">
      <c r="A135" s="4" t="s">
        <v>1643</v>
      </c>
      <c r="B135" s="6" t="s">
        <v>1644</v>
      </c>
      <c r="C135" s="4">
        <v>2009</v>
      </c>
      <c r="D135" s="4">
        <v>7</v>
      </c>
      <c r="E135" s="4" t="s">
        <v>1370</v>
      </c>
      <c r="F135" s="4">
        <v>15</v>
      </c>
      <c r="H135" s="4">
        <v>36</v>
      </c>
      <c r="J135" s="76">
        <f t="shared" si="8"/>
        <v>0.41666666666666669</v>
      </c>
      <c r="K135" s="76">
        <f t="shared" si="9"/>
        <v>-0.87546873735389985</v>
      </c>
      <c r="L135" s="76">
        <f t="shared" si="10"/>
        <v>2.4</v>
      </c>
      <c r="M135" s="76">
        <f t="shared" si="11"/>
        <v>0.87546873735389985</v>
      </c>
      <c r="N135" s="76">
        <v>25</v>
      </c>
      <c r="O135" s="4">
        <v>25</v>
      </c>
    </row>
    <row r="136" spans="1:15" x14ac:dyDescent="0.25">
      <c r="A136" s="4" t="s">
        <v>1660</v>
      </c>
      <c r="B136" s="6" t="s">
        <v>1151</v>
      </c>
      <c r="C136" s="4">
        <v>1998</v>
      </c>
      <c r="D136" s="4">
        <v>18</v>
      </c>
      <c r="E136" s="4" t="s">
        <v>1370</v>
      </c>
      <c r="F136" s="4">
        <v>15</v>
      </c>
      <c r="H136" s="4">
        <v>36</v>
      </c>
      <c r="J136" s="76">
        <f t="shared" si="8"/>
        <v>0.41666666666666669</v>
      </c>
      <c r="K136" s="76">
        <f t="shared" si="9"/>
        <v>-0.87546873735389985</v>
      </c>
      <c r="L136" s="76">
        <f t="shared" si="10"/>
        <v>2.4</v>
      </c>
      <c r="M136" s="76">
        <f t="shared" si="11"/>
        <v>0.87546873735389985</v>
      </c>
      <c r="N136" s="76">
        <v>52</v>
      </c>
      <c r="O136" s="4">
        <v>52</v>
      </c>
    </row>
    <row r="137" spans="1:15" x14ac:dyDescent="0.25">
      <c r="A137" s="4" t="s">
        <v>1643</v>
      </c>
      <c r="B137" s="6" t="s">
        <v>1644</v>
      </c>
      <c r="C137" s="4">
        <v>1993</v>
      </c>
      <c r="D137" s="4">
        <v>23</v>
      </c>
      <c r="E137" s="4" t="s">
        <v>548</v>
      </c>
      <c r="F137" s="4">
        <v>30</v>
      </c>
      <c r="H137" s="4">
        <v>72</v>
      </c>
      <c r="J137" s="76">
        <f t="shared" si="8"/>
        <v>0.41666666666666669</v>
      </c>
      <c r="K137" s="76">
        <f t="shared" si="9"/>
        <v>-0.87546873735389985</v>
      </c>
      <c r="L137" s="76">
        <f t="shared" si="10"/>
        <v>2.4</v>
      </c>
      <c r="M137" s="76">
        <f t="shared" si="11"/>
        <v>0.87546873735389985</v>
      </c>
      <c r="N137" s="76">
        <v>3</v>
      </c>
      <c r="O137" s="4">
        <v>3</v>
      </c>
    </row>
    <row r="138" spans="1:15" x14ac:dyDescent="0.25">
      <c r="A138" s="4" t="s">
        <v>1643</v>
      </c>
      <c r="B138" s="6" t="s">
        <v>1644</v>
      </c>
      <c r="C138" s="4">
        <v>2010</v>
      </c>
      <c r="D138" s="4">
        <v>6</v>
      </c>
      <c r="E138" s="4" t="s">
        <v>1370</v>
      </c>
      <c r="F138" s="4">
        <v>13</v>
      </c>
      <c r="H138" s="4">
        <v>30</v>
      </c>
      <c r="J138" s="76">
        <f t="shared" si="8"/>
        <v>0.43333333333333335</v>
      </c>
      <c r="K138" s="76">
        <f t="shared" si="9"/>
        <v>-0.83624802420061861</v>
      </c>
      <c r="L138" s="76">
        <f t="shared" si="10"/>
        <v>2.3076923076923075</v>
      </c>
      <c r="M138" s="76">
        <f t="shared" si="11"/>
        <v>0.8362480242006185</v>
      </c>
      <c r="N138" s="76">
        <v>6</v>
      </c>
      <c r="O138" s="4">
        <v>6</v>
      </c>
    </row>
    <row r="139" spans="1:15" x14ac:dyDescent="0.25">
      <c r="A139" s="4" t="s">
        <v>1643</v>
      </c>
      <c r="B139" s="6" t="s">
        <v>1644</v>
      </c>
      <c r="C139" s="4">
        <v>1977</v>
      </c>
      <c r="D139" s="4">
        <v>39</v>
      </c>
      <c r="E139" s="4" t="s">
        <v>548</v>
      </c>
      <c r="F139" s="4">
        <v>52</v>
      </c>
      <c r="H139" s="4">
        <v>120</v>
      </c>
      <c r="J139" s="76">
        <f t="shared" si="8"/>
        <v>0.43333333333333335</v>
      </c>
      <c r="K139" s="76">
        <f t="shared" si="9"/>
        <v>-0.83624802420061861</v>
      </c>
      <c r="L139" s="76">
        <f t="shared" si="10"/>
        <v>2.3076923076923075</v>
      </c>
      <c r="M139" s="76">
        <f t="shared" si="11"/>
        <v>0.8362480242006185</v>
      </c>
      <c r="N139" s="76">
        <v>60</v>
      </c>
      <c r="O139" s="4">
        <v>60</v>
      </c>
    </row>
    <row r="140" spans="1:15" x14ac:dyDescent="0.25">
      <c r="A140" s="4" t="s">
        <v>1643</v>
      </c>
      <c r="B140" s="6" t="s">
        <v>1644</v>
      </c>
      <c r="C140" s="4">
        <v>1973</v>
      </c>
      <c r="D140" s="4">
        <v>43</v>
      </c>
      <c r="E140" s="4" t="s">
        <v>548</v>
      </c>
      <c r="F140" s="4">
        <v>17</v>
      </c>
      <c r="H140" s="4">
        <v>39</v>
      </c>
      <c r="J140" s="76">
        <f t="shared" si="8"/>
        <v>0.4358974358974359</v>
      </c>
      <c r="K140" s="76">
        <f t="shared" si="9"/>
        <v>-0.83034830207343036</v>
      </c>
      <c r="L140" s="76">
        <f t="shared" si="10"/>
        <v>2.2941176470588234</v>
      </c>
      <c r="M140" s="76">
        <f t="shared" si="11"/>
        <v>0.83034830207343024</v>
      </c>
      <c r="N140" s="76">
        <v>15</v>
      </c>
      <c r="O140" s="4">
        <v>15</v>
      </c>
    </row>
    <row r="141" spans="1:15" x14ac:dyDescent="0.25">
      <c r="A141" s="4" t="s">
        <v>1643</v>
      </c>
      <c r="B141" s="6" t="s">
        <v>1644</v>
      </c>
      <c r="C141" s="4">
        <v>2014</v>
      </c>
      <c r="D141" s="4">
        <v>2</v>
      </c>
      <c r="E141" s="4" t="s">
        <v>1370</v>
      </c>
      <c r="F141" s="4">
        <v>53</v>
      </c>
      <c r="H141" s="4">
        <v>120</v>
      </c>
      <c r="J141" s="76">
        <f t="shared" si="8"/>
        <v>0.44166666666666665</v>
      </c>
      <c r="K141" s="76">
        <f t="shared" si="9"/>
        <v>-0.81719982922992418</v>
      </c>
      <c r="L141" s="76">
        <f t="shared" si="10"/>
        <v>2.2641509433962264</v>
      </c>
      <c r="M141" s="76">
        <f t="shared" si="11"/>
        <v>0.81719982922992418</v>
      </c>
      <c r="N141" s="76">
        <v>30</v>
      </c>
      <c r="O141" s="4">
        <v>30</v>
      </c>
    </row>
    <row r="142" spans="1:15" x14ac:dyDescent="0.25">
      <c r="A142" s="4" t="s">
        <v>1643</v>
      </c>
      <c r="B142" s="6" t="s">
        <v>1644</v>
      </c>
      <c r="C142" s="4">
        <v>2009</v>
      </c>
      <c r="D142" s="4">
        <v>7</v>
      </c>
      <c r="E142" s="4" t="s">
        <v>1645</v>
      </c>
      <c r="F142" s="4">
        <v>4</v>
      </c>
      <c r="H142" s="4">
        <v>9</v>
      </c>
      <c r="J142" s="76">
        <f t="shared" si="8"/>
        <v>0.44444444444444442</v>
      </c>
      <c r="K142" s="76">
        <f t="shared" si="9"/>
        <v>-0.81093021621632877</v>
      </c>
      <c r="L142" s="76">
        <f t="shared" si="10"/>
        <v>2.25</v>
      </c>
      <c r="M142" s="76">
        <f t="shared" si="11"/>
        <v>0.81093021621632877</v>
      </c>
      <c r="N142" s="76">
        <v>24</v>
      </c>
      <c r="O142" s="4">
        <v>24</v>
      </c>
    </row>
    <row r="143" spans="1:15" x14ac:dyDescent="0.25">
      <c r="A143" s="4" t="s">
        <v>1643</v>
      </c>
      <c r="B143" s="6" t="s">
        <v>1644</v>
      </c>
      <c r="C143" s="4">
        <v>2008</v>
      </c>
      <c r="D143" s="4">
        <v>8</v>
      </c>
      <c r="E143" s="4" t="s">
        <v>1370</v>
      </c>
      <c r="F143" s="4">
        <v>4</v>
      </c>
      <c r="H143" s="4">
        <v>9</v>
      </c>
      <c r="J143" s="76">
        <f t="shared" si="8"/>
        <v>0.44444444444444442</v>
      </c>
      <c r="K143" s="76">
        <f t="shared" si="9"/>
        <v>-0.81093021621632877</v>
      </c>
      <c r="L143" s="76">
        <f t="shared" si="10"/>
        <v>2.25</v>
      </c>
      <c r="M143" s="76">
        <f t="shared" si="11"/>
        <v>0.81093021621632877</v>
      </c>
      <c r="N143" s="76">
        <v>18</v>
      </c>
      <c r="O143" s="4">
        <v>18</v>
      </c>
    </row>
    <row r="144" spans="1:15" x14ac:dyDescent="0.25">
      <c r="A144" s="4" t="s">
        <v>1730</v>
      </c>
      <c r="B144" s="6" t="s">
        <v>1151</v>
      </c>
      <c r="C144" s="4">
        <v>2005</v>
      </c>
      <c r="D144" s="4">
        <v>11</v>
      </c>
      <c r="E144" s="4" t="s">
        <v>1645</v>
      </c>
      <c r="F144" s="4">
        <v>8</v>
      </c>
      <c r="H144" s="4">
        <v>18</v>
      </c>
      <c r="J144" s="76">
        <f t="shared" si="8"/>
        <v>0.44444444444444442</v>
      </c>
      <c r="K144" s="76">
        <f t="shared" si="9"/>
        <v>-0.81093021621632877</v>
      </c>
      <c r="L144" s="76">
        <f t="shared" si="10"/>
        <v>2.25</v>
      </c>
      <c r="M144" s="76">
        <f t="shared" si="11"/>
        <v>0.81093021621632877</v>
      </c>
      <c r="N144" s="76">
        <v>20</v>
      </c>
      <c r="O144" s="4">
        <v>20</v>
      </c>
    </row>
    <row r="145" spans="1:15" x14ac:dyDescent="0.25">
      <c r="A145" s="4" t="s">
        <v>1643</v>
      </c>
      <c r="B145" s="6" t="s">
        <v>1644</v>
      </c>
      <c r="C145" s="4">
        <v>1969</v>
      </c>
      <c r="D145" s="4">
        <v>47</v>
      </c>
      <c r="E145" s="4" t="s">
        <v>548</v>
      </c>
      <c r="F145" s="4">
        <v>8</v>
      </c>
      <c r="H145" s="4">
        <v>18</v>
      </c>
      <c r="J145" s="76">
        <f t="shared" si="8"/>
        <v>0.44444444444444442</v>
      </c>
      <c r="K145" s="76">
        <f t="shared" si="9"/>
        <v>-0.81093021621632877</v>
      </c>
      <c r="L145" s="76">
        <f t="shared" si="10"/>
        <v>2.25</v>
      </c>
      <c r="M145" s="76">
        <f t="shared" si="11"/>
        <v>0.81093021621632877</v>
      </c>
      <c r="N145" s="76">
        <v>17</v>
      </c>
      <c r="O145" s="4">
        <v>17</v>
      </c>
    </row>
    <row r="146" spans="1:15" x14ac:dyDescent="0.25">
      <c r="A146" s="4" t="s">
        <v>1643</v>
      </c>
      <c r="B146" s="6" t="s">
        <v>1644</v>
      </c>
      <c r="C146" s="4">
        <v>2002</v>
      </c>
      <c r="D146" s="4">
        <v>14</v>
      </c>
      <c r="E146" s="4" t="s">
        <v>1645</v>
      </c>
      <c r="F146" s="4">
        <v>24</v>
      </c>
      <c r="H146" s="4">
        <v>54</v>
      </c>
      <c r="J146" s="76">
        <f t="shared" si="8"/>
        <v>0.44444444444444442</v>
      </c>
      <c r="K146" s="76">
        <f t="shared" si="9"/>
        <v>-0.81093021621632877</v>
      </c>
      <c r="L146" s="76">
        <f t="shared" si="10"/>
        <v>2.25</v>
      </c>
      <c r="M146" s="76">
        <f t="shared" si="11"/>
        <v>0.81093021621632877</v>
      </c>
      <c r="N146" s="76">
        <v>25</v>
      </c>
      <c r="O146" s="4">
        <v>25</v>
      </c>
    </row>
    <row r="147" spans="1:15" x14ac:dyDescent="0.25">
      <c r="A147" s="4" t="s">
        <v>1643</v>
      </c>
      <c r="B147" s="6" t="s">
        <v>1644</v>
      </c>
      <c r="C147" s="4">
        <v>2002</v>
      </c>
      <c r="D147" s="4">
        <v>14</v>
      </c>
      <c r="E147" s="4" t="s">
        <v>1645</v>
      </c>
      <c r="F147" s="4">
        <v>19</v>
      </c>
      <c r="H147" s="4">
        <v>42</v>
      </c>
      <c r="J147" s="76">
        <f t="shared" si="8"/>
        <v>0.45238095238095238</v>
      </c>
      <c r="K147" s="76">
        <f t="shared" si="9"/>
        <v>-0.79323063911692782</v>
      </c>
      <c r="L147" s="76">
        <f t="shared" si="10"/>
        <v>2.2105263157894739</v>
      </c>
      <c r="M147" s="76">
        <f t="shared" si="11"/>
        <v>0.79323063911692793</v>
      </c>
      <c r="N147" s="76">
        <v>22</v>
      </c>
      <c r="O147" s="4">
        <v>22</v>
      </c>
    </row>
    <row r="148" spans="1:15" x14ac:dyDescent="0.25">
      <c r="A148" s="4" t="s">
        <v>1643</v>
      </c>
      <c r="B148" s="6" t="s">
        <v>1644</v>
      </c>
      <c r="C148" s="4">
        <v>2004</v>
      </c>
      <c r="D148" s="4">
        <v>12</v>
      </c>
      <c r="E148" s="4" t="s">
        <v>1370</v>
      </c>
      <c r="F148" s="4">
        <v>21</v>
      </c>
      <c r="H148" s="4">
        <v>45</v>
      </c>
      <c r="J148" s="76">
        <f t="shared" si="8"/>
        <v>0.46666666666666667</v>
      </c>
      <c r="K148" s="76">
        <f t="shared" si="9"/>
        <v>-0.76214005204689672</v>
      </c>
      <c r="L148" s="76">
        <f t="shared" si="10"/>
        <v>2.1428571428571428</v>
      </c>
      <c r="M148" s="76">
        <f t="shared" si="11"/>
        <v>0.76214005204689672</v>
      </c>
      <c r="N148" s="76">
        <v>8</v>
      </c>
      <c r="O148" s="4">
        <v>8</v>
      </c>
    </row>
    <row r="149" spans="1:15" x14ac:dyDescent="0.25">
      <c r="A149" s="4" t="s">
        <v>1643</v>
      </c>
      <c r="B149" s="6" t="s">
        <v>1644</v>
      </c>
      <c r="C149" s="4">
        <v>2007</v>
      </c>
      <c r="D149" s="4">
        <v>9</v>
      </c>
      <c r="E149" s="4" t="s">
        <v>1645</v>
      </c>
      <c r="F149" s="4">
        <v>43</v>
      </c>
      <c r="H149" s="4">
        <v>90</v>
      </c>
      <c r="J149" s="76">
        <f t="shared" si="8"/>
        <v>0.4777777777777778</v>
      </c>
      <c r="K149" s="76">
        <f t="shared" si="9"/>
        <v>-0.73860955463670264</v>
      </c>
      <c r="L149" s="76">
        <f t="shared" si="10"/>
        <v>2.0930232558139537</v>
      </c>
      <c r="M149" s="76">
        <f t="shared" si="11"/>
        <v>0.73860955463670275</v>
      </c>
      <c r="N149" s="76">
        <v>8</v>
      </c>
      <c r="O149" s="4">
        <v>8</v>
      </c>
    </row>
    <row r="150" spans="1:15" x14ac:dyDescent="0.25">
      <c r="A150" s="4" t="s">
        <v>1643</v>
      </c>
      <c r="B150" s="6" t="s">
        <v>1644</v>
      </c>
      <c r="C150" s="4">
        <v>1994</v>
      </c>
      <c r="D150" s="4">
        <v>22</v>
      </c>
      <c r="E150" s="4" t="s">
        <v>548</v>
      </c>
      <c r="F150" s="4">
        <v>25</v>
      </c>
      <c r="H150" s="4">
        <v>51</v>
      </c>
      <c r="J150" s="76">
        <f t="shared" si="8"/>
        <v>0.49019607843137253</v>
      </c>
      <c r="K150" s="76">
        <f t="shared" si="9"/>
        <v>-0.71294980785612505</v>
      </c>
      <c r="L150" s="76">
        <f t="shared" si="10"/>
        <v>2.04</v>
      </c>
      <c r="M150" s="76">
        <f t="shared" si="11"/>
        <v>0.71294980785612505</v>
      </c>
      <c r="N150" s="76">
        <v>192</v>
      </c>
      <c r="O150" s="4">
        <v>192</v>
      </c>
    </row>
    <row r="151" spans="1:15" x14ac:dyDescent="0.25">
      <c r="A151" s="4" t="s">
        <v>1660</v>
      </c>
      <c r="B151" s="6" t="s">
        <v>1151</v>
      </c>
      <c r="C151" s="4">
        <v>2006</v>
      </c>
      <c r="D151" s="4">
        <v>10</v>
      </c>
      <c r="E151" s="4" t="s">
        <v>1370</v>
      </c>
      <c r="F151" s="4">
        <v>52</v>
      </c>
      <c r="H151" s="4">
        <v>105</v>
      </c>
      <c r="J151" s="76">
        <f t="shared" si="8"/>
        <v>0.49523809523809526</v>
      </c>
      <c r="K151" s="76">
        <f t="shared" si="9"/>
        <v>-0.70271663157609598</v>
      </c>
      <c r="L151" s="76">
        <f t="shared" si="10"/>
        <v>2.0192307692307692</v>
      </c>
      <c r="M151" s="76">
        <f t="shared" si="11"/>
        <v>0.70271663157609598</v>
      </c>
      <c r="N151" s="76">
        <v>8</v>
      </c>
      <c r="O151" s="4">
        <v>8</v>
      </c>
    </row>
    <row r="152" spans="1:15" x14ac:dyDescent="0.25">
      <c r="A152" s="4" t="s">
        <v>1643</v>
      </c>
      <c r="B152" s="6" t="s">
        <v>1644</v>
      </c>
      <c r="C152" s="4">
        <v>1996</v>
      </c>
      <c r="D152" s="4">
        <v>20</v>
      </c>
      <c r="E152" s="4" t="s">
        <v>548</v>
      </c>
      <c r="F152" s="4">
        <v>3</v>
      </c>
      <c r="H152" s="4">
        <v>6</v>
      </c>
      <c r="J152" s="76">
        <f t="shared" si="8"/>
        <v>0.5</v>
      </c>
      <c r="K152" s="76">
        <f t="shared" si="9"/>
        <v>-0.69314718055994529</v>
      </c>
      <c r="L152" s="76">
        <f t="shared" si="10"/>
        <v>2</v>
      </c>
      <c r="M152" s="76">
        <f t="shared" si="11"/>
        <v>0.69314718055994529</v>
      </c>
      <c r="N152" s="76">
        <v>13</v>
      </c>
      <c r="O152" s="4">
        <v>13</v>
      </c>
    </row>
    <row r="153" spans="1:15" x14ac:dyDescent="0.25">
      <c r="A153" s="4" t="s">
        <v>1643</v>
      </c>
      <c r="B153" s="6" t="s">
        <v>1644</v>
      </c>
      <c r="C153" s="4">
        <v>2005</v>
      </c>
      <c r="D153" s="4">
        <v>11</v>
      </c>
      <c r="E153" s="4" t="s">
        <v>1645</v>
      </c>
      <c r="F153" s="4">
        <v>6</v>
      </c>
      <c r="H153" s="4">
        <v>12</v>
      </c>
      <c r="J153" s="76">
        <f t="shared" si="8"/>
        <v>0.5</v>
      </c>
      <c r="K153" s="76">
        <f t="shared" si="9"/>
        <v>-0.69314718055994529</v>
      </c>
      <c r="L153" s="76">
        <f t="shared" si="10"/>
        <v>2</v>
      </c>
      <c r="M153" s="76">
        <f t="shared" si="11"/>
        <v>0.69314718055994529</v>
      </c>
      <c r="N153" s="76"/>
      <c r="O153" s="4">
        <v>44</v>
      </c>
    </row>
    <row r="154" spans="1:15" x14ac:dyDescent="0.25">
      <c r="A154" s="4" t="s">
        <v>1643</v>
      </c>
      <c r="B154" s="6" t="s">
        <v>1644</v>
      </c>
      <c r="C154" s="4">
        <v>2004</v>
      </c>
      <c r="D154" s="4">
        <v>12</v>
      </c>
      <c r="E154" s="4" t="s">
        <v>1645</v>
      </c>
      <c r="F154" s="4">
        <v>15</v>
      </c>
      <c r="H154" s="4">
        <v>30</v>
      </c>
      <c r="J154" s="76">
        <f t="shared" si="8"/>
        <v>0.5</v>
      </c>
      <c r="K154" s="76">
        <f t="shared" si="9"/>
        <v>-0.69314718055994529</v>
      </c>
      <c r="L154" s="76">
        <f t="shared" si="10"/>
        <v>2</v>
      </c>
      <c r="M154" s="76">
        <f t="shared" si="11"/>
        <v>0.69314718055994529</v>
      </c>
      <c r="N154" s="76">
        <v>48</v>
      </c>
      <c r="O154" s="4">
        <v>48</v>
      </c>
    </row>
    <row r="155" spans="1:15" x14ac:dyDescent="0.25">
      <c r="A155" s="4" t="s">
        <v>1730</v>
      </c>
      <c r="B155" s="6" t="s">
        <v>1151</v>
      </c>
      <c r="C155" s="4">
        <v>2004</v>
      </c>
      <c r="D155" s="4">
        <v>12</v>
      </c>
      <c r="E155" s="4" t="s">
        <v>1370</v>
      </c>
      <c r="F155" s="4">
        <v>18</v>
      </c>
      <c r="H155" s="4">
        <v>36</v>
      </c>
      <c r="J155" s="76">
        <f t="shared" si="8"/>
        <v>0.5</v>
      </c>
      <c r="K155" s="76">
        <f t="shared" si="9"/>
        <v>-0.69314718055994529</v>
      </c>
      <c r="L155" s="76">
        <f t="shared" si="10"/>
        <v>2</v>
      </c>
      <c r="M155" s="76">
        <f t="shared" si="11"/>
        <v>0.69314718055994529</v>
      </c>
      <c r="N155" s="76">
        <v>30</v>
      </c>
      <c r="O155" s="4">
        <v>30</v>
      </c>
    </row>
    <row r="156" spans="1:15" x14ac:dyDescent="0.25">
      <c r="A156" s="4" t="s">
        <v>1660</v>
      </c>
      <c r="B156" s="6" t="s">
        <v>1151</v>
      </c>
      <c r="C156" s="4">
        <v>2007</v>
      </c>
      <c r="D156" s="4">
        <v>9</v>
      </c>
      <c r="E156" s="4" t="s">
        <v>1370</v>
      </c>
      <c r="F156" s="4">
        <v>24</v>
      </c>
      <c r="H156" s="4">
        <v>48</v>
      </c>
      <c r="J156" s="76">
        <f t="shared" si="8"/>
        <v>0.5</v>
      </c>
      <c r="K156" s="76">
        <f t="shared" si="9"/>
        <v>-0.69314718055994529</v>
      </c>
      <c r="L156" s="76">
        <f t="shared" si="10"/>
        <v>2</v>
      </c>
      <c r="M156" s="76">
        <f t="shared" si="11"/>
        <v>0.69314718055994529</v>
      </c>
      <c r="N156" s="76">
        <v>15</v>
      </c>
      <c r="O156" s="4">
        <v>15</v>
      </c>
    </row>
    <row r="157" spans="1:15" x14ac:dyDescent="0.25">
      <c r="A157" s="4" t="s">
        <v>1643</v>
      </c>
      <c r="B157" s="6" t="s">
        <v>1644</v>
      </c>
      <c r="C157" s="4">
        <v>2004</v>
      </c>
      <c r="D157" s="4">
        <v>12</v>
      </c>
      <c r="E157" s="4" t="s">
        <v>1370</v>
      </c>
      <c r="F157" s="4">
        <v>30</v>
      </c>
      <c r="H157" s="4">
        <v>60</v>
      </c>
      <c r="J157" s="76">
        <f t="shared" si="8"/>
        <v>0.5</v>
      </c>
      <c r="K157" s="76">
        <f t="shared" si="9"/>
        <v>-0.69314718055994529</v>
      </c>
      <c r="L157" s="76">
        <f t="shared" si="10"/>
        <v>2</v>
      </c>
      <c r="M157" s="76">
        <f t="shared" si="11"/>
        <v>0.69314718055994529</v>
      </c>
      <c r="N157" s="76">
        <v>5</v>
      </c>
      <c r="O157" s="4">
        <v>5</v>
      </c>
    </row>
    <row r="158" spans="1:15" x14ac:dyDescent="0.25">
      <c r="A158" s="4" t="s">
        <v>1643</v>
      </c>
      <c r="B158" s="6" t="s">
        <v>1644</v>
      </c>
      <c r="C158" s="4">
        <v>2004</v>
      </c>
      <c r="D158" s="4">
        <v>12</v>
      </c>
      <c r="E158" s="4" t="s">
        <v>1645</v>
      </c>
      <c r="F158" s="4">
        <v>60</v>
      </c>
      <c r="H158" s="4">
        <v>120</v>
      </c>
      <c r="J158" s="76">
        <f t="shared" si="8"/>
        <v>0.5</v>
      </c>
      <c r="K158" s="76">
        <f t="shared" si="9"/>
        <v>-0.69314718055994529</v>
      </c>
      <c r="L158" s="76">
        <f t="shared" si="10"/>
        <v>2</v>
      </c>
      <c r="M158" s="76">
        <f t="shared" si="11"/>
        <v>0.69314718055994529</v>
      </c>
      <c r="N158" s="76">
        <v>20</v>
      </c>
      <c r="O158" s="4">
        <v>20</v>
      </c>
    </row>
    <row r="159" spans="1:15" x14ac:dyDescent="0.25">
      <c r="A159" s="4" t="s">
        <v>1730</v>
      </c>
      <c r="B159" s="6" t="s">
        <v>1151</v>
      </c>
      <c r="C159" s="4">
        <v>1980</v>
      </c>
      <c r="D159" s="4">
        <v>36</v>
      </c>
      <c r="E159" s="4" t="s">
        <v>548</v>
      </c>
      <c r="F159" s="4">
        <v>60</v>
      </c>
      <c r="H159" s="4">
        <v>120</v>
      </c>
      <c r="J159" s="76">
        <f t="shared" si="8"/>
        <v>0.5</v>
      </c>
      <c r="K159" s="76">
        <f t="shared" si="9"/>
        <v>-0.69314718055994529</v>
      </c>
      <c r="L159" s="76">
        <f t="shared" si="10"/>
        <v>2</v>
      </c>
      <c r="M159" s="76">
        <f t="shared" si="11"/>
        <v>0.69314718055994529</v>
      </c>
      <c r="N159" s="76">
        <v>200</v>
      </c>
      <c r="O159" s="4">
        <v>200</v>
      </c>
    </row>
    <row r="160" spans="1:15" x14ac:dyDescent="0.25">
      <c r="A160" s="4" t="s">
        <v>1643</v>
      </c>
      <c r="B160" s="6" t="s">
        <v>1644</v>
      </c>
      <c r="C160" s="4">
        <v>2003</v>
      </c>
      <c r="D160" s="4">
        <v>13</v>
      </c>
      <c r="E160" s="4" t="s">
        <v>1645</v>
      </c>
      <c r="F160" s="4">
        <v>17</v>
      </c>
      <c r="H160" s="4">
        <v>33</v>
      </c>
      <c r="J160" s="76">
        <f t="shared" si="8"/>
        <v>0.51515151515151514</v>
      </c>
      <c r="K160" s="76">
        <f t="shared" si="9"/>
        <v>-0.66329421741026418</v>
      </c>
      <c r="L160" s="76">
        <f t="shared" si="10"/>
        <v>1.9411764705882353</v>
      </c>
      <c r="M160" s="76">
        <f t="shared" si="11"/>
        <v>0.66329421741026418</v>
      </c>
      <c r="N160" s="76">
        <v>10</v>
      </c>
      <c r="O160" s="4">
        <v>10</v>
      </c>
    </row>
    <row r="161" spans="1:15" x14ac:dyDescent="0.25">
      <c r="A161" s="4" t="s">
        <v>1660</v>
      </c>
      <c r="B161" s="6" t="s">
        <v>1151</v>
      </c>
      <c r="C161" s="4">
        <v>2009</v>
      </c>
      <c r="D161" s="4">
        <v>7</v>
      </c>
      <c r="E161" s="4" t="s">
        <v>1370</v>
      </c>
      <c r="F161" s="4">
        <v>25</v>
      </c>
      <c r="H161" s="4">
        <v>48</v>
      </c>
      <c r="J161" s="76">
        <f t="shared" si="8"/>
        <v>0.52083333333333337</v>
      </c>
      <c r="K161" s="76">
        <f t="shared" si="9"/>
        <v>-0.65232518603969014</v>
      </c>
      <c r="L161" s="76">
        <f t="shared" si="10"/>
        <v>1.92</v>
      </c>
      <c r="M161" s="76">
        <f t="shared" si="11"/>
        <v>0.65232518603969014</v>
      </c>
      <c r="N161" s="76">
        <v>30</v>
      </c>
      <c r="O161" s="4">
        <v>30</v>
      </c>
    </row>
    <row r="162" spans="1:15" x14ac:dyDescent="0.25">
      <c r="A162" s="4" t="s">
        <v>1643</v>
      </c>
      <c r="B162" s="6" t="s">
        <v>1644</v>
      </c>
      <c r="C162" s="4">
        <v>2001</v>
      </c>
      <c r="D162" s="4">
        <v>15</v>
      </c>
      <c r="E162" s="4" t="s">
        <v>1370</v>
      </c>
      <c r="F162" s="4">
        <v>25</v>
      </c>
      <c r="H162" s="4">
        <v>48</v>
      </c>
      <c r="J162" s="76">
        <f t="shared" si="8"/>
        <v>0.52083333333333337</v>
      </c>
      <c r="K162" s="76">
        <f t="shared" si="9"/>
        <v>-0.65232518603969014</v>
      </c>
      <c r="L162" s="76">
        <f t="shared" si="10"/>
        <v>1.92</v>
      </c>
      <c r="M162" s="76">
        <f t="shared" si="11"/>
        <v>0.65232518603969014</v>
      </c>
      <c r="N162" s="76">
        <v>20</v>
      </c>
      <c r="O162" s="4">
        <v>20</v>
      </c>
    </row>
    <row r="163" spans="1:15" x14ac:dyDescent="0.25">
      <c r="A163" s="4" t="s">
        <v>1643</v>
      </c>
      <c r="B163" s="6" t="s">
        <v>1644</v>
      </c>
      <c r="C163" s="4">
        <v>2008</v>
      </c>
      <c r="D163" s="4">
        <v>8</v>
      </c>
      <c r="E163" s="4" t="s">
        <v>1370</v>
      </c>
      <c r="F163" s="4">
        <v>22</v>
      </c>
      <c r="H163" s="4">
        <v>42</v>
      </c>
      <c r="J163" s="76">
        <f t="shared" si="8"/>
        <v>0.52380952380952384</v>
      </c>
      <c r="K163" s="76">
        <f t="shared" si="9"/>
        <v>-0.64662716492505246</v>
      </c>
      <c r="L163" s="76">
        <f t="shared" si="10"/>
        <v>1.9090909090909092</v>
      </c>
      <c r="M163" s="76">
        <f t="shared" si="11"/>
        <v>0.64662716492505246</v>
      </c>
      <c r="N163" s="76"/>
      <c r="O163" s="4">
        <v>53</v>
      </c>
    </row>
    <row r="164" spans="1:15" x14ac:dyDescent="0.25">
      <c r="A164" s="4" t="s">
        <v>1643</v>
      </c>
      <c r="B164" s="6" t="s">
        <v>1644</v>
      </c>
      <c r="C164" s="4">
        <v>2008</v>
      </c>
      <c r="D164" s="4">
        <v>8</v>
      </c>
      <c r="E164" s="4" t="s">
        <v>1645</v>
      </c>
      <c r="F164" s="4">
        <v>41</v>
      </c>
      <c r="H164" s="4">
        <v>78</v>
      </c>
      <c r="J164" s="76">
        <f t="shared" si="8"/>
        <v>0.52564102564102566</v>
      </c>
      <c r="K164" s="76">
        <f t="shared" si="9"/>
        <v>-0.64313675998528386</v>
      </c>
      <c r="L164" s="76">
        <f t="shared" si="10"/>
        <v>1.9024390243902438</v>
      </c>
      <c r="M164" s="76">
        <f t="shared" si="11"/>
        <v>0.64313675998528386</v>
      </c>
      <c r="N164" s="76">
        <v>12</v>
      </c>
      <c r="O164" s="4">
        <v>12</v>
      </c>
    </row>
    <row r="165" spans="1:15" x14ac:dyDescent="0.25">
      <c r="A165" s="4" t="s">
        <v>1643</v>
      </c>
      <c r="B165" s="6" t="s">
        <v>1644</v>
      </c>
      <c r="C165" s="4">
        <v>2002</v>
      </c>
      <c r="D165" s="4">
        <v>14</v>
      </c>
      <c r="E165" s="4" t="s">
        <v>1645</v>
      </c>
      <c r="F165" s="4">
        <v>8</v>
      </c>
      <c r="H165" s="4">
        <v>15</v>
      </c>
      <c r="J165" s="76">
        <f t="shared" si="8"/>
        <v>0.53333333333333333</v>
      </c>
      <c r="K165" s="76">
        <f t="shared" si="9"/>
        <v>-0.62860865942237421</v>
      </c>
      <c r="L165" s="76">
        <f t="shared" si="10"/>
        <v>1.875</v>
      </c>
      <c r="M165" s="76">
        <f t="shared" si="11"/>
        <v>0.62860865942237409</v>
      </c>
      <c r="N165" s="76">
        <v>28</v>
      </c>
      <c r="O165" s="4">
        <v>28</v>
      </c>
    </row>
    <row r="166" spans="1:15" x14ac:dyDescent="0.25">
      <c r="A166" s="4" t="s">
        <v>1643</v>
      </c>
      <c r="B166" s="6" t="s">
        <v>1644</v>
      </c>
      <c r="C166" s="4">
        <v>2001</v>
      </c>
      <c r="D166" s="4">
        <v>15</v>
      </c>
      <c r="E166" s="4" t="s">
        <v>1370</v>
      </c>
      <c r="F166" s="4">
        <v>8</v>
      </c>
      <c r="H166" s="4">
        <v>15</v>
      </c>
      <c r="J166" s="76">
        <f t="shared" si="8"/>
        <v>0.53333333333333333</v>
      </c>
      <c r="K166" s="76">
        <f t="shared" si="9"/>
        <v>-0.62860865942237421</v>
      </c>
      <c r="L166" s="76">
        <f t="shared" si="10"/>
        <v>1.875</v>
      </c>
      <c r="M166" s="76">
        <f t="shared" si="11"/>
        <v>0.62860865942237409</v>
      </c>
      <c r="N166" s="76">
        <v>7</v>
      </c>
      <c r="O166" s="4">
        <v>7</v>
      </c>
    </row>
    <row r="167" spans="1:15" x14ac:dyDescent="0.25">
      <c r="A167" s="4" t="s">
        <v>1643</v>
      </c>
      <c r="B167" s="6" t="s">
        <v>1644</v>
      </c>
      <c r="C167" s="4">
        <v>2002</v>
      </c>
      <c r="D167" s="4">
        <v>14</v>
      </c>
      <c r="E167" s="4" t="s">
        <v>1370</v>
      </c>
      <c r="F167" s="4">
        <v>34</v>
      </c>
      <c r="H167" s="4">
        <v>63</v>
      </c>
      <c r="J167" s="76">
        <f t="shared" si="8"/>
        <v>0.53968253968253965</v>
      </c>
      <c r="K167" s="76">
        <f t="shared" si="9"/>
        <v>-0.61677420177537134</v>
      </c>
      <c r="L167" s="76">
        <f t="shared" si="10"/>
        <v>1.8529411764705883</v>
      </c>
      <c r="M167" s="76">
        <f t="shared" si="11"/>
        <v>0.61677420177537134</v>
      </c>
      <c r="N167" s="76">
        <v>25</v>
      </c>
      <c r="O167" s="4">
        <v>25</v>
      </c>
    </row>
    <row r="168" spans="1:15" x14ac:dyDescent="0.25">
      <c r="A168" s="4" t="s">
        <v>1643</v>
      </c>
      <c r="B168" s="6" t="s">
        <v>1644</v>
      </c>
      <c r="C168" s="4">
        <v>2007</v>
      </c>
      <c r="D168" s="4">
        <v>9</v>
      </c>
      <c r="E168" s="4" t="s">
        <v>1370</v>
      </c>
      <c r="F168" s="4">
        <v>13</v>
      </c>
      <c r="H168" s="4">
        <v>24</v>
      </c>
      <c r="J168" s="76">
        <f t="shared" si="8"/>
        <v>0.54166666666666663</v>
      </c>
      <c r="K168" s="76">
        <f t="shared" si="9"/>
        <v>-0.6131044728864089</v>
      </c>
      <c r="L168" s="76">
        <f t="shared" si="10"/>
        <v>1.8461538461538463</v>
      </c>
      <c r="M168" s="76">
        <f t="shared" si="11"/>
        <v>0.6131044728864089</v>
      </c>
      <c r="N168" s="76">
        <v>9</v>
      </c>
      <c r="O168" s="4">
        <v>9</v>
      </c>
    </row>
    <row r="169" spans="1:15" x14ac:dyDescent="0.25">
      <c r="A169" s="4" t="s">
        <v>1643</v>
      </c>
      <c r="B169" s="6" t="s">
        <v>1644</v>
      </c>
      <c r="C169" s="4">
        <v>2001</v>
      </c>
      <c r="D169" s="4">
        <v>15</v>
      </c>
      <c r="E169" s="4" t="s">
        <v>1370</v>
      </c>
      <c r="F169" s="4">
        <v>48</v>
      </c>
      <c r="H169" s="4">
        <v>87</v>
      </c>
      <c r="J169" s="76">
        <f t="shared" si="8"/>
        <v>0.55172413793103448</v>
      </c>
      <c r="K169" s="76">
        <f t="shared" si="9"/>
        <v>-0.59470710774669278</v>
      </c>
      <c r="L169" s="76">
        <f t="shared" si="10"/>
        <v>1.8125</v>
      </c>
      <c r="M169" s="76">
        <f t="shared" si="11"/>
        <v>0.59470710774669278</v>
      </c>
      <c r="N169" s="76">
        <v>47</v>
      </c>
      <c r="O169" s="4">
        <v>47</v>
      </c>
    </row>
    <row r="170" spans="1:15" x14ac:dyDescent="0.25">
      <c r="A170" s="4" t="s">
        <v>1643</v>
      </c>
      <c r="B170" s="6" t="s">
        <v>1644</v>
      </c>
      <c r="C170" s="4">
        <v>1997</v>
      </c>
      <c r="D170" s="4">
        <v>19</v>
      </c>
      <c r="E170" s="4" t="s">
        <v>1645</v>
      </c>
      <c r="F170" s="4">
        <v>5</v>
      </c>
      <c r="H170" s="4">
        <v>9</v>
      </c>
      <c r="J170" s="76">
        <f t="shared" si="8"/>
        <v>0.55555555555555558</v>
      </c>
      <c r="K170" s="76">
        <f t="shared" si="9"/>
        <v>-0.58778666490211895</v>
      </c>
      <c r="L170" s="76">
        <f t="shared" si="10"/>
        <v>1.8</v>
      </c>
      <c r="M170" s="76">
        <f t="shared" si="11"/>
        <v>0.58778666490211906</v>
      </c>
      <c r="N170" s="76">
        <v>29</v>
      </c>
      <c r="O170" s="4">
        <v>29</v>
      </c>
    </row>
    <row r="171" spans="1:15" x14ac:dyDescent="0.25">
      <c r="A171" s="4" t="s">
        <v>1643</v>
      </c>
      <c r="B171" s="6" t="s">
        <v>1644</v>
      </c>
      <c r="C171" s="4">
        <v>1986</v>
      </c>
      <c r="D171" s="4">
        <v>30</v>
      </c>
      <c r="E171" s="4" t="s">
        <v>548</v>
      </c>
      <c r="F171" s="4">
        <v>10</v>
      </c>
      <c r="H171" s="4">
        <v>18</v>
      </c>
      <c r="J171" s="76">
        <f t="shared" si="8"/>
        <v>0.55555555555555558</v>
      </c>
      <c r="K171" s="76">
        <f t="shared" si="9"/>
        <v>-0.58778666490211895</v>
      </c>
      <c r="L171" s="76">
        <f t="shared" si="10"/>
        <v>1.8</v>
      </c>
      <c r="M171" s="76">
        <f t="shared" si="11"/>
        <v>0.58778666490211906</v>
      </c>
      <c r="N171" s="76">
        <v>20</v>
      </c>
      <c r="O171" s="4">
        <v>20</v>
      </c>
    </row>
    <row r="172" spans="1:15" x14ac:dyDescent="0.25">
      <c r="A172" s="4" t="s">
        <v>1660</v>
      </c>
      <c r="B172" s="6" t="s">
        <v>1151</v>
      </c>
      <c r="C172" s="4">
        <v>2004</v>
      </c>
      <c r="D172" s="4">
        <v>12</v>
      </c>
      <c r="E172" s="4" t="s">
        <v>1370</v>
      </c>
      <c r="F172" s="4">
        <v>10</v>
      </c>
      <c r="H172" s="4">
        <v>18</v>
      </c>
      <c r="J172" s="76">
        <f t="shared" si="8"/>
        <v>0.55555555555555558</v>
      </c>
      <c r="K172" s="76">
        <f t="shared" si="9"/>
        <v>-0.58778666490211895</v>
      </c>
      <c r="L172" s="76">
        <f t="shared" si="10"/>
        <v>1.8</v>
      </c>
      <c r="M172" s="76">
        <f t="shared" si="11"/>
        <v>0.58778666490211906</v>
      </c>
      <c r="N172" s="76">
        <v>20</v>
      </c>
      <c r="O172" s="4">
        <v>20</v>
      </c>
    </row>
    <row r="173" spans="1:15" x14ac:dyDescent="0.25">
      <c r="A173" s="4" t="s">
        <v>1643</v>
      </c>
      <c r="B173" s="6" t="s">
        <v>1644</v>
      </c>
      <c r="C173" s="4">
        <v>2012</v>
      </c>
      <c r="D173" s="4">
        <v>4</v>
      </c>
      <c r="E173" s="4" t="s">
        <v>1645</v>
      </c>
      <c r="F173" s="4">
        <v>15</v>
      </c>
      <c r="H173" s="4">
        <v>27</v>
      </c>
      <c r="J173" s="76">
        <f t="shared" si="8"/>
        <v>0.55555555555555558</v>
      </c>
      <c r="K173" s="76">
        <f t="shared" si="9"/>
        <v>-0.58778666490211895</v>
      </c>
      <c r="L173" s="76">
        <f t="shared" si="10"/>
        <v>1.8</v>
      </c>
      <c r="M173" s="76">
        <f t="shared" si="11"/>
        <v>0.58778666490211906</v>
      </c>
      <c r="N173" s="76">
        <v>20</v>
      </c>
      <c r="O173" s="4">
        <v>20</v>
      </c>
    </row>
    <row r="174" spans="1:15" x14ac:dyDescent="0.25">
      <c r="A174" s="4" t="s">
        <v>1643</v>
      </c>
      <c r="B174" s="6" t="s">
        <v>1644</v>
      </c>
      <c r="C174" s="4">
        <v>2009</v>
      </c>
      <c r="D174" s="4">
        <v>7</v>
      </c>
      <c r="E174" s="4" t="s">
        <v>1645</v>
      </c>
      <c r="F174" s="4">
        <v>20</v>
      </c>
      <c r="H174" s="4">
        <v>36</v>
      </c>
      <c r="J174" s="76">
        <f t="shared" si="8"/>
        <v>0.55555555555555558</v>
      </c>
      <c r="K174" s="76">
        <f t="shared" si="9"/>
        <v>-0.58778666490211895</v>
      </c>
      <c r="L174" s="76">
        <f t="shared" si="10"/>
        <v>1.8</v>
      </c>
      <c r="M174" s="76">
        <f t="shared" si="11"/>
        <v>0.58778666490211906</v>
      </c>
      <c r="N174" s="76">
        <v>11</v>
      </c>
      <c r="O174" s="4">
        <v>11</v>
      </c>
    </row>
    <row r="175" spans="1:15" x14ac:dyDescent="0.25">
      <c r="A175" s="4" t="s">
        <v>1660</v>
      </c>
      <c r="B175" s="6" t="s">
        <v>1151</v>
      </c>
      <c r="C175" s="4">
        <v>2004</v>
      </c>
      <c r="D175" s="4">
        <v>12</v>
      </c>
      <c r="E175" s="4" t="s">
        <v>1370</v>
      </c>
      <c r="F175" s="4">
        <v>20</v>
      </c>
      <c r="H175" s="4">
        <v>36</v>
      </c>
      <c r="J175" s="76">
        <f t="shared" si="8"/>
        <v>0.55555555555555558</v>
      </c>
      <c r="K175" s="76">
        <f t="shared" si="9"/>
        <v>-0.58778666490211895</v>
      </c>
      <c r="L175" s="76">
        <f t="shared" si="10"/>
        <v>1.8</v>
      </c>
      <c r="M175" s="76">
        <f t="shared" si="11"/>
        <v>0.58778666490211906</v>
      </c>
      <c r="N175" s="76">
        <v>13</v>
      </c>
      <c r="O175" s="4">
        <v>13</v>
      </c>
    </row>
    <row r="176" spans="1:15" x14ac:dyDescent="0.25">
      <c r="A176" s="4" t="s">
        <v>1643</v>
      </c>
      <c r="B176" s="6" t="s">
        <v>1644</v>
      </c>
      <c r="C176" s="4">
        <v>2007</v>
      </c>
      <c r="D176" s="4">
        <v>9</v>
      </c>
      <c r="E176" s="4" t="s">
        <v>1370</v>
      </c>
      <c r="F176" s="4">
        <v>30</v>
      </c>
      <c r="H176" s="4">
        <v>54</v>
      </c>
      <c r="J176" s="76">
        <f t="shared" si="8"/>
        <v>0.55555555555555558</v>
      </c>
      <c r="K176" s="76">
        <f t="shared" si="9"/>
        <v>-0.58778666490211895</v>
      </c>
      <c r="L176" s="76">
        <f t="shared" si="10"/>
        <v>1.8</v>
      </c>
      <c r="M176" s="76">
        <f t="shared" si="11"/>
        <v>0.58778666490211906</v>
      </c>
      <c r="N176" s="76">
        <v>13</v>
      </c>
      <c r="O176" s="4">
        <v>13</v>
      </c>
    </row>
    <row r="177" spans="1:15" x14ac:dyDescent="0.25">
      <c r="A177" s="4" t="s">
        <v>1643</v>
      </c>
      <c r="B177" s="6" t="s">
        <v>1644</v>
      </c>
      <c r="C177" s="4">
        <v>2006</v>
      </c>
      <c r="D177" s="4">
        <v>10</v>
      </c>
      <c r="E177" s="4" t="s">
        <v>1645</v>
      </c>
      <c r="F177" s="4">
        <v>12</v>
      </c>
      <c r="H177" s="4">
        <v>21</v>
      </c>
      <c r="J177" s="76">
        <f t="shared" si="8"/>
        <v>0.5714285714285714</v>
      </c>
      <c r="K177" s="76">
        <f t="shared" si="9"/>
        <v>-0.55961578793542277</v>
      </c>
      <c r="L177" s="76">
        <f t="shared" si="10"/>
        <v>1.75</v>
      </c>
      <c r="M177" s="76">
        <f t="shared" si="11"/>
        <v>0.55961578793542266</v>
      </c>
      <c r="N177" s="76">
        <v>15</v>
      </c>
      <c r="O177" s="4">
        <v>15</v>
      </c>
    </row>
    <row r="178" spans="1:15" x14ac:dyDescent="0.25">
      <c r="A178" s="4" t="s">
        <v>1643</v>
      </c>
      <c r="B178" s="6" t="s">
        <v>1644</v>
      </c>
      <c r="C178" s="4">
        <v>1998</v>
      </c>
      <c r="D178" s="4">
        <v>18</v>
      </c>
      <c r="E178" s="4" t="s">
        <v>1645</v>
      </c>
      <c r="F178" s="4">
        <v>48</v>
      </c>
      <c r="H178" s="4">
        <v>84</v>
      </c>
      <c r="J178" s="76">
        <f t="shared" si="8"/>
        <v>0.5714285714285714</v>
      </c>
      <c r="K178" s="76">
        <f t="shared" si="9"/>
        <v>-0.55961578793542277</v>
      </c>
      <c r="L178" s="76">
        <f t="shared" si="10"/>
        <v>1.75</v>
      </c>
      <c r="M178" s="76">
        <f t="shared" si="11"/>
        <v>0.55961578793542266</v>
      </c>
      <c r="N178" s="76">
        <v>30</v>
      </c>
      <c r="O178" s="4">
        <v>30</v>
      </c>
    </row>
    <row r="179" spans="1:15" x14ac:dyDescent="0.25">
      <c r="A179" s="4" t="s">
        <v>1150</v>
      </c>
      <c r="B179" s="6" t="s">
        <v>1151</v>
      </c>
      <c r="C179" s="4">
        <v>2008</v>
      </c>
      <c r="D179" s="4">
        <v>8</v>
      </c>
      <c r="E179" s="4" t="s">
        <v>549</v>
      </c>
      <c r="F179" s="4">
        <v>7</v>
      </c>
      <c r="H179" s="4">
        <v>12</v>
      </c>
      <c r="J179" s="76">
        <f t="shared" si="8"/>
        <v>0.58333333333333337</v>
      </c>
      <c r="K179" s="76">
        <f t="shared" si="9"/>
        <v>-0.5389965007326869</v>
      </c>
      <c r="L179" s="76">
        <f t="shared" si="10"/>
        <v>1.7142857142857142</v>
      </c>
      <c r="M179" s="76">
        <f t="shared" si="11"/>
        <v>0.5389965007326869</v>
      </c>
      <c r="N179" s="76">
        <v>15</v>
      </c>
      <c r="O179" s="4">
        <v>15</v>
      </c>
    </row>
    <row r="180" spans="1:15" x14ac:dyDescent="0.25">
      <c r="A180" s="4" t="s">
        <v>1643</v>
      </c>
      <c r="B180" s="6" t="s">
        <v>1644</v>
      </c>
      <c r="C180" s="4">
        <v>2015</v>
      </c>
      <c r="D180" s="4">
        <v>1</v>
      </c>
      <c r="E180" s="4" t="s">
        <v>1370</v>
      </c>
      <c r="F180" s="4">
        <v>14</v>
      </c>
      <c r="H180" s="4">
        <v>24</v>
      </c>
      <c r="J180" s="76">
        <f t="shared" si="8"/>
        <v>0.58333333333333337</v>
      </c>
      <c r="K180" s="76">
        <f t="shared" si="9"/>
        <v>-0.5389965007326869</v>
      </c>
      <c r="L180" s="76">
        <f t="shared" si="10"/>
        <v>1.7142857142857142</v>
      </c>
      <c r="M180" s="76">
        <f t="shared" si="11"/>
        <v>0.5389965007326869</v>
      </c>
      <c r="N180" s="76"/>
      <c r="O180" s="4">
        <v>37</v>
      </c>
    </row>
    <row r="181" spans="1:15" x14ac:dyDescent="0.25">
      <c r="A181" s="4" t="s">
        <v>1643</v>
      </c>
      <c r="B181" s="6" t="s">
        <v>1644</v>
      </c>
      <c r="C181" s="4">
        <v>1976</v>
      </c>
      <c r="D181" s="4">
        <v>40</v>
      </c>
      <c r="E181" s="4" t="s">
        <v>548</v>
      </c>
      <c r="F181" s="4">
        <v>28</v>
      </c>
      <c r="H181" s="4">
        <v>48</v>
      </c>
      <c r="J181" s="76">
        <f t="shared" si="8"/>
        <v>0.58333333333333337</v>
      </c>
      <c r="K181" s="76">
        <f t="shared" si="9"/>
        <v>-0.5389965007326869</v>
      </c>
      <c r="L181" s="76">
        <f t="shared" si="10"/>
        <v>1.7142857142857142</v>
      </c>
      <c r="M181" s="76">
        <f t="shared" si="11"/>
        <v>0.5389965007326869</v>
      </c>
      <c r="N181" s="76"/>
      <c r="O181" s="4">
        <v>23</v>
      </c>
    </row>
    <row r="182" spans="1:15" x14ac:dyDescent="0.25">
      <c r="A182" s="4" t="s">
        <v>1643</v>
      </c>
      <c r="B182" s="6" t="s">
        <v>1644</v>
      </c>
      <c r="C182" s="4">
        <v>1996</v>
      </c>
      <c r="D182" s="4">
        <v>20</v>
      </c>
      <c r="E182" s="4" t="s">
        <v>548</v>
      </c>
      <c r="F182" s="4">
        <v>25</v>
      </c>
      <c r="H182" s="4">
        <v>42</v>
      </c>
      <c r="J182" s="76">
        <f t="shared" si="8"/>
        <v>0.59523809523809523</v>
      </c>
      <c r="K182" s="76">
        <f t="shared" si="9"/>
        <v>-0.51879379341516751</v>
      </c>
      <c r="L182" s="76">
        <f t="shared" si="10"/>
        <v>1.68</v>
      </c>
      <c r="M182" s="76">
        <f t="shared" si="11"/>
        <v>0.51879379341516751</v>
      </c>
      <c r="N182" s="76"/>
      <c r="O182" s="4">
        <v>41</v>
      </c>
    </row>
    <row r="183" spans="1:15" x14ac:dyDescent="0.25">
      <c r="A183" s="4" t="s">
        <v>1643</v>
      </c>
      <c r="B183" s="6" t="s">
        <v>1644</v>
      </c>
      <c r="C183" s="4">
        <v>2003</v>
      </c>
      <c r="D183" s="4">
        <v>13</v>
      </c>
      <c r="E183" s="4" t="s">
        <v>1645</v>
      </c>
      <c r="F183" s="4">
        <v>9</v>
      </c>
      <c r="H183" s="4">
        <v>15</v>
      </c>
      <c r="J183" s="76">
        <f t="shared" si="8"/>
        <v>0.6</v>
      </c>
      <c r="K183" s="76">
        <f t="shared" si="9"/>
        <v>-0.51082562376599072</v>
      </c>
      <c r="L183" s="76">
        <f t="shared" si="10"/>
        <v>1.6666666666666667</v>
      </c>
      <c r="M183" s="76">
        <f t="shared" si="11"/>
        <v>0.51082562376599072</v>
      </c>
      <c r="N183" s="76">
        <v>10</v>
      </c>
      <c r="O183" s="4">
        <v>10</v>
      </c>
    </row>
    <row r="184" spans="1:15" x14ac:dyDescent="0.25">
      <c r="A184" s="4" t="s">
        <v>1643</v>
      </c>
      <c r="B184" s="6" t="s">
        <v>1644</v>
      </c>
      <c r="C184" s="4">
        <v>1996</v>
      </c>
      <c r="D184" s="4">
        <v>20</v>
      </c>
      <c r="E184" s="4" t="s">
        <v>548</v>
      </c>
      <c r="F184" s="4">
        <v>29</v>
      </c>
      <c r="H184" s="4">
        <v>48</v>
      </c>
      <c r="J184" s="76">
        <f t="shared" si="8"/>
        <v>0.60416666666666663</v>
      </c>
      <c r="K184" s="76">
        <f t="shared" si="9"/>
        <v>-0.50390518092141701</v>
      </c>
      <c r="L184" s="76">
        <f t="shared" si="10"/>
        <v>1.6551724137931034</v>
      </c>
      <c r="M184" s="76">
        <f t="shared" si="11"/>
        <v>0.5039051809214169</v>
      </c>
      <c r="N184" s="76">
        <v>48</v>
      </c>
      <c r="O184" s="4">
        <v>48</v>
      </c>
    </row>
    <row r="185" spans="1:15" x14ac:dyDescent="0.25">
      <c r="A185" s="4" t="s">
        <v>1643</v>
      </c>
      <c r="B185" s="6" t="s">
        <v>1644</v>
      </c>
      <c r="C185" s="4">
        <v>2003</v>
      </c>
      <c r="D185" s="4">
        <v>13</v>
      </c>
      <c r="E185" s="4" t="s">
        <v>1645</v>
      </c>
      <c r="F185" s="4">
        <v>20</v>
      </c>
      <c r="H185" s="4">
        <v>33</v>
      </c>
      <c r="J185" s="76">
        <f t="shared" si="8"/>
        <v>0.60606060606060608</v>
      </c>
      <c r="K185" s="76">
        <f t="shared" si="9"/>
        <v>-0.50077528791248926</v>
      </c>
      <c r="L185" s="76">
        <f t="shared" si="10"/>
        <v>1.65</v>
      </c>
      <c r="M185" s="76">
        <f t="shared" si="11"/>
        <v>0.50077528791248915</v>
      </c>
      <c r="N185" s="76">
        <v>24</v>
      </c>
      <c r="O185" s="4">
        <v>24</v>
      </c>
    </row>
    <row r="186" spans="1:15" x14ac:dyDescent="0.25">
      <c r="A186" s="4" t="s">
        <v>1643</v>
      </c>
      <c r="B186" s="6" t="s">
        <v>1644</v>
      </c>
      <c r="C186" s="4">
        <v>1982</v>
      </c>
      <c r="D186" s="4">
        <v>34</v>
      </c>
      <c r="E186" s="4" t="s">
        <v>548</v>
      </c>
      <c r="F186" s="4">
        <v>20</v>
      </c>
      <c r="H186" s="4">
        <v>33</v>
      </c>
      <c r="J186" s="76">
        <f t="shared" si="8"/>
        <v>0.60606060606060608</v>
      </c>
      <c r="K186" s="76">
        <f t="shared" si="9"/>
        <v>-0.50077528791248926</v>
      </c>
      <c r="L186" s="76">
        <f t="shared" si="10"/>
        <v>1.65</v>
      </c>
      <c r="M186" s="76">
        <f t="shared" si="11"/>
        <v>0.50077528791248915</v>
      </c>
      <c r="N186" s="76"/>
      <c r="O186" s="4">
        <v>27</v>
      </c>
    </row>
    <row r="187" spans="1:15" x14ac:dyDescent="0.25">
      <c r="A187" s="4" t="s">
        <v>1643</v>
      </c>
      <c r="B187" s="6" t="s">
        <v>1644</v>
      </c>
      <c r="C187" s="4">
        <v>2007</v>
      </c>
      <c r="D187" s="4">
        <v>9</v>
      </c>
      <c r="E187" s="4" t="s">
        <v>1370</v>
      </c>
      <c r="F187" s="4">
        <v>20</v>
      </c>
      <c r="H187" s="4">
        <v>33</v>
      </c>
      <c r="J187" s="76">
        <f t="shared" si="8"/>
        <v>0.60606060606060608</v>
      </c>
      <c r="K187" s="76">
        <f t="shared" si="9"/>
        <v>-0.50077528791248926</v>
      </c>
      <c r="L187" s="76">
        <f t="shared" si="10"/>
        <v>1.65</v>
      </c>
      <c r="M187" s="76">
        <f t="shared" si="11"/>
        <v>0.50077528791248915</v>
      </c>
      <c r="N187" s="76">
        <v>61</v>
      </c>
      <c r="O187" s="4">
        <v>61</v>
      </c>
    </row>
    <row r="188" spans="1:15" x14ac:dyDescent="0.25">
      <c r="A188" s="4" t="s">
        <v>1643</v>
      </c>
      <c r="B188" s="6" t="s">
        <v>1644</v>
      </c>
      <c r="C188" s="4">
        <v>2007</v>
      </c>
      <c r="D188" s="4">
        <v>9</v>
      </c>
      <c r="E188" s="4" t="s">
        <v>1370</v>
      </c>
      <c r="F188" s="4">
        <v>11</v>
      </c>
      <c r="H188" s="4">
        <v>18</v>
      </c>
      <c r="J188" s="76">
        <f t="shared" si="8"/>
        <v>0.61111111111111116</v>
      </c>
      <c r="K188" s="76">
        <f t="shared" si="9"/>
        <v>-0.49247648509779407</v>
      </c>
      <c r="L188" s="76">
        <f t="shared" si="10"/>
        <v>1.6363636363636365</v>
      </c>
      <c r="M188" s="76">
        <f t="shared" si="11"/>
        <v>0.49247648509779424</v>
      </c>
      <c r="N188" s="76">
        <v>25</v>
      </c>
      <c r="O188" s="4">
        <v>25</v>
      </c>
    </row>
    <row r="189" spans="1:15" x14ac:dyDescent="0.25">
      <c r="A189" s="4" t="s">
        <v>1643</v>
      </c>
      <c r="B189" s="6" t="s">
        <v>1644</v>
      </c>
      <c r="C189" s="4">
        <v>1995</v>
      </c>
      <c r="D189" s="4">
        <v>21</v>
      </c>
      <c r="E189" s="4" t="s">
        <v>548</v>
      </c>
      <c r="F189" s="4">
        <v>13</v>
      </c>
      <c r="H189" s="4">
        <v>21</v>
      </c>
      <c r="J189" s="76">
        <f t="shared" si="8"/>
        <v>0.61904761904761907</v>
      </c>
      <c r="K189" s="76">
        <f t="shared" si="9"/>
        <v>-0.47957308026188622</v>
      </c>
      <c r="L189" s="76">
        <f t="shared" si="10"/>
        <v>1.6153846153846154</v>
      </c>
      <c r="M189" s="76">
        <f t="shared" si="11"/>
        <v>0.47957308026188628</v>
      </c>
      <c r="N189" s="76">
        <v>23</v>
      </c>
      <c r="O189" s="4">
        <v>23</v>
      </c>
    </row>
    <row r="190" spans="1:15" x14ac:dyDescent="0.25">
      <c r="A190" s="4" t="s">
        <v>1643</v>
      </c>
      <c r="B190" s="6" t="s">
        <v>1644</v>
      </c>
      <c r="C190" s="4">
        <v>2006</v>
      </c>
      <c r="D190" s="4">
        <v>10</v>
      </c>
      <c r="E190" s="4" t="s">
        <v>1370</v>
      </c>
      <c r="F190" s="4">
        <v>13</v>
      </c>
      <c r="H190" s="4">
        <v>21</v>
      </c>
      <c r="J190" s="76">
        <f t="shared" si="8"/>
        <v>0.61904761904761907</v>
      </c>
      <c r="K190" s="76">
        <f t="shared" si="9"/>
        <v>-0.47957308026188622</v>
      </c>
      <c r="L190" s="76">
        <f t="shared" si="10"/>
        <v>1.6153846153846154</v>
      </c>
      <c r="M190" s="76">
        <f t="shared" si="11"/>
        <v>0.47957308026188628</v>
      </c>
      <c r="N190" s="76"/>
      <c r="O190" s="4">
        <v>30</v>
      </c>
    </row>
    <row r="191" spans="1:15" x14ac:dyDescent="0.25">
      <c r="A191" s="4" t="s">
        <v>1643</v>
      </c>
      <c r="B191" s="6" t="s">
        <v>1644</v>
      </c>
      <c r="C191" s="4">
        <v>1971</v>
      </c>
      <c r="D191" s="4">
        <v>45</v>
      </c>
      <c r="E191" s="4" t="s">
        <v>548</v>
      </c>
      <c r="F191" s="4">
        <v>52</v>
      </c>
      <c r="H191" s="4">
        <v>84</v>
      </c>
      <c r="J191" s="76">
        <f t="shared" si="8"/>
        <v>0.61904761904761907</v>
      </c>
      <c r="K191" s="76">
        <f t="shared" si="9"/>
        <v>-0.47957308026188622</v>
      </c>
      <c r="L191" s="76">
        <f t="shared" si="10"/>
        <v>1.6153846153846154</v>
      </c>
      <c r="M191" s="76">
        <f t="shared" si="11"/>
        <v>0.47957308026188628</v>
      </c>
      <c r="N191" s="76"/>
      <c r="O191" s="4">
        <v>17</v>
      </c>
    </row>
    <row r="192" spans="1:15" x14ac:dyDescent="0.25">
      <c r="A192" s="4" t="s">
        <v>1643</v>
      </c>
      <c r="B192" s="6" t="s">
        <v>1644</v>
      </c>
      <c r="C192" s="4">
        <v>2009</v>
      </c>
      <c r="D192" s="4">
        <v>7</v>
      </c>
      <c r="E192" s="4" t="s">
        <v>1645</v>
      </c>
      <c r="F192" s="4">
        <v>15</v>
      </c>
      <c r="H192" s="4">
        <v>24</v>
      </c>
      <c r="J192" s="76">
        <f t="shared" si="8"/>
        <v>0.625</v>
      </c>
      <c r="K192" s="76">
        <f t="shared" si="9"/>
        <v>-0.47000362924573558</v>
      </c>
      <c r="L192" s="76">
        <f t="shared" si="10"/>
        <v>1.6</v>
      </c>
      <c r="M192" s="76">
        <f t="shared" si="11"/>
        <v>0.47000362924573563</v>
      </c>
      <c r="N192" s="76"/>
      <c r="O192" s="4">
        <v>17</v>
      </c>
    </row>
    <row r="193" spans="1:15" x14ac:dyDescent="0.25">
      <c r="A193" s="4" t="s">
        <v>1643</v>
      </c>
      <c r="B193" s="6" t="s">
        <v>1644</v>
      </c>
      <c r="C193" s="4">
        <v>2006</v>
      </c>
      <c r="D193" s="4">
        <v>10</v>
      </c>
      <c r="E193" s="4" t="s">
        <v>1370</v>
      </c>
      <c r="F193" s="4">
        <v>15</v>
      </c>
      <c r="H193" s="4">
        <v>24</v>
      </c>
      <c r="J193" s="76">
        <f t="shared" si="8"/>
        <v>0.625</v>
      </c>
      <c r="K193" s="76">
        <f t="shared" si="9"/>
        <v>-0.47000362924573558</v>
      </c>
      <c r="L193" s="76">
        <f t="shared" si="10"/>
        <v>1.6</v>
      </c>
      <c r="M193" s="76">
        <f t="shared" si="11"/>
        <v>0.47000362924573563</v>
      </c>
      <c r="N193" s="76">
        <v>15</v>
      </c>
      <c r="O193" s="4">
        <v>15</v>
      </c>
    </row>
    <row r="194" spans="1:15" x14ac:dyDescent="0.25">
      <c r="A194" s="4" t="s">
        <v>1730</v>
      </c>
      <c r="B194" s="6" t="s">
        <v>1151</v>
      </c>
      <c r="C194" s="4">
        <v>2005</v>
      </c>
      <c r="D194" s="4">
        <v>11</v>
      </c>
      <c r="E194" s="4" t="s">
        <v>1645</v>
      </c>
      <c r="F194" s="4">
        <v>30</v>
      </c>
      <c r="H194" s="4">
        <v>48</v>
      </c>
      <c r="J194" s="76">
        <f t="shared" ref="J194:J225" si="12">F194/H194</f>
        <v>0.625</v>
      </c>
      <c r="K194" s="76">
        <f t="shared" ref="K194:K257" si="13">LN(J194)</f>
        <v>-0.47000362924573558</v>
      </c>
      <c r="L194" s="76">
        <f t="shared" ref="L194:L249" si="14">H194/(F194)</f>
        <v>1.6</v>
      </c>
      <c r="M194" s="76">
        <f t="shared" ref="M194:M249" si="15">LN(L194)</f>
        <v>0.47000362924573563</v>
      </c>
      <c r="N194" s="76">
        <v>30</v>
      </c>
      <c r="O194" s="4">
        <v>30</v>
      </c>
    </row>
    <row r="195" spans="1:15" x14ac:dyDescent="0.25">
      <c r="A195" s="4" t="s">
        <v>1150</v>
      </c>
      <c r="B195" s="6" t="s">
        <v>1151</v>
      </c>
      <c r="C195" s="4">
        <v>2008</v>
      </c>
      <c r="D195" s="4">
        <v>8</v>
      </c>
      <c r="E195" s="4" t="s">
        <v>1211</v>
      </c>
      <c r="F195" s="4">
        <v>12</v>
      </c>
      <c r="H195" s="4">
        <v>18</v>
      </c>
      <c r="J195" s="76">
        <f t="shared" si="12"/>
        <v>0.66666666666666663</v>
      </c>
      <c r="K195" s="76">
        <f t="shared" si="13"/>
        <v>-0.40546510810816444</v>
      </c>
      <c r="L195" s="76">
        <f t="shared" si="14"/>
        <v>1.5</v>
      </c>
      <c r="M195" s="76">
        <f t="shared" si="15"/>
        <v>0.40546510810816438</v>
      </c>
      <c r="N195" s="76"/>
      <c r="O195" s="4">
        <v>4</v>
      </c>
    </row>
    <row r="196" spans="1:15" x14ac:dyDescent="0.25">
      <c r="A196" s="4" t="s">
        <v>1643</v>
      </c>
      <c r="B196" s="6" t="s">
        <v>1644</v>
      </c>
      <c r="C196" s="4">
        <v>2002</v>
      </c>
      <c r="D196" s="4">
        <v>14</v>
      </c>
      <c r="E196" s="4" t="s">
        <v>1370</v>
      </c>
      <c r="F196" s="4">
        <v>24</v>
      </c>
      <c r="H196" s="4">
        <v>36</v>
      </c>
      <c r="J196" s="76">
        <f t="shared" si="12"/>
        <v>0.66666666666666663</v>
      </c>
      <c r="K196" s="76">
        <f t="shared" si="13"/>
        <v>-0.40546510810816444</v>
      </c>
      <c r="L196" s="76">
        <f t="shared" si="14"/>
        <v>1.5</v>
      </c>
      <c r="M196" s="76">
        <f t="shared" si="15"/>
        <v>0.40546510810816438</v>
      </c>
      <c r="N196" s="76"/>
      <c r="O196" s="4">
        <v>32</v>
      </c>
    </row>
    <row r="197" spans="1:15" x14ac:dyDescent="0.25">
      <c r="A197" s="4" t="s">
        <v>1643</v>
      </c>
      <c r="B197" s="6" t="s">
        <v>1644</v>
      </c>
      <c r="C197" s="4">
        <v>2011</v>
      </c>
      <c r="D197" s="4">
        <v>5</v>
      </c>
      <c r="E197" s="4" t="s">
        <v>1370</v>
      </c>
      <c r="F197" s="4">
        <v>48</v>
      </c>
      <c r="H197" s="4">
        <v>72</v>
      </c>
      <c r="J197" s="76">
        <f t="shared" si="12"/>
        <v>0.66666666666666663</v>
      </c>
      <c r="K197" s="76">
        <f t="shared" si="13"/>
        <v>-0.40546510810816444</v>
      </c>
      <c r="L197" s="76">
        <f t="shared" si="14"/>
        <v>1.5</v>
      </c>
      <c r="M197" s="76">
        <f t="shared" si="15"/>
        <v>0.40546510810816438</v>
      </c>
      <c r="N197" s="76">
        <v>16</v>
      </c>
      <c r="O197" s="4">
        <v>16</v>
      </c>
    </row>
    <row r="198" spans="1:15" x14ac:dyDescent="0.25">
      <c r="A198" s="4" t="s">
        <v>1660</v>
      </c>
      <c r="B198" s="6" t="s">
        <v>1151</v>
      </c>
      <c r="C198" s="4">
        <v>2007</v>
      </c>
      <c r="D198" s="4">
        <v>9</v>
      </c>
      <c r="E198" s="4" t="s">
        <v>1370</v>
      </c>
      <c r="F198" s="4">
        <v>61</v>
      </c>
      <c r="H198" s="4">
        <v>90</v>
      </c>
      <c r="J198" s="76">
        <f t="shared" si="12"/>
        <v>0.67777777777777781</v>
      </c>
      <c r="K198" s="76">
        <f t="shared" si="13"/>
        <v>-0.38893580615695378</v>
      </c>
      <c r="L198" s="76">
        <f t="shared" si="14"/>
        <v>1.4754098360655739</v>
      </c>
      <c r="M198" s="76">
        <f t="shared" si="15"/>
        <v>0.38893580615695389</v>
      </c>
      <c r="N198" s="76">
        <v>30</v>
      </c>
      <c r="O198" s="4">
        <v>30</v>
      </c>
    </row>
    <row r="199" spans="1:15" x14ac:dyDescent="0.25">
      <c r="A199" s="4" t="s">
        <v>1643</v>
      </c>
      <c r="B199" s="6" t="s">
        <v>1644</v>
      </c>
      <c r="C199" s="4">
        <v>2004</v>
      </c>
      <c r="D199" s="4">
        <v>12</v>
      </c>
      <c r="E199" s="4" t="s">
        <v>1370</v>
      </c>
      <c r="F199" s="4">
        <v>25</v>
      </c>
      <c r="H199" s="4">
        <v>36</v>
      </c>
      <c r="J199" s="76">
        <f t="shared" si="12"/>
        <v>0.69444444444444442</v>
      </c>
      <c r="K199" s="76">
        <f t="shared" si="13"/>
        <v>-0.3646431135879093</v>
      </c>
      <c r="L199" s="76">
        <f t="shared" si="14"/>
        <v>1.44</v>
      </c>
      <c r="M199" s="76">
        <f t="shared" si="15"/>
        <v>0.36464311358790924</v>
      </c>
      <c r="N199" s="76">
        <v>7</v>
      </c>
      <c r="O199" s="4">
        <v>7</v>
      </c>
    </row>
    <row r="200" spans="1:15" x14ac:dyDescent="0.25">
      <c r="A200" s="4" t="s">
        <v>1643</v>
      </c>
      <c r="B200" s="6" t="s">
        <v>1644</v>
      </c>
      <c r="C200" s="4">
        <v>2009</v>
      </c>
      <c r="D200" s="4">
        <v>7</v>
      </c>
      <c r="E200" s="4" t="s">
        <v>1645</v>
      </c>
      <c r="F200" s="4">
        <v>23</v>
      </c>
      <c r="H200" s="4">
        <v>33</v>
      </c>
      <c r="J200" s="76">
        <f t="shared" si="12"/>
        <v>0.69696969696969702</v>
      </c>
      <c r="K200" s="76">
        <f t="shared" si="13"/>
        <v>-0.3610133455373305</v>
      </c>
      <c r="L200" s="76">
        <f t="shared" si="14"/>
        <v>1.4347826086956521</v>
      </c>
      <c r="M200" s="76">
        <f t="shared" si="15"/>
        <v>0.3610133455373305</v>
      </c>
      <c r="N200" s="76"/>
      <c r="O200" s="4">
        <v>46</v>
      </c>
    </row>
    <row r="201" spans="1:15" x14ac:dyDescent="0.25">
      <c r="A201" s="4" t="s">
        <v>1643</v>
      </c>
      <c r="B201" s="6" t="s">
        <v>1644</v>
      </c>
      <c r="C201" s="4">
        <v>2005</v>
      </c>
      <c r="D201" s="4">
        <v>11</v>
      </c>
      <c r="E201" s="4" t="s">
        <v>1645</v>
      </c>
      <c r="F201" s="4">
        <v>15</v>
      </c>
      <c r="H201" s="4">
        <v>21</v>
      </c>
      <c r="J201" s="76">
        <f t="shared" si="12"/>
        <v>0.7142857142857143</v>
      </c>
      <c r="K201" s="76">
        <f t="shared" si="13"/>
        <v>-0.33647223662121289</v>
      </c>
      <c r="L201" s="76">
        <f t="shared" si="14"/>
        <v>1.4</v>
      </c>
      <c r="M201" s="76">
        <f t="shared" si="15"/>
        <v>0.33647223662121289</v>
      </c>
      <c r="N201" s="76">
        <v>47</v>
      </c>
      <c r="O201" s="4">
        <v>47</v>
      </c>
    </row>
    <row r="202" spans="1:15" x14ac:dyDescent="0.25">
      <c r="A202" s="4" t="s">
        <v>1643</v>
      </c>
      <c r="B202" s="6" t="s">
        <v>1644</v>
      </c>
      <c r="C202" s="4">
        <v>2003</v>
      </c>
      <c r="D202" s="4">
        <v>13</v>
      </c>
      <c r="E202" s="4" t="s">
        <v>1370</v>
      </c>
      <c r="F202" s="4">
        <v>30</v>
      </c>
      <c r="H202" s="4">
        <v>42</v>
      </c>
      <c r="J202" s="76">
        <f t="shared" si="12"/>
        <v>0.7142857142857143</v>
      </c>
      <c r="K202" s="76">
        <f t="shared" si="13"/>
        <v>-0.33647223662121289</v>
      </c>
      <c r="L202" s="76">
        <f t="shared" si="14"/>
        <v>1.4</v>
      </c>
      <c r="M202" s="76">
        <f t="shared" si="15"/>
        <v>0.33647223662121289</v>
      </c>
      <c r="N202" s="76">
        <v>24</v>
      </c>
      <c r="O202" s="4">
        <v>24</v>
      </c>
    </row>
    <row r="203" spans="1:15" x14ac:dyDescent="0.25">
      <c r="A203" s="4" t="s">
        <v>1643</v>
      </c>
      <c r="B203" s="6" t="s">
        <v>1644</v>
      </c>
      <c r="C203" s="4">
        <v>2002</v>
      </c>
      <c r="D203" s="4">
        <v>14</v>
      </c>
      <c r="E203" s="4" t="s">
        <v>1370</v>
      </c>
      <c r="F203" s="4">
        <v>24</v>
      </c>
      <c r="H203" s="4">
        <v>33</v>
      </c>
      <c r="J203" s="76">
        <f t="shared" si="12"/>
        <v>0.72727272727272729</v>
      </c>
      <c r="K203" s="76">
        <f t="shared" si="13"/>
        <v>-0.31845373111853459</v>
      </c>
      <c r="L203" s="76">
        <f t="shared" si="14"/>
        <v>1.375</v>
      </c>
      <c r="M203" s="76">
        <f t="shared" si="15"/>
        <v>0.31845373111853459</v>
      </c>
      <c r="N203" s="76">
        <v>45</v>
      </c>
      <c r="O203" s="4">
        <v>45</v>
      </c>
    </row>
    <row r="204" spans="1:15" x14ac:dyDescent="0.25">
      <c r="A204" s="4" t="s">
        <v>1643</v>
      </c>
      <c r="B204" s="6" t="s">
        <v>1644</v>
      </c>
      <c r="C204" s="4">
        <v>2004</v>
      </c>
      <c r="D204" s="4">
        <v>12</v>
      </c>
      <c r="E204" s="4" t="s">
        <v>1645</v>
      </c>
      <c r="F204" s="4">
        <v>16</v>
      </c>
      <c r="H204" s="4">
        <v>21</v>
      </c>
      <c r="J204" s="76">
        <f t="shared" si="12"/>
        <v>0.76190476190476186</v>
      </c>
      <c r="K204" s="76">
        <f t="shared" si="13"/>
        <v>-0.27193371548364181</v>
      </c>
      <c r="L204" s="76">
        <f t="shared" si="14"/>
        <v>1.3125</v>
      </c>
      <c r="M204" s="76">
        <f t="shared" si="15"/>
        <v>0.27193371548364176</v>
      </c>
      <c r="N204" s="76">
        <v>193</v>
      </c>
      <c r="O204" s="4">
        <v>193</v>
      </c>
    </row>
    <row r="205" spans="1:15" x14ac:dyDescent="0.25">
      <c r="A205" s="4" t="s">
        <v>1643</v>
      </c>
      <c r="B205" s="6" t="s">
        <v>1644</v>
      </c>
      <c r="C205" s="4">
        <v>2009</v>
      </c>
      <c r="D205" s="4">
        <v>7</v>
      </c>
      <c r="E205" s="4" t="s">
        <v>1645</v>
      </c>
      <c r="F205" s="4">
        <v>30</v>
      </c>
      <c r="H205" s="4">
        <v>39</v>
      </c>
      <c r="J205" s="76">
        <f t="shared" si="12"/>
        <v>0.76923076923076927</v>
      </c>
      <c r="K205" s="76">
        <f t="shared" si="13"/>
        <v>-0.262364264467491</v>
      </c>
      <c r="L205" s="76">
        <f t="shared" si="14"/>
        <v>1.3</v>
      </c>
      <c r="M205" s="76">
        <f t="shared" si="15"/>
        <v>0.26236426446749106</v>
      </c>
      <c r="N205" s="76">
        <v>46</v>
      </c>
      <c r="O205" s="4">
        <v>46</v>
      </c>
    </row>
    <row r="206" spans="1:15" x14ac:dyDescent="0.25">
      <c r="A206" s="4" t="s">
        <v>1643</v>
      </c>
      <c r="B206" s="6" t="s">
        <v>1644</v>
      </c>
      <c r="C206" s="4">
        <v>2006</v>
      </c>
      <c r="D206" s="4">
        <v>10</v>
      </c>
      <c r="E206" s="4" t="s">
        <v>549</v>
      </c>
      <c r="F206" s="4">
        <v>7</v>
      </c>
      <c r="H206" s="4">
        <v>9</v>
      </c>
      <c r="J206" s="76">
        <f t="shared" si="12"/>
        <v>0.77777777777777779</v>
      </c>
      <c r="K206" s="76">
        <f t="shared" si="13"/>
        <v>-0.25131442828090605</v>
      </c>
      <c r="L206" s="76">
        <f t="shared" si="14"/>
        <v>1.2857142857142858</v>
      </c>
      <c r="M206" s="76">
        <f t="shared" si="15"/>
        <v>0.25131442828090617</v>
      </c>
      <c r="N206" s="76">
        <v>37</v>
      </c>
      <c r="O206" s="4">
        <v>37</v>
      </c>
    </row>
    <row r="207" spans="1:15" x14ac:dyDescent="0.25">
      <c r="A207" s="4" t="s">
        <v>1643</v>
      </c>
      <c r="B207" s="6" t="s">
        <v>1644</v>
      </c>
      <c r="C207" s="4">
        <v>2013</v>
      </c>
      <c r="D207" s="4">
        <v>3</v>
      </c>
      <c r="E207" s="4" t="s">
        <v>1645</v>
      </c>
      <c r="F207" s="4">
        <v>47</v>
      </c>
      <c r="H207" s="4">
        <v>60</v>
      </c>
      <c r="J207" s="76">
        <f t="shared" si="12"/>
        <v>0.78333333333333333</v>
      </c>
      <c r="K207" s="76">
        <f t="shared" si="13"/>
        <v>-0.24419696051204209</v>
      </c>
      <c r="L207" s="76">
        <f t="shared" si="14"/>
        <v>1.2765957446808511</v>
      </c>
      <c r="M207" s="76">
        <f t="shared" si="15"/>
        <v>0.24419696051204215</v>
      </c>
      <c r="N207" s="76">
        <v>61</v>
      </c>
      <c r="O207" s="4">
        <v>61</v>
      </c>
    </row>
    <row r="208" spans="1:15" x14ac:dyDescent="0.25">
      <c r="A208" s="4" t="s">
        <v>1643</v>
      </c>
      <c r="B208" s="6" t="s">
        <v>1644</v>
      </c>
      <c r="C208" s="4">
        <v>2009</v>
      </c>
      <c r="D208" s="4">
        <v>7</v>
      </c>
      <c r="E208" s="4" t="s">
        <v>1370</v>
      </c>
      <c r="F208" s="4">
        <v>24</v>
      </c>
      <c r="H208" s="4">
        <v>30</v>
      </c>
      <c r="J208" s="76">
        <f t="shared" si="12"/>
        <v>0.8</v>
      </c>
      <c r="K208" s="76">
        <f t="shared" si="13"/>
        <v>-0.22314355131420971</v>
      </c>
      <c r="L208" s="76">
        <f t="shared" si="14"/>
        <v>1.25</v>
      </c>
      <c r="M208" s="76">
        <f t="shared" si="15"/>
        <v>0.22314355131420976</v>
      </c>
      <c r="N208" s="76">
        <v>22</v>
      </c>
      <c r="O208" s="4">
        <v>22</v>
      </c>
    </row>
    <row r="209" spans="1:74" x14ac:dyDescent="0.25">
      <c r="A209" s="4" t="s">
        <v>1643</v>
      </c>
      <c r="B209" s="6" t="s">
        <v>1644</v>
      </c>
      <c r="C209" s="4">
        <v>2006</v>
      </c>
      <c r="D209" s="4">
        <v>10</v>
      </c>
      <c r="E209" s="4" t="s">
        <v>1370</v>
      </c>
      <c r="F209" s="4">
        <v>46</v>
      </c>
      <c r="H209" s="4">
        <v>57</v>
      </c>
      <c r="J209" s="76">
        <f t="shared" si="12"/>
        <v>0.80701754385964908</v>
      </c>
      <c r="K209" s="76">
        <f t="shared" si="13"/>
        <v>-0.21440987134545519</v>
      </c>
      <c r="L209" s="76">
        <f t="shared" si="14"/>
        <v>1.2391304347826086</v>
      </c>
      <c r="M209" s="76">
        <f t="shared" si="15"/>
        <v>0.21440987134545511</v>
      </c>
      <c r="N209" s="76">
        <v>30</v>
      </c>
      <c r="O209" s="4">
        <v>30</v>
      </c>
    </row>
    <row r="210" spans="1:74" x14ac:dyDescent="0.25">
      <c r="A210" s="4" t="s">
        <v>1643</v>
      </c>
      <c r="B210" s="6" t="s">
        <v>1644</v>
      </c>
      <c r="C210" s="4">
        <v>2005</v>
      </c>
      <c r="D210" s="4">
        <v>11</v>
      </c>
      <c r="E210" s="4" t="s">
        <v>1645</v>
      </c>
      <c r="F210" s="4">
        <v>22</v>
      </c>
      <c r="H210" s="4">
        <v>27</v>
      </c>
      <c r="J210" s="76">
        <f t="shared" si="12"/>
        <v>0.81481481481481477</v>
      </c>
      <c r="K210" s="76">
        <f t="shared" si="13"/>
        <v>-0.20479441264601328</v>
      </c>
      <c r="L210" s="76">
        <f t="shared" si="14"/>
        <v>1.2272727272727273</v>
      </c>
      <c r="M210" s="76">
        <f t="shared" si="15"/>
        <v>0.20479441264601322</v>
      </c>
      <c r="N210" s="76">
        <v>15</v>
      </c>
      <c r="O210" s="4">
        <v>15</v>
      </c>
    </row>
    <row r="211" spans="1:74" x14ac:dyDescent="0.25">
      <c r="A211" s="4" t="s">
        <v>1643</v>
      </c>
      <c r="B211" s="6" t="s">
        <v>1644</v>
      </c>
      <c r="C211" s="4">
        <v>2001</v>
      </c>
      <c r="D211" s="4">
        <v>15</v>
      </c>
      <c r="E211" s="4" t="s">
        <v>1645</v>
      </c>
      <c r="F211" s="4">
        <v>5</v>
      </c>
      <c r="H211" s="4">
        <v>6</v>
      </c>
      <c r="J211" s="76">
        <f t="shared" si="12"/>
        <v>0.83333333333333337</v>
      </c>
      <c r="K211" s="76">
        <f t="shared" si="13"/>
        <v>-0.18232155679395459</v>
      </c>
      <c r="L211" s="76">
        <f t="shared" si="14"/>
        <v>1.2</v>
      </c>
      <c r="M211" s="76">
        <f t="shared" si="15"/>
        <v>0.18232155679395459</v>
      </c>
      <c r="N211" s="76">
        <v>15</v>
      </c>
      <c r="O211" s="4">
        <v>15</v>
      </c>
    </row>
    <row r="212" spans="1:74" x14ac:dyDescent="0.25">
      <c r="A212" s="4" t="s">
        <v>1643</v>
      </c>
      <c r="B212" s="6" t="s">
        <v>1644</v>
      </c>
      <c r="C212" s="4">
        <v>2001</v>
      </c>
      <c r="D212" s="4">
        <v>15</v>
      </c>
      <c r="E212" s="4" t="s">
        <v>1370</v>
      </c>
      <c r="F212" s="4">
        <v>10</v>
      </c>
      <c r="H212" s="4">
        <v>12</v>
      </c>
      <c r="J212" s="76">
        <f t="shared" si="12"/>
        <v>0.83333333333333337</v>
      </c>
      <c r="K212" s="76">
        <f t="shared" si="13"/>
        <v>-0.18232155679395459</v>
      </c>
      <c r="L212" s="76">
        <f t="shared" si="14"/>
        <v>1.2</v>
      </c>
      <c r="M212" s="76">
        <f t="shared" si="15"/>
        <v>0.18232155679395459</v>
      </c>
      <c r="N212" s="76">
        <v>40</v>
      </c>
      <c r="O212" s="4">
        <v>40</v>
      </c>
    </row>
    <row r="213" spans="1:74" x14ac:dyDescent="0.25">
      <c r="A213" s="4" t="s">
        <v>1643</v>
      </c>
      <c r="B213" s="6" t="s">
        <v>1644</v>
      </c>
      <c r="C213" s="4">
        <v>2007</v>
      </c>
      <c r="D213" s="4">
        <v>9</v>
      </c>
      <c r="E213" s="4" t="s">
        <v>1645</v>
      </c>
      <c r="F213" s="4">
        <v>15</v>
      </c>
      <c r="H213" s="4">
        <v>18</v>
      </c>
      <c r="J213" s="76">
        <f t="shared" si="12"/>
        <v>0.83333333333333337</v>
      </c>
      <c r="K213" s="76">
        <f t="shared" si="13"/>
        <v>-0.18232155679395459</v>
      </c>
      <c r="L213" s="76">
        <f t="shared" si="14"/>
        <v>1.2</v>
      </c>
      <c r="M213" s="76">
        <f t="shared" si="15"/>
        <v>0.18232155679395459</v>
      </c>
      <c r="N213" s="76">
        <v>20</v>
      </c>
      <c r="O213" s="4">
        <v>20</v>
      </c>
    </row>
    <row r="214" spans="1:74" x14ac:dyDescent="0.25">
      <c r="A214" s="4" t="s">
        <v>1643</v>
      </c>
      <c r="B214" s="6" t="s">
        <v>1644</v>
      </c>
      <c r="C214" s="4">
        <v>2003</v>
      </c>
      <c r="D214" s="4">
        <v>13</v>
      </c>
      <c r="E214" s="4" t="s">
        <v>1645</v>
      </c>
      <c r="F214" s="4">
        <v>15</v>
      </c>
      <c r="H214" s="4">
        <v>18</v>
      </c>
      <c r="J214" s="76">
        <f t="shared" si="12"/>
        <v>0.83333333333333337</v>
      </c>
      <c r="K214" s="76">
        <f t="shared" si="13"/>
        <v>-0.18232155679395459</v>
      </c>
      <c r="L214" s="76">
        <f t="shared" si="14"/>
        <v>1.2</v>
      </c>
      <c r="M214" s="76">
        <f t="shared" si="15"/>
        <v>0.18232155679395459</v>
      </c>
      <c r="N214" s="76">
        <v>20</v>
      </c>
      <c r="O214" s="4">
        <v>20</v>
      </c>
    </row>
    <row r="215" spans="1:74" x14ac:dyDescent="0.25">
      <c r="A215" s="4" t="s">
        <v>1643</v>
      </c>
      <c r="B215" s="6" t="s">
        <v>1644</v>
      </c>
      <c r="C215" s="4">
        <v>2011</v>
      </c>
      <c r="D215" s="4">
        <v>5</v>
      </c>
      <c r="E215" s="4" t="s">
        <v>549</v>
      </c>
      <c r="F215" s="4">
        <v>20</v>
      </c>
      <c r="H215" s="4">
        <v>24</v>
      </c>
      <c r="J215" s="76">
        <f t="shared" si="12"/>
        <v>0.83333333333333337</v>
      </c>
      <c r="K215" s="76">
        <f t="shared" si="13"/>
        <v>-0.18232155679395459</v>
      </c>
      <c r="L215" s="76">
        <f t="shared" si="14"/>
        <v>1.2</v>
      </c>
      <c r="M215" s="76">
        <f t="shared" si="15"/>
        <v>0.18232155679395459</v>
      </c>
      <c r="N215" s="76">
        <v>10</v>
      </c>
      <c r="O215" s="4">
        <v>10</v>
      </c>
    </row>
    <row r="216" spans="1:74" x14ac:dyDescent="0.25">
      <c r="A216" s="4" t="s">
        <v>1643</v>
      </c>
      <c r="B216" s="6" t="s">
        <v>1644</v>
      </c>
      <c r="C216" s="4">
        <v>2000</v>
      </c>
      <c r="D216" s="4">
        <v>16</v>
      </c>
      <c r="E216" s="4" t="s">
        <v>1370</v>
      </c>
      <c r="F216" s="4">
        <v>20</v>
      </c>
      <c r="H216" s="4">
        <v>24</v>
      </c>
      <c r="J216" s="76">
        <f t="shared" si="12"/>
        <v>0.83333333333333337</v>
      </c>
      <c r="K216" s="76">
        <f t="shared" si="13"/>
        <v>-0.18232155679395459</v>
      </c>
      <c r="L216" s="76">
        <f t="shared" si="14"/>
        <v>1.2</v>
      </c>
      <c r="M216" s="76">
        <f t="shared" si="15"/>
        <v>0.18232155679395459</v>
      </c>
      <c r="N216" s="76">
        <v>77</v>
      </c>
      <c r="O216" s="4">
        <v>77</v>
      </c>
    </row>
    <row r="217" spans="1:74" x14ac:dyDescent="0.25">
      <c r="A217" s="4" t="s">
        <v>1643</v>
      </c>
      <c r="B217" s="6" t="s">
        <v>1644</v>
      </c>
      <c r="C217" s="4">
        <v>1994</v>
      </c>
      <c r="D217" s="4">
        <v>22</v>
      </c>
      <c r="E217" s="4" t="s">
        <v>548</v>
      </c>
      <c r="F217" s="4">
        <v>40</v>
      </c>
      <c r="H217" s="4">
        <v>48</v>
      </c>
      <c r="J217" s="76">
        <f t="shared" si="12"/>
        <v>0.83333333333333337</v>
      </c>
      <c r="K217" s="76">
        <f t="shared" si="13"/>
        <v>-0.18232155679395459</v>
      </c>
      <c r="L217" s="76">
        <f t="shared" si="14"/>
        <v>1.2</v>
      </c>
      <c r="M217" s="76">
        <f t="shared" si="15"/>
        <v>0.18232155679395459</v>
      </c>
      <c r="N217" s="76">
        <v>7</v>
      </c>
      <c r="O217" s="4">
        <v>7</v>
      </c>
    </row>
    <row r="218" spans="1:74" x14ac:dyDescent="0.25">
      <c r="A218" s="4" t="s">
        <v>1643</v>
      </c>
      <c r="B218" s="6" t="s">
        <v>1644</v>
      </c>
      <c r="C218" s="4">
        <v>2003</v>
      </c>
      <c r="D218" s="4">
        <v>13</v>
      </c>
      <c r="E218" s="4" t="s">
        <v>1645</v>
      </c>
      <c r="F218" s="4">
        <v>32</v>
      </c>
      <c r="H218" s="4">
        <v>36</v>
      </c>
      <c r="J218" s="76">
        <f t="shared" si="12"/>
        <v>0.88888888888888884</v>
      </c>
      <c r="K218" s="76">
        <f t="shared" si="13"/>
        <v>-0.11778303565638351</v>
      </c>
      <c r="L218" s="76">
        <f t="shared" si="14"/>
        <v>1.125</v>
      </c>
      <c r="M218" s="76">
        <f t="shared" si="15"/>
        <v>0.11778303565638346</v>
      </c>
      <c r="N218" s="76">
        <v>0</v>
      </c>
      <c r="O218" s="4">
        <v>0</v>
      </c>
    </row>
    <row r="219" spans="1:74" x14ac:dyDescent="0.25">
      <c r="A219" s="4" t="s">
        <v>1643</v>
      </c>
      <c r="B219" s="6" t="s">
        <v>1644</v>
      </c>
      <c r="C219" s="4">
        <v>2004</v>
      </c>
      <c r="D219" s="4">
        <v>12</v>
      </c>
      <c r="E219" s="4" t="s">
        <v>1645</v>
      </c>
      <c r="F219" s="4">
        <v>11</v>
      </c>
      <c r="H219" s="4">
        <v>12</v>
      </c>
      <c r="J219" s="76">
        <f t="shared" si="12"/>
        <v>0.91666666666666663</v>
      </c>
      <c r="K219" s="76">
        <f t="shared" si="13"/>
        <v>-8.701137698962981E-2</v>
      </c>
      <c r="L219" s="76">
        <f t="shared" si="14"/>
        <v>1.0909090909090908</v>
      </c>
      <c r="M219" s="76">
        <f t="shared" si="15"/>
        <v>8.7011376989629699E-2</v>
      </c>
      <c r="N219" s="76">
        <v>0</v>
      </c>
      <c r="O219" s="4">
        <v>0</v>
      </c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</row>
    <row r="220" spans="1:74" x14ac:dyDescent="0.25">
      <c r="A220" s="4" t="s">
        <v>1643</v>
      </c>
      <c r="B220" s="6" t="s">
        <v>1644</v>
      </c>
      <c r="C220" s="4">
        <v>2005</v>
      </c>
      <c r="D220" s="4">
        <v>11</v>
      </c>
      <c r="E220" s="4" t="s">
        <v>1645</v>
      </c>
      <c r="F220" s="4">
        <v>11</v>
      </c>
      <c r="H220" s="4">
        <v>12</v>
      </c>
      <c r="J220" s="76">
        <f t="shared" si="12"/>
        <v>0.91666666666666663</v>
      </c>
      <c r="K220" s="76">
        <f t="shared" si="13"/>
        <v>-8.701137698962981E-2</v>
      </c>
      <c r="L220" s="76">
        <f t="shared" si="14"/>
        <v>1.0909090909090908</v>
      </c>
      <c r="M220" s="76">
        <f t="shared" si="15"/>
        <v>8.7011376989629699E-2</v>
      </c>
      <c r="N220" s="76">
        <v>0</v>
      </c>
      <c r="O220" s="4">
        <v>0</v>
      </c>
    </row>
    <row r="221" spans="1:74" x14ac:dyDescent="0.25">
      <c r="A221" s="4" t="s">
        <v>1643</v>
      </c>
      <c r="B221" s="6" t="s">
        <v>1644</v>
      </c>
      <c r="C221" s="4">
        <v>2000</v>
      </c>
      <c r="D221" s="4">
        <v>16</v>
      </c>
      <c r="E221" s="4" t="s">
        <v>1645</v>
      </c>
      <c r="F221" s="4">
        <v>25</v>
      </c>
      <c r="H221" s="4">
        <v>27</v>
      </c>
      <c r="J221" s="76">
        <f t="shared" si="12"/>
        <v>0.92592592592592593</v>
      </c>
      <c r="K221" s="76">
        <f t="shared" si="13"/>
        <v>-7.6961041136128325E-2</v>
      </c>
      <c r="L221" s="76">
        <f t="shared" si="14"/>
        <v>1.08</v>
      </c>
      <c r="M221" s="76">
        <f t="shared" si="15"/>
        <v>7.6961041136128394E-2</v>
      </c>
      <c r="N221" s="76">
        <v>0</v>
      </c>
      <c r="O221" s="4">
        <v>0</v>
      </c>
    </row>
    <row r="222" spans="1:74" x14ac:dyDescent="0.25">
      <c r="A222" s="4" t="s">
        <v>1643</v>
      </c>
      <c r="B222" s="6" t="s">
        <v>1644</v>
      </c>
      <c r="C222" s="4">
        <v>2006</v>
      </c>
      <c r="D222" s="4">
        <v>10</v>
      </c>
      <c r="E222" s="4" t="s">
        <v>1370</v>
      </c>
      <c r="F222" s="4">
        <v>20</v>
      </c>
      <c r="H222" s="4">
        <v>21</v>
      </c>
      <c r="J222" s="76">
        <f t="shared" si="12"/>
        <v>0.95238095238095233</v>
      </c>
      <c r="K222" s="76">
        <f t="shared" si="13"/>
        <v>-4.8790164169432056E-2</v>
      </c>
      <c r="L222" s="76">
        <f t="shared" si="14"/>
        <v>1.05</v>
      </c>
      <c r="M222" s="76">
        <f t="shared" si="15"/>
        <v>4.8790164169432049E-2</v>
      </c>
      <c r="N222" s="76">
        <v>0</v>
      </c>
      <c r="O222" s="4">
        <v>0</v>
      </c>
    </row>
    <row r="223" spans="1:74" x14ac:dyDescent="0.25">
      <c r="A223" s="4" t="s">
        <v>1643</v>
      </c>
      <c r="B223" s="6" t="s">
        <v>1644</v>
      </c>
      <c r="C223" s="4">
        <v>2005</v>
      </c>
      <c r="D223" s="4">
        <v>11</v>
      </c>
      <c r="E223" s="4" t="s">
        <v>1370</v>
      </c>
      <c r="F223" s="4">
        <v>40</v>
      </c>
      <c r="H223" s="4">
        <v>42</v>
      </c>
      <c r="J223" s="76">
        <f t="shared" si="12"/>
        <v>0.95238095238095233</v>
      </c>
      <c r="K223" s="76">
        <f t="shared" si="13"/>
        <v>-4.8790164169432056E-2</v>
      </c>
      <c r="L223" s="76">
        <f t="shared" si="14"/>
        <v>1.05</v>
      </c>
      <c r="M223" s="76">
        <f t="shared" si="15"/>
        <v>4.8790164169432049E-2</v>
      </c>
      <c r="N223" s="76">
        <v>0</v>
      </c>
      <c r="O223" s="4">
        <v>0</v>
      </c>
    </row>
    <row r="224" spans="1:74" x14ac:dyDescent="0.25">
      <c r="A224" s="4" t="s">
        <v>1643</v>
      </c>
      <c r="B224" s="6" t="s">
        <v>1644</v>
      </c>
      <c r="C224" s="4">
        <v>2006</v>
      </c>
      <c r="D224" s="4">
        <v>10</v>
      </c>
      <c r="E224" s="4" t="s">
        <v>1645</v>
      </c>
      <c r="F224" s="4">
        <v>32</v>
      </c>
      <c r="H224" s="4">
        <v>33</v>
      </c>
      <c r="J224" s="76">
        <f t="shared" si="12"/>
        <v>0.96969696969696972</v>
      </c>
      <c r="K224" s="76">
        <f t="shared" si="13"/>
        <v>-3.077165866675366E-2</v>
      </c>
      <c r="L224" s="76">
        <f t="shared" si="14"/>
        <v>1.03125</v>
      </c>
      <c r="M224" s="76">
        <f t="shared" si="15"/>
        <v>3.0771658666753687E-2</v>
      </c>
      <c r="N224" s="76">
        <v>0</v>
      </c>
      <c r="O224" s="4">
        <v>0</v>
      </c>
    </row>
    <row r="225" spans="1:74" x14ac:dyDescent="0.25">
      <c r="A225" s="4" t="s">
        <v>1643</v>
      </c>
      <c r="B225" s="6" t="s">
        <v>1644</v>
      </c>
      <c r="C225" s="4">
        <v>2004</v>
      </c>
      <c r="D225" s="4">
        <v>12</v>
      </c>
      <c r="E225" s="4" t="s">
        <v>1645</v>
      </c>
      <c r="F225" s="4">
        <v>50</v>
      </c>
      <c r="H225" s="4">
        <v>51</v>
      </c>
      <c r="J225" s="76">
        <f t="shared" si="12"/>
        <v>0.98039215686274506</v>
      </c>
      <c r="K225" s="76">
        <f t="shared" si="13"/>
        <v>-1.9802627296179754E-2</v>
      </c>
      <c r="L225" s="76">
        <f t="shared" si="14"/>
        <v>1.02</v>
      </c>
      <c r="M225" s="76">
        <f t="shared" si="15"/>
        <v>1.980262729617973E-2</v>
      </c>
      <c r="N225" s="76">
        <v>0</v>
      </c>
      <c r="O225" s="4">
        <v>0</v>
      </c>
    </row>
    <row r="226" spans="1:74" x14ac:dyDescent="0.25">
      <c r="A226" s="4" t="s">
        <v>1643</v>
      </c>
      <c r="B226" s="6" t="s">
        <v>1644</v>
      </c>
      <c r="C226" s="4">
        <v>2005</v>
      </c>
      <c r="D226" s="4">
        <v>11</v>
      </c>
      <c r="E226" s="4" t="s">
        <v>1645</v>
      </c>
      <c r="F226" s="4">
        <v>0</v>
      </c>
      <c r="H226" s="4">
        <v>0</v>
      </c>
      <c r="J226" s="76">
        <v>1</v>
      </c>
      <c r="K226" s="76">
        <f t="shared" si="13"/>
        <v>0</v>
      </c>
      <c r="L226" s="76" t="e">
        <f t="shared" si="14"/>
        <v>#DIV/0!</v>
      </c>
      <c r="M226" s="76" t="e">
        <f t="shared" si="15"/>
        <v>#DIV/0!</v>
      </c>
      <c r="N226" s="76">
        <v>0</v>
      </c>
      <c r="O226" s="4">
        <v>0</v>
      </c>
    </row>
    <row r="227" spans="1:74" x14ac:dyDescent="0.25">
      <c r="A227" s="4" t="s">
        <v>1643</v>
      </c>
      <c r="B227" s="6" t="s">
        <v>1644</v>
      </c>
      <c r="C227" s="4">
        <v>1975</v>
      </c>
      <c r="D227" s="4">
        <v>41</v>
      </c>
      <c r="E227" s="4" t="s">
        <v>548</v>
      </c>
      <c r="F227" s="4">
        <v>12</v>
      </c>
      <c r="H227" s="4">
        <v>12</v>
      </c>
      <c r="J227" s="76">
        <f t="shared" ref="J227:J258" si="16">F227/H227</f>
        <v>1</v>
      </c>
      <c r="K227" s="76">
        <f t="shared" si="13"/>
        <v>0</v>
      </c>
      <c r="L227" s="76">
        <f t="shared" si="14"/>
        <v>1</v>
      </c>
      <c r="M227" s="76">
        <f t="shared" si="15"/>
        <v>0</v>
      </c>
      <c r="N227" s="76">
        <v>0</v>
      </c>
      <c r="O227" s="4">
        <v>0</v>
      </c>
    </row>
    <row r="228" spans="1:74" x14ac:dyDescent="0.25">
      <c r="A228" s="4" t="s">
        <v>1660</v>
      </c>
      <c r="B228" s="6" t="s">
        <v>1151</v>
      </c>
      <c r="C228" s="4">
        <v>2001</v>
      </c>
      <c r="D228" s="4">
        <v>15</v>
      </c>
      <c r="E228" s="4" t="s">
        <v>1370</v>
      </c>
      <c r="F228" s="4">
        <v>24</v>
      </c>
      <c r="H228" s="4">
        <v>24</v>
      </c>
      <c r="J228" s="76">
        <f t="shared" si="16"/>
        <v>1</v>
      </c>
      <c r="K228" s="76">
        <f t="shared" si="13"/>
        <v>0</v>
      </c>
      <c r="L228" s="76">
        <f t="shared" si="14"/>
        <v>1</v>
      </c>
      <c r="M228" s="76">
        <f t="shared" si="15"/>
        <v>0</v>
      </c>
      <c r="N228" s="76">
        <v>0</v>
      </c>
      <c r="O228" s="4">
        <v>0</v>
      </c>
    </row>
    <row r="229" spans="1:74" x14ac:dyDescent="0.25">
      <c r="A229" s="4" t="s">
        <v>1643</v>
      </c>
      <c r="B229" s="6" t="s">
        <v>1644</v>
      </c>
      <c r="C229" s="4">
        <v>2010</v>
      </c>
      <c r="D229" s="4">
        <v>6</v>
      </c>
      <c r="E229" s="4" t="s">
        <v>1370</v>
      </c>
      <c r="F229" s="4">
        <v>47</v>
      </c>
      <c r="H229" s="4">
        <v>45</v>
      </c>
      <c r="J229" s="76">
        <f t="shared" si="16"/>
        <v>1.0444444444444445</v>
      </c>
      <c r="K229" s="76">
        <f t="shared" si="13"/>
        <v>4.3485111939738891E-2</v>
      </c>
      <c r="L229" s="76">
        <f t="shared" si="14"/>
        <v>0.95744680851063835</v>
      </c>
      <c r="M229" s="76">
        <f t="shared" si="15"/>
        <v>-4.348511193973878E-2</v>
      </c>
      <c r="N229" s="76">
        <v>0</v>
      </c>
      <c r="O229" s="4">
        <v>0</v>
      </c>
    </row>
    <row r="230" spans="1:74" x14ac:dyDescent="0.25">
      <c r="A230" s="4" t="s">
        <v>1643</v>
      </c>
      <c r="B230" s="6" t="s">
        <v>1644</v>
      </c>
      <c r="C230" s="4">
        <v>2014</v>
      </c>
      <c r="D230" s="4">
        <v>2</v>
      </c>
      <c r="E230" s="4" t="s">
        <v>1645</v>
      </c>
      <c r="F230" s="4">
        <v>10</v>
      </c>
      <c r="H230" s="4">
        <v>9</v>
      </c>
      <c r="J230" s="76">
        <f t="shared" si="16"/>
        <v>1.1111111111111112</v>
      </c>
      <c r="K230" s="76">
        <f t="shared" si="13"/>
        <v>0.10536051565782635</v>
      </c>
      <c r="L230" s="76">
        <f t="shared" si="14"/>
        <v>0.9</v>
      </c>
      <c r="M230" s="76">
        <f t="shared" si="15"/>
        <v>-0.10536051565782628</v>
      </c>
      <c r="N230" s="76">
        <v>0</v>
      </c>
      <c r="O230" s="4">
        <v>0</v>
      </c>
      <c r="BR230" s="80"/>
      <c r="BS230" s="80"/>
      <c r="BT230" s="80"/>
      <c r="BU230" s="80"/>
      <c r="BV230" s="80"/>
    </row>
    <row r="231" spans="1:74" x14ac:dyDescent="0.25">
      <c r="A231" s="4" t="s">
        <v>1643</v>
      </c>
      <c r="B231" s="6" t="s">
        <v>1644</v>
      </c>
      <c r="C231" s="4">
        <v>1988</v>
      </c>
      <c r="D231" s="4">
        <v>28</v>
      </c>
      <c r="E231" s="4" t="s">
        <v>548</v>
      </c>
      <c r="F231" s="4">
        <v>10</v>
      </c>
      <c r="H231" s="4">
        <v>9</v>
      </c>
      <c r="J231" s="76">
        <f t="shared" si="16"/>
        <v>1.1111111111111112</v>
      </c>
      <c r="K231" s="76">
        <f t="shared" si="13"/>
        <v>0.10536051565782635</v>
      </c>
      <c r="L231" s="76">
        <f t="shared" si="14"/>
        <v>0.9</v>
      </c>
      <c r="M231" s="76">
        <f t="shared" si="15"/>
        <v>-0.10536051565782628</v>
      </c>
      <c r="N231" s="76">
        <v>0</v>
      </c>
      <c r="O231" s="4">
        <v>0</v>
      </c>
      <c r="BR231" s="80"/>
      <c r="BS231" s="80"/>
      <c r="BT231" s="80"/>
      <c r="BU231" s="80"/>
      <c r="BV231" s="80"/>
    </row>
    <row r="232" spans="1:74" x14ac:dyDescent="0.25">
      <c r="A232" s="4" t="s">
        <v>1643</v>
      </c>
      <c r="B232" s="6" t="s">
        <v>1644</v>
      </c>
      <c r="C232" s="4">
        <v>2011</v>
      </c>
      <c r="D232" s="4">
        <v>5</v>
      </c>
      <c r="E232" s="4" t="s">
        <v>1370</v>
      </c>
      <c r="F232" s="4">
        <v>20</v>
      </c>
      <c r="H232" s="4">
        <v>18</v>
      </c>
      <c r="J232" s="76">
        <f t="shared" si="16"/>
        <v>1.1111111111111112</v>
      </c>
      <c r="K232" s="76">
        <f t="shared" si="13"/>
        <v>0.10536051565782635</v>
      </c>
      <c r="L232" s="76">
        <f t="shared" si="14"/>
        <v>0.9</v>
      </c>
      <c r="M232" s="76">
        <f t="shared" si="15"/>
        <v>-0.10536051565782628</v>
      </c>
      <c r="N232" s="76">
        <v>0</v>
      </c>
      <c r="O232" s="4">
        <v>0</v>
      </c>
      <c r="BR232" s="80"/>
      <c r="BS232" s="80"/>
      <c r="BT232" s="80"/>
      <c r="BU232" s="80"/>
      <c r="BV232" s="80"/>
    </row>
    <row r="233" spans="1:74" x14ac:dyDescent="0.25">
      <c r="A233" s="4" t="s">
        <v>1643</v>
      </c>
      <c r="B233" s="6" t="s">
        <v>1644</v>
      </c>
      <c r="C233" s="4">
        <v>2003</v>
      </c>
      <c r="D233" s="4">
        <v>13</v>
      </c>
      <c r="E233" s="4" t="s">
        <v>1370</v>
      </c>
      <c r="F233" s="4">
        <v>40</v>
      </c>
      <c r="H233" s="4">
        <v>36</v>
      </c>
      <c r="J233" s="76">
        <f t="shared" si="16"/>
        <v>1.1111111111111112</v>
      </c>
      <c r="K233" s="76">
        <f t="shared" si="13"/>
        <v>0.10536051565782635</v>
      </c>
      <c r="L233" s="76">
        <f t="shared" si="14"/>
        <v>0.9</v>
      </c>
      <c r="M233" s="76">
        <f t="shared" si="15"/>
        <v>-0.10536051565782628</v>
      </c>
      <c r="N233" s="76">
        <v>0</v>
      </c>
      <c r="O233" s="4">
        <v>0</v>
      </c>
      <c r="BR233" s="80"/>
      <c r="BS233" s="80"/>
      <c r="BT233" s="80"/>
      <c r="BU233" s="80"/>
      <c r="BV233" s="80"/>
    </row>
    <row r="234" spans="1:74" x14ac:dyDescent="0.25">
      <c r="A234" s="4" t="s">
        <v>1643</v>
      </c>
      <c r="B234" s="6" t="s">
        <v>1644</v>
      </c>
      <c r="C234" s="4">
        <v>2001</v>
      </c>
      <c r="D234" s="4">
        <v>15</v>
      </c>
      <c r="E234" s="4" t="s">
        <v>1645</v>
      </c>
      <c r="F234" s="4">
        <v>14</v>
      </c>
      <c r="H234" s="4">
        <v>12</v>
      </c>
      <c r="J234" s="76">
        <f t="shared" si="16"/>
        <v>1.1666666666666667</v>
      </c>
      <c r="K234" s="76">
        <f t="shared" si="13"/>
        <v>0.15415067982725836</v>
      </c>
      <c r="L234" s="76">
        <f t="shared" si="14"/>
        <v>0.8571428571428571</v>
      </c>
      <c r="M234" s="76">
        <f t="shared" si="15"/>
        <v>-0.15415067982725836</v>
      </c>
      <c r="N234" s="76">
        <v>0</v>
      </c>
      <c r="O234" s="4">
        <v>0</v>
      </c>
      <c r="BR234" s="80"/>
      <c r="BS234" s="80"/>
      <c r="BT234" s="80"/>
      <c r="BU234" s="80"/>
      <c r="BV234" s="80"/>
    </row>
    <row r="235" spans="1:74" x14ac:dyDescent="0.25">
      <c r="A235" s="4" t="s">
        <v>1643</v>
      </c>
      <c r="B235" s="6" t="s">
        <v>1644</v>
      </c>
      <c r="C235" s="4">
        <v>2004</v>
      </c>
      <c r="D235" s="4">
        <v>12</v>
      </c>
      <c r="E235" s="4" t="s">
        <v>1645</v>
      </c>
      <c r="F235" s="4">
        <v>11</v>
      </c>
      <c r="H235" s="4">
        <v>9</v>
      </c>
      <c r="J235" s="76">
        <f t="shared" si="16"/>
        <v>1.2222222222222223</v>
      </c>
      <c r="K235" s="76">
        <f t="shared" si="13"/>
        <v>0.20067069546215124</v>
      </c>
      <c r="L235" s="76">
        <f t="shared" si="14"/>
        <v>0.81818181818181823</v>
      </c>
      <c r="M235" s="76">
        <f t="shared" si="15"/>
        <v>-0.20067069546215111</v>
      </c>
      <c r="N235" s="76">
        <v>0</v>
      </c>
      <c r="O235" s="4">
        <v>0</v>
      </c>
      <c r="BR235" s="80"/>
      <c r="BS235" s="80"/>
      <c r="BT235" s="80"/>
      <c r="BU235" s="80"/>
      <c r="BV235" s="80"/>
    </row>
    <row r="236" spans="1:74" x14ac:dyDescent="0.25">
      <c r="A236" s="4" t="s">
        <v>1643</v>
      </c>
      <c r="B236" s="6" t="s">
        <v>1644</v>
      </c>
      <c r="C236" s="4">
        <v>1993</v>
      </c>
      <c r="D236" s="4">
        <v>23</v>
      </c>
      <c r="E236" s="4" t="s">
        <v>548</v>
      </c>
      <c r="F236" s="4">
        <v>45</v>
      </c>
      <c r="H236" s="4">
        <v>36</v>
      </c>
      <c r="J236" s="76">
        <f t="shared" si="16"/>
        <v>1.25</v>
      </c>
      <c r="K236" s="76">
        <f t="shared" si="13"/>
        <v>0.22314355131420976</v>
      </c>
      <c r="L236" s="76">
        <f t="shared" si="14"/>
        <v>0.8</v>
      </c>
      <c r="M236" s="76">
        <f t="shared" si="15"/>
        <v>-0.22314355131420971</v>
      </c>
      <c r="N236" s="76">
        <v>0</v>
      </c>
      <c r="O236" s="4">
        <v>0</v>
      </c>
      <c r="BR236" s="80"/>
      <c r="BS236" s="80"/>
      <c r="BT236" s="80"/>
      <c r="BU236" s="80"/>
      <c r="BV236" s="80"/>
    </row>
    <row r="237" spans="1:74" x14ac:dyDescent="0.25">
      <c r="A237" s="4" t="s">
        <v>1643</v>
      </c>
      <c r="B237" s="6" t="s">
        <v>1644</v>
      </c>
      <c r="C237" s="4">
        <v>1990</v>
      </c>
      <c r="D237" s="4">
        <v>26</v>
      </c>
      <c r="E237" s="4" t="s">
        <v>548</v>
      </c>
      <c r="F237" s="4">
        <v>46</v>
      </c>
      <c r="H237" s="4">
        <v>36</v>
      </c>
      <c r="J237" s="76">
        <f t="shared" si="16"/>
        <v>1.2777777777777777</v>
      </c>
      <c r="K237" s="76">
        <f t="shared" si="13"/>
        <v>0.24512245803298491</v>
      </c>
      <c r="L237" s="76">
        <f t="shared" si="14"/>
        <v>0.78260869565217395</v>
      </c>
      <c r="M237" s="76">
        <f t="shared" si="15"/>
        <v>-0.24512245803298496</v>
      </c>
      <c r="N237" s="76">
        <v>0</v>
      </c>
      <c r="O237" s="4">
        <v>0</v>
      </c>
      <c r="BR237" s="80"/>
      <c r="BS237" s="80"/>
      <c r="BT237" s="80"/>
      <c r="BU237" s="80"/>
      <c r="BV237" s="80"/>
    </row>
    <row r="238" spans="1:74" x14ac:dyDescent="0.25">
      <c r="A238" s="4" t="s">
        <v>1683</v>
      </c>
      <c r="B238" s="6" t="s">
        <v>1644</v>
      </c>
      <c r="C238" s="4">
        <v>2002</v>
      </c>
      <c r="D238" s="4">
        <v>14</v>
      </c>
      <c r="E238" s="4" t="s">
        <v>1370</v>
      </c>
      <c r="F238" s="4">
        <v>4</v>
      </c>
      <c r="H238" s="4">
        <v>3</v>
      </c>
      <c r="J238" s="76">
        <f t="shared" si="16"/>
        <v>1.3333333333333333</v>
      </c>
      <c r="K238" s="76">
        <f t="shared" si="13"/>
        <v>0.28768207245178085</v>
      </c>
      <c r="L238" s="76">
        <f t="shared" si="14"/>
        <v>0.75</v>
      </c>
      <c r="M238" s="76">
        <f t="shared" si="15"/>
        <v>-0.2876820724517809</v>
      </c>
      <c r="N238" s="76">
        <v>0</v>
      </c>
      <c r="O238" s="4">
        <v>0</v>
      </c>
      <c r="BR238" s="80"/>
      <c r="BS238" s="80"/>
      <c r="BT238" s="80"/>
      <c r="BU238" s="80"/>
      <c r="BV238" s="80"/>
    </row>
    <row r="239" spans="1:74" x14ac:dyDescent="0.25">
      <c r="A239" s="4" t="s">
        <v>1643</v>
      </c>
      <c r="B239" s="6" t="s">
        <v>1644</v>
      </c>
      <c r="C239" s="4">
        <v>2008</v>
      </c>
      <c r="D239" s="4">
        <v>8</v>
      </c>
      <c r="E239" s="4" t="s">
        <v>1370</v>
      </c>
      <c r="F239" s="4">
        <v>32</v>
      </c>
      <c r="H239" s="4">
        <v>24</v>
      </c>
      <c r="J239" s="76">
        <f t="shared" si="16"/>
        <v>1.3333333333333333</v>
      </c>
      <c r="K239" s="76">
        <f t="shared" si="13"/>
        <v>0.28768207245178085</v>
      </c>
      <c r="L239" s="76">
        <f t="shared" si="14"/>
        <v>0.75</v>
      </c>
      <c r="M239" s="76">
        <f t="shared" si="15"/>
        <v>-0.2876820724517809</v>
      </c>
      <c r="N239" s="76">
        <v>0</v>
      </c>
      <c r="O239" s="4">
        <v>0</v>
      </c>
      <c r="BR239" s="80"/>
      <c r="BS239" s="80"/>
      <c r="BT239" s="80"/>
      <c r="BU239" s="80"/>
      <c r="BV239" s="80"/>
    </row>
    <row r="240" spans="1:74" x14ac:dyDescent="0.25">
      <c r="A240" s="4" t="s">
        <v>1643</v>
      </c>
      <c r="B240" s="6" t="s">
        <v>1644</v>
      </c>
      <c r="C240" s="4">
        <v>2003</v>
      </c>
      <c r="D240" s="4">
        <v>13</v>
      </c>
      <c r="E240" s="4" t="s">
        <v>1645</v>
      </c>
      <c r="F240" s="4">
        <v>17</v>
      </c>
      <c r="H240" s="4">
        <v>12</v>
      </c>
      <c r="J240" s="76">
        <f t="shared" si="16"/>
        <v>1.4166666666666667</v>
      </c>
      <c r="K240" s="76">
        <f t="shared" si="13"/>
        <v>0.34830669426821581</v>
      </c>
      <c r="L240" s="76">
        <f t="shared" si="14"/>
        <v>0.70588235294117652</v>
      </c>
      <c r="M240" s="76">
        <f t="shared" si="15"/>
        <v>-0.3483066942682157</v>
      </c>
      <c r="N240" s="76">
        <v>0</v>
      </c>
      <c r="O240" s="4">
        <v>0</v>
      </c>
      <c r="BR240" s="80"/>
      <c r="BS240" s="80"/>
      <c r="BT240" s="80"/>
      <c r="BU240" s="80"/>
      <c r="BV240" s="80"/>
    </row>
    <row r="241" spans="1:74" x14ac:dyDescent="0.25">
      <c r="A241" s="4" t="s">
        <v>1643</v>
      </c>
      <c r="B241" s="6" t="s">
        <v>1644</v>
      </c>
      <c r="C241" s="4">
        <v>2013</v>
      </c>
      <c r="D241" s="4">
        <v>3</v>
      </c>
      <c r="E241" s="4" t="s">
        <v>1370</v>
      </c>
      <c r="F241" s="4">
        <v>17</v>
      </c>
      <c r="H241" s="4">
        <v>12</v>
      </c>
      <c r="J241" s="76">
        <f t="shared" si="16"/>
        <v>1.4166666666666667</v>
      </c>
      <c r="K241" s="76">
        <f t="shared" si="13"/>
        <v>0.34830669426821581</v>
      </c>
      <c r="L241" s="76">
        <f t="shared" si="14"/>
        <v>0.70588235294117652</v>
      </c>
      <c r="M241" s="76">
        <f t="shared" si="15"/>
        <v>-0.3483066942682157</v>
      </c>
      <c r="N241" s="76">
        <v>0</v>
      </c>
      <c r="O241" s="4">
        <v>0</v>
      </c>
      <c r="BR241" s="80"/>
      <c r="BS241" s="80"/>
      <c r="BT241" s="80"/>
      <c r="BU241" s="80"/>
      <c r="BV241" s="80"/>
    </row>
    <row r="242" spans="1:74" s="80" customFormat="1" x14ac:dyDescent="0.25">
      <c r="A242" s="4" t="s">
        <v>1643</v>
      </c>
      <c r="B242" s="6" t="s">
        <v>1644</v>
      </c>
      <c r="C242" s="4">
        <v>2006</v>
      </c>
      <c r="D242" s="4">
        <v>10</v>
      </c>
      <c r="E242" s="4" t="s">
        <v>549</v>
      </c>
      <c r="F242" s="4">
        <v>30</v>
      </c>
      <c r="G242" s="4"/>
      <c r="H242" s="4">
        <v>21</v>
      </c>
      <c r="I242" s="4"/>
      <c r="J242" s="76">
        <f t="shared" si="16"/>
        <v>1.4285714285714286</v>
      </c>
      <c r="K242" s="76">
        <f t="shared" si="13"/>
        <v>0.35667494393873239</v>
      </c>
      <c r="L242" s="76">
        <f t="shared" si="14"/>
        <v>0.7</v>
      </c>
      <c r="M242" s="76">
        <f t="shared" si="15"/>
        <v>-0.35667494393873245</v>
      </c>
      <c r="N242" s="76">
        <v>0</v>
      </c>
      <c r="O242" s="4">
        <v>0</v>
      </c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</row>
    <row r="243" spans="1:74" s="80" customFormat="1" x14ac:dyDescent="0.25">
      <c r="A243" s="4" t="s">
        <v>1643</v>
      </c>
      <c r="B243" s="6" t="s">
        <v>1644</v>
      </c>
      <c r="C243" s="4">
        <v>2001</v>
      </c>
      <c r="D243" s="4">
        <v>15</v>
      </c>
      <c r="E243" s="4" t="s">
        <v>1370</v>
      </c>
      <c r="F243" s="4">
        <v>27</v>
      </c>
      <c r="G243" s="4"/>
      <c r="H243" s="4">
        <v>18</v>
      </c>
      <c r="I243" s="4"/>
      <c r="J243" s="76">
        <f t="shared" si="16"/>
        <v>1.5</v>
      </c>
      <c r="K243" s="76">
        <f t="shared" si="13"/>
        <v>0.40546510810816438</v>
      </c>
      <c r="L243" s="76">
        <f t="shared" si="14"/>
        <v>0.66666666666666663</v>
      </c>
      <c r="M243" s="76">
        <f t="shared" si="15"/>
        <v>-0.40546510810816444</v>
      </c>
      <c r="N243" s="76">
        <v>0</v>
      </c>
      <c r="O243" s="4">
        <v>0</v>
      </c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</row>
    <row r="244" spans="1:74" s="80" customFormat="1" x14ac:dyDescent="0.25">
      <c r="A244" s="4" t="s">
        <v>1643</v>
      </c>
      <c r="B244" s="6" t="s">
        <v>1644</v>
      </c>
      <c r="C244" s="4">
        <v>2006</v>
      </c>
      <c r="D244" s="4">
        <v>10</v>
      </c>
      <c r="E244" s="4" t="s">
        <v>1645</v>
      </c>
      <c r="F244" s="4">
        <v>41</v>
      </c>
      <c r="G244" s="4"/>
      <c r="H244" s="4">
        <v>27</v>
      </c>
      <c r="I244" s="4"/>
      <c r="J244" s="76">
        <f t="shared" si="16"/>
        <v>1.5185185185185186</v>
      </c>
      <c r="K244" s="76">
        <f t="shared" si="13"/>
        <v>0.41773520069997877</v>
      </c>
      <c r="L244" s="76">
        <f t="shared" si="14"/>
        <v>0.65853658536585369</v>
      </c>
      <c r="M244" s="76">
        <f t="shared" si="15"/>
        <v>-0.41773520069997866</v>
      </c>
      <c r="N244" s="76">
        <v>0</v>
      </c>
      <c r="O244" s="4">
        <v>0</v>
      </c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</row>
    <row r="245" spans="1:74" s="80" customFormat="1" x14ac:dyDescent="0.25">
      <c r="A245" s="4" t="s">
        <v>1660</v>
      </c>
      <c r="B245" s="6" t="s">
        <v>1151</v>
      </c>
      <c r="C245" s="4">
        <v>2005</v>
      </c>
      <c r="D245" s="4">
        <v>11</v>
      </c>
      <c r="E245" s="4" t="s">
        <v>1645</v>
      </c>
      <c r="F245" s="4">
        <v>23</v>
      </c>
      <c r="G245" s="4"/>
      <c r="H245" s="4">
        <v>15</v>
      </c>
      <c r="I245" s="4"/>
      <c r="J245" s="76">
        <f t="shared" si="16"/>
        <v>1.5333333333333334</v>
      </c>
      <c r="K245" s="76">
        <f t="shared" si="13"/>
        <v>0.42744401482693967</v>
      </c>
      <c r="L245" s="76">
        <f t="shared" si="14"/>
        <v>0.65217391304347827</v>
      </c>
      <c r="M245" s="76">
        <f t="shared" si="15"/>
        <v>-0.42744401482693961</v>
      </c>
      <c r="N245" s="76">
        <v>0</v>
      </c>
      <c r="O245" s="4">
        <v>0</v>
      </c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</row>
    <row r="246" spans="1:74" s="80" customFormat="1" x14ac:dyDescent="0.25">
      <c r="A246" s="4" t="s">
        <v>1643</v>
      </c>
      <c r="B246" s="6" t="s">
        <v>1644</v>
      </c>
      <c r="C246" s="4">
        <v>2002</v>
      </c>
      <c r="D246" s="4">
        <v>14</v>
      </c>
      <c r="E246" s="4" t="s">
        <v>1645</v>
      </c>
      <c r="F246" s="4">
        <v>37</v>
      </c>
      <c r="G246" s="4"/>
      <c r="H246" s="4">
        <v>24</v>
      </c>
      <c r="I246" s="4"/>
      <c r="J246" s="76">
        <f t="shared" si="16"/>
        <v>1.5416666666666667</v>
      </c>
      <c r="K246" s="76">
        <f t="shared" si="13"/>
        <v>0.43286408229627887</v>
      </c>
      <c r="L246" s="76">
        <f t="shared" si="14"/>
        <v>0.64864864864864868</v>
      </c>
      <c r="M246" s="76">
        <f t="shared" si="15"/>
        <v>-0.43286408229627876</v>
      </c>
      <c r="N246" s="76">
        <v>0</v>
      </c>
      <c r="O246" s="4">
        <v>0</v>
      </c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</row>
    <row r="247" spans="1:74" s="80" customFormat="1" x14ac:dyDescent="0.25">
      <c r="A247" s="4" t="s">
        <v>1730</v>
      </c>
      <c r="B247" s="6" t="s">
        <v>1151</v>
      </c>
      <c r="C247" s="4">
        <v>1991</v>
      </c>
      <c r="D247" s="4">
        <v>25</v>
      </c>
      <c r="E247" s="4" t="s">
        <v>548</v>
      </c>
      <c r="F247" s="4">
        <v>25</v>
      </c>
      <c r="G247" s="4"/>
      <c r="H247" s="4">
        <v>15</v>
      </c>
      <c r="I247" s="4"/>
      <c r="J247" s="76">
        <f t="shared" si="16"/>
        <v>1.6666666666666667</v>
      </c>
      <c r="K247" s="76">
        <f t="shared" si="13"/>
        <v>0.51082562376599072</v>
      </c>
      <c r="L247" s="76">
        <f t="shared" si="14"/>
        <v>0.6</v>
      </c>
      <c r="M247" s="76">
        <f t="shared" si="15"/>
        <v>-0.51082562376599072</v>
      </c>
      <c r="N247" s="76">
        <v>0</v>
      </c>
      <c r="O247" s="4">
        <v>0</v>
      </c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</row>
    <row r="248" spans="1:74" s="80" customFormat="1" x14ac:dyDescent="0.25">
      <c r="A248" s="4" t="s">
        <v>1643</v>
      </c>
      <c r="B248" s="6" t="s">
        <v>1644</v>
      </c>
      <c r="C248" s="4">
        <v>2004</v>
      </c>
      <c r="D248" s="4">
        <v>12</v>
      </c>
      <c r="E248" s="4" t="s">
        <v>1370</v>
      </c>
      <c r="F248" s="4">
        <v>53</v>
      </c>
      <c r="G248" s="4"/>
      <c r="H248" s="4">
        <v>30</v>
      </c>
      <c r="I248" s="4"/>
      <c r="J248" s="76">
        <f t="shared" si="16"/>
        <v>1.7666666666666666</v>
      </c>
      <c r="K248" s="76">
        <f t="shared" si="13"/>
        <v>0.56909453188996639</v>
      </c>
      <c r="L248" s="76">
        <f t="shared" si="14"/>
        <v>0.56603773584905659</v>
      </c>
      <c r="M248" s="76">
        <f t="shared" si="15"/>
        <v>-0.5690945318899665</v>
      </c>
      <c r="N248" s="76">
        <v>0</v>
      </c>
      <c r="O248" s="4">
        <v>0</v>
      </c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</row>
    <row r="249" spans="1:74" s="80" customFormat="1" x14ac:dyDescent="0.25">
      <c r="A249" s="4" t="s">
        <v>1643</v>
      </c>
      <c r="B249" s="6" t="s">
        <v>1644</v>
      </c>
      <c r="C249" s="4">
        <v>2002</v>
      </c>
      <c r="D249" s="4">
        <v>14</v>
      </c>
      <c r="E249" s="4" t="s">
        <v>1370</v>
      </c>
      <c r="F249" s="4">
        <v>44</v>
      </c>
      <c r="G249" s="4"/>
      <c r="H249" s="4">
        <v>24</v>
      </c>
      <c r="I249" s="4"/>
      <c r="J249" s="76">
        <f t="shared" si="16"/>
        <v>1.8333333333333333</v>
      </c>
      <c r="K249" s="76">
        <f t="shared" si="13"/>
        <v>0.60613580357031549</v>
      </c>
      <c r="L249" s="76">
        <f t="shared" si="14"/>
        <v>0.54545454545454541</v>
      </c>
      <c r="M249" s="76">
        <f t="shared" si="15"/>
        <v>-0.6061358035703156</v>
      </c>
      <c r="N249" s="76">
        <v>0</v>
      </c>
      <c r="O249" s="4">
        <v>0</v>
      </c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</row>
    <row r="250" spans="1:74" s="80" customFormat="1" x14ac:dyDescent="0.25">
      <c r="A250" s="4" t="s">
        <v>1643</v>
      </c>
      <c r="B250" s="6" t="s">
        <v>1644</v>
      </c>
      <c r="C250" s="4">
        <v>1987</v>
      </c>
      <c r="D250" s="4">
        <v>29</v>
      </c>
      <c r="E250" s="4" t="s">
        <v>548</v>
      </c>
      <c r="F250" s="4">
        <v>20</v>
      </c>
      <c r="G250" s="4"/>
      <c r="H250" s="4">
        <v>9</v>
      </c>
      <c r="I250" s="4"/>
      <c r="J250" s="76">
        <f t="shared" si="16"/>
        <v>2.2222222222222223</v>
      </c>
      <c r="K250" s="76">
        <f t="shared" si="13"/>
        <v>0.79850769621777162</v>
      </c>
      <c r="L250" s="76"/>
      <c r="M250" s="76"/>
      <c r="N250" s="76">
        <v>0</v>
      </c>
      <c r="O250" s="4">
        <v>0</v>
      </c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</row>
    <row r="251" spans="1:74" s="80" customFormat="1" x14ac:dyDescent="0.25">
      <c r="A251" s="4" t="s">
        <v>1643</v>
      </c>
      <c r="B251" s="6" t="s">
        <v>1644</v>
      </c>
      <c r="C251" s="4">
        <v>2004</v>
      </c>
      <c r="D251" s="4">
        <v>12</v>
      </c>
      <c r="E251" s="4" t="s">
        <v>1645</v>
      </c>
      <c r="F251" s="4">
        <v>40</v>
      </c>
      <c r="G251" s="4"/>
      <c r="H251" s="4">
        <v>18</v>
      </c>
      <c r="I251" s="4"/>
      <c r="J251" s="76">
        <f t="shared" si="16"/>
        <v>2.2222222222222223</v>
      </c>
      <c r="K251" s="76">
        <f t="shared" si="13"/>
        <v>0.79850769621777162</v>
      </c>
      <c r="L251" s="76"/>
      <c r="M251" s="76"/>
      <c r="N251" s="76">
        <v>0</v>
      </c>
      <c r="O251" s="4">
        <v>0</v>
      </c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</row>
    <row r="252" spans="1:74" x14ac:dyDescent="0.25">
      <c r="A252" s="4" t="s">
        <v>1643</v>
      </c>
      <c r="B252" s="6" t="s">
        <v>1644</v>
      </c>
      <c r="C252" s="4">
        <v>1979</v>
      </c>
      <c r="D252" s="4">
        <v>37</v>
      </c>
      <c r="E252" s="4" t="s">
        <v>548</v>
      </c>
      <c r="F252" s="4">
        <v>0</v>
      </c>
      <c r="H252" s="4">
        <v>3</v>
      </c>
      <c r="J252" s="76">
        <f t="shared" si="16"/>
        <v>0</v>
      </c>
      <c r="K252" s="76" t="e">
        <f t="shared" si="13"/>
        <v>#NUM!</v>
      </c>
      <c r="L252" s="76" t="e">
        <f t="shared" ref="L252:L294" si="17">H252/(F252)</f>
        <v>#DIV/0!</v>
      </c>
      <c r="M252" s="76" t="e">
        <f t="shared" ref="M252:M294" si="18">LN(L252)</f>
        <v>#DIV/0!</v>
      </c>
      <c r="N252" s="76">
        <v>40</v>
      </c>
      <c r="O252" s="4">
        <v>40</v>
      </c>
    </row>
    <row r="253" spans="1:74" x14ac:dyDescent="0.25">
      <c r="A253" s="4" t="s">
        <v>1643</v>
      </c>
      <c r="B253" s="6" t="s">
        <v>1644</v>
      </c>
      <c r="C253" s="4">
        <v>2008</v>
      </c>
      <c r="D253" s="4">
        <v>8</v>
      </c>
      <c r="E253" s="4" t="s">
        <v>1370</v>
      </c>
      <c r="F253" s="4">
        <v>0</v>
      </c>
      <c r="H253" s="4">
        <v>3</v>
      </c>
      <c r="J253" s="76">
        <f t="shared" si="16"/>
        <v>0</v>
      </c>
      <c r="K253" s="76" t="e">
        <f t="shared" si="13"/>
        <v>#NUM!</v>
      </c>
      <c r="L253" s="76" t="e">
        <f t="shared" si="17"/>
        <v>#DIV/0!</v>
      </c>
      <c r="M253" s="76" t="e">
        <f t="shared" si="18"/>
        <v>#DIV/0!</v>
      </c>
      <c r="N253" s="76">
        <v>20</v>
      </c>
      <c r="O253" s="4">
        <v>20</v>
      </c>
    </row>
    <row r="254" spans="1:74" x14ac:dyDescent="0.25">
      <c r="A254" s="4" t="s">
        <v>1643</v>
      </c>
      <c r="B254" s="6" t="s">
        <v>1644</v>
      </c>
      <c r="C254" s="4">
        <v>2003</v>
      </c>
      <c r="D254" s="4">
        <v>13</v>
      </c>
      <c r="E254" s="4" t="s">
        <v>1645</v>
      </c>
      <c r="F254" s="4">
        <v>0</v>
      </c>
      <c r="H254" s="4">
        <v>9</v>
      </c>
      <c r="J254" s="76">
        <f t="shared" si="16"/>
        <v>0</v>
      </c>
      <c r="K254" s="76" t="e">
        <f t="shared" si="13"/>
        <v>#NUM!</v>
      </c>
      <c r="L254" s="76" t="e">
        <f t="shared" si="17"/>
        <v>#DIV/0!</v>
      </c>
      <c r="M254" s="76" t="e">
        <f t="shared" si="18"/>
        <v>#DIV/0!</v>
      </c>
      <c r="N254" s="76">
        <v>47</v>
      </c>
      <c r="O254" s="4">
        <v>47</v>
      </c>
    </row>
    <row r="255" spans="1:74" x14ac:dyDescent="0.25">
      <c r="A255" s="4" t="s">
        <v>1643</v>
      </c>
      <c r="B255" s="6" t="s">
        <v>1644</v>
      </c>
      <c r="C255" s="4">
        <v>2000</v>
      </c>
      <c r="D255" s="4">
        <v>16</v>
      </c>
      <c r="E255" s="4" t="s">
        <v>1645</v>
      </c>
      <c r="F255" s="4">
        <v>0</v>
      </c>
      <c r="H255" s="4">
        <v>9</v>
      </c>
      <c r="J255" s="76">
        <f t="shared" si="16"/>
        <v>0</v>
      </c>
      <c r="K255" s="76" t="e">
        <f t="shared" si="13"/>
        <v>#NUM!</v>
      </c>
      <c r="L255" s="76" t="e">
        <f t="shared" si="17"/>
        <v>#DIV/0!</v>
      </c>
      <c r="M255" s="76" t="e">
        <f t="shared" si="18"/>
        <v>#DIV/0!</v>
      </c>
      <c r="N255" s="76">
        <v>32</v>
      </c>
      <c r="O255" s="4">
        <v>32</v>
      </c>
    </row>
    <row r="256" spans="1:74" x14ac:dyDescent="0.25">
      <c r="A256" s="4" t="s">
        <v>1643</v>
      </c>
      <c r="B256" s="6" t="s">
        <v>1644</v>
      </c>
      <c r="C256" s="4">
        <v>1989</v>
      </c>
      <c r="D256" s="4">
        <v>27</v>
      </c>
      <c r="E256" s="4" t="s">
        <v>548</v>
      </c>
      <c r="F256" s="4">
        <v>0</v>
      </c>
      <c r="H256" s="4">
        <v>9</v>
      </c>
      <c r="J256" s="76">
        <f t="shared" si="16"/>
        <v>0</v>
      </c>
      <c r="K256" s="76" t="e">
        <f t="shared" si="13"/>
        <v>#NUM!</v>
      </c>
      <c r="L256" s="76" t="e">
        <f t="shared" si="17"/>
        <v>#DIV/0!</v>
      </c>
      <c r="M256" s="76" t="e">
        <f t="shared" si="18"/>
        <v>#DIV/0!</v>
      </c>
      <c r="N256" s="76">
        <v>50</v>
      </c>
      <c r="O256" s="4">
        <v>50</v>
      </c>
    </row>
    <row r="257" spans="1:15" x14ac:dyDescent="0.25">
      <c r="A257" s="4" t="s">
        <v>1643</v>
      </c>
      <c r="B257" s="6" t="s">
        <v>1644</v>
      </c>
      <c r="C257" s="4">
        <v>1999</v>
      </c>
      <c r="D257" s="4">
        <v>17</v>
      </c>
      <c r="E257" s="4" t="s">
        <v>1370</v>
      </c>
      <c r="F257" s="4">
        <v>0</v>
      </c>
      <c r="H257" s="4">
        <v>9</v>
      </c>
      <c r="J257" s="76">
        <f t="shared" si="16"/>
        <v>0</v>
      </c>
      <c r="K257" s="76" t="e">
        <f t="shared" si="13"/>
        <v>#NUM!</v>
      </c>
      <c r="L257" s="76" t="e">
        <f t="shared" si="17"/>
        <v>#DIV/0!</v>
      </c>
      <c r="M257" s="76" t="e">
        <f t="shared" si="18"/>
        <v>#DIV/0!</v>
      </c>
      <c r="N257" s="76">
        <v>12</v>
      </c>
      <c r="O257" s="4">
        <v>12</v>
      </c>
    </row>
    <row r="258" spans="1:15" x14ac:dyDescent="0.25">
      <c r="A258" s="4" t="s">
        <v>1683</v>
      </c>
      <c r="B258" s="6" t="s">
        <v>1644</v>
      </c>
      <c r="C258" s="4">
        <v>2001</v>
      </c>
      <c r="D258" s="4">
        <v>15</v>
      </c>
      <c r="E258" s="4" t="s">
        <v>1370</v>
      </c>
      <c r="F258" s="4">
        <v>0</v>
      </c>
      <c r="H258" s="4">
        <v>9</v>
      </c>
      <c r="J258" s="76">
        <f t="shared" si="16"/>
        <v>0</v>
      </c>
      <c r="K258" s="76" t="e">
        <f t="shared" ref="K258:K294" si="19">LN(J258)</f>
        <v>#NUM!</v>
      </c>
      <c r="L258" s="76" t="e">
        <f t="shared" si="17"/>
        <v>#DIV/0!</v>
      </c>
      <c r="M258" s="76" t="e">
        <f t="shared" si="18"/>
        <v>#DIV/0!</v>
      </c>
      <c r="N258" s="76">
        <v>24</v>
      </c>
      <c r="O258" s="4">
        <v>24</v>
      </c>
    </row>
    <row r="259" spans="1:15" x14ac:dyDescent="0.25">
      <c r="A259" s="4" t="s">
        <v>1643</v>
      </c>
      <c r="B259" s="6" t="s">
        <v>1644</v>
      </c>
      <c r="C259" s="4">
        <v>1984</v>
      </c>
      <c r="D259" s="4">
        <v>32</v>
      </c>
      <c r="E259" s="4" t="s">
        <v>548</v>
      </c>
      <c r="F259" s="4">
        <v>0</v>
      </c>
      <c r="H259" s="4">
        <v>12</v>
      </c>
      <c r="J259" s="76">
        <f t="shared" ref="J259:J294" si="20">F259/H259</f>
        <v>0</v>
      </c>
      <c r="K259" s="76" t="e">
        <f t="shared" si="19"/>
        <v>#NUM!</v>
      </c>
      <c r="L259" s="76" t="e">
        <f t="shared" si="17"/>
        <v>#DIV/0!</v>
      </c>
      <c r="M259" s="76" t="e">
        <f t="shared" si="18"/>
        <v>#DIV/0!</v>
      </c>
      <c r="N259" s="76">
        <v>2</v>
      </c>
      <c r="O259" s="4">
        <v>2</v>
      </c>
    </row>
    <row r="260" spans="1:15" x14ac:dyDescent="0.25">
      <c r="A260" s="4" t="s">
        <v>1643</v>
      </c>
      <c r="B260" s="6" t="s">
        <v>1644</v>
      </c>
      <c r="C260" s="4">
        <v>1995</v>
      </c>
      <c r="D260" s="4">
        <v>21</v>
      </c>
      <c r="E260" s="4" t="s">
        <v>548</v>
      </c>
      <c r="F260" s="4">
        <v>0</v>
      </c>
      <c r="H260" s="4">
        <v>12</v>
      </c>
      <c r="J260" s="76">
        <f t="shared" si="20"/>
        <v>0</v>
      </c>
      <c r="K260" s="76" t="e">
        <f t="shared" si="19"/>
        <v>#NUM!</v>
      </c>
      <c r="L260" s="76" t="e">
        <f t="shared" si="17"/>
        <v>#DIV/0!</v>
      </c>
      <c r="M260" s="76" t="e">
        <f t="shared" si="18"/>
        <v>#DIV/0!</v>
      </c>
      <c r="N260" s="76">
        <v>14</v>
      </c>
      <c r="O260" s="4">
        <v>14</v>
      </c>
    </row>
    <row r="261" spans="1:15" x14ac:dyDescent="0.25">
      <c r="A261" s="4" t="s">
        <v>1643</v>
      </c>
      <c r="B261" s="6" t="s">
        <v>1644</v>
      </c>
      <c r="C261" s="4">
        <v>2001</v>
      </c>
      <c r="D261" s="4">
        <v>15</v>
      </c>
      <c r="E261" s="4" t="s">
        <v>1370</v>
      </c>
      <c r="F261" s="4">
        <v>0</v>
      </c>
      <c r="H261" s="4">
        <v>12</v>
      </c>
      <c r="J261" s="76">
        <f t="shared" si="20"/>
        <v>0</v>
      </c>
      <c r="K261" s="76" t="e">
        <f t="shared" si="19"/>
        <v>#NUM!</v>
      </c>
      <c r="L261" s="76" t="e">
        <f t="shared" si="17"/>
        <v>#DIV/0!</v>
      </c>
      <c r="M261" s="76" t="e">
        <f t="shared" si="18"/>
        <v>#DIV/0!</v>
      </c>
      <c r="N261" s="76">
        <v>76</v>
      </c>
      <c r="O261" s="4">
        <v>76</v>
      </c>
    </row>
    <row r="262" spans="1:15" x14ac:dyDescent="0.25">
      <c r="A262" s="4" t="s">
        <v>1730</v>
      </c>
      <c r="B262" s="6" t="s">
        <v>1151</v>
      </c>
      <c r="C262" s="4">
        <v>1982</v>
      </c>
      <c r="D262" s="4">
        <v>34</v>
      </c>
      <c r="E262" s="4" t="s">
        <v>548</v>
      </c>
      <c r="F262" s="4">
        <v>0</v>
      </c>
      <c r="H262" s="4">
        <v>15</v>
      </c>
      <c r="J262" s="76">
        <f t="shared" si="20"/>
        <v>0</v>
      </c>
      <c r="K262" s="76" t="e">
        <f t="shared" si="19"/>
        <v>#NUM!</v>
      </c>
      <c r="L262" s="76" t="e">
        <f t="shared" si="17"/>
        <v>#DIV/0!</v>
      </c>
      <c r="M262" s="76" t="e">
        <f t="shared" si="18"/>
        <v>#DIV/0!</v>
      </c>
      <c r="N262" s="76">
        <v>32</v>
      </c>
      <c r="O262" s="4">
        <v>32</v>
      </c>
    </row>
    <row r="263" spans="1:15" x14ac:dyDescent="0.25">
      <c r="A263" s="4" t="s">
        <v>1643</v>
      </c>
      <c r="B263" s="6" t="s">
        <v>1644</v>
      </c>
      <c r="C263" s="4">
        <v>1990</v>
      </c>
      <c r="D263" s="4">
        <v>26</v>
      </c>
      <c r="E263" s="4" t="s">
        <v>548</v>
      </c>
      <c r="F263" s="4">
        <v>0</v>
      </c>
      <c r="H263" s="4">
        <v>15</v>
      </c>
      <c r="J263" s="76">
        <f t="shared" si="20"/>
        <v>0</v>
      </c>
      <c r="K263" s="76" t="e">
        <f t="shared" si="19"/>
        <v>#NUM!</v>
      </c>
      <c r="L263" s="76" t="e">
        <f t="shared" si="17"/>
        <v>#DIV/0!</v>
      </c>
      <c r="M263" s="76" t="e">
        <f t="shared" si="18"/>
        <v>#DIV/0!</v>
      </c>
      <c r="N263" s="76">
        <v>10</v>
      </c>
      <c r="O263" s="4">
        <v>10</v>
      </c>
    </row>
    <row r="264" spans="1:15" x14ac:dyDescent="0.25">
      <c r="A264" s="4" t="s">
        <v>1643</v>
      </c>
      <c r="B264" s="6" t="s">
        <v>1644</v>
      </c>
      <c r="C264" s="4">
        <v>1986</v>
      </c>
      <c r="D264" s="4">
        <v>30</v>
      </c>
      <c r="E264" s="4" t="s">
        <v>548</v>
      </c>
      <c r="F264" s="4">
        <v>0</v>
      </c>
      <c r="H264" s="4">
        <v>15</v>
      </c>
      <c r="J264" s="76">
        <f t="shared" si="20"/>
        <v>0</v>
      </c>
      <c r="K264" s="76" t="e">
        <f t="shared" si="19"/>
        <v>#NUM!</v>
      </c>
      <c r="L264" s="76" t="e">
        <f t="shared" si="17"/>
        <v>#DIV/0!</v>
      </c>
      <c r="M264" s="76" t="e">
        <f t="shared" si="18"/>
        <v>#DIV/0!</v>
      </c>
      <c r="N264" s="76">
        <v>10</v>
      </c>
      <c r="O264" s="4">
        <v>10</v>
      </c>
    </row>
    <row r="265" spans="1:15" x14ac:dyDescent="0.25">
      <c r="A265" s="4" t="s">
        <v>1643</v>
      </c>
      <c r="B265" s="6" t="s">
        <v>1644</v>
      </c>
      <c r="C265" s="4">
        <v>2006</v>
      </c>
      <c r="D265" s="4">
        <v>10</v>
      </c>
      <c r="E265" s="4" t="s">
        <v>1370</v>
      </c>
      <c r="F265" s="4">
        <v>0</v>
      </c>
      <c r="H265" s="4">
        <v>15</v>
      </c>
      <c r="J265" s="76">
        <f t="shared" si="20"/>
        <v>0</v>
      </c>
      <c r="K265" s="76" t="e">
        <f t="shared" si="19"/>
        <v>#NUM!</v>
      </c>
      <c r="L265" s="76" t="e">
        <f t="shared" si="17"/>
        <v>#DIV/0!</v>
      </c>
      <c r="M265" s="76" t="e">
        <f t="shared" si="18"/>
        <v>#DIV/0!</v>
      </c>
      <c r="N265" s="76">
        <v>40</v>
      </c>
      <c r="O265" s="4">
        <v>40</v>
      </c>
    </row>
    <row r="266" spans="1:15" x14ac:dyDescent="0.25">
      <c r="A266" s="4" t="s">
        <v>1643</v>
      </c>
      <c r="B266" s="6" t="s">
        <v>1644</v>
      </c>
      <c r="C266" s="4">
        <v>1999</v>
      </c>
      <c r="D266" s="4">
        <v>17</v>
      </c>
      <c r="E266" s="4" t="s">
        <v>1370</v>
      </c>
      <c r="F266" s="4">
        <v>0</v>
      </c>
      <c r="H266" s="4">
        <v>15</v>
      </c>
      <c r="J266" s="76">
        <f t="shared" si="20"/>
        <v>0</v>
      </c>
      <c r="K266" s="76" t="e">
        <f t="shared" si="19"/>
        <v>#NUM!</v>
      </c>
      <c r="L266" s="76" t="e">
        <f t="shared" si="17"/>
        <v>#DIV/0!</v>
      </c>
      <c r="M266" s="76" t="e">
        <f t="shared" si="18"/>
        <v>#DIV/0!</v>
      </c>
      <c r="N266" s="76">
        <v>20</v>
      </c>
      <c r="O266" s="4">
        <v>20</v>
      </c>
    </row>
    <row r="267" spans="1:15" x14ac:dyDescent="0.25">
      <c r="A267" s="4" t="s">
        <v>1643</v>
      </c>
      <c r="B267" s="6" t="s">
        <v>1644</v>
      </c>
      <c r="C267" s="4">
        <v>1995</v>
      </c>
      <c r="D267" s="4">
        <v>21</v>
      </c>
      <c r="E267" s="4" t="s">
        <v>548</v>
      </c>
      <c r="F267" s="4">
        <v>0</v>
      </c>
      <c r="H267" s="4">
        <v>18</v>
      </c>
      <c r="J267" s="76">
        <f t="shared" si="20"/>
        <v>0</v>
      </c>
      <c r="K267" s="76" t="e">
        <f t="shared" si="19"/>
        <v>#NUM!</v>
      </c>
      <c r="L267" s="76" t="e">
        <f t="shared" si="17"/>
        <v>#DIV/0!</v>
      </c>
      <c r="M267" s="76" t="e">
        <f t="shared" si="18"/>
        <v>#DIV/0!</v>
      </c>
      <c r="N267" s="76">
        <v>96</v>
      </c>
      <c r="O267" s="4">
        <v>96</v>
      </c>
    </row>
    <row r="268" spans="1:15" x14ac:dyDescent="0.25">
      <c r="A268" s="4" t="s">
        <v>1660</v>
      </c>
      <c r="B268" s="6" t="s">
        <v>1151</v>
      </c>
      <c r="C268" s="4">
        <v>1990</v>
      </c>
      <c r="D268" s="4">
        <v>26</v>
      </c>
      <c r="E268" s="4" t="s">
        <v>548</v>
      </c>
      <c r="F268" s="4">
        <v>0</v>
      </c>
      <c r="H268" s="4">
        <v>18</v>
      </c>
      <c r="J268" s="76">
        <f t="shared" si="20"/>
        <v>0</v>
      </c>
      <c r="K268" s="76" t="e">
        <f t="shared" si="19"/>
        <v>#NUM!</v>
      </c>
      <c r="L268" s="76" t="e">
        <f t="shared" si="17"/>
        <v>#DIV/0!</v>
      </c>
      <c r="M268" s="76" t="e">
        <f t="shared" si="18"/>
        <v>#DIV/0!</v>
      </c>
      <c r="N268" s="76">
        <v>96</v>
      </c>
      <c r="O268" s="4">
        <v>96</v>
      </c>
    </row>
    <row r="269" spans="1:15" x14ac:dyDescent="0.25">
      <c r="A269" s="4" t="s">
        <v>1643</v>
      </c>
      <c r="B269" s="6" t="s">
        <v>1644</v>
      </c>
      <c r="C269" s="4">
        <v>1970</v>
      </c>
      <c r="D269" s="4">
        <v>46</v>
      </c>
      <c r="E269" s="4" t="s">
        <v>548</v>
      </c>
      <c r="F269" s="4">
        <v>0</v>
      </c>
      <c r="H269" s="4">
        <v>18</v>
      </c>
      <c r="J269" s="76">
        <f t="shared" si="20"/>
        <v>0</v>
      </c>
      <c r="K269" s="76" t="e">
        <f t="shared" si="19"/>
        <v>#NUM!</v>
      </c>
      <c r="L269" s="76" t="e">
        <f t="shared" si="17"/>
        <v>#DIV/0!</v>
      </c>
      <c r="M269" s="76" t="e">
        <f t="shared" si="18"/>
        <v>#DIV/0!</v>
      </c>
      <c r="N269" s="76">
        <v>11</v>
      </c>
      <c r="O269" s="4">
        <v>11</v>
      </c>
    </row>
    <row r="270" spans="1:15" x14ac:dyDescent="0.25">
      <c r="A270" s="4" t="s">
        <v>1730</v>
      </c>
      <c r="B270" s="6" t="s">
        <v>1151</v>
      </c>
      <c r="C270" s="4">
        <v>1980</v>
      </c>
      <c r="D270" s="4">
        <v>36</v>
      </c>
      <c r="E270" s="4" t="s">
        <v>548</v>
      </c>
      <c r="F270" s="4">
        <v>0</v>
      </c>
      <c r="H270" s="4">
        <v>18</v>
      </c>
      <c r="J270" s="76">
        <f t="shared" si="20"/>
        <v>0</v>
      </c>
      <c r="K270" s="76" t="e">
        <f t="shared" si="19"/>
        <v>#NUM!</v>
      </c>
      <c r="L270" s="76" t="e">
        <f t="shared" si="17"/>
        <v>#DIV/0!</v>
      </c>
      <c r="M270" s="76" t="e">
        <f t="shared" si="18"/>
        <v>#DIV/0!</v>
      </c>
      <c r="N270" s="76">
        <v>11</v>
      </c>
      <c r="O270" s="4">
        <v>11</v>
      </c>
    </row>
    <row r="271" spans="1:15" x14ac:dyDescent="0.25">
      <c r="A271" s="4" t="s">
        <v>1660</v>
      </c>
      <c r="B271" s="6" t="s">
        <v>1151</v>
      </c>
      <c r="C271" s="4">
        <v>2006</v>
      </c>
      <c r="D271" s="4">
        <v>10</v>
      </c>
      <c r="E271" s="4" t="s">
        <v>1370</v>
      </c>
      <c r="F271" s="4">
        <v>0</v>
      </c>
      <c r="H271" s="4">
        <v>18</v>
      </c>
      <c r="J271" s="76">
        <f t="shared" si="20"/>
        <v>0</v>
      </c>
      <c r="K271" s="76" t="e">
        <f t="shared" si="19"/>
        <v>#NUM!</v>
      </c>
      <c r="L271" s="76" t="e">
        <f t="shared" si="17"/>
        <v>#DIV/0!</v>
      </c>
      <c r="M271" s="76" t="e">
        <f t="shared" si="18"/>
        <v>#DIV/0!</v>
      </c>
      <c r="N271" s="76">
        <v>25</v>
      </c>
      <c r="O271" s="4">
        <v>25</v>
      </c>
    </row>
    <row r="272" spans="1:15" x14ac:dyDescent="0.25">
      <c r="A272" s="4" t="s">
        <v>1643</v>
      </c>
      <c r="B272" s="6" t="s">
        <v>1644</v>
      </c>
      <c r="C272" s="4">
        <v>2005</v>
      </c>
      <c r="D272" s="4">
        <v>11</v>
      </c>
      <c r="E272" s="4" t="s">
        <v>1645</v>
      </c>
      <c r="F272" s="4">
        <v>0</v>
      </c>
      <c r="H272" s="4">
        <v>21</v>
      </c>
      <c r="J272" s="76">
        <f t="shared" si="20"/>
        <v>0</v>
      </c>
      <c r="K272" s="76" t="e">
        <f t="shared" si="19"/>
        <v>#NUM!</v>
      </c>
      <c r="L272" s="76" t="e">
        <f t="shared" si="17"/>
        <v>#DIV/0!</v>
      </c>
      <c r="M272" s="76" t="e">
        <f t="shared" si="18"/>
        <v>#DIV/0!</v>
      </c>
      <c r="N272" s="76">
        <v>40</v>
      </c>
      <c r="O272" s="4">
        <v>40</v>
      </c>
    </row>
    <row r="273" spans="1:74" x14ac:dyDescent="0.25">
      <c r="A273" s="4" t="s">
        <v>1643</v>
      </c>
      <c r="B273" s="6" t="s">
        <v>1644</v>
      </c>
      <c r="C273" s="4">
        <v>2000</v>
      </c>
      <c r="D273" s="4">
        <v>16</v>
      </c>
      <c r="E273" s="4" t="s">
        <v>1370</v>
      </c>
      <c r="F273" s="4">
        <v>0</v>
      </c>
      <c r="H273" s="4">
        <v>21</v>
      </c>
      <c r="J273" s="76">
        <f t="shared" si="20"/>
        <v>0</v>
      </c>
      <c r="K273" s="76" t="e">
        <f t="shared" si="19"/>
        <v>#NUM!</v>
      </c>
      <c r="L273" s="76" t="e">
        <f t="shared" si="17"/>
        <v>#DIV/0!</v>
      </c>
      <c r="M273" s="76" t="e">
        <f t="shared" si="18"/>
        <v>#DIV/0!</v>
      </c>
      <c r="N273" s="76">
        <v>2</v>
      </c>
      <c r="O273" s="4">
        <v>2</v>
      </c>
    </row>
    <row r="274" spans="1:74" x14ac:dyDescent="0.25">
      <c r="A274" s="4" t="s">
        <v>1643</v>
      </c>
      <c r="B274" s="6" t="s">
        <v>1644</v>
      </c>
      <c r="C274" s="4">
        <v>1999</v>
      </c>
      <c r="D274" s="4">
        <v>17</v>
      </c>
      <c r="E274" s="4" t="s">
        <v>1370</v>
      </c>
      <c r="F274" s="4">
        <v>0</v>
      </c>
      <c r="H274" s="4">
        <v>24</v>
      </c>
      <c r="J274" s="76">
        <f t="shared" si="20"/>
        <v>0</v>
      </c>
      <c r="K274" s="76" t="e">
        <f t="shared" si="19"/>
        <v>#NUM!</v>
      </c>
      <c r="L274" s="76" t="e">
        <f t="shared" si="17"/>
        <v>#DIV/0!</v>
      </c>
      <c r="M274" s="76" t="e">
        <f t="shared" si="18"/>
        <v>#DIV/0!</v>
      </c>
      <c r="N274" s="76">
        <v>4</v>
      </c>
      <c r="O274" s="4">
        <v>4</v>
      </c>
    </row>
    <row r="275" spans="1:74" x14ac:dyDescent="0.25">
      <c r="A275" s="4" t="s">
        <v>1643</v>
      </c>
      <c r="B275" s="6" t="s">
        <v>1644</v>
      </c>
      <c r="C275" s="4">
        <v>2001</v>
      </c>
      <c r="D275" s="4">
        <v>15</v>
      </c>
      <c r="E275" s="4" t="s">
        <v>1645</v>
      </c>
      <c r="F275" s="4">
        <v>0</v>
      </c>
      <c r="H275" s="4">
        <v>30</v>
      </c>
      <c r="J275" s="76">
        <f t="shared" si="20"/>
        <v>0</v>
      </c>
      <c r="K275" s="76" t="e">
        <f t="shared" si="19"/>
        <v>#NUM!</v>
      </c>
      <c r="L275" s="76" t="e">
        <f t="shared" si="17"/>
        <v>#DIV/0!</v>
      </c>
      <c r="M275" s="76" t="e">
        <f t="shared" si="18"/>
        <v>#DIV/0!</v>
      </c>
      <c r="N275" s="76">
        <v>1</v>
      </c>
      <c r="O275" s="4">
        <v>1</v>
      </c>
    </row>
    <row r="276" spans="1:74" x14ac:dyDescent="0.25">
      <c r="A276" s="4" t="s">
        <v>1660</v>
      </c>
      <c r="B276" s="6" t="s">
        <v>1151</v>
      </c>
      <c r="C276" s="4">
        <v>1974</v>
      </c>
      <c r="D276" s="4">
        <v>42</v>
      </c>
      <c r="E276" s="4" t="s">
        <v>548</v>
      </c>
      <c r="F276" s="4">
        <v>0</v>
      </c>
      <c r="H276" s="4">
        <v>30</v>
      </c>
      <c r="J276" s="76">
        <f t="shared" si="20"/>
        <v>0</v>
      </c>
      <c r="K276" s="76" t="e">
        <f t="shared" si="19"/>
        <v>#NUM!</v>
      </c>
      <c r="L276" s="76" t="e">
        <f t="shared" si="17"/>
        <v>#DIV/0!</v>
      </c>
      <c r="M276" s="76" t="e">
        <f t="shared" si="18"/>
        <v>#DIV/0!</v>
      </c>
      <c r="N276" s="76">
        <v>1</v>
      </c>
      <c r="O276" s="4">
        <v>1</v>
      </c>
    </row>
    <row r="277" spans="1:74" x14ac:dyDescent="0.25">
      <c r="A277" s="4" t="s">
        <v>1643</v>
      </c>
      <c r="B277" s="6" t="s">
        <v>1644</v>
      </c>
      <c r="C277" s="4">
        <v>2001</v>
      </c>
      <c r="D277" s="4">
        <v>15</v>
      </c>
      <c r="E277" s="4" t="s">
        <v>1370</v>
      </c>
      <c r="F277" s="4">
        <v>0</v>
      </c>
      <c r="H277" s="4">
        <v>30</v>
      </c>
      <c r="J277" s="76">
        <f t="shared" si="20"/>
        <v>0</v>
      </c>
      <c r="K277" s="76" t="e">
        <f t="shared" si="19"/>
        <v>#NUM!</v>
      </c>
      <c r="L277" s="76" t="e">
        <f t="shared" si="17"/>
        <v>#DIV/0!</v>
      </c>
      <c r="M277" s="76" t="e">
        <f t="shared" si="18"/>
        <v>#DIV/0!</v>
      </c>
      <c r="N277" s="76">
        <v>5</v>
      </c>
      <c r="O277" s="4">
        <v>5</v>
      </c>
    </row>
    <row r="278" spans="1:74" s="78" customFormat="1" x14ac:dyDescent="0.25">
      <c r="A278" s="4" t="s">
        <v>1643</v>
      </c>
      <c r="B278" s="6" t="s">
        <v>1644</v>
      </c>
      <c r="C278" s="4">
        <v>2005</v>
      </c>
      <c r="D278" s="4">
        <v>11</v>
      </c>
      <c r="E278" s="4" t="s">
        <v>1645</v>
      </c>
      <c r="F278" s="4">
        <v>0</v>
      </c>
      <c r="G278" s="4"/>
      <c r="H278" s="4">
        <v>39</v>
      </c>
      <c r="I278" s="4"/>
      <c r="J278" s="76">
        <f t="shared" si="20"/>
        <v>0</v>
      </c>
      <c r="K278" s="76" t="e">
        <f t="shared" si="19"/>
        <v>#NUM!</v>
      </c>
      <c r="L278" s="76" t="e">
        <f t="shared" si="17"/>
        <v>#DIV/0!</v>
      </c>
      <c r="M278" s="76" t="e">
        <f t="shared" si="18"/>
        <v>#DIV/0!</v>
      </c>
      <c r="N278" s="76">
        <v>4</v>
      </c>
      <c r="O278" s="4">
        <v>4</v>
      </c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</row>
    <row r="279" spans="1:74" x14ac:dyDescent="0.25">
      <c r="A279" s="4" t="s">
        <v>1643</v>
      </c>
      <c r="B279" s="6" t="s">
        <v>1644</v>
      </c>
      <c r="C279" s="4">
        <v>2006</v>
      </c>
      <c r="D279" s="4">
        <v>10</v>
      </c>
      <c r="E279" s="4" t="s">
        <v>1370</v>
      </c>
      <c r="F279" s="4">
        <v>0</v>
      </c>
      <c r="H279" s="4">
        <v>39</v>
      </c>
      <c r="J279" s="76">
        <f t="shared" si="20"/>
        <v>0</v>
      </c>
      <c r="K279" s="76" t="e">
        <f t="shared" si="19"/>
        <v>#NUM!</v>
      </c>
      <c r="L279" s="76" t="e">
        <f t="shared" si="17"/>
        <v>#DIV/0!</v>
      </c>
      <c r="M279" s="76" t="e">
        <f t="shared" si="18"/>
        <v>#DIV/0!</v>
      </c>
      <c r="N279" s="76">
        <v>2</v>
      </c>
      <c r="O279" s="4">
        <v>2</v>
      </c>
    </row>
    <row r="280" spans="1:74" x14ac:dyDescent="0.25">
      <c r="A280" s="4" t="s">
        <v>1643</v>
      </c>
      <c r="B280" s="6" t="s">
        <v>1644</v>
      </c>
      <c r="C280" s="4">
        <v>2002</v>
      </c>
      <c r="D280" s="4">
        <v>14</v>
      </c>
      <c r="E280" s="4" t="s">
        <v>1370</v>
      </c>
      <c r="F280" s="4">
        <v>0</v>
      </c>
      <c r="H280" s="4">
        <v>39</v>
      </c>
      <c r="J280" s="76">
        <f t="shared" si="20"/>
        <v>0</v>
      </c>
      <c r="K280" s="76" t="e">
        <f t="shared" si="19"/>
        <v>#NUM!</v>
      </c>
      <c r="L280" s="76" t="e">
        <f t="shared" si="17"/>
        <v>#DIV/0!</v>
      </c>
      <c r="M280" s="76" t="e">
        <f t="shared" si="18"/>
        <v>#DIV/0!</v>
      </c>
      <c r="N280" s="76">
        <v>3</v>
      </c>
      <c r="O280" s="4">
        <v>3</v>
      </c>
    </row>
    <row r="281" spans="1:74" x14ac:dyDescent="0.25">
      <c r="A281" s="4" t="s">
        <v>1643</v>
      </c>
      <c r="B281" s="6" t="s">
        <v>1644</v>
      </c>
      <c r="C281" s="4">
        <v>1995</v>
      </c>
      <c r="D281" s="4">
        <v>21</v>
      </c>
      <c r="E281" s="4" t="s">
        <v>548</v>
      </c>
      <c r="F281" s="4">
        <v>0</v>
      </c>
      <c r="H281" s="4">
        <v>42</v>
      </c>
      <c r="J281" s="76">
        <f t="shared" si="20"/>
        <v>0</v>
      </c>
      <c r="K281" s="76" t="e">
        <f t="shared" si="19"/>
        <v>#NUM!</v>
      </c>
      <c r="L281" s="76" t="e">
        <f t="shared" si="17"/>
        <v>#DIV/0!</v>
      </c>
      <c r="M281" s="76" t="e">
        <f t="shared" si="18"/>
        <v>#DIV/0!</v>
      </c>
      <c r="N281" s="76">
        <v>4</v>
      </c>
      <c r="O281" s="4">
        <v>4</v>
      </c>
    </row>
    <row r="282" spans="1:74" x14ac:dyDescent="0.25">
      <c r="A282" s="4" t="s">
        <v>1660</v>
      </c>
      <c r="B282" s="6" t="s">
        <v>1151</v>
      </c>
      <c r="C282" s="4">
        <v>1996</v>
      </c>
      <c r="D282" s="4">
        <v>20</v>
      </c>
      <c r="E282" s="4" t="s">
        <v>548</v>
      </c>
      <c r="F282" s="4">
        <v>0</v>
      </c>
      <c r="H282" s="4">
        <v>45</v>
      </c>
      <c r="J282" s="76">
        <f t="shared" si="20"/>
        <v>0</v>
      </c>
      <c r="K282" s="76" t="e">
        <f t="shared" si="19"/>
        <v>#NUM!</v>
      </c>
      <c r="L282" s="76" t="e">
        <f t="shared" si="17"/>
        <v>#DIV/0!</v>
      </c>
      <c r="M282" s="76" t="e">
        <f t="shared" si="18"/>
        <v>#DIV/0!</v>
      </c>
      <c r="N282" s="76">
        <v>25</v>
      </c>
      <c r="O282" s="4">
        <v>25</v>
      </c>
    </row>
    <row r="283" spans="1:74" x14ac:dyDescent="0.25">
      <c r="A283" s="4" t="s">
        <v>1643</v>
      </c>
      <c r="B283" s="6" t="s">
        <v>1644</v>
      </c>
      <c r="C283" s="4">
        <v>2008</v>
      </c>
      <c r="D283" s="4">
        <v>8</v>
      </c>
      <c r="E283" s="4" t="s">
        <v>1370</v>
      </c>
      <c r="F283" s="4">
        <v>0</v>
      </c>
      <c r="H283" s="4">
        <v>45</v>
      </c>
      <c r="J283" s="76">
        <f t="shared" si="20"/>
        <v>0</v>
      </c>
      <c r="K283" s="76" t="e">
        <f t="shared" si="19"/>
        <v>#NUM!</v>
      </c>
      <c r="L283" s="76" t="e">
        <f t="shared" si="17"/>
        <v>#DIV/0!</v>
      </c>
      <c r="M283" s="76" t="e">
        <f t="shared" si="18"/>
        <v>#DIV/0!</v>
      </c>
      <c r="N283" s="76">
        <v>10</v>
      </c>
      <c r="O283" s="4">
        <v>10</v>
      </c>
    </row>
    <row r="284" spans="1:74" x14ac:dyDescent="0.25">
      <c r="A284" s="4" t="s">
        <v>1643</v>
      </c>
      <c r="B284" s="6" t="s">
        <v>1644</v>
      </c>
      <c r="C284" s="4">
        <v>2007</v>
      </c>
      <c r="D284" s="4">
        <v>9</v>
      </c>
      <c r="E284" s="4" t="s">
        <v>1645</v>
      </c>
      <c r="F284" s="4">
        <v>0</v>
      </c>
      <c r="H284" s="4">
        <v>48</v>
      </c>
      <c r="J284" s="76">
        <f t="shared" si="20"/>
        <v>0</v>
      </c>
      <c r="K284" s="76" t="e">
        <f t="shared" si="19"/>
        <v>#NUM!</v>
      </c>
      <c r="L284" s="76" t="e">
        <f t="shared" si="17"/>
        <v>#DIV/0!</v>
      </c>
      <c r="M284" s="76" t="e">
        <f t="shared" si="18"/>
        <v>#DIV/0!</v>
      </c>
      <c r="N284" s="76">
        <v>5</v>
      </c>
      <c r="O284" s="4">
        <v>5</v>
      </c>
    </row>
    <row r="285" spans="1:74" x14ac:dyDescent="0.25">
      <c r="A285" s="4" t="s">
        <v>1643</v>
      </c>
      <c r="B285" s="6" t="s">
        <v>1644</v>
      </c>
      <c r="C285" s="4">
        <v>2012</v>
      </c>
      <c r="D285" s="4">
        <v>4</v>
      </c>
      <c r="E285" s="4" t="s">
        <v>1645</v>
      </c>
      <c r="F285" s="4">
        <v>0</v>
      </c>
      <c r="H285" s="4">
        <v>54</v>
      </c>
      <c r="J285" s="76">
        <f t="shared" si="20"/>
        <v>0</v>
      </c>
      <c r="K285" s="76" t="e">
        <f t="shared" si="19"/>
        <v>#NUM!</v>
      </c>
      <c r="L285" s="76" t="e">
        <f t="shared" si="17"/>
        <v>#DIV/0!</v>
      </c>
      <c r="M285" s="76" t="e">
        <f t="shared" si="18"/>
        <v>#DIV/0!</v>
      </c>
      <c r="N285" s="76">
        <v>5</v>
      </c>
      <c r="O285" s="4">
        <v>5</v>
      </c>
    </row>
    <row r="286" spans="1:74" x14ac:dyDescent="0.25">
      <c r="A286" s="4" t="s">
        <v>1660</v>
      </c>
      <c r="B286" s="6" t="s">
        <v>1151</v>
      </c>
      <c r="C286" s="4">
        <v>2007</v>
      </c>
      <c r="D286" s="4">
        <v>9</v>
      </c>
      <c r="E286" s="4" t="s">
        <v>1370</v>
      </c>
      <c r="F286" s="4">
        <v>0</v>
      </c>
      <c r="H286" s="4">
        <v>54</v>
      </c>
      <c r="J286" s="76">
        <f t="shared" si="20"/>
        <v>0</v>
      </c>
      <c r="K286" s="76" t="e">
        <f t="shared" si="19"/>
        <v>#NUM!</v>
      </c>
      <c r="L286" s="76" t="e">
        <f t="shared" si="17"/>
        <v>#DIV/0!</v>
      </c>
      <c r="M286" s="76" t="e">
        <f t="shared" si="18"/>
        <v>#DIV/0!</v>
      </c>
      <c r="N286" s="76">
        <v>5</v>
      </c>
      <c r="O286" s="4">
        <v>5</v>
      </c>
    </row>
    <row r="287" spans="1:74" x14ac:dyDescent="0.25">
      <c r="A287" s="4" t="s">
        <v>1643</v>
      </c>
      <c r="B287" s="6" t="s">
        <v>1644</v>
      </c>
      <c r="C287" s="4">
        <v>2001</v>
      </c>
      <c r="D287" s="4">
        <v>15</v>
      </c>
      <c r="E287" s="4" t="s">
        <v>1370</v>
      </c>
      <c r="F287" s="4">
        <v>0</v>
      </c>
      <c r="H287" s="4">
        <v>69</v>
      </c>
      <c r="J287" s="76">
        <f t="shared" si="20"/>
        <v>0</v>
      </c>
      <c r="K287" s="76" t="e">
        <f t="shared" si="19"/>
        <v>#NUM!</v>
      </c>
      <c r="L287" s="76" t="e">
        <f t="shared" si="17"/>
        <v>#DIV/0!</v>
      </c>
      <c r="M287" s="76" t="e">
        <f t="shared" si="18"/>
        <v>#DIV/0!</v>
      </c>
      <c r="N287" s="76">
        <v>6</v>
      </c>
      <c r="O287" s="4">
        <v>6</v>
      </c>
    </row>
    <row r="288" spans="1:74" x14ac:dyDescent="0.25">
      <c r="A288" s="4" t="s">
        <v>1643</v>
      </c>
      <c r="B288" s="6" t="s">
        <v>1644</v>
      </c>
      <c r="C288" s="4">
        <v>1996</v>
      </c>
      <c r="D288" s="4">
        <v>20</v>
      </c>
      <c r="E288" s="4" t="s">
        <v>548</v>
      </c>
      <c r="F288" s="4">
        <v>0</v>
      </c>
      <c r="H288" s="4">
        <v>81</v>
      </c>
      <c r="J288" s="76">
        <f t="shared" si="20"/>
        <v>0</v>
      </c>
      <c r="K288" s="76" t="e">
        <f t="shared" si="19"/>
        <v>#NUM!</v>
      </c>
      <c r="L288" s="76" t="e">
        <f t="shared" si="17"/>
        <v>#DIV/0!</v>
      </c>
      <c r="M288" s="76" t="e">
        <f t="shared" si="18"/>
        <v>#DIV/0!</v>
      </c>
      <c r="N288" s="76">
        <v>10</v>
      </c>
      <c r="O288" s="4">
        <v>10</v>
      </c>
    </row>
    <row r="289" spans="1:74" x14ac:dyDescent="0.25">
      <c r="A289" s="4" t="s">
        <v>1643</v>
      </c>
      <c r="B289" s="6" t="s">
        <v>1644</v>
      </c>
      <c r="C289" s="4">
        <v>2004</v>
      </c>
      <c r="D289" s="4">
        <v>12</v>
      </c>
      <c r="E289" s="4" t="s">
        <v>1370</v>
      </c>
      <c r="F289" s="4">
        <v>0</v>
      </c>
      <c r="H289" s="4">
        <v>81</v>
      </c>
      <c r="J289" s="76">
        <f t="shared" si="20"/>
        <v>0</v>
      </c>
      <c r="K289" s="76" t="e">
        <f t="shared" si="19"/>
        <v>#NUM!</v>
      </c>
      <c r="L289" s="76" t="e">
        <f t="shared" si="17"/>
        <v>#DIV/0!</v>
      </c>
      <c r="M289" s="76" t="e">
        <f t="shared" si="18"/>
        <v>#DIV/0!</v>
      </c>
      <c r="N289" s="76">
        <v>2</v>
      </c>
      <c r="O289" s="4">
        <v>2</v>
      </c>
    </row>
    <row r="290" spans="1:74" x14ac:dyDescent="0.25">
      <c r="A290" s="4" t="s">
        <v>1643</v>
      </c>
      <c r="B290" s="6" t="s">
        <v>1644</v>
      </c>
      <c r="C290" s="4">
        <v>1978</v>
      </c>
      <c r="D290" s="4">
        <v>38</v>
      </c>
      <c r="E290" s="4" t="s">
        <v>548</v>
      </c>
      <c r="F290" s="4">
        <v>0</v>
      </c>
      <c r="H290" s="4">
        <v>84</v>
      </c>
      <c r="J290" s="76">
        <f t="shared" si="20"/>
        <v>0</v>
      </c>
      <c r="K290" s="76" t="e">
        <f t="shared" si="19"/>
        <v>#NUM!</v>
      </c>
      <c r="L290" s="76" t="e">
        <f t="shared" si="17"/>
        <v>#DIV/0!</v>
      </c>
      <c r="M290" s="76" t="e">
        <f t="shared" si="18"/>
        <v>#DIV/0!</v>
      </c>
      <c r="N290" s="76">
        <v>4</v>
      </c>
      <c r="O290" s="4">
        <v>4</v>
      </c>
    </row>
    <row r="291" spans="1:74" x14ac:dyDescent="0.25">
      <c r="A291" s="4" t="s">
        <v>1643</v>
      </c>
      <c r="B291" s="6" t="s">
        <v>1644</v>
      </c>
      <c r="C291" s="4">
        <v>2002</v>
      </c>
      <c r="D291" s="4">
        <v>14</v>
      </c>
      <c r="E291" s="4" t="s">
        <v>1645</v>
      </c>
      <c r="F291" s="4">
        <v>0</v>
      </c>
      <c r="H291" s="4">
        <v>96</v>
      </c>
      <c r="J291" s="76">
        <f t="shared" si="20"/>
        <v>0</v>
      </c>
      <c r="K291" s="76" t="e">
        <f t="shared" si="19"/>
        <v>#NUM!</v>
      </c>
      <c r="L291" s="76" t="e">
        <f t="shared" si="17"/>
        <v>#DIV/0!</v>
      </c>
      <c r="M291" s="76" t="e">
        <f t="shared" si="18"/>
        <v>#DIV/0!</v>
      </c>
      <c r="N291" s="76">
        <v>1</v>
      </c>
      <c r="O291" s="4">
        <v>1</v>
      </c>
    </row>
    <row r="292" spans="1:74" s="80" customFormat="1" x14ac:dyDescent="0.25">
      <c r="A292" s="4" t="s">
        <v>1643</v>
      </c>
      <c r="B292" s="6" t="s">
        <v>1644</v>
      </c>
      <c r="C292" s="4">
        <v>2002</v>
      </c>
      <c r="D292" s="4">
        <v>14</v>
      </c>
      <c r="E292" s="4" t="s">
        <v>1370</v>
      </c>
      <c r="F292" s="4">
        <v>0</v>
      </c>
      <c r="G292" s="4"/>
      <c r="H292" s="4">
        <v>96</v>
      </c>
      <c r="I292" s="4"/>
      <c r="J292" s="76">
        <f t="shared" si="20"/>
        <v>0</v>
      </c>
      <c r="K292" s="76" t="e">
        <f t="shared" si="19"/>
        <v>#NUM!</v>
      </c>
      <c r="L292" s="76" t="e">
        <f t="shared" si="17"/>
        <v>#DIV/0!</v>
      </c>
      <c r="M292" s="76" t="e">
        <f t="shared" si="18"/>
        <v>#DIV/0!</v>
      </c>
      <c r="N292" s="76">
        <v>1</v>
      </c>
      <c r="O292" s="4">
        <v>1</v>
      </c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</row>
    <row r="293" spans="1:74" s="80" customFormat="1" x14ac:dyDescent="0.25">
      <c r="A293" s="4" t="s">
        <v>1730</v>
      </c>
      <c r="B293" s="6" t="s">
        <v>1151</v>
      </c>
      <c r="C293" s="4">
        <v>2006</v>
      </c>
      <c r="D293" s="4">
        <v>10</v>
      </c>
      <c r="E293" s="4" t="s">
        <v>1645</v>
      </c>
      <c r="F293" s="4">
        <v>0</v>
      </c>
      <c r="G293" s="4"/>
      <c r="H293" s="4">
        <v>102</v>
      </c>
      <c r="I293" s="4"/>
      <c r="J293" s="76">
        <f t="shared" si="20"/>
        <v>0</v>
      </c>
      <c r="K293" s="76" t="e">
        <f t="shared" si="19"/>
        <v>#NUM!</v>
      </c>
      <c r="L293" s="76" t="e">
        <f t="shared" si="17"/>
        <v>#DIV/0!</v>
      </c>
      <c r="M293" s="76" t="e">
        <f t="shared" si="18"/>
        <v>#DIV/0!</v>
      </c>
      <c r="N293" s="76">
        <v>9</v>
      </c>
      <c r="O293" s="4">
        <v>9</v>
      </c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</row>
    <row r="294" spans="1:74" s="80" customFormat="1" x14ac:dyDescent="0.25">
      <c r="A294" s="4" t="s">
        <v>1643</v>
      </c>
      <c r="B294" s="6" t="s">
        <v>1644</v>
      </c>
      <c r="C294" s="4">
        <v>1984</v>
      </c>
      <c r="D294" s="4">
        <v>32</v>
      </c>
      <c r="E294" s="4" t="s">
        <v>548</v>
      </c>
      <c r="F294" s="4">
        <v>0</v>
      </c>
      <c r="G294" s="4"/>
      <c r="H294" s="4">
        <v>120</v>
      </c>
      <c r="I294" s="4"/>
      <c r="J294" s="76">
        <f t="shared" si="20"/>
        <v>0</v>
      </c>
      <c r="K294" s="76" t="e">
        <f t="shared" si="19"/>
        <v>#NUM!</v>
      </c>
      <c r="L294" s="76" t="e">
        <f t="shared" si="17"/>
        <v>#DIV/0!</v>
      </c>
      <c r="M294" s="76" t="e">
        <f t="shared" si="18"/>
        <v>#DIV/0!</v>
      </c>
      <c r="N294" s="76">
        <v>5</v>
      </c>
      <c r="O294" s="4">
        <v>5</v>
      </c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</row>
    <row r="295" spans="1:74" s="80" customFormat="1" x14ac:dyDescent="0.25">
      <c r="A295" s="4"/>
      <c r="B295" s="6"/>
      <c r="C295" s="4"/>
      <c r="D295" s="4"/>
      <c r="E295" s="4"/>
      <c r="F295" s="4"/>
      <c r="G295" s="4"/>
      <c r="H295" s="4"/>
      <c r="I295" s="4"/>
      <c r="J295" s="76"/>
      <c r="K295" s="76"/>
      <c r="L295" s="76"/>
      <c r="M295" s="76"/>
      <c r="N295" s="76"/>
      <c r="O295" s="4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</row>
    <row r="296" spans="1:74" s="80" customFormat="1" x14ac:dyDescent="0.25">
      <c r="A296" s="4"/>
      <c r="B296" s="6"/>
      <c r="C296" s="4"/>
      <c r="D296" s="4"/>
      <c r="E296" s="4"/>
      <c r="F296" s="4"/>
      <c r="G296" s="4"/>
      <c r="H296" s="4"/>
      <c r="I296" s="4"/>
      <c r="J296" s="76"/>
      <c r="K296" s="76"/>
      <c r="L296" s="76"/>
      <c r="M296" s="76"/>
      <c r="N296" s="76"/>
      <c r="O296" s="4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</row>
    <row r="297" spans="1:74" s="80" customFormat="1" x14ac:dyDescent="0.25">
      <c r="A297" s="4"/>
      <c r="B297" s="6"/>
      <c r="C297" s="4"/>
      <c r="D297" s="4"/>
      <c r="E297" s="4"/>
      <c r="F297" s="4"/>
      <c r="G297" s="4"/>
      <c r="H297" s="4"/>
      <c r="I297" s="4"/>
      <c r="J297" s="76"/>
      <c r="K297" s="76"/>
      <c r="L297" s="76"/>
      <c r="M297" s="76"/>
      <c r="N297" s="76"/>
      <c r="O297" s="4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</row>
    <row r="298" spans="1:74" s="80" customFormat="1" x14ac:dyDescent="0.25">
      <c r="A298" s="4" t="s">
        <v>1660</v>
      </c>
      <c r="B298" s="6" t="s">
        <v>1151</v>
      </c>
      <c r="C298" s="4">
        <v>2015</v>
      </c>
      <c r="D298" s="4">
        <v>1</v>
      </c>
      <c r="E298" s="4" t="s">
        <v>1370</v>
      </c>
      <c r="F298" s="4">
        <v>62</v>
      </c>
      <c r="G298" s="4"/>
      <c r="H298" s="4">
        <v>24</v>
      </c>
      <c r="I298" s="4"/>
      <c r="J298" s="76">
        <f t="shared" ref="J298:J318" si="21">F298/H298</f>
        <v>2.5833333333333335</v>
      </c>
      <c r="K298" s="76">
        <f t="shared" ref="K298:K318" si="22">LN(J298)</f>
        <v>0.94908055469714603</v>
      </c>
      <c r="L298" s="76"/>
      <c r="M298" s="76"/>
      <c r="N298" s="76">
        <v>0</v>
      </c>
      <c r="O298" s="4">
        <v>0</v>
      </c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</row>
    <row r="299" spans="1:74" s="80" customFormat="1" x14ac:dyDescent="0.25">
      <c r="A299" s="4" t="s">
        <v>1643</v>
      </c>
      <c r="B299" s="6" t="s">
        <v>1644</v>
      </c>
      <c r="C299" s="4">
        <v>1992</v>
      </c>
      <c r="D299" s="4">
        <v>24</v>
      </c>
      <c r="E299" s="4" t="s">
        <v>548</v>
      </c>
      <c r="F299" s="4">
        <v>9</v>
      </c>
      <c r="G299" s="4"/>
      <c r="H299" s="4">
        <v>3</v>
      </c>
      <c r="I299" s="4"/>
      <c r="J299" s="76">
        <f t="shared" si="21"/>
        <v>3</v>
      </c>
      <c r="K299" s="76">
        <f t="shared" si="22"/>
        <v>1.0986122886681098</v>
      </c>
      <c r="L299" s="76"/>
      <c r="M299" s="76"/>
      <c r="N299" s="76">
        <v>0</v>
      </c>
      <c r="O299" s="4">
        <v>0</v>
      </c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</row>
    <row r="300" spans="1:74" s="80" customFormat="1" x14ac:dyDescent="0.25">
      <c r="A300" s="4" t="s">
        <v>1660</v>
      </c>
      <c r="B300" s="6" t="s">
        <v>1151</v>
      </c>
      <c r="C300" s="4">
        <v>2004</v>
      </c>
      <c r="D300" s="4">
        <v>12</v>
      </c>
      <c r="E300" s="4" t="s">
        <v>1645</v>
      </c>
      <c r="F300" s="4">
        <v>24</v>
      </c>
      <c r="G300" s="4"/>
      <c r="H300" s="4">
        <v>6</v>
      </c>
      <c r="I300" s="4"/>
      <c r="J300" s="76">
        <f t="shared" si="21"/>
        <v>4</v>
      </c>
      <c r="K300" s="76">
        <f t="shared" si="22"/>
        <v>1.3862943611198906</v>
      </c>
      <c r="L300" s="76"/>
      <c r="M300" s="76"/>
      <c r="N300" s="76">
        <v>0</v>
      </c>
      <c r="O300" s="4">
        <v>0</v>
      </c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</row>
    <row r="301" spans="1:74" s="80" customFormat="1" x14ac:dyDescent="0.25">
      <c r="A301" s="4" t="s">
        <v>1643</v>
      </c>
      <c r="B301" s="6" t="s">
        <v>1644</v>
      </c>
      <c r="C301" s="4">
        <v>1976</v>
      </c>
      <c r="D301" s="4">
        <v>40</v>
      </c>
      <c r="E301" s="4" t="s">
        <v>548</v>
      </c>
      <c r="F301" s="4">
        <v>30</v>
      </c>
      <c r="G301" s="4"/>
      <c r="H301" s="4">
        <v>3</v>
      </c>
      <c r="I301" s="4"/>
      <c r="J301" s="76">
        <f t="shared" si="21"/>
        <v>10</v>
      </c>
      <c r="K301" s="76">
        <f t="shared" si="22"/>
        <v>2.3025850929940459</v>
      </c>
      <c r="L301" s="76"/>
      <c r="M301" s="76"/>
      <c r="N301" s="76">
        <v>0</v>
      </c>
      <c r="O301" s="4">
        <v>0</v>
      </c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</row>
    <row r="302" spans="1:74" s="80" customFormat="1" x14ac:dyDescent="0.25">
      <c r="A302" s="4" t="s">
        <v>1643</v>
      </c>
      <c r="B302" s="6" t="s">
        <v>1644</v>
      </c>
      <c r="C302" s="4">
        <v>2008</v>
      </c>
      <c r="D302" s="4">
        <v>8</v>
      </c>
      <c r="E302" s="4" t="s">
        <v>1645</v>
      </c>
      <c r="F302" s="4">
        <v>36</v>
      </c>
      <c r="G302" s="4"/>
      <c r="H302" s="4">
        <v>186</v>
      </c>
      <c r="I302" s="4" t="s">
        <v>3453</v>
      </c>
      <c r="J302" s="76">
        <f t="shared" si="21"/>
        <v>0.19354838709677419</v>
      </c>
      <c r="K302" s="76">
        <f t="shared" si="22"/>
        <v>-1.6422277352570913</v>
      </c>
      <c r="L302" s="76">
        <f t="shared" ref="L302:L308" si="23">H302/(F302)</f>
        <v>5.166666666666667</v>
      </c>
      <c r="M302" s="76">
        <f t="shared" ref="M302:M308" si="24">LN(L302)</f>
        <v>1.6422277352570913</v>
      </c>
      <c r="N302" s="76">
        <v>8</v>
      </c>
      <c r="O302" s="4">
        <v>8</v>
      </c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</row>
    <row r="303" spans="1:74" s="80" customFormat="1" x14ac:dyDescent="0.25">
      <c r="A303" s="4" t="s">
        <v>1643</v>
      </c>
      <c r="B303" s="6" t="s">
        <v>1644</v>
      </c>
      <c r="C303" s="4">
        <v>2002</v>
      </c>
      <c r="D303" s="4">
        <v>14</v>
      </c>
      <c r="E303" s="4" t="s">
        <v>1370</v>
      </c>
      <c r="F303" s="4">
        <v>10</v>
      </c>
      <c r="G303" s="4"/>
      <c r="H303" s="4">
        <v>195</v>
      </c>
      <c r="I303" s="4" t="s">
        <v>3453</v>
      </c>
      <c r="J303" s="76">
        <f t="shared" si="21"/>
        <v>5.128205128205128E-2</v>
      </c>
      <c r="K303" s="76">
        <f t="shared" si="22"/>
        <v>-2.9704144655697013</v>
      </c>
      <c r="L303" s="76">
        <f t="shared" si="23"/>
        <v>19.5</v>
      </c>
      <c r="M303" s="76">
        <f t="shared" si="24"/>
        <v>2.9704144655697009</v>
      </c>
      <c r="N303" s="76">
        <v>2</v>
      </c>
      <c r="O303" s="4">
        <v>2</v>
      </c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</row>
    <row r="304" spans="1:74" s="80" customFormat="1" x14ac:dyDescent="0.25">
      <c r="A304" s="4" t="s">
        <v>1643</v>
      </c>
      <c r="B304" s="6" t="s">
        <v>1644</v>
      </c>
      <c r="C304" s="4">
        <v>2005</v>
      </c>
      <c r="D304" s="4">
        <v>11</v>
      </c>
      <c r="E304" s="4" t="s">
        <v>1370</v>
      </c>
      <c r="F304" s="4">
        <v>20</v>
      </c>
      <c r="G304" s="4"/>
      <c r="H304" s="4">
        <v>195</v>
      </c>
      <c r="I304" s="4" t="s">
        <v>3453</v>
      </c>
      <c r="J304" s="76">
        <f t="shared" si="21"/>
        <v>0.10256410256410256</v>
      </c>
      <c r="K304" s="76">
        <f t="shared" si="22"/>
        <v>-2.2772672850097559</v>
      </c>
      <c r="L304" s="76">
        <f t="shared" si="23"/>
        <v>9.75</v>
      </c>
      <c r="M304" s="76">
        <f t="shared" si="24"/>
        <v>2.2772672850097559</v>
      </c>
      <c r="N304" s="76">
        <v>6</v>
      </c>
      <c r="O304" s="4">
        <v>6</v>
      </c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</row>
    <row r="305" spans="1:74" s="80" customFormat="1" x14ac:dyDescent="0.25">
      <c r="A305" s="4" t="s">
        <v>1730</v>
      </c>
      <c r="B305" s="6" t="s">
        <v>1151</v>
      </c>
      <c r="C305" s="4">
        <v>2004</v>
      </c>
      <c r="D305" s="4">
        <v>12</v>
      </c>
      <c r="E305" s="4" t="s">
        <v>1645</v>
      </c>
      <c r="F305" s="4">
        <v>20</v>
      </c>
      <c r="G305" s="4"/>
      <c r="H305" s="4">
        <v>222</v>
      </c>
      <c r="I305" s="4" t="s">
        <v>3453</v>
      </c>
      <c r="J305" s="76">
        <f t="shared" si="21"/>
        <v>9.0090090090090086E-2</v>
      </c>
      <c r="K305" s="76">
        <f t="shared" si="22"/>
        <v>-2.4069451083182885</v>
      </c>
      <c r="L305" s="76">
        <f t="shared" si="23"/>
        <v>11.1</v>
      </c>
      <c r="M305" s="76">
        <f t="shared" si="24"/>
        <v>2.4069451083182885</v>
      </c>
      <c r="N305" s="76">
        <v>9</v>
      </c>
      <c r="O305" s="4">
        <v>9</v>
      </c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</row>
    <row r="306" spans="1:74" s="80" customFormat="1" x14ac:dyDescent="0.25">
      <c r="A306" s="4" t="s">
        <v>1643</v>
      </c>
      <c r="B306" s="6" t="s">
        <v>1644</v>
      </c>
      <c r="C306" s="4">
        <v>2004</v>
      </c>
      <c r="D306" s="4">
        <v>12</v>
      </c>
      <c r="E306" s="4" t="s">
        <v>1645</v>
      </c>
      <c r="F306" s="4">
        <v>30</v>
      </c>
      <c r="G306" s="4"/>
      <c r="H306" s="4">
        <v>270</v>
      </c>
      <c r="I306" s="4" t="s">
        <v>3453</v>
      </c>
      <c r="J306" s="76">
        <f t="shared" si="21"/>
        <v>0.1111111111111111</v>
      </c>
      <c r="K306" s="76">
        <f t="shared" si="22"/>
        <v>-2.1972245773362196</v>
      </c>
      <c r="L306" s="76">
        <f t="shared" si="23"/>
        <v>9</v>
      </c>
      <c r="M306" s="76">
        <f t="shared" si="24"/>
        <v>2.1972245773362196</v>
      </c>
      <c r="N306" s="76">
        <v>10</v>
      </c>
      <c r="O306" s="4">
        <v>10</v>
      </c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</row>
    <row r="307" spans="1:74" s="80" customFormat="1" x14ac:dyDescent="0.25">
      <c r="A307" s="4" t="s">
        <v>1643</v>
      </c>
      <c r="B307" s="6" t="s">
        <v>1644</v>
      </c>
      <c r="C307" s="4">
        <v>2005</v>
      </c>
      <c r="D307" s="4">
        <v>11</v>
      </c>
      <c r="E307" s="4" t="s">
        <v>1370</v>
      </c>
      <c r="F307" s="4">
        <v>31</v>
      </c>
      <c r="G307" s="4"/>
      <c r="H307" s="4">
        <v>270</v>
      </c>
      <c r="I307" s="4" t="s">
        <v>3453</v>
      </c>
      <c r="J307" s="76">
        <f t="shared" si="21"/>
        <v>0.11481481481481481</v>
      </c>
      <c r="K307" s="76">
        <f t="shared" si="22"/>
        <v>-2.1644347545132283</v>
      </c>
      <c r="L307" s="76">
        <f t="shared" si="23"/>
        <v>8.7096774193548381</v>
      </c>
      <c r="M307" s="76">
        <f t="shared" si="24"/>
        <v>2.1644347545132283</v>
      </c>
      <c r="N307" s="76">
        <v>12</v>
      </c>
      <c r="O307" s="4">
        <v>12</v>
      </c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</row>
    <row r="308" spans="1:74" s="80" customFormat="1" x14ac:dyDescent="0.25">
      <c r="A308" s="4" t="s">
        <v>1643</v>
      </c>
      <c r="B308" s="6" t="s">
        <v>1644</v>
      </c>
      <c r="C308" s="4">
        <v>2003</v>
      </c>
      <c r="D308" s="4">
        <v>13</v>
      </c>
      <c r="E308" s="4" t="s">
        <v>1645</v>
      </c>
      <c r="F308" s="4">
        <v>76</v>
      </c>
      <c r="G308" s="4" t="s">
        <v>3453</v>
      </c>
      <c r="H308" s="4">
        <v>87</v>
      </c>
      <c r="I308" s="4"/>
      <c r="J308" s="76">
        <f t="shared" si="21"/>
        <v>0.87356321839080464</v>
      </c>
      <c r="K308" s="76">
        <f t="shared" si="22"/>
        <v>-0.13517477836825259</v>
      </c>
      <c r="L308" s="76">
        <f t="shared" si="23"/>
        <v>1.1447368421052631</v>
      </c>
      <c r="M308" s="76">
        <f t="shared" si="24"/>
        <v>0.13517477836825254</v>
      </c>
      <c r="N308" s="76">
        <v>0</v>
      </c>
      <c r="O308" s="4">
        <v>0</v>
      </c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</row>
    <row r="309" spans="1:74" s="80" customFormat="1" x14ac:dyDescent="0.25">
      <c r="A309" s="4" t="s">
        <v>1643</v>
      </c>
      <c r="B309" s="6" t="s">
        <v>1644</v>
      </c>
      <c r="C309" s="4">
        <v>2003</v>
      </c>
      <c r="D309" s="4">
        <v>13</v>
      </c>
      <c r="E309" s="4" t="s">
        <v>1645</v>
      </c>
      <c r="F309" s="4">
        <v>85</v>
      </c>
      <c r="G309" s="4" t="s">
        <v>3453</v>
      </c>
      <c r="H309" s="4">
        <v>15</v>
      </c>
      <c r="I309" s="4"/>
      <c r="J309" s="76">
        <f t="shared" si="21"/>
        <v>5.666666666666667</v>
      </c>
      <c r="K309" s="76">
        <f t="shared" si="22"/>
        <v>1.7346010553881064</v>
      </c>
      <c r="L309" s="76"/>
      <c r="M309" s="76"/>
      <c r="N309" s="76">
        <v>0</v>
      </c>
      <c r="O309" s="4">
        <v>0</v>
      </c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</row>
    <row r="310" spans="1:74" s="80" customFormat="1" x14ac:dyDescent="0.25">
      <c r="A310" s="4" t="s">
        <v>1643</v>
      </c>
      <c r="B310" s="6" t="s">
        <v>1644</v>
      </c>
      <c r="C310" s="4">
        <v>1996</v>
      </c>
      <c r="D310" s="4">
        <v>20</v>
      </c>
      <c r="E310" s="4" t="s">
        <v>548</v>
      </c>
      <c r="F310" s="4">
        <v>90</v>
      </c>
      <c r="G310" s="4" t="s">
        <v>3453</v>
      </c>
      <c r="H310" s="4">
        <v>105</v>
      </c>
      <c r="I310" s="4"/>
      <c r="J310" s="76">
        <f t="shared" si="21"/>
        <v>0.8571428571428571</v>
      </c>
      <c r="K310" s="76">
        <f t="shared" si="22"/>
        <v>-0.15415067982725836</v>
      </c>
      <c r="L310" s="76">
        <f>H310/(F310)</f>
        <v>1.1666666666666667</v>
      </c>
      <c r="M310" s="76">
        <f>LN(L310)</f>
        <v>0.15415067982725836</v>
      </c>
      <c r="N310" s="76">
        <v>0</v>
      </c>
      <c r="O310" s="4">
        <v>0</v>
      </c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</row>
    <row r="311" spans="1:74" s="80" customFormat="1" x14ac:dyDescent="0.25">
      <c r="A311" s="4" t="s">
        <v>1643</v>
      </c>
      <c r="B311" s="6" t="s">
        <v>1644</v>
      </c>
      <c r="C311" s="4">
        <v>2008</v>
      </c>
      <c r="D311" s="4">
        <v>8</v>
      </c>
      <c r="E311" s="4" t="s">
        <v>1370</v>
      </c>
      <c r="F311" s="4">
        <v>96</v>
      </c>
      <c r="G311" s="4" t="s">
        <v>3453</v>
      </c>
      <c r="H311" s="4">
        <v>87</v>
      </c>
      <c r="I311" s="4"/>
      <c r="J311" s="76">
        <f t="shared" si="21"/>
        <v>1.103448275862069</v>
      </c>
      <c r="K311" s="76">
        <f t="shared" si="22"/>
        <v>9.844007281325251E-2</v>
      </c>
      <c r="L311" s="76">
        <f>H311/(F311)</f>
        <v>0.90625</v>
      </c>
      <c r="M311" s="76">
        <f>LN(L311)</f>
        <v>-9.8440072813252524E-2</v>
      </c>
      <c r="N311" s="76">
        <v>0</v>
      </c>
      <c r="O311" s="4">
        <v>0</v>
      </c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</row>
    <row r="312" spans="1:74" s="80" customFormat="1" x14ac:dyDescent="0.25">
      <c r="A312" s="4" t="s">
        <v>1660</v>
      </c>
      <c r="B312" s="6" t="s">
        <v>1151</v>
      </c>
      <c r="C312" s="4">
        <v>1998</v>
      </c>
      <c r="D312" s="4">
        <v>18</v>
      </c>
      <c r="E312" s="4" t="s">
        <v>1645</v>
      </c>
      <c r="F312" s="4">
        <v>98</v>
      </c>
      <c r="G312" s="4" t="s">
        <v>3453</v>
      </c>
      <c r="H312" s="4">
        <v>39</v>
      </c>
      <c r="I312" s="4"/>
      <c r="J312" s="76">
        <f t="shared" si="21"/>
        <v>2.5128205128205128</v>
      </c>
      <c r="K312" s="76">
        <f t="shared" si="22"/>
        <v>0.92140583254092545</v>
      </c>
      <c r="L312" s="76"/>
      <c r="M312" s="76"/>
      <c r="N312" s="76">
        <v>0</v>
      </c>
      <c r="O312" s="4">
        <v>0</v>
      </c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</row>
    <row r="313" spans="1:74" s="80" customFormat="1" x14ac:dyDescent="0.25">
      <c r="A313" s="4" t="s">
        <v>1643</v>
      </c>
      <c r="B313" s="6" t="s">
        <v>1644</v>
      </c>
      <c r="C313" s="4">
        <v>2006</v>
      </c>
      <c r="D313" s="4">
        <v>10</v>
      </c>
      <c r="E313" s="4" t="s">
        <v>1370</v>
      </c>
      <c r="F313" s="4">
        <v>98</v>
      </c>
      <c r="G313" s="4" t="s">
        <v>3453</v>
      </c>
      <c r="H313" s="4">
        <v>255</v>
      </c>
      <c r="I313" s="4" t="s">
        <v>3453</v>
      </c>
      <c r="J313" s="76">
        <f t="shared" si="21"/>
        <v>0.3843137254901961</v>
      </c>
      <c r="K313" s="76">
        <f t="shared" si="22"/>
        <v>-0.95629606648785415</v>
      </c>
      <c r="L313" s="76">
        <f t="shared" ref="L313:L318" si="25">H313/(F313)</f>
        <v>2.6020408163265305</v>
      </c>
      <c r="M313" s="76">
        <f t="shared" ref="M313:M318" si="26">LN(L313)</f>
        <v>0.95629606648785415</v>
      </c>
      <c r="N313" s="76">
        <v>100</v>
      </c>
      <c r="O313" s="4">
        <v>100</v>
      </c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</row>
    <row r="314" spans="1:74" s="80" customFormat="1" x14ac:dyDescent="0.25">
      <c r="A314" s="4" t="s">
        <v>1643</v>
      </c>
      <c r="B314" s="6" t="s">
        <v>1644</v>
      </c>
      <c r="C314" s="4">
        <v>1984</v>
      </c>
      <c r="D314" s="4">
        <v>32</v>
      </c>
      <c r="E314" s="4" t="s">
        <v>548</v>
      </c>
      <c r="F314" s="4">
        <v>106</v>
      </c>
      <c r="G314" s="4" t="s">
        <v>3453</v>
      </c>
      <c r="H314" s="4">
        <v>195</v>
      </c>
      <c r="I314" s="4" t="s">
        <v>3453</v>
      </c>
      <c r="J314" s="76">
        <f t="shared" si="21"/>
        <v>0.54358974358974355</v>
      </c>
      <c r="K314" s="76">
        <f t="shared" si="22"/>
        <v>-0.60956046445167977</v>
      </c>
      <c r="L314" s="76">
        <f t="shared" si="25"/>
        <v>1.8396226415094339</v>
      </c>
      <c r="M314" s="76">
        <f t="shared" si="26"/>
        <v>0.60956046445167966</v>
      </c>
      <c r="N314" s="76"/>
      <c r="O314" s="4">
        <v>25</v>
      </c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</row>
    <row r="315" spans="1:74" s="80" customFormat="1" x14ac:dyDescent="0.25">
      <c r="A315" s="4" t="s">
        <v>1643</v>
      </c>
      <c r="B315" s="6" t="s">
        <v>1644</v>
      </c>
      <c r="C315" s="4">
        <v>2007</v>
      </c>
      <c r="D315" s="4">
        <v>9</v>
      </c>
      <c r="E315" s="4" t="s">
        <v>1645</v>
      </c>
      <c r="F315" s="4">
        <v>112</v>
      </c>
      <c r="G315" s="4" t="s">
        <v>3453</v>
      </c>
      <c r="H315" s="4">
        <v>360</v>
      </c>
      <c r="I315" s="4" t="s">
        <v>3453</v>
      </c>
      <c r="J315" s="76">
        <f t="shared" si="21"/>
        <v>0.31111111111111112</v>
      </c>
      <c r="K315" s="76">
        <f t="shared" si="22"/>
        <v>-1.1676051601550612</v>
      </c>
      <c r="L315" s="76">
        <f t="shared" si="25"/>
        <v>3.2142857142857144</v>
      </c>
      <c r="M315" s="76">
        <f t="shared" si="26"/>
        <v>1.1676051601550612</v>
      </c>
      <c r="N315" s="76">
        <v>15</v>
      </c>
      <c r="O315" s="4">
        <v>15</v>
      </c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</row>
    <row r="316" spans="1:74" s="80" customFormat="1" x14ac:dyDescent="0.25">
      <c r="A316" s="4" t="s">
        <v>1643</v>
      </c>
      <c r="B316" s="6" t="s">
        <v>1644</v>
      </c>
      <c r="C316" s="4">
        <v>2002</v>
      </c>
      <c r="D316" s="4">
        <v>14</v>
      </c>
      <c r="E316" s="4" t="s">
        <v>1370</v>
      </c>
      <c r="F316" s="4">
        <v>192</v>
      </c>
      <c r="G316" s="4" t="s">
        <v>3453</v>
      </c>
      <c r="H316" s="4">
        <v>360</v>
      </c>
      <c r="I316" s="4" t="s">
        <v>3453</v>
      </c>
      <c r="J316" s="76">
        <f t="shared" si="21"/>
        <v>0.53333333333333333</v>
      </c>
      <c r="K316" s="76">
        <f t="shared" si="22"/>
        <v>-0.62860865942237421</v>
      </c>
      <c r="L316" s="76">
        <f t="shared" si="25"/>
        <v>1.875</v>
      </c>
      <c r="M316" s="76">
        <f t="shared" si="26"/>
        <v>0.62860865942237409</v>
      </c>
      <c r="N316" s="76">
        <v>14</v>
      </c>
      <c r="O316" s="4">
        <v>14</v>
      </c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</row>
    <row r="317" spans="1:74" s="80" customFormat="1" x14ac:dyDescent="0.25">
      <c r="A317" s="4" t="s">
        <v>1643</v>
      </c>
      <c r="B317" s="6" t="s">
        <v>1644</v>
      </c>
      <c r="C317" s="4">
        <v>1995</v>
      </c>
      <c r="D317" s="4">
        <v>21</v>
      </c>
      <c r="E317" s="4" t="s">
        <v>548</v>
      </c>
      <c r="F317" s="4">
        <v>193</v>
      </c>
      <c r="G317" s="4" t="s">
        <v>3453</v>
      </c>
      <c r="H317" s="4">
        <v>240</v>
      </c>
      <c r="I317" s="4" t="s">
        <v>3453</v>
      </c>
      <c r="J317" s="76">
        <f t="shared" si="21"/>
        <v>0.8041666666666667</v>
      </c>
      <c r="K317" s="76">
        <f t="shared" si="22"/>
        <v>-0.21794873443710572</v>
      </c>
      <c r="L317" s="76">
        <f t="shared" si="25"/>
        <v>1.2435233160621761</v>
      </c>
      <c r="M317" s="76">
        <f t="shared" si="26"/>
        <v>0.21794873443710575</v>
      </c>
      <c r="N317" s="76">
        <v>11</v>
      </c>
      <c r="O317" s="4">
        <v>11</v>
      </c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</row>
    <row r="318" spans="1:74" s="80" customFormat="1" x14ac:dyDescent="0.25">
      <c r="A318" s="4" t="s">
        <v>1643</v>
      </c>
      <c r="B318" s="6" t="s">
        <v>1644</v>
      </c>
      <c r="C318" s="4">
        <v>1994</v>
      </c>
      <c r="D318" s="4">
        <v>22</v>
      </c>
      <c r="E318" s="4" t="s">
        <v>548</v>
      </c>
      <c r="F318" s="4">
        <v>200</v>
      </c>
      <c r="G318" s="4" t="s">
        <v>3453</v>
      </c>
      <c r="H318" s="4">
        <v>360</v>
      </c>
      <c r="I318" s="4" t="s">
        <v>3453</v>
      </c>
      <c r="J318" s="76">
        <f t="shared" si="21"/>
        <v>0.55555555555555558</v>
      </c>
      <c r="K318" s="76">
        <f t="shared" si="22"/>
        <v>-0.58778666490211895</v>
      </c>
      <c r="L318" s="76">
        <f t="shared" si="25"/>
        <v>1.8</v>
      </c>
      <c r="M318" s="76">
        <f t="shared" si="26"/>
        <v>0.58778666490211906</v>
      </c>
      <c r="N318" s="76"/>
      <c r="O318" s="4">
        <v>53</v>
      </c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</row>
    <row r="321" spans="1:69" x14ac:dyDescent="0.25">
      <c r="G321" s="4" t="s">
        <v>3454</v>
      </c>
    </row>
    <row r="322" spans="1:69" x14ac:dyDescent="0.25">
      <c r="G322" s="4" t="s">
        <v>3455</v>
      </c>
    </row>
    <row r="325" spans="1:69" s="4" customFormat="1" x14ac:dyDescent="0.25">
      <c r="A325"/>
      <c r="B325"/>
      <c r="C325"/>
      <c r="D325"/>
      <c r="E325"/>
      <c r="F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</row>
    <row r="326" spans="1:69" s="4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</row>
    <row r="327" spans="1:69" s="4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</row>
    <row r="328" spans="1:69" x14ac:dyDescent="0.25">
      <c r="A328" s="4" t="s">
        <v>1150</v>
      </c>
      <c r="B328" s="6" t="s">
        <v>1151</v>
      </c>
      <c r="C328" s="4">
        <v>2009</v>
      </c>
      <c r="D328" s="4">
        <v>7</v>
      </c>
      <c r="E328" s="4" t="s">
        <v>1152</v>
      </c>
      <c r="F328" s="4">
        <v>0</v>
      </c>
      <c r="H328" s="4">
        <v>12</v>
      </c>
      <c r="J328" s="76">
        <f t="shared" ref="J328:J334" si="27">F328/H328</f>
        <v>0</v>
      </c>
      <c r="K328" s="76" t="e">
        <f t="shared" ref="K328:K359" si="28">LN(J328)</f>
        <v>#NUM!</v>
      </c>
      <c r="L328" s="76" t="e">
        <f t="shared" ref="L328:L359" si="29">H328/(F328)</f>
        <v>#DIV/0!</v>
      </c>
      <c r="M328" s="76" t="e">
        <f t="shared" ref="M328:M359" si="30">LN(L328)</f>
        <v>#DIV/0!</v>
      </c>
      <c r="N328" s="76">
        <v>3</v>
      </c>
      <c r="O328" s="4">
        <v>3</v>
      </c>
    </row>
    <row r="329" spans="1:69" x14ac:dyDescent="0.25">
      <c r="A329" s="4" t="s">
        <v>1150</v>
      </c>
      <c r="B329" s="6" t="s">
        <v>1151</v>
      </c>
      <c r="C329" s="4">
        <v>2013</v>
      </c>
      <c r="D329" s="4">
        <v>3</v>
      </c>
      <c r="E329" s="4" t="s">
        <v>1152</v>
      </c>
      <c r="F329" s="4">
        <v>0</v>
      </c>
      <c r="H329" s="4">
        <v>15</v>
      </c>
      <c r="J329" s="76">
        <f t="shared" si="27"/>
        <v>0</v>
      </c>
      <c r="K329" s="76" t="e">
        <f t="shared" si="28"/>
        <v>#NUM!</v>
      </c>
      <c r="L329" s="76" t="e">
        <f t="shared" si="29"/>
        <v>#DIV/0!</v>
      </c>
      <c r="M329" s="76" t="e">
        <f t="shared" si="30"/>
        <v>#DIV/0!</v>
      </c>
      <c r="N329" s="76">
        <v>48</v>
      </c>
      <c r="O329" s="4">
        <v>48</v>
      </c>
    </row>
    <row r="330" spans="1:69" x14ac:dyDescent="0.25">
      <c r="A330" s="4" t="s">
        <v>1150</v>
      </c>
      <c r="B330" s="6" t="s">
        <v>1151</v>
      </c>
      <c r="C330" s="4">
        <v>2001</v>
      </c>
      <c r="D330" s="4">
        <v>15</v>
      </c>
      <c r="E330" s="4" t="s">
        <v>1152</v>
      </c>
      <c r="F330" s="4">
        <v>0</v>
      </c>
      <c r="H330" s="4">
        <v>24</v>
      </c>
      <c r="J330" s="76">
        <f t="shared" si="27"/>
        <v>0</v>
      </c>
      <c r="K330" s="76" t="e">
        <f t="shared" si="28"/>
        <v>#NUM!</v>
      </c>
      <c r="L330" s="76" t="e">
        <f t="shared" si="29"/>
        <v>#DIV/0!</v>
      </c>
      <c r="M330" s="76" t="e">
        <f t="shared" si="30"/>
        <v>#DIV/0!</v>
      </c>
      <c r="N330" s="76">
        <v>1</v>
      </c>
      <c r="O330" s="4">
        <v>1</v>
      </c>
    </row>
    <row r="331" spans="1:69" x14ac:dyDescent="0.25">
      <c r="A331" s="4" t="s">
        <v>1150</v>
      </c>
      <c r="B331" s="6" t="s">
        <v>1151</v>
      </c>
      <c r="C331" s="4">
        <v>2008</v>
      </c>
      <c r="D331" s="4">
        <v>8</v>
      </c>
      <c r="E331" s="4" t="s">
        <v>1152</v>
      </c>
      <c r="F331" s="4">
        <v>0</v>
      </c>
      <c r="H331" s="4">
        <v>30</v>
      </c>
      <c r="J331" s="76">
        <f t="shared" si="27"/>
        <v>0</v>
      </c>
      <c r="K331" s="76" t="e">
        <f t="shared" si="28"/>
        <v>#NUM!</v>
      </c>
      <c r="L331" s="76" t="e">
        <f t="shared" si="29"/>
        <v>#DIV/0!</v>
      </c>
      <c r="M331" s="76" t="e">
        <f t="shared" si="30"/>
        <v>#DIV/0!</v>
      </c>
      <c r="N331" s="76">
        <v>10</v>
      </c>
      <c r="O331" s="4">
        <v>10</v>
      </c>
    </row>
    <row r="332" spans="1:69" x14ac:dyDescent="0.25">
      <c r="A332" s="4" t="s">
        <v>1150</v>
      </c>
      <c r="B332" s="6" t="s">
        <v>1151</v>
      </c>
      <c r="C332" s="4">
        <v>2002</v>
      </c>
      <c r="D332" s="4">
        <v>14</v>
      </c>
      <c r="E332" s="4" t="s">
        <v>1152</v>
      </c>
      <c r="F332" s="4">
        <v>0</v>
      </c>
      <c r="H332" s="4">
        <v>30</v>
      </c>
      <c r="J332" s="76">
        <f t="shared" si="27"/>
        <v>0</v>
      </c>
      <c r="K332" s="76" t="e">
        <f t="shared" si="28"/>
        <v>#NUM!</v>
      </c>
      <c r="L332" s="76" t="e">
        <f t="shared" si="29"/>
        <v>#DIV/0!</v>
      </c>
      <c r="M332" s="76" t="e">
        <f t="shared" si="30"/>
        <v>#DIV/0!</v>
      </c>
      <c r="N332" s="76">
        <v>3</v>
      </c>
      <c r="O332" s="4">
        <v>3</v>
      </c>
    </row>
    <row r="333" spans="1:69" x14ac:dyDescent="0.25">
      <c r="A333" s="4" t="s">
        <v>1150</v>
      </c>
      <c r="B333" s="6" t="s">
        <v>1151</v>
      </c>
      <c r="C333" s="4">
        <v>2008</v>
      </c>
      <c r="D333" s="4">
        <v>8</v>
      </c>
      <c r="E333" s="4" t="s">
        <v>1152</v>
      </c>
      <c r="F333" s="4">
        <v>0</v>
      </c>
      <c r="H333" s="4">
        <v>42</v>
      </c>
      <c r="J333" s="76">
        <f t="shared" si="27"/>
        <v>0</v>
      </c>
      <c r="K333" s="76" t="e">
        <f t="shared" si="28"/>
        <v>#NUM!</v>
      </c>
      <c r="L333" s="76" t="e">
        <f t="shared" si="29"/>
        <v>#DIV/0!</v>
      </c>
      <c r="M333" s="76" t="e">
        <f t="shared" si="30"/>
        <v>#DIV/0!</v>
      </c>
      <c r="N333" s="76">
        <v>6</v>
      </c>
      <c r="O333" s="4">
        <v>6</v>
      </c>
    </row>
    <row r="334" spans="1:69" x14ac:dyDescent="0.25">
      <c r="A334" s="4" t="s">
        <v>1150</v>
      </c>
      <c r="B334" s="6" t="s">
        <v>1151</v>
      </c>
      <c r="C334" s="4">
        <v>2001</v>
      </c>
      <c r="D334" s="4">
        <v>15</v>
      </c>
      <c r="E334" s="4" t="s">
        <v>1152</v>
      </c>
      <c r="F334" s="4">
        <v>0</v>
      </c>
      <c r="H334" s="4">
        <v>45</v>
      </c>
      <c r="J334" s="76">
        <f t="shared" si="27"/>
        <v>0</v>
      </c>
      <c r="K334" s="76" t="e">
        <f t="shared" si="28"/>
        <v>#NUM!</v>
      </c>
      <c r="L334" s="76" t="e">
        <f t="shared" si="29"/>
        <v>#DIV/0!</v>
      </c>
      <c r="M334" s="76" t="e">
        <f t="shared" si="30"/>
        <v>#DIV/0!</v>
      </c>
      <c r="N334" s="76">
        <v>1</v>
      </c>
      <c r="O334" s="4">
        <v>1</v>
      </c>
    </row>
    <row r="335" spans="1:69" x14ac:dyDescent="0.25">
      <c r="A335" s="4" t="s">
        <v>1150</v>
      </c>
      <c r="B335" s="6" t="s">
        <v>1151</v>
      </c>
      <c r="C335" s="4">
        <v>2006</v>
      </c>
      <c r="D335" s="4">
        <v>10</v>
      </c>
      <c r="E335" s="4" t="s">
        <v>1152</v>
      </c>
      <c r="F335" s="4">
        <v>0</v>
      </c>
      <c r="H335" s="4">
        <v>0</v>
      </c>
      <c r="J335" s="76">
        <v>1</v>
      </c>
      <c r="K335" s="76">
        <f t="shared" si="28"/>
        <v>0</v>
      </c>
      <c r="L335" s="76" t="e">
        <f t="shared" si="29"/>
        <v>#DIV/0!</v>
      </c>
      <c r="M335" s="76" t="e">
        <f t="shared" si="30"/>
        <v>#DIV/0!</v>
      </c>
      <c r="N335" s="76">
        <v>0</v>
      </c>
      <c r="O335" s="4">
        <v>0</v>
      </c>
    </row>
    <row r="336" spans="1:69" x14ac:dyDescent="0.25">
      <c r="A336" s="4" t="s">
        <v>1150</v>
      </c>
      <c r="B336" s="6" t="s">
        <v>1151</v>
      </c>
      <c r="C336" s="4">
        <v>2006</v>
      </c>
      <c r="D336" s="4">
        <v>10</v>
      </c>
      <c r="E336" s="4" t="s">
        <v>1152</v>
      </c>
      <c r="F336" s="4">
        <v>0</v>
      </c>
      <c r="H336" s="4">
        <v>0</v>
      </c>
      <c r="J336" s="76">
        <v>1</v>
      </c>
      <c r="K336" s="76">
        <f t="shared" si="28"/>
        <v>0</v>
      </c>
      <c r="L336" s="76" t="e">
        <f t="shared" si="29"/>
        <v>#DIV/0!</v>
      </c>
      <c r="M336" s="76" t="e">
        <f t="shared" si="30"/>
        <v>#DIV/0!</v>
      </c>
      <c r="N336" s="76">
        <v>0</v>
      </c>
      <c r="O336" s="4">
        <v>0</v>
      </c>
    </row>
    <row r="337" spans="1:15" x14ac:dyDescent="0.25">
      <c r="A337" s="4" t="s">
        <v>1150</v>
      </c>
      <c r="B337" s="6" t="s">
        <v>1151</v>
      </c>
      <c r="C337" s="4">
        <v>2006</v>
      </c>
      <c r="D337" s="4">
        <v>10</v>
      </c>
      <c r="E337" s="4" t="s">
        <v>1152</v>
      </c>
      <c r="F337" s="4">
        <v>1</v>
      </c>
      <c r="H337" s="4">
        <v>6</v>
      </c>
      <c r="J337" s="76">
        <f t="shared" ref="J337:J368" si="31">F337/H337</f>
        <v>0.16666666666666666</v>
      </c>
      <c r="K337" s="76">
        <f t="shared" si="28"/>
        <v>-1.791759469228055</v>
      </c>
      <c r="L337" s="76">
        <f t="shared" si="29"/>
        <v>6</v>
      </c>
      <c r="M337" s="76">
        <f t="shared" si="30"/>
        <v>1.791759469228055</v>
      </c>
      <c r="N337" s="76">
        <v>4</v>
      </c>
      <c r="O337" s="4">
        <v>4</v>
      </c>
    </row>
    <row r="338" spans="1:15" x14ac:dyDescent="0.25">
      <c r="A338" s="4" t="s">
        <v>1150</v>
      </c>
      <c r="B338" s="6" t="s">
        <v>1151</v>
      </c>
      <c r="C338" s="4">
        <v>2007</v>
      </c>
      <c r="D338" s="4">
        <v>9</v>
      </c>
      <c r="E338" s="4" t="s">
        <v>1152</v>
      </c>
      <c r="F338" s="4">
        <v>2</v>
      </c>
      <c r="H338" s="4">
        <v>9</v>
      </c>
      <c r="J338" s="76">
        <f t="shared" si="31"/>
        <v>0.22222222222222221</v>
      </c>
      <c r="K338" s="76">
        <f t="shared" si="28"/>
        <v>-1.5040773967762742</v>
      </c>
      <c r="L338" s="76">
        <f t="shared" si="29"/>
        <v>4.5</v>
      </c>
      <c r="M338" s="76">
        <f t="shared" si="30"/>
        <v>1.5040773967762742</v>
      </c>
      <c r="N338" s="76">
        <v>17</v>
      </c>
      <c r="O338" s="4">
        <v>17</v>
      </c>
    </row>
    <row r="339" spans="1:15" x14ac:dyDescent="0.25">
      <c r="A339" s="4" t="s">
        <v>1150</v>
      </c>
      <c r="B339" s="6" t="s">
        <v>1151</v>
      </c>
      <c r="C339" s="4">
        <v>2006</v>
      </c>
      <c r="D339" s="4">
        <v>10</v>
      </c>
      <c r="E339" s="4" t="s">
        <v>1152</v>
      </c>
      <c r="F339" s="4">
        <v>3</v>
      </c>
      <c r="H339" s="4">
        <v>54</v>
      </c>
      <c r="J339" s="76">
        <f t="shared" si="31"/>
        <v>5.5555555555555552E-2</v>
      </c>
      <c r="K339" s="76">
        <f t="shared" si="28"/>
        <v>-2.890371757896165</v>
      </c>
      <c r="L339" s="76">
        <f t="shared" si="29"/>
        <v>18</v>
      </c>
      <c r="M339" s="76">
        <f t="shared" si="30"/>
        <v>2.8903717578961645</v>
      </c>
      <c r="N339" s="76">
        <v>20</v>
      </c>
      <c r="O339" s="4">
        <v>20</v>
      </c>
    </row>
    <row r="340" spans="1:15" x14ac:dyDescent="0.25">
      <c r="A340" s="4" t="s">
        <v>1150</v>
      </c>
      <c r="B340" s="6" t="s">
        <v>1151</v>
      </c>
      <c r="C340" s="4">
        <v>2007</v>
      </c>
      <c r="D340" s="4">
        <v>9</v>
      </c>
      <c r="E340" s="4" t="s">
        <v>1152</v>
      </c>
      <c r="F340" s="4">
        <v>3</v>
      </c>
      <c r="H340" s="4">
        <v>6</v>
      </c>
      <c r="J340" s="76">
        <f t="shared" si="31"/>
        <v>0.5</v>
      </c>
      <c r="K340" s="76">
        <f t="shared" si="28"/>
        <v>-0.69314718055994529</v>
      </c>
      <c r="L340" s="76">
        <f t="shared" si="29"/>
        <v>2</v>
      </c>
      <c r="M340" s="76">
        <f t="shared" si="30"/>
        <v>0.69314718055994529</v>
      </c>
      <c r="N340" s="76">
        <v>34</v>
      </c>
      <c r="O340" s="4">
        <v>34</v>
      </c>
    </row>
    <row r="341" spans="1:15" x14ac:dyDescent="0.25">
      <c r="A341" s="4" t="s">
        <v>1150</v>
      </c>
      <c r="B341" s="6" t="s">
        <v>1151</v>
      </c>
      <c r="C341" s="4">
        <v>2009</v>
      </c>
      <c r="D341" s="4">
        <v>7</v>
      </c>
      <c r="E341" s="4" t="s">
        <v>1152</v>
      </c>
      <c r="F341" s="4">
        <v>4</v>
      </c>
      <c r="H341" s="4">
        <v>87</v>
      </c>
      <c r="J341" s="76">
        <f t="shared" si="31"/>
        <v>4.5977011494252873E-2</v>
      </c>
      <c r="K341" s="76">
        <f t="shared" si="28"/>
        <v>-3.0796137575346929</v>
      </c>
      <c r="L341" s="76">
        <f t="shared" si="29"/>
        <v>21.75</v>
      </c>
      <c r="M341" s="76">
        <f t="shared" si="30"/>
        <v>3.0796137575346929</v>
      </c>
      <c r="N341" s="76">
        <v>34</v>
      </c>
      <c r="O341" s="4">
        <v>34</v>
      </c>
    </row>
    <row r="342" spans="1:15" x14ac:dyDescent="0.25">
      <c r="A342" s="4" t="s">
        <v>1150</v>
      </c>
      <c r="B342" s="6" t="s">
        <v>1151</v>
      </c>
      <c r="C342" s="4">
        <v>2013</v>
      </c>
      <c r="D342" s="4">
        <v>3</v>
      </c>
      <c r="E342" s="4" t="s">
        <v>547</v>
      </c>
      <c r="F342" s="4">
        <v>4</v>
      </c>
      <c r="H342" s="4">
        <v>60</v>
      </c>
      <c r="J342" s="76">
        <f t="shared" si="31"/>
        <v>6.6666666666666666E-2</v>
      </c>
      <c r="K342" s="76">
        <f t="shared" si="28"/>
        <v>-2.7080502011022101</v>
      </c>
      <c r="L342" s="76">
        <f t="shared" si="29"/>
        <v>15</v>
      </c>
      <c r="M342" s="76">
        <f t="shared" si="30"/>
        <v>2.7080502011022101</v>
      </c>
      <c r="N342" s="76">
        <v>5</v>
      </c>
      <c r="O342" s="4">
        <v>5</v>
      </c>
    </row>
    <row r="343" spans="1:15" x14ac:dyDescent="0.25">
      <c r="A343" s="4" t="s">
        <v>1150</v>
      </c>
      <c r="B343" s="6" t="s">
        <v>1151</v>
      </c>
      <c r="C343" s="4">
        <v>2000</v>
      </c>
      <c r="D343" s="4">
        <v>16</v>
      </c>
      <c r="E343" s="4" t="s">
        <v>1152</v>
      </c>
      <c r="F343" s="4">
        <v>4</v>
      </c>
      <c r="H343" s="4">
        <v>30</v>
      </c>
      <c r="J343" s="76">
        <f t="shared" si="31"/>
        <v>0.13333333333333333</v>
      </c>
      <c r="K343" s="76">
        <f t="shared" si="28"/>
        <v>-2.0149030205422647</v>
      </c>
      <c r="L343" s="76">
        <f t="shared" si="29"/>
        <v>7.5</v>
      </c>
      <c r="M343" s="76">
        <f t="shared" si="30"/>
        <v>2.0149030205422647</v>
      </c>
      <c r="N343" s="76">
        <v>36</v>
      </c>
      <c r="O343" s="4">
        <v>36</v>
      </c>
    </row>
    <row r="344" spans="1:15" x14ac:dyDescent="0.25">
      <c r="A344" s="4" t="s">
        <v>1643</v>
      </c>
      <c r="B344" s="6" t="s">
        <v>1644</v>
      </c>
      <c r="C344" s="4">
        <v>2011</v>
      </c>
      <c r="D344" s="4">
        <v>5</v>
      </c>
      <c r="E344" s="4" t="s">
        <v>547</v>
      </c>
      <c r="F344" s="4">
        <v>4</v>
      </c>
      <c r="H344" s="4">
        <v>24</v>
      </c>
      <c r="J344" s="76">
        <f t="shared" si="31"/>
        <v>0.16666666666666666</v>
      </c>
      <c r="K344" s="76">
        <f t="shared" si="28"/>
        <v>-1.791759469228055</v>
      </c>
      <c r="L344" s="76">
        <f t="shared" si="29"/>
        <v>6</v>
      </c>
      <c r="M344" s="76">
        <f t="shared" si="30"/>
        <v>1.791759469228055</v>
      </c>
      <c r="N344" s="76">
        <v>2</v>
      </c>
      <c r="O344" s="4">
        <v>2</v>
      </c>
    </row>
    <row r="345" spans="1:15" x14ac:dyDescent="0.25">
      <c r="A345" s="4" t="s">
        <v>1150</v>
      </c>
      <c r="B345" s="6" t="s">
        <v>1151</v>
      </c>
      <c r="C345" s="4">
        <v>2008</v>
      </c>
      <c r="D345" s="4">
        <v>8</v>
      </c>
      <c r="E345" s="4" t="s">
        <v>1152</v>
      </c>
      <c r="F345" s="4">
        <v>4</v>
      </c>
      <c r="H345" s="4">
        <v>18</v>
      </c>
      <c r="J345" s="76">
        <f t="shared" si="31"/>
        <v>0.22222222222222221</v>
      </c>
      <c r="K345" s="76">
        <f t="shared" si="28"/>
        <v>-1.5040773967762742</v>
      </c>
      <c r="L345" s="76">
        <f t="shared" si="29"/>
        <v>4.5</v>
      </c>
      <c r="M345" s="76">
        <f t="shared" si="30"/>
        <v>1.5040773967762742</v>
      </c>
      <c r="N345" s="76">
        <v>5</v>
      </c>
      <c r="O345" s="4">
        <v>5</v>
      </c>
    </row>
    <row r="346" spans="1:15" x14ac:dyDescent="0.25">
      <c r="A346" s="4" t="s">
        <v>1150</v>
      </c>
      <c r="B346" s="6" t="s">
        <v>1151</v>
      </c>
      <c r="C346" s="4">
        <v>2002</v>
      </c>
      <c r="D346" s="4">
        <v>14</v>
      </c>
      <c r="E346" s="4" t="s">
        <v>1152</v>
      </c>
      <c r="F346" s="4">
        <v>5</v>
      </c>
      <c r="H346" s="4">
        <v>66</v>
      </c>
      <c r="J346" s="76">
        <f t="shared" si="31"/>
        <v>7.575757575757576E-2</v>
      </c>
      <c r="K346" s="76">
        <f t="shared" si="28"/>
        <v>-2.5802168295923251</v>
      </c>
      <c r="L346" s="76">
        <f t="shared" si="29"/>
        <v>13.2</v>
      </c>
      <c r="M346" s="76">
        <f t="shared" si="30"/>
        <v>2.5802168295923251</v>
      </c>
      <c r="N346" s="76">
        <v>6</v>
      </c>
      <c r="O346" s="4">
        <v>6</v>
      </c>
    </row>
    <row r="347" spans="1:15" x14ac:dyDescent="0.25">
      <c r="A347" s="4" t="s">
        <v>1150</v>
      </c>
      <c r="B347" s="6" t="s">
        <v>1151</v>
      </c>
      <c r="C347" s="4">
        <v>2005</v>
      </c>
      <c r="D347" s="4">
        <v>11</v>
      </c>
      <c r="E347" s="4" t="s">
        <v>1152</v>
      </c>
      <c r="F347" s="4">
        <v>5</v>
      </c>
      <c r="H347" s="4">
        <v>45</v>
      </c>
      <c r="J347" s="76">
        <f t="shared" si="31"/>
        <v>0.1111111111111111</v>
      </c>
      <c r="K347" s="76">
        <f t="shared" si="28"/>
        <v>-2.1972245773362196</v>
      </c>
      <c r="L347" s="76">
        <f t="shared" si="29"/>
        <v>9</v>
      </c>
      <c r="M347" s="76">
        <f t="shared" si="30"/>
        <v>2.1972245773362196</v>
      </c>
      <c r="N347" s="76">
        <v>1</v>
      </c>
      <c r="O347" s="4">
        <v>1</v>
      </c>
    </row>
    <row r="348" spans="1:15" x14ac:dyDescent="0.25">
      <c r="A348" s="4" t="s">
        <v>1150</v>
      </c>
      <c r="B348" s="6" t="s">
        <v>1151</v>
      </c>
      <c r="C348" s="4">
        <v>2002</v>
      </c>
      <c r="D348" s="4">
        <v>14</v>
      </c>
      <c r="E348" s="4" t="s">
        <v>1152</v>
      </c>
      <c r="F348" s="4">
        <v>5</v>
      </c>
      <c r="H348" s="4">
        <v>42</v>
      </c>
      <c r="J348" s="76">
        <f t="shared" si="31"/>
        <v>0.11904761904761904</v>
      </c>
      <c r="K348" s="76">
        <f t="shared" si="28"/>
        <v>-2.1282317058492679</v>
      </c>
      <c r="L348" s="76">
        <f t="shared" si="29"/>
        <v>8.4</v>
      </c>
      <c r="M348" s="76">
        <f t="shared" si="30"/>
        <v>2.1282317058492679</v>
      </c>
      <c r="N348" s="76">
        <v>6</v>
      </c>
      <c r="O348" s="4">
        <v>6</v>
      </c>
    </row>
    <row r="349" spans="1:15" x14ac:dyDescent="0.25">
      <c r="A349" s="4" t="s">
        <v>1150</v>
      </c>
      <c r="B349" s="6" t="s">
        <v>1151</v>
      </c>
      <c r="C349" s="4">
        <v>2009</v>
      </c>
      <c r="D349" s="4">
        <v>7</v>
      </c>
      <c r="E349" s="4" t="s">
        <v>547</v>
      </c>
      <c r="F349" s="4">
        <v>5</v>
      </c>
      <c r="H349" s="4">
        <v>24</v>
      </c>
      <c r="J349" s="76">
        <f t="shared" si="31"/>
        <v>0.20833333333333334</v>
      </c>
      <c r="K349" s="76">
        <f t="shared" si="28"/>
        <v>-1.5686159179138452</v>
      </c>
      <c r="L349" s="76">
        <f t="shared" si="29"/>
        <v>4.8</v>
      </c>
      <c r="M349" s="76">
        <f t="shared" si="30"/>
        <v>1.5686159179138452</v>
      </c>
      <c r="N349" s="76">
        <v>7</v>
      </c>
      <c r="O349" s="4">
        <v>7</v>
      </c>
    </row>
    <row r="350" spans="1:15" x14ac:dyDescent="0.25">
      <c r="A350" s="4" t="s">
        <v>1643</v>
      </c>
      <c r="B350" s="6" t="s">
        <v>1644</v>
      </c>
      <c r="C350" s="4">
        <v>2003</v>
      </c>
      <c r="D350" s="4">
        <v>13</v>
      </c>
      <c r="E350" s="4" t="s">
        <v>547</v>
      </c>
      <c r="F350" s="4">
        <v>5</v>
      </c>
      <c r="H350" s="4">
        <v>12</v>
      </c>
      <c r="J350" s="76">
        <f t="shared" si="31"/>
        <v>0.41666666666666669</v>
      </c>
      <c r="K350" s="76">
        <f t="shared" si="28"/>
        <v>-0.87546873735389985</v>
      </c>
      <c r="L350" s="76">
        <f t="shared" si="29"/>
        <v>2.4</v>
      </c>
      <c r="M350" s="76">
        <f t="shared" si="30"/>
        <v>0.87546873735389985</v>
      </c>
      <c r="N350" s="76">
        <v>19</v>
      </c>
      <c r="O350" s="4">
        <v>19</v>
      </c>
    </row>
    <row r="351" spans="1:15" x14ac:dyDescent="0.25">
      <c r="A351" s="4" t="s">
        <v>1150</v>
      </c>
      <c r="B351" s="6" t="s">
        <v>1151</v>
      </c>
      <c r="C351" s="4">
        <v>2005</v>
      </c>
      <c r="D351" s="4">
        <v>11</v>
      </c>
      <c r="E351" s="4" t="s">
        <v>1152</v>
      </c>
      <c r="F351" s="4">
        <v>6</v>
      </c>
      <c r="H351" s="4">
        <v>78</v>
      </c>
      <c r="J351" s="76">
        <f t="shared" si="31"/>
        <v>7.6923076923076927E-2</v>
      </c>
      <c r="K351" s="76">
        <f t="shared" si="28"/>
        <v>-2.5649493574615367</v>
      </c>
      <c r="L351" s="76">
        <f t="shared" si="29"/>
        <v>13</v>
      </c>
      <c r="M351" s="76">
        <f t="shared" si="30"/>
        <v>2.5649493574615367</v>
      </c>
      <c r="N351" s="76">
        <v>6</v>
      </c>
      <c r="O351" s="4">
        <v>6</v>
      </c>
    </row>
    <row r="352" spans="1:15" x14ac:dyDescent="0.25">
      <c r="A352" s="4" t="s">
        <v>1150</v>
      </c>
      <c r="B352" s="6" t="s">
        <v>1151</v>
      </c>
      <c r="C352" s="4">
        <v>2008</v>
      </c>
      <c r="D352" s="4">
        <v>8</v>
      </c>
      <c r="E352" s="4" t="s">
        <v>1152</v>
      </c>
      <c r="F352" s="4">
        <v>6</v>
      </c>
      <c r="H352" s="4">
        <v>51</v>
      </c>
      <c r="J352" s="76">
        <f t="shared" si="31"/>
        <v>0.11764705882352941</v>
      </c>
      <c r="K352" s="76">
        <f t="shared" si="28"/>
        <v>-2.1400661634962708</v>
      </c>
      <c r="L352" s="76">
        <f t="shared" si="29"/>
        <v>8.5</v>
      </c>
      <c r="M352" s="76">
        <f t="shared" si="30"/>
        <v>2.1400661634962708</v>
      </c>
      <c r="N352" s="76">
        <v>2</v>
      </c>
      <c r="O352" s="4">
        <v>2</v>
      </c>
    </row>
    <row r="353" spans="1:74" x14ac:dyDescent="0.25">
      <c r="A353" s="4" t="s">
        <v>1150</v>
      </c>
      <c r="B353" s="6" t="s">
        <v>1151</v>
      </c>
      <c r="C353" s="4">
        <v>2003</v>
      </c>
      <c r="D353" s="4">
        <v>13</v>
      </c>
      <c r="E353" s="4" t="s">
        <v>1152</v>
      </c>
      <c r="F353" s="4">
        <v>6</v>
      </c>
      <c r="H353" s="4">
        <v>12</v>
      </c>
      <c r="J353" s="76">
        <f t="shared" si="31"/>
        <v>0.5</v>
      </c>
      <c r="K353" s="76">
        <f t="shared" si="28"/>
        <v>-0.69314718055994529</v>
      </c>
      <c r="L353" s="76">
        <f t="shared" si="29"/>
        <v>2</v>
      </c>
      <c r="M353" s="76">
        <f t="shared" si="30"/>
        <v>0.69314718055994529</v>
      </c>
      <c r="N353" s="76">
        <v>106</v>
      </c>
      <c r="O353" s="4">
        <v>106</v>
      </c>
    </row>
    <row r="354" spans="1:74" x14ac:dyDescent="0.25">
      <c r="A354" s="4" t="s">
        <v>1150</v>
      </c>
      <c r="B354" s="6" t="s">
        <v>1151</v>
      </c>
      <c r="C354" s="4">
        <v>2000</v>
      </c>
      <c r="D354" s="4">
        <v>16</v>
      </c>
      <c r="E354" s="4" t="s">
        <v>1152</v>
      </c>
      <c r="F354" s="4">
        <v>7</v>
      </c>
      <c r="H354" s="4">
        <v>36</v>
      </c>
      <c r="J354" s="76">
        <f t="shared" si="31"/>
        <v>0.19444444444444445</v>
      </c>
      <c r="K354" s="76">
        <f t="shared" si="28"/>
        <v>-1.6376087894007967</v>
      </c>
      <c r="L354" s="76">
        <f t="shared" si="29"/>
        <v>5.1428571428571432</v>
      </c>
      <c r="M354" s="76">
        <f t="shared" si="30"/>
        <v>1.6376087894007967</v>
      </c>
      <c r="N354" s="76">
        <v>15</v>
      </c>
      <c r="O354" s="4">
        <v>15</v>
      </c>
    </row>
    <row r="355" spans="1:74" x14ac:dyDescent="0.25">
      <c r="A355" s="4" t="s">
        <v>1150</v>
      </c>
      <c r="B355" s="6" t="s">
        <v>1151</v>
      </c>
      <c r="C355" s="4">
        <v>2001</v>
      </c>
      <c r="D355" s="4">
        <v>15</v>
      </c>
      <c r="E355" s="4" t="s">
        <v>1152</v>
      </c>
      <c r="F355" s="4">
        <v>7</v>
      </c>
      <c r="H355" s="4">
        <v>6</v>
      </c>
      <c r="J355" s="76">
        <f t="shared" si="31"/>
        <v>1.1666666666666667</v>
      </c>
      <c r="K355" s="76">
        <f t="shared" si="28"/>
        <v>0.15415067982725836</v>
      </c>
      <c r="L355" s="76">
        <f t="shared" si="29"/>
        <v>0.8571428571428571</v>
      </c>
      <c r="M355" s="76">
        <f t="shared" si="30"/>
        <v>-0.15415067982725836</v>
      </c>
      <c r="N355" s="76">
        <v>0</v>
      </c>
      <c r="O355" s="4">
        <v>0</v>
      </c>
      <c r="BR355" s="80"/>
      <c r="BS355" s="80"/>
      <c r="BT355" s="80"/>
      <c r="BU355" s="80"/>
      <c r="BV355" s="80"/>
    </row>
    <row r="356" spans="1:74" x14ac:dyDescent="0.25">
      <c r="A356" s="4" t="s">
        <v>1150</v>
      </c>
      <c r="B356" s="6" t="s">
        <v>1151</v>
      </c>
      <c r="C356" s="4">
        <v>2007</v>
      </c>
      <c r="D356" s="4">
        <v>9</v>
      </c>
      <c r="E356" s="4" t="s">
        <v>547</v>
      </c>
      <c r="F356" s="4">
        <v>8</v>
      </c>
      <c r="H356" s="4">
        <v>15</v>
      </c>
      <c r="J356" s="76">
        <f t="shared" si="31"/>
        <v>0.53333333333333333</v>
      </c>
      <c r="K356" s="76">
        <f t="shared" si="28"/>
        <v>-0.62860865942237421</v>
      </c>
      <c r="L356" s="76">
        <f t="shared" si="29"/>
        <v>1.875</v>
      </c>
      <c r="M356" s="76">
        <f t="shared" si="30"/>
        <v>0.62860865942237409</v>
      </c>
      <c r="N356" s="76">
        <v>48</v>
      </c>
      <c r="O356" s="4">
        <v>48</v>
      </c>
    </row>
    <row r="357" spans="1:74" x14ac:dyDescent="0.25">
      <c r="A357" s="4" t="s">
        <v>1150</v>
      </c>
      <c r="B357" s="6" t="s">
        <v>1151</v>
      </c>
      <c r="C357" s="4">
        <v>2009</v>
      </c>
      <c r="D357" s="4">
        <v>7</v>
      </c>
      <c r="E357" s="4" t="s">
        <v>1152</v>
      </c>
      <c r="F357" s="4">
        <v>10</v>
      </c>
      <c r="H357" s="4">
        <v>144</v>
      </c>
      <c r="J357" s="76">
        <f t="shared" si="31"/>
        <v>6.9444444444444448E-2</v>
      </c>
      <c r="K357" s="76">
        <f t="shared" si="28"/>
        <v>-2.6672282065819548</v>
      </c>
      <c r="L357" s="76">
        <f t="shared" si="29"/>
        <v>14.4</v>
      </c>
      <c r="M357" s="76">
        <f t="shared" si="30"/>
        <v>2.6672282065819548</v>
      </c>
      <c r="N357" s="76">
        <v>1</v>
      </c>
      <c r="O357" s="4">
        <v>1</v>
      </c>
    </row>
    <row r="358" spans="1:74" x14ac:dyDescent="0.25">
      <c r="A358" s="4" t="s">
        <v>1150</v>
      </c>
      <c r="B358" s="6" t="s">
        <v>1151</v>
      </c>
      <c r="C358" s="4">
        <v>2003</v>
      </c>
      <c r="D358" s="4">
        <v>13</v>
      </c>
      <c r="E358" s="4" t="s">
        <v>1152</v>
      </c>
      <c r="F358" s="4">
        <v>10</v>
      </c>
      <c r="H358" s="4">
        <v>120</v>
      </c>
      <c r="J358" s="76">
        <f t="shared" si="31"/>
        <v>8.3333333333333329E-2</v>
      </c>
      <c r="K358" s="76">
        <f t="shared" si="28"/>
        <v>-2.4849066497880004</v>
      </c>
      <c r="L358" s="76">
        <f t="shared" si="29"/>
        <v>12</v>
      </c>
      <c r="M358" s="76">
        <f t="shared" si="30"/>
        <v>2.4849066497880004</v>
      </c>
      <c r="N358" s="76">
        <v>3</v>
      </c>
      <c r="O358" s="4">
        <v>3</v>
      </c>
    </row>
    <row r="359" spans="1:74" x14ac:dyDescent="0.25">
      <c r="A359" s="4" t="s">
        <v>1150</v>
      </c>
      <c r="B359" s="6" t="s">
        <v>1151</v>
      </c>
      <c r="C359" s="4">
        <v>2011</v>
      </c>
      <c r="D359" s="4">
        <v>5</v>
      </c>
      <c r="E359" s="4" t="s">
        <v>1152</v>
      </c>
      <c r="F359" s="4">
        <v>10</v>
      </c>
      <c r="H359" s="4">
        <v>96</v>
      </c>
      <c r="J359" s="76">
        <f t="shared" si="31"/>
        <v>0.10416666666666667</v>
      </c>
      <c r="K359" s="76">
        <f t="shared" si="28"/>
        <v>-2.2617630984737906</v>
      </c>
      <c r="L359" s="76">
        <f t="shared" si="29"/>
        <v>9.6</v>
      </c>
      <c r="M359" s="76">
        <f t="shared" si="30"/>
        <v>2.2617630984737906</v>
      </c>
      <c r="N359" s="76">
        <v>14</v>
      </c>
      <c r="O359" s="4">
        <v>14</v>
      </c>
    </row>
    <row r="360" spans="1:74" x14ac:dyDescent="0.25">
      <c r="A360" s="4" t="s">
        <v>1150</v>
      </c>
      <c r="B360" s="6" t="s">
        <v>1151</v>
      </c>
      <c r="C360" s="4">
        <v>2009</v>
      </c>
      <c r="D360" s="4">
        <v>7</v>
      </c>
      <c r="E360" s="4" t="s">
        <v>547</v>
      </c>
      <c r="F360" s="4">
        <v>10</v>
      </c>
      <c r="H360" s="4">
        <v>54</v>
      </c>
      <c r="J360" s="76">
        <f t="shared" si="31"/>
        <v>0.18518518518518517</v>
      </c>
      <c r="K360" s="76">
        <f t="shared" ref="K360:K391" si="32">LN(J360)</f>
        <v>-1.6863989535702288</v>
      </c>
      <c r="L360" s="76">
        <f t="shared" ref="L360:L396" si="33">H360/(F360)</f>
        <v>5.4</v>
      </c>
      <c r="M360" s="76">
        <f t="shared" ref="M360:M391" si="34">LN(L360)</f>
        <v>1.6863989535702288</v>
      </c>
      <c r="N360" s="76">
        <v>5</v>
      </c>
      <c r="O360" s="4">
        <v>5</v>
      </c>
    </row>
    <row r="361" spans="1:74" x14ac:dyDescent="0.25">
      <c r="A361" s="4" t="s">
        <v>1150</v>
      </c>
      <c r="B361" s="6" t="s">
        <v>1151</v>
      </c>
      <c r="C361" s="4">
        <v>2008</v>
      </c>
      <c r="D361" s="4">
        <v>8</v>
      </c>
      <c r="E361" s="4" t="s">
        <v>1152</v>
      </c>
      <c r="F361" s="4">
        <v>10</v>
      </c>
      <c r="H361" s="4">
        <v>48</v>
      </c>
      <c r="J361" s="76">
        <f t="shared" si="31"/>
        <v>0.20833333333333334</v>
      </c>
      <c r="K361" s="76">
        <f t="shared" si="32"/>
        <v>-1.5686159179138452</v>
      </c>
      <c r="L361" s="76">
        <f t="shared" si="33"/>
        <v>4.8</v>
      </c>
      <c r="M361" s="76">
        <f t="shared" si="34"/>
        <v>1.5686159179138452</v>
      </c>
      <c r="N361" s="76">
        <v>4</v>
      </c>
      <c r="O361" s="4">
        <v>4</v>
      </c>
    </row>
    <row r="362" spans="1:74" x14ac:dyDescent="0.25">
      <c r="A362" s="4" t="s">
        <v>1150</v>
      </c>
      <c r="B362" s="6" t="s">
        <v>1151</v>
      </c>
      <c r="C362" s="4">
        <v>2009</v>
      </c>
      <c r="D362" s="4">
        <v>7</v>
      </c>
      <c r="E362" s="4" t="s">
        <v>547</v>
      </c>
      <c r="F362" s="4">
        <v>10</v>
      </c>
      <c r="H362" s="4">
        <v>15</v>
      </c>
      <c r="J362" s="76">
        <f t="shared" si="31"/>
        <v>0.66666666666666663</v>
      </c>
      <c r="K362" s="76">
        <f t="shared" si="32"/>
        <v>-0.40546510810816444</v>
      </c>
      <c r="L362" s="76">
        <f t="shared" si="33"/>
        <v>1.5</v>
      </c>
      <c r="M362" s="76">
        <f t="shared" si="34"/>
        <v>0.40546510810816438</v>
      </c>
      <c r="N362" s="76">
        <v>24</v>
      </c>
      <c r="O362" s="4">
        <v>24</v>
      </c>
    </row>
    <row r="363" spans="1:74" x14ac:dyDescent="0.25">
      <c r="A363" s="4" t="s">
        <v>1150</v>
      </c>
      <c r="B363" s="6" t="s">
        <v>1151</v>
      </c>
      <c r="C363" s="4">
        <v>2009</v>
      </c>
      <c r="D363" s="4">
        <v>7</v>
      </c>
      <c r="E363" s="4" t="s">
        <v>547</v>
      </c>
      <c r="F363" s="4">
        <v>11</v>
      </c>
      <c r="H363" s="4">
        <v>42</v>
      </c>
      <c r="J363" s="76">
        <f t="shared" si="31"/>
        <v>0.26190476190476192</v>
      </c>
      <c r="K363" s="76">
        <f t="shared" si="32"/>
        <v>-1.3397743454849977</v>
      </c>
      <c r="L363" s="76">
        <f t="shared" si="33"/>
        <v>3.8181818181818183</v>
      </c>
      <c r="M363" s="76">
        <f t="shared" si="34"/>
        <v>1.3397743454849977</v>
      </c>
      <c r="N363" s="76">
        <v>22</v>
      </c>
      <c r="O363" s="4">
        <v>22</v>
      </c>
    </row>
    <row r="364" spans="1:74" x14ac:dyDescent="0.25">
      <c r="A364" s="4" t="s">
        <v>1150</v>
      </c>
      <c r="B364" s="6" t="s">
        <v>1151</v>
      </c>
      <c r="C364" s="4">
        <v>2009</v>
      </c>
      <c r="D364" s="4">
        <v>7</v>
      </c>
      <c r="E364" s="4" t="s">
        <v>1152</v>
      </c>
      <c r="F364" s="4">
        <v>11</v>
      </c>
      <c r="H364" s="4">
        <v>24</v>
      </c>
      <c r="J364" s="76">
        <f t="shared" si="31"/>
        <v>0.45833333333333331</v>
      </c>
      <c r="K364" s="76">
        <f t="shared" si="32"/>
        <v>-0.78015855754957508</v>
      </c>
      <c r="L364" s="76">
        <f t="shared" si="33"/>
        <v>2.1818181818181817</v>
      </c>
      <c r="M364" s="76">
        <f t="shared" si="34"/>
        <v>0.78015855754957497</v>
      </c>
      <c r="N364" s="76">
        <v>41</v>
      </c>
      <c r="O364" s="4">
        <v>41</v>
      </c>
    </row>
    <row r="365" spans="1:74" x14ac:dyDescent="0.25">
      <c r="A365" s="4" t="s">
        <v>1150</v>
      </c>
      <c r="B365" s="6" t="s">
        <v>1151</v>
      </c>
      <c r="C365" s="4">
        <v>2007</v>
      </c>
      <c r="D365" s="4">
        <v>9</v>
      </c>
      <c r="E365" s="4" t="s">
        <v>1152</v>
      </c>
      <c r="F365" s="4">
        <v>14</v>
      </c>
      <c r="H365" s="4">
        <v>12</v>
      </c>
      <c r="J365" s="76">
        <f t="shared" si="31"/>
        <v>1.1666666666666667</v>
      </c>
      <c r="K365" s="76">
        <f t="shared" si="32"/>
        <v>0.15415067982725836</v>
      </c>
      <c r="L365" s="76">
        <f t="shared" si="33"/>
        <v>0.8571428571428571</v>
      </c>
      <c r="M365" s="76">
        <f t="shared" si="34"/>
        <v>-0.15415067982725836</v>
      </c>
      <c r="N365" s="76">
        <v>0</v>
      </c>
      <c r="O365" s="4">
        <v>0</v>
      </c>
      <c r="BR365" s="80"/>
      <c r="BS365" s="80"/>
      <c r="BT365" s="80"/>
      <c r="BU365" s="80"/>
      <c r="BV365" s="80"/>
    </row>
    <row r="366" spans="1:74" x14ac:dyDescent="0.25">
      <c r="A366" s="4" t="s">
        <v>1643</v>
      </c>
      <c r="B366" s="6" t="s">
        <v>1644</v>
      </c>
      <c r="C366" s="4">
        <v>2008</v>
      </c>
      <c r="D366" s="4">
        <v>8</v>
      </c>
      <c r="E366" s="4" t="s">
        <v>547</v>
      </c>
      <c r="F366" s="4">
        <v>15</v>
      </c>
      <c r="H366" s="4">
        <v>105</v>
      </c>
      <c r="J366" s="76">
        <f t="shared" si="31"/>
        <v>0.14285714285714285</v>
      </c>
      <c r="K366" s="76">
        <f t="shared" si="32"/>
        <v>-1.9459101490553135</v>
      </c>
      <c r="L366" s="76">
        <f t="shared" si="33"/>
        <v>7</v>
      </c>
      <c r="M366" s="76">
        <f t="shared" si="34"/>
        <v>1.9459101490553132</v>
      </c>
      <c r="N366" s="76">
        <v>8</v>
      </c>
      <c r="O366" s="4">
        <v>8</v>
      </c>
    </row>
    <row r="367" spans="1:74" x14ac:dyDescent="0.25">
      <c r="A367" s="4" t="s">
        <v>1150</v>
      </c>
      <c r="B367" s="6" t="s">
        <v>1151</v>
      </c>
      <c r="C367" s="4">
        <v>2008</v>
      </c>
      <c r="D367" s="4">
        <v>8</v>
      </c>
      <c r="E367" s="4" t="s">
        <v>1152</v>
      </c>
      <c r="F367" s="4">
        <v>20</v>
      </c>
      <c r="H367" s="4">
        <v>135</v>
      </c>
      <c r="J367" s="76">
        <f t="shared" si="31"/>
        <v>0.14814814814814814</v>
      </c>
      <c r="K367" s="76">
        <f t="shared" si="32"/>
        <v>-1.9095425048844386</v>
      </c>
      <c r="L367" s="76">
        <f t="shared" si="33"/>
        <v>6.75</v>
      </c>
      <c r="M367" s="76">
        <f t="shared" si="34"/>
        <v>1.9095425048844386</v>
      </c>
      <c r="N367" s="76">
        <v>5</v>
      </c>
      <c r="O367" s="4">
        <v>5</v>
      </c>
    </row>
    <row r="368" spans="1:74" x14ac:dyDescent="0.25">
      <c r="A368" s="4" t="s">
        <v>1150</v>
      </c>
      <c r="B368" s="6" t="s">
        <v>1151</v>
      </c>
      <c r="C368" s="4">
        <v>2007</v>
      </c>
      <c r="D368" s="4">
        <v>9</v>
      </c>
      <c r="E368" s="4" t="s">
        <v>1152</v>
      </c>
      <c r="F368" s="4">
        <v>20</v>
      </c>
      <c r="H368" s="4">
        <v>60</v>
      </c>
      <c r="J368" s="76">
        <f t="shared" si="31"/>
        <v>0.33333333333333331</v>
      </c>
      <c r="K368" s="76">
        <f t="shared" si="32"/>
        <v>-1.0986122886681098</v>
      </c>
      <c r="L368" s="76">
        <f t="shared" si="33"/>
        <v>3</v>
      </c>
      <c r="M368" s="76">
        <f t="shared" si="34"/>
        <v>1.0986122886681098</v>
      </c>
      <c r="N368" s="76">
        <v>25</v>
      </c>
      <c r="O368" s="4">
        <v>25</v>
      </c>
    </row>
    <row r="369" spans="1:74" x14ac:dyDescent="0.25">
      <c r="A369" s="4" t="s">
        <v>1150</v>
      </c>
      <c r="B369" s="6" t="s">
        <v>1151</v>
      </c>
      <c r="C369" s="4">
        <v>2004</v>
      </c>
      <c r="D369" s="4">
        <v>12</v>
      </c>
      <c r="E369" s="4" t="s">
        <v>1152</v>
      </c>
      <c r="F369" s="4">
        <v>20</v>
      </c>
      <c r="H369" s="4">
        <v>45</v>
      </c>
      <c r="J369" s="76">
        <f t="shared" ref="J369:J397" si="35">F369/H369</f>
        <v>0.44444444444444442</v>
      </c>
      <c r="K369" s="76">
        <f t="shared" si="32"/>
        <v>-0.81093021621632877</v>
      </c>
      <c r="L369" s="76">
        <f t="shared" si="33"/>
        <v>2.25</v>
      </c>
      <c r="M369" s="76">
        <f t="shared" si="34"/>
        <v>0.81093021621632877</v>
      </c>
      <c r="N369" s="76">
        <v>25</v>
      </c>
      <c r="O369" s="4">
        <v>25</v>
      </c>
    </row>
    <row r="370" spans="1:74" x14ac:dyDescent="0.25">
      <c r="A370" s="4" t="s">
        <v>1150</v>
      </c>
      <c r="B370" s="6" t="s">
        <v>1151</v>
      </c>
      <c r="C370" s="4">
        <v>2009</v>
      </c>
      <c r="D370" s="4">
        <v>7</v>
      </c>
      <c r="E370" s="4" t="s">
        <v>1152</v>
      </c>
      <c r="F370" s="4">
        <v>20</v>
      </c>
      <c r="H370" s="4">
        <v>39</v>
      </c>
      <c r="J370" s="76">
        <f t="shared" si="35"/>
        <v>0.51282051282051277</v>
      </c>
      <c r="K370" s="76">
        <f t="shared" si="32"/>
        <v>-0.66782937257565556</v>
      </c>
      <c r="L370" s="76">
        <f t="shared" si="33"/>
        <v>1.95</v>
      </c>
      <c r="M370" s="76">
        <f t="shared" si="34"/>
        <v>0.66782937257565544</v>
      </c>
      <c r="N370" s="76">
        <v>10</v>
      </c>
      <c r="O370" s="4">
        <v>10</v>
      </c>
    </row>
    <row r="371" spans="1:74" x14ac:dyDescent="0.25">
      <c r="A371" s="4" t="s">
        <v>1150</v>
      </c>
      <c r="B371" s="6" t="s">
        <v>1151</v>
      </c>
      <c r="C371" s="4">
        <v>2013</v>
      </c>
      <c r="D371" s="4">
        <v>3</v>
      </c>
      <c r="E371" s="4" t="s">
        <v>1152</v>
      </c>
      <c r="F371" s="4">
        <v>21</v>
      </c>
      <c r="H371" s="4">
        <v>60</v>
      </c>
      <c r="J371" s="76">
        <f t="shared" si="35"/>
        <v>0.35</v>
      </c>
      <c r="K371" s="76">
        <f t="shared" si="32"/>
        <v>-1.0498221244986778</v>
      </c>
      <c r="L371" s="76">
        <f t="shared" si="33"/>
        <v>2.8571428571428572</v>
      </c>
      <c r="M371" s="76">
        <f t="shared" si="34"/>
        <v>1.0498221244986776</v>
      </c>
      <c r="N371" s="76">
        <v>30</v>
      </c>
      <c r="O371" s="4">
        <v>30</v>
      </c>
    </row>
    <row r="372" spans="1:74" x14ac:dyDescent="0.25">
      <c r="A372" s="4" t="s">
        <v>1150</v>
      </c>
      <c r="B372" s="6" t="s">
        <v>1151</v>
      </c>
      <c r="C372" s="4">
        <v>2009</v>
      </c>
      <c r="D372" s="4">
        <v>7</v>
      </c>
      <c r="E372" s="4" t="s">
        <v>1152</v>
      </c>
      <c r="F372" s="4">
        <v>22</v>
      </c>
      <c r="H372" s="4">
        <v>66</v>
      </c>
      <c r="J372" s="76">
        <f t="shared" si="35"/>
        <v>0.33333333333333331</v>
      </c>
      <c r="K372" s="76">
        <f t="shared" si="32"/>
        <v>-1.0986122886681098</v>
      </c>
      <c r="L372" s="76">
        <f t="shared" si="33"/>
        <v>3</v>
      </c>
      <c r="M372" s="76">
        <f t="shared" si="34"/>
        <v>1.0986122886681098</v>
      </c>
      <c r="N372" s="76">
        <v>15</v>
      </c>
      <c r="O372" s="4">
        <v>15</v>
      </c>
    </row>
    <row r="373" spans="1:74" x14ac:dyDescent="0.25">
      <c r="A373" s="4" t="s">
        <v>1643</v>
      </c>
      <c r="B373" s="6" t="s">
        <v>1644</v>
      </c>
      <c r="C373" s="4">
        <v>2007</v>
      </c>
      <c r="D373" s="4">
        <v>9</v>
      </c>
      <c r="E373" s="4" t="s">
        <v>547</v>
      </c>
      <c r="F373" s="4">
        <v>22</v>
      </c>
      <c r="H373" s="4">
        <v>54</v>
      </c>
      <c r="J373" s="76">
        <f t="shared" si="35"/>
        <v>0.40740740740740738</v>
      </c>
      <c r="K373" s="76">
        <f t="shared" si="32"/>
        <v>-0.89794159320595857</v>
      </c>
      <c r="L373" s="76">
        <f t="shared" si="33"/>
        <v>2.4545454545454546</v>
      </c>
      <c r="M373" s="76">
        <f t="shared" si="34"/>
        <v>0.89794159320595857</v>
      </c>
      <c r="N373" s="76"/>
    </row>
    <row r="374" spans="1:74" x14ac:dyDescent="0.25">
      <c r="A374" s="4" t="s">
        <v>1643</v>
      </c>
      <c r="B374" s="6" t="s">
        <v>1644</v>
      </c>
      <c r="C374" s="4">
        <v>2015</v>
      </c>
      <c r="D374" s="4">
        <v>1</v>
      </c>
      <c r="E374" s="4" t="s">
        <v>547</v>
      </c>
      <c r="F374" s="4">
        <v>23</v>
      </c>
      <c r="H374" s="4">
        <v>90</v>
      </c>
      <c r="J374" s="76">
        <f t="shared" si="35"/>
        <v>0.25555555555555554</v>
      </c>
      <c r="K374" s="76">
        <f t="shared" si="32"/>
        <v>-1.3643154544011153</v>
      </c>
      <c r="L374" s="76">
        <f t="shared" si="33"/>
        <v>3.9130434782608696</v>
      </c>
      <c r="M374" s="76">
        <f t="shared" si="34"/>
        <v>1.3643154544011153</v>
      </c>
      <c r="N374" s="76">
        <v>58</v>
      </c>
      <c r="O374" s="4">
        <v>58</v>
      </c>
    </row>
    <row r="375" spans="1:74" x14ac:dyDescent="0.25">
      <c r="A375" s="4" t="s">
        <v>1150</v>
      </c>
      <c r="B375" s="6" t="s">
        <v>1151</v>
      </c>
      <c r="C375" s="4">
        <v>2005</v>
      </c>
      <c r="D375" s="4">
        <v>11</v>
      </c>
      <c r="E375" s="4" t="s">
        <v>547</v>
      </c>
      <c r="F375" s="4">
        <v>25</v>
      </c>
      <c r="H375" s="4">
        <v>120</v>
      </c>
      <c r="J375" s="76">
        <f t="shared" si="35"/>
        <v>0.20833333333333334</v>
      </c>
      <c r="K375" s="76">
        <f t="shared" si="32"/>
        <v>-1.5686159179138452</v>
      </c>
      <c r="L375" s="76">
        <f t="shared" si="33"/>
        <v>4.8</v>
      </c>
      <c r="M375" s="76">
        <f t="shared" si="34"/>
        <v>1.5686159179138452</v>
      </c>
      <c r="N375" s="76">
        <v>8</v>
      </c>
      <c r="O375" s="4">
        <v>8</v>
      </c>
    </row>
    <row r="376" spans="1:74" x14ac:dyDescent="0.25">
      <c r="A376" s="4" t="s">
        <v>1150</v>
      </c>
      <c r="B376" s="6" t="s">
        <v>1151</v>
      </c>
      <c r="C376" s="4">
        <v>2007</v>
      </c>
      <c r="D376" s="4">
        <v>9</v>
      </c>
      <c r="E376" s="4" t="s">
        <v>1152</v>
      </c>
      <c r="F376" s="4">
        <v>25</v>
      </c>
      <c r="H376" s="4">
        <v>60</v>
      </c>
      <c r="J376" s="76">
        <f t="shared" si="35"/>
        <v>0.41666666666666669</v>
      </c>
      <c r="K376" s="76">
        <f t="shared" si="32"/>
        <v>-0.87546873735389985</v>
      </c>
      <c r="L376" s="76">
        <f t="shared" si="33"/>
        <v>2.4</v>
      </c>
      <c r="M376" s="76">
        <f t="shared" si="34"/>
        <v>0.87546873735389985</v>
      </c>
      <c r="N376" s="76">
        <v>6</v>
      </c>
      <c r="O376" s="4">
        <v>6</v>
      </c>
    </row>
    <row r="377" spans="1:74" x14ac:dyDescent="0.25">
      <c r="A377" s="4" t="s">
        <v>1150</v>
      </c>
      <c r="B377" s="6" t="s">
        <v>1151</v>
      </c>
      <c r="C377" s="4">
        <v>2008</v>
      </c>
      <c r="D377" s="4">
        <v>8</v>
      </c>
      <c r="E377" s="4" t="s">
        <v>547</v>
      </c>
      <c r="F377" s="4">
        <v>28</v>
      </c>
      <c r="H377" s="4">
        <v>135</v>
      </c>
      <c r="J377" s="76">
        <f t="shared" si="35"/>
        <v>0.2074074074074074</v>
      </c>
      <c r="K377" s="76">
        <f t="shared" si="32"/>
        <v>-1.5730702682632256</v>
      </c>
      <c r="L377" s="76">
        <f t="shared" si="33"/>
        <v>4.8214285714285712</v>
      </c>
      <c r="M377" s="76">
        <f t="shared" si="34"/>
        <v>1.5730702682632254</v>
      </c>
      <c r="N377" s="76">
        <v>23</v>
      </c>
      <c r="O377" s="4">
        <v>23</v>
      </c>
    </row>
    <row r="378" spans="1:74" x14ac:dyDescent="0.25">
      <c r="A378" s="4" t="s">
        <v>1150</v>
      </c>
      <c r="B378" s="6" t="s">
        <v>1151</v>
      </c>
      <c r="C378" s="4">
        <v>2005</v>
      </c>
      <c r="D378" s="4">
        <v>11</v>
      </c>
      <c r="E378" s="4" t="s">
        <v>1152</v>
      </c>
      <c r="F378" s="4">
        <v>29</v>
      </c>
      <c r="H378" s="4">
        <v>66</v>
      </c>
      <c r="J378" s="76">
        <f t="shared" si="35"/>
        <v>0.43939393939393939</v>
      </c>
      <c r="K378" s="76">
        <f t="shared" si="32"/>
        <v>-0.82235891203995148</v>
      </c>
      <c r="L378" s="76">
        <f t="shared" si="33"/>
        <v>2.2758620689655173</v>
      </c>
      <c r="M378" s="76">
        <f t="shared" si="34"/>
        <v>0.8223589120399516</v>
      </c>
      <c r="N378" s="76">
        <v>60</v>
      </c>
      <c r="O378" s="4">
        <v>60</v>
      </c>
    </row>
    <row r="379" spans="1:74" x14ac:dyDescent="0.25">
      <c r="A379" s="4" t="s">
        <v>1643</v>
      </c>
      <c r="B379" s="6" t="s">
        <v>1644</v>
      </c>
      <c r="C379" s="4">
        <v>2014</v>
      </c>
      <c r="D379" s="4">
        <v>2</v>
      </c>
      <c r="E379" s="4" t="s">
        <v>547</v>
      </c>
      <c r="F379" s="4">
        <v>30</v>
      </c>
      <c r="H379" s="4">
        <v>165</v>
      </c>
      <c r="J379" s="76">
        <f t="shared" si="35"/>
        <v>0.18181818181818182</v>
      </c>
      <c r="K379" s="76">
        <f t="shared" si="32"/>
        <v>-1.7047480922384253</v>
      </c>
      <c r="L379" s="76">
        <f t="shared" si="33"/>
        <v>5.5</v>
      </c>
      <c r="M379" s="76">
        <f t="shared" si="34"/>
        <v>1.7047480922384253</v>
      </c>
      <c r="N379" s="76">
        <v>10</v>
      </c>
      <c r="O379" s="4">
        <v>10</v>
      </c>
    </row>
    <row r="380" spans="1:74" x14ac:dyDescent="0.25">
      <c r="A380" s="4" t="s">
        <v>1150</v>
      </c>
      <c r="B380" s="6" t="s">
        <v>1151</v>
      </c>
      <c r="C380" s="4">
        <v>2006</v>
      </c>
      <c r="D380" s="4">
        <v>10</v>
      </c>
      <c r="E380" s="4" t="s">
        <v>1152</v>
      </c>
      <c r="F380" s="4">
        <v>30</v>
      </c>
      <c r="H380" s="4">
        <v>54</v>
      </c>
      <c r="J380" s="76">
        <f t="shared" si="35"/>
        <v>0.55555555555555558</v>
      </c>
      <c r="K380" s="76">
        <f t="shared" si="32"/>
        <v>-0.58778666490211895</v>
      </c>
      <c r="L380" s="76">
        <f t="shared" si="33"/>
        <v>1.8</v>
      </c>
      <c r="M380" s="76">
        <f t="shared" si="34"/>
        <v>0.58778666490211906</v>
      </c>
      <c r="N380" s="76">
        <v>52</v>
      </c>
      <c r="O380" s="4">
        <v>52</v>
      </c>
    </row>
    <row r="381" spans="1:74" x14ac:dyDescent="0.25">
      <c r="A381" s="4" t="s">
        <v>1150</v>
      </c>
      <c r="B381" s="6" t="s">
        <v>1151</v>
      </c>
      <c r="C381" s="4">
        <v>2003</v>
      </c>
      <c r="D381" s="4">
        <v>13</v>
      </c>
      <c r="E381" s="4" t="s">
        <v>1152</v>
      </c>
      <c r="F381" s="4">
        <v>30</v>
      </c>
      <c r="H381" s="4">
        <v>36</v>
      </c>
      <c r="J381" s="76">
        <f t="shared" si="35"/>
        <v>0.83333333333333337</v>
      </c>
      <c r="K381" s="76">
        <f t="shared" si="32"/>
        <v>-0.18232155679395459</v>
      </c>
      <c r="L381" s="76">
        <f t="shared" si="33"/>
        <v>1.2</v>
      </c>
      <c r="M381" s="76">
        <f t="shared" si="34"/>
        <v>0.18232155679395459</v>
      </c>
      <c r="N381" s="76">
        <v>90</v>
      </c>
      <c r="O381" s="4">
        <v>90</v>
      </c>
    </row>
    <row r="382" spans="1:74" x14ac:dyDescent="0.25">
      <c r="A382" s="4" t="s">
        <v>1643</v>
      </c>
      <c r="B382" s="6" t="s">
        <v>1644</v>
      </c>
      <c r="C382" s="4">
        <v>2005</v>
      </c>
      <c r="D382" s="4">
        <v>11</v>
      </c>
      <c r="E382" s="4" t="s">
        <v>547</v>
      </c>
      <c r="F382" s="4">
        <v>34</v>
      </c>
      <c r="H382" s="4">
        <v>360</v>
      </c>
      <c r="J382" s="76">
        <f t="shared" si="35"/>
        <v>9.4444444444444442E-2</v>
      </c>
      <c r="K382" s="76">
        <f t="shared" si="32"/>
        <v>-2.3597435068339943</v>
      </c>
      <c r="L382" s="76">
        <f t="shared" si="33"/>
        <v>10.588235294117647</v>
      </c>
      <c r="M382" s="76">
        <f t="shared" si="34"/>
        <v>2.3597435068339943</v>
      </c>
      <c r="N382" s="76">
        <v>5</v>
      </c>
      <c r="O382" s="4">
        <v>5</v>
      </c>
    </row>
    <row r="383" spans="1:74" x14ac:dyDescent="0.25">
      <c r="A383" s="4" t="s">
        <v>1150</v>
      </c>
      <c r="B383" s="6" t="s">
        <v>1151</v>
      </c>
      <c r="C383" s="4">
        <v>2006</v>
      </c>
      <c r="D383" s="4">
        <v>10</v>
      </c>
      <c r="E383" s="4" t="s">
        <v>1152</v>
      </c>
      <c r="F383" s="4">
        <v>37</v>
      </c>
      <c r="H383" s="4">
        <v>114</v>
      </c>
      <c r="J383" s="76">
        <f t="shared" si="35"/>
        <v>0.32456140350877194</v>
      </c>
      <c r="K383" s="76">
        <f t="shared" si="32"/>
        <v>-1.1252805357502711</v>
      </c>
      <c r="L383" s="76">
        <f t="shared" si="33"/>
        <v>3.0810810810810811</v>
      </c>
      <c r="M383" s="76">
        <f t="shared" si="34"/>
        <v>1.1252805357502711</v>
      </c>
      <c r="N383" s="76">
        <v>111</v>
      </c>
      <c r="O383" s="4">
        <v>111</v>
      </c>
    </row>
    <row r="384" spans="1:74" x14ac:dyDescent="0.25">
      <c r="A384" s="4" t="s">
        <v>1150</v>
      </c>
      <c r="B384" s="6" t="s">
        <v>1151</v>
      </c>
      <c r="C384" s="4">
        <v>2008</v>
      </c>
      <c r="D384" s="4">
        <v>8</v>
      </c>
      <c r="E384" s="4" t="s">
        <v>547</v>
      </c>
      <c r="F384" s="4">
        <v>37</v>
      </c>
      <c r="H384" s="4">
        <v>30</v>
      </c>
      <c r="J384" s="76">
        <f t="shared" si="35"/>
        <v>1.2333333333333334</v>
      </c>
      <c r="K384" s="76">
        <f t="shared" si="32"/>
        <v>0.20972053098206911</v>
      </c>
      <c r="L384" s="76">
        <f t="shared" si="33"/>
        <v>0.81081081081081086</v>
      </c>
      <c r="M384" s="76">
        <f t="shared" si="34"/>
        <v>-0.20972053098206903</v>
      </c>
      <c r="N384" s="76">
        <v>0</v>
      </c>
      <c r="O384" s="4">
        <v>0</v>
      </c>
      <c r="BR384" s="80"/>
      <c r="BS384" s="80"/>
      <c r="BT384" s="80"/>
      <c r="BU384" s="80"/>
      <c r="BV384" s="80"/>
    </row>
    <row r="385" spans="1:74" x14ac:dyDescent="0.25">
      <c r="A385" s="4" t="s">
        <v>1150</v>
      </c>
      <c r="B385" s="6" t="s">
        <v>1151</v>
      </c>
      <c r="C385" s="4">
        <v>2004</v>
      </c>
      <c r="D385" s="4">
        <v>12</v>
      </c>
      <c r="E385" s="4" t="s">
        <v>1152</v>
      </c>
      <c r="F385" s="4">
        <v>40</v>
      </c>
      <c r="H385" s="4">
        <v>42</v>
      </c>
      <c r="J385" s="76">
        <f t="shared" si="35"/>
        <v>0.95238095238095233</v>
      </c>
      <c r="K385" s="76">
        <f t="shared" si="32"/>
        <v>-4.8790164169432056E-2</v>
      </c>
      <c r="L385" s="76">
        <f t="shared" si="33"/>
        <v>1.05</v>
      </c>
      <c r="M385" s="76">
        <f t="shared" si="34"/>
        <v>4.8790164169432049E-2</v>
      </c>
      <c r="N385" s="76">
        <v>0</v>
      </c>
      <c r="O385" s="4">
        <v>0</v>
      </c>
    </row>
    <row r="386" spans="1:74" x14ac:dyDescent="0.25">
      <c r="A386" s="4" t="s">
        <v>1643</v>
      </c>
      <c r="B386" s="6" t="s">
        <v>1644</v>
      </c>
      <c r="C386" s="4">
        <v>2008</v>
      </c>
      <c r="D386" s="4">
        <v>8</v>
      </c>
      <c r="E386" s="4" t="s">
        <v>547</v>
      </c>
      <c r="F386" s="4">
        <v>45</v>
      </c>
      <c r="H386" s="4">
        <v>243</v>
      </c>
      <c r="J386" s="76">
        <f t="shared" si="35"/>
        <v>0.18518518518518517</v>
      </c>
      <c r="K386" s="76">
        <f t="shared" si="32"/>
        <v>-1.6863989535702288</v>
      </c>
      <c r="L386" s="76">
        <f t="shared" si="33"/>
        <v>5.4</v>
      </c>
      <c r="M386" s="76">
        <f t="shared" si="34"/>
        <v>1.6863989535702288</v>
      </c>
      <c r="N386" s="76">
        <v>10</v>
      </c>
      <c r="O386" s="4">
        <v>10</v>
      </c>
    </row>
    <row r="387" spans="1:74" x14ac:dyDescent="0.25">
      <c r="A387" s="4" t="s">
        <v>1150</v>
      </c>
      <c r="B387" s="6" t="s">
        <v>1151</v>
      </c>
      <c r="C387" s="4">
        <v>2006</v>
      </c>
      <c r="D387" s="4">
        <v>10</v>
      </c>
      <c r="E387" s="4" t="s">
        <v>1152</v>
      </c>
      <c r="F387" s="4">
        <v>47</v>
      </c>
      <c r="H387" s="4">
        <v>78</v>
      </c>
      <c r="J387" s="76">
        <f t="shared" si="35"/>
        <v>0.60256410256410253</v>
      </c>
      <c r="K387" s="76">
        <f t="shared" si="32"/>
        <v>-0.50656122497953315</v>
      </c>
      <c r="L387" s="76">
        <f t="shared" si="33"/>
        <v>1.6595744680851063</v>
      </c>
      <c r="M387" s="76">
        <f t="shared" si="34"/>
        <v>0.50656122497953315</v>
      </c>
      <c r="N387" s="76">
        <v>12</v>
      </c>
      <c r="O387" s="4">
        <v>12</v>
      </c>
    </row>
    <row r="388" spans="1:74" x14ac:dyDescent="0.25">
      <c r="A388" s="4" t="s">
        <v>1150</v>
      </c>
      <c r="B388" s="6" t="s">
        <v>1151</v>
      </c>
      <c r="C388" s="4">
        <v>2013</v>
      </c>
      <c r="D388" s="4">
        <v>3</v>
      </c>
      <c r="E388" s="4" t="s">
        <v>1152</v>
      </c>
      <c r="F388" s="4">
        <v>48</v>
      </c>
      <c r="H388" s="4">
        <v>42</v>
      </c>
      <c r="J388" s="76">
        <f t="shared" si="35"/>
        <v>1.1428571428571428</v>
      </c>
      <c r="K388" s="76">
        <f t="shared" si="32"/>
        <v>0.13353139262452257</v>
      </c>
      <c r="L388" s="76">
        <f t="shared" si="33"/>
        <v>0.875</v>
      </c>
      <c r="M388" s="76">
        <f t="shared" si="34"/>
        <v>-0.13353139262452263</v>
      </c>
      <c r="N388" s="76">
        <v>0</v>
      </c>
      <c r="O388" s="4">
        <v>0</v>
      </c>
      <c r="BR388" s="80"/>
      <c r="BS388" s="80"/>
      <c r="BT388" s="80"/>
      <c r="BU388" s="80"/>
      <c r="BV388" s="80"/>
    </row>
    <row r="389" spans="1:74" x14ac:dyDescent="0.25">
      <c r="A389" s="4" t="s">
        <v>1643</v>
      </c>
      <c r="B389" s="6" t="s">
        <v>1644</v>
      </c>
      <c r="C389" s="4">
        <v>2014</v>
      </c>
      <c r="D389" s="4">
        <v>2</v>
      </c>
      <c r="E389" s="4" t="s">
        <v>547</v>
      </c>
      <c r="F389" s="4">
        <v>53</v>
      </c>
      <c r="G389" s="4" t="s">
        <v>3452</v>
      </c>
      <c r="H389" s="4">
        <v>33</v>
      </c>
      <c r="J389" s="76">
        <f t="shared" si="35"/>
        <v>1.606060606060606</v>
      </c>
      <c r="K389" s="76">
        <f t="shared" si="32"/>
        <v>0.47378435208564151</v>
      </c>
      <c r="L389" s="76">
        <f t="shared" si="33"/>
        <v>0.62264150943396224</v>
      </c>
      <c r="M389" s="76">
        <f t="shared" si="34"/>
        <v>-0.47378435208564162</v>
      </c>
      <c r="N389" s="76">
        <v>0</v>
      </c>
      <c r="O389" s="4">
        <v>0</v>
      </c>
      <c r="BR389" s="80"/>
      <c r="BS389" s="80"/>
      <c r="BT389" s="80"/>
      <c r="BU389" s="80"/>
      <c r="BV389" s="80"/>
    </row>
    <row r="390" spans="1:74" x14ac:dyDescent="0.25">
      <c r="A390" s="4" t="s">
        <v>1150</v>
      </c>
      <c r="B390" s="6" t="s">
        <v>1151</v>
      </c>
      <c r="C390" s="4">
        <v>2001</v>
      </c>
      <c r="D390" s="4">
        <v>15</v>
      </c>
      <c r="E390" s="4" t="s">
        <v>1152</v>
      </c>
      <c r="F390" s="4">
        <v>58</v>
      </c>
      <c r="G390" s="4" t="s">
        <v>3452</v>
      </c>
      <c r="H390" s="4">
        <v>180</v>
      </c>
      <c r="J390" s="76">
        <f t="shared" si="35"/>
        <v>0.32222222222222224</v>
      </c>
      <c r="K390" s="76">
        <f t="shared" si="32"/>
        <v>-1.1325138403437909</v>
      </c>
      <c r="L390" s="76">
        <f t="shared" si="33"/>
        <v>3.103448275862069</v>
      </c>
      <c r="M390" s="76">
        <f t="shared" si="34"/>
        <v>1.1325138403437911</v>
      </c>
      <c r="N390" s="76"/>
    </row>
    <row r="391" spans="1:74" x14ac:dyDescent="0.25">
      <c r="A391" s="4" t="s">
        <v>1150</v>
      </c>
      <c r="B391" s="6" t="s">
        <v>1151</v>
      </c>
      <c r="C391" s="4">
        <v>2005</v>
      </c>
      <c r="D391" s="4">
        <v>11</v>
      </c>
      <c r="E391" s="4" t="s">
        <v>1152</v>
      </c>
      <c r="F391" s="4">
        <v>61</v>
      </c>
      <c r="G391" s="4" t="s">
        <v>3452</v>
      </c>
      <c r="H391" s="4">
        <v>75</v>
      </c>
      <c r="J391" s="76">
        <f t="shared" si="35"/>
        <v>0.81333333333333335</v>
      </c>
      <c r="K391" s="76">
        <f t="shared" si="32"/>
        <v>-0.20661424936299916</v>
      </c>
      <c r="L391" s="76">
        <f t="shared" si="33"/>
        <v>1.2295081967213115</v>
      </c>
      <c r="M391" s="76">
        <f t="shared" si="34"/>
        <v>0.20661424936299921</v>
      </c>
      <c r="N391" s="76">
        <v>5</v>
      </c>
      <c r="O391" s="4">
        <v>5</v>
      </c>
    </row>
    <row r="392" spans="1:74" x14ac:dyDescent="0.25">
      <c r="A392" s="4" t="s">
        <v>1150</v>
      </c>
      <c r="B392" s="6" t="s">
        <v>1151</v>
      </c>
      <c r="C392" s="4">
        <v>2005</v>
      </c>
      <c r="D392" s="4">
        <v>11</v>
      </c>
      <c r="E392" s="4" t="s">
        <v>547</v>
      </c>
      <c r="F392" s="4">
        <v>77</v>
      </c>
      <c r="G392" s="4" t="s">
        <v>3452</v>
      </c>
      <c r="H392" s="4">
        <v>90</v>
      </c>
      <c r="J392" s="76">
        <f t="shared" si="35"/>
        <v>0.85555555555555551</v>
      </c>
      <c r="K392" s="76">
        <f t="shared" ref="K392:K397" si="36">LN(J392)</f>
        <v>-0.15600424847658126</v>
      </c>
      <c r="L392" s="76">
        <f t="shared" si="33"/>
        <v>1.1688311688311688</v>
      </c>
      <c r="M392" s="76">
        <f>LN(L392)</f>
        <v>0.15600424847658118</v>
      </c>
      <c r="N392" s="76">
        <v>14</v>
      </c>
      <c r="O392" s="4">
        <v>14</v>
      </c>
    </row>
    <row r="393" spans="1:74" x14ac:dyDescent="0.25">
      <c r="A393" s="4" t="s">
        <v>1150</v>
      </c>
      <c r="B393" s="6" t="s">
        <v>1151</v>
      </c>
      <c r="C393" s="4">
        <v>2005</v>
      </c>
      <c r="D393" s="4">
        <v>11</v>
      </c>
      <c r="E393" s="4" t="s">
        <v>1152</v>
      </c>
      <c r="F393" s="4">
        <v>96</v>
      </c>
      <c r="G393" s="4" t="s">
        <v>3452</v>
      </c>
      <c r="H393" s="4">
        <v>87</v>
      </c>
      <c r="J393" s="76">
        <f t="shared" si="35"/>
        <v>1.103448275862069</v>
      </c>
      <c r="K393" s="76">
        <f t="shared" si="36"/>
        <v>9.844007281325251E-2</v>
      </c>
      <c r="L393" s="76">
        <f t="shared" si="33"/>
        <v>0.90625</v>
      </c>
      <c r="M393" s="76">
        <f>LN(L393)</f>
        <v>-9.8440072813252524E-2</v>
      </c>
      <c r="N393" s="76">
        <v>0</v>
      </c>
      <c r="O393" s="4">
        <v>0</v>
      </c>
      <c r="BR393" s="80"/>
      <c r="BS393" s="80"/>
      <c r="BT393" s="80"/>
      <c r="BU393" s="80"/>
      <c r="BV393" s="80"/>
    </row>
    <row r="394" spans="1:74" x14ac:dyDescent="0.25">
      <c r="A394" s="4" t="s">
        <v>1150</v>
      </c>
      <c r="B394" s="6" t="s">
        <v>1151</v>
      </c>
      <c r="C394" s="4">
        <v>2012</v>
      </c>
      <c r="D394" s="4">
        <v>4</v>
      </c>
      <c r="E394" s="4" t="s">
        <v>1152</v>
      </c>
      <c r="F394" s="4">
        <v>100</v>
      </c>
      <c r="G394" s="4" t="s">
        <v>3452</v>
      </c>
      <c r="H394" s="4">
        <v>228</v>
      </c>
      <c r="J394" s="76">
        <f t="shared" si="35"/>
        <v>0.43859649122807015</v>
      </c>
      <c r="K394" s="76">
        <f t="shared" si="36"/>
        <v>-0.82417544296634948</v>
      </c>
      <c r="L394" s="76">
        <f t="shared" si="33"/>
        <v>2.2799999999999998</v>
      </c>
      <c r="M394" s="76">
        <f>LN(L394)</f>
        <v>0.82417544296634937</v>
      </c>
      <c r="N394" s="76">
        <v>3</v>
      </c>
      <c r="O394" s="4">
        <v>3</v>
      </c>
    </row>
    <row r="395" spans="1:74" x14ac:dyDescent="0.25">
      <c r="A395" s="76" t="s">
        <v>1150</v>
      </c>
      <c r="B395" s="77" t="s">
        <v>1151</v>
      </c>
      <c r="C395" s="76">
        <v>2003</v>
      </c>
      <c r="D395" s="76">
        <v>13</v>
      </c>
      <c r="E395" s="76" t="s">
        <v>1152</v>
      </c>
      <c r="F395" s="76">
        <v>102</v>
      </c>
      <c r="G395" s="4" t="s">
        <v>3452</v>
      </c>
      <c r="H395" s="76">
        <v>330</v>
      </c>
      <c r="I395" s="76"/>
      <c r="J395" s="76">
        <f t="shared" si="35"/>
        <v>0.30909090909090908</v>
      </c>
      <c r="K395" s="76">
        <f t="shared" si="36"/>
        <v>-1.1741198411762548</v>
      </c>
      <c r="L395" s="76">
        <f t="shared" si="33"/>
        <v>3.2352941176470589</v>
      </c>
      <c r="M395" s="76">
        <f>LN(L395)</f>
        <v>1.1741198411762548</v>
      </c>
      <c r="N395" s="76">
        <v>98</v>
      </c>
      <c r="O395" s="4">
        <v>98</v>
      </c>
    </row>
    <row r="396" spans="1:74" x14ac:dyDescent="0.25">
      <c r="A396" s="4" t="s">
        <v>1150</v>
      </c>
      <c r="B396" s="6" t="s">
        <v>1151</v>
      </c>
      <c r="C396" s="4">
        <v>2007</v>
      </c>
      <c r="D396" s="4">
        <v>9</v>
      </c>
      <c r="E396" s="4" t="s">
        <v>547</v>
      </c>
      <c r="F396" s="4">
        <v>111</v>
      </c>
      <c r="G396" s="4" t="s">
        <v>3452</v>
      </c>
      <c r="H396" s="4">
        <v>285</v>
      </c>
      <c r="J396" s="76">
        <f t="shared" si="35"/>
        <v>0.38947368421052631</v>
      </c>
      <c r="K396" s="76">
        <f t="shared" si="36"/>
        <v>-0.94295897895631642</v>
      </c>
      <c r="L396" s="76">
        <f t="shared" si="33"/>
        <v>2.5675675675675675</v>
      </c>
      <c r="M396" s="76">
        <f>LN(L396)</f>
        <v>0.94295897895631642</v>
      </c>
      <c r="N396" s="76">
        <v>20</v>
      </c>
      <c r="O396" s="4">
        <v>20</v>
      </c>
    </row>
    <row r="397" spans="1:74" x14ac:dyDescent="0.25">
      <c r="A397" s="4" t="s">
        <v>1150</v>
      </c>
      <c r="B397" s="6" t="s">
        <v>1151</v>
      </c>
      <c r="C397" s="4">
        <v>2012</v>
      </c>
      <c r="D397" s="4">
        <v>4</v>
      </c>
      <c r="E397" s="4" t="s">
        <v>1152</v>
      </c>
      <c r="F397" s="4">
        <v>169</v>
      </c>
      <c r="G397" s="4" t="s">
        <v>3453</v>
      </c>
      <c r="H397" s="4">
        <v>63</v>
      </c>
      <c r="J397" s="76">
        <f t="shared" si="35"/>
        <v>2.6825396825396823</v>
      </c>
      <c r="K397" s="76">
        <f t="shared" si="36"/>
        <v>0.98676398853154068</v>
      </c>
      <c r="L397" s="76"/>
      <c r="M397" s="76"/>
      <c r="N397" s="76">
        <v>0</v>
      </c>
      <c r="O397" s="4">
        <v>0</v>
      </c>
      <c r="BR397" s="80"/>
      <c r="BS397" s="80"/>
      <c r="BT397" s="80"/>
      <c r="BU397" s="80"/>
      <c r="BV397" s="80"/>
    </row>
    <row r="398" spans="1:74" s="4" customForma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</row>
    <row r="399" spans="1:74" s="4" customForma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</row>
    <row r="400" spans="1:74" s="4" customForma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</row>
    <row r="401" spans="1:69" s="4" customForma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</row>
    <row r="402" spans="1:69" s="4" customForma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</row>
    <row r="403" spans="1:69" s="4" customFormat="1" x14ac:dyDescent="0.25">
      <c r="A403"/>
      <c r="B403"/>
      <c r="C403"/>
      <c r="D403"/>
      <c r="E403"/>
      <c r="F403"/>
      <c r="G403"/>
      <c r="H403">
        <v>0</v>
      </c>
      <c r="I403">
        <v>-3.6888794541139363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</row>
    <row r="404" spans="1:69" s="4" customFormat="1" x14ac:dyDescent="0.25">
      <c r="A404"/>
      <c r="B404"/>
      <c r="C404"/>
      <c r="D404"/>
      <c r="E404"/>
      <c r="F404"/>
      <c r="G404"/>
      <c r="H404">
        <v>3</v>
      </c>
      <c r="I404">
        <v>-3.4011973816621555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</row>
    <row r="405" spans="1:69" s="4" customFormat="1" x14ac:dyDescent="0.25">
      <c r="A405"/>
      <c r="B405"/>
      <c r="C405"/>
      <c r="D405"/>
      <c r="E405"/>
      <c r="F405"/>
      <c r="G405"/>
      <c r="H405">
        <v>3</v>
      </c>
      <c r="I405">
        <v>-3.2958368660043291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</row>
    <row r="406" spans="1:69" s="4" customFormat="1" x14ac:dyDescent="0.25">
      <c r="A406"/>
      <c r="B406"/>
      <c r="C406"/>
      <c r="D406"/>
      <c r="E406"/>
      <c r="F406"/>
      <c r="G406"/>
      <c r="H406">
        <v>3</v>
      </c>
      <c r="I406">
        <v>-3.1780538303479458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</row>
    <row r="407" spans="1:69" s="4" customFormat="1" x14ac:dyDescent="0.25">
      <c r="A407"/>
      <c r="B407"/>
      <c r="C407"/>
      <c r="D407"/>
      <c r="E407"/>
      <c r="F407"/>
      <c r="G407"/>
      <c r="H407">
        <v>3</v>
      </c>
      <c r="I407">
        <v>-2.890371757896165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</row>
    <row r="408" spans="1:69" s="4" customFormat="1" x14ac:dyDescent="0.25">
      <c r="A408"/>
      <c r="B408"/>
      <c r="C408"/>
      <c r="D408"/>
      <c r="E408"/>
      <c r="F408"/>
      <c r="G408"/>
      <c r="H408">
        <v>3</v>
      </c>
      <c r="I408">
        <v>-2.890371757896165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</row>
    <row r="409" spans="1:69" s="4" customFormat="1" x14ac:dyDescent="0.25">
      <c r="A409"/>
      <c r="B409"/>
      <c r="C409"/>
      <c r="D409"/>
      <c r="E409"/>
      <c r="F409"/>
      <c r="G409"/>
      <c r="H409">
        <v>6</v>
      </c>
      <c r="I409">
        <v>-2.890371757896165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</row>
    <row r="410" spans="1:69" s="4" customFormat="1" x14ac:dyDescent="0.25">
      <c r="A410"/>
      <c r="B410"/>
      <c r="C410"/>
      <c r="D410"/>
      <c r="E410"/>
      <c r="F410"/>
      <c r="G410"/>
      <c r="H410">
        <v>6</v>
      </c>
      <c r="I410">
        <v>-2.8478121434773689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</row>
    <row r="411" spans="1:69" s="4" customFormat="1" x14ac:dyDescent="0.25">
      <c r="A411"/>
      <c r="B411"/>
      <c r="C411"/>
      <c r="D411"/>
      <c r="E411"/>
      <c r="F411"/>
      <c r="G411"/>
      <c r="H411">
        <v>6</v>
      </c>
      <c r="I411">
        <v>-2.8033603809065348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</row>
    <row r="412" spans="1:69" s="4" customFormat="1" x14ac:dyDescent="0.25">
      <c r="A412"/>
      <c r="B412"/>
      <c r="C412"/>
      <c r="D412"/>
      <c r="E412"/>
      <c r="F412"/>
      <c r="G412"/>
      <c r="H412">
        <v>9</v>
      </c>
      <c r="I412">
        <v>-2.7725887222397811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</row>
    <row r="413" spans="1:69" s="4" customFormat="1" x14ac:dyDescent="0.25">
      <c r="A413"/>
      <c r="B413"/>
      <c r="C413"/>
      <c r="D413"/>
      <c r="E413"/>
      <c r="F413"/>
      <c r="G413"/>
      <c r="H413">
        <v>9</v>
      </c>
      <c r="I413">
        <v>-2.7725887222397811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</row>
    <row r="414" spans="1:69" s="4" customFormat="1" x14ac:dyDescent="0.25">
      <c r="A414"/>
      <c r="B414"/>
      <c r="C414"/>
      <c r="D414"/>
      <c r="E414"/>
      <c r="F414"/>
      <c r="G414"/>
      <c r="H414">
        <v>9</v>
      </c>
      <c r="I414">
        <v>-2.7080502011022101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</row>
    <row r="415" spans="1:69" s="4" customFormat="1" x14ac:dyDescent="0.25">
      <c r="A415"/>
      <c r="B415"/>
      <c r="C415"/>
      <c r="D415"/>
      <c r="E415"/>
      <c r="F415"/>
      <c r="G415"/>
      <c r="H415">
        <v>9</v>
      </c>
      <c r="I415">
        <v>-2.6672282065819548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</row>
    <row r="416" spans="1:69" s="4" customFormat="1" x14ac:dyDescent="0.25">
      <c r="A416"/>
      <c r="B416"/>
      <c r="C416"/>
      <c r="D416"/>
      <c r="E416"/>
      <c r="F416"/>
      <c r="G416"/>
      <c r="H416">
        <v>9</v>
      </c>
      <c r="I416">
        <v>-2.5802168295923251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</row>
    <row r="417" spans="1:69" s="4" customFormat="1" x14ac:dyDescent="0.25">
      <c r="A417"/>
      <c r="B417"/>
      <c r="C417"/>
      <c r="D417"/>
      <c r="E417"/>
      <c r="F417"/>
      <c r="G417"/>
      <c r="H417">
        <v>9</v>
      </c>
      <c r="I417">
        <v>-2.4849066497880004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</row>
    <row r="418" spans="1:69" s="4" customFormat="1" x14ac:dyDescent="0.25">
      <c r="A418"/>
      <c r="B418"/>
      <c r="C418"/>
      <c r="D418"/>
      <c r="E418"/>
      <c r="F418"/>
      <c r="G418"/>
      <c r="H418">
        <v>9</v>
      </c>
      <c r="I418">
        <v>-2.4849066497880004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</row>
    <row r="419" spans="1:69" s="4" customFormat="1" x14ac:dyDescent="0.25">
      <c r="A419"/>
      <c r="B419"/>
      <c r="C419"/>
      <c r="D419"/>
      <c r="E419"/>
      <c r="F419"/>
      <c r="G419"/>
      <c r="H419">
        <v>9</v>
      </c>
      <c r="I419">
        <v>-2.4849066497880004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</row>
    <row r="420" spans="1:69" s="4" customFormat="1" x14ac:dyDescent="0.25">
      <c r="A420"/>
      <c r="B420"/>
      <c r="C420"/>
      <c r="D420"/>
      <c r="E420"/>
      <c r="F420"/>
      <c r="G420"/>
      <c r="H420">
        <v>9</v>
      </c>
      <c r="I420">
        <v>-2.4849066497880004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</row>
    <row r="421" spans="1:69" s="4" customFormat="1" x14ac:dyDescent="0.25">
      <c r="A421"/>
      <c r="B421"/>
      <c r="C421"/>
      <c r="D421"/>
      <c r="E421"/>
      <c r="F421"/>
      <c r="G421"/>
      <c r="H421">
        <v>9</v>
      </c>
      <c r="I421">
        <v>-2.456735772821304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</row>
    <row r="422" spans="1:69" s="4" customFormat="1" x14ac:dyDescent="0.25">
      <c r="A422"/>
      <c r="B422"/>
      <c r="C422"/>
      <c r="D422"/>
      <c r="E422"/>
      <c r="F422"/>
      <c r="G422"/>
      <c r="H422">
        <v>9</v>
      </c>
      <c r="I422">
        <v>-2.4336133554004498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</row>
    <row r="423" spans="1:69" s="4" customFormat="1" x14ac:dyDescent="0.25">
      <c r="A423"/>
      <c r="B423"/>
      <c r="C423"/>
      <c r="D423"/>
      <c r="E423"/>
      <c r="F423"/>
      <c r="G423"/>
      <c r="H423">
        <v>9</v>
      </c>
      <c r="I423">
        <v>-2.3978952727983707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</row>
    <row r="424" spans="1:69" s="4" customFormat="1" x14ac:dyDescent="0.25">
      <c r="A424"/>
      <c r="B424"/>
      <c r="C424"/>
      <c r="D424"/>
      <c r="E424"/>
      <c r="F424"/>
      <c r="G424"/>
      <c r="H424">
        <v>9</v>
      </c>
      <c r="I424">
        <v>-2.3978952727983707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</row>
    <row r="425" spans="1:69" s="4" customFormat="1" x14ac:dyDescent="0.25">
      <c r="A425"/>
      <c r="B425"/>
      <c r="C425"/>
      <c r="D425"/>
      <c r="E425"/>
      <c r="F425"/>
      <c r="G425"/>
      <c r="H425">
        <v>9</v>
      </c>
      <c r="I425">
        <v>-2.379546134130174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</row>
    <row r="426" spans="1:69" s="4" customFormat="1" x14ac:dyDescent="0.25">
      <c r="A426"/>
      <c r="B426"/>
      <c r="C426"/>
      <c r="D426"/>
      <c r="E426"/>
      <c r="F426"/>
      <c r="G426"/>
      <c r="H426">
        <v>9</v>
      </c>
      <c r="I426">
        <v>-2.3513752571634776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</row>
    <row r="427" spans="1:69" s="4" customFormat="1" x14ac:dyDescent="0.25">
      <c r="A427"/>
      <c r="B427"/>
      <c r="C427"/>
      <c r="D427"/>
      <c r="E427"/>
      <c r="F427"/>
      <c r="G427"/>
      <c r="H427">
        <v>9</v>
      </c>
      <c r="I427">
        <v>-2.3025850929940455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</row>
    <row r="428" spans="1:69" s="4" customFormat="1" x14ac:dyDescent="0.25">
      <c r="A428"/>
      <c r="B428"/>
      <c r="C428"/>
      <c r="D428"/>
      <c r="E428"/>
      <c r="F428"/>
      <c r="G428"/>
      <c r="H428">
        <v>9</v>
      </c>
      <c r="I428">
        <v>-2.2407096892759584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</row>
    <row r="429" spans="1:69" s="4" customFormat="1" x14ac:dyDescent="0.25">
      <c r="A429"/>
      <c r="B429"/>
      <c r="C429"/>
      <c r="D429"/>
      <c r="E429"/>
      <c r="F429"/>
      <c r="G429"/>
      <c r="H429">
        <v>9</v>
      </c>
      <c r="I429">
        <v>-2.1972245773362196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</row>
    <row r="430" spans="1:69" s="4" customFormat="1" x14ac:dyDescent="0.25">
      <c r="A430"/>
      <c r="B430"/>
      <c r="C430"/>
      <c r="D430"/>
      <c r="E430"/>
      <c r="F430"/>
      <c r="G430"/>
      <c r="H430">
        <v>9</v>
      </c>
      <c r="I430">
        <v>-2.1972245773362196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</row>
    <row r="431" spans="1:69" s="4" customFormat="1" x14ac:dyDescent="0.25">
      <c r="A431"/>
      <c r="B431"/>
      <c r="C431"/>
      <c r="D431"/>
      <c r="E431"/>
      <c r="F431"/>
      <c r="G431"/>
      <c r="H431">
        <v>9</v>
      </c>
      <c r="I431">
        <v>-2.1972245773362196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</row>
    <row r="432" spans="1:69" s="4" customFormat="1" x14ac:dyDescent="0.25">
      <c r="A432"/>
      <c r="B432"/>
      <c r="C432"/>
      <c r="D432"/>
      <c r="E432"/>
      <c r="F432"/>
      <c r="G432"/>
      <c r="H432">
        <v>9</v>
      </c>
      <c r="I432">
        <v>-2.1972245773362196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</row>
    <row r="433" spans="1:69" s="4" customFormat="1" x14ac:dyDescent="0.25">
      <c r="A433"/>
      <c r="B433"/>
      <c r="C433"/>
      <c r="D433"/>
      <c r="E433"/>
      <c r="F433"/>
      <c r="G433"/>
      <c r="H433">
        <v>9</v>
      </c>
      <c r="I433">
        <v>-2.1972245773362196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</row>
    <row r="434" spans="1:69" s="4" customFormat="1" x14ac:dyDescent="0.25">
      <c r="A434"/>
      <c r="B434"/>
      <c r="C434"/>
      <c r="D434"/>
      <c r="E434"/>
      <c r="F434"/>
      <c r="G434"/>
      <c r="H434">
        <v>12</v>
      </c>
      <c r="I434">
        <v>-2.1972245773362196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</row>
    <row r="435" spans="1:69" s="4" customFormat="1" x14ac:dyDescent="0.25">
      <c r="A435"/>
      <c r="B435"/>
      <c r="C435"/>
      <c r="D435"/>
      <c r="E435"/>
      <c r="F435"/>
      <c r="G435"/>
      <c r="H435">
        <v>12</v>
      </c>
      <c r="I435">
        <v>-2.1972245773362196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</row>
    <row r="436" spans="1:69" s="4" customFormat="1" x14ac:dyDescent="0.25">
      <c r="A436"/>
      <c r="B436"/>
      <c r="C436"/>
      <c r="D436"/>
      <c r="E436"/>
      <c r="F436"/>
      <c r="G436"/>
      <c r="H436">
        <v>12</v>
      </c>
      <c r="I436">
        <v>-2.1102132003465894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</row>
    <row r="437" spans="1:69" s="4" customFormat="1" x14ac:dyDescent="0.25">
      <c r="A437"/>
      <c r="B437"/>
      <c r="C437"/>
      <c r="D437"/>
      <c r="E437"/>
      <c r="F437"/>
      <c r="G437"/>
      <c r="H437">
        <v>12</v>
      </c>
      <c r="I437">
        <v>-2.0918640616783932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</row>
    <row r="438" spans="1:69" s="4" customFormat="1" x14ac:dyDescent="0.25">
      <c r="A438"/>
      <c r="B438"/>
      <c r="C438"/>
      <c r="D438"/>
      <c r="E438"/>
      <c r="F438"/>
      <c r="G438"/>
      <c r="H438">
        <v>12</v>
      </c>
      <c r="I438">
        <v>-2.0794415416798357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</row>
    <row r="439" spans="1:69" s="4" customFormat="1" x14ac:dyDescent="0.25">
      <c r="A439"/>
      <c r="B439"/>
      <c r="C439"/>
      <c r="D439"/>
      <c r="E439"/>
      <c r="F439"/>
      <c r="G439"/>
      <c r="H439">
        <v>12</v>
      </c>
      <c r="I439">
        <v>-2.0794415416798357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</row>
    <row r="440" spans="1:69" s="4" customFormat="1" x14ac:dyDescent="0.25">
      <c r="A440"/>
      <c r="B440"/>
      <c r="C440"/>
      <c r="D440"/>
      <c r="E440"/>
      <c r="F440"/>
      <c r="G440"/>
      <c r="H440">
        <v>12</v>
      </c>
      <c r="I440">
        <v>-2.0541237336955462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</row>
    <row r="441" spans="1:69" s="4" customFormat="1" x14ac:dyDescent="0.25">
      <c r="A441"/>
      <c r="B441"/>
      <c r="C441"/>
      <c r="D441"/>
      <c r="E441"/>
      <c r="F441"/>
      <c r="G441"/>
      <c r="H441">
        <v>12</v>
      </c>
      <c r="I441">
        <v>-2.0541237336955462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</row>
    <row r="442" spans="1:69" s="4" customFormat="1" x14ac:dyDescent="0.25">
      <c r="A442"/>
      <c r="B442"/>
      <c r="C442"/>
      <c r="D442"/>
      <c r="E442"/>
      <c r="F442"/>
      <c r="G442"/>
      <c r="H442">
        <v>12</v>
      </c>
      <c r="I442">
        <v>-2.0368819272610401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</row>
    <row r="443" spans="1:69" s="4" customFormat="1" x14ac:dyDescent="0.25">
      <c r="A443"/>
      <c r="B443"/>
      <c r="C443"/>
      <c r="D443"/>
      <c r="E443"/>
      <c r="F443"/>
      <c r="G443"/>
      <c r="H443">
        <v>12</v>
      </c>
      <c r="I443">
        <v>-2.0149030205422647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</row>
    <row r="444" spans="1:69" s="4" customFormat="1" x14ac:dyDescent="0.25">
      <c r="A444"/>
      <c r="B444"/>
      <c r="C444"/>
      <c r="D444"/>
      <c r="E444"/>
      <c r="F444"/>
      <c r="G444"/>
      <c r="H444">
        <v>12</v>
      </c>
      <c r="I444">
        <v>-2.0149030205422647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</row>
    <row r="445" spans="1:69" s="4" customFormat="1" x14ac:dyDescent="0.25">
      <c r="A445"/>
      <c r="B445"/>
      <c r="C445"/>
      <c r="D445"/>
      <c r="E445"/>
      <c r="F445"/>
      <c r="G445"/>
      <c r="H445">
        <v>12</v>
      </c>
      <c r="I445">
        <v>-1.9740810260220096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</row>
    <row r="446" spans="1:69" s="4" customFormat="1" x14ac:dyDescent="0.25">
      <c r="A446"/>
      <c r="B446"/>
      <c r="C446"/>
      <c r="D446"/>
      <c r="E446"/>
      <c r="F446"/>
      <c r="G446"/>
      <c r="H446">
        <v>12</v>
      </c>
      <c r="I446">
        <v>-1.9636097261547143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</row>
    <row r="447" spans="1:69" s="4" customFormat="1" x14ac:dyDescent="0.25">
      <c r="A447"/>
      <c r="B447"/>
      <c r="C447"/>
      <c r="D447"/>
      <c r="E447"/>
      <c r="F447"/>
      <c r="G447"/>
      <c r="H447">
        <v>12</v>
      </c>
      <c r="I447">
        <v>-1.9459101490553135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</row>
    <row r="448" spans="1:69" s="4" customFormat="1" x14ac:dyDescent="0.25">
      <c r="A448"/>
      <c r="B448"/>
      <c r="C448"/>
      <c r="D448"/>
      <c r="E448"/>
      <c r="F448"/>
      <c r="G448"/>
      <c r="H448">
        <v>12</v>
      </c>
      <c r="I448">
        <v>-1.9252908618525775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</row>
    <row r="449" spans="1:69" s="4" customFormat="1" x14ac:dyDescent="0.25">
      <c r="A449"/>
      <c r="B449"/>
      <c r="C449"/>
      <c r="D449"/>
      <c r="E449"/>
      <c r="F449"/>
      <c r="G449"/>
      <c r="H449">
        <v>12</v>
      </c>
      <c r="I449">
        <v>-1.9195928407379399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</row>
    <row r="450" spans="1:69" s="4" customFormat="1" x14ac:dyDescent="0.25">
      <c r="A450"/>
      <c r="B450"/>
      <c r="C450"/>
      <c r="D450"/>
      <c r="E450"/>
      <c r="F450"/>
      <c r="G450"/>
      <c r="H450">
        <v>12</v>
      </c>
      <c r="I450">
        <v>-1.8870696490323797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</row>
    <row r="451" spans="1:69" s="4" customFormat="1" x14ac:dyDescent="0.25">
      <c r="A451"/>
      <c r="B451"/>
      <c r="C451"/>
      <c r="D451"/>
      <c r="E451"/>
      <c r="F451"/>
      <c r="G451"/>
      <c r="H451">
        <v>12</v>
      </c>
      <c r="I451">
        <v>-1.8523840910444898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</row>
    <row r="452" spans="1:69" s="4" customFormat="1" x14ac:dyDescent="0.25">
      <c r="A452"/>
      <c r="B452"/>
      <c r="C452"/>
      <c r="D452"/>
      <c r="E452"/>
      <c r="F452"/>
      <c r="G452"/>
      <c r="H452">
        <v>12</v>
      </c>
      <c r="I452">
        <v>-1.8405496333974871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</row>
    <row r="453" spans="1:69" s="4" customFormat="1" x14ac:dyDescent="0.25">
      <c r="A453"/>
      <c r="B453"/>
      <c r="C453"/>
      <c r="D453"/>
      <c r="E453"/>
      <c r="F453"/>
      <c r="G453"/>
      <c r="H453">
        <v>15</v>
      </c>
      <c r="I453">
        <v>-1.8405496333974871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</row>
    <row r="454" spans="1:69" s="4" customFormat="1" x14ac:dyDescent="0.25">
      <c r="A454"/>
      <c r="B454"/>
      <c r="C454"/>
      <c r="D454"/>
      <c r="E454"/>
      <c r="F454"/>
      <c r="G454"/>
      <c r="H454">
        <v>15</v>
      </c>
      <c r="I454">
        <v>-1.791759469228055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</row>
    <row r="455" spans="1:69" s="4" customFormat="1" x14ac:dyDescent="0.25">
      <c r="A455"/>
      <c r="B455"/>
      <c r="C455"/>
      <c r="D455"/>
      <c r="E455"/>
      <c r="F455"/>
      <c r="G455"/>
      <c r="H455">
        <v>15</v>
      </c>
      <c r="I455">
        <v>-1.791759469228055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</row>
    <row r="456" spans="1:69" s="4" customFormat="1" x14ac:dyDescent="0.25">
      <c r="A456"/>
      <c r="B456"/>
      <c r="C456"/>
      <c r="D456"/>
      <c r="E456"/>
      <c r="F456"/>
      <c r="G456"/>
      <c r="H456">
        <v>15</v>
      </c>
      <c r="I456">
        <v>-1.791759469228055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</row>
    <row r="457" spans="1:69" s="4" customFormat="1" x14ac:dyDescent="0.25">
      <c r="A457"/>
      <c r="B457"/>
      <c r="C457"/>
      <c r="D457"/>
      <c r="E457"/>
      <c r="F457"/>
      <c r="G457"/>
      <c r="H457">
        <v>15</v>
      </c>
      <c r="I457">
        <v>-1.791759469228055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</row>
    <row r="458" spans="1:69" s="4" customFormat="1" x14ac:dyDescent="0.25">
      <c r="A458"/>
      <c r="B458"/>
      <c r="C458"/>
      <c r="D458"/>
      <c r="E458"/>
      <c r="F458"/>
      <c r="G458"/>
      <c r="H458">
        <v>15</v>
      </c>
      <c r="I458">
        <v>-1.791759469228055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</row>
    <row r="459" spans="1:69" s="4" customFormat="1" x14ac:dyDescent="0.25">
      <c r="A459"/>
      <c r="B459"/>
      <c r="C459"/>
      <c r="D459"/>
      <c r="E459"/>
      <c r="F459"/>
      <c r="G459"/>
      <c r="H459">
        <v>15</v>
      </c>
      <c r="I459">
        <v>-1.791759469228055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</row>
    <row r="460" spans="1:69" s="4" customFormat="1" x14ac:dyDescent="0.25">
      <c r="A460"/>
      <c r="B460"/>
      <c r="C460"/>
      <c r="D460"/>
      <c r="E460"/>
      <c r="F460"/>
      <c r="G460"/>
      <c r="H460">
        <v>15</v>
      </c>
      <c r="I460">
        <v>-1.791759469228055</v>
      </c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</row>
    <row r="461" spans="1:69" s="4" customFormat="1" x14ac:dyDescent="0.25">
      <c r="A461"/>
      <c r="B461"/>
      <c r="C461"/>
      <c r="D461"/>
      <c r="E461"/>
      <c r="F461"/>
      <c r="G461"/>
      <c r="H461">
        <v>15</v>
      </c>
      <c r="I461">
        <v>-1.7083778602890038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</row>
    <row r="462" spans="1:69" s="4" customFormat="1" x14ac:dyDescent="0.25">
      <c r="A462"/>
      <c r="B462"/>
      <c r="C462"/>
      <c r="D462"/>
      <c r="E462"/>
      <c r="F462"/>
      <c r="G462"/>
      <c r="H462">
        <v>15</v>
      </c>
      <c r="I462">
        <v>-1.6582280766035324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</row>
    <row r="463" spans="1:69" s="4" customFormat="1" x14ac:dyDescent="0.25">
      <c r="A463"/>
      <c r="B463"/>
      <c r="C463"/>
      <c r="D463"/>
      <c r="E463"/>
      <c r="F463"/>
      <c r="G463"/>
      <c r="H463">
        <v>15</v>
      </c>
      <c r="I463">
        <v>-1.62924053973028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</row>
    <row r="464" spans="1:69" s="4" customFormat="1" x14ac:dyDescent="0.25">
      <c r="A464"/>
      <c r="B464"/>
      <c r="C464"/>
      <c r="D464"/>
      <c r="E464"/>
      <c r="F464"/>
      <c r="G464"/>
      <c r="H464">
        <v>15</v>
      </c>
      <c r="I464">
        <v>-1.6094379124341003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</row>
    <row r="465" spans="1:69" s="4" customFormat="1" x14ac:dyDescent="0.25">
      <c r="A465"/>
      <c r="B465"/>
      <c r="C465"/>
      <c r="D465"/>
      <c r="E465"/>
      <c r="F465"/>
      <c r="G465"/>
      <c r="H465">
        <v>15</v>
      </c>
      <c r="I465">
        <v>-1.5841201044498106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</row>
    <row r="466" spans="1:69" s="4" customFormat="1" x14ac:dyDescent="0.25">
      <c r="A466"/>
      <c r="B466"/>
      <c r="C466"/>
      <c r="D466"/>
      <c r="E466"/>
      <c r="F466"/>
      <c r="G466"/>
      <c r="H466">
        <v>15</v>
      </c>
      <c r="I466">
        <v>-1.5841201044498106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</row>
    <row r="467" spans="1:69" s="4" customFormat="1" x14ac:dyDescent="0.25">
      <c r="A467"/>
      <c r="B467"/>
      <c r="C467"/>
      <c r="D467"/>
      <c r="E467"/>
      <c r="F467"/>
      <c r="G467"/>
      <c r="H467">
        <v>15</v>
      </c>
      <c r="I467">
        <v>-1.5686159179138452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</row>
    <row r="468" spans="1:69" s="4" customFormat="1" x14ac:dyDescent="0.25">
      <c r="A468"/>
      <c r="B468"/>
      <c r="C468"/>
      <c r="D468"/>
      <c r="E468"/>
      <c r="F468"/>
      <c r="G468"/>
      <c r="H468">
        <v>15</v>
      </c>
      <c r="I468">
        <v>-1.5686159179138452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</row>
    <row r="469" spans="1:69" s="4" customFormat="1" x14ac:dyDescent="0.25">
      <c r="A469"/>
      <c r="B469"/>
      <c r="C469"/>
      <c r="D469"/>
      <c r="E469"/>
      <c r="F469"/>
      <c r="G469"/>
      <c r="H469">
        <v>18</v>
      </c>
      <c r="I469">
        <v>-1.5339303599259553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</row>
    <row r="470" spans="1:69" s="4" customFormat="1" x14ac:dyDescent="0.25">
      <c r="A470"/>
      <c r="B470"/>
      <c r="C470"/>
      <c r="D470"/>
      <c r="E470"/>
      <c r="F470"/>
      <c r="G470"/>
      <c r="H470">
        <v>18</v>
      </c>
      <c r="I470">
        <v>-1.5040773967762742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</row>
    <row r="471" spans="1:69" s="4" customFormat="1" x14ac:dyDescent="0.25">
      <c r="A471"/>
      <c r="B471"/>
      <c r="C471"/>
      <c r="D471"/>
      <c r="E471"/>
      <c r="F471"/>
      <c r="G471"/>
      <c r="H471">
        <v>18</v>
      </c>
      <c r="I471">
        <v>-1.5040773967762742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</row>
    <row r="472" spans="1:69" s="4" customFormat="1" x14ac:dyDescent="0.25">
      <c r="A472"/>
      <c r="B472"/>
      <c r="C472"/>
      <c r="D472"/>
      <c r="E472"/>
      <c r="F472"/>
      <c r="G472"/>
      <c r="H472">
        <v>18</v>
      </c>
      <c r="I472">
        <v>-1.5040773967762742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</row>
    <row r="473" spans="1:69" s="4" customFormat="1" x14ac:dyDescent="0.25">
      <c r="A473"/>
      <c r="B473"/>
      <c r="C473"/>
      <c r="D473"/>
      <c r="E473"/>
      <c r="F473"/>
      <c r="G473"/>
      <c r="H473">
        <v>18</v>
      </c>
      <c r="I473">
        <v>-1.5040773967762742</v>
      </c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</row>
    <row r="474" spans="1:69" s="4" customFormat="1" x14ac:dyDescent="0.25">
      <c r="A474"/>
      <c r="B474"/>
      <c r="C474"/>
      <c r="D474"/>
      <c r="E474"/>
      <c r="F474"/>
      <c r="G474"/>
      <c r="H474">
        <v>18</v>
      </c>
      <c r="I474">
        <v>-1.5040773967762742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</row>
    <row r="475" spans="1:69" s="4" customFormat="1" x14ac:dyDescent="0.25">
      <c r="A475"/>
      <c r="B475"/>
      <c r="C475"/>
      <c r="D475"/>
      <c r="E475"/>
      <c r="F475"/>
      <c r="G475"/>
      <c r="H475">
        <v>18</v>
      </c>
      <c r="I475">
        <v>-1.5040773967762742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</row>
    <row r="476" spans="1:69" s="4" customFormat="1" x14ac:dyDescent="0.25">
      <c r="A476"/>
      <c r="B476"/>
      <c r="C476"/>
      <c r="D476"/>
      <c r="E476"/>
      <c r="F476"/>
      <c r="G476"/>
      <c r="H476">
        <v>18</v>
      </c>
      <c r="I476">
        <v>-1.5040773967762742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</row>
    <row r="477" spans="1:69" s="4" customFormat="1" x14ac:dyDescent="0.25">
      <c r="A477"/>
      <c r="B477"/>
      <c r="C477"/>
      <c r="D477"/>
      <c r="E477"/>
      <c r="F477"/>
      <c r="G477"/>
      <c r="H477">
        <v>18</v>
      </c>
      <c r="I477">
        <v>-1.455287232606842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</row>
    <row r="478" spans="1:69" s="4" customFormat="1" x14ac:dyDescent="0.25">
      <c r="A478"/>
      <c r="B478"/>
      <c r="C478"/>
      <c r="D478"/>
      <c r="E478"/>
      <c r="F478"/>
      <c r="G478"/>
      <c r="H478">
        <v>18</v>
      </c>
      <c r="I478">
        <v>-1.4350845252893227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</row>
    <row r="479" spans="1:69" s="4" customFormat="1" x14ac:dyDescent="0.25">
      <c r="A479"/>
      <c r="B479"/>
      <c r="C479"/>
      <c r="D479"/>
      <c r="E479"/>
      <c r="F479"/>
      <c r="G479"/>
      <c r="H479">
        <v>18</v>
      </c>
      <c r="I479">
        <v>-1.4350845252893227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</row>
    <row r="480" spans="1:69" s="4" customFormat="1" x14ac:dyDescent="0.25">
      <c r="A480"/>
      <c r="B480"/>
      <c r="C480"/>
      <c r="D480"/>
      <c r="E480"/>
      <c r="F480"/>
      <c r="G480"/>
      <c r="H480">
        <v>18</v>
      </c>
      <c r="I480">
        <v>-1.4350845252893227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</row>
    <row r="481" spans="1:69" s="4" customFormat="1" x14ac:dyDescent="0.25">
      <c r="A481"/>
      <c r="B481"/>
      <c r="C481"/>
      <c r="D481"/>
      <c r="E481"/>
      <c r="F481"/>
      <c r="G481"/>
      <c r="H481">
        <v>18</v>
      </c>
      <c r="I481">
        <v>-1.4350845252893227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</row>
    <row r="482" spans="1:69" s="4" customFormat="1" x14ac:dyDescent="0.25">
      <c r="A482"/>
      <c r="B482"/>
      <c r="C482"/>
      <c r="D482"/>
      <c r="E482"/>
      <c r="F482"/>
      <c r="G482"/>
      <c r="H482">
        <v>18</v>
      </c>
      <c r="I482">
        <v>-1.4170660197866443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</row>
    <row r="483" spans="1:69" s="4" customFormat="1" x14ac:dyDescent="0.25">
      <c r="A483"/>
      <c r="B483"/>
      <c r="C483"/>
      <c r="D483"/>
      <c r="E483"/>
      <c r="F483"/>
      <c r="G483"/>
      <c r="H483">
        <v>18</v>
      </c>
      <c r="I483">
        <v>-1.3862943611198906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</row>
    <row r="484" spans="1:69" s="4" customFormat="1" x14ac:dyDescent="0.25">
      <c r="A484"/>
      <c r="B484"/>
      <c r="C484"/>
      <c r="D484"/>
      <c r="E484"/>
      <c r="F484"/>
      <c r="G484"/>
      <c r="H484">
        <v>18</v>
      </c>
      <c r="I484">
        <v>-1.3862943611198906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</row>
    <row r="485" spans="1:69" s="4" customFormat="1" x14ac:dyDescent="0.25">
      <c r="A485"/>
      <c r="B485"/>
      <c r="C485"/>
      <c r="D485"/>
      <c r="E485"/>
      <c r="F485"/>
      <c r="G485"/>
      <c r="H485">
        <v>18</v>
      </c>
      <c r="I485">
        <v>-1.3862943611198906</v>
      </c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</row>
    <row r="486" spans="1:69" s="4" customFormat="1" x14ac:dyDescent="0.25">
      <c r="A486"/>
      <c r="B486"/>
      <c r="C486"/>
      <c r="D486"/>
      <c r="E486"/>
      <c r="F486"/>
      <c r="G486"/>
      <c r="H486">
        <v>18</v>
      </c>
      <c r="I486">
        <v>-1.3862943611198906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</row>
    <row r="487" spans="1:69" s="4" customFormat="1" x14ac:dyDescent="0.25">
      <c r="A487"/>
      <c r="B487"/>
      <c r="C487"/>
      <c r="D487"/>
      <c r="E487"/>
      <c r="F487"/>
      <c r="G487"/>
      <c r="H487">
        <v>18</v>
      </c>
      <c r="I487">
        <v>-1.3499267169490159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</row>
    <row r="488" spans="1:69" s="4" customFormat="1" x14ac:dyDescent="0.25">
      <c r="A488"/>
      <c r="B488"/>
      <c r="C488"/>
      <c r="D488"/>
      <c r="E488"/>
      <c r="F488"/>
      <c r="G488"/>
      <c r="H488">
        <v>18</v>
      </c>
      <c r="I488">
        <v>-1.3350010667323402</v>
      </c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</row>
    <row r="489" spans="1:69" s="4" customFormat="1" x14ac:dyDescent="0.25">
      <c r="A489"/>
      <c r="B489"/>
      <c r="C489"/>
      <c r="D489"/>
      <c r="E489"/>
      <c r="F489"/>
      <c r="G489"/>
      <c r="H489">
        <v>18</v>
      </c>
      <c r="I489">
        <v>-1.3217558399823195</v>
      </c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</row>
    <row r="490" spans="1:69" s="4" customFormat="1" x14ac:dyDescent="0.25">
      <c r="A490"/>
      <c r="B490"/>
      <c r="C490"/>
      <c r="D490"/>
      <c r="E490"/>
      <c r="F490"/>
      <c r="G490"/>
      <c r="H490">
        <v>21</v>
      </c>
      <c r="I490">
        <v>-1.3217558399823195</v>
      </c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</row>
    <row r="491" spans="1:69" s="4" customFormat="1" x14ac:dyDescent="0.25">
      <c r="A491"/>
      <c r="B491"/>
      <c r="C491"/>
      <c r="D491"/>
      <c r="E491"/>
      <c r="F491"/>
      <c r="G491"/>
      <c r="H491">
        <v>21</v>
      </c>
      <c r="I491">
        <v>-1.3217558399823195</v>
      </c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</row>
    <row r="492" spans="1:69" s="4" customFormat="1" x14ac:dyDescent="0.25">
      <c r="A492"/>
      <c r="B492"/>
      <c r="C492"/>
      <c r="D492"/>
      <c r="E492"/>
      <c r="F492"/>
      <c r="G492"/>
      <c r="H492">
        <v>21</v>
      </c>
      <c r="I492">
        <v>-1.3099213823353166</v>
      </c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</row>
    <row r="493" spans="1:69" s="4" customFormat="1" x14ac:dyDescent="0.25">
      <c r="A493"/>
      <c r="B493"/>
      <c r="C493"/>
      <c r="D493"/>
      <c r="E493"/>
      <c r="F493"/>
      <c r="G493"/>
      <c r="H493">
        <v>21</v>
      </c>
      <c r="I493">
        <v>-1.2809338454620642</v>
      </c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</row>
    <row r="494" spans="1:69" s="4" customFormat="1" x14ac:dyDescent="0.25">
      <c r="A494"/>
      <c r="B494"/>
      <c r="C494"/>
      <c r="D494"/>
      <c r="E494"/>
      <c r="F494"/>
      <c r="G494"/>
      <c r="H494">
        <v>21</v>
      </c>
      <c r="I494">
        <v>-1.2809338454620642</v>
      </c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</row>
    <row r="495" spans="1:69" s="4" customFormat="1" x14ac:dyDescent="0.25">
      <c r="A495"/>
      <c r="B495"/>
      <c r="C495"/>
      <c r="D495"/>
      <c r="E495"/>
      <c r="F495"/>
      <c r="G495"/>
      <c r="H495">
        <v>21</v>
      </c>
      <c r="I495">
        <v>-1.2809338454620642</v>
      </c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</row>
    <row r="496" spans="1:69" s="4" customFormat="1" x14ac:dyDescent="0.25">
      <c r="A496"/>
      <c r="B496"/>
      <c r="C496"/>
      <c r="D496"/>
      <c r="E496"/>
      <c r="F496"/>
      <c r="G496"/>
      <c r="H496">
        <v>21</v>
      </c>
      <c r="I496">
        <v>-1.2809338454620642</v>
      </c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</row>
    <row r="497" spans="1:69" s="4" customFormat="1" x14ac:dyDescent="0.25">
      <c r="A497"/>
      <c r="B497"/>
      <c r="C497"/>
      <c r="D497"/>
      <c r="E497"/>
      <c r="F497"/>
      <c r="G497"/>
      <c r="H497">
        <v>21</v>
      </c>
      <c r="I497">
        <v>-1.2809338454620642</v>
      </c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</row>
    <row r="498" spans="1:69" s="4" customFormat="1" x14ac:dyDescent="0.25">
      <c r="A498"/>
      <c r="B498"/>
      <c r="C498"/>
      <c r="D498"/>
      <c r="E498"/>
      <c r="F498"/>
      <c r="G498"/>
      <c r="H498">
        <v>21</v>
      </c>
      <c r="I498">
        <v>-1.2809338454620642</v>
      </c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</row>
    <row r="499" spans="1:69" s="4" customFormat="1" x14ac:dyDescent="0.25">
      <c r="A499"/>
      <c r="B499"/>
      <c r="C499"/>
      <c r="D499"/>
      <c r="E499"/>
      <c r="F499"/>
      <c r="G499"/>
      <c r="H499">
        <v>21</v>
      </c>
      <c r="I499">
        <v>-1.2809338454620642</v>
      </c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</row>
    <row r="500" spans="1:69" s="4" customFormat="1" x14ac:dyDescent="0.25">
      <c r="A500"/>
      <c r="B500"/>
      <c r="C500"/>
      <c r="D500"/>
      <c r="E500"/>
      <c r="F500"/>
      <c r="G500"/>
      <c r="H500">
        <v>21</v>
      </c>
      <c r="I500">
        <v>-1.2527629684953681</v>
      </c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</row>
    <row r="501" spans="1:69" s="4" customFormat="1" x14ac:dyDescent="0.25">
      <c r="A501"/>
      <c r="B501"/>
      <c r="C501"/>
      <c r="D501"/>
      <c r="E501"/>
      <c r="F501"/>
      <c r="G501"/>
      <c r="H501">
        <v>21</v>
      </c>
      <c r="I501">
        <v>-1.2527629684953681</v>
      </c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</row>
    <row r="502" spans="1:69" s="4" customFormat="1" x14ac:dyDescent="0.25">
      <c r="A502"/>
      <c r="B502"/>
      <c r="C502"/>
      <c r="D502"/>
      <c r="E502"/>
      <c r="F502"/>
      <c r="G502"/>
      <c r="H502">
        <v>24</v>
      </c>
      <c r="I502">
        <v>-1.2321436812926323</v>
      </c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</row>
    <row r="503" spans="1:69" s="4" customFormat="1" x14ac:dyDescent="0.25">
      <c r="A503"/>
      <c r="B503"/>
      <c r="C503"/>
      <c r="D503"/>
      <c r="E503"/>
      <c r="F503"/>
      <c r="G503"/>
      <c r="H503">
        <v>24</v>
      </c>
      <c r="I503">
        <v>-1.2163953243244932</v>
      </c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</row>
    <row r="504" spans="1:69" s="4" customFormat="1" x14ac:dyDescent="0.25">
      <c r="A504"/>
      <c r="B504"/>
      <c r="C504"/>
      <c r="D504"/>
      <c r="E504"/>
      <c r="F504"/>
      <c r="G504"/>
      <c r="H504">
        <v>24</v>
      </c>
      <c r="I504">
        <v>-1.2163953243244932</v>
      </c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</row>
    <row r="505" spans="1:69" s="4" customFormat="1" x14ac:dyDescent="0.25">
      <c r="A505"/>
      <c r="B505"/>
      <c r="C505"/>
      <c r="D505"/>
      <c r="E505"/>
      <c r="F505"/>
      <c r="G505"/>
      <c r="H505">
        <v>24</v>
      </c>
      <c r="I505">
        <v>-1.2039728043259361</v>
      </c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</row>
    <row r="506" spans="1:69" s="4" customFormat="1" x14ac:dyDescent="0.25">
      <c r="A506"/>
      <c r="B506"/>
      <c r="C506"/>
      <c r="D506"/>
      <c r="E506"/>
      <c r="F506"/>
      <c r="G506"/>
      <c r="H506">
        <v>24</v>
      </c>
      <c r="I506">
        <v>-1.1939224684724346</v>
      </c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</row>
    <row r="507" spans="1:69" s="4" customFormat="1" x14ac:dyDescent="0.25">
      <c r="A507"/>
      <c r="B507"/>
      <c r="C507"/>
      <c r="D507"/>
      <c r="E507"/>
      <c r="F507"/>
      <c r="G507"/>
      <c r="H507">
        <v>24</v>
      </c>
      <c r="I507">
        <v>-1.1786549963416462</v>
      </c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</row>
    <row r="508" spans="1:69" s="4" customFormat="1" x14ac:dyDescent="0.25">
      <c r="A508"/>
      <c r="B508"/>
      <c r="C508"/>
      <c r="D508"/>
      <c r="E508"/>
      <c r="F508"/>
      <c r="G508"/>
      <c r="H508">
        <v>24</v>
      </c>
      <c r="I508">
        <v>-1.1631508098056809</v>
      </c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</row>
    <row r="509" spans="1:69" s="4" customFormat="1" x14ac:dyDescent="0.25">
      <c r="A509"/>
      <c r="B509"/>
      <c r="C509"/>
      <c r="D509"/>
      <c r="E509"/>
      <c r="F509"/>
      <c r="G509"/>
      <c r="H509">
        <v>24</v>
      </c>
      <c r="I509">
        <v>-1.0986122886681098</v>
      </c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</row>
    <row r="510" spans="1:69" s="4" customFormat="1" x14ac:dyDescent="0.25">
      <c r="A510"/>
      <c r="B510"/>
      <c r="C510"/>
      <c r="D510"/>
      <c r="E510"/>
      <c r="F510"/>
      <c r="G510"/>
      <c r="H510">
        <v>24</v>
      </c>
      <c r="I510">
        <v>-1.0986122886681098</v>
      </c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</row>
    <row r="511" spans="1:69" s="4" customFormat="1" x14ac:dyDescent="0.25">
      <c r="A511"/>
      <c r="B511"/>
      <c r="C511"/>
      <c r="D511"/>
      <c r="E511"/>
      <c r="F511"/>
      <c r="G511"/>
      <c r="H511">
        <v>24</v>
      </c>
      <c r="I511">
        <v>-1.0986122886681098</v>
      </c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</row>
    <row r="512" spans="1:69" s="4" customFormat="1" x14ac:dyDescent="0.25">
      <c r="A512"/>
      <c r="B512"/>
      <c r="C512"/>
      <c r="D512"/>
      <c r="E512"/>
      <c r="F512"/>
      <c r="G512"/>
      <c r="H512">
        <v>24</v>
      </c>
      <c r="I512">
        <v>-1.0986122886681098</v>
      </c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</row>
    <row r="513" spans="1:69" s="4" customFormat="1" x14ac:dyDescent="0.25">
      <c r="A513"/>
      <c r="B513"/>
      <c r="C513"/>
      <c r="D513"/>
      <c r="E513"/>
      <c r="F513"/>
      <c r="G513"/>
      <c r="H513">
        <v>24</v>
      </c>
      <c r="I513">
        <v>-1.0986122886681098</v>
      </c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</row>
    <row r="514" spans="1:69" s="4" customFormat="1" x14ac:dyDescent="0.25">
      <c r="A514"/>
      <c r="B514"/>
      <c r="C514"/>
      <c r="D514"/>
      <c r="E514"/>
      <c r="F514"/>
      <c r="G514"/>
      <c r="H514">
        <v>24</v>
      </c>
      <c r="I514">
        <v>-1.0986122886681098</v>
      </c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</row>
    <row r="515" spans="1:69" s="4" customFormat="1" x14ac:dyDescent="0.25">
      <c r="A515"/>
      <c r="B515"/>
      <c r="C515"/>
      <c r="D515"/>
      <c r="E515"/>
      <c r="F515"/>
      <c r="G515"/>
      <c r="H515">
        <v>24</v>
      </c>
      <c r="I515">
        <v>-1.0986122886681098</v>
      </c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</row>
    <row r="516" spans="1:69" s="4" customFormat="1" x14ac:dyDescent="0.25">
      <c r="A516"/>
      <c r="B516"/>
      <c r="C516"/>
      <c r="D516"/>
      <c r="E516"/>
      <c r="F516"/>
      <c r="G516"/>
      <c r="H516">
        <v>24</v>
      </c>
      <c r="I516">
        <v>-1.0986122886681098</v>
      </c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</row>
    <row r="517" spans="1:69" s="4" customFormat="1" x14ac:dyDescent="0.25">
      <c r="A517"/>
      <c r="B517"/>
      <c r="C517"/>
      <c r="D517"/>
      <c r="E517"/>
      <c r="F517"/>
      <c r="G517"/>
      <c r="H517">
        <v>24</v>
      </c>
      <c r="I517">
        <v>-1.0986122886681098</v>
      </c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</row>
    <row r="518" spans="1:69" s="4" customFormat="1" x14ac:dyDescent="0.25">
      <c r="A518"/>
      <c r="B518"/>
      <c r="C518"/>
      <c r="D518"/>
      <c r="E518"/>
      <c r="F518"/>
      <c r="G518"/>
      <c r="H518">
        <v>24</v>
      </c>
      <c r="I518">
        <v>-1.0986122886681098</v>
      </c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</row>
    <row r="519" spans="1:69" s="4" customFormat="1" x14ac:dyDescent="0.25">
      <c r="A519"/>
      <c r="B519"/>
      <c r="C519"/>
      <c r="D519"/>
      <c r="E519"/>
      <c r="F519"/>
      <c r="G519"/>
      <c r="H519">
        <v>24</v>
      </c>
      <c r="I519">
        <v>-1.0296194171811581</v>
      </c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</row>
    <row r="520" spans="1:69" s="4" customFormat="1" x14ac:dyDescent="0.25">
      <c r="A520"/>
      <c r="B520"/>
      <c r="C520"/>
      <c r="D520"/>
      <c r="E520"/>
      <c r="F520"/>
      <c r="G520"/>
      <c r="H520">
        <v>24</v>
      </c>
      <c r="I520">
        <v>-1.0296194171811581</v>
      </c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</row>
    <row r="521" spans="1:69" s="4" customFormat="1" x14ac:dyDescent="0.25">
      <c r="A521"/>
      <c r="B521"/>
      <c r="C521"/>
      <c r="D521"/>
      <c r="E521"/>
      <c r="F521"/>
      <c r="G521"/>
      <c r="H521">
        <v>24</v>
      </c>
      <c r="I521">
        <v>-1.0185695809945732</v>
      </c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</row>
    <row r="522" spans="1:69" s="4" customFormat="1" x14ac:dyDescent="0.25">
      <c r="A522"/>
      <c r="B522"/>
      <c r="C522"/>
      <c r="D522"/>
      <c r="E522"/>
      <c r="F522"/>
      <c r="G522"/>
      <c r="H522">
        <v>24</v>
      </c>
      <c r="I522">
        <v>-1.0001722158548572</v>
      </c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</row>
    <row r="523" spans="1:69" s="4" customFormat="1" x14ac:dyDescent="0.25">
      <c r="A523"/>
      <c r="B523"/>
      <c r="C523"/>
      <c r="D523"/>
      <c r="E523"/>
      <c r="F523"/>
      <c r="G523"/>
      <c r="H523">
        <v>27</v>
      </c>
      <c r="I523">
        <v>-0.98082925301172619</v>
      </c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</row>
    <row r="524" spans="1:69" s="4" customFormat="1" x14ac:dyDescent="0.25">
      <c r="A524"/>
      <c r="B524"/>
      <c r="C524"/>
      <c r="D524"/>
      <c r="E524"/>
      <c r="F524"/>
      <c r="G524"/>
      <c r="H524">
        <v>27</v>
      </c>
      <c r="I524">
        <v>-0.97344914571410368</v>
      </c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</row>
    <row r="525" spans="1:69" s="4" customFormat="1" x14ac:dyDescent="0.25">
      <c r="A525"/>
      <c r="B525"/>
      <c r="C525"/>
      <c r="D525"/>
      <c r="E525"/>
      <c r="F525"/>
      <c r="G525"/>
      <c r="H525">
        <v>27</v>
      </c>
      <c r="I525">
        <v>-0.95551144502743635</v>
      </c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</row>
    <row r="526" spans="1:69" s="4" customFormat="1" x14ac:dyDescent="0.25">
      <c r="A526"/>
      <c r="B526"/>
      <c r="C526"/>
      <c r="D526"/>
      <c r="E526"/>
      <c r="F526"/>
      <c r="G526"/>
      <c r="H526">
        <v>27</v>
      </c>
      <c r="I526">
        <v>-0.95200881447623431</v>
      </c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</row>
    <row r="527" spans="1:69" s="4" customFormat="1" x14ac:dyDescent="0.25">
      <c r="A527"/>
      <c r="B527"/>
      <c r="C527"/>
      <c r="D527"/>
      <c r="E527"/>
      <c r="F527"/>
      <c r="G527"/>
      <c r="H527">
        <v>27</v>
      </c>
      <c r="I527">
        <v>-0.93826963859293022</v>
      </c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</row>
    <row r="528" spans="1:69" s="4" customFormat="1" x14ac:dyDescent="0.25">
      <c r="A528"/>
      <c r="B528"/>
      <c r="C528"/>
      <c r="D528"/>
      <c r="E528"/>
      <c r="F528"/>
      <c r="G528"/>
      <c r="H528">
        <v>27</v>
      </c>
      <c r="I528">
        <v>-0.916290731874155</v>
      </c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</row>
    <row r="529" spans="1:69" s="4" customFormat="1" x14ac:dyDescent="0.25">
      <c r="A529"/>
      <c r="B529"/>
      <c r="C529"/>
      <c r="D529"/>
      <c r="E529"/>
      <c r="F529"/>
      <c r="G529"/>
      <c r="H529">
        <v>27</v>
      </c>
      <c r="I529">
        <v>-0.916290731874155</v>
      </c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</row>
    <row r="530" spans="1:69" s="4" customFormat="1" x14ac:dyDescent="0.25">
      <c r="A530"/>
      <c r="B530"/>
      <c r="C530"/>
      <c r="D530"/>
      <c r="E530"/>
      <c r="F530"/>
      <c r="G530"/>
      <c r="H530">
        <v>27</v>
      </c>
      <c r="I530">
        <v>-0.89794159320595857</v>
      </c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</row>
    <row r="531" spans="1:69" s="4" customFormat="1" x14ac:dyDescent="0.25">
      <c r="A531"/>
      <c r="B531"/>
      <c r="C531"/>
      <c r="D531"/>
      <c r="E531"/>
      <c r="F531"/>
      <c r="G531"/>
      <c r="H531">
        <v>27</v>
      </c>
      <c r="I531">
        <v>-0.89794159320595857</v>
      </c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</row>
    <row r="532" spans="1:69" s="4" customFormat="1" x14ac:dyDescent="0.25">
      <c r="A532"/>
      <c r="B532"/>
      <c r="C532"/>
      <c r="D532"/>
      <c r="E532"/>
      <c r="F532"/>
      <c r="G532"/>
      <c r="H532">
        <v>30</v>
      </c>
      <c r="I532">
        <v>-0.89794159320595857</v>
      </c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</row>
    <row r="533" spans="1:69" s="4" customFormat="1" x14ac:dyDescent="0.25">
      <c r="A533"/>
      <c r="B533"/>
      <c r="C533"/>
      <c r="D533"/>
      <c r="E533"/>
      <c r="F533"/>
      <c r="G533"/>
      <c r="H533">
        <v>30</v>
      </c>
      <c r="I533">
        <v>-0.87546873735389985</v>
      </c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</row>
    <row r="534" spans="1:69" s="4" customFormat="1" x14ac:dyDescent="0.25">
      <c r="A534"/>
      <c r="B534"/>
      <c r="C534"/>
      <c r="D534"/>
      <c r="E534"/>
      <c r="F534"/>
      <c r="G534"/>
      <c r="H534">
        <v>30</v>
      </c>
      <c r="I534">
        <v>-0.87546873735389985</v>
      </c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</row>
    <row r="535" spans="1:69" s="4" customFormat="1" x14ac:dyDescent="0.25">
      <c r="A535"/>
      <c r="B535"/>
      <c r="C535"/>
      <c r="D535"/>
      <c r="E535"/>
      <c r="F535"/>
      <c r="G535"/>
      <c r="H535">
        <v>30</v>
      </c>
      <c r="I535">
        <v>-0.87546873735389985</v>
      </c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</row>
    <row r="536" spans="1:69" s="4" customFormat="1" x14ac:dyDescent="0.25">
      <c r="A536"/>
      <c r="B536"/>
      <c r="C536"/>
      <c r="D536"/>
      <c r="E536"/>
      <c r="F536"/>
      <c r="G536"/>
      <c r="H536">
        <v>30</v>
      </c>
      <c r="I536">
        <v>-0.87546873735389985</v>
      </c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</row>
    <row r="537" spans="1:69" s="4" customFormat="1" x14ac:dyDescent="0.25">
      <c r="A537"/>
      <c r="B537"/>
      <c r="C537"/>
      <c r="D537"/>
      <c r="E537"/>
      <c r="F537"/>
      <c r="G537"/>
      <c r="H537">
        <v>30</v>
      </c>
      <c r="I537">
        <v>-0.87546873735389985</v>
      </c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</row>
    <row r="538" spans="1:69" s="4" customFormat="1" x14ac:dyDescent="0.25">
      <c r="A538"/>
      <c r="B538"/>
      <c r="C538"/>
      <c r="D538"/>
      <c r="E538"/>
      <c r="F538"/>
      <c r="G538"/>
      <c r="H538">
        <v>30</v>
      </c>
      <c r="I538">
        <v>-0.87546873735389985</v>
      </c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</row>
    <row r="539" spans="1:69" s="4" customFormat="1" x14ac:dyDescent="0.25">
      <c r="A539"/>
      <c r="B539"/>
      <c r="C539"/>
      <c r="D539"/>
      <c r="E539"/>
      <c r="F539"/>
      <c r="G539"/>
      <c r="H539">
        <v>30</v>
      </c>
      <c r="I539">
        <v>-0.83624802420061861</v>
      </c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</row>
    <row r="540" spans="1:69" s="4" customFormat="1" x14ac:dyDescent="0.25">
      <c r="A540"/>
      <c r="B540"/>
      <c r="C540"/>
      <c r="D540"/>
      <c r="E540"/>
      <c r="F540"/>
      <c r="G540"/>
      <c r="H540">
        <v>30</v>
      </c>
      <c r="I540">
        <v>-0.83624802420061861</v>
      </c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</row>
    <row r="541" spans="1:69" s="4" customFormat="1" x14ac:dyDescent="0.25">
      <c r="A541"/>
      <c r="B541"/>
      <c r="C541"/>
      <c r="D541"/>
      <c r="E541"/>
      <c r="F541"/>
      <c r="G541"/>
      <c r="H541">
        <v>30</v>
      </c>
      <c r="I541">
        <v>-0.83034830207343036</v>
      </c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</row>
    <row r="542" spans="1:69" s="4" customFormat="1" x14ac:dyDescent="0.25">
      <c r="A542"/>
      <c r="B542"/>
      <c r="C542"/>
      <c r="D542"/>
      <c r="E542"/>
      <c r="F542"/>
      <c r="G542"/>
      <c r="H542">
        <v>30</v>
      </c>
      <c r="I542">
        <v>-0.81719982922992418</v>
      </c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</row>
    <row r="543" spans="1:69" s="4" customFormat="1" x14ac:dyDescent="0.25">
      <c r="A543"/>
      <c r="B543"/>
      <c r="C543"/>
      <c r="D543"/>
      <c r="E543"/>
      <c r="F543"/>
      <c r="G543"/>
      <c r="H543">
        <v>33</v>
      </c>
      <c r="I543">
        <v>-0.81093021621632877</v>
      </c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</row>
    <row r="544" spans="1:69" s="4" customFormat="1" x14ac:dyDescent="0.25">
      <c r="A544"/>
      <c r="B544"/>
      <c r="C544"/>
      <c r="D544"/>
      <c r="E544"/>
      <c r="F544"/>
      <c r="G544"/>
      <c r="H544">
        <v>33</v>
      </c>
      <c r="I544">
        <v>-0.81093021621632877</v>
      </c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</row>
    <row r="545" spans="1:69" s="4" customFormat="1" x14ac:dyDescent="0.25">
      <c r="A545"/>
      <c r="B545"/>
      <c r="C545"/>
      <c r="D545"/>
      <c r="E545"/>
      <c r="F545"/>
      <c r="G545"/>
      <c r="H545">
        <v>33</v>
      </c>
      <c r="I545">
        <v>-0.81093021621632877</v>
      </c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</row>
    <row r="546" spans="1:69" s="4" customFormat="1" x14ac:dyDescent="0.25">
      <c r="A546"/>
      <c r="B546"/>
      <c r="C546"/>
      <c r="D546"/>
      <c r="E546"/>
      <c r="F546"/>
      <c r="G546"/>
      <c r="H546">
        <v>33</v>
      </c>
      <c r="I546">
        <v>-0.81093021621632877</v>
      </c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</row>
    <row r="547" spans="1:69" s="4" customFormat="1" x14ac:dyDescent="0.25">
      <c r="A547"/>
      <c r="B547"/>
      <c r="C547"/>
      <c r="D547"/>
      <c r="E547"/>
      <c r="F547"/>
      <c r="G547"/>
      <c r="H547">
        <v>33</v>
      </c>
      <c r="I547">
        <v>-0.81093021621632877</v>
      </c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</row>
    <row r="548" spans="1:69" s="4" customFormat="1" x14ac:dyDescent="0.25">
      <c r="A548"/>
      <c r="B548"/>
      <c r="C548"/>
      <c r="D548"/>
      <c r="E548"/>
      <c r="F548"/>
      <c r="G548"/>
      <c r="H548">
        <v>33</v>
      </c>
      <c r="I548">
        <v>-0.79323063911692782</v>
      </c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</row>
    <row r="549" spans="1:69" s="4" customFormat="1" x14ac:dyDescent="0.25">
      <c r="A549"/>
      <c r="B549"/>
      <c r="C549"/>
      <c r="D549"/>
      <c r="E549"/>
      <c r="F549"/>
      <c r="G549"/>
      <c r="H549">
        <v>33</v>
      </c>
      <c r="I549">
        <v>-0.76214005204689672</v>
      </c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</row>
    <row r="550" spans="1:69" s="4" customFormat="1" x14ac:dyDescent="0.25">
      <c r="A550"/>
      <c r="B550"/>
      <c r="C550"/>
      <c r="D550"/>
      <c r="E550"/>
      <c r="F550"/>
      <c r="G550"/>
      <c r="H550">
        <v>33</v>
      </c>
      <c r="I550">
        <v>-0.73860955463670264</v>
      </c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</row>
    <row r="551" spans="1:69" s="4" customFormat="1" x14ac:dyDescent="0.25">
      <c r="A551"/>
      <c r="B551"/>
      <c r="C551"/>
      <c r="D551"/>
      <c r="E551"/>
      <c r="F551"/>
      <c r="G551"/>
      <c r="H551">
        <v>33</v>
      </c>
      <c r="I551">
        <v>-0.71294980785612505</v>
      </c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</row>
    <row r="552" spans="1:69" s="4" customFormat="1" x14ac:dyDescent="0.25">
      <c r="A552"/>
      <c r="B552"/>
      <c r="C552"/>
      <c r="D552"/>
      <c r="E552"/>
      <c r="F552"/>
      <c r="G552"/>
      <c r="H552">
        <v>33</v>
      </c>
      <c r="I552">
        <v>-0.70271663157609598</v>
      </c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</row>
    <row r="553" spans="1:69" s="4" customFormat="1" x14ac:dyDescent="0.25">
      <c r="A553"/>
      <c r="B553"/>
      <c r="C553"/>
      <c r="D553"/>
      <c r="E553"/>
      <c r="F553"/>
      <c r="G553"/>
      <c r="H553">
        <v>33</v>
      </c>
      <c r="I553">
        <v>-0.69314718055994529</v>
      </c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</row>
    <row r="554" spans="1:69" s="4" customFormat="1" x14ac:dyDescent="0.25">
      <c r="A554"/>
      <c r="B554"/>
      <c r="C554"/>
      <c r="D554"/>
      <c r="E554"/>
      <c r="F554"/>
      <c r="G554"/>
      <c r="H554">
        <v>33</v>
      </c>
      <c r="I554">
        <v>-0.69314718055994529</v>
      </c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</row>
    <row r="555" spans="1:69" s="4" customFormat="1" x14ac:dyDescent="0.25">
      <c r="A555"/>
      <c r="B555"/>
      <c r="C555"/>
      <c r="D555"/>
      <c r="E555"/>
      <c r="F555"/>
      <c r="G555"/>
      <c r="H555">
        <v>33</v>
      </c>
      <c r="I555">
        <v>-0.69314718055994529</v>
      </c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</row>
    <row r="556" spans="1:69" s="4" customFormat="1" x14ac:dyDescent="0.25">
      <c r="A556"/>
      <c r="B556"/>
      <c r="C556"/>
      <c r="D556"/>
      <c r="E556"/>
      <c r="F556"/>
      <c r="G556"/>
      <c r="H556">
        <v>36</v>
      </c>
      <c r="I556">
        <v>-0.69314718055994529</v>
      </c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</row>
    <row r="557" spans="1:69" s="4" customFormat="1" x14ac:dyDescent="0.25">
      <c r="A557"/>
      <c r="B557"/>
      <c r="C557"/>
      <c r="D557"/>
      <c r="E557"/>
      <c r="F557"/>
      <c r="G557"/>
      <c r="H557">
        <v>36</v>
      </c>
      <c r="I557">
        <v>-0.69314718055994529</v>
      </c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</row>
    <row r="558" spans="1:69" s="4" customFormat="1" x14ac:dyDescent="0.25">
      <c r="A558"/>
      <c r="B558"/>
      <c r="C558"/>
      <c r="D558"/>
      <c r="E558"/>
      <c r="F558"/>
      <c r="G558"/>
      <c r="H558">
        <v>36</v>
      </c>
      <c r="I558">
        <v>-0.69314718055994529</v>
      </c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</row>
    <row r="559" spans="1:69" s="4" customFormat="1" x14ac:dyDescent="0.25">
      <c r="A559"/>
      <c r="B559"/>
      <c r="C559"/>
      <c r="D559"/>
      <c r="E559"/>
      <c r="F559"/>
      <c r="G559"/>
      <c r="H559">
        <v>36</v>
      </c>
      <c r="I559">
        <v>-0.69314718055994529</v>
      </c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</row>
    <row r="560" spans="1:69" s="4" customFormat="1" x14ac:dyDescent="0.25">
      <c r="A560"/>
      <c r="B560"/>
      <c r="C560"/>
      <c r="D560"/>
      <c r="E560"/>
      <c r="F560"/>
      <c r="G560"/>
      <c r="H560">
        <v>36</v>
      </c>
      <c r="I560">
        <v>-0.69314718055994529</v>
      </c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</row>
    <row r="561" spans="1:69" s="4" customFormat="1" x14ac:dyDescent="0.25">
      <c r="A561"/>
      <c r="B561"/>
      <c r="C561"/>
      <c r="D561"/>
      <c r="E561"/>
      <c r="F561"/>
      <c r="G561"/>
      <c r="H561">
        <v>36</v>
      </c>
      <c r="I561">
        <v>-0.66329421741026418</v>
      </c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</row>
    <row r="562" spans="1:69" s="4" customFormat="1" x14ac:dyDescent="0.25">
      <c r="A562"/>
      <c r="B562"/>
      <c r="C562"/>
      <c r="D562"/>
      <c r="E562"/>
      <c r="F562"/>
      <c r="G562"/>
      <c r="H562">
        <v>36</v>
      </c>
      <c r="I562">
        <v>-0.65232518603969014</v>
      </c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</row>
    <row r="563" spans="1:69" s="4" customFormat="1" x14ac:dyDescent="0.25">
      <c r="A563"/>
      <c r="B563"/>
      <c r="C563"/>
      <c r="D563"/>
      <c r="E563"/>
      <c r="F563"/>
      <c r="G563"/>
      <c r="H563">
        <v>36</v>
      </c>
      <c r="I563">
        <v>-0.65232518603969014</v>
      </c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</row>
    <row r="564" spans="1:69" s="4" customFormat="1" x14ac:dyDescent="0.25">
      <c r="A564"/>
      <c r="B564"/>
      <c r="C564"/>
      <c r="D564"/>
      <c r="E564"/>
      <c r="F564"/>
      <c r="G564"/>
      <c r="H564">
        <v>36</v>
      </c>
      <c r="I564">
        <v>-0.64662716492505246</v>
      </c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</row>
    <row r="565" spans="1:69" s="4" customFormat="1" x14ac:dyDescent="0.25">
      <c r="A565"/>
      <c r="B565"/>
      <c r="C565"/>
      <c r="D565"/>
      <c r="E565"/>
      <c r="F565"/>
      <c r="G565"/>
      <c r="H565">
        <v>36</v>
      </c>
      <c r="I565">
        <v>-0.64313675998528386</v>
      </c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</row>
    <row r="566" spans="1:69" s="4" customFormat="1" x14ac:dyDescent="0.25">
      <c r="A566"/>
      <c r="B566"/>
      <c r="C566"/>
      <c r="D566"/>
      <c r="E566"/>
      <c r="F566"/>
      <c r="G566"/>
      <c r="H566">
        <v>36</v>
      </c>
      <c r="I566">
        <v>-0.62860865942237421</v>
      </c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</row>
    <row r="567" spans="1:69" s="4" customFormat="1" x14ac:dyDescent="0.25">
      <c r="A567"/>
      <c r="B567"/>
      <c r="C567"/>
      <c r="D567"/>
      <c r="E567"/>
      <c r="F567"/>
      <c r="G567"/>
      <c r="H567">
        <v>36</v>
      </c>
      <c r="I567">
        <v>-0.62860865942237421</v>
      </c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</row>
    <row r="568" spans="1:69" s="4" customFormat="1" x14ac:dyDescent="0.25">
      <c r="A568"/>
      <c r="B568"/>
      <c r="C568"/>
      <c r="D568"/>
      <c r="E568"/>
      <c r="F568"/>
      <c r="G568"/>
      <c r="H568">
        <v>36</v>
      </c>
      <c r="I568">
        <v>-0.61677420177537134</v>
      </c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</row>
    <row r="569" spans="1:69" s="4" customFormat="1" x14ac:dyDescent="0.25">
      <c r="A569"/>
      <c r="B569"/>
      <c r="C569"/>
      <c r="D569"/>
      <c r="E569"/>
      <c r="F569"/>
      <c r="G569"/>
      <c r="H569">
        <v>36</v>
      </c>
      <c r="I569">
        <v>-0.6131044728864089</v>
      </c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</row>
    <row r="570" spans="1:69" s="4" customFormat="1" x14ac:dyDescent="0.25">
      <c r="A570"/>
      <c r="B570"/>
      <c r="C570"/>
      <c r="D570"/>
      <c r="E570"/>
      <c r="F570"/>
      <c r="G570"/>
      <c r="H570">
        <v>36</v>
      </c>
      <c r="I570">
        <v>-0.59470710774669278</v>
      </c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</row>
    <row r="571" spans="1:69" s="4" customFormat="1" x14ac:dyDescent="0.25">
      <c r="A571"/>
      <c r="B571"/>
      <c r="C571"/>
      <c r="D571"/>
      <c r="E571"/>
      <c r="F571"/>
      <c r="G571"/>
      <c r="H571">
        <v>36</v>
      </c>
      <c r="I571">
        <v>-0.58778666490211895</v>
      </c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</row>
    <row r="572" spans="1:69" s="4" customFormat="1" x14ac:dyDescent="0.25">
      <c r="A572"/>
      <c r="B572"/>
      <c r="C572"/>
      <c r="D572"/>
      <c r="E572"/>
      <c r="F572"/>
      <c r="G572"/>
      <c r="H572">
        <v>36</v>
      </c>
      <c r="I572">
        <v>-0.58778666490211895</v>
      </c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</row>
    <row r="573" spans="1:69" s="4" customFormat="1" x14ac:dyDescent="0.25">
      <c r="A573"/>
      <c r="B573"/>
      <c r="C573"/>
      <c r="D573"/>
      <c r="E573"/>
      <c r="F573"/>
      <c r="G573"/>
      <c r="H573">
        <v>36</v>
      </c>
      <c r="I573">
        <v>-0.58778666490211895</v>
      </c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</row>
    <row r="574" spans="1:69" s="4" customFormat="1" x14ac:dyDescent="0.25">
      <c r="A574"/>
      <c r="B574"/>
      <c r="C574"/>
      <c r="D574"/>
      <c r="E574"/>
      <c r="F574"/>
      <c r="G574"/>
      <c r="H574">
        <v>36</v>
      </c>
      <c r="I574">
        <v>-0.58778666490211895</v>
      </c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</row>
    <row r="575" spans="1:69" s="4" customFormat="1" x14ac:dyDescent="0.25">
      <c r="A575"/>
      <c r="B575"/>
      <c r="C575"/>
      <c r="D575"/>
      <c r="E575"/>
      <c r="F575"/>
      <c r="G575"/>
      <c r="H575">
        <v>36</v>
      </c>
      <c r="I575">
        <v>-0.58778666490211895</v>
      </c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</row>
    <row r="576" spans="1:69" s="4" customFormat="1" x14ac:dyDescent="0.25">
      <c r="A576"/>
      <c r="B576"/>
      <c r="C576"/>
      <c r="D576"/>
      <c r="E576"/>
      <c r="F576"/>
      <c r="G576"/>
      <c r="H576">
        <v>39</v>
      </c>
      <c r="I576">
        <v>-0.58778666490211895</v>
      </c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</row>
    <row r="577" spans="1:69" s="4" customFormat="1" x14ac:dyDescent="0.25">
      <c r="A577"/>
      <c r="B577"/>
      <c r="C577"/>
      <c r="D577"/>
      <c r="E577"/>
      <c r="F577"/>
      <c r="G577"/>
      <c r="H577">
        <v>39</v>
      </c>
      <c r="I577">
        <v>-0.58778666490211895</v>
      </c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</row>
    <row r="578" spans="1:69" s="4" customFormat="1" x14ac:dyDescent="0.25">
      <c r="A578"/>
      <c r="B578"/>
      <c r="C578"/>
      <c r="D578"/>
      <c r="E578"/>
      <c r="F578"/>
      <c r="G578"/>
      <c r="H578">
        <v>39</v>
      </c>
      <c r="I578">
        <v>-0.55961578793542277</v>
      </c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</row>
    <row r="579" spans="1:69" s="4" customFormat="1" x14ac:dyDescent="0.25">
      <c r="A579"/>
      <c r="B579"/>
      <c r="C579"/>
      <c r="D579"/>
      <c r="E579"/>
      <c r="F579"/>
      <c r="G579"/>
      <c r="H579">
        <v>39</v>
      </c>
      <c r="I579">
        <v>-0.55961578793542277</v>
      </c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</row>
    <row r="580" spans="1:69" s="4" customFormat="1" x14ac:dyDescent="0.25">
      <c r="A580"/>
      <c r="B580"/>
      <c r="C580"/>
      <c r="D580"/>
      <c r="E580"/>
      <c r="F580"/>
      <c r="G580"/>
      <c r="H580">
        <v>39</v>
      </c>
      <c r="I580">
        <v>-0.5389965007326869</v>
      </c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</row>
    <row r="581" spans="1:69" s="4" customFormat="1" x14ac:dyDescent="0.25">
      <c r="A581"/>
      <c r="B581"/>
      <c r="C581"/>
      <c r="D581"/>
      <c r="E581"/>
      <c r="F581"/>
      <c r="G581"/>
      <c r="H581">
        <v>39</v>
      </c>
      <c r="I581">
        <v>-0.5389965007326869</v>
      </c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</row>
    <row r="582" spans="1:69" s="4" customFormat="1" x14ac:dyDescent="0.25">
      <c r="A582"/>
      <c r="B582"/>
      <c r="C582"/>
      <c r="D582"/>
      <c r="E582"/>
      <c r="F582"/>
      <c r="G582"/>
      <c r="H582">
        <v>39</v>
      </c>
      <c r="I582">
        <v>-0.5389965007326869</v>
      </c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</row>
    <row r="583" spans="1:69" s="4" customFormat="1" x14ac:dyDescent="0.25">
      <c r="A583"/>
      <c r="B583"/>
      <c r="C583"/>
      <c r="D583"/>
      <c r="E583"/>
      <c r="F583"/>
      <c r="G583"/>
      <c r="H583">
        <v>39</v>
      </c>
      <c r="I583">
        <v>-0.51879379341516751</v>
      </c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</row>
    <row r="584" spans="1:69" s="4" customFormat="1" x14ac:dyDescent="0.25">
      <c r="A584"/>
      <c r="B584"/>
      <c r="C584"/>
      <c r="D584"/>
      <c r="E584"/>
      <c r="F584"/>
      <c r="G584"/>
      <c r="H584">
        <v>39</v>
      </c>
      <c r="I584">
        <v>-0.51082562376599072</v>
      </c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</row>
    <row r="585" spans="1:69" s="4" customFormat="1" x14ac:dyDescent="0.25">
      <c r="A585"/>
      <c r="B585"/>
      <c r="C585"/>
      <c r="D585"/>
      <c r="E585"/>
      <c r="F585"/>
      <c r="G585"/>
      <c r="H585">
        <v>39</v>
      </c>
      <c r="I585">
        <v>-0.50390518092141701</v>
      </c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</row>
    <row r="586" spans="1:69" s="4" customFormat="1" x14ac:dyDescent="0.25">
      <c r="A586"/>
      <c r="B586"/>
      <c r="C586"/>
      <c r="D586"/>
      <c r="E586"/>
      <c r="F586"/>
      <c r="G586"/>
      <c r="H586">
        <v>42</v>
      </c>
      <c r="I586">
        <v>-0.50077528791248926</v>
      </c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</row>
    <row r="587" spans="1:69" s="4" customFormat="1" x14ac:dyDescent="0.25">
      <c r="A587"/>
      <c r="B587"/>
      <c r="C587"/>
      <c r="D587"/>
      <c r="E587"/>
      <c r="F587"/>
      <c r="G587"/>
      <c r="H587">
        <v>42</v>
      </c>
      <c r="I587">
        <v>-0.50077528791248926</v>
      </c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</row>
    <row r="588" spans="1:69" s="4" customFormat="1" x14ac:dyDescent="0.25">
      <c r="A588"/>
      <c r="B588"/>
      <c r="C588"/>
      <c r="D588"/>
      <c r="E588"/>
      <c r="F588"/>
      <c r="G588"/>
      <c r="H588">
        <v>42</v>
      </c>
      <c r="I588">
        <v>-0.50077528791248926</v>
      </c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</row>
    <row r="589" spans="1:69" s="4" customFormat="1" x14ac:dyDescent="0.25">
      <c r="A589"/>
      <c r="B589"/>
      <c r="C589"/>
      <c r="D589"/>
      <c r="E589"/>
      <c r="F589"/>
      <c r="G589"/>
      <c r="H589">
        <v>42</v>
      </c>
      <c r="I589">
        <v>-0.49247648509779407</v>
      </c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</row>
    <row r="590" spans="1:69" s="4" customFormat="1" x14ac:dyDescent="0.25">
      <c r="A590"/>
      <c r="B590"/>
      <c r="C590"/>
      <c r="D590"/>
      <c r="E590"/>
      <c r="F590"/>
      <c r="G590"/>
      <c r="H590">
        <v>42</v>
      </c>
      <c r="I590">
        <v>-0.47957308026188622</v>
      </c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</row>
    <row r="591" spans="1:69" s="4" customFormat="1" x14ac:dyDescent="0.25">
      <c r="A591"/>
      <c r="B591"/>
      <c r="C591"/>
      <c r="D591"/>
      <c r="E591"/>
      <c r="F591"/>
      <c r="G591"/>
      <c r="H591">
        <v>42</v>
      </c>
      <c r="I591">
        <v>-0.47957308026188622</v>
      </c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</row>
    <row r="592" spans="1:69" s="4" customFormat="1" x14ac:dyDescent="0.25">
      <c r="A592"/>
      <c r="B592"/>
      <c r="C592"/>
      <c r="D592"/>
      <c r="E592"/>
      <c r="F592"/>
      <c r="G592"/>
      <c r="H592">
        <v>42</v>
      </c>
      <c r="I592">
        <v>-0.47957308026188622</v>
      </c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</row>
    <row r="593" spans="1:69" s="4" customFormat="1" x14ac:dyDescent="0.25">
      <c r="A593"/>
      <c r="B593"/>
      <c r="C593"/>
      <c r="D593"/>
      <c r="E593"/>
      <c r="F593"/>
      <c r="G593"/>
      <c r="H593">
        <v>42</v>
      </c>
      <c r="I593">
        <v>-0.47000362924573558</v>
      </c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</row>
    <row r="594" spans="1:69" s="4" customFormat="1" x14ac:dyDescent="0.25">
      <c r="A594"/>
      <c r="B594"/>
      <c r="C594"/>
      <c r="D594"/>
      <c r="E594"/>
      <c r="F594"/>
      <c r="G594"/>
      <c r="H594">
        <v>42</v>
      </c>
      <c r="I594">
        <v>-0.47000362924573558</v>
      </c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</row>
    <row r="595" spans="1:69" s="4" customFormat="1" x14ac:dyDescent="0.25">
      <c r="A595"/>
      <c r="B595"/>
      <c r="C595"/>
      <c r="D595"/>
      <c r="E595"/>
      <c r="F595"/>
      <c r="G595"/>
      <c r="H595">
        <v>42</v>
      </c>
      <c r="I595">
        <v>-0.47000362924573558</v>
      </c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</row>
    <row r="596" spans="1:69" s="4" customFormat="1" x14ac:dyDescent="0.25">
      <c r="A596"/>
      <c r="B596"/>
      <c r="C596"/>
      <c r="D596"/>
      <c r="E596"/>
      <c r="F596"/>
      <c r="G596"/>
      <c r="H596">
        <v>42</v>
      </c>
      <c r="I596">
        <v>-0.40546510810816444</v>
      </c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</row>
    <row r="597" spans="1:69" s="4" customFormat="1" x14ac:dyDescent="0.25">
      <c r="A597"/>
      <c r="B597"/>
      <c r="C597"/>
      <c r="D597"/>
      <c r="E597"/>
      <c r="F597"/>
      <c r="G597"/>
      <c r="H597">
        <v>42</v>
      </c>
      <c r="I597">
        <v>-0.40546510810816444</v>
      </c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</row>
    <row r="598" spans="1:69" s="4" customFormat="1" x14ac:dyDescent="0.25">
      <c r="A598"/>
      <c r="B598"/>
      <c r="C598"/>
      <c r="D598"/>
      <c r="E598"/>
      <c r="F598"/>
      <c r="G598"/>
      <c r="H598">
        <v>42</v>
      </c>
      <c r="I598">
        <v>-0.40546510810816444</v>
      </c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</row>
    <row r="599" spans="1:69" s="4" customFormat="1" x14ac:dyDescent="0.25">
      <c r="A599"/>
      <c r="B599"/>
      <c r="C599"/>
      <c r="D599"/>
      <c r="E599"/>
      <c r="F599"/>
      <c r="G599"/>
      <c r="H599">
        <v>45</v>
      </c>
      <c r="I599">
        <v>-0.38893580615695378</v>
      </c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</row>
    <row r="600" spans="1:69" s="4" customFormat="1" x14ac:dyDescent="0.25">
      <c r="A600"/>
      <c r="B600"/>
      <c r="C600"/>
      <c r="D600"/>
      <c r="E600"/>
      <c r="F600"/>
      <c r="G600"/>
      <c r="H600">
        <v>45</v>
      </c>
      <c r="I600">
        <v>-0.3646431135879093</v>
      </c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</row>
    <row r="601" spans="1:69" s="4" customFormat="1" x14ac:dyDescent="0.25">
      <c r="A601"/>
      <c r="B601"/>
      <c r="C601"/>
      <c r="D601"/>
      <c r="E601"/>
      <c r="F601"/>
      <c r="G601"/>
      <c r="H601">
        <v>45</v>
      </c>
      <c r="I601">
        <v>-0.3610133455373305</v>
      </c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</row>
    <row r="602" spans="1:69" s="4" customFormat="1" x14ac:dyDescent="0.25">
      <c r="A602"/>
      <c r="B602"/>
      <c r="C602"/>
      <c r="D602"/>
      <c r="E602"/>
      <c r="F602"/>
      <c r="G602"/>
      <c r="H602">
        <v>45</v>
      </c>
      <c r="I602">
        <v>-0.33647223662121289</v>
      </c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</row>
    <row r="603" spans="1:69" s="4" customFormat="1" x14ac:dyDescent="0.25">
      <c r="A603"/>
      <c r="B603"/>
      <c r="C603"/>
      <c r="D603"/>
      <c r="E603"/>
      <c r="F603"/>
      <c r="G603"/>
      <c r="H603">
        <v>45</v>
      </c>
      <c r="I603">
        <v>-0.33647223662121289</v>
      </c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</row>
    <row r="604" spans="1:69" s="4" customFormat="1" x14ac:dyDescent="0.25">
      <c r="A604"/>
      <c r="B604"/>
      <c r="C604"/>
      <c r="D604"/>
      <c r="E604"/>
      <c r="F604"/>
      <c r="G604"/>
      <c r="H604">
        <v>45</v>
      </c>
      <c r="I604">
        <v>-0.31845373111853459</v>
      </c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</row>
    <row r="605" spans="1:69" s="4" customFormat="1" x14ac:dyDescent="0.25">
      <c r="A605"/>
      <c r="B605"/>
      <c r="C605"/>
      <c r="D605"/>
      <c r="E605"/>
      <c r="F605"/>
      <c r="G605"/>
      <c r="H605">
        <v>45</v>
      </c>
      <c r="I605">
        <v>-0.27193371548364181</v>
      </c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</row>
    <row r="606" spans="1:69" s="4" customFormat="1" x14ac:dyDescent="0.25">
      <c r="A606"/>
      <c r="B606"/>
      <c r="C606"/>
      <c r="D606"/>
      <c r="E606"/>
      <c r="F606"/>
      <c r="G606"/>
      <c r="H606">
        <v>45</v>
      </c>
      <c r="I606">
        <v>-0.262364264467491</v>
      </c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</row>
    <row r="607" spans="1:69" s="4" customFormat="1" x14ac:dyDescent="0.25">
      <c r="A607"/>
      <c r="B607"/>
      <c r="C607"/>
      <c r="D607"/>
      <c r="E607"/>
      <c r="F607"/>
      <c r="G607"/>
      <c r="H607">
        <v>45</v>
      </c>
      <c r="I607">
        <v>-0.25131442828090605</v>
      </c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</row>
    <row r="608" spans="1:69" s="4" customFormat="1" x14ac:dyDescent="0.25">
      <c r="A608"/>
      <c r="B608"/>
      <c r="C608"/>
      <c r="D608"/>
      <c r="E608"/>
      <c r="F608"/>
      <c r="G608"/>
      <c r="H608">
        <v>48</v>
      </c>
      <c r="I608">
        <v>-0.24419696051204209</v>
      </c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</row>
    <row r="609" spans="1:69" s="4" customFormat="1" x14ac:dyDescent="0.25">
      <c r="A609"/>
      <c r="B609"/>
      <c r="C609"/>
      <c r="D609"/>
      <c r="E609"/>
      <c r="F609"/>
      <c r="G609"/>
      <c r="H609">
        <v>48</v>
      </c>
      <c r="I609">
        <v>-0.22314355131420971</v>
      </c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</row>
    <row r="610" spans="1:69" s="4" customFormat="1" x14ac:dyDescent="0.25">
      <c r="A610"/>
      <c r="B610"/>
      <c r="C610"/>
      <c r="D610"/>
      <c r="E610"/>
      <c r="F610"/>
      <c r="G610"/>
      <c r="H610">
        <v>48</v>
      </c>
      <c r="I610">
        <v>-0.21440987134545519</v>
      </c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</row>
    <row r="611" spans="1:69" s="4" customFormat="1" x14ac:dyDescent="0.25">
      <c r="A611"/>
      <c r="B611"/>
      <c r="C611"/>
      <c r="D611"/>
      <c r="E611"/>
      <c r="F611"/>
      <c r="G611"/>
      <c r="H611">
        <v>48</v>
      </c>
      <c r="I611">
        <v>-0.20479441264601328</v>
      </c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</row>
    <row r="612" spans="1:69" s="4" customFormat="1" x14ac:dyDescent="0.25">
      <c r="A612"/>
      <c r="B612"/>
      <c r="C612"/>
      <c r="D612"/>
      <c r="E612"/>
      <c r="F612"/>
      <c r="G612"/>
      <c r="H612">
        <v>48</v>
      </c>
      <c r="I612">
        <v>-0.18232155679395459</v>
      </c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</row>
    <row r="613" spans="1:69" s="4" customFormat="1" x14ac:dyDescent="0.25">
      <c r="A613"/>
      <c r="B613"/>
      <c r="C613"/>
      <c r="D613"/>
      <c r="E613"/>
      <c r="F613"/>
      <c r="G613"/>
      <c r="H613">
        <v>48</v>
      </c>
      <c r="I613">
        <v>-0.18232155679395459</v>
      </c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</row>
    <row r="614" spans="1:69" s="4" customFormat="1" x14ac:dyDescent="0.25">
      <c r="A614"/>
      <c r="B614"/>
      <c r="C614"/>
      <c r="D614"/>
      <c r="E614"/>
      <c r="F614"/>
      <c r="G614"/>
      <c r="H614">
        <v>48</v>
      </c>
      <c r="I614">
        <v>-0.18232155679395459</v>
      </c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</row>
    <row r="615" spans="1:69" s="4" customFormat="1" x14ac:dyDescent="0.25">
      <c r="A615"/>
      <c r="B615"/>
      <c r="C615"/>
      <c r="D615"/>
      <c r="E615"/>
      <c r="F615"/>
      <c r="G615"/>
      <c r="H615">
        <v>48</v>
      </c>
      <c r="I615">
        <v>-0.18232155679395459</v>
      </c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</row>
    <row r="616" spans="1:69" s="4" customFormat="1" x14ac:dyDescent="0.25">
      <c r="A616"/>
      <c r="B616"/>
      <c r="C616"/>
      <c r="D616"/>
      <c r="E616"/>
      <c r="F616"/>
      <c r="G616"/>
      <c r="H616">
        <v>48</v>
      </c>
      <c r="I616">
        <v>-0.18232155679395459</v>
      </c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</row>
    <row r="617" spans="1:69" s="4" customFormat="1" x14ac:dyDescent="0.25">
      <c r="A617"/>
      <c r="B617"/>
      <c r="C617"/>
      <c r="D617"/>
      <c r="E617"/>
      <c r="F617"/>
      <c r="G617"/>
      <c r="H617">
        <v>48</v>
      </c>
      <c r="I617">
        <v>-0.18232155679395459</v>
      </c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</row>
    <row r="618" spans="1:69" s="4" customFormat="1" x14ac:dyDescent="0.25">
      <c r="A618"/>
      <c r="B618"/>
      <c r="C618"/>
      <c r="D618"/>
      <c r="E618"/>
      <c r="F618"/>
      <c r="G618"/>
      <c r="H618">
        <v>48</v>
      </c>
      <c r="I618">
        <v>-0.18232155679395459</v>
      </c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</row>
    <row r="619" spans="1:69" s="4" customFormat="1" x14ac:dyDescent="0.25">
      <c r="A619"/>
      <c r="B619"/>
      <c r="C619"/>
      <c r="D619"/>
      <c r="E619"/>
      <c r="F619"/>
      <c r="G619"/>
      <c r="H619">
        <v>48</v>
      </c>
      <c r="I619">
        <v>-0.11778303565638351</v>
      </c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</row>
    <row r="620" spans="1:69" s="4" customFormat="1" x14ac:dyDescent="0.25">
      <c r="A620"/>
      <c r="B620"/>
      <c r="C620"/>
      <c r="D620"/>
      <c r="E620"/>
      <c r="F620"/>
      <c r="G620"/>
      <c r="H620">
        <v>48</v>
      </c>
      <c r="I620">
        <v>-8.701137698962981E-2</v>
      </c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</row>
    <row r="621" spans="1:69" s="4" customFormat="1" x14ac:dyDescent="0.25">
      <c r="A621"/>
      <c r="B621"/>
      <c r="C621"/>
      <c r="D621"/>
      <c r="E621"/>
      <c r="F621"/>
      <c r="G621"/>
      <c r="H621">
        <v>51</v>
      </c>
      <c r="I621">
        <v>-8.701137698962981E-2</v>
      </c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</row>
    <row r="622" spans="1:69" s="4" customFormat="1" x14ac:dyDescent="0.25">
      <c r="A622"/>
      <c r="B622"/>
      <c r="C622"/>
      <c r="D622"/>
      <c r="E622"/>
      <c r="F622"/>
      <c r="G622"/>
      <c r="H622">
        <v>51</v>
      </c>
      <c r="I622">
        <v>-7.6961041136128325E-2</v>
      </c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</row>
    <row r="623" spans="1:69" s="4" customFormat="1" x14ac:dyDescent="0.25">
      <c r="A623"/>
      <c r="B623"/>
      <c r="C623"/>
      <c r="D623"/>
      <c r="E623"/>
      <c r="F623"/>
      <c r="G623"/>
      <c r="H623">
        <v>51</v>
      </c>
      <c r="I623">
        <v>-4.8790164169432056E-2</v>
      </c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</row>
    <row r="624" spans="1:69" s="4" customFormat="1" x14ac:dyDescent="0.25">
      <c r="A624"/>
      <c r="B624"/>
      <c r="C624"/>
      <c r="D624"/>
      <c r="E624"/>
      <c r="F624"/>
      <c r="G624"/>
      <c r="H624">
        <v>51</v>
      </c>
      <c r="I624">
        <v>-4.8790164169432056E-2</v>
      </c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</row>
    <row r="625" spans="1:69" s="4" customFormat="1" x14ac:dyDescent="0.25">
      <c r="A625"/>
      <c r="B625"/>
      <c r="C625"/>
      <c r="D625"/>
      <c r="E625"/>
      <c r="F625"/>
      <c r="G625"/>
      <c r="H625">
        <v>54</v>
      </c>
      <c r="I625">
        <v>-3.077165866675366E-2</v>
      </c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</row>
    <row r="626" spans="1:69" s="4" customFormat="1" x14ac:dyDescent="0.25">
      <c r="A626"/>
      <c r="B626"/>
      <c r="C626"/>
      <c r="D626"/>
      <c r="E626"/>
      <c r="F626"/>
      <c r="G626"/>
      <c r="H626">
        <v>54</v>
      </c>
      <c r="I626">
        <v>-1.9802627296179754E-2</v>
      </c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</row>
    <row r="627" spans="1:69" s="4" customFormat="1" x14ac:dyDescent="0.25">
      <c r="A627"/>
      <c r="B627"/>
      <c r="C627"/>
      <c r="D627"/>
      <c r="E627"/>
      <c r="F627"/>
      <c r="G627"/>
      <c r="H627">
        <v>54</v>
      </c>
      <c r="I627">
        <v>0</v>
      </c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</row>
    <row r="628" spans="1:69" s="4" customFormat="1" x14ac:dyDescent="0.25">
      <c r="A628"/>
      <c r="B628"/>
      <c r="C628"/>
      <c r="D628"/>
      <c r="E628"/>
      <c r="F628"/>
      <c r="G628"/>
      <c r="H628">
        <v>54</v>
      </c>
      <c r="I628">
        <v>0</v>
      </c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</row>
    <row r="629" spans="1:69" s="4" customFormat="1" x14ac:dyDescent="0.25">
      <c r="A629"/>
      <c r="B629"/>
      <c r="C629"/>
      <c r="D629"/>
      <c r="E629"/>
      <c r="F629"/>
      <c r="G629"/>
      <c r="H629">
        <v>54</v>
      </c>
      <c r="I629">
        <v>0</v>
      </c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</row>
    <row r="630" spans="1:69" s="4" customFormat="1" x14ac:dyDescent="0.25">
      <c r="A630"/>
      <c r="B630"/>
      <c r="C630"/>
      <c r="D630"/>
      <c r="E630"/>
      <c r="F630"/>
      <c r="G630"/>
      <c r="H630">
        <v>54</v>
      </c>
      <c r="I630">
        <v>4.3485111939738891E-2</v>
      </c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</row>
    <row r="631" spans="1:69" s="4" customFormat="1" x14ac:dyDescent="0.25">
      <c r="A631"/>
      <c r="B631"/>
      <c r="C631"/>
      <c r="D631"/>
      <c r="E631"/>
      <c r="F631"/>
      <c r="G631"/>
      <c r="H631">
        <v>54</v>
      </c>
      <c r="I631">
        <v>0.10536051565782635</v>
      </c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</row>
    <row r="632" spans="1:69" s="4" customFormat="1" x14ac:dyDescent="0.25">
      <c r="A632"/>
      <c r="B632"/>
      <c r="C632"/>
      <c r="D632"/>
      <c r="E632"/>
      <c r="F632"/>
      <c r="G632"/>
      <c r="H632">
        <v>54</v>
      </c>
      <c r="I632">
        <v>0.10536051565782635</v>
      </c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</row>
    <row r="633" spans="1:69" s="4" customFormat="1" x14ac:dyDescent="0.25">
      <c r="A633"/>
      <c r="B633"/>
      <c r="C633"/>
      <c r="D633"/>
      <c r="E633"/>
      <c r="F633"/>
      <c r="G633"/>
      <c r="H633">
        <v>54</v>
      </c>
      <c r="I633">
        <v>0.10536051565782635</v>
      </c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</row>
    <row r="634" spans="1:69" s="4" customFormat="1" x14ac:dyDescent="0.25">
      <c r="A634"/>
      <c r="B634"/>
      <c r="C634"/>
      <c r="D634"/>
      <c r="E634"/>
      <c r="F634"/>
      <c r="G634"/>
      <c r="H634">
        <v>57</v>
      </c>
      <c r="I634">
        <v>0.10536051565782635</v>
      </c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</row>
    <row r="635" spans="1:69" s="4" customFormat="1" x14ac:dyDescent="0.25">
      <c r="A635"/>
      <c r="B635"/>
      <c r="C635"/>
      <c r="D635"/>
      <c r="E635"/>
      <c r="F635"/>
      <c r="G635"/>
      <c r="H635">
        <v>57</v>
      </c>
      <c r="I635">
        <v>0.15415067982725836</v>
      </c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</row>
    <row r="636" spans="1:69" s="4" customFormat="1" x14ac:dyDescent="0.25">
      <c r="A636"/>
      <c r="B636"/>
      <c r="C636"/>
      <c r="D636"/>
      <c r="E636"/>
      <c r="F636"/>
      <c r="G636"/>
      <c r="H636">
        <v>57</v>
      </c>
      <c r="I636">
        <v>0.20067069546215124</v>
      </c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</row>
    <row r="637" spans="1:69" s="4" customFormat="1" x14ac:dyDescent="0.25">
      <c r="A637"/>
      <c r="B637"/>
      <c r="C637"/>
      <c r="D637"/>
      <c r="E637"/>
      <c r="F637"/>
      <c r="G637"/>
      <c r="H637">
        <v>57</v>
      </c>
      <c r="I637">
        <v>0.22314355131420976</v>
      </c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</row>
    <row r="638" spans="1:69" s="4" customFormat="1" x14ac:dyDescent="0.25">
      <c r="A638"/>
      <c r="B638"/>
      <c r="C638"/>
      <c r="D638"/>
      <c r="E638"/>
      <c r="F638"/>
      <c r="G638"/>
      <c r="H638">
        <v>57</v>
      </c>
      <c r="I638">
        <v>0.24512245803298491</v>
      </c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</row>
    <row r="639" spans="1:69" s="4" customFormat="1" x14ac:dyDescent="0.25">
      <c r="A639"/>
      <c r="B639"/>
      <c r="C639"/>
      <c r="D639"/>
      <c r="E639"/>
      <c r="F639"/>
      <c r="G639"/>
      <c r="H639">
        <v>60</v>
      </c>
      <c r="I639">
        <v>0.28768207245178085</v>
      </c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</row>
    <row r="640" spans="1:69" s="4" customFormat="1" x14ac:dyDescent="0.25">
      <c r="A640"/>
      <c r="B640"/>
      <c r="C640"/>
      <c r="D640"/>
      <c r="E640"/>
      <c r="F640"/>
      <c r="G640"/>
      <c r="H640">
        <v>60</v>
      </c>
      <c r="I640">
        <v>0.28768207245178085</v>
      </c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</row>
    <row r="641" spans="1:69" s="4" customFormat="1" x14ac:dyDescent="0.25">
      <c r="A641"/>
      <c r="B641"/>
      <c r="C641"/>
      <c r="D641"/>
      <c r="E641"/>
      <c r="F641"/>
      <c r="G641"/>
      <c r="H641">
        <v>60</v>
      </c>
      <c r="I641">
        <v>0.34830669426821581</v>
      </c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</row>
    <row r="642" spans="1:69" s="4" customFormat="1" x14ac:dyDescent="0.25">
      <c r="A642"/>
      <c r="B642"/>
      <c r="C642"/>
      <c r="D642"/>
      <c r="E642"/>
      <c r="F642"/>
      <c r="G642"/>
      <c r="H642">
        <v>60</v>
      </c>
      <c r="I642">
        <v>0.34830669426821581</v>
      </c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</row>
    <row r="643" spans="1:69" s="4" customFormat="1" x14ac:dyDescent="0.25">
      <c r="A643"/>
      <c r="B643"/>
      <c r="C643"/>
      <c r="D643"/>
      <c r="E643"/>
      <c r="F643"/>
      <c r="G643"/>
      <c r="H643">
        <v>60</v>
      </c>
      <c r="I643">
        <v>0.35667494393873239</v>
      </c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</row>
    <row r="644" spans="1:69" s="4" customFormat="1" x14ac:dyDescent="0.25">
      <c r="A644"/>
      <c r="B644"/>
      <c r="C644"/>
      <c r="D644"/>
      <c r="E644"/>
      <c r="F644"/>
      <c r="G644"/>
      <c r="H644">
        <v>60</v>
      </c>
      <c r="I644">
        <v>0.40546510810816438</v>
      </c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</row>
    <row r="645" spans="1:69" s="4" customFormat="1" x14ac:dyDescent="0.25">
      <c r="A645"/>
      <c r="B645"/>
      <c r="C645"/>
      <c r="D645"/>
      <c r="E645"/>
      <c r="F645"/>
      <c r="G645"/>
      <c r="H645">
        <v>60</v>
      </c>
      <c r="I645">
        <v>0.41773520069997877</v>
      </c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</row>
    <row r="646" spans="1:69" s="4" customFormat="1" x14ac:dyDescent="0.25">
      <c r="A646"/>
      <c r="B646"/>
      <c r="C646"/>
      <c r="D646"/>
      <c r="E646"/>
      <c r="F646"/>
      <c r="G646"/>
      <c r="H646">
        <v>63</v>
      </c>
      <c r="I646">
        <v>0.42744401482693967</v>
      </c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</row>
    <row r="647" spans="1:69" s="4" customFormat="1" x14ac:dyDescent="0.25">
      <c r="A647"/>
      <c r="B647"/>
      <c r="C647"/>
      <c r="D647"/>
      <c r="E647"/>
      <c r="F647"/>
      <c r="G647"/>
      <c r="H647">
        <v>63</v>
      </c>
      <c r="I647">
        <v>0.43286408229627887</v>
      </c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</row>
    <row r="648" spans="1:69" s="4" customFormat="1" x14ac:dyDescent="0.25">
      <c r="A648"/>
      <c r="B648"/>
      <c r="C648"/>
      <c r="D648"/>
      <c r="E648"/>
      <c r="F648"/>
      <c r="G648"/>
      <c r="H648">
        <v>63</v>
      </c>
      <c r="I648">
        <v>0.51082562376599072</v>
      </c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</row>
    <row r="649" spans="1:69" s="4" customFormat="1" x14ac:dyDescent="0.25">
      <c r="A649"/>
      <c r="B649"/>
      <c r="C649"/>
      <c r="D649"/>
      <c r="E649"/>
      <c r="F649"/>
      <c r="G649"/>
      <c r="H649">
        <v>63</v>
      </c>
      <c r="I649">
        <v>0.56909453188996639</v>
      </c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</row>
    <row r="650" spans="1:69" s="4" customFormat="1" x14ac:dyDescent="0.25">
      <c r="A650"/>
      <c r="B650"/>
      <c r="C650"/>
      <c r="D650"/>
      <c r="E650"/>
      <c r="F650"/>
      <c r="G650"/>
      <c r="H650">
        <v>66</v>
      </c>
      <c r="I650">
        <v>0.60613580357031549</v>
      </c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</row>
    <row r="651" spans="1:69" s="4" customFormat="1" x14ac:dyDescent="0.25">
      <c r="A651"/>
      <c r="B651"/>
      <c r="C651"/>
      <c r="D651"/>
      <c r="E651"/>
      <c r="F651"/>
      <c r="G651"/>
      <c r="H651">
        <v>66</v>
      </c>
      <c r="I651">
        <v>0.79850769621777162</v>
      </c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</row>
    <row r="652" spans="1:69" s="4" customFormat="1" x14ac:dyDescent="0.25">
      <c r="A652"/>
      <c r="B652"/>
      <c r="C652"/>
      <c r="D652"/>
      <c r="E652"/>
      <c r="F652"/>
      <c r="G652"/>
      <c r="H652">
        <v>69</v>
      </c>
      <c r="I652">
        <v>0.79850769621777162</v>
      </c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</row>
    <row r="653" spans="1:69" s="4" customFormat="1" x14ac:dyDescent="0.25">
      <c r="A653"/>
      <c r="B653"/>
      <c r="C653"/>
      <c r="D653"/>
      <c r="E653"/>
      <c r="F653"/>
      <c r="G653"/>
      <c r="H653">
        <v>69</v>
      </c>
      <c r="I653">
        <v>0.94908055469714603</v>
      </c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</row>
    <row r="654" spans="1:69" s="4" customFormat="1" x14ac:dyDescent="0.25">
      <c r="A654"/>
      <c r="B654"/>
      <c r="C654"/>
      <c r="D654"/>
      <c r="E654"/>
      <c r="F654"/>
      <c r="G654"/>
      <c r="H654">
        <v>69</v>
      </c>
      <c r="I654">
        <v>1.0986122886681098</v>
      </c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</row>
    <row r="655" spans="1:69" s="4" customFormat="1" x14ac:dyDescent="0.25">
      <c r="A655"/>
      <c r="B655"/>
      <c r="C655"/>
      <c r="D655"/>
      <c r="E655"/>
      <c r="F655"/>
      <c r="G655"/>
      <c r="H655">
        <v>69</v>
      </c>
      <c r="I655">
        <v>1.3862943611198906</v>
      </c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</row>
    <row r="656" spans="1:69" s="4" customFormat="1" x14ac:dyDescent="0.25">
      <c r="A656"/>
      <c r="B656"/>
      <c r="C656"/>
      <c r="D656"/>
      <c r="E656"/>
      <c r="F656"/>
      <c r="G656"/>
      <c r="H656">
        <v>72</v>
      </c>
      <c r="I656">
        <v>2.3025850929940459</v>
      </c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</row>
    <row r="657" spans="1:69" s="4" customFormat="1" x14ac:dyDescent="0.25">
      <c r="A657"/>
      <c r="B657"/>
      <c r="C657"/>
      <c r="D657"/>
      <c r="E657"/>
      <c r="F657"/>
      <c r="G657"/>
      <c r="H657">
        <v>72</v>
      </c>
      <c r="I657" t="e">
        <v>#NUM!</v>
      </c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</row>
    <row r="658" spans="1:69" s="4" customFormat="1" x14ac:dyDescent="0.25">
      <c r="A658"/>
      <c r="B658"/>
      <c r="C658"/>
      <c r="D658"/>
      <c r="E658"/>
      <c r="F658"/>
      <c r="G658"/>
      <c r="H658">
        <v>72</v>
      </c>
      <c r="I658" t="e">
        <v>#NUM!</v>
      </c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</row>
    <row r="659" spans="1:69" s="4" customFormat="1" x14ac:dyDescent="0.25">
      <c r="A659"/>
      <c r="B659"/>
      <c r="C659"/>
      <c r="D659"/>
      <c r="E659"/>
      <c r="F659"/>
      <c r="G659"/>
      <c r="H659">
        <v>72</v>
      </c>
      <c r="I659" t="e">
        <v>#NUM!</v>
      </c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</row>
    <row r="660" spans="1:69" s="4" customFormat="1" x14ac:dyDescent="0.25">
      <c r="A660"/>
      <c r="B660"/>
      <c r="C660"/>
      <c r="D660"/>
      <c r="E660"/>
      <c r="F660"/>
      <c r="G660"/>
      <c r="H660">
        <v>72</v>
      </c>
      <c r="I660" t="e">
        <v>#NUM!</v>
      </c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</row>
    <row r="661" spans="1:69" s="4" customFormat="1" x14ac:dyDescent="0.25">
      <c r="A661"/>
      <c r="B661"/>
      <c r="C661"/>
      <c r="D661"/>
      <c r="E661"/>
      <c r="F661"/>
      <c r="G661"/>
      <c r="H661">
        <v>72</v>
      </c>
      <c r="I661" t="e">
        <v>#NUM!</v>
      </c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</row>
    <row r="662" spans="1:69" s="4" customFormat="1" x14ac:dyDescent="0.25">
      <c r="A662"/>
      <c r="B662"/>
      <c r="C662"/>
      <c r="D662"/>
      <c r="E662"/>
      <c r="F662"/>
      <c r="G662"/>
      <c r="H662">
        <v>75</v>
      </c>
      <c r="I662" t="e">
        <v>#NUM!</v>
      </c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</row>
    <row r="663" spans="1:69" s="4" customFormat="1" x14ac:dyDescent="0.25">
      <c r="A663"/>
      <c r="B663"/>
      <c r="C663"/>
      <c r="D663"/>
      <c r="E663"/>
      <c r="F663"/>
      <c r="G663"/>
      <c r="H663">
        <v>78</v>
      </c>
      <c r="I663" t="e">
        <v>#NUM!</v>
      </c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</row>
    <row r="664" spans="1:69" s="4" customFormat="1" x14ac:dyDescent="0.25">
      <c r="A664"/>
      <c r="B664"/>
      <c r="C664"/>
      <c r="D664"/>
      <c r="E664"/>
      <c r="F664"/>
      <c r="G664"/>
      <c r="H664">
        <v>78</v>
      </c>
      <c r="I664" t="e">
        <v>#NUM!</v>
      </c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</row>
    <row r="665" spans="1:69" s="4" customFormat="1" x14ac:dyDescent="0.25">
      <c r="A665"/>
      <c r="B665"/>
      <c r="C665"/>
      <c r="D665"/>
      <c r="E665"/>
      <c r="F665"/>
      <c r="G665"/>
      <c r="H665">
        <v>78</v>
      </c>
      <c r="I665" t="e">
        <v>#NUM!</v>
      </c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</row>
    <row r="666" spans="1:69" s="4" customFormat="1" x14ac:dyDescent="0.25">
      <c r="A666"/>
      <c r="B666"/>
      <c r="C666"/>
      <c r="D666"/>
      <c r="E666"/>
      <c r="F666"/>
      <c r="G666"/>
      <c r="H666">
        <v>81</v>
      </c>
      <c r="I666" t="e">
        <v>#NUM!</v>
      </c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</row>
    <row r="667" spans="1:69" s="4" customFormat="1" x14ac:dyDescent="0.25">
      <c r="A667"/>
      <c r="B667"/>
      <c r="C667"/>
      <c r="D667"/>
      <c r="E667"/>
      <c r="F667"/>
      <c r="G667"/>
      <c r="H667">
        <v>81</v>
      </c>
      <c r="I667" t="e">
        <v>#NUM!</v>
      </c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</row>
    <row r="668" spans="1:69" s="4" customFormat="1" x14ac:dyDescent="0.25">
      <c r="A668"/>
      <c r="B668"/>
      <c r="C668"/>
      <c r="D668"/>
      <c r="E668"/>
      <c r="F668"/>
      <c r="G668"/>
      <c r="H668">
        <v>81</v>
      </c>
      <c r="I668" t="e">
        <v>#NUM!</v>
      </c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</row>
    <row r="669" spans="1:69" s="4" customFormat="1" x14ac:dyDescent="0.25">
      <c r="A669"/>
      <c r="B669"/>
      <c r="C669"/>
      <c r="D669"/>
      <c r="E669"/>
      <c r="F669"/>
      <c r="G669"/>
      <c r="H669">
        <v>84</v>
      </c>
      <c r="I669" t="e">
        <v>#NUM!</v>
      </c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</row>
    <row r="670" spans="1:69" s="4" customFormat="1" x14ac:dyDescent="0.25">
      <c r="A670"/>
      <c r="B670"/>
      <c r="C670"/>
      <c r="D670"/>
      <c r="E670"/>
      <c r="F670"/>
      <c r="G670"/>
      <c r="H670">
        <v>84</v>
      </c>
      <c r="I670" t="e">
        <v>#NUM!</v>
      </c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</row>
    <row r="671" spans="1:69" s="4" customFormat="1" x14ac:dyDescent="0.25">
      <c r="A671"/>
      <c r="B671"/>
      <c r="C671"/>
      <c r="D671"/>
      <c r="E671"/>
      <c r="F671"/>
      <c r="G671"/>
      <c r="H671">
        <v>84</v>
      </c>
      <c r="I671" t="e">
        <v>#NUM!</v>
      </c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</row>
    <row r="672" spans="1:69" s="4" customFormat="1" x14ac:dyDescent="0.25">
      <c r="A672"/>
      <c r="B672"/>
      <c r="C672"/>
      <c r="D672"/>
      <c r="E672"/>
      <c r="F672"/>
      <c r="G672"/>
      <c r="H672">
        <v>87</v>
      </c>
      <c r="I672" t="e">
        <v>#NUM!</v>
      </c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</row>
    <row r="673" spans="1:69" s="4" customFormat="1" x14ac:dyDescent="0.25">
      <c r="A673"/>
      <c r="B673"/>
      <c r="C673"/>
      <c r="D673"/>
      <c r="E673"/>
      <c r="F673"/>
      <c r="G673"/>
      <c r="H673">
        <v>87</v>
      </c>
      <c r="I673" t="e">
        <v>#NUM!</v>
      </c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</row>
    <row r="674" spans="1:69" s="4" customFormat="1" x14ac:dyDescent="0.25">
      <c r="A674"/>
      <c r="B674"/>
      <c r="C674"/>
      <c r="D674"/>
      <c r="E674"/>
      <c r="F674"/>
      <c r="G674"/>
      <c r="H674">
        <v>87</v>
      </c>
      <c r="I674" t="e">
        <v>#NUM!</v>
      </c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</row>
    <row r="675" spans="1:69" s="4" customFormat="1" x14ac:dyDescent="0.25">
      <c r="A675"/>
      <c r="B675"/>
      <c r="C675"/>
      <c r="D675"/>
      <c r="E675"/>
      <c r="F675"/>
      <c r="G675"/>
      <c r="H675">
        <v>87</v>
      </c>
      <c r="I675" t="e">
        <v>#NUM!</v>
      </c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</row>
    <row r="676" spans="1:69" s="4" customFormat="1" x14ac:dyDescent="0.25">
      <c r="A676"/>
      <c r="B676"/>
      <c r="C676"/>
      <c r="D676"/>
      <c r="E676"/>
      <c r="F676"/>
      <c r="G676"/>
      <c r="H676">
        <v>90</v>
      </c>
      <c r="I676" t="e">
        <v>#NUM!</v>
      </c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</row>
    <row r="677" spans="1:69" s="4" customFormat="1" x14ac:dyDescent="0.25">
      <c r="A677"/>
      <c r="B677"/>
      <c r="C677"/>
      <c r="D677"/>
      <c r="E677"/>
      <c r="F677"/>
      <c r="G677"/>
      <c r="H677">
        <v>90</v>
      </c>
      <c r="I677" t="e">
        <v>#NUM!</v>
      </c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</row>
    <row r="678" spans="1:69" s="4" customFormat="1" x14ac:dyDescent="0.25">
      <c r="A678"/>
      <c r="B678"/>
      <c r="C678"/>
      <c r="D678"/>
      <c r="E678"/>
      <c r="F678"/>
      <c r="G678"/>
      <c r="H678">
        <v>90</v>
      </c>
      <c r="I678" t="e">
        <v>#NUM!</v>
      </c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</row>
    <row r="679" spans="1:69" s="4" customFormat="1" x14ac:dyDescent="0.25">
      <c r="A679"/>
      <c r="B679"/>
      <c r="C679"/>
      <c r="D679"/>
      <c r="E679"/>
      <c r="F679"/>
      <c r="G679"/>
      <c r="H679">
        <v>90</v>
      </c>
      <c r="I679" t="e">
        <v>#NUM!</v>
      </c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</row>
    <row r="680" spans="1:69" s="4" customFormat="1" x14ac:dyDescent="0.25">
      <c r="A680"/>
      <c r="B680"/>
      <c r="C680"/>
      <c r="D680"/>
      <c r="E680"/>
      <c r="F680"/>
      <c r="G680"/>
      <c r="H680">
        <v>90</v>
      </c>
      <c r="I680" t="e">
        <v>#NUM!</v>
      </c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</row>
    <row r="681" spans="1:69" s="4" customFormat="1" x14ac:dyDescent="0.25">
      <c r="A681"/>
      <c r="B681"/>
      <c r="C681"/>
      <c r="D681"/>
      <c r="E681"/>
      <c r="F681"/>
      <c r="G681"/>
      <c r="H681">
        <v>96</v>
      </c>
      <c r="I681" t="e">
        <v>#NUM!</v>
      </c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</row>
    <row r="682" spans="1:69" s="4" customFormat="1" x14ac:dyDescent="0.25">
      <c r="A682"/>
      <c r="B682"/>
      <c r="C682"/>
      <c r="D682"/>
      <c r="E682"/>
      <c r="F682"/>
      <c r="G682"/>
      <c r="H682">
        <v>96</v>
      </c>
      <c r="I682" t="e">
        <v>#NUM!</v>
      </c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</row>
    <row r="683" spans="1:69" s="4" customFormat="1" x14ac:dyDescent="0.25">
      <c r="A683"/>
      <c r="B683"/>
      <c r="C683"/>
      <c r="D683"/>
      <c r="E683"/>
      <c r="F683"/>
      <c r="G683"/>
      <c r="H683">
        <v>96</v>
      </c>
      <c r="I683" t="e">
        <v>#NUM!</v>
      </c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</row>
    <row r="684" spans="1:69" s="4" customFormat="1" x14ac:dyDescent="0.25">
      <c r="A684"/>
      <c r="B684"/>
      <c r="C684"/>
      <c r="D684"/>
      <c r="E684"/>
      <c r="F684"/>
      <c r="G684"/>
      <c r="H684">
        <v>96</v>
      </c>
      <c r="I684" t="e">
        <v>#NUM!</v>
      </c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</row>
    <row r="685" spans="1:69" s="4" customFormat="1" x14ac:dyDescent="0.25">
      <c r="A685"/>
      <c r="B685"/>
      <c r="C685"/>
      <c r="D685"/>
      <c r="E685"/>
      <c r="F685"/>
      <c r="G685"/>
      <c r="H685">
        <v>96</v>
      </c>
      <c r="I685" t="e">
        <v>#NUM!</v>
      </c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</row>
    <row r="686" spans="1:69" s="4" customFormat="1" x14ac:dyDescent="0.25">
      <c r="A686"/>
      <c r="B686"/>
      <c r="C686"/>
      <c r="D686"/>
      <c r="E686"/>
      <c r="F686"/>
      <c r="G686"/>
      <c r="H686">
        <v>102</v>
      </c>
      <c r="I686" t="e">
        <v>#NUM!</v>
      </c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</row>
    <row r="687" spans="1:69" s="4" customFormat="1" x14ac:dyDescent="0.25">
      <c r="A687"/>
      <c r="B687"/>
      <c r="C687"/>
      <c r="D687"/>
      <c r="E687"/>
      <c r="F687"/>
      <c r="G687"/>
      <c r="H687">
        <v>102</v>
      </c>
      <c r="I687" t="e">
        <v>#NUM!</v>
      </c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</row>
    <row r="688" spans="1:69" s="4" customFormat="1" x14ac:dyDescent="0.25">
      <c r="A688"/>
      <c r="B688"/>
      <c r="C688"/>
      <c r="D688"/>
      <c r="E688"/>
      <c r="F688"/>
      <c r="G688"/>
      <c r="H688">
        <v>105</v>
      </c>
      <c r="I688" t="e">
        <v>#NUM!</v>
      </c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</row>
    <row r="689" spans="1:69" s="4" customFormat="1" x14ac:dyDescent="0.25">
      <c r="A689"/>
      <c r="B689"/>
      <c r="C689"/>
      <c r="D689"/>
      <c r="E689"/>
      <c r="F689"/>
      <c r="G689"/>
      <c r="H689">
        <v>105</v>
      </c>
      <c r="I689" t="e">
        <v>#NUM!</v>
      </c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</row>
    <row r="690" spans="1:69" s="4" customFormat="1" x14ac:dyDescent="0.25">
      <c r="A690"/>
      <c r="B690"/>
      <c r="C690"/>
      <c r="D690"/>
      <c r="E690"/>
      <c r="F690"/>
      <c r="G690"/>
      <c r="H690">
        <v>105</v>
      </c>
      <c r="I690" t="e">
        <v>#NUM!</v>
      </c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</row>
    <row r="691" spans="1:69" s="4" customFormat="1" x14ac:dyDescent="0.25">
      <c r="A691"/>
      <c r="B691"/>
      <c r="C691"/>
      <c r="D691"/>
      <c r="E691"/>
      <c r="F691"/>
      <c r="G691"/>
      <c r="H691">
        <v>120</v>
      </c>
      <c r="I691" t="e">
        <v>#NUM!</v>
      </c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</row>
    <row r="692" spans="1:69" s="4" customFormat="1" x14ac:dyDescent="0.25">
      <c r="A692"/>
      <c r="B692"/>
      <c r="C692"/>
      <c r="D692"/>
      <c r="E692"/>
      <c r="F692"/>
      <c r="G692"/>
      <c r="H692">
        <v>120</v>
      </c>
      <c r="I692" t="e">
        <v>#NUM!</v>
      </c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</row>
    <row r="693" spans="1:69" s="4" customFormat="1" x14ac:dyDescent="0.25">
      <c r="A693"/>
      <c r="B693"/>
      <c r="C693"/>
      <c r="D693"/>
      <c r="E693"/>
      <c r="F693"/>
      <c r="G693"/>
      <c r="H693">
        <v>120</v>
      </c>
      <c r="I693" t="e">
        <v>#NUM!</v>
      </c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</row>
    <row r="694" spans="1:69" s="4" customFormat="1" x14ac:dyDescent="0.25">
      <c r="A694"/>
      <c r="B694"/>
      <c r="C694"/>
      <c r="D694"/>
      <c r="E694"/>
      <c r="F694"/>
      <c r="G694"/>
      <c r="H694">
        <v>120</v>
      </c>
      <c r="I694" t="e">
        <v>#NUM!</v>
      </c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</row>
    <row r="695" spans="1:69" s="4" customFormat="1" x14ac:dyDescent="0.25">
      <c r="A695"/>
      <c r="B695"/>
      <c r="C695"/>
      <c r="D695"/>
      <c r="E695"/>
      <c r="F695"/>
      <c r="G695"/>
      <c r="H695">
        <v>120</v>
      </c>
      <c r="I695" t="e">
        <v>#NUM!</v>
      </c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</row>
    <row r="696" spans="1:69" s="4" customFormat="1" x14ac:dyDescent="0.25">
      <c r="A696"/>
      <c r="B696"/>
      <c r="C696"/>
      <c r="D696"/>
      <c r="E696"/>
      <c r="F696"/>
      <c r="G696"/>
      <c r="H696">
        <v>120</v>
      </c>
      <c r="I696" t="e">
        <v>#NUM!</v>
      </c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</row>
    <row r="697" spans="1:69" s="4" customFormat="1" x14ac:dyDescent="0.25">
      <c r="A697"/>
      <c r="B697"/>
      <c r="C697"/>
      <c r="D697"/>
      <c r="E697"/>
      <c r="F697"/>
      <c r="G697"/>
      <c r="H697">
        <v>120</v>
      </c>
      <c r="I697" t="e">
        <v>#NUM!</v>
      </c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</row>
    <row r="698" spans="1:69" s="4" customFormat="1" x14ac:dyDescent="0.25">
      <c r="A698"/>
      <c r="B698"/>
      <c r="C698"/>
      <c r="D698"/>
      <c r="E698"/>
      <c r="F698"/>
      <c r="G698"/>
      <c r="H698">
        <v>126</v>
      </c>
      <c r="I698" t="e">
        <v>#NUM!</v>
      </c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</row>
    <row r="699" spans="1:69" s="4" customFormat="1" x14ac:dyDescent="0.25">
      <c r="A699"/>
      <c r="B699"/>
      <c r="C699"/>
      <c r="D699"/>
      <c r="E699"/>
      <c r="F699"/>
      <c r="G699"/>
      <c r="H699">
        <v>126</v>
      </c>
      <c r="I699" t="e">
        <v>#NUM!</v>
      </c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</row>
    <row r="700" spans="1:69" s="4" customFormat="1" x14ac:dyDescent="0.25">
      <c r="A700"/>
      <c r="B700"/>
      <c r="C700"/>
      <c r="D700"/>
      <c r="E700"/>
      <c r="F700"/>
      <c r="G700"/>
      <c r="H700">
        <v>138</v>
      </c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</row>
    <row r="701" spans="1:69" s="4" customFormat="1" x14ac:dyDescent="0.25">
      <c r="A701"/>
      <c r="B701"/>
      <c r="C701"/>
      <c r="D701"/>
      <c r="E701"/>
      <c r="F701"/>
      <c r="G701"/>
      <c r="H701">
        <v>141</v>
      </c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</row>
    <row r="702" spans="1:69" s="4" customFormat="1" x14ac:dyDescent="0.25">
      <c r="A702"/>
      <c r="B702"/>
      <c r="C702"/>
      <c r="D702"/>
      <c r="E702"/>
      <c r="F702"/>
      <c r="G702"/>
      <c r="H702">
        <v>144</v>
      </c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</row>
    <row r="703" spans="1:69" s="4" customFormat="1" x14ac:dyDescent="0.25">
      <c r="A703"/>
      <c r="B703"/>
      <c r="C703"/>
      <c r="D703"/>
      <c r="E703"/>
      <c r="F703"/>
      <c r="G703"/>
      <c r="H703">
        <v>150</v>
      </c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</row>
    <row r="704" spans="1:69" s="4" customFormat="1" x14ac:dyDescent="0.25">
      <c r="A704"/>
      <c r="B704"/>
      <c r="C704"/>
      <c r="D704"/>
      <c r="E704"/>
      <c r="F704"/>
      <c r="G704"/>
      <c r="H704">
        <v>150</v>
      </c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</row>
    <row r="705" spans="1:69" s="4" customFormat="1" x14ac:dyDescent="0.25">
      <c r="A705"/>
      <c r="B705"/>
      <c r="C705"/>
      <c r="D705"/>
      <c r="E705"/>
      <c r="F705"/>
      <c r="G705"/>
      <c r="H705">
        <v>186</v>
      </c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</row>
    <row r="706" spans="1:69" s="4" customFormat="1" x14ac:dyDescent="0.25">
      <c r="A706"/>
      <c r="B706"/>
      <c r="C706"/>
      <c r="D706"/>
      <c r="E706"/>
      <c r="F706"/>
      <c r="G706"/>
      <c r="H706">
        <v>195</v>
      </c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</row>
    <row r="707" spans="1:69" s="4" customFormat="1" x14ac:dyDescent="0.25">
      <c r="A707"/>
      <c r="B707"/>
      <c r="C707"/>
      <c r="D707"/>
      <c r="E707"/>
      <c r="F707"/>
      <c r="G707"/>
      <c r="H707">
        <v>195</v>
      </c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</row>
    <row r="708" spans="1:69" s="4" customFormat="1" x14ac:dyDescent="0.25">
      <c r="A708"/>
      <c r="B708"/>
      <c r="C708"/>
      <c r="D708"/>
      <c r="E708"/>
      <c r="F708"/>
      <c r="G708"/>
      <c r="H708">
        <v>195</v>
      </c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</row>
    <row r="709" spans="1:69" s="4" customFormat="1" x14ac:dyDescent="0.25">
      <c r="A709"/>
      <c r="B709"/>
      <c r="C709"/>
      <c r="D709"/>
      <c r="E709"/>
      <c r="F709"/>
      <c r="G709"/>
      <c r="H709">
        <v>222</v>
      </c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</row>
    <row r="710" spans="1:69" s="4" customFormat="1" x14ac:dyDescent="0.25">
      <c r="A710"/>
      <c r="B710"/>
      <c r="C710"/>
      <c r="D710"/>
      <c r="E710"/>
      <c r="F710"/>
      <c r="G710"/>
      <c r="H710">
        <v>240</v>
      </c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</row>
    <row r="711" spans="1:69" s="4" customFormat="1" x14ac:dyDescent="0.25">
      <c r="A711"/>
      <c r="B711"/>
      <c r="C711"/>
      <c r="D711"/>
      <c r="E711"/>
      <c r="F711"/>
      <c r="G711"/>
      <c r="H711">
        <v>255</v>
      </c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</row>
    <row r="712" spans="1:69" s="4" customFormat="1" x14ac:dyDescent="0.25">
      <c r="A712"/>
      <c r="B712"/>
      <c r="C712"/>
      <c r="D712"/>
      <c r="E712"/>
      <c r="F712"/>
      <c r="G712"/>
      <c r="H712">
        <v>270</v>
      </c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</row>
    <row r="713" spans="1:69" s="4" customFormat="1" x14ac:dyDescent="0.25">
      <c r="A713"/>
      <c r="B713"/>
      <c r="C713"/>
      <c r="D713"/>
      <c r="E713"/>
      <c r="F713"/>
      <c r="G713"/>
      <c r="H713">
        <v>270</v>
      </c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</row>
    <row r="714" spans="1:69" s="4" customFormat="1" x14ac:dyDescent="0.25">
      <c r="A714"/>
      <c r="B714"/>
      <c r="C714"/>
      <c r="D714"/>
      <c r="E714"/>
      <c r="F714"/>
      <c r="G714"/>
      <c r="H714">
        <v>360</v>
      </c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</row>
    <row r="715" spans="1:69" s="4" customFormat="1" x14ac:dyDescent="0.25">
      <c r="A715"/>
      <c r="B715"/>
      <c r="C715"/>
      <c r="D715"/>
      <c r="E715"/>
      <c r="F715"/>
      <c r="G715"/>
      <c r="H715">
        <v>360</v>
      </c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</row>
    <row r="716" spans="1:69" s="4" customFormat="1" x14ac:dyDescent="0.25">
      <c r="A716"/>
      <c r="B716"/>
      <c r="C716"/>
      <c r="D716"/>
      <c r="E716"/>
      <c r="F716"/>
      <c r="G716"/>
      <c r="H716">
        <v>360</v>
      </c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</row>
    <row r="717" spans="1:69" s="4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</row>
    <row r="718" spans="1:69" s="4" customForma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</row>
    <row r="719" spans="1:69" s="4" customForma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</row>
    <row r="720" spans="1:69" s="4" customForma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</row>
    <row r="721" spans="1:69" s="4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</row>
    <row r="722" spans="1:69" s="4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</row>
    <row r="723" spans="1:69" s="4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</row>
    <row r="724" spans="1:69" s="4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</row>
    <row r="725" spans="1:69" s="4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</row>
    <row r="726" spans="1:69" s="4" customForma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</row>
    <row r="727" spans="1:69" s="4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</row>
    <row r="728" spans="1:69" s="4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</row>
    <row r="729" spans="1:69" s="4" customForma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</row>
    <row r="730" spans="1:69" s="4" customForma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</row>
    <row r="731" spans="1:69" s="4" customForma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</row>
    <row r="732" spans="1:69" s="4" customForma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</row>
    <row r="733" spans="1:69" s="4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</row>
    <row r="734" spans="1:69" s="4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</row>
    <row r="735" spans="1:69" s="4" customForma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</row>
    <row r="736" spans="1:69" s="4" customForma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</row>
    <row r="737" spans="1:69" s="4" customForma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</row>
    <row r="738" spans="1:69" s="4" customForma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</row>
    <row r="739" spans="1:69" s="4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</row>
    <row r="740" spans="1:69" s="4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</row>
    <row r="741" spans="1:69" s="4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</row>
    <row r="742" spans="1:69" s="4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</row>
    <row r="743" spans="1:69" s="4" customForma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</row>
    <row r="744" spans="1:69" s="4" customForma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</row>
    <row r="745" spans="1:69" s="4" customForma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</row>
    <row r="746" spans="1:69" s="4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</row>
    <row r="747" spans="1:69" s="4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</row>
    <row r="748" spans="1:69" s="4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</row>
    <row r="749" spans="1:69" s="4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</row>
    <row r="750" spans="1:69" s="4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</row>
    <row r="751" spans="1:69" s="4" customForma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</row>
    <row r="752" spans="1:69" s="4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</row>
    <row r="753" spans="1:69" s="4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</row>
    <row r="754" spans="1:69" s="4" customForma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</row>
    <row r="755" spans="1:69" s="4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</row>
    <row r="756" spans="1:69" s="4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</row>
    <row r="757" spans="1:69" s="4" customForma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</row>
    <row r="758" spans="1:69" s="4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</row>
    <row r="759" spans="1:69" s="4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</row>
    <row r="760" spans="1:69" s="4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</row>
    <row r="761" spans="1:69" s="4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</row>
    <row r="762" spans="1:69" s="4" customForma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</row>
    <row r="763" spans="1:69" s="4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</row>
    <row r="764" spans="1:69" s="4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</row>
    <row r="765" spans="1:69" s="4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</row>
    <row r="766" spans="1:69" s="4" customForma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</row>
    <row r="767" spans="1:69" s="4" customForma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</row>
    <row r="768" spans="1:69" s="4" customForma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</row>
    <row r="769" spans="1:69" s="4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</row>
    <row r="770" spans="1:69" s="4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</row>
    <row r="771" spans="1:69" s="4" customForma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</row>
    <row r="772" spans="1:69" s="4" customForma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</row>
    <row r="773" spans="1:69" s="4" customForma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</row>
    <row r="774" spans="1:69" s="4" customForma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</row>
    <row r="775" spans="1:69" s="4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</row>
    <row r="776" spans="1:69" s="4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</row>
    <row r="777" spans="1:69" s="4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</row>
    <row r="778" spans="1:69" s="4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</row>
    <row r="779" spans="1:69" s="4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</row>
    <row r="780" spans="1:69" s="4" customForma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</row>
    <row r="781" spans="1:69" s="4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</row>
    <row r="782" spans="1:69" s="4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</row>
    <row r="783" spans="1:69" s="4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</row>
    <row r="784" spans="1:69" s="4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</row>
    <row r="785" spans="1:69" s="4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</row>
    <row r="786" spans="1:69" s="4" customForma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</row>
    <row r="787" spans="1:69" s="4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</row>
    <row r="788" spans="1:69" s="4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</row>
    <row r="789" spans="1:69" s="4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</row>
    <row r="790" spans="1:69" s="4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</row>
    <row r="791" spans="1:69" s="4" customForma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</row>
    <row r="792" spans="1:69" s="4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</row>
    <row r="793" spans="1:69" s="4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</row>
    <row r="794" spans="1:69" s="4" customForma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</row>
    <row r="795" spans="1:69" s="4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</row>
    <row r="796" spans="1:69" s="4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</row>
    <row r="797" spans="1:69" s="4" customForma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</row>
    <row r="798" spans="1:69" s="4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</row>
    <row r="799" spans="1:69" s="4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</row>
    <row r="800" spans="1:69" s="4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</row>
    <row r="801" spans="1:69" s="4" customForma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</row>
    <row r="802" spans="1:69" s="4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</row>
    <row r="803" spans="1:69" s="4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</row>
    <row r="804" spans="1:69" s="4" customForma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</row>
    <row r="805" spans="1:69" s="4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</row>
    <row r="806" spans="1:69" s="4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</row>
    <row r="807" spans="1:69" s="4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</row>
    <row r="808" spans="1:69" s="4" customForma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</row>
    <row r="809" spans="1:69" s="4" customForma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</row>
    <row r="810" spans="1:69" s="4" customForma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</row>
    <row r="811" spans="1:69" s="4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</row>
    <row r="812" spans="1:69" s="4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</row>
    <row r="813" spans="1:69" s="4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</row>
    <row r="814" spans="1:69" s="4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</row>
    <row r="815" spans="1:69" s="4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</row>
    <row r="816" spans="1:69" s="4" customForma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</row>
    <row r="817" spans="1:69" s="4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</row>
    <row r="818" spans="1:69" s="4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</row>
    <row r="819" spans="1:69" s="4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</row>
    <row r="820" spans="1:69" s="4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</row>
    <row r="821" spans="1:69" s="4" customForma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</row>
    <row r="822" spans="1:69" s="4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</row>
    <row r="823" spans="1:69" s="4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</row>
    <row r="824" spans="1:69" s="4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</row>
    <row r="825" spans="1:69" s="4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</row>
    <row r="826" spans="1:69" s="4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</row>
    <row r="827" spans="1:69" s="4" customForma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</row>
    <row r="828" spans="1:69" s="4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</row>
    <row r="829" spans="1:69" s="4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</row>
    <row r="830" spans="1:69" s="4" customForma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</row>
    <row r="831" spans="1:69" s="4" customForma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</row>
    <row r="832" spans="1:69" s="4" customForma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</row>
    <row r="833" spans="1:69" s="4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</row>
    <row r="834" spans="1:69" s="4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</row>
    <row r="835" spans="1:69" s="4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</row>
    <row r="836" spans="1:69" s="4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</row>
    <row r="837" spans="1:69" s="4" customForma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</row>
    <row r="838" spans="1:69" s="4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</row>
    <row r="839" spans="1:69" s="4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</row>
    <row r="840" spans="1:69" s="4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</row>
    <row r="841" spans="1:69" s="4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</row>
    <row r="842" spans="1:69" s="4" customForma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</row>
    <row r="843" spans="1:69" s="4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</row>
    <row r="844" spans="1:69" s="4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</row>
    <row r="845" spans="1:69" s="4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</row>
    <row r="846" spans="1:69" s="4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</row>
    <row r="847" spans="1:69" s="4" customForma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</row>
    <row r="848" spans="1:69" s="4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</row>
    <row r="849" spans="1:69" s="4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</row>
    <row r="850" spans="1:69" s="4" customForma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</row>
    <row r="851" spans="1:69" s="4" customForma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</row>
    <row r="852" spans="1:69" s="4" customForma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</row>
    <row r="853" spans="1:69" s="4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</row>
    <row r="854" spans="1:69" s="4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</row>
    <row r="855" spans="1:69" s="4" customForma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</row>
    <row r="856" spans="1:69" s="4" customForma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</row>
    <row r="857" spans="1:69" s="4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</row>
    <row r="858" spans="1:69" s="4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</row>
    <row r="859" spans="1:69" s="4" customForma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</row>
    <row r="860" spans="1:69" s="4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</row>
    <row r="861" spans="1:69" s="4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</row>
    <row r="862" spans="1:69" s="4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</row>
    <row r="863" spans="1:69" s="4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</row>
    <row r="864" spans="1:69" s="4" customForma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</row>
    <row r="865" spans="1:69" s="4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</row>
    <row r="866" spans="1:69" s="4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</row>
    <row r="867" spans="1:69" s="4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</row>
    <row r="868" spans="1:69" s="4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</row>
    <row r="869" spans="1:69" s="4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</row>
    <row r="870" spans="1:69" s="4" customForma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</row>
    <row r="871" spans="1:69" s="4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</row>
    <row r="872" spans="1:69" s="4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</row>
    <row r="873" spans="1:69" s="4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</row>
    <row r="874" spans="1:69" s="4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</row>
    <row r="875" spans="1:69" s="4" customForma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</row>
    <row r="876" spans="1:69" s="4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</row>
    <row r="877" spans="1:69" s="4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</row>
    <row r="878" spans="1:69" s="4" customForma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</row>
    <row r="879" spans="1:69" s="4" customForma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</row>
    <row r="880" spans="1:69" s="4" customForma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</row>
    <row r="881" spans="1:69" s="4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</row>
    <row r="882" spans="1:69" s="4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</row>
    <row r="883" spans="1:69" s="4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</row>
    <row r="884" spans="1:69" s="4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</row>
    <row r="885" spans="1:69" s="4" customForma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</row>
    <row r="886" spans="1:69" s="4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</row>
    <row r="887" spans="1:69" s="4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</row>
    <row r="888" spans="1:69" s="4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</row>
    <row r="889" spans="1:69" s="4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</row>
    <row r="890" spans="1:69" s="4" customForma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</row>
    <row r="891" spans="1:69" s="4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</row>
    <row r="892" spans="1:69" s="4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</row>
    <row r="893" spans="1:69" s="4" customForma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</row>
    <row r="894" spans="1:69" s="4" customForma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</row>
    <row r="895" spans="1:69" s="4" customForma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</row>
    <row r="896" spans="1:69" s="4" customForma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</row>
    <row r="897" spans="1:69" s="4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</row>
    <row r="898" spans="1:69" s="4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</row>
    <row r="899" spans="1:69" s="4" customForma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</row>
    <row r="900" spans="1:69" s="4" customForma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</row>
    <row r="901" spans="1:69" s="4" customForma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</row>
    <row r="902" spans="1:69" s="4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</row>
    <row r="903" spans="1:69" s="4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</row>
    <row r="904" spans="1:69" s="4" customForma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</row>
    <row r="905" spans="1:69" s="4" customForma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</row>
    <row r="906" spans="1:69" s="4" customForma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</row>
    <row r="907" spans="1:69" s="4" customForma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</row>
    <row r="908" spans="1:69" s="4" customForma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</row>
    <row r="909" spans="1:69" s="4" customForma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</row>
    <row r="910" spans="1:69" s="4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</row>
    <row r="911" spans="1:69" s="4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</row>
    <row r="912" spans="1:69" s="4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</row>
    <row r="913" spans="1:69" s="4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</row>
    <row r="914" spans="1:69" s="4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</row>
    <row r="915" spans="1:69" s="4" customForma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</row>
    <row r="916" spans="1:69" s="4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</row>
    <row r="917" spans="1:69" s="4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</row>
    <row r="918" spans="1:69" s="4" customForma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</row>
    <row r="919" spans="1:69" s="4" customForma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</row>
    <row r="920" spans="1:69" s="4" customForma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</row>
    <row r="921" spans="1:69" s="4" customForma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</row>
    <row r="922" spans="1:69" s="4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</row>
    <row r="923" spans="1:69" s="4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</row>
    <row r="924" spans="1:69" s="4" customForma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</row>
    <row r="925" spans="1:69" s="4" customForma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</row>
    <row r="926" spans="1:69" s="4" customForma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</row>
    <row r="927" spans="1:69" s="4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</row>
    <row r="928" spans="1:69" s="4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</row>
    <row r="929" spans="1:69" s="4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</row>
    <row r="930" spans="1:69" s="4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</row>
    <row r="931" spans="1:69" s="4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</row>
    <row r="932" spans="1:69" s="4" customForma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</row>
    <row r="933" spans="1:69" s="4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</row>
    <row r="934" spans="1:69" s="4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</row>
    <row r="935" spans="1:69" s="4" customForma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</row>
    <row r="936" spans="1:69" s="4" customForma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</row>
    <row r="937" spans="1:69" s="4" customForma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</row>
    <row r="938" spans="1:69" s="4" customForma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</row>
    <row r="939" spans="1:69" s="4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</row>
    <row r="940" spans="1:69" s="4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</row>
    <row r="941" spans="1:69" s="4" customForma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</row>
    <row r="942" spans="1:69" s="4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</row>
    <row r="943" spans="1:69" s="4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</row>
    <row r="944" spans="1:69" s="4" customForma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</row>
    <row r="945" spans="1:69" s="4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</row>
    <row r="946" spans="1:69" s="4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</row>
    <row r="947" spans="1:69" s="4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</row>
    <row r="948" spans="1:69" s="4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</row>
    <row r="949" spans="1:69" s="4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</row>
    <row r="950" spans="1:69" s="4" customForma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</row>
    <row r="951" spans="1:69" s="4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</row>
    <row r="952" spans="1:69" s="4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</row>
    <row r="953" spans="1:69" s="4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</row>
    <row r="954" spans="1:69" s="4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</row>
    <row r="955" spans="1:69" s="4" customForma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</row>
    <row r="956" spans="1:69" s="4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</row>
    <row r="957" spans="1:69" s="4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</row>
    <row r="958" spans="1:69" s="4" customForma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</row>
    <row r="959" spans="1:69" s="4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</row>
    <row r="960" spans="1:69" s="4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</row>
    <row r="961" spans="1:69" s="4" customForma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</row>
    <row r="962" spans="1:69" s="4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</row>
    <row r="963" spans="1:69" s="4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</row>
    <row r="964" spans="1:69" s="4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</row>
    <row r="965" spans="1:69" s="4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</row>
    <row r="966" spans="1:69" s="4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</row>
    <row r="967" spans="1:69" s="4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</row>
    <row r="968" spans="1:69" s="4" customForma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</row>
    <row r="969" spans="1:69" s="4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</row>
    <row r="970" spans="1:69" s="4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</row>
    <row r="971" spans="1:69" s="4" customForma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</row>
    <row r="972" spans="1:69" s="4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</row>
    <row r="973" spans="1:69" s="4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</row>
    <row r="974" spans="1:69" s="4" customForma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</row>
    <row r="975" spans="1:69" s="4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</row>
    <row r="976" spans="1:69" s="4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</row>
    <row r="977" spans="1:69" s="4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</row>
    <row r="978" spans="1:69" s="4" customForma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</row>
    <row r="979" spans="1:69" s="4" customForma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</row>
    <row r="980" spans="1:69" s="4" customForma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</row>
    <row r="981" spans="1:69" s="4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</row>
    <row r="982" spans="1:69" s="4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</row>
    <row r="983" spans="1:69" s="4" customForma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</row>
    <row r="984" spans="1:69" s="4" customForma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</row>
    <row r="985" spans="1:69" s="4" customForma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</row>
    <row r="986" spans="1:69" s="4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</row>
    <row r="987" spans="1:69" s="4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</row>
    <row r="988" spans="1:69" s="4" customForma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</row>
    <row r="989" spans="1:69" s="4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</row>
    <row r="990" spans="1:69" s="4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</row>
    <row r="991" spans="1:69" s="4" customForma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</row>
    <row r="992" spans="1:69" s="4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</row>
    <row r="993" spans="1:69" s="4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</row>
    <row r="994" spans="1:69" s="4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</row>
    <row r="995" spans="1:69" s="4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</row>
    <row r="996" spans="1:69" s="4" customForma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</row>
    <row r="997" spans="1:69" s="4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</row>
    <row r="998" spans="1:69" s="4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</row>
    <row r="999" spans="1:69" s="4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</row>
    <row r="1000" spans="1:69" s="4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</row>
    <row r="1001" spans="1:69" s="4" customForma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</row>
    <row r="1002" spans="1:69" s="4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</row>
    <row r="1003" spans="1:69" s="4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</row>
    <row r="1004" spans="1:69" s="4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</row>
    <row r="1005" spans="1:69" s="4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</row>
    <row r="1006" spans="1:69" s="4" customForma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</row>
    <row r="1007" spans="1:69" s="4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</row>
    <row r="1008" spans="1:69" s="4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</row>
    <row r="1009" spans="1:69" s="4" customForma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</row>
    <row r="1010" spans="1:69" s="4" customForma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</row>
    <row r="1011" spans="1:69" s="4" customForma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</row>
    <row r="1012" spans="1:69" s="4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</row>
    <row r="1013" spans="1:69" s="4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</row>
    <row r="1014" spans="1:69" s="4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</row>
    <row r="1015" spans="1:69" s="4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</row>
    <row r="1016" spans="1:69" s="4" customForma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</row>
    <row r="1017" spans="1:69" s="4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</row>
    <row r="1018" spans="1:69" s="4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</row>
    <row r="1019" spans="1:69" s="4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</row>
    <row r="1020" spans="1:69" s="4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</row>
    <row r="1021" spans="1:69" s="4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</row>
    <row r="1022" spans="1:69" s="4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</row>
    <row r="1023" spans="1:69" s="4" customForma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</row>
    <row r="1024" spans="1:69" s="4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</row>
    <row r="1025" spans="1:69" s="4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</row>
    <row r="1026" spans="1:69" s="4" customForma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</row>
    <row r="1027" spans="1:69" s="4" customForma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</row>
    <row r="1028" spans="1:69" s="4" customForma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</row>
    <row r="1029" spans="1:69" s="4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</row>
    <row r="1030" spans="1:69" s="4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</row>
    <row r="1031" spans="1:69" s="4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</row>
    <row r="1032" spans="1:69" s="4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</row>
    <row r="1033" spans="1:69" s="4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</row>
    <row r="1034" spans="1:69" s="4" customForma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</row>
    <row r="1035" spans="1:69" s="4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</row>
    <row r="1036" spans="1:69" s="4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</row>
    <row r="1037" spans="1:69" s="4" customForma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</row>
    <row r="1038" spans="1:69" s="4" customForma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</row>
    <row r="1039" spans="1:69" s="4" customForma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</row>
    <row r="1040" spans="1:69" s="4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</row>
    <row r="1041" spans="1:69" s="4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</row>
    <row r="1042" spans="1:69" s="4" customForma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</row>
    <row r="1043" spans="1:69" s="4" customForma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</row>
    <row r="1044" spans="1:69" s="4" customForma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</row>
    <row r="1045" spans="1:69" s="4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</row>
    <row r="1046" spans="1:69" s="4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</row>
    <row r="1047" spans="1:69" s="4" customForma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</row>
    <row r="1048" spans="1:69" s="4" customForma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</row>
    <row r="1049" spans="1:69" s="4" customForma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</row>
    <row r="1050" spans="1:69" s="4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</row>
    <row r="1051" spans="1:69" s="4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</row>
    <row r="1052" spans="1:69" s="4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</row>
    <row r="1053" spans="1:69" s="4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</row>
    <row r="1054" spans="1:69" s="4" customForma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</row>
    <row r="1055" spans="1:69" s="4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</row>
    <row r="1056" spans="1:69" s="4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</row>
    <row r="1057" spans="1:69" s="4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</row>
    <row r="1058" spans="1:69" s="4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</row>
    <row r="1059" spans="1:69" s="4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</row>
    <row r="1060" spans="1:69" s="4" customForma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</row>
    <row r="1061" spans="1:69" s="4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</row>
    <row r="1062" spans="1:69" s="4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</row>
    <row r="1063" spans="1:69" s="4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</row>
    <row r="1064" spans="1:69" s="4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</row>
    <row r="1065" spans="1:69" s="4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</row>
    <row r="1066" spans="1:69" s="4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</row>
    <row r="1067" spans="1:69" s="4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</row>
    <row r="1068" spans="1:69" s="4" customForma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</row>
    <row r="1069" spans="1:69" s="4" customForma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</row>
    <row r="1070" spans="1:69" s="4" customForma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</row>
    <row r="1071" spans="1:69" s="4" customForma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</row>
    <row r="1072" spans="1:69" s="4" customForma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</row>
    <row r="1073" spans="1:69" s="4" customForma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</row>
    <row r="1074" spans="1:69" s="4" customForma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</row>
    <row r="1075" spans="1:69" s="4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</row>
    <row r="1076" spans="1:69" s="4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</row>
    <row r="1077" spans="1:69" s="4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</row>
    <row r="1078" spans="1:69" s="4" customForma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</row>
    <row r="1079" spans="1:69" s="4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</row>
    <row r="1080" spans="1:69" s="4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</row>
    <row r="1081" spans="1:69" s="4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</row>
    <row r="1082" spans="1:69" s="4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</row>
    <row r="1083" spans="1:69" s="4" customForma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</row>
    <row r="1084" spans="1:69" s="4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</row>
    <row r="1085" spans="1:69" s="4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</row>
    <row r="1086" spans="1:69" s="4" customForma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</row>
    <row r="1087" spans="1:69" s="4" customForma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</row>
    <row r="1088" spans="1:69" s="4" customForma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</row>
    <row r="1089" spans="1:69" s="4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</row>
    <row r="1090" spans="1:69" s="4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</row>
    <row r="1091" spans="1:69" s="4" customForma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</row>
    <row r="1092" spans="1:69" s="4" customForma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</row>
    <row r="1093" spans="1:69" s="4" customForma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</row>
    <row r="1094" spans="1:69" s="4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</row>
    <row r="1095" spans="1:69" s="4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</row>
    <row r="1096" spans="1:69" s="4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</row>
    <row r="1097" spans="1:69" s="4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</row>
    <row r="1098" spans="1:69" s="4" customForma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</row>
    <row r="1099" spans="1:69" s="4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</row>
    <row r="1100" spans="1:69" s="4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</row>
    <row r="1101" spans="1:69" s="4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</row>
    <row r="1102" spans="1:69" s="4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</row>
    <row r="1103" spans="1:69" s="4" customForma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</row>
    <row r="1104" spans="1:69" s="4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</row>
    <row r="1105" spans="1:69" s="4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</row>
    <row r="1106" spans="1:69" s="4" customForma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</row>
    <row r="1107" spans="1:69" s="4" customForma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</row>
    <row r="1108" spans="1:69" s="4" customForma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</row>
    <row r="1109" spans="1:69" s="4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</row>
    <row r="1110" spans="1:69" s="4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</row>
    <row r="1111" spans="1:69" s="4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</row>
    <row r="1112" spans="1:69" s="4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</row>
    <row r="1113" spans="1:69" s="4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</row>
    <row r="1114" spans="1:69" s="4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</row>
    <row r="1115" spans="1:69" s="4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</row>
    <row r="1116" spans="1:69" s="4" customForma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</row>
    <row r="1117" spans="1:69" s="4" customForma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</row>
    <row r="1118" spans="1:69" s="4" customForma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</row>
    <row r="1119" spans="1:69" s="4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</row>
    <row r="1120" spans="1:69" s="4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</row>
    <row r="1121" spans="1:69" s="4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</row>
    <row r="1122" spans="1:69" s="4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</row>
    <row r="1123" spans="1:69" s="4" customForma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</row>
    <row r="1124" spans="1:69" s="4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</row>
    <row r="1125" spans="1:69" s="4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</row>
    <row r="1126" spans="1:69" s="4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</row>
    <row r="1127" spans="1:69" s="4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</row>
    <row r="1128" spans="1:69" s="4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</row>
    <row r="1129" spans="1:69" s="4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</row>
    <row r="1130" spans="1:69" s="4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</row>
    <row r="1131" spans="1:69" s="4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</row>
    <row r="1132" spans="1:69" s="4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</row>
    <row r="1133" spans="1:69" s="4" customForma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</row>
    <row r="1134" spans="1:69" s="4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</row>
    <row r="1135" spans="1:69" s="4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</row>
    <row r="1136" spans="1:69" s="4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</row>
    <row r="1137" spans="1:69" s="4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</row>
    <row r="1138" spans="1:69" s="4" customForma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</row>
    <row r="1139" spans="1:69" s="4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</row>
    <row r="1140" spans="1:69" s="4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</row>
    <row r="1141" spans="1:69" s="4" customForma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</row>
    <row r="1142" spans="1:69" s="4" customForma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</row>
    <row r="1143" spans="1:69" s="4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</row>
    <row r="1144" spans="1:69" s="4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</row>
    <row r="1145" spans="1:69" s="4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</row>
    <row r="1146" spans="1:69" s="4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</row>
    <row r="1147" spans="1:69" s="4" customForma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</row>
    <row r="1148" spans="1:69" s="4" customForma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</row>
    <row r="1149" spans="1:69" s="4" customForma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</row>
    <row r="1150" spans="1:69" s="4" customForma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</row>
    <row r="1151" spans="1:69" s="4" customForma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</row>
    <row r="1152" spans="1:69" s="4" customForma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</row>
    <row r="1153" spans="1:69" s="4" customForma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</row>
    <row r="1154" spans="1:69" s="4" customForma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</row>
    <row r="1155" spans="1:69" s="4" customForma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</row>
    <row r="1156" spans="1:69" s="4" customForma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</row>
    <row r="1157" spans="1:69" s="4" customForma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</row>
    <row r="1158" spans="1:69" s="4" customForma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</row>
    <row r="1159" spans="1:69" s="4" customForma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</row>
    <row r="1160" spans="1:69" s="4" customForma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</row>
    <row r="1161" spans="1:69" s="4" customForma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</row>
    <row r="1162" spans="1:69" s="4" customForma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</row>
    <row r="1163" spans="1:69" s="4" customForma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</row>
    <row r="1164" spans="1:69" s="4" customForma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</row>
    <row r="1165" spans="1:69" s="4" customForma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</row>
    <row r="1166" spans="1:69" s="4" customForma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</row>
    <row r="1167" spans="1:69" s="4" customForma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</row>
    <row r="1168" spans="1:69" s="4" customForma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</row>
    <row r="1169" spans="1:69" s="4" customForma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</row>
    <row r="1170" spans="1:69" s="4" customForma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</row>
    <row r="1171" spans="1:69" s="4" customForma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</row>
    <row r="1172" spans="1:69" s="4" customForma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</row>
    <row r="1173" spans="1:69" s="4" customForma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</row>
    <row r="1174" spans="1:69" s="4" customForma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</row>
    <row r="1175" spans="1:69" s="4" customForma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</row>
    <row r="1176" spans="1:69" s="4" customForma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</row>
    <row r="1177" spans="1:69" s="4" customForma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</row>
    <row r="1178" spans="1:69" s="4" customForma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</row>
    <row r="1179" spans="1:69" s="4" customForma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</row>
    <row r="1180" spans="1:69" s="4" customForma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</row>
    <row r="1181" spans="1:69" s="4" customForma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</row>
    <row r="1182" spans="1:69" s="4" customForma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</row>
    <row r="1183" spans="1:69" s="4" customForma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</row>
    <row r="1184" spans="1:69" s="4" customForma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</row>
    <row r="1185" spans="1:69" s="4" customForma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</row>
    <row r="1186" spans="1:69" s="4" customForma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</row>
    <row r="1187" spans="1:69" s="4" customForma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</row>
    <row r="1188" spans="1:69" s="4" customForma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</row>
    <row r="1189" spans="1:69" s="4" customForma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</row>
    <row r="1190" spans="1:69" s="4" customForma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</row>
    <row r="1191" spans="1:69" s="4" customForma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</row>
    <row r="1192" spans="1:69" s="4" customForma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</row>
    <row r="1193" spans="1:69" s="4" customForma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</row>
    <row r="1194" spans="1:69" s="4" customForma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</row>
    <row r="1195" spans="1:69" s="4" customForma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</row>
    <row r="1196" spans="1:69" s="4" customForma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</row>
    <row r="1197" spans="1:69" s="4" customForma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</row>
    <row r="1198" spans="1:69" s="4" customForma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</row>
    <row r="1199" spans="1:69" s="4" customForma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</row>
    <row r="1200" spans="1:69" s="4" customForma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</row>
    <row r="1201" spans="1:69" s="4" customForma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</row>
    <row r="1202" spans="1:69" s="4" customForma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</row>
    <row r="1203" spans="1:69" s="4" customForma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</row>
    <row r="1204" spans="1:69" s="4" customForma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</row>
    <row r="1205" spans="1:69" s="4" customForma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</row>
    <row r="1206" spans="1:69" s="4" customForma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</row>
    <row r="1207" spans="1:69" s="4" customForma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</row>
    <row r="1208" spans="1:69" s="4" customForma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</row>
    <row r="1209" spans="1:69" s="4" customForma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</row>
    <row r="1210" spans="1:69" s="4" customForma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</row>
    <row r="1211" spans="1:69" s="4" customForma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</row>
    <row r="1212" spans="1:69" s="4" customForma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</row>
    <row r="1213" spans="1:69" s="4" customForma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</row>
    <row r="1214" spans="1:69" s="4" customForma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</row>
    <row r="1215" spans="1:69" s="4" customForma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</row>
    <row r="1216" spans="1:69" s="4" customForma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</row>
    <row r="1217" spans="1:69" s="4" customForma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</row>
    <row r="1218" spans="1:69" s="4" customForma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</row>
    <row r="1219" spans="1:69" s="4" customForma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</row>
    <row r="1220" spans="1:69" s="4" customForma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</row>
    <row r="1221" spans="1:69" s="4" customForma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</row>
    <row r="1222" spans="1:69" s="4" customForma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</row>
    <row r="1223" spans="1:69" s="4" customForma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</row>
    <row r="1224" spans="1:69" s="4" customForma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</row>
    <row r="1225" spans="1:69" s="4" customForma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</row>
    <row r="1226" spans="1:69" s="4" customForma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</row>
    <row r="1227" spans="1:69" s="4" customForma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</row>
    <row r="1228" spans="1:69" s="4" customForma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</row>
    <row r="1229" spans="1:69" s="4" customForma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</row>
    <row r="1230" spans="1:69" s="4" customForma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</row>
    <row r="1231" spans="1:69" s="4" customForma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</row>
    <row r="1232" spans="1:69" s="4" customForma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</row>
    <row r="1233" spans="1:69" s="4" customForma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</row>
    <row r="1234" spans="1:69" s="4" customForma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</row>
    <row r="1235" spans="1:69" s="4" customForma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</row>
    <row r="1236" spans="1:69" s="4" customForma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</row>
    <row r="1237" spans="1:69" s="4" customForma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</row>
    <row r="1238" spans="1:69" s="4" customForma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</row>
    <row r="1239" spans="1:69" s="4" customForma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</row>
    <row r="1240" spans="1:69" s="4" customForma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</row>
    <row r="1241" spans="1:69" s="4" customForma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</row>
    <row r="1242" spans="1:69" s="4" customForma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</row>
    <row r="1243" spans="1:69" s="4" customForma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</row>
    <row r="1244" spans="1:69" s="4" customForma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</row>
    <row r="1245" spans="1:69" s="4" customForma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</row>
    <row r="1246" spans="1:69" s="4" customForma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</row>
    <row r="1247" spans="1:69" s="4" customForma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</row>
    <row r="1248" spans="1:69" s="4" customForma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</row>
    <row r="1249" spans="1:69" s="4" customForma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</row>
    <row r="1250" spans="1:69" s="4" customForma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</row>
    <row r="1251" spans="1:69" s="4" customForma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</row>
    <row r="1252" spans="1:69" s="4" customForma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</row>
    <row r="1253" spans="1:69" s="4" customForma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</row>
    <row r="1254" spans="1:69" s="4" customForma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</row>
    <row r="1255" spans="1:69" s="4" customForma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</row>
    <row r="1256" spans="1:69" s="4" customForma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</row>
    <row r="1257" spans="1:69" s="4" customForma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</row>
    <row r="1258" spans="1:69" s="4" customForma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</row>
    <row r="1259" spans="1:69" s="4" customForma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</row>
    <row r="1260" spans="1:69" s="4" customForma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</row>
    <row r="1261" spans="1:69" s="4" customForma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</row>
    <row r="1262" spans="1:69" s="4" customForma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</row>
    <row r="1263" spans="1:69" s="4" customForma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</row>
    <row r="1264" spans="1:69" s="4" customForma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</row>
    <row r="1265" spans="1:69" s="4" customForma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</row>
    <row r="1266" spans="1:69" s="4" customForma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</row>
    <row r="1267" spans="1:69" s="4" customForma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</row>
    <row r="1268" spans="1:69" s="4" customForma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</row>
    <row r="1269" spans="1:69" s="4" customForma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</row>
    <row r="1270" spans="1:69" s="4" customForma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</row>
    <row r="1271" spans="1:69" s="4" customForma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</row>
    <row r="1272" spans="1:69" s="4" customForma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</row>
    <row r="1273" spans="1:69" s="4" customForma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</row>
    <row r="1274" spans="1:69" s="4" customForma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</row>
    <row r="1275" spans="1:69" s="4" customForma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</row>
    <row r="1276" spans="1:69" s="4" customForma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</row>
    <row r="1277" spans="1:69" s="4" customForma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</row>
    <row r="1278" spans="1:69" s="4" customForma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</row>
    <row r="1279" spans="1:69" s="4" customForma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</row>
    <row r="1280" spans="1:69" s="4" customForma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</row>
    <row r="1281" spans="1:69" s="4" customForma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</row>
    <row r="1282" spans="1:69" s="4" customForma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</row>
    <row r="1283" spans="1:69" s="4" customForma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</row>
    <row r="1284" spans="1:69" s="4" customForma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</row>
    <row r="1285" spans="1:69" s="4" customForma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</row>
    <row r="1286" spans="1:69" s="4" customForma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</row>
    <row r="1287" spans="1:69" s="4" customForma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</row>
    <row r="1288" spans="1:69" s="4" customForma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</row>
    <row r="1289" spans="1:69" s="4" customForma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</row>
    <row r="1290" spans="1:69" s="4" customForma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</row>
    <row r="1291" spans="1:69" s="4" customForma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</row>
    <row r="1292" spans="1:69" s="4" customForma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</row>
    <row r="1293" spans="1:69" s="4" customForma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</row>
    <row r="1294" spans="1:69" s="4" customForma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</row>
    <row r="1295" spans="1:69" s="4" customForma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</row>
    <row r="1296" spans="1:69" s="4" customForma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</row>
    <row r="1297" spans="1:69" s="4" customForma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</row>
    <row r="1298" spans="1:69" s="4" customForma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</row>
    <row r="1299" spans="1:69" s="4" customForma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</row>
    <row r="1300" spans="1:69" s="4" customForma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</row>
    <row r="1301" spans="1:69" s="4" customForma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</row>
    <row r="1302" spans="1:69" s="4" customForma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</row>
    <row r="1303" spans="1:69" s="4" customForma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</row>
    <row r="1304" spans="1:69" s="4" customForma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</row>
    <row r="1305" spans="1:69" s="4" customForma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</row>
    <row r="1306" spans="1:69" s="4" customForma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</row>
    <row r="1307" spans="1:69" s="4" customForma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</row>
    <row r="1308" spans="1:69" s="4" customForma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</row>
    <row r="1309" spans="1:69" s="4" customForma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</row>
    <row r="1310" spans="1:69" s="4" customForma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</row>
    <row r="1311" spans="1:69" s="4" customForma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</row>
    <row r="1312" spans="1:69" s="4" customForma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</row>
    <row r="1313" spans="1:69" s="4" customForma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</row>
    <row r="1314" spans="1:69" s="4" customForma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</row>
    <row r="1315" spans="1:69" s="4" customForma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</row>
    <row r="1316" spans="1:69" s="4" customForma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</row>
    <row r="1317" spans="1:69" s="4" customForma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</row>
    <row r="1318" spans="1:69" s="4" customForma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</row>
    <row r="1319" spans="1:69" s="4" customForma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</row>
    <row r="1320" spans="1:69" s="4" customForma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</row>
    <row r="1321" spans="1:69" s="4" customForma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</row>
    <row r="1322" spans="1:69" s="4" customForma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</row>
    <row r="1323" spans="1:69" s="4" customForma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</row>
    <row r="1324" spans="1:69" s="4" customForma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</row>
    <row r="1325" spans="1:69" s="4" customForma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</row>
    <row r="1326" spans="1:69" s="4" customForma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</row>
    <row r="1327" spans="1:69" s="4" customForma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</row>
    <row r="1328" spans="1:69" s="4" customForma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</row>
    <row r="1329" spans="1:69" s="4" customForma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</row>
    <row r="1330" spans="1:69" s="4" customForma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</row>
    <row r="1331" spans="1:69" s="4" customForma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</row>
    <row r="1332" spans="1:69" s="4" customForma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</row>
    <row r="1333" spans="1:69" s="4" customForma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</row>
    <row r="1334" spans="1:69" s="4" customForma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</row>
    <row r="1335" spans="1:69" s="4" customForma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</row>
    <row r="1336" spans="1:69" s="4" customForma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</row>
    <row r="1337" spans="1:69" s="4" customForma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</row>
    <row r="1338" spans="1:69" s="4" customForma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</row>
    <row r="1339" spans="1:69" s="4" customForma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</row>
    <row r="1340" spans="1:69" s="4" customForma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</row>
    <row r="1341" spans="1:69" s="4" customForma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</row>
    <row r="1342" spans="1:69" s="4" customForma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</row>
    <row r="1343" spans="1:69" s="4" customForma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</row>
    <row r="1344" spans="1:69" s="4" customForma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</row>
    <row r="1345" spans="1:69" s="4" customForma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</row>
    <row r="1346" spans="1:69" s="4" customForma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</row>
    <row r="1347" spans="1:69" s="4" customForma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</row>
    <row r="1348" spans="1:69" s="4" customForma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</row>
    <row r="1349" spans="1:69" s="4" customForma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</row>
    <row r="1350" spans="1:69" s="4" customForma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</row>
    <row r="1351" spans="1:69" s="4" customForma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</row>
    <row r="1352" spans="1:69" s="4" customForma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</row>
    <row r="1353" spans="1:69" s="4" customForma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</row>
    <row r="1354" spans="1:69" s="4" customForma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</row>
    <row r="1355" spans="1:69" s="4" customForma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</row>
    <row r="1356" spans="1:69" s="4" customForma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</row>
    <row r="1357" spans="1:69" s="4" customForma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</row>
    <row r="1358" spans="1:69" s="4" customForma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</row>
    <row r="1359" spans="1:69" s="4" customForma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</row>
    <row r="1360" spans="1:69" s="4" customForma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</row>
    <row r="1361" spans="1:69" s="4" customForma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</row>
    <row r="1362" spans="1:69" s="4" customForma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</row>
    <row r="1363" spans="1:69" s="4" customForma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</row>
    <row r="1364" spans="1:69" s="4" customForma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</row>
    <row r="1365" spans="1:69" s="4" customForma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</row>
    <row r="1366" spans="1:69" s="4" customForma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</row>
    <row r="1367" spans="1:69" s="4" customForma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</row>
    <row r="1368" spans="1:69" s="4" customForma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</row>
    <row r="1369" spans="1:69" s="4" customForma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</row>
    <row r="1370" spans="1:69" s="4" customForma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</row>
    <row r="1371" spans="1:69" s="4" customForma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</row>
    <row r="1372" spans="1:69" s="4" customForma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</row>
    <row r="1373" spans="1:69" s="4" customForma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</row>
    <row r="1374" spans="1:69" s="4" customForma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</row>
    <row r="1375" spans="1:69" s="4" customForma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</row>
    <row r="1376" spans="1:69" s="4" customForma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</row>
    <row r="1377" spans="1:69" s="4" customForma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</row>
    <row r="1378" spans="1:69" s="4" customForma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</row>
    <row r="1379" spans="1:69" s="4" customForma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</row>
    <row r="1380" spans="1:69" s="4" customForma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</row>
    <row r="1381" spans="1:69" s="4" customForma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</row>
    <row r="1382" spans="1:69" s="4" customForma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</row>
    <row r="1383" spans="1:69" s="4" customForma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</row>
    <row r="1384" spans="1:69" s="4" customForma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</row>
    <row r="1385" spans="1:69" s="4" customForma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</row>
    <row r="1386" spans="1:69" s="4" customForma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</row>
    <row r="1387" spans="1:69" s="4" customForma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</row>
    <row r="1388" spans="1:69" s="4" customForma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</row>
    <row r="1389" spans="1:69" s="4" customForma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</row>
    <row r="1390" spans="1:69" s="4" customForma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</row>
    <row r="1391" spans="1:69" s="4" customForma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</row>
    <row r="1392" spans="1:69" s="4" customForma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</row>
    <row r="1393" spans="1:69" s="4" customForma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</row>
    <row r="1394" spans="1:69" s="4" customForma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</row>
    <row r="1395" spans="1:69" s="4" customForma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</row>
    <row r="1396" spans="1:69" s="4" customForma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</row>
    <row r="1397" spans="1:69" s="4" customForma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</row>
    <row r="1398" spans="1:69" s="4" customForma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</row>
    <row r="1399" spans="1:69" s="4" customForma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</row>
    <row r="1400" spans="1:69" s="4" customForma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</row>
    <row r="1401" spans="1:69" s="4" customForma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</row>
    <row r="1402" spans="1:69" s="4" customForma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</row>
    <row r="1403" spans="1:69" s="4" customForma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</row>
    <row r="1404" spans="1:69" s="4" customForma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</row>
    <row r="1405" spans="1:69" s="4" customForma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</row>
    <row r="1406" spans="1:69" s="4" customForma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</row>
    <row r="1407" spans="1:69" s="4" customForma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</row>
    <row r="1408" spans="1:69" s="4" customForma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</row>
    <row r="1409" spans="1:69" s="4" customForma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</row>
    <row r="1410" spans="1:69" s="4" customForma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</row>
    <row r="1411" spans="1:69" s="4" customForma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</row>
    <row r="1412" spans="1:69" s="4" customForma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</row>
    <row r="1413" spans="1:69" s="4" customForma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</row>
    <row r="1414" spans="1:69" s="4" customForma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</row>
    <row r="1415" spans="1:69" s="4" customForma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</row>
    <row r="1416" spans="1:69" s="4" customForma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</row>
    <row r="1417" spans="1:69" s="4" customForma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</row>
    <row r="1418" spans="1:69" s="4" customForma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</row>
    <row r="1419" spans="1:69" s="4" customForma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</row>
    <row r="1420" spans="1:69" s="4" customForma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</row>
    <row r="1421" spans="1:69" s="4" customForma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</row>
    <row r="1422" spans="1:69" s="4" customForma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</row>
    <row r="1423" spans="1:69" s="4" customForma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</row>
    <row r="1424" spans="1:69" s="4" customForma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</row>
    <row r="1425" spans="1:69" s="4" customForma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</row>
    <row r="1426" spans="1:69" s="4" customForma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</row>
    <row r="1427" spans="1:69" s="4" customForma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</row>
    <row r="1428" spans="1:69" s="4" customForma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</row>
    <row r="1429" spans="1:69" s="4" customForma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</row>
    <row r="1430" spans="1:69" s="4" customForma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</row>
    <row r="1431" spans="1:69" s="4" customForma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</row>
    <row r="1432" spans="1:69" s="4" customForma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</row>
    <row r="1433" spans="1:69" s="4" customForma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</row>
    <row r="1434" spans="1:69" s="4" customForma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</row>
    <row r="1435" spans="1:69" s="4" customForma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</row>
    <row r="1436" spans="1:69" s="4" customForma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</row>
    <row r="1437" spans="1:69" s="4" customForma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</row>
    <row r="1438" spans="1:69" s="4" customForma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</row>
    <row r="1439" spans="1:69" s="4" customForma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</row>
    <row r="1440" spans="1:69" s="4" customForma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</row>
    <row r="1441" spans="1:69" s="4" customForma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</row>
    <row r="1442" spans="1:69" s="4" customForma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</row>
    <row r="1443" spans="1:69" s="4" customForma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</row>
    <row r="1444" spans="1:69" s="4" customForma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</row>
    <row r="1445" spans="1:69" s="4" customForma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</row>
    <row r="1446" spans="1:69" s="4" customForma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</row>
    <row r="1447" spans="1:69" s="4" customForma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</row>
    <row r="1448" spans="1:69" s="4" customForma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</row>
    <row r="1449" spans="1:69" s="4" customForma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</row>
    <row r="1450" spans="1:69" s="4" customForma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</row>
    <row r="1451" spans="1:69" s="4" customForma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</row>
    <row r="1452" spans="1:69" s="4" customForma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</row>
    <row r="1453" spans="1:69" s="4" customForma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</row>
    <row r="1454" spans="1:69" s="4" customForma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</row>
    <row r="1455" spans="1:69" s="4" customForma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</row>
    <row r="1456" spans="1:69" s="4" customForma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</row>
    <row r="1457" spans="1:69" s="4" customForma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</row>
    <row r="1458" spans="1:69" s="4" customForma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</row>
    <row r="1459" spans="1:69" s="4" customForma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</row>
    <row r="1460" spans="1:69" s="4" customForma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</row>
    <row r="1461" spans="1:69" s="4" customForma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</row>
    <row r="1462" spans="1:69" s="4" customForma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</row>
    <row r="1463" spans="1:69" s="4" customForma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</row>
    <row r="1464" spans="1:69" s="4" customForma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</row>
    <row r="1465" spans="1:69" s="4" customForma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</row>
    <row r="1466" spans="1:69" s="4" customForma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</row>
    <row r="1467" spans="1:69" s="4" customForma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</row>
    <row r="1468" spans="1:69" s="4" customForma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</row>
    <row r="1469" spans="1:69" s="4" customForma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</row>
    <row r="1470" spans="1:69" s="4" customForma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</row>
    <row r="1471" spans="1:69" s="4" customForma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</row>
    <row r="1472" spans="1:69" s="4" customForma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</row>
    <row r="1473" spans="1:69" s="4" customForma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</row>
    <row r="1474" spans="1:69" s="4" customForma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</row>
    <row r="1475" spans="1:69" s="4" customForma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</row>
    <row r="1476" spans="1:69" s="4" customForma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</row>
    <row r="1477" spans="1:69" s="4" customForma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</row>
    <row r="1478" spans="1:69" s="4" customForma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</row>
    <row r="1479" spans="1:69" s="4" customForma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</row>
    <row r="1480" spans="1:69" s="4" customForma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</row>
    <row r="1481" spans="1:69" s="4" customForma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</row>
    <row r="1482" spans="1:69" s="4" customForma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</row>
    <row r="1483" spans="1:69" s="4" customForma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</row>
    <row r="1484" spans="1:69" s="4" customForma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</row>
    <row r="1485" spans="1:69" s="4" customForma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</row>
    <row r="1486" spans="1:69" s="4" customForma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</row>
    <row r="1487" spans="1:69" s="4" customForma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</row>
    <row r="1488" spans="1:69" s="4" customForma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</row>
    <row r="1489" spans="1:69" s="4" customForma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</row>
    <row r="1490" spans="1:69" s="4" customForma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</row>
    <row r="1491" spans="1:69" s="4" customForma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</row>
    <row r="1492" spans="1:69" s="4" customForma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</row>
    <row r="1493" spans="1:69" s="4" customForma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</row>
    <row r="1494" spans="1:69" s="4" customForma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</row>
    <row r="1495" spans="1:69" s="4" customForma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</row>
    <row r="1496" spans="1:69" s="4" customForma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</row>
    <row r="1497" spans="1:69" s="4" customForma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</row>
    <row r="1498" spans="1:69" s="4" customForma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</row>
    <row r="1499" spans="1:69" s="4" customForma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</row>
    <row r="1500" spans="1:69" s="4" customForma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</row>
    <row r="1501" spans="1:69" s="4" customForma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</row>
    <row r="1502" spans="1:69" s="4" customForma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</row>
    <row r="1503" spans="1:69" s="4" customForma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</row>
    <row r="1504" spans="1:69" s="4" customForma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</row>
    <row r="1505" spans="1:69" s="4" customForma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</row>
    <row r="1506" spans="1:69" s="4" customForma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</row>
    <row r="1507" spans="1:69" s="4" customForma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</row>
    <row r="1508" spans="1:69" s="4" customForma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</row>
    <row r="1509" spans="1:69" s="4" customForma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</row>
    <row r="1510" spans="1:69" s="4" customForma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</row>
    <row r="1511" spans="1:69" s="4" customForma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</row>
    <row r="1512" spans="1:69" s="4" customForma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</row>
    <row r="1513" spans="1:69" s="4" customForma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</row>
    <row r="1514" spans="1:69" s="4" customForma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</row>
    <row r="1515" spans="1:69" s="4" customForma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</row>
    <row r="1516" spans="1:69" s="4" customForma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</row>
    <row r="1517" spans="1:69" s="4" customForma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</row>
    <row r="1518" spans="1:69" s="4" customForma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</row>
    <row r="1519" spans="1:69" s="4" customForma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</row>
    <row r="1520" spans="1:69" s="4" customForma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</row>
    <row r="1521" spans="1:69" s="4" customForma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</row>
    <row r="1522" spans="1:69" s="4" customForma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</row>
    <row r="1523" spans="1:69" s="4" customForma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</row>
    <row r="1524" spans="1:69" s="4" customForma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</row>
    <row r="1525" spans="1:69" s="4" customForma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</row>
    <row r="1526" spans="1:69" s="4" customForma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</row>
    <row r="1527" spans="1:69" s="4" customForma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</row>
    <row r="1528" spans="1:69" s="4" customForma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</row>
    <row r="1529" spans="1:69" s="4" customForma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</row>
    <row r="1530" spans="1:69" s="4" customForma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</row>
    <row r="1531" spans="1:69" s="4" customForma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</row>
    <row r="1532" spans="1:69" s="4" customForma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</row>
    <row r="1533" spans="1:69" s="4" customForma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</row>
    <row r="1534" spans="1:69" s="4" customForma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</row>
    <row r="1535" spans="1:69" s="4" customForma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</row>
    <row r="1536" spans="1:69" s="4" customForma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</row>
    <row r="1537" spans="1:69" s="4" customForma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</row>
    <row r="1538" spans="1:69" s="4" customForma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</row>
    <row r="1539" spans="1:69" s="4" customForma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</row>
    <row r="1540" spans="1:69" s="4" customForma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</row>
    <row r="1541" spans="1:69" s="4" customForma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</row>
    <row r="1542" spans="1:69" s="4" customForma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</row>
    <row r="1543" spans="1:69" s="4" customForma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</row>
    <row r="1544" spans="1:69" s="4" customForma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</row>
    <row r="1545" spans="1:69" s="4" customForma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</row>
    <row r="1546" spans="1:69" s="4" customForma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</row>
    <row r="1547" spans="1:69" s="4" customForma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</row>
    <row r="1548" spans="1:69" s="4" customForma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</row>
    <row r="1549" spans="1:69" s="4" customForma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</row>
    <row r="1550" spans="1:69" s="4" customForma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</row>
    <row r="1551" spans="1:69" s="4" customForma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</row>
    <row r="1552" spans="1:69" s="4" customForma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</row>
    <row r="1553" spans="1:69" s="4" customForma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</row>
    <row r="1554" spans="1:69" s="4" customForma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</row>
    <row r="1555" spans="1:69" s="4" customForma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</row>
    <row r="1556" spans="1:69" s="4" customForma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</row>
    <row r="1557" spans="1:69" s="4" customForma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</row>
    <row r="1558" spans="1:69" s="4" customForma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</row>
    <row r="1559" spans="1:69" s="4" customForma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</row>
    <row r="1560" spans="1:69" s="4" customForma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</row>
    <row r="1561" spans="1:69" s="4" customForma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</row>
    <row r="1562" spans="1:69" s="4" customForma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</row>
    <row r="1563" spans="1:69" s="4" customForma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</row>
    <row r="1564" spans="1:69" s="4" customForma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</row>
    <row r="1565" spans="1:69" s="4" customForma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</row>
    <row r="1566" spans="1:69" s="4" customForma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</row>
    <row r="1567" spans="1:69" s="4" customForma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</row>
    <row r="1568" spans="1:69" s="4" customForma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</row>
    <row r="1569" spans="1:69" s="4" customForma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</row>
    <row r="1570" spans="1:69" s="4" customForma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</row>
    <row r="1571" spans="1:69" s="4" customForma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</row>
    <row r="1572" spans="1:69" s="4" customForma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</row>
    <row r="1573" spans="1:69" s="4" customForma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</row>
    <row r="1574" spans="1:69" s="4" customForma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</row>
    <row r="1575" spans="1:69" s="4" customForma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</row>
    <row r="1576" spans="1:69" s="4" customForma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</row>
    <row r="1577" spans="1:69" s="4" customForma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</row>
    <row r="1578" spans="1:69" s="4" customForma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</row>
    <row r="1579" spans="1:69" s="4" customForma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</row>
    <row r="1580" spans="1:69" s="4" customForma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</row>
    <row r="1581" spans="1:69" s="4" customForma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</row>
    <row r="1582" spans="1:69" s="4" customForma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</row>
    <row r="1583" spans="1:69" s="4" customForma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</row>
    <row r="1584" spans="1:69" s="4" customForma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</row>
    <row r="1585" spans="1:69" s="4" customForma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</row>
    <row r="1586" spans="1:69" s="4" customForma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</row>
    <row r="1587" spans="1:69" s="4" customForma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</row>
    <row r="1588" spans="1:69" s="4" customForma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</row>
    <row r="1589" spans="1:69" s="4" customForma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</row>
    <row r="1590" spans="1:69" s="4" customForma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</row>
    <row r="1591" spans="1:69" s="4" customForma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</row>
    <row r="1592" spans="1:69" s="4" customForma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</row>
    <row r="1593" spans="1:69" s="4" customForma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</row>
    <row r="1594" spans="1:69" s="4" customForma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</row>
    <row r="1595" spans="1:69" s="4" customForma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</row>
    <row r="1596" spans="1:69" s="4" customForma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</row>
    <row r="1597" spans="1:69" s="4" customForma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</row>
    <row r="1598" spans="1:69" s="4" customForma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</row>
    <row r="1599" spans="1:69" s="4" customForma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</row>
    <row r="1600" spans="1:69" s="4" customForma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</row>
    <row r="1601" spans="1:69" s="4" customForma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</row>
    <row r="1602" spans="1:69" s="4" customForma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</row>
    <row r="1603" spans="1:69" s="4" customForma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</row>
    <row r="1604" spans="1:69" s="4" customForma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</row>
    <row r="1605" spans="1:69" s="4" customForma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</row>
    <row r="1606" spans="1:69" s="4" customForma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</row>
    <row r="1607" spans="1:69" s="4" customForma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</row>
    <row r="1608" spans="1:69" s="4" customForma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</row>
    <row r="1609" spans="1:69" s="4" customForma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</row>
    <row r="1610" spans="1:69" s="4" customForma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</row>
    <row r="1611" spans="1:69" s="4" customForma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</row>
    <row r="1612" spans="1:69" s="4" customForma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</row>
    <row r="1613" spans="1:69" s="4" customForma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</row>
    <row r="1614" spans="1:69" s="4" customForma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</row>
    <row r="1615" spans="1:69" s="4" customForma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</row>
    <row r="1616" spans="1:69" s="4" customForma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</row>
    <row r="1617" spans="1:69" s="4" customForma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</row>
    <row r="1618" spans="1:69" s="4" customForma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</row>
    <row r="1619" spans="1:69" s="4" customForma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</row>
    <row r="1620" spans="1:69" s="4" customForma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</row>
    <row r="1621" spans="1:69" s="4" customForma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</row>
    <row r="1622" spans="1:69" s="4" customForma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</row>
    <row r="1623" spans="1:69" s="4" customForma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</row>
    <row r="1624" spans="1:69" s="4" customForma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</row>
    <row r="1625" spans="1:69" s="4" customForma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</row>
    <row r="1626" spans="1:69" s="4" customForma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</row>
    <row r="1627" spans="1:69" s="4" customForma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</row>
    <row r="1628" spans="1:69" s="4" customForma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</row>
    <row r="1629" spans="1:69" s="4" customForma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</row>
    <row r="1630" spans="1:69" s="4" customForma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</row>
    <row r="1631" spans="1:69" s="4" customForma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</row>
    <row r="1632" spans="1:69" s="4" customForma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</row>
    <row r="1633" spans="1:69" s="4" customForma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</row>
    <row r="1634" spans="1:69" s="4" customForma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</row>
    <row r="1635" spans="1:69" s="4" customForma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</row>
    <row r="1636" spans="1:69" s="4" customForma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</row>
    <row r="1637" spans="1:69" s="4" customForma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</row>
    <row r="1638" spans="1:69" s="4" customForma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</row>
    <row r="1639" spans="1:69" s="4" customForma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</row>
    <row r="1640" spans="1:69" s="4" customForma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</row>
    <row r="1641" spans="1:69" s="4" customForma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</row>
    <row r="1642" spans="1:69" s="4" customForma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</row>
    <row r="1643" spans="1:69" s="4" customForma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</row>
    <row r="1644" spans="1:69" s="4" customForma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</row>
    <row r="1645" spans="1:69" s="4" customForma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</row>
    <row r="1646" spans="1:69" s="4" customForma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</row>
    <row r="1647" spans="1:69" s="4" customForma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</row>
    <row r="1648" spans="1:69" s="4" customForma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</row>
    <row r="1649" spans="1:69" s="4" customForma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</row>
    <row r="1650" spans="1:69" s="4" customForma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</row>
    <row r="1651" spans="1:69" s="4" customForma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</row>
    <row r="1652" spans="1:69" s="4" customForma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</row>
    <row r="1653" spans="1:69" s="4" customForma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</row>
    <row r="1654" spans="1:69" s="4" customForma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</row>
    <row r="1655" spans="1:69" s="4" customForma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</row>
    <row r="1656" spans="1:69" s="4" customForma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</row>
    <row r="1657" spans="1:69" s="4" customForma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</row>
    <row r="1658" spans="1:69" s="4" customForma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</row>
    <row r="1659" spans="1:69" s="4" customForma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</row>
    <row r="1660" spans="1:69" s="4" customForma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</row>
    <row r="1661" spans="1:69" s="4" customForma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</row>
    <row r="1662" spans="1:69" s="4" customForma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</row>
    <row r="1663" spans="1:69" s="4" customForma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</row>
    <row r="1664" spans="1:69" s="4" customForma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</row>
    <row r="1665" spans="1:69" s="4" customForma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</row>
    <row r="1666" spans="1:69" s="4" customForma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</row>
    <row r="1667" spans="1:69" s="4" customForma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</row>
    <row r="1668" spans="1:69" s="4" customForma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</row>
    <row r="1669" spans="1:69" s="4" customForma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</row>
    <row r="1670" spans="1:69" s="4" customForma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</row>
    <row r="1671" spans="1:69" s="4" customForma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</row>
    <row r="1672" spans="1:69" s="4" customForma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</row>
    <row r="1673" spans="1:69" s="4" customForma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</row>
    <row r="1674" spans="1:69" s="4" customForma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</row>
    <row r="1675" spans="1:69" s="4" customForma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</row>
    <row r="1676" spans="1:69" s="4" customForma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</row>
    <row r="1677" spans="1:69" s="4" customForma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</row>
    <row r="1678" spans="1:69" s="4" customForma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</row>
    <row r="1679" spans="1:69" s="4" customForma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</row>
    <row r="1680" spans="1:69" s="4" customForma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</row>
    <row r="1681" spans="1:69" s="4" customForma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</row>
    <row r="1682" spans="1:69" s="4" customForma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</row>
    <row r="1683" spans="1:69" s="4" customForma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</row>
    <row r="1684" spans="1:69" s="4" customForma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</row>
    <row r="1685" spans="1:69" s="4" customForma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</row>
    <row r="1686" spans="1:69" s="4" customForma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</row>
    <row r="1687" spans="1:69" s="4" customForma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</row>
    <row r="1688" spans="1:69" s="4" customForma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</row>
    <row r="1689" spans="1:69" s="4" customForma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</row>
    <row r="1690" spans="1:69" s="4" customForma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</row>
    <row r="1691" spans="1:69" s="4" customForma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</row>
    <row r="1692" spans="1:69" s="4" customForma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</row>
    <row r="1693" spans="1:69" s="4" customForma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</row>
    <row r="1694" spans="1:69" s="4" customForma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</row>
    <row r="1695" spans="1:69" s="4" customForma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</row>
    <row r="1696" spans="1:69" s="4" customForma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</row>
    <row r="1697" spans="1:69" s="4" customForma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</row>
    <row r="1698" spans="1:69" s="4" customForma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</row>
    <row r="1699" spans="1:69" s="4" customForma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</row>
    <row r="1700" spans="1:69" s="4" customForma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</row>
    <row r="1701" spans="1:69" s="4" customForma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</row>
    <row r="1702" spans="1:69" s="4" customForma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</row>
    <row r="1703" spans="1:69" s="4" customForma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</row>
    <row r="1704" spans="1:69" s="4" customForma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</row>
    <row r="1705" spans="1:69" s="4" customForma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</row>
    <row r="1706" spans="1:69" s="4" customForma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</row>
    <row r="1707" spans="1:69" s="4" customForma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</row>
    <row r="1708" spans="1:69" s="4" customForma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</row>
    <row r="1709" spans="1:69" s="4" customForma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</row>
    <row r="1710" spans="1:69" s="4" customForma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</row>
    <row r="1711" spans="1:69" s="4" customForma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</row>
    <row r="1712" spans="1:69" s="4" customForma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</row>
    <row r="1713" spans="1:69" s="4" customForma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</row>
    <row r="1714" spans="1:69" s="4" customForma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</row>
    <row r="1715" spans="1:69" s="4" customForma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</row>
    <row r="1716" spans="1:69" s="4" customForma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</row>
    <row r="1717" spans="1:69" s="4" customForma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</row>
    <row r="1718" spans="1:69" s="4" customForma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</row>
    <row r="1719" spans="1:69" s="4" customForma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</row>
    <row r="1720" spans="1:69" s="4" customForma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</row>
    <row r="1721" spans="1:69" s="4" customForma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</row>
    <row r="1722" spans="1:69" s="4" customForma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</row>
    <row r="1723" spans="1:69" s="4" customForma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</row>
    <row r="1724" spans="1:69" s="4" customForma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</row>
    <row r="1725" spans="1:69" s="4" customForma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</row>
    <row r="1726" spans="1:69" s="4" customForma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</row>
    <row r="1727" spans="1:69" s="4" customForma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</row>
    <row r="1728" spans="1:69" s="4" customForma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</row>
    <row r="1729" spans="1:69" s="4" customForma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</row>
    <row r="1730" spans="1:69" s="4" customForma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</row>
    <row r="1731" spans="1:69" s="4" customForma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</row>
    <row r="1732" spans="1:69" s="4" customForma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</row>
    <row r="1733" spans="1:69" s="4" customForma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</row>
    <row r="1734" spans="1:69" s="4" customForma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</row>
    <row r="1735" spans="1:69" s="4" customForma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</row>
    <row r="1736" spans="1:69" s="4" customForma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</row>
    <row r="1737" spans="1:69" s="4" customForma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</row>
    <row r="1738" spans="1:69" s="4" customForma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</row>
    <row r="1739" spans="1:69" s="4" customForma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</row>
    <row r="1740" spans="1:69" s="4" customForma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</row>
    <row r="1741" spans="1:69" s="4" customForma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</row>
    <row r="1742" spans="1:69" s="4" customForma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</row>
    <row r="1743" spans="1:69" s="4" customForma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</row>
    <row r="1744" spans="1:69" s="4" customForma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</row>
    <row r="1745" spans="1:69" s="4" customForma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</row>
    <row r="1746" spans="1:69" s="4" customForma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</row>
    <row r="1747" spans="1:69" s="4" customForma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</row>
    <row r="1748" spans="1:69" s="4" customForma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</row>
    <row r="1749" spans="1:69" s="4" customForma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</row>
    <row r="1750" spans="1:69" s="4" customForma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</row>
    <row r="1751" spans="1:69" s="4" customForma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</row>
    <row r="1752" spans="1:69" s="4" customForma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</row>
    <row r="1753" spans="1:69" s="4" customForma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</row>
    <row r="1754" spans="1:69" s="4" customForma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</row>
    <row r="1755" spans="1:69" s="4" customForma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</row>
    <row r="1756" spans="1:69" s="4" customForma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</row>
    <row r="1757" spans="1:69" s="4" customForma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</row>
    <row r="1758" spans="1:69" s="4" customForma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</row>
    <row r="1759" spans="1:69" s="4" customForma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</row>
    <row r="1760" spans="1:69" s="4" customForma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</row>
    <row r="1761" spans="1:69" s="4" customForma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</row>
    <row r="1762" spans="1:69" s="4" customForma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</row>
    <row r="1763" spans="1:69" s="4" customForma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</row>
    <row r="1764" spans="1:69" s="4" customForma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</row>
    <row r="1765" spans="1:69" s="4" customForma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</row>
    <row r="1766" spans="1:69" s="4" customForma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</row>
    <row r="1767" spans="1:69" s="4" customForma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</row>
    <row r="1768" spans="1:69" s="4" customForma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</row>
    <row r="1769" spans="1:69" s="4" customForma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</row>
    <row r="1770" spans="1:69" s="4" customForma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</row>
    <row r="1771" spans="1:69" s="4" customForma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</row>
    <row r="1772" spans="1:69" s="4" customForma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</row>
    <row r="1773" spans="1:69" s="4" customForma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</row>
    <row r="1774" spans="1:69" s="4" customForma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</row>
    <row r="1775" spans="1:69" s="4" customForma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</row>
    <row r="1776" spans="1:69" s="4" customForma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</row>
    <row r="1777" spans="1:69" s="4" customForma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</row>
    <row r="1778" spans="1:69" s="4" customForma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</row>
    <row r="1779" spans="1:69" s="4" customForma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</row>
    <row r="1780" spans="1:69" s="4" customForma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</row>
    <row r="1781" spans="1:69" s="4" customForma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</row>
    <row r="1782" spans="1:69" s="4" customForma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</row>
    <row r="1783" spans="1:69" s="4" customForma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</row>
    <row r="1784" spans="1:69" s="4" customForma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</row>
    <row r="1785" spans="1:69" s="4" customForma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</row>
    <row r="1786" spans="1:69" s="4" customForma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</row>
    <row r="1787" spans="1:69" s="4" customForma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</row>
    <row r="1788" spans="1:69" s="4" customForma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</row>
    <row r="1789" spans="1:69" s="4" customForma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</row>
    <row r="1790" spans="1:69" s="4" customForma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</row>
    <row r="1791" spans="1:69" s="4" customForma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</row>
    <row r="1792" spans="1:69" s="4" customForma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</row>
    <row r="1793" spans="1:69" s="4" customForma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</row>
    <row r="1794" spans="1:69" s="4" customForma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</row>
    <row r="1795" spans="1:69" s="4" customForma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</row>
    <row r="1796" spans="1:69" s="4" customForma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</row>
    <row r="1797" spans="1:69" s="4" customForma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</row>
    <row r="1798" spans="1:69" s="4" customForma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</row>
    <row r="1799" spans="1:69" s="4" customForma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</row>
    <row r="1800" spans="1:69" s="4" customForma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</row>
    <row r="1801" spans="1:69" s="4" customForma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</row>
    <row r="1802" spans="1:69" s="4" customForma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</row>
    <row r="1803" spans="1:69" s="4" customForma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</row>
    <row r="1804" spans="1:69" s="4" customForma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</row>
    <row r="1805" spans="1:69" s="4" customForma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</row>
    <row r="1806" spans="1:69" s="4" customForma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</row>
    <row r="1807" spans="1:69" s="4" customForma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</row>
    <row r="1808" spans="1:69" s="4" customForma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</row>
    <row r="1809" spans="1:69" s="4" customForma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</row>
    <row r="1810" spans="1:69" s="4" customForma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</row>
    <row r="1811" spans="1:69" s="4" customForma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</row>
    <row r="1812" spans="1:69" s="4" customForma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</row>
    <row r="1813" spans="1:69" s="4" customForma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</row>
    <row r="1814" spans="1:69" s="4" customForma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</row>
    <row r="1815" spans="1:69" s="4" customForma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</row>
    <row r="1816" spans="1:69" s="4" customForma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</row>
    <row r="1817" spans="1:69" s="4" customForma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</row>
    <row r="1818" spans="1:69" s="4" customForma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</row>
    <row r="1819" spans="1:69" s="4" customForma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</row>
    <row r="1820" spans="1:69" s="4" customForma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</row>
    <row r="1821" spans="1:69" s="4" customForma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</row>
    <row r="1822" spans="1:69" s="4" customForma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</row>
    <row r="1823" spans="1:69" s="4" customForma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</row>
    <row r="1824" spans="1:69" s="4" customForma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</row>
    <row r="1825" spans="1:69" s="4" customForma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</row>
    <row r="1826" spans="1:69" s="4" customForma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</row>
    <row r="1827" spans="1:69" s="4" customForma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</row>
    <row r="1828" spans="1:69" s="4" customForma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</row>
    <row r="1829" spans="1:69" s="4" customForma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</row>
    <row r="1830" spans="1:69" s="4" customForma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</row>
    <row r="1831" spans="1:69" s="4" customForma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</row>
    <row r="1832" spans="1:69" s="4" customForma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</row>
    <row r="1833" spans="1:69" s="4" customForma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</row>
    <row r="1834" spans="1:69" s="4" customForma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</row>
    <row r="1835" spans="1:69" s="4" customForma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</row>
    <row r="1836" spans="1:69" s="4" customForma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</row>
    <row r="1837" spans="1:69" s="4" customForma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</row>
    <row r="1838" spans="1:69" s="4" customForma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</row>
    <row r="1839" spans="1:69" s="4" customForma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</row>
    <row r="1840" spans="1:69" s="4" customForma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</row>
    <row r="1841" spans="1:69" s="4" customForma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</row>
    <row r="1842" spans="1:69" s="4" customForma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</row>
    <row r="1843" spans="1:69" s="4" customForma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</row>
    <row r="1844" spans="1:69" s="4" customForma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</row>
    <row r="1845" spans="1:69" s="4" customForma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</row>
    <row r="1846" spans="1:69" s="4" customForma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</row>
    <row r="1847" spans="1:69" s="4" customForma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</row>
    <row r="1848" spans="1:69" s="4" customForma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</row>
    <row r="1849" spans="1:69" s="4" customForma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</row>
    <row r="1850" spans="1:69" s="4" customForma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</row>
    <row r="1851" spans="1:69" s="4" customForma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</row>
    <row r="1852" spans="1:69" s="4" customForma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</row>
    <row r="1853" spans="1:69" s="4" customForma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</row>
    <row r="1854" spans="1:69" s="4" customForma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</row>
    <row r="1855" spans="1:69" s="4" customForma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</row>
    <row r="1856" spans="1:69" s="4" customForma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</row>
    <row r="1857" spans="1:69" s="4" customForma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</row>
    <row r="1858" spans="1:69" s="4" customForma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</row>
    <row r="1859" spans="1:69" s="4" customForma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</row>
    <row r="1860" spans="1:69" s="4" customForma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</row>
    <row r="1861" spans="1:69" s="4" customForma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</row>
    <row r="1862" spans="1:69" s="4" customForma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</row>
    <row r="1863" spans="1:69" s="4" customForma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</row>
    <row r="1864" spans="1:69" s="4" customForma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</row>
    <row r="1865" spans="1:69" s="4" customForma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</row>
    <row r="1866" spans="1:69" s="4" customForma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</row>
    <row r="1867" spans="1:69" s="4" customForma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</row>
    <row r="1868" spans="1:69" s="4" customForma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</row>
    <row r="1869" spans="1:69" s="4" customForma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</row>
    <row r="1870" spans="1:69" s="4" customForma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</row>
    <row r="1871" spans="1:69" s="4" customForma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</row>
    <row r="1872" spans="1:69" s="4" customForma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</row>
    <row r="1873" spans="1:69" s="4" customForma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</row>
    <row r="1874" spans="1:69" s="4" customForma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</row>
    <row r="1875" spans="1:69" s="4" customForma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</row>
    <row r="1876" spans="1:69" s="4" customForma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</row>
    <row r="1877" spans="1:69" s="4" customForma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</row>
    <row r="1878" spans="1:69" s="4" customForma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</row>
    <row r="1879" spans="1:69" s="4" customForma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</row>
    <row r="1880" spans="1:69" s="4" customForma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</row>
    <row r="1881" spans="1:69" s="4" customForma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</row>
    <row r="1882" spans="1:69" s="4" customForma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</row>
    <row r="1883" spans="1:69" s="4" customForma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</row>
    <row r="1884" spans="1:69" s="4" customForma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</row>
    <row r="1885" spans="1:69" s="4" customForma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</row>
    <row r="1886" spans="1:69" s="4" customForma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</row>
    <row r="1887" spans="1:69" s="4" customForma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</row>
    <row r="1888" spans="1:69" s="4" customForma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</row>
    <row r="1889" spans="1:69" s="4" customForma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</row>
    <row r="1890" spans="1:69" s="4" customForma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</row>
    <row r="1891" spans="1:69" s="4" customForma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</row>
    <row r="1892" spans="1:69" s="4" customForma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</row>
    <row r="1893" spans="1:69" s="4" customForma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</row>
    <row r="1894" spans="1:69" s="4" customForma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</row>
    <row r="1895" spans="1:69" s="4" customForma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</row>
    <row r="1896" spans="1:69" s="4" customForma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</row>
    <row r="1897" spans="1:69" s="4" customForma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</row>
    <row r="1898" spans="1:69" s="4" customForma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</row>
    <row r="1899" spans="1:69" s="4" customForma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</row>
    <row r="1900" spans="1:69" s="4" customForma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</row>
    <row r="1901" spans="1:69" s="4" customForma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</row>
    <row r="1902" spans="1:69" s="4" customForma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</row>
    <row r="1903" spans="1:69" s="4" customForma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</row>
    <row r="1904" spans="1:69" s="4" customForma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</row>
    <row r="1905" spans="1:69" s="4" customForma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</row>
    <row r="1906" spans="1:69" s="4" customForma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</row>
    <row r="1907" spans="1:69" s="4" customForma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</row>
    <row r="1908" spans="1:69" s="4" customForma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</row>
    <row r="1909" spans="1:69" s="4" customForma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</row>
    <row r="1910" spans="1:69" s="4" customForma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</row>
    <row r="1911" spans="1:69" s="4" customForma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</row>
    <row r="1912" spans="1:69" s="4" customForma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</row>
    <row r="1913" spans="1:69" s="4" customForma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</row>
    <row r="1914" spans="1:69" s="4" customForma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</row>
    <row r="1915" spans="1:69" s="4" customForma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</row>
    <row r="1916" spans="1:69" s="4" customForma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</row>
    <row r="1917" spans="1:69" s="4" customForma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</row>
    <row r="1918" spans="1:69" s="4" customForma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</row>
    <row r="1919" spans="1:69" s="4" customForma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</row>
    <row r="1920" spans="1:69" s="4" customForma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</row>
    <row r="1921" spans="1:69" s="4" customForma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</row>
    <row r="1922" spans="1:69" s="4" customForma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</row>
    <row r="1923" spans="1:69" s="4" customForma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</row>
    <row r="1924" spans="1:69" s="4" customForma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</row>
    <row r="1925" spans="1:69" s="4" customForma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</row>
    <row r="1926" spans="1:69" s="4" customForma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</row>
    <row r="1927" spans="1:69" s="4" customForma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</row>
    <row r="1928" spans="1:69" s="4" customForma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</row>
    <row r="1929" spans="1:69" s="4" customForma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</row>
    <row r="1930" spans="1:69" s="4" customForma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</row>
    <row r="1931" spans="1:69" s="4" customForma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</row>
    <row r="1932" spans="1:69" s="4" customForma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</row>
    <row r="1933" spans="1:69" s="4" customForma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</row>
    <row r="1934" spans="1:69" s="4" customForma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</row>
    <row r="1935" spans="1:69" s="4" customForma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</row>
    <row r="1936" spans="1:69" s="4" customForma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</row>
    <row r="1937" spans="1:69" s="4" customForma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</row>
    <row r="1938" spans="1:69" s="4" customForma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</row>
    <row r="1939" spans="1:69" s="4" customForma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</row>
    <row r="1940" spans="1:69" s="4" customForma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</row>
    <row r="1941" spans="1:69" s="4" customForma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</row>
    <row r="1942" spans="1:69" s="4" customForma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</row>
    <row r="1943" spans="1:69" s="4" customForma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</row>
    <row r="1944" spans="1:69" s="4" customForma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</row>
    <row r="1945" spans="1:69" s="4" customForma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</row>
    <row r="1946" spans="1:69" s="4" customForma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</row>
    <row r="1947" spans="1:69" s="4" customForma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</row>
    <row r="1948" spans="1:69" s="4" customForma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</row>
    <row r="1949" spans="1:69" s="4" customForma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</row>
    <row r="1950" spans="1:69" s="4" customForma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</row>
    <row r="1951" spans="1:69" s="4" customForma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</row>
    <row r="1952" spans="1:69" s="4" customForma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</row>
    <row r="1953" spans="1:69" s="4" customForma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</row>
    <row r="1954" spans="1:69" s="4" customForma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</row>
    <row r="1955" spans="1:69" s="4" customForma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</row>
    <row r="1956" spans="1:69" s="4" customForma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</row>
    <row r="1957" spans="1:69" s="4" customForma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</row>
    <row r="1958" spans="1:69" s="4" customForma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</row>
    <row r="1959" spans="1:69" s="4" customForma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</row>
    <row r="1960" spans="1:69" s="4" customForma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</row>
    <row r="1961" spans="1:69" s="4" customForma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</row>
    <row r="1962" spans="1:69" s="4" customForma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</row>
    <row r="1963" spans="1:69" s="4" customForma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</row>
    <row r="1964" spans="1:69" s="4" customForma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</row>
    <row r="1965" spans="1:69" s="4" customForma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</row>
    <row r="1966" spans="1:69" s="4" customForma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</row>
    <row r="1967" spans="1:69" s="4" customForma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</row>
    <row r="1968" spans="1:69" s="4" customForma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</row>
    <row r="1969" spans="1:69" s="4" customForma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</row>
    <row r="1970" spans="1:69" s="4" customForma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</row>
    <row r="1971" spans="1:69" s="4" customForma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</row>
    <row r="1972" spans="1:69" s="4" customForma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</row>
    <row r="1973" spans="1:69" s="4" customForma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</row>
    <row r="1974" spans="1:69" s="4" customForma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</row>
    <row r="1975" spans="1:69" s="4" customForma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</row>
    <row r="1976" spans="1:69" s="4" customForma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</row>
    <row r="1977" spans="1:69" s="4" customForma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</row>
    <row r="1978" spans="1:69" s="4" customForma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</row>
    <row r="1979" spans="1:69" s="4" customForma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</row>
    <row r="1980" spans="1:69" s="4" customForma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</row>
    <row r="1981" spans="1:69" s="4" customForma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</row>
    <row r="1982" spans="1:69" s="4" customForma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</row>
    <row r="1983" spans="1:69" s="4" customForma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</row>
    <row r="1984" spans="1:69" s="4" customForma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</row>
    <row r="1985" spans="1:69" s="4" customForma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</row>
    <row r="1986" spans="1:69" s="4" customForma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</row>
    <row r="1987" spans="1:69" s="4" customForma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</row>
    <row r="1988" spans="1:69" s="4" customForma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</row>
    <row r="1989" spans="1:69" s="4" customForma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</row>
    <row r="1990" spans="1:69" s="4" customForma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</row>
    <row r="1991" spans="1:69" s="4" customForma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</row>
    <row r="1992" spans="1:69" s="4" customForma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</row>
    <row r="1993" spans="1:69" s="4" customForma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</row>
    <row r="1994" spans="1:69" s="4" customForma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</row>
    <row r="1995" spans="1:69" s="4" customForma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</row>
    <row r="1996" spans="1:69" s="4" customForma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</row>
    <row r="1997" spans="1:69" s="4" customForma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</row>
    <row r="1998" spans="1:69" s="4" customForma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</row>
    <row r="1999" spans="1:69" s="4" customForma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</row>
    <row r="2000" spans="1:69" s="4" customForma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</row>
    <row r="2001" spans="1:69" s="4" customForma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</row>
    <row r="2002" spans="1:69" s="4" customForma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</row>
    <row r="2003" spans="1:69" s="4" customForma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</row>
    <row r="2004" spans="1:69" s="4" customForma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</row>
    <row r="2005" spans="1:69" s="4" customForma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</row>
    <row r="2006" spans="1:69" s="4" customForma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</row>
    <row r="2007" spans="1:69" s="4" customForma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</row>
    <row r="2008" spans="1:69" s="4" customForma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</row>
    <row r="2009" spans="1:69" s="4" customForma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</row>
    <row r="2010" spans="1:69" s="4" customForma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</row>
    <row r="2011" spans="1:69" s="4" customForma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</row>
    <row r="2012" spans="1:69" s="4" customForma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</row>
    <row r="2013" spans="1:69" s="4" customForma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</row>
    <row r="2014" spans="1:69" s="4" customForma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</row>
    <row r="2015" spans="1:69" s="4" customForma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</row>
    <row r="2016" spans="1:69" s="4" customForma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</row>
    <row r="2017" spans="1:69" s="4" customForma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</row>
    <row r="2018" spans="1:69" s="4" customForma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</row>
    <row r="2019" spans="1:69" s="4" customForma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</row>
    <row r="2020" spans="1:69" s="4" customForma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</row>
    <row r="2021" spans="1:69" s="4" customForma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</row>
    <row r="2022" spans="1:69" s="4" customForma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</row>
    <row r="2023" spans="1:69" s="4" customForma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</row>
    <row r="2024" spans="1:69" s="4" customForma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</row>
    <row r="2025" spans="1:69" s="4" customForma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</row>
    <row r="2026" spans="1:69" s="4" customForma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</row>
    <row r="2027" spans="1:69" s="4" customForma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</row>
    <row r="2028" spans="1:69" s="4" customForma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</row>
    <row r="2029" spans="1:69" s="4" customForma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</row>
    <row r="2030" spans="1:69" s="4" customForma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</row>
    <row r="2031" spans="1:69" s="4" customForma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</row>
    <row r="2032" spans="1:69" s="4" customForma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</row>
    <row r="2033" spans="1:69" s="4" customForma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</row>
    <row r="2034" spans="1:69" s="4" customForma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</row>
    <row r="2035" spans="1:69" s="4" customForma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</row>
    <row r="2036" spans="1:69" s="4" customForma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</row>
    <row r="2037" spans="1:69" s="4" customForma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</row>
    <row r="2038" spans="1:69" s="4" customForma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</row>
    <row r="2039" spans="1:69" s="4" customForma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</row>
    <row r="2040" spans="1:69" s="4" customForma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</row>
    <row r="2041" spans="1:69" s="4" customForma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</row>
    <row r="2042" spans="1:69" s="4" customForma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</row>
    <row r="2043" spans="1:69" s="4" customForma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</row>
    <row r="2044" spans="1:69" s="4" customForma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</row>
    <row r="2045" spans="1:69" s="4" customForma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</row>
    <row r="2046" spans="1:69" s="4" customForma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</row>
    <row r="2047" spans="1:69" s="4" customForma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</row>
    <row r="2048" spans="1:69" s="4" customForma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</row>
    <row r="2049" spans="1:69" s="4" customForma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</row>
    <row r="2050" spans="1:69" s="4" customForma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</row>
    <row r="2051" spans="1:69" s="4" customForma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</row>
    <row r="2052" spans="1:69" s="4" customForma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</row>
    <row r="2053" spans="1:69" s="4" customForma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</row>
    <row r="2054" spans="1:69" s="4" customForma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</row>
    <row r="2055" spans="1:69" s="4" customForma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</row>
    <row r="2056" spans="1:69" s="4" customForma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</row>
    <row r="2057" spans="1:69" s="4" customForma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</row>
    <row r="2058" spans="1:69" s="4" customForma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</row>
    <row r="2059" spans="1:69" s="4" customForma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</row>
    <row r="2060" spans="1:69" s="4" customForma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</row>
    <row r="2061" spans="1:69" s="4" customForma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</row>
    <row r="2062" spans="1:69" s="4" customForma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</row>
    <row r="2063" spans="1:69" s="4" customForma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</row>
    <row r="2064" spans="1:69" s="4" customForma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</row>
    <row r="2065" spans="1:69" s="4" customForma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</row>
    <row r="2066" spans="1:69" s="4" customForma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</row>
    <row r="2067" spans="1:69" s="4" customForma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</row>
    <row r="2068" spans="1:69" s="4" customForma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</row>
    <row r="2069" spans="1:69" s="4" customForma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</row>
    <row r="2070" spans="1:69" s="4" customForma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</row>
    <row r="2071" spans="1:69" s="4" customForma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</row>
    <row r="2072" spans="1:69" s="4" customForma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</row>
    <row r="2073" spans="1:69" s="4" customForma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</row>
    <row r="2074" spans="1:69" s="4" customForma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</row>
    <row r="2075" spans="1:69" s="4" customForma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</row>
    <row r="2076" spans="1:69" s="4" customForma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</row>
    <row r="2077" spans="1:69" s="4" customForma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</row>
    <row r="2078" spans="1:69" s="4" customForma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</row>
    <row r="2079" spans="1:69" s="4" customForma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</row>
    <row r="2080" spans="1:69" s="4" customForma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</row>
    <row r="2081" spans="1:69" s="4" customForma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</row>
    <row r="2082" spans="1:69" s="4" customForma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</row>
    <row r="2083" spans="1:69" s="4" customForma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</row>
    <row r="2084" spans="1:69" s="4" customForma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</row>
    <row r="2085" spans="1:69" s="4" customForma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</row>
    <row r="2086" spans="1:69" s="4" customForma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</row>
    <row r="2087" spans="1:69" s="4" customForma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</row>
    <row r="2088" spans="1:69" s="4" customForma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</row>
    <row r="2089" spans="1:69" s="4" customForma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</row>
    <row r="2090" spans="1:69" s="4" customForma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</row>
    <row r="2091" spans="1:69" s="4" customForma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</row>
    <row r="2092" spans="1:69" s="4" customForma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</row>
    <row r="2093" spans="1:69" s="4" customForma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</row>
    <row r="2094" spans="1:69" s="4" customForma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</row>
    <row r="2095" spans="1:69" s="4" customForma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</row>
    <row r="2096" spans="1:69" s="4" customForma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</row>
    <row r="2097" spans="1:69" s="4" customForma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</row>
    <row r="2098" spans="1:69" s="4" customForma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</row>
    <row r="2099" spans="1:69" s="4" customForma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</row>
    <row r="2100" spans="1:69" s="4" customForma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</row>
    <row r="2101" spans="1:69" s="4" customForma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</row>
    <row r="2102" spans="1:69" s="4" customForma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</row>
    <row r="2103" spans="1:69" s="4" customForma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</row>
    <row r="2104" spans="1:69" s="4" customForma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</row>
    <row r="2105" spans="1:69" s="4" customForma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</row>
    <row r="2106" spans="1:69" s="4" customForma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</row>
    <row r="2107" spans="1:69" s="4" customForma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</row>
    <row r="2108" spans="1:69" s="4" customForma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</row>
    <row r="2109" spans="1:69" s="4" customForma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</row>
    <row r="2110" spans="1:69" s="4" customForma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</row>
    <row r="2111" spans="1:69" s="4" customForma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</row>
    <row r="2112" spans="1:69" s="4" customForma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</row>
    <row r="2113" spans="1:69" s="4" customForma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</row>
    <row r="2114" spans="1:69" s="4" customForma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</row>
    <row r="2115" spans="1:69" s="4" customForma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</row>
    <row r="2116" spans="1:69" s="4" customForma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</row>
    <row r="2117" spans="1:69" s="4" customForma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</row>
    <row r="2118" spans="1:69" s="4" customForma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</row>
    <row r="2119" spans="1:69" s="4" customForma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</row>
    <row r="2120" spans="1:69" s="4" customForma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</row>
    <row r="2121" spans="1:69" s="4" customForma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</row>
    <row r="2122" spans="1:69" s="4" customForma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</row>
    <row r="2123" spans="1:69" s="4" customForma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</row>
    <row r="2124" spans="1:69" s="4" customForma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</row>
    <row r="2125" spans="1:69" s="4" customForma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</row>
    <row r="2126" spans="1:69" s="4" customForma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</row>
    <row r="2127" spans="1:69" s="4" customForma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</row>
    <row r="2128" spans="1:69" s="4" customForma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</row>
    <row r="2129" spans="1:69" s="4" customForma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</row>
    <row r="2130" spans="1:69" s="4" customForma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</row>
    <row r="2131" spans="1:69" s="4" customForma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</row>
    <row r="2132" spans="1:69" s="4" customForma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</row>
    <row r="2133" spans="1:69" s="4" customForma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</row>
    <row r="2134" spans="1:69" s="4" customForma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</row>
    <row r="2135" spans="1:69" s="4" customForma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</row>
    <row r="2136" spans="1:69" s="4" customForma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</row>
    <row r="2137" spans="1:69" s="4" customForma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</row>
    <row r="2138" spans="1:69" s="4" customForma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</row>
    <row r="2139" spans="1:69" s="4" customForma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</row>
    <row r="2140" spans="1:69" s="4" customForma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</row>
    <row r="2141" spans="1:69" s="4" customForma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</row>
    <row r="2142" spans="1:69" s="4" customForma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</row>
    <row r="2143" spans="1:69" s="4" customForma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</row>
    <row r="2144" spans="1:69" s="4" customForma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</row>
    <row r="2145" spans="1:69" s="4" customForma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</row>
    <row r="2146" spans="1:69" s="4" customForma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</row>
    <row r="2147" spans="1:69" s="4" customForma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</row>
    <row r="2148" spans="1:69" s="4" customForma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</row>
    <row r="2149" spans="1:69" s="4" customForma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</row>
    <row r="2150" spans="1:69" s="4" customForma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</row>
    <row r="2151" spans="1:69" s="4" customForma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</row>
    <row r="2152" spans="1:69" s="4" customForma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</row>
    <row r="2153" spans="1:69" s="4" customForma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</row>
    <row r="2154" spans="1:69" s="4" customForma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</row>
    <row r="2155" spans="1:69" s="4" customForma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</row>
    <row r="2156" spans="1:69" s="4" customForma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</row>
    <row r="2157" spans="1:69" s="4" customForma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</row>
    <row r="2158" spans="1:69" s="4" customForma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</row>
    <row r="2159" spans="1:69" s="4" customForma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</row>
    <row r="2160" spans="1:69" s="4" customForma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</row>
    <row r="2161" spans="1:69" s="4" customForma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</row>
    <row r="2162" spans="1:69" s="4" customForma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</row>
    <row r="2163" spans="1:69" s="4" customForma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</row>
    <row r="2164" spans="1:69" s="4" customForma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</row>
    <row r="2165" spans="1:69" s="4" customForma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</row>
    <row r="2166" spans="1:69" s="4" customForma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</row>
    <row r="2167" spans="1:69" s="4" customForma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</row>
    <row r="2168" spans="1:69" s="4" customForma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</row>
    <row r="2169" spans="1:69" s="4" customForma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</row>
    <row r="2170" spans="1:69" s="4" customForma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</row>
    <row r="2171" spans="1:69" s="4" customForma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</row>
    <row r="2172" spans="1:69" s="4" customForma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</row>
    <row r="2173" spans="1:69" s="4" customForma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</row>
    <row r="2174" spans="1:69" s="4" customForma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</row>
    <row r="2175" spans="1:69" s="4" customForma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</row>
    <row r="2176" spans="1:69" s="4" customForma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</row>
    <row r="2177" spans="1:69" s="4" customForma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</row>
    <row r="2178" spans="1:69" s="4" customForma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</row>
    <row r="2179" spans="1:69" s="4" customForma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</row>
    <row r="2180" spans="1:69" s="4" customForma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</row>
    <row r="2181" spans="1:69" s="4" customForma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</row>
    <row r="2182" spans="1:69" s="4" customForma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</row>
    <row r="2183" spans="1:69" s="4" customForma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</row>
    <row r="2184" spans="1:69" s="4" customForma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</row>
    <row r="2185" spans="1:69" s="4" customForma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</row>
    <row r="2186" spans="1:69" s="4" customForma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</row>
    <row r="2187" spans="1:69" s="4" customForma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</row>
    <row r="2188" spans="1:69" s="4" customForma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</row>
    <row r="2189" spans="1:69" s="4" customForma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</row>
    <row r="2190" spans="1:69" s="4" customForma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</row>
    <row r="2191" spans="1:69" s="4" customForma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</row>
    <row r="2192" spans="1:69" s="4" customForma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</row>
    <row r="2193" spans="1:69" s="4" customForma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</row>
    <row r="2194" spans="1:69" s="4" customForma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</row>
    <row r="2195" spans="1:69" s="4" customForma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</row>
    <row r="2196" spans="1:69" s="4" customForma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</row>
    <row r="2197" spans="1:69" s="4" customForma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</row>
    <row r="2198" spans="1:69" s="4" customForma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</row>
    <row r="2199" spans="1:69" s="4" customForma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</row>
    <row r="2200" spans="1:69" s="4" customForma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</row>
    <row r="2201" spans="1:69" s="4" customForma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</row>
    <row r="2202" spans="1:69" s="4" customForma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</row>
    <row r="2203" spans="1:69" s="4" customForma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</row>
    <row r="2204" spans="1:69" s="4" customForma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</row>
    <row r="2205" spans="1:69" s="4" customForma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</row>
    <row r="2206" spans="1:69" s="4" customForma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</row>
    <row r="2207" spans="1:69" s="4" customForma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</row>
    <row r="2208" spans="1:69" s="4" customForma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</row>
    <row r="2209" spans="1:69" s="4" customForma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</row>
    <row r="2210" spans="1:69" s="4" customForma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</row>
    <row r="2211" spans="1:69" s="4" customForma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</row>
    <row r="2212" spans="1:69" s="4" customForma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</row>
    <row r="2213" spans="1:69" s="4" customForma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</row>
    <row r="2214" spans="1:69" s="4" customForma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</row>
    <row r="2215" spans="1:69" s="4" customForma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</row>
    <row r="2216" spans="1:69" s="4" customForma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</row>
    <row r="2217" spans="1:69" s="4" customForma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</row>
    <row r="2218" spans="1:69" s="4" customForma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</row>
    <row r="2219" spans="1:69" s="4" customForma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</row>
    <row r="2220" spans="1:69" s="4" customForma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</row>
    <row r="2221" spans="1:69" s="4" customForma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</row>
    <row r="2222" spans="1:69" s="4" customForma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</row>
    <row r="2223" spans="1:69" s="4" customForma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</row>
    <row r="2224" spans="1:69" s="4" customForma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</row>
    <row r="2225" spans="1:69" s="4" customForma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</row>
    <row r="2226" spans="1:69" s="4" customForma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</row>
    <row r="2227" spans="1:69" s="4" customForma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</row>
    <row r="2228" spans="1:69" s="4" customForma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</row>
    <row r="2229" spans="1:69" s="4" customForma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</row>
    <row r="2230" spans="1:69" s="4" customForma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</row>
    <row r="2231" spans="1:69" s="4" customForma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</row>
    <row r="2232" spans="1:69" s="4" customForma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</row>
    <row r="2233" spans="1:69" s="4" customForma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</row>
    <row r="2234" spans="1:69" s="4" customForma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</row>
    <row r="2235" spans="1:69" s="4" customForma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</row>
    <row r="2236" spans="1:69" s="4" customForma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</row>
    <row r="2237" spans="1:69" s="4" customForma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</row>
    <row r="2238" spans="1:69" s="4" customForma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</row>
    <row r="2239" spans="1:69" s="4" customForma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</row>
    <row r="2240" spans="1:69" s="4" customForma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</row>
    <row r="2241" spans="1:69" s="4" customForma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</row>
    <row r="2242" spans="1:69" s="4" customForma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</row>
    <row r="2243" spans="1:69" s="4" customForma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</row>
    <row r="2244" spans="1:69" s="4" customForma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</row>
    <row r="2245" spans="1:69" s="4" customForma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</row>
    <row r="2246" spans="1:69" s="4" customForma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</row>
    <row r="2247" spans="1:69" s="4" customForma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</row>
    <row r="2248" spans="1:69" s="4" customForma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</row>
    <row r="2249" spans="1:69" s="4" customForma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</row>
    <row r="2250" spans="1:69" s="4" customForma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</row>
    <row r="2251" spans="1:69" s="4" customForma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</row>
    <row r="2252" spans="1:69" s="4" customForma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</row>
    <row r="2253" spans="1:69" s="4" customForma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</row>
    <row r="2254" spans="1:69" s="4" customForma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</row>
    <row r="2255" spans="1:69" s="4" customForma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</row>
    <row r="2256" spans="1:69" s="4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</row>
    <row r="2257" spans="1:69" s="4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</row>
    <row r="2258" spans="1:69" s="4" customForma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</row>
    <row r="2259" spans="1:69" s="4" customForma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</row>
    <row r="2260" spans="1:69" s="4" customForma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</row>
    <row r="2261" spans="1:69" s="4" customForma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</row>
    <row r="2262" spans="1:69" s="4" customForma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</row>
    <row r="2263" spans="1:69" s="4" customForma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</row>
    <row r="2264" spans="1:69" s="4" customForma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</row>
    <row r="2265" spans="1:69" s="4" customForma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</row>
    <row r="2266" spans="1:69" s="4" customForma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</row>
    <row r="2267" spans="1:69" s="4" customForma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</row>
    <row r="2268" spans="1:69" s="4" customForma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</row>
    <row r="2269" spans="1:69" s="4" customForma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</row>
    <row r="2270" spans="1:69" s="4" customForma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</row>
    <row r="2271" spans="1:69" s="4" customForma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</row>
    <row r="2272" spans="1:69" s="4" customForma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</row>
    <row r="2273" spans="1:69" s="4" customForma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</row>
    <row r="2274" spans="1:69" s="4" customForma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</row>
    <row r="2275" spans="1:69" s="4" customForma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</row>
    <row r="2276" spans="1:69" s="4" customForma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</row>
    <row r="2277" spans="1:69" s="4" customForma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</row>
    <row r="2278" spans="1:69" s="4" customForma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</row>
    <row r="2279" spans="1:69" s="4" customForma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</row>
    <row r="2280" spans="1:69" s="4" customForma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</row>
    <row r="2281" spans="1:69" s="4" customForma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</row>
    <row r="2282" spans="1:69" s="4" customForma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</row>
    <row r="2283" spans="1:69" s="4" customForma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</row>
    <row r="2284" spans="1:69" s="4" customForma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</row>
    <row r="2285" spans="1:69" s="4" customForma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</row>
    <row r="2286" spans="1:69" s="4" customForma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</row>
    <row r="2287" spans="1:69" s="4" customForma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</row>
    <row r="2288" spans="1:69" s="4" customForma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</row>
    <row r="2289" spans="1:69" s="4" customForma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</row>
    <row r="2290" spans="1:69" s="4" customForma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</row>
    <row r="2291" spans="1:69" s="4" customForma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</row>
    <row r="2292" spans="1:69" s="4" customForma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</row>
    <row r="2293" spans="1:69" s="4" customForma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</row>
    <row r="2294" spans="1:69" s="4" customForma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</row>
    <row r="2295" spans="1:69" s="4" customForma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</row>
    <row r="2296" spans="1:69" s="4" customForma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</row>
    <row r="2297" spans="1:69" s="4" customForma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</row>
    <row r="2298" spans="1:69" s="4" customForma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</row>
    <row r="2299" spans="1:69" s="4" customForma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</row>
    <row r="2300" spans="1:69" s="4" customForma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</row>
    <row r="2301" spans="1:69" s="4" customForma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</row>
    <row r="2302" spans="1:69" s="4" customForma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</row>
    <row r="2303" spans="1:69" s="4" customForma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</row>
    <row r="2304" spans="1:69" s="4" customForma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</row>
    <row r="2305" spans="1:69" s="4" customForma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</row>
    <row r="2306" spans="1:69" s="4" customForma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</row>
    <row r="2307" spans="1:69" s="4" customForma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</row>
    <row r="2308" spans="1:69" s="4" customForma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</row>
    <row r="2309" spans="1:69" s="4" customForma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</row>
    <row r="2310" spans="1:69" s="4" customForma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</row>
    <row r="2311" spans="1:69" s="4" customForma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</row>
    <row r="2312" spans="1:69" s="4" customForma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</row>
    <row r="2313" spans="1:69" s="4" customForma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</row>
    <row r="2314" spans="1:69" s="4" customForma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</row>
    <row r="2315" spans="1:69" s="4" customForma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</row>
    <row r="2316" spans="1:69" s="4" customForma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</row>
    <row r="2317" spans="1:69" s="4" customForma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</row>
    <row r="2318" spans="1:69" s="4" customForma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</row>
    <row r="2319" spans="1:69" s="4" customForma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</row>
    <row r="2320" spans="1:69" s="4" customForma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</row>
    <row r="2321" spans="1:69" s="4" customForma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</row>
    <row r="2322" spans="1:69" s="4" customForma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</row>
    <row r="2323" spans="1:69" s="4" customForma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</row>
    <row r="2324" spans="1:69" s="4" customForma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</row>
    <row r="2325" spans="1:69" s="4" customForma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</row>
    <row r="2326" spans="1:69" s="4" customForma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</row>
    <row r="2327" spans="1:69" s="4" customForma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</row>
    <row r="2328" spans="1:69" s="4" customForma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</row>
    <row r="2329" spans="1:69" s="4" customForma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</row>
    <row r="2330" spans="1:69" s="4" customForma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</row>
    <row r="2331" spans="1:69" s="4" customForma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</row>
    <row r="2332" spans="1:69" s="4" customForma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</row>
    <row r="2333" spans="1:69" s="4" customForma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</row>
    <row r="2334" spans="1:69" s="4" customForma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</row>
    <row r="2335" spans="1:69" s="4" customForma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</row>
    <row r="2336" spans="1:69" s="4" customForma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</row>
    <row r="2337" spans="1:69" s="4" customForma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</row>
    <row r="2338" spans="1:69" s="4" customForma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</row>
    <row r="2339" spans="1:69" s="4" customForma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</row>
    <row r="2340" spans="1:69" s="4" customForma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</row>
    <row r="2341" spans="1:69" s="4" customForma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</row>
    <row r="2342" spans="1:69" s="4" customForma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</row>
    <row r="2343" spans="1:69" s="4" customForma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</row>
    <row r="2344" spans="1:69" s="4" customForma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</row>
    <row r="2345" spans="1:69" s="4" customForma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</row>
    <row r="2346" spans="1:69" s="4" customForma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</row>
    <row r="2347" spans="1:69" s="4" customForma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</row>
    <row r="2348" spans="1:69" s="4" customForma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</row>
    <row r="2349" spans="1:69" s="4" customForma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</row>
    <row r="2350" spans="1:69" s="4" customForma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</row>
    <row r="2351" spans="1:69" s="4" customForma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</row>
    <row r="2352" spans="1:69" s="4" customForma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</row>
    <row r="2353" spans="1:69" s="4" customForma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</row>
    <row r="2354" spans="1:69" s="4" customForma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</row>
    <row r="2355" spans="1:69" s="4" customForma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</row>
    <row r="2356" spans="1:69" s="4" customForma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</row>
    <row r="2357" spans="1:69" s="4" customForma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</row>
    <row r="2358" spans="1:69" s="4" customForma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</row>
    <row r="2359" spans="1:69" s="4" customForma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</row>
    <row r="2360" spans="1:69" s="4" customForma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</row>
    <row r="2361" spans="1:69" s="4" customForma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</row>
    <row r="2362" spans="1:69" s="4" customForma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</row>
    <row r="2363" spans="1:69" s="4" customForma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</row>
    <row r="2364" spans="1:69" s="4" customForma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</row>
    <row r="2365" spans="1:69" s="4" customForma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</row>
    <row r="2366" spans="1:69" s="4" customForma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</row>
    <row r="2367" spans="1:69" s="4" customForma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</row>
    <row r="2368" spans="1:69" s="4" customForma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</row>
    <row r="2369" spans="1:69" s="4" customForma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</row>
    <row r="2370" spans="1:69" s="4" customForma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</row>
    <row r="2371" spans="1:69" s="4" customForma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</row>
    <row r="2372" spans="1:69" s="4" customForma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</row>
    <row r="2373" spans="1:69" s="4" customForma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</row>
    <row r="2374" spans="1:69" s="4" customForma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</row>
    <row r="2375" spans="1:69" s="4" customForma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</row>
    <row r="2376" spans="1:69" s="4" customForma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</row>
    <row r="2377" spans="1:69" s="4" customForma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</row>
    <row r="2378" spans="1:69" s="4" customForma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</row>
    <row r="2379" spans="1:69" s="4" customForma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</row>
    <row r="2380" spans="1:69" s="4" customForma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</row>
    <row r="2381" spans="1:69" s="4" customForma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</row>
    <row r="2382" spans="1:69" s="4" customForma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</row>
    <row r="2383" spans="1:69" s="4" customForma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</row>
    <row r="2384" spans="1:69" s="4" customForma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</row>
    <row r="2385" spans="1:69" s="4" customForma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</row>
    <row r="2386" spans="1:69" s="4" customForma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</row>
    <row r="2387" spans="1:69" s="4" customForma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</row>
    <row r="2388" spans="1:69" s="4" customForma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</row>
    <row r="2389" spans="1:69" s="4" customForma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</row>
    <row r="2390" spans="1:69" s="4" customForma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</row>
    <row r="2391" spans="1:69" s="4" customForma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</row>
    <row r="2392" spans="1:69" s="4" customForma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</row>
    <row r="2393" spans="1:69" s="4" customForma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</row>
    <row r="2394" spans="1:69" s="4" customForma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</row>
    <row r="2395" spans="1:69" s="4" customForma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</row>
    <row r="2396" spans="1:69" s="4" customForma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</row>
    <row r="2397" spans="1:69" s="4" customForma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</row>
    <row r="2398" spans="1:69" s="4" customForma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</row>
    <row r="2399" spans="1:69" s="4" customForma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</row>
    <row r="2400" spans="1:69" s="4" customForma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</row>
    <row r="2401" spans="1:69" s="4" customForma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</row>
    <row r="2402" spans="1:69" s="4" customForma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</row>
    <row r="2403" spans="1:69" s="4" customForma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</row>
    <row r="2404" spans="1:69" s="4" customForma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</row>
    <row r="2405" spans="1:69" s="4" customForma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</row>
    <row r="2406" spans="1:69" s="4" customForma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</row>
    <row r="2407" spans="1:69" s="4" customForma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</row>
    <row r="2408" spans="1:69" s="4" customForma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</row>
    <row r="2409" spans="1:69" s="4" customForma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</row>
    <row r="2410" spans="1:69" s="4" customForma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</row>
    <row r="2411" spans="1:69" s="4" customForma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</row>
    <row r="2412" spans="1:69" s="4" customForma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</row>
    <row r="2413" spans="1:69" s="4" customForma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</row>
    <row r="2414" spans="1:69" s="4" customForma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</row>
    <row r="2415" spans="1:69" s="4" customForma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</row>
    <row r="2416" spans="1:69" s="4" customForma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</row>
    <row r="2417" spans="1:69" s="4" customForma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</row>
    <row r="2418" spans="1:69" s="4" customForma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</row>
    <row r="2419" spans="1:69" s="4" customForma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</row>
    <row r="2420" spans="1:69" s="4" customForma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</row>
    <row r="2421" spans="1:69" s="4" customForma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</row>
    <row r="2422" spans="1:69" s="4" customForma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</row>
    <row r="2423" spans="1:69" s="4" customForma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</row>
    <row r="2424" spans="1:69" s="4" customForma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</row>
    <row r="2425" spans="1:69" s="4" customForma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</row>
    <row r="2426" spans="1:69" s="4" customForma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</row>
    <row r="2427" spans="1:69" s="4" customForma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</row>
    <row r="2428" spans="1:69" s="4" customForma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</row>
    <row r="2429" spans="1:69" s="4" customForma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</row>
    <row r="2430" spans="1:69" s="4" customForma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</row>
    <row r="2431" spans="1:69" s="4" customForma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</row>
    <row r="2432" spans="1:69" s="4" customForma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</row>
    <row r="2433" spans="1:69" s="4" customForma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</row>
    <row r="2434" spans="1:69" s="4" customForma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</row>
    <row r="2435" spans="1:69" s="4" customForma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</row>
    <row r="2436" spans="1:69" s="4" customForma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</row>
    <row r="2437" spans="1:69" s="4" customForma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</row>
    <row r="2438" spans="1:69" s="4" customForma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</row>
    <row r="2439" spans="1:69" s="4" customForma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</row>
    <row r="2440" spans="1:69" s="4" customForma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</row>
    <row r="2441" spans="1:69" s="4" customForma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</row>
    <row r="2442" spans="1:69" s="4" customForma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</row>
    <row r="2443" spans="1:69" s="4" customForma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</row>
    <row r="2444" spans="1:69" s="4" customForma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</row>
    <row r="2445" spans="1:69" s="4" customForma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</row>
    <row r="2446" spans="1:69" s="4" customForma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</row>
    <row r="2447" spans="1:69" s="4" customForma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</row>
    <row r="2448" spans="1:69" s="4" customForma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</row>
    <row r="2449" spans="1:69" s="4" customForma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</row>
    <row r="2450" spans="1:69" s="4" customForma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</row>
    <row r="2451" spans="1:69" s="4" customForma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</row>
    <row r="2452" spans="1:69" s="4" customForma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</row>
    <row r="2453" spans="1:69" s="4" customForma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</row>
    <row r="2454" spans="1:69" s="4" customForma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</row>
    <row r="2455" spans="1:69" s="4" customForma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</row>
    <row r="2456" spans="1:69" s="4" customForma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</row>
    <row r="2457" spans="1:69" s="4" customForma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</row>
    <row r="2458" spans="1:69" s="4" customForma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</row>
    <row r="2459" spans="1:69" s="4" customForma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</row>
    <row r="2460" spans="1:69" s="4" customForma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</row>
    <row r="2461" spans="1:69" s="4" customForma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</row>
    <row r="2462" spans="1:69" s="4" customForma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</row>
    <row r="2463" spans="1:69" s="4" customForma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</row>
    <row r="2464" spans="1:69" s="4" customForma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</row>
    <row r="2465" spans="1:69" s="4" customForma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</row>
    <row r="2466" spans="1:69" s="4" customForma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</row>
    <row r="2467" spans="1:69" s="4" customForma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</row>
    <row r="2468" spans="1:69" s="4" customForma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</row>
    <row r="2469" spans="1:69" s="4" customForma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</row>
    <row r="2470" spans="1:69" s="4" customForma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</row>
    <row r="2471" spans="1:69" s="4" customForma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</row>
    <row r="2472" spans="1:69" s="4" customForma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</row>
    <row r="2473" spans="1:69" s="4" customForma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</row>
    <row r="2474" spans="1:69" s="4" customForma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</row>
    <row r="2475" spans="1:69" s="4" customForma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</row>
    <row r="2476" spans="1:69" s="4" customForma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</row>
    <row r="2477" spans="1:69" s="4" customForma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</row>
    <row r="2478" spans="1:69" s="4" customForma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</row>
    <row r="2479" spans="1:69" s="4" customForma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</row>
    <row r="2480" spans="1:69" s="4" customForma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</row>
    <row r="2481" spans="1:69" s="4" customForma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</row>
    <row r="2482" spans="1:69" s="4" customForma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</row>
    <row r="2483" spans="1:69" s="4" customForma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</row>
    <row r="2484" spans="1:69" s="4" customForma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</row>
    <row r="2485" spans="1:69" s="4" customForma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</row>
    <row r="2486" spans="1:69" s="4" customForma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</row>
    <row r="2487" spans="1:69" s="4" customForma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</row>
    <row r="2488" spans="1:69" s="4" customForma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</row>
    <row r="2489" spans="1:69" s="4" customForma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</row>
    <row r="2490" spans="1:69" s="4" customForma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</row>
    <row r="2491" spans="1:69" s="4" customForma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</row>
    <row r="2492" spans="1:69" s="4" customForma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</row>
    <row r="2493" spans="1:69" s="4" customForma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</row>
    <row r="2494" spans="1:69" s="4" customForma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</row>
    <row r="2495" spans="1:69" s="4" customForma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</row>
    <row r="2496" spans="1:69" s="4" customForma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</row>
    <row r="2497" spans="1:69" s="4" customForma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</row>
    <row r="2498" spans="1:69" s="4" customForma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</row>
    <row r="2499" spans="1:69" s="4" customForma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</row>
    <row r="2500" spans="1:69" s="4" customForma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</row>
    <row r="2501" spans="1:69" s="4" customForma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</row>
    <row r="2502" spans="1:69" s="4" customForma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</row>
    <row r="2503" spans="1:69" s="4" customForma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</row>
    <row r="2504" spans="1:69" s="4" customForma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</row>
    <row r="2505" spans="1:69" s="4" customForma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</row>
    <row r="2506" spans="1:69" s="4" customForma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</row>
    <row r="2507" spans="1:69" s="4" customForma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</row>
    <row r="2508" spans="1:69" s="4" customForma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</row>
    <row r="2509" spans="1:69" s="4" customForma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</row>
    <row r="2510" spans="1:69" s="4" customForma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</row>
    <row r="2511" spans="1:69" s="4" customForma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</row>
    <row r="2512" spans="1:69" s="4" customForma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</row>
    <row r="2513" spans="1:69" s="4" customForma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</row>
    <row r="2514" spans="1:69" s="4" customForma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</row>
    <row r="2515" spans="1:69" s="4" customForma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</row>
    <row r="2516" spans="1:69" s="4" customForma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</row>
    <row r="2517" spans="1:69" s="4" customForma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</row>
    <row r="2518" spans="1:69" s="4" customForma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</row>
    <row r="2519" spans="1:69" s="4" customForma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</row>
    <row r="2520" spans="1:69" s="4" customForma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</row>
    <row r="2521" spans="1:69" s="4" customForma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</row>
    <row r="2522" spans="1:69" s="4" customForma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</row>
    <row r="2523" spans="1:69" s="4" customForma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</row>
    <row r="2524" spans="1:69" s="4" customForma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</row>
    <row r="2525" spans="1:69" s="4" customForma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</row>
    <row r="2526" spans="1:69" s="4" customForma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</row>
    <row r="2527" spans="1:69" s="4" customForma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</row>
    <row r="2528" spans="1:69" s="4" customForma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</row>
    <row r="2529" spans="1:69" s="4" customForma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</row>
    <row r="2530" spans="1:69" s="4" customForma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</row>
    <row r="2531" spans="1:69" s="4" customForma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</row>
    <row r="2532" spans="1:69" s="4" customForma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</row>
    <row r="2533" spans="1:69" s="4" customForma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</row>
    <row r="2534" spans="1:69" s="4" customForma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</row>
    <row r="2535" spans="1:69" s="4" customForma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</row>
    <row r="2536" spans="1:69" s="4" customForma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</row>
    <row r="2537" spans="1:69" s="4" customForma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</row>
    <row r="2538" spans="1:69" s="4" customForma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</row>
    <row r="2539" spans="1:69" s="4" customForma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</row>
    <row r="2540" spans="1:69" s="4" customForma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</row>
    <row r="2541" spans="1:69" s="4" customForma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</row>
    <row r="2542" spans="1:69" s="4" customForma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</row>
    <row r="2543" spans="1:69" s="4" customForma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</row>
    <row r="2544" spans="1:69" s="4" customForma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</row>
    <row r="2545" spans="1:69" s="4" customForma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</row>
    <row r="2546" spans="1:69" s="4" customForma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</row>
    <row r="2547" spans="1:69" s="4" customForma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</row>
    <row r="2548" spans="1:69" s="4" customForma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</row>
    <row r="2549" spans="1:69" s="4" customForma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</row>
    <row r="2550" spans="1:69" s="4" customForma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</row>
    <row r="2551" spans="1:69" s="4" customForma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</row>
    <row r="2552" spans="1:69" s="4" customForma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</row>
    <row r="2553" spans="1:69" s="4" customForma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</row>
    <row r="2554" spans="1:69" s="4" customForma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</row>
    <row r="2555" spans="1:69" s="4" customForma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</row>
    <row r="2556" spans="1:69" s="4" customForma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</row>
    <row r="2557" spans="1:69" s="4" customForma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</row>
    <row r="2558" spans="1:69" s="4" customForma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</row>
    <row r="2559" spans="1:69" s="4" customForma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</row>
    <row r="2560" spans="1:69" s="4" customForma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</row>
    <row r="2561" spans="1:69" s="4" customForma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</row>
    <row r="2562" spans="1:69" s="4" customForma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</row>
    <row r="2563" spans="1:69" s="4" customForma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</row>
    <row r="2564" spans="1:69" s="4" customForma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</row>
    <row r="2565" spans="1:69" s="4" customForma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</row>
    <row r="2566" spans="1:69" s="4" customForma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</row>
    <row r="2567" spans="1:69" s="4" customForma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</row>
    <row r="2568" spans="1:69" s="4" customForma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</row>
    <row r="2569" spans="1:69" s="4" customForma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</row>
    <row r="2570" spans="1:69" s="4" customForma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</row>
    <row r="2571" spans="1:69" s="4" customForma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</row>
    <row r="2572" spans="1:69" s="4" customForma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</row>
    <row r="2573" spans="1:69" s="4" customForma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</row>
    <row r="2574" spans="1:69" s="4" customForma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</row>
    <row r="2575" spans="1:69" s="4" customForma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</row>
    <row r="2576" spans="1:69" s="4" customForma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</row>
    <row r="2577" spans="1:69" s="4" customForma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</row>
    <row r="2578" spans="1:69" s="4" customForma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</row>
    <row r="2579" spans="1:69" s="4" customForma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</row>
    <row r="2580" spans="1:69" s="4" customForma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</row>
    <row r="2581" spans="1:69" s="4" customForma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</row>
    <row r="2582" spans="1:69" s="4" customForma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</row>
    <row r="2583" spans="1:69" s="4" customForma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</row>
    <row r="2584" spans="1:69" s="4" customForma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</row>
    <row r="2585" spans="1:69" s="4" customForma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</row>
    <row r="2586" spans="1:69" s="4" customForma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</row>
    <row r="2587" spans="1:69" s="4" customForma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</row>
    <row r="2588" spans="1:69" s="4" customForma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</row>
    <row r="2589" spans="1:69" s="4" customForma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</row>
    <row r="2590" spans="1:69" s="4" customForma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</row>
    <row r="2591" spans="1:69" s="4" customForma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</row>
    <row r="2592" spans="1:69" s="4" customForma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</row>
    <row r="2593" spans="1:69" s="4" customForma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</row>
    <row r="2594" spans="1:69" s="4" customForma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</row>
    <row r="2595" spans="1:69" s="4" customForma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</row>
    <row r="2596" spans="1:69" s="4" customForma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</row>
    <row r="2597" spans="1:69" s="4" customForma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</row>
    <row r="2598" spans="1:69" s="4" customForma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</row>
    <row r="2599" spans="1:69" s="4" customForma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</row>
    <row r="2600" spans="1:69" s="4" customForma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</row>
    <row r="2601" spans="1:69" s="4" customForma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</row>
    <row r="2602" spans="1:69" s="4" customForma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</row>
    <row r="2603" spans="1:69" s="4" customForma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</row>
    <row r="2604" spans="1:69" s="4" customForma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</row>
    <row r="2605" spans="1:69" s="4" customForma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</row>
    <row r="2606" spans="1:69" s="4" customForma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</row>
    <row r="2607" spans="1:69" s="4" customForma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</row>
    <row r="2608" spans="1:69" s="4" customForma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</row>
    <row r="2609" spans="1:69" s="4" customForma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</row>
    <row r="2610" spans="1:69" s="4" customForma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</row>
    <row r="2611" spans="1:69" s="4" customForma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</row>
    <row r="2612" spans="1:69" s="4" customForma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</row>
    <row r="2613" spans="1:69" s="4" customForma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</row>
    <row r="2614" spans="1:69" s="4" customForma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</row>
    <row r="2615" spans="1:69" s="4" customForma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</row>
    <row r="2616" spans="1:69" s="4" customForma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</row>
    <row r="2617" spans="1:69" s="4" customForma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</row>
    <row r="2618" spans="1:69" s="4" customForma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</row>
    <row r="2619" spans="1:69" s="4" customForma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</row>
    <row r="2620" spans="1:69" s="4" customForma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</row>
    <row r="2621" spans="1:69" s="4" customForma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</row>
    <row r="2622" spans="1:69" s="4" customForma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</row>
    <row r="2623" spans="1:69" s="4" customForma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</row>
    <row r="2624" spans="1:69" s="4" customForma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</row>
    <row r="2625" spans="1:69" s="4" customForma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</row>
    <row r="2626" spans="1:69" s="4" customForma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</row>
    <row r="2627" spans="1:69" s="4" customForma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</row>
    <row r="2628" spans="1:69" s="4" customForma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</row>
    <row r="2629" spans="1:69" s="4" customForma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</row>
    <row r="2630" spans="1:69" s="4" customForma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</row>
    <row r="2631" spans="1:69" s="4" customForma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</row>
    <row r="2632" spans="1:69" s="4" customForma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</row>
    <row r="2633" spans="1:69" s="4" customForma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</row>
    <row r="2634" spans="1:69" s="4" customForma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</row>
    <row r="2635" spans="1:69" s="4" customForma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</row>
    <row r="2636" spans="1:69" s="4" customForma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</row>
    <row r="2637" spans="1:69" s="4" customForma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</row>
    <row r="2638" spans="1:69" s="4" customForma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</row>
    <row r="2639" spans="1:69" s="4" customForma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</row>
    <row r="2640" spans="1:69" s="4" customForma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</row>
    <row r="2641" spans="1:69" s="4" customForma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</row>
    <row r="2642" spans="1:69" s="4" customForma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</row>
    <row r="2643" spans="1:69" s="4" customForma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</row>
    <row r="2644" spans="1:69" s="4" customForma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</row>
    <row r="2645" spans="1:69" s="4" customForma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</row>
    <row r="2646" spans="1:69" s="4" customForma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</row>
    <row r="2647" spans="1:69" s="4" customForma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</row>
    <row r="2648" spans="1:69" s="4" customForma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</row>
    <row r="2649" spans="1:69" s="4" customForma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</row>
    <row r="2650" spans="1:69" s="4" customForma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</row>
    <row r="2651" spans="1:69" s="4" customForma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</row>
    <row r="2652" spans="1:69" s="4" customForma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</row>
    <row r="2653" spans="1:69" s="4" customForma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</row>
    <row r="2654" spans="1:69" s="4" customForma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</row>
    <row r="2655" spans="1:69" s="4" customForma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</row>
    <row r="2656" spans="1:69" s="4" customForma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</row>
    <row r="2657" spans="1:69" s="4" customForma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</row>
    <row r="2658" spans="1:69" s="4" customForma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</row>
    <row r="2659" spans="1:69" s="4" customForma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</row>
    <row r="2660" spans="1:69" s="4" customForma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</row>
    <row r="2661" spans="1:69" s="4" customForma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</row>
    <row r="2662" spans="1:69" s="4" customForma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</row>
    <row r="2663" spans="1:69" s="4" customForma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</row>
    <row r="2664" spans="1:69" s="4" customForma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</row>
    <row r="2665" spans="1:69" s="4" customForma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</row>
    <row r="2666" spans="1:69" s="4" customForma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</row>
    <row r="2667" spans="1:69" s="4" customForma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</row>
    <row r="2668" spans="1:69" s="4" customForma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</row>
    <row r="2669" spans="1:69" s="4" customForma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</row>
    <row r="2670" spans="1:69" s="4" customForma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</row>
    <row r="2671" spans="1:69" s="4" customForma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</row>
    <row r="2672" spans="1:69" s="4" customForma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</row>
    <row r="2673" spans="1:69" s="4" customForma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</row>
    <row r="2674" spans="1:69" s="4" customForma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</row>
    <row r="2675" spans="1:69" s="4" customForma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</row>
    <row r="2676" spans="1:69" s="4" customForma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</row>
    <row r="2677" spans="1:69" s="4" customForma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</row>
    <row r="2678" spans="1:69" s="4" customForma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</row>
    <row r="2679" spans="1:69" s="4" customForma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</row>
    <row r="2680" spans="1:69" s="4" customForma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</row>
    <row r="2681" spans="1:69" s="4" customForma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</row>
    <row r="2682" spans="1:69" s="4" customForma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</row>
    <row r="2683" spans="1:69" s="4" customForma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</row>
    <row r="2684" spans="1:69" s="4" customForma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</row>
    <row r="2685" spans="1:69" s="4" customForma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</row>
    <row r="2686" spans="1:69" s="4" customForma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</row>
    <row r="2687" spans="1:69" s="4" customForma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</row>
    <row r="2688" spans="1:69" s="4" customForma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</row>
    <row r="2689" spans="1:69" s="4" customForma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</row>
    <row r="2690" spans="1:69" s="4" customForma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</row>
    <row r="2691" spans="1:69" s="4" customForma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</row>
    <row r="2692" spans="1:69" s="4" customForma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</row>
    <row r="2693" spans="1:69" s="4" customForma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</row>
    <row r="2694" spans="1:69" s="4" customForma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</row>
    <row r="2695" spans="1:69" s="4" customForma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</row>
    <row r="2696" spans="1:69" s="4" customForma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</row>
    <row r="2697" spans="1:69" s="4" customForma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</row>
    <row r="2698" spans="1:69" s="4" customForma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</row>
    <row r="2699" spans="1:69" s="4" customForma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</row>
    <row r="2700" spans="1:69" s="4" customForma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</row>
    <row r="2701" spans="1:69" s="4" customForma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</row>
    <row r="2702" spans="1:69" s="4" customForma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</row>
    <row r="2703" spans="1:69" s="4" customForma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</row>
    <row r="2704" spans="1:69" s="4" customForma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</row>
    <row r="2705" spans="1:69" s="4" customForma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</row>
    <row r="2706" spans="1:69" s="4" customForma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</row>
    <row r="2707" spans="1:69" s="4" customForma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</row>
    <row r="2708" spans="1:69" s="4" customForma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</row>
    <row r="2709" spans="1:69" s="4" customForma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</row>
    <row r="2710" spans="1:69" s="4" customForma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</row>
    <row r="2711" spans="1:69" s="4" customForma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</row>
    <row r="2712" spans="1:69" s="4" customForma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</row>
    <row r="2713" spans="1:69" s="4" customForma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</row>
    <row r="2714" spans="1:69" s="4" customForma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</row>
    <row r="2715" spans="1:69" s="4" customForma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</row>
    <row r="2716" spans="1:69" s="4" customForma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</row>
    <row r="2717" spans="1:69" s="4" customForma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</row>
    <row r="2718" spans="1:69" s="4" customForma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</row>
    <row r="2719" spans="1:69" s="4" customForma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</row>
    <row r="2720" spans="1:69" s="4" customForma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</row>
    <row r="2721" spans="1:69" s="4" customForma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</row>
    <row r="2722" spans="1:69" s="4" customForma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</row>
    <row r="2723" spans="1:69" s="4" customForma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</row>
    <row r="2724" spans="1:69" s="4" customForma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</row>
    <row r="2725" spans="1:69" s="4" customForma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</row>
    <row r="2726" spans="1:69" s="4" customForma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</row>
    <row r="2727" spans="1:69" s="4" customForma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</row>
    <row r="2728" spans="1:69" s="4" customForma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</row>
    <row r="2729" spans="1:69" s="4" customForma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</row>
    <row r="2730" spans="1:69" s="4" customForma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</row>
    <row r="2731" spans="1:69" s="4" customForma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</row>
    <row r="2732" spans="1:69" s="4" customForma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</row>
    <row r="2733" spans="1:69" s="4" customForma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</row>
    <row r="2734" spans="1:69" s="4" customForma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</row>
    <row r="2735" spans="1:69" s="4" customForma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</row>
    <row r="2736" spans="1:69" s="4" customForma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</row>
    <row r="2737" spans="1:69" s="4" customForma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</row>
    <row r="2738" spans="1:69" s="4" customForma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</row>
    <row r="2739" spans="1:69" s="4" customForma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</row>
    <row r="2740" spans="1:69" s="4" customForma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</row>
    <row r="2741" spans="1:69" s="4" customForma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</row>
    <row r="2742" spans="1:69" s="4" customForma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</row>
    <row r="2743" spans="1:69" s="4" customForma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</row>
    <row r="2744" spans="1:69" s="4" customForma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</row>
    <row r="2745" spans="1:69" s="4" customForma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</row>
    <row r="2746" spans="1:69" s="4" customForma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</row>
    <row r="2747" spans="1:69" s="4" customForma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</row>
    <row r="2748" spans="1:69" s="4" customForma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</row>
    <row r="2749" spans="1:69" s="4" customForma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</row>
    <row r="2750" spans="1:69" s="4" customForma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</row>
    <row r="2751" spans="1:69" s="4" customForma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</row>
    <row r="2752" spans="1:69" s="4" customForma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</row>
    <row r="2753" spans="1:69" s="4" customForma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</row>
    <row r="2754" spans="1:69" s="4" customForma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</row>
    <row r="2755" spans="1:69" s="4" customForma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</row>
    <row r="2756" spans="1:69" s="4" customForma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</row>
    <row r="2757" spans="1:69" s="4" customForma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</row>
    <row r="2758" spans="1:69" s="4" customForma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</row>
    <row r="2759" spans="1:69" s="4" customForma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</row>
    <row r="2760" spans="1:69" s="4" customForma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</row>
    <row r="2761" spans="1:69" s="4" customForma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</row>
    <row r="2762" spans="1:69" s="4" customForma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</row>
    <row r="2763" spans="1:69" s="4" customForma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</row>
    <row r="2764" spans="1:69" s="4" customForma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</row>
    <row r="2765" spans="1:69" s="4" customForma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</row>
    <row r="2766" spans="1:69" s="4" customForma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</row>
    <row r="2767" spans="1:69" s="4" customForma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</row>
    <row r="2768" spans="1:69" s="4" customForma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</row>
    <row r="2769" spans="1:69" s="4" customForma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</row>
    <row r="2770" spans="1:69" s="4" customForma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</row>
    <row r="2771" spans="1:69" s="4" customForma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</row>
    <row r="2772" spans="1:69" s="4" customForma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</row>
    <row r="2773" spans="1:69" s="4" customForma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</row>
    <row r="2774" spans="1:69" s="4" customForma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</row>
    <row r="2775" spans="1:69" s="4" customForma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</row>
    <row r="2776" spans="1:69" s="4" customForma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</row>
    <row r="2777" spans="1:69" s="4" customForma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</row>
    <row r="2778" spans="1:69" s="4" customForma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</row>
    <row r="2779" spans="1:69" s="4" customForma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</row>
    <row r="2780" spans="1:69" s="4" customForma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</row>
    <row r="2781" spans="1:69" s="4" customForma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</row>
    <row r="2782" spans="1:69" s="4" customForma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</row>
    <row r="2783" spans="1:69" s="4" customForma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</row>
    <row r="2784" spans="1:69" s="4" customForma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</row>
    <row r="2785" spans="1:69" s="4" customForma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</row>
    <row r="2786" spans="1:69" s="4" customForma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</row>
    <row r="2787" spans="1:69" s="4" customForma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</row>
    <row r="2788" spans="1:69" s="4" customForma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</row>
    <row r="2789" spans="1:69" s="4" customForma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</row>
    <row r="2790" spans="1:69" s="4" customForma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</row>
    <row r="2791" spans="1:69" s="4" customForma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</row>
    <row r="2792" spans="1:69" s="4" customForma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</row>
    <row r="2793" spans="1:69" s="4" customForma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</row>
    <row r="2794" spans="1:69" s="4" customForma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</row>
    <row r="2795" spans="1:69" s="4" customForma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</row>
    <row r="2796" spans="1:69" s="4" customForma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</row>
    <row r="2797" spans="1:69" s="4" customForma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</row>
    <row r="2798" spans="1:69" s="4" customForma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</row>
    <row r="2799" spans="1:69" s="4" customForma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</row>
    <row r="2800" spans="1:69" s="4" customForma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</row>
    <row r="2801" spans="1:69" s="4" customForma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</row>
    <row r="2802" spans="1:69" s="4" customForma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</row>
    <row r="2803" spans="1:69" s="4" customForma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</row>
    <row r="2804" spans="1:69" s="4" customForma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</row>
    <row r="2805" spans="1:69" s="4" customForma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</row>
    <row r="2806" spans="1:69" s="4" customForma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</row>
    <row r="2807" spans="1:69" s="4" customForma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</row>
    <row r="2808" spans="1:69" s="4" customForma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</row>
    <row r="2809" spans="1:69" s="4" customForma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</row>
    <row r="2810" spans="1:69" s="4" customForma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</row>
    <row r="2811" spans="1:69" s="4" customForma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</row>
    <row r="2812" spans="1:69" s="4" customForma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</row>
    <row r="2813" spans="1:69" s="4" customForma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</row>
    <row r="2814" spans="1:69" s="4" customForma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</row>
    <row r="2815" spans="1:69" s="4" customForma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</row>
    <row r="2816" spans="1:69" x14ac:dyDescent="0.25">
      <c r="G2816"/>
    </row>
  </sheetData>
  <sortState ref="A1:BV297">
    <sortCondition ref="K1:K297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FF"/>
  </sheetPr>
  <dimension ref="B1:AO336"/>
  <sheetViews>
    <sheetView topLeftCell="X1" workbookViewId="0">
      <selection activeCell="AI20" sqref="AI20"/>
    </sheetView>
  </sheetViews>
  <sheetFormatPr defaultColWidth="9.140625" defaultRowHeight="15" x14ac:dyDescent="0.25"/>
  <cols>
    <col min="1" max="1" width="9.140625" style="4"/>
    <col min="2" max="2" width="9.140625" style="4" customWidth="1"/>
    <col min="3" max="11" width="9.140625" style="4"/>
    <col min="12" max="12" width="23.42578125" style="4" customWidth="1"/>
    <col min="13" max="13" width="17.7109375" style="4" customWidth="1"/>
    <col min="14" max="16" width="9.140625" style="4"/>
    <col min="17" max="17" width="13.140625" style="4" bestFit="1" customWidth="1"/>
    <col min="18" max="18" width="34.28515625" style="4" customWidth="1"/>
    <col min="19" max="19" width="23.42578125" style="4" customWidth="1"/>
    <col min="20" max="20" width="18.28515625" style="4" bestFit="1" customWidth="1"/>
    <col min="21" max="21" width="18.28515625" style="4" customWidth="1"/>
    <col min="22" max="22" width="9.140625" style="4"/>
    <col min="23" max="24" width="18" style="11" customWidth="1"/>
    <col min="25" max="26" width="22.5703125" style="11" customWidth="1"/>
    <col min="27" max="28" width="22.5703125" style="4" customWidth="1"/>
    <col min="29" max="29" width="6.42578125" style="21" customWidth="1"/>
    <col min="30" max="31" width="9.140625" style="4"/>
    <col min="32" max="33" width="18" style="11" customWidth="1"/>
    <col min="34" max="34" width="23.7109375" style="11" customWidth="1"/>
    <col min="35" max="35" width="22.5703125" style="11" customWidth="1"/>
    <col min="36" max="37" width="22.5703125" style="4" customWidth="1"/>
    <col min="38" max="40" width="9.140625" style="4"/>
    <col min="41" max="41" width="14" style="4" customWidth="1"/>
    <col min="42" max="16384" width="9.140625" style="4"/>
  </cols>
  <sheetData>
    <row r="1" spans="2:41" x14ac:dyDescent="0.25">
      <c r="B1" s="4" t="s">
        <v>1130</v>
      </c>
      <c r="C1" s="4" t="s">
        <v>563</v>
      </c>
      <c r="D1" s="4" t="s">
        <v>1131</v>
      </c>
      <c r="E1" s="4" t="s">
        <v>564</v>
      </c>
      <c r="F1" s="4" t="s">
        <v>565</v>
      </c>
      <c r="G1" s="4" t="s">
        <v>1133</v>
      </c>
      <c r="H1" s="4" t="s">
        <v>1134</v>
      </c>
      <c r="I1" s="4" t="s">
        <v>1135</v>
      </c>
      <c r="J1" s="4" t="s">
        <v>1136</v>
      </c>
      <c r="K1" s="4" t="s">
        <v>1137</v>
      </c>
      <c r="L1" s="4" t="s">
        <v>566</v>
      </c>
      <c r="M1" s="4" t="s">
        <v>567</v>
      </c>
      <c r="N1" s="35" t="s">
        <v>1081</v>
      </c>
      <c r="Q1" s="23" t="s">
        <v>1105</v>
      </c>
      <c r="V1" s="32" t="s">
        <v>1026</v>
      </c>
      <c r="W1" s="33"/>
      <c r="AC1" s="22" t="s">
        <v>1098</v>
      </c>
      <c r="AE1" s="32" t="s">
        <v>1100</v>
      </c>
      <c r="AF1" s="33"/>
      <c r="AG1" s="33"/>
      <c r="AH1" s="33"/>
      <c r="AJ1" s="37" t="s">
        <v>1099</v>
      </c>
    </row>
    <row r="2" spans="2:41" x14ac:dyDescent="0.25">
      <c r="B2" s="4" t="s">
        <v>1242</v>
      </c>
      <c r="C2" s="4" t="s">
        <v>582</v>
      </c>
      <c r="D2" s="4" t="s">
        <v>1150</v>
      </c>
      <c r="E2" s="4" t="s">
        <v>572</v>
      </c>
      <c r="F2" s="4" t="s">
        <v>583</v>
      </c>
      <c r="G2" s="4">
        <v>2006</v>
      </c>
      <c r="H2" s="4">
        <v>10</v>
      </c>
      <c r="I2" s="4">
        <v>19</v>
      </c>
      <c r="J2" s="4">
        <v>90717</v>
      </c>
      <c r="K2" s="4" t="s">
        <v>1152</v>
      </c>
      <c r="L2" s="4">
        <v>0</v>
      </c>
      <c r="M2" s="4">
        <v>0</v>
      </c>
      <c r="N2" s="36">
        <f t="shared" ref="N2:N65" si="0">L2*VLOOKUP(H2,Table30,7)</f>
        <v>0</v>
      </c>
      <c r="AD2" s="16"/>
      <c r="AE2" s="32" t="s">
        <v>1101</v>
      </c>
      <c r="AF2" s="33"/>
      <c r="AG2" s="33"/>
      <c r="AH2" s="30"/>
    </row>
    <row r="3" spans="2:41" x14ac:dyDescent="0.25">
      <c r="B3" s="4" t="s">
        <v>1457</v>
      </c>
      <c r="C3" s="4" t="s">
        <v>617</v>
      </c>
      <c r="D3" s="4" t="s">
        <v>1150</v>
      </c>
      <c r="E3" s="4" t="s">
        <v>572</v>
      </c>
      <c r="F3" s="4" t="s">
        <v>618</v>
      </c>
      <c r="G3" s="4">
        <v>2006</v>
      </c>
      <c r="H3" s="4">
        <v>10</v>
      </c>
      <c r="I3" s="4">
        <v>37</v>
      </c>
      <c r="J3" s="4">
        <v>92107</v>
      </c>
      <c r="K3" s="4" t="s">
        <v>1152</v>
      </c>
      <c r="L3" s="4">
        <v>0</v>
      </c>
      <c r="M3" s="4">
        <v>0</v>
      </c>
      <c r="N3" s="36">
        <f t="shared" si="0"/>
        <v>0</v>
      </c>
    </row>
    <row r="4" spans="2:41" x14ac:dyDescent="0.25">
      <c r="B4" s="4" t="s">
        <v>1927</v>
      </c>
      <c r="C4" s="4" t="s">
        <v>710</v>
      </c>
      <c r="D4" s="4" t="s">
        <v>1643</v>
      </c>
      <c r="E4" s="4" t="s">
        <v>569</v>
      </c>
      <c r="F4" s="4" t="s">
        <v>694</v>
      </c>
      <c r="G4" s="4">
        <v>2005</v>
      </c>
      <c r="H4" s="4">
        <v>11</v>
      </c>
      <c r="I4" s="4">
        <v>30</v>
      </c>
      <c r="J4" s="4">
        <v>92694</v>
      </c>
      <c r="K4" s="4" t="s">
        <v>1645</v>
      </c>
      <c r="L4" s="4">
        <v>0</v>
      </c>
      <c r="M4" s="4">
        <v>0</v>
      </c>
      <c r="N4" s="36">
        <f t="shared" si="0"/>
        <v>0</v>
      </c>
    </row>
    <row r="5" spans="2:41" x14ac:dyDescent="0.25">
      <c r="B5" s="4" t="s">
        <v>2537</v>
      </c>
      <c r="C5" s="4" t="s">
        <v>814</v>
      </c>
      <c r="D5" s="4" t="s">
        <v>1643</v>
      </c>
      <c r="E5" s="4" t="s">
        <v>572</v>
      </c>
      <c r="F5" s="4" t="s">
        <v>815</v>
      </c>
      <c r="G5" s="4">
        <v>1976</v>
      </c>
      <c r="H5" s="4">
        <v>40</v>
      </c>
      <c r="I5" s="4">
        <v>22</v>
      </c>
      <c r="J5" s="4">
        <v>95338</v>
      </c>
      <c r="K5" s="4" t="s">
        <v>548</v>
      </c>
      <c r="L5" s="4">
        <v>3</v>
      </c>
      <c r="M5" s="4">
        <v>30</v>
      </c>
      <c r="N5" s="36">
        <f t="shared" si="0"/>
        <v>1.4862440642194916</v>
      </c>
    </row>
    <row r="6" spans="2:41" x14ac:dyDescent="0.25">
      <c r="B6" s="4" t="s">
        <v>2794</v>
      </c>
      <c r="C6" s="4" t="s">
        <v>848</v>
      </c>
      <c r="D6" s="4" t="s">
        <v>1643</v>
      </c>
      <c r="E6" s="4" t="s">
        <v>595</v>
      </c>
      <c r="F6" s="4" t="s">
        <v>849</v>
      </c>
      <c r="G6" s="4">
        <v>1992</v>
      </c>
      <c r="H6" s="4">
        <v>24</v>
      </c>
      <c r="I6" s="4">
        <v>43</v>
      </c>
      <c r="J6" s="4">
        <v>94087</v>
      </c>
      <c r="K6" s="4" t="s">
        <v>548</v>
      </c>
      <c r="L6" s="4">
        <v>3</v>
      </c>
      <c r="M6" s="4">
        <v>9</v>
      </c>
      <c r="N6" s="36">
        <f t="shared" si="0"/>
        <v>1.3508987972758708</v>
      </c>
      <c r="Y6" s="16"/>
      <c r="Z6" s="16"/>
      <c r="AA6" s="20" t="s">
        <v>560</v>
      </c>
      <c r="AB6" s="31" t="s">
        <v>561</v>
      </c>
      <c r="AH6" s="16"/>
      <c r="AI6" s="16"/>
      <c r="AJ6" s="20" t="s">
        <v>560</v>
      </c>
      <c r="AK6" s="31" t="s">
        <v>561</v>
      </c>
    </row>
    <row r="7" spans="2:41" x14ac:dyDescent="0.25">
      <c r="B7" s="4" t="s">
        <v>2967</v>
      </c>
      <c r="C7" s="4" t="s">
        <v>886</v>
      </c>
      <c r="D7" s="4" t="s">
        <v>1683</v>
      </c>
      <c r="E7" s="4" t="s">
        <v>595</v>
      </c>
      <c r="F7" s="4" t="s">
        <v>887</v>
      </c>
      <c r="G7" s="4">
        <v>2002</v>
      </c>
      <c r="H7" s="4">
        <v>14</v>
      </c>
      <c r="I7" s="4">
        <v>7</v>
      </c>
      <c r="J7" s="4">
        <v>94526</v>
      </c>
      <c r="K7" s="4" t="s">
        <v>1370</v>
      </c>
      <c r="L7" s="4">
        <v>3</v>
      </c>
      <c r="M7" s="4">
        <v>4</v>
      </c>
      <c r="N7" s="36">
        <f t="shared" si="0"/>
        <v>1.2925796717858464</v>
      </c>
      <c r="Y7" s="16" t="s">
        <v>1078</v>
      </c>
      <c r="Z7" s="16"/>
      <c r="AA7" s="20" t="s">
        <v>557</v>
      </c>
      <c r="AB7" s="31"/>
      <c r="AH7" s="16" t="s">
        <v>1078</v>
      </c>
      <c r="AI7" s="16"/>
      <c r="AJ7" s="20" t="s">
        <v>557</v>
      </c>
      <c r="AK7" s="31"/>
    </row>
    <row r="8" spans="2:41" x14ac:dyDescent="0.25">
      <c r="B8" s="4" t="s">
        <v>1162</v>
      </c>
      <c r="C8" s="4" t="s">
        <v>571</v>
      </c>
      <c r="D8" s="4" t="s">
        <v>1150</v>
      </c>
      <c r="E8" s="4" t="s">
        <v>572</v>
      </c>
      <c r="F8" s="4" t="s">
        <v>573</v>
      </c>
      <c r="G8" s="4">
        <v>2001</v>
      </c>
      <c r="H8" s="4">
        <v>15</v>
      </c>
      <c r="I8" s="4">
        <v>1</v>
      </c>
      <c r="J8" s="4">
        <v>94501</v>
      </c>
      <c r="K8" s="4" t="s">
        <v>1152</v>
      </c>
      <c r="L8" s="4">
        <v>6</v>
      </c>
      <c r="M8" s="4">
        <v>7</v>
      </c>
      <c r="N8" s="36">
        <f t="shared" si="0"/>
        <v>2.595554075138935</v>
      </c>
      <c r="Y8" s="25" t="s">
        <v>1083</v>
      </c>
      <c r="Z8" s="25" t="s">
        <v>1075</v>
      </c>
      <c r="AA8" s="20"/>
      <c r="AB8" s="31" t="s">
        <v>1080</v>
      </c>
      <c r="AH8" s="25" t="s">
        <v>3458</v>
      </c>
      <c r="AI8" s="82" t="s">
        <v>3457</v>
      </c>
      <c r="AJ8" s="20"/>
      <c r="AK8" s="31" t="s">
        <v>1080</v>
      </c>
    </row>
    <row r="9" spans="2:41" x14ac:dyDescent="0.25">
      <c r="B9" s="4" t="s">
        <v>1364</v>
      </c>
      <c r="C9" s="4" t="s">
        <v>600</v>
      </c>
      <c r="D9" s="4" t="s">
        <v>1150</v>
      </c>
      <c r="E9" s="4" t="s">
        <v>572</v>
      </c>
      <c r="F9" s="4" t="s">
        <v>583</v>
      </c>
      <c r="G9" s="4">
        <v>2006</v>
      </c>
      <c r="H9" s="4">
        <v>10</v>
      </c>
      <c r="I9" s="4">
        <v>31</v>
      </c>
      <c r="J9" s="4">
        <v>95678</v>
      </c>
      <c r="K9" s="4" t="s">
        <v>1152</v>
      </c>
      <c r="L9" s="4">
        <v>6</v>
      </c>
      <c r="M9" s="4">
        <v>1</v>
      </c>
      <c r="N9" s="36">
        <f t="shared" si="0"/>
        <v>2.5459505033973122</v>
      </c>
      <c r="Q9" s="13" t="s">
        <v>552</v>
      </c>
      <c r="R9" t="s">
        <v>1066</v>
      </c>
      <c r="S9" t="s">
        <v>1025</v>
      </c>
      <c r="T9" t="s">
        <v>1082</v>
      </c>
      <c r="U9"/>
      <c r="V9" s="8" t="s">
        <v>1134</v>
      </c>
      <c r="W9" s="16" t="s">
        <v>554</v>
      </c>
      <c r="X9" s="16" t="s">
        <v>555</v>
      </c>
      <c r="Y9" s="16" t="s">
        <v>1076</v>
      </c>
      <c r="Z9" s="16" t="s">
        <v>1077</v>
      </c>
      <c r="AA9" s="20" t="s">
        <v>556</v>
      </c>
      <c r="AB9" s="31" t="s">
        <v>1079</v>
      </c>
      <c r="AE9" s="8" t="s">
        <v>1134</v>
      </c>
      <c r="AF9" s="16" t="s">
        <v>554</v>
      </c>
      <c r="AG9" s="16" t="s">
        <v>555</v>
      </c>
      <c r="AH9" s="16" t="s">
        <v>1076</v>
      </c>
      <c r="AI9" s="16" t="s">
        <v>1077</v>
      </c>
      <c r="AJ9" s="20" t="s">
        <v>556</v>
      </c>
      <c r="AK9" s="31" t="s">
        <v>1079</v>
      </c>
      <c r="AN9" s="4" t="s">
        <v>1134</v>
      </c>
      <c r="AO9" s="4" t="s">
        <v>3456</v>
      </c>
    </row>
    <row r="10" spans="2:41" x14ac:dyDescent="0.25">
      <c r="B10" s="4" t="s">
        <v>1402</v>
      </c>
      <c r="C10" s="4" t="s">
        <v>606</v>
      </c>
      <c r="D10" s="4" t="s">
        <v>1150</v>
      </c>
      <c r="E10" s="4" t="s">
        <v>572</v>
      </c>
      <c r="F10" s="4" t="s">
        <v>607</v>
      </c>
      <c r="G10" s="4">
        <v>2007</v>
      </c>
      <c r="H10" s="4">
        <v>9</v>
      </c>
      <c r="I10" s="4">
        <v>34</v>
      </c>
      <c r="J10" s="4">
        <v>95662</v>
      </c>
      <c r="K10" s="4" t="s">
        <v>1152</v>
      </c>
      <c r="L10" s="4">
        <v>6</v>
      </c>
      <c r="M10" s="4">
        <v>3</v>
      </c>
      <c r="N10" s="36">
        <f t="shared" si="0"/>
        <v>2.5367007417626422</v>
      </c>
      <c r="Q10" s="14">
        <v>1</v>
      </c>
      <c r="R10" s="15">
        <v>48</v>
      </c>
      <c r="S10" s="15">
        <v>25.25</v>
      </c>
      <c r="T10" s="15">
        <v>19.756708858481996</v>
      </c>
      <c r="U10" s="15"/>
      <c r="V10" s="4">
        <v>1</v>
      </c>
      <c r="W10" s="11">
        <v>48</v>
      </c>
      <c r="X10" s="11">
        <v>25.25</v>
      </c>
      <c r="Y10" s="25">
        <f xml:space="preserve"> (-0.6896*V10) + 67.385</f>
        <v>66.695400000000006</v>
      </c>
      <c r="Z10" s="25">
        <f xml:space="preserve"> (-0.1983*V10) + 27.65</f>
        <v>27.451699999999999</v>
      </c>
      <c r="AA10" s="19">
        <f>(Y10-Z10)/Y10</f>
        <v>0.58840189878162508</v>
      </c>
      <c r="AB10" s="34">
        <f>1-AA10</f>
        <v>0.41159810121837492</v>
      </c>
      <c r="AE10" s="8">
        <v>0</v>
      </c>
      <c r="AF10" s="16"/>
      <c r="AG10" s="16"/>
      <c r="AH10" s="16"/>
      <c r="AI10" s="16"/>
      <c r="AJ10" s="20"/>
      <c r="AK10" s="34" t="e">
        <f>AK11</f>
        <v>#DIV/0!</v>
      </c>
      <c r="AN10" s="4">
        <v>0</v>
      </c>
      <c r="AO10" s="19">
        <v>0.36054644064719632</v>
      </c>
    </row>
    <row r="11" spans="2:41" x14ac:dyDescent="0.25">
      <c r="B11" s="4" t="s">
        <v>1865</v>
      </c>
      <c r="C11" s="4" t="s">
        <v>702</v>
      </c>
      <c r="D11" s="4" t="s">
        <v>1660</v>
      </c>
      <c r="E11" s="4" t="s">
        <v>569</v>
      </c>
      <c r="F11" s="4" t="s">
        <v>669</v>
      </c>
      <c r="G11" s="4">
        <v>2004</v>
      </c>
      <c r="H11" s="4">
        <v>12</v>
      </c>
      <c r="I11" s="4">
        <v>19</v>
      </c>
      <c r="J11" s="4">
        <v>93550</v>
      </c>
      <c r="K11" s="4" t="s">
        <v>1645</v>
      </c>
      <c r="L11" s="4">
        <v>6</v>
      </c>
      <c r="M11" s="4">
        <v>24</v>
      </c>
      <c r="N11" s="36">
        <f t="shared" si="0"/>
        <v>2.5650974965234186</v>
      </c>
      <c r="Q11" s="14">
        <v>2</v>
      </c>
      <c r="R11" s="15">
        <v>81.75</v>
      </c>
      <c r="S11" s="15">
        <v>36.5</v>
      </c>
      <c r="T11" s="15">
        <v>33.754086004563227</v>
      </c>
      <c r="U11" s="15"/>
      <c r="V11" s="4">
        <v>2</v>
      </c>
      <c r="W11" s="11">
        <v>81.75</v>
      </c>
      <c r="X11" s="11">
        <v>36.5</v>
      </c>
      <c r="Y11" s="25">
        <f t="shared" ref="Y11:Y50" si="1" xml:space="preserve"> (-0.6896*V11) + 67.385</f>
        <v>66.005800000000008</v>
      </c>
      <c r="Z11" s="25">
        <f t="shared" ref="Z11:Z50" si="2" xml:space="preserve"> (-0.1983*V11) + 27.65</f>
        <v>27.253399999999999</v>
      </c>
      <c r="AA11" s="19">
        <f>(Y11-Z11)/Y11</f>
        <v>0.58710598159555683</v>
      </c>
      <c r="AB11" s="34">
        <f>1-AA11</f>
        <v>0.41289401840444317</v>
      </c>
      <c r="AE11" s="4">
        <v>1</v>
      </c>
      <c r="AF11" s="11">
        <v>48</v>
      </c>
      <c r="AG11" s="11">
        <v>25.25</v>
      </c>
      <c r="AH11" s="25"/>
      <c r="AI11"/>
      <c r="AJ11" s="19" t="e">
        <f>(AH11-AI11)/AH11</f>
        <v>#DIV/0!</v>
      </c>
      <c r="AK11" s="34" t="e">
        <f>AI11/AH11</f>
        <v>#DIV/0!</v>
      </c>
      <c r="AN11" s="4">
        <v>5</v>
      </c>
      <c r="AO11" s="19">
        <v>0.35585220831501746</v>
      </c>
    </row>
    <row r="12" spans="2:41" x14ac:dyDescent="0.25">
      <c r="B12" s="4" t="s">
        <v>2092</v>
      </c>
      <c r="C12" s="4" t="s">
        <v>736</v>
      </c>
      <c r="D12" s="4" t="s">
        <v>1643</v>
      </c>
      <c r="E12" s="4" t="s">
        <v>569</v>
      </c>
      <c r="F12" s="4" t="s">
        <v>679</v>
      </c>
      <c r="G12" s="4">
        <v>2001</v>
      </c>
      <c r="H12" s="4">
        <v>15</v>
      </c>
      <c r="I12" s="4">
        <v>37</v>
      </c>
      <c r="J12" s="4">
        <v>92082</v>
      </c>
      <c r="K12" s="4" t="s">
        <v>1645</v>
      </c>
      <c r="L12" s="4">
        <v>6</v>
      </c>
      <c r="M12" s="4">
        <v>5</v>
      </c>
      <c r="N12" s="36">
        <f t="shared" si="0"/>
        <v>2.595554075138935</v>
      </c>
      <c r="Q12" s="14">
        <v>3</v>
      </c>
      <c r="R12" s="15">
        <v>46.5</v>
      </c>
      <c r="S12" s="15">
        <v>21.5</v>
      </c>
      <c r="T12" s="15">
        <v>19.261104442695682</v>
      </c>
      <c r="U12" s="15"/>
      <c r="V12" s="4">
        <v>3</v>
      </c>
      <c r="W12" s="11">
        <v>46.5</v>
      </c>
      <c r="X12" s="11">
        <v>21.5</v>
      </c>
      <c r="Y12" s="25">
        <f t="shared" si="1"/>
        <v>65.316200000000009</v>
      </c>
      <c r="Z12" s="25">
        <f t="shared" si="2"/>
        <v>27.055099999999999</v>
      </c>
      <c r="AA12" s="19">
        <f t="shared" ref="AA12:AA17" si="3">(Y12-Z12)/Y12</f>
        <v>0.58578270015708211</v>
      </c>
      <c r="AB12" s="34">
        <f>1-AA12</f>
        <v>0.41421729984291789</v>
      </c>
      <c r="AE12" s="4">
        <v>2</v>
      </c>
      <c r="AF12" s="11">
        <v>81.75</v>
      </c>
      <c r="AG12" s="11">
        <v>36.5</v>
      </c>
      <c r="AH12" s="25">
        <f t="shared" ref="AH12:AH61" si="4" xml:space="preserve"> -0.211*AE12 + 44.278</f>
        <v>43.856000000000002</v>
      </c>
      <c r="AI12">
        <f t="shared" ref="AI12:AI61" si="5">-0.1268*AE12+16.015</f>
        <v>15.7614</v>
      </c>
      <c r="AJ12" s="19">
        <f t="shared" ref="AJ12:AJ61" si="6">(AH12-AI12)/AH12</f>
        <v>0.64061017876687343</v>
      </c>
      <c r="AK12" s="34">
        <f t="shared" ref="AK12:AK61" si="7">AI12/AH12</f>
        <v>0.35938982123312657</v>
      </c>
      <c r="AN12" s="4">
        <v>10</v>
      </c>
      <c r="AO12" s="19">
        <v>0.34972016695124264</v>
      </c>
    </row>
    <row r="13" spans="2:41" x14ac:dyDescent="0.25">
      <c r="B13" s="4" t="s">
        <v>2661</v>
      </c>
      <c r="C13" s="4" t="s">
        <v>828</v>
      </c>
      <c r="D13" s="4" t="s">
        <v>1643</v>
      </c>
      <c r="E13" s="4" t="s">
        <v>569</v>
      </c>
      <c r="F13" s="4" t="s">
        <v>679</v>
      </c>
      <c r="G13" s="4">
        <v>1996</v>
      </c>
      <c r="H13" s="4">
        <v>20</v>
      </c>
      <c r="I13" s="4">
        <v>35</v>
      </c>
      <c r="J13" s="4">
        <v>95023</v>
      </c>
      <c r="K13" s="4" t="s">
        <v>548</v>
      </c>
      <c r="L13" s="4">
        <v>6</v>
      </c>
      <c r="M13" s="4">
        <v>3</v>
      </c>
      <c r="N13" s="36">
        <f t="shared" si="0"/>
        <v>2.6515403131005906</v>
      </c>
      <c r="Q13" s="14">
        <v>4</v>
      </c>
      <c r="R13" s="15">
        <v>146</v>
      </c>
      <c r="S13" s="15">
        <v>61.5</v>
      </c>
      <c r="T13" s="15">
        <v>60.67304794001231</v>
      </c>
      <c r="U13" s="15"/>
      <c r="V13" s="4">
        <v>4</v>
      </c>
      <c r="W13" s="11">
        <v>146</v>
      </c>
      <c r="X13" s="11">
        <v>61.5</v>
      </c>
      <c r="Y13" s="25">
        <f t="shared" si="1"/>
        <v>64.62660000000001</v>
      </c>
      <c r="Z13" s="25">
        <f t="shared" si="2"/>
        <v>26.8568</v>
      </c>
      <c r="AA13" s="19">
        <f t="shared" si="3"/>
        <v>0.58443117849306636</v>
      </c>
      <c r="AB13" s="34">
        <f>1-AA13</f>
        <v>0.41556882150693364</v>
      </c>
      <c r="AE13" s="4">
        <v>3</v>
      </c>
      <c r="AF13" s="11">
        <v>46.5</v>
      </c>
      <c r="AG13" s="11">
        <v>21.5</v>
      </c>
      <c r="AH13" s="25">
        <f t="shared" si="4"/>
        <v>43.644999999999996</v>
      </c>
      <c r="AI13">
        <f t="shared" si="5"/>
        <v>15.634600000000001</v>
      </c>
      <c r="AJ13" s="19">
        <f t="shared" si="6"/>
        <v>0.64177798144117304</v>
      </c>
      <c r="AK13" s="34">
        <f t="shared" si="7"/>
        <v>0.35822201855882696</v>
      </c>
      <c r="AN13" s="4">
        <v>15</v>
      </c>
      <c r="AO13" s="19">
        <v>0.34327341716731935</v>
      </c>
    </row>
    <row r="14" spans="2:41" x14ac:dyDescent="0.25">
      <c r="B14" s="4" t="s">
        <v>1637</v>
      </c>
      <c r="C14" s="4" t="s">
        <v>640</v>
      </c>
      <c r="D14" s="4" t="s">
        <v>1150</v>
      </c>
      <c r="E14" s="4" t="s">
        <v>576</v>
      </c>
      <c r="F14" s="4" t="s">
        <v>577</v>
      </c>
      <c r="G14" s="4">
        <v>2007</v>
      </c>
      <c r="H14" s="4">
        <v>9</v>
      </c>
      <c r="I14" s="4">
        <v>57</v>
      </c>
      <c r="J14" s="4">
        <v>95618</v>
      </c>
      <c r="K14" s="4" t="s">
        <v>1152</v>
      </c>
      <c r="L14" s="4">
        <v>9</v>
      </c>
      <c r="M14" s="4">
        <v>2</v>
      </c>
      <c r="N14" s="36">
        <f t="shared" si="0"/>
        <v>3.8050511126439637</v>
      </c>
      <c r="Q14" s="14">
        <v>5</v>
      </c>
      <c r="R14" s="15">
        <v>52.714285714285715</v>
      </c>
      <c r="S14" s="15">
        <v>17.285714285714285</v>
      </c>
      <c r="T14" s="15">
        <v>21.979194921786846</v>
      </c>
      <c r="U14" s="15"/>
      <c r="V14" s="4">
        <v>5</v>
      </c>
      <c r="W14" s="11">
        <v>52.714285714285715</v>
      </c>
      <c r="X14" s="11">
        <v>17.285714285714285</v>
      </c>
      <c r="Y14" s="25">
        <f t="shared" si="1"/>
        <v>63.937000000000005</v>
      </c>
      <c r="Z14" s="25">
        <f t="shared" si="2"/>
        <v>26.6585</v>
      </c>
      <c r="AA14" s="19">
        <f t="shared" si="3"/>
        <v>0.58305050283873194</v>
      </c>
      <c r="AB14" s="34">
        <f>1-AA14</f>
        <v>0.41694949716126806</v>
      </c>
      <c r="AE14" s="4">
        <v>4</v>
      </c>
      <c r="AF14" s="11">
        <v>146</v>
      </c>
      <c r="AG14" s="11">
        <v>61.5</v>
      </c>
      <c r="AH14" s="25">
        <f t="shared" si="4"/>
        <v>43.433999999999997</v>
      </c>
      <c r="AI14">
        <f t="shared" si="5"/>
        <v>15.507800000000001</v>
      </c>
      <c r="AJ14" s="19">
        <f t="shared" si="6"/>
        <v>0.64295713035870505</v>
      </c>
      <c r="AK14" s="34">
        <f t="shared" si="7"/>
        <v>0.35704286964129489</v>
      </c>
      <c r="AN14" s="4">
        <v>20</v>
      </c>
      <c r="AO14" s="19">
        <v>0.33648709371411456</v>
      </c>
    </row>
    <row r="15" spans="2:41" x14ac:dyDescent="0.25">
      <c r="B15" s="4" t="s">
        <v>1738</v>
      </c>
      <c r="C15" s="4" t="s">
        <v>678</v>
      </c>
      <c r="D15" s="4" t="s">
        <v>1643</v>
      </c>
      <c r="E15" s="4" t="s">
        <v>569</v>
      </c>
      <c r="F15" s="4" t="s">
        <v>679</v>
      </c>
      <c r="G15" s="4">
        <v>2000</v>
      </c>
      <c r="H15" s="4">
        <v>16</v>
      </c>
      <c r="I15" s="4">
        <v>9</v>
      </c>
      <c r="J15" s="4">
        <v>95726</v>
      </c>
      <c r="K15" s="4" t="s">
        <v>1645</v>
      </c>
      <c r="L15" s="4">
        <v>9</v>
      </c>
      <c r="M15" s="4">
        <v>1</v>
      </c>
      <c r="N15" s="36">
        <f t="shared" si="0"/>
        <v>3.9093048264994303</v>
      </c>
      <c r="Q15" s="14">
        <v>6</v>
      </c>
      <c r="R15" s="15">
        <v>36.75</v>
      </c>
      <c r="S15" s="15">
        <v>17.25</v>
      </c>
      <c r="T15" s="15">
        <v>15.374740305530345</v>
      </c>
      <c r="U15" s="15"/>
      <c r="V15" s="4">
        <v>6</v>
      </c>
      <c r="W15" s="11">
        <v>36.75</v>
      </c>
      <c r="X15" s="11">
        <v>17.25</v>
      </c>
      <c r="Y15" s="25">
        <f t="shared" si="1"/>
        <v>63.247400000000006</v>
      </c>
      <c r="Z15" s="25">
        <f t="shared" si="2"/>
        <v>26.4602</v>
      </c>
      <c r="AA15" s="19">
        <f t="shared" si="3"/>
        <v>0.58163971957740557</v>
      </c>
      <c r="AB15" s="34">
        <f t="shared" ref="AB15:AB50" si="8">1-AA15</f>
        <v>0.41836028042259443</v>
      </c>
      <c r="AE15" s="4">
        <v>5</v>
      </c>
      <c r="AF15" s="11">
        <v>52.714285714285715</v>
      </c>
      <c r="AG15" s="11">
        <v>17.285714285714285</v>
      </c>
      <c r="AH15" s="25">
        <f t="shared" si="4"/>
        <v>43.222999999999999</v>
      </c>
      <c r="AI15">
        <f t="shared" si="5"/>
        <v>15.381</v>
      </c>
      <c r="AJ15" s="19">
        <f t="shared" si="6"/>
        <v>0.64414779168498248</v>
      </c>
      <c r="AK15" s="34">
        <f t="shared" si="7"/>
        <v>0.35585220831501746</v>
      </c>
      <c r="AN15" s="4">
        <v>25</v>
      </c>
      <c r="AO15" s="19">
        <v>0.32933364100197421</v>
      </c>
    </row>
    <row r="16" spans="2:41" x14ac:dyDescent="0.25">
      <c r="B16" s="4" t="s">
        <v>1815</v>
      </c>
      <c r="C16" s="4" t="s">
        <v>691</v>
      </c>
      <c r="D16" s="4" t="s">
        <v>1643</v>
      </c>
      <c r="E16" s="4" t="s">
        <v>650</v>
      </c>
      <c r="F16" s="4" t="s">
        <v>651</v>
      </c>
      <c r="G16" s="4">
        <v>2014</v>
      </c>
      <c r="H16" s="4">
        <v>2</v>
      </c>
      <c r="I16" s="4">
        <v>19</v>
      </c>
      <c r="J16" s="4">
        <v>93551</v>
      </c>
      <c r="K16" s="4" t="s">
        <v>1645</v>
      </c>
      <c r="L16" s="4">
        <v>9</v>
      </c>
      <c r="M16" s="4">
        <v>10</v>
      </c>
      <c r="N16" s="36">
        <f t="shared" si="0"/>
        <v>3.7160461656399884</v>
      </c>
      <c r="Q16" s="14">
        <v>7</v>
      </c>
      <c r="R16" s="15">
        <v>46.227272727272727</v>
      </c>
      <c r="S16" s="15">
        <v>14.954545454545455</v>
      </c>
      <c r="T16" s="15">
        <v>19.406309263375043</v>
      </c>
      <c r="U16" s="15"/>
      <c r="V16" s="4">
        <v>7</v>
      </c>
      <c r="W16" s="11">
        <v>46.227272727272727</v>
      </c>
      <c r="X16" s="11">
        <v>14.954545454545455</v>
      </c>
      <c r="Y16" s="25">
        <f t="shared" si="1"/>
        <v>62.557800000000007</v>
      </c>
      <c r="Z16" s="25">
        <f t="shared" si="2"/>
        <v>26.261899999999997</v>
      </c>
      <c r="AA16" s="19">
        <f t="shared" si="3"/>
        <v>0.58019783304400097</v>
      </c>
      <c r="AB16" s="34">
        <f t="shared" si="8"/>
        <v>0.41980216695599903</v>
      </c>
      <c r="AE16" s="4">
        <v>6</v>
      </c>
      <c r="AF16" s="11">
        <v>36.75</v>
      </c>
      <c r="AG16" s="11">
        <v>17.25</v>
      </c>
      <c r="AH16" s="25">
        <f t="shared" si="4"/>
        <v>43.012</v>
      </c>
      <c r="AI16">
        <f t="shared" si="5"/>
        <v>15.254200000000001</v>
      </c>
      <c r="AJ16" s="19">
        <f t="shared" si="6"/>
        <v>0.6453501348460895</v>
      </c>
      <c r="AK16" s="34">
        <f t="shared" si="7"/>
        <v>0.35464986515391056</v>
      </c>
      <c r="AN16" s="4">
        <v>30</v>
      </c>
      <c r="AO16" s="19">
        <v>0.32178243912722676</v>
      </c>
    </row>
    <row r="17" spans="2:41" x14ac:dyDescent="0.25">
      <c r="B17" s="4" t="s">
        <v>1860</v>
      </c>
      <c r="C17" s="4" t="s">
        <v>699</v>
      </c>
      <c r="D17" s="4" t="s">
        <v>1643</v>
      </c>
      <c r="E17" s="4" t="s">
        <v>595</v>
      </c>
      <c r="F17" s="4" t="s">
        <v>700</v>
      </c>
      <c r="G17" s="4">
        <v>2009</v>
      </c>
      <c r="H17" s="4">
        <v>7</v>
      </c>
      <c r="I17" s="4">
        <v>19</v>
      </c>
      <c r="J17" s="4">
        <v>91030</v>
      </c>
      <c r="K17" s="4" t="s">
        <v>1645</v>
      </c>
      <c r="L17" s="4">
        <v>9</v>
      </c>
      <c r="M17" s="4">
        <v>4</v>
      </c>
      <c r="N17" s="36">
        <f t="shared" si="0"/>
        <v>3.7782195026039913</v>
      </c>
      <c r="Q17" s="14">
        <v>8</v>
      </c>
      <c r="R17" s="15">
        <v>70.142857142857139</v>
      </c>
      <c r="S17" s="15">
        <v>21.714285714285715</v>
      </c>
      <c r="T17" s="15">
        <v>29.549516091119038</v>
      </c>
      <c r="U17" s="15"/>
      <c r="V17" s="4">
        <v>8</v>
      </c>
      <c r="W17" s="11">
        <v>70.142857142857139</v>
      </c>
      <c r="X17" s="11">
        <v>21.714285714285715</v>
      </c>
      <c r="Y17" s="25">
        <f t="shared" si="1"/>
        <v>61.868200000000002</v>
      </c>
      <c r="Z17" s="25">
        <f t="shared" si="2"/>
        <v>26.063599999999997</v>
      </c>
      <c r="AA17" s="19">
        <f t="shared" si="3"/>
        <v>0.57872380318160233</v>
      </c>
      <c r="AB17" s="34">
        <f t="shared" si="8"/>
        <v>0.42127619681839767</v>
      </c>
      <c r="AE17" s="4">
        <v>7</v>
      </c>
      <c r="AF17" s="11">
        <v>46.227272727272727</v>
      </c>
      <c r="AG17" s="11">
        <v>14.954545454545455</v>
      </c>
      <c r="AH17" s="25">
        <f t="shared" si="4"/>
        <v>42.801000000000002</v>
      </c>
      <c r="AI17">
        <f t="shared" si="5"/>
        <v>15.127400000000002</v>
      </c>
      <c r="AJ17" s="19">
        <f t="shared" si="6"/>
        <v>0.64656433260905122</v>
      </c>
      <c r="AK17" s="34">
        <f t="shared" si="7"/>
        <v>0.35343566739094884</v>
      </c>
      <c r="AN17" s="4">
        <v>35</v>
      </c>
      <c r="AO17" s="19">
        <v>0.313799365733337</v>
      </c>
    </row>
    <row r="18" spans="2:41" x14ac:dyDescent="0.25">
      <c r="B18" s="4" t="s">
        <v>1861</v>
      </c>
      <c r="C18" s="4" t="s">
        <v>701</v>
      </c>
      <c r="D18" s="4" t="s">
        <v>1643</v>
      </c>
      <c r="E18" s="4" t="s">
        <v>569</v>
      </c>
      <c r="F18" s="4" t="s">
        <v>669</v>
      </c>
      <c r="G18" s="4">
        <v>2004</v>
      </c>
      <c r="H18" s="4">
        <v>12</v>
      </c>
      <c r="I18" s="4">
        <v>19</v>
      </c>
      <c r="J18" s="4">
        <v>91030</v>
      </c>
      <c r="K18" s="4" t="s">
        <v>1645</v>
      </c>
      <c r="L18" s="4">
        <v>9</v>
      </c>
      <c r="M18" s="4">
        <v>11</v>
      </c>
      <c r="N18" s="36">
        <f t="shared" si="0"/>
        <v>3.8476462447851278</v>
      </c>
      <c r="Q18" s="14">
        <v>9</v>
      </c>
      <c r="R18" s="15">
        <v>58.18181818181818</v>
      </c>
      <c r="S18" s="15">
        <v>20.09090909090909</v>
      </c>
      <c r="T18" s="15">
        <v>24.598310223152897</v>
      </c>
      <c r="U18" s="15"/>
      <c r="V18" s="4">
        <v>9</v>
      </c>
      <c r="W18" s="11">
        <v>58.18181818181818</v>
      </c>
      <c r="X18" s="11">
        <v>20.09090909090909</v>
      </c>
      <c r="Y18" s="25">
        <f t="shared" si="1"/>
        <v>61.178600000000003</v>
      </c>
      <c r="Z18" s="25">
        <f t="shared" si="2"/>
        <v>25.865299999999998</v>
      </c>
      <c r="AA18" s="19">
        <f t="shared" ref="AA18:AA50" si="9">(Y18-Z18)/Y18</f>
        <v>0.5772165430395596</v>
      </c>
      <c r="AB18" s="34">
        <f t="shared" si="8"/>
        <v>0.4227834569604404</v>
      </c>
      <c r="AE18" s="4">
        <v>8</v>
      </c>
      <c r="AF18" s="11">
        <v>70.142857142857139</v>
      </c>
      <c r="AG18" s="11">
        <v>21.714285714285715</v>
      </c>
      <c r="AH18" s="25">
        <f t="shared" si="4"/>
        <v>42.589999999999996</v>
      </c>
      <c r="AI18">
        <f t="shared" si="5"/>
        <v>15.0006</v>
      </c>
      <c r="AJ18" s="19">
        <f t="shared" si="6"/>
        <v>0.64779056116459266</v>
      </c>
      <c r="AK18" s="34">
        <f t="shared" si="7"/>
        <v>0.3522094388354074</v>
      </c>
      <c r="AN18" s="4">
        <v>40</v>
      </c>
      <c r="AO18" s="19">
        <v>0.30534628048440204</v>
      </c>
    </row>
    <row r="19" spans="2:41" x14ac:dyDescent="0.25">
      <c r="B19" s="4" t="s">
        <v>1923</v>
      </c>
      <c r="C19" s="4" t="s">
        <v>709</v>
      </c>
      <c r="D19" s="4" t="s">
        <v>1643</v>
      </c>
      <c r="E19" s="4" t="s">
        <v>576</v>
      </c>
      <c r="F19" s="4" t="s">
        <v>688</v>
      </c>
      <c r="G19" s="4">
        <v>2005</v>
      </c>
      <c r="H19" s="4">
        <v>11</v>
      </c>
      <c r="I19" s="4">
        <v>30</v>
      </c>
      <c r="J19" s="4">
        <v>92870</v>
      </c>
      <c r="K19" s="4" t="s">
        <v>1645</v>
      </c>
      <c r="L19" s="4">
        <v>9</v>
      </c>
      <c r="M19" s="4">
        <v>2</v>
      </c>
      <c r="N19" s="36">
        <f t="shared" si="0"/>
        <v>3.8331203992013299</v>
      </c>
      <c r="Q19" s="14">
        <v>10</v>
      </c>
      <c r="R19" s="15">
        <v>58.457142857142856</v>
      </c>
      <c r="S19" s="15">
        <v>20.399999999999999</v>
      </c>
      <c r="T19" s="15">
        <v>24.804832047385236</v>
      </c>
      <c r="U19" s="15"/>
      <c r="V19" s="4">
        <v>10</v>
      </c>
      <c r="W19" s="11">
        <v>58.457142857142856</v>
      </c>
      <c r="X19" s="11">
        <v>20.399999999999999</v>
      </c>
      <c r="Y19" s="25">
        <f t="shared" si="1"/>
        <v>60.489000000000004</v>
      </c>
      <c r="Z19" s="25">
        <f t="shared" si="2"/>
        <v>25.666999999999998</v>
      </c>
      <c r="AA19" s="19">
        <f t="shared" si="9"/>
        <v>0.57567491610044796</v>
      </c>
      <c r="AB19" s="34">
        <f t="shared" si="8"/>
        <v>0.42432508389955204</v>
      </c>
      <c r="AE19" s="4">
        <v>9</v>
      </c>
      <c r="AF19" s="11">
        <v>58.18181818181818</v>
      </c>
      <c r="AG19" s="11">
        <v>20.09090909090909</v>
      </c>
      <c r="AH19" s="25">
        <f t="shared" si="4"/>
        <v>42.378999999999998</v>
      </c>
      <c r="AI19">
        <f t="shared" si="5"/>
        <v>14.873800000000001</v>
      </c>
      <c r="AJ19" s="19">
        <f t="shared" si="6"/>
        <v>0.6490290002123692</v>
      </c>
      <c r="AK19" s="34">
        <f t="shared" si="7"/>
        <v>0.35097099978763069</v>
      </c>
    </row>
    <row r="20" spans="2:41" x14ac:dyDescent="0.25">
      <c r="B20" s="4" t="s">
        <v>538</v>
      </c>
      <c r="C20" s="4" t="s">
        <v>722</v>
      </c>
      <c r="D20" s="4" t="s">
        <v>1643</v>
      </c>
      <c r="E20" s="4" t="s">
        <v>569</v>
      </c>
      <c r="F20" s="4" t="s">
        <v>679</v>
      </c>
      <c r="G20" s="4">
        <v>1997</v>
      </c>
      <c r="H20" s="4">
        <v>19</v>
      </c>
      <c r="I20" s="4">
        <v>31</v>
      </c>
      <c r="J20" s="4">
        <v>96146</v>
      </c>
      <c r="K20" s="4" t="s">
        <v>1645</v>
      </c>
      <c r="L20" s="4">
        <v>9</v>
      </c>
      <c r="M20" s="4">
        <v>5</v>
      </c>
      <c r="N20" s="36">
        <f t="shared" si="0"/>
        <v>3.9596611068740257</v>
      </c>
      <c r="Q20" s="14">
        <v>11</v>
      </c>
      <c r="R20" s="15">
        <v>72.310344827586206</v>
      </c>
      <c r="S20" s="15">
        <v>23.068965517241381</v>
      </c>
      <c r="T20" s="15">
        <v>30.797139759100347</v>
      </c>
      <c r="U20" s="15"/>
      <c r="V20" s="4">
        <v>11</v>
      </c>
      <c r="W20" s="11">
        <v>72.310344827586206</v>
      </c>
      <c r="X20" s="11">
        <v>23.068965517241381</v>
      </c>
      <c r="Y20" s="25">
        <f t="shared" si="1"/>
        <v>59.799400000000006</v>
      </c>
      <c r="Z20" s="25">
        <f t="shared" si="2"/>
        <v>25.468699999999998</v>
      </c>
      <c r="AA20" s="19">
        <f t="shared" si="9"/>
        <v>0.57409773342207449</v>
      </c>
      <c r="AB20" s="34">
        <f t="shared" si="8"/>
        <v>0.42590226657792551</v>
      </c>
      <c r="AE20" s="4">
        <v>10</v>
      </c>
      <c r="AF20" s="11">
        <v>58.457142857142856</v>
      </c>
      <c r="AG20" s="11">
        <v>20.399999999999999</v>
      </c>
      <c r="AH20" s="25">
        <f t="shared" si="4"/>
        <v>42.167999999999999</v>
      </c>
      <c r="AI20">
        <f t="shared" si="5"/>
        <v>14.747</v>
      </c>
      <c r="AJ20" s="19">
        <f t="shared" si="6"/>
        <v>0.65027983304875736</v>
      </c>
      <c r="AK20" s="34">
        <f t="shared" si="7"/>
        <v>0.34972016695124264</v>
      </c>
    </row>
    <row r="21" spans="2:41" x14ac:dyDescent="0.25">
      <c r="B21" s="4" t="s">
        <v>2357</v>
      </c>
      <c r="C21" s="4" t="s">
        <v>781</v>
      </c>
      <c r="D21" s="4" t="s">
        <v>1643</v>
      </c>
      <c r="E21" s="4" t="s">
        <v>569</v>
      </c>
      <c r="F21" s="4" t="s">
        <v>782</v>
      </c>
      <c r="G21" s="4">
        <v>1987</v>
      </c>
      <c r="H21" s="4">
        <v>29</v>
      </c>
      <c r="I21" s="4">
        <v>1</v>
      </c>
      <c r="J21" s="4">
        <v>94501</v>
      </c>
      <c r="K21" s="4" t="s">
        <v>548</v>
      </c>
      <c r="L21" s="4">
        <v>9</v>
      </c>
      <c r="M21" s="4">
        <v>20</v>
      </c>
      <c r="N21" s="36">
        <f t="shared" si="0"/>
        <v>4.1592707643088973</v>
      </c>
      <c r="Q21" s="14">
        <v>12</v>
      </c>
      <c r="R21" s="15">
        <v>55.888888888888886</v>
      </c>
      <c r="S21" s="15">
        <v>22.111111111111111</v>
      </c>
      <c r="T21" s="15">
        <v>23.893408162060727</v>
      </c>
      <c r="U21" s="15"/>
      <c r="V21" s="4">
        <v>12</v>
      </c>
      <c r="W21" s="11">
        <v>55.888888888888886</v>
      </c>
      <c r="X21" s="11">
        <v>22.111111111111111</v>
      </c>
      <c r="Y21" s="25">
        <f t="shared" si="1"/>
        <v>59.109800000000007</v>
      </c>
      <c r="Z21" s="25">
        <f t="shared" si="2"/>
        <v>25.270399999999999</v>
      </c>
      <c r="AA21" s="19">
        <f t="shared" si="9"/>
        <v>0.57248375057943024</v>
      </c>
      <c r="AB21" s="34">
        <f t="shared" si="8"/>
        <v>0.42751624942056976</v>
      </c>
      <c r="AE21" s="4">
        <v>11</v>
      </c>
      <c r="AF21" s="11">
        <v>72.310344827586206</v>
      </c>
      <c r="AG21" s="11">
        <v>23.068965517241381</v>
      </c>
      <c r="AH21" s="25">
        <f t="shared" si="4"/>
        <v>41.957000000000001</v>
      </c>
      <c r="AI21">
        <f t="shared" si="5"/>
        <v>14.620200000000001</v>
      </c>
      <c r="AJ21" s="19">
        <f t="shared" si="6"/>
        <v>0.65154324665729202</v>
      </c>
      <c r="AK21" s="34">
        <f t="shared" si="7"/>
        <v>0.34845675334270804</v>
      </c>
    </row>
    <row r="22" spans="2:41" x14ac:dyDescent="0.25">
      <c r="B22" s="4" t="s">
        <v>540</v>
      </c>
      <c r="C22" s="4" t="s">
        <v>785</v>
      </c>
      <c r="D22" s="4" t="s">
        <v>1643</v>
      </c>
      <c r="E22" s="4" t="s">
        <v>569</v>
      </c>
      <c r="F22" s="4" t="s">
        <v>786</v>
      </c>
      <c r="G22" s="4">
        <v>1988</v>
      </c>
      <c r="H22" s="4">
        <v>28</v>
      </c>
      <c r="I22" s="4">
        <v>7</v>
      </c>
      <c r="J22" s="4">
        <v>94506</v>
      </c>
      <c r="K22" s="4" t="s">
        <v>548</v>
      </c>
      <c r="L22" s="4">
        <v>9</v>
      </c>
      <c r="M22" s="4">
        <v>10</v>
      </c>
      <c r="N22" s="36">
        <f t="shared" si="0"/>
        <v>4.136732936463364</v>
      </c>
      <c r="Q22" s="14">
        <v>13</v>
      </c>
      <c r="R22" s="15">
        <v>52.03846153846154</v>
      </c>
      <c r="S22" s="15">
        <v>22.46153846153846</v>
      </c>
      <c r="T22" s="15">
        <v>22.333259926163578</v>
      </c>
      <c r="U22" s="15"/>
      <c r="V22" s="4">
        <v>13</v>
      </c>
      <c r="W22" s="11">
        <v>52.03846153846154</v>
      </c>
      <c r="X22" s="11">
        <v>22.46153846153846</v>
      </c>
      <c r="Y22" s="25">
        <f t="shared" si="1"/>
        <v>58.420200000000008</v>
      </c>
      <c r="Z22" s="25">
        <f t="shared" si="2"/>
        <v>25.072099999999999</v>
      </c>
      <c r="AA22" s="19">
        <f t="shared" si="9"/>
        <v>0.57083166439005695</v>
      </c>
      <c r="AB22" s="34">
        <f t="shared" si="8"/>
        <v>0.42916833560994305</v>
      </c>
      <c r="AE22" s="4">
        <v>12</v>
      </c>
      <c r="AF22" s="11">
        <v>55.888888888888886</v>
      </c>
      <c r="AG22" s="11">
        <v>22.111111111111111</v>
      </c>
      <c r="AH22" s="25">
        <f t="shared" si="4"/>
        <v>41.745999999999995</v>
      </c>
      <c r="AI22">
        <f t="shared" si="5"/>
        <v>14.493400000000001</v>
      </c>
      <c r="AJ22" s="19">
        <f t="shared" si="6"/>
        <v>0.6528194318018492</v>
      </c>
      <c r="AK22" s="34">
        <f t="shared" si="7"/>
        <v>0.3471805681981508</v>
      </c>
    </row>
    <row r="23" spans="2:41" x14ac:dyDescent="0.25">
      <c r="B23" s="4" t="s">
        <v>2398</v>
      </c>
      <c r="C23" s="4" t="s">
        <v>789</v>
      </c>
      <c r="D23" s="4" t="s">
        <v>1730</v>
      </c>
      <c r="E23" s="4" t="s">
        <v>569</v>
      </c>
      <c r="F23" s="4" t="s">
        <v>771</v>
      </c>
      <c r="G23" s="4">
        <v>1983</v>
      </c>
      <c r="H23" s="4">
        <v>33</v>
      </c>
      <c r="I23" s="4">
        <v>9</v>
      </c>
      <c r="J23" s="4">
        <v>95726</v>
      </c>
      <c r="K23" s="4" t="s">
        <v>548</v>
      </c>
      <c r="L23" s="4">
        <v>9</v>
      </c>
      <c r="M23" s="4">
        <v>1</v>
      </c>
      <c r="N23" s="36">
        <f t="shared" si="0"/>
        <v>4.2563872170511017</v>
      </c>
      <c r="Q23" s="14">
        <v>14</v>
      </c>
      <c r="R23" s="15">
        <v>57.272727272727273</v>
      </c>
      <c r="S23" s="15">
        <v>23</v>
      </c>
      <c r="T23" s="15">
        <v>24.676521006820703</v>
      </c>
      <c r="U23" s="15"/>
      <c r="V23" s="4">
        <v>14</v>
      </c>
      <c r="W23" s="11">
        <v>57.272727272727273</v>
      </c>
      <c r="X23" s="11">
        <v>23</v>
      </c>
      <c r="Y23" s="25">
        <f t="shared" si="1"/>
        <v>57.73060000000001</v>
      </c>
      <c r="Z23" s="25">
        <f t="shared" si="2"/>
        <v>24.873799999999999</v>
      </c>
      <c r="AA23" s="19">
        <f t="shared" si="9"/>
        <v>0.56914010940471782</v>
      </c>
      <c r="AB23" s="34">
        <f t="shared" si="8"/>
        <v>0.43085989059528218</v>
      </c>
      <c r="AE23" s="4">
        <v>13</v>
      </c>
      <c r="AF23" s="11">
        <v>52.03846153846154</v>
      </c>
      <c r="AG23" s="11">
        <v>22.46153846153846</v>
      </c>
      <c r="AH23" s="25">
        <f t="shared" si="4"/>
        <v>41.534999999999997</v>
      </c>
      <c r="AI23">
        <f t="shared" si="5"/>
        <v>14.3666</v>
      </c>
      <c r="AJ23" s="19">
        <f t="shared" si="6"/>
        <v>0.65410858312266762</v>
      </c>
      <c r="AK23" s="34">
        <f t="shared" si="7"/>
        <v>0.34589141687733238</v>
      </c>
    </row>
    <row r="24" spans="2:41" x14ac:dyDescent="0.25">
      <c r="B24" s="4" t="s">
        <v>2433</v>
      </c>
      <c r="C24" s="4" t="s">
        <v>794</v>
      </c>
      <c r="D24" s="4" t="s">
        <v>1730</v>
      </c>
      <c r="E24" s="4" t="s">
        <v>569</v>
      </c>
      <c r="F24" s="4" t="s">
        <v>795</v>
      </c>
      <c r="G24" s="4">
        <v>1993</v>
      </c>
      <c r="H24" s="4">
        <v>23</v>
      </c>
      <c r="I24" s="4">
        <v>19</v>
      </c>
      <c r="J24" s="4">
        <v>93536</v>
      </c>
      <c r="K24" s="4" t="s">
        <v>548</v>
      </c>
      <c r="L24" s="4">
        <v>9</v>
      </c>
      <c r="M24" s="4">
        <v>2</v>
      </c>
      <c r="N24" s="36">
        <f t="shared" si="0"/>
        <v>4.0330931872789861</v>
      </c>
      <c r="Q24" s="14">
        <v>15</v>
      </c>
      <c r="R24" s="15">
        <v>38.625</v>
      </c>
      <c r="S24" s="15">
        <v>17.6875</v>
      </c>
      <c r="T24" s="15">
        <v>16.708879358706895</v>
      </c>
      <c r="U24" s="15"/>
      <c r="V24" s="4">
        <v>15</v>
      </c>
      <c r="W24" s="11">
        <v>38.625</v>
      </c>
      <c r="X24" s="11">
        <v>17.6875</v>
      </c>
      <c r="Y24" s="25">
        <f t="shared" si="1"/>
        <v>57.041000000000004</v>
      </c>
      <c r="Z24" s="25">
        <f t="shared" si="2"/>
        <v>24.6755</v>
      </c>
      <c r="AA24" s="19">
        <f t="shared" si="9"/>
        <v>0.5674076541435108</v>
      </c>
      <c r="AB24" s="34">
        <f t="shared" si="8"/>
        <v>0.4325923458564892</v>
      </c>
      <c r="AE24" s="4">
        <v>14</v>
      </c>
      <c r="AF24" s="11">
        <v>57.272727272727273</v>
      </c>
      <c r="AG24" s="11">
        <v>23</v>
      </c>
      <c r="AH24" s="25">
        <f t="shared" si="4"/>
        <v>41.323999999999998</v>
      </c>
      <c r="AI24">
        <f t="shared" si="5"/>
        <v>14.239800000000001</v>
      </c>
      <c r="AJ24" s="19">
        <f t="shared" si="6"/>
        <v>0.65541089923531115</v>
      </c>
      <c r="AK24" s="34">
        <f t="shared" si="7"/>
        <v>0.34458910076468885</v>
      </c>
    </row>
    <row r="25" spans="2:41" x14ac:dyDescent="0.25">
      <c r="B25" s="4" t="s">
        <v>2825</v>
      </c>
      <c r="C25" s="4" t="s">
        <v>854</v>
      </c>
      <c r="D25" s="4" t="s">
        <v>1643</v>
      </c>
      <c r="E25" s="4" t="s">
        <v>572</v>
      </c>
      <c r="F25" s="4" t="s">
        <v>846</v>
      </c>
      <c r="G25" s="4">
        <v>1996</v>
      </c>
      <c r="H25" s="4">
        <v>20</v>
      </c>
      <c r="I25" s="4">
        <v>49</v>
      </c>
      <c r="J25" s="4">
        <v>95448</v>
      </c>
      <c r="K25" s="4" t="s">
        <v>548</v>
      </c>
      <c r="L25" s="4">
        <v>9</v>
      </c>
      <c r="M25" s="4">
        <v>3</v>
      </c>
      <c r="N25" s="36">
        <f t="shared" si="0"/>
        <v>3.9773104696508863</v>
      </c>
      <c r="Q25" s="14">
        <v>16</v>
      </c>
      <c r="R25" s="15">
        <v>33.75</v>
      </c>
      <c r="S25" s="15">
        <v>12.625</v>
      </c>
      <c r="T25" s="15">
        <v>14.659893099372866</v>
      </c>
      <c r="U25" s="15"/>
      <c r="V25" s="4">
        <v>16</v>
      </c>
      <c r="W25" s="11">
        <v>33.75</v>
      </c>
      <c r="X25" s="11">
        <v>12.625</v>
      </c>
      <c r="Y25" s="25">
        <f t="shared" si="1"/>
        <v>56.351400000000005</v>
      </c>
      <c r="Z25" s="25">
        <f t="shared" si="2"/>
        <v>24.4772</v>
      </c>
      <c r="AA25" s="19">
        <f t="shared" si="9"/>
        <v>0.56563279705561886</v>
      </c>
      <c r="AB25" s="34">
        <f t="shared" si="8"/>
        <v>0.43436720294438114</v>
      </c>
      <c r="AE25" s="4">
        <v>15</v>
      </c>
      <c r="AF25" s="11">
        <v>38.625</v>
      </c>
      <c r="AG25" s="11">
        <v>17.6875</v>
      </c>
      <c r="AH25" s="25">
        <f t="shared" si="4"/>
        <v>41.113</v>
      </c>
      <c r="AI25">
        <f t="shared" si="5"/>
        <v>14.113000000000001</v>
      </c>
      <c r="AJ25" s="19">
        <f t="shared" si="6"/>
        <v>0.65672658283268071</v>
      </c>
      <c r="AK25" s="34">
        <f t="shared" si="7"/>
        <v>0.34327341716731935</v>
      </c>
    </row>
    <row r="26" spans="2:41" x14ac:dyDescent="0.25">
      <c r="B26" s="4" t="s">
        <v>2790</v>
      </c>
      <c r="C26" s="4" t="s">
        <v>876</v>
      </c>
      <c r="D26" s="4" t="s">
        <v>1643</v>
      </c>
      <c r="E26" s="4" t="s">
        <v>632</v>
      </c>
      <c r="F26" s="4" t="s">
        <v>877</v>
      </c>
      <c r="G26" s="4">
        <v>2006</v>
      </c>
      <c r="H26" s="4">
        <v>10</v>
      </c>
      <c r="I26" s="4">
        <v>43</v>
      </c>
      <c r="J26" s="4">
        <v>95020</v>
      </c>
      <c r="K26" s="4" t="s">
        <v>549</v>
      </c>
      <c r="L26" s="4">
        <v>9</v>
      </c>
      <c r="M26" s="4">
        <v>7</v>
      </c>
      <c r="N26" s="36">
        <f t="shared" si="0"/>
        <v>3.8189257550959681</v>
      </c>
      <c r="Q26" s="14">
        <v>17</v>
      </c>
      <c r="R26" s="15">
        <v>36</v>
      </c>
      <c r="S26" s="15">
        <v>5</v>
      </c>
      <c r="T26" s="15">
        <v>15.702697361565738</v>
      </c>
      <c r="U26" s="15"/>
      <c r="V26" s="4">
        <v>17</v>
      </c>
      <c r="W26" s="11">
        <v>36</v>
      </c>
      <c r="X26" s="11">
        <v>5</v>
      </c>
      <c r="Y26" s="25">
        <f t="shared" si="1"/>
        <v>55.661800000000007</v>
      </c>
      <c r="Z26" s="25">
        <f t="shared" si="2"/>
        <v>24.2789</v>
      </c>
      <c r="AA26" s="19">
        <f t="shared" si="9"/>
        <v>0.56381396217872948</v>
      </c>
      <c r="AB26" s="34">
        <f t="shared" si="8"/>
        <v>0.43618603782127052</v>
      </c>
      <c r="AE26" s="4">
        <v>16</v>
      </c>
      <c r="AF26" s="11">
        <v>33.75</v>
      </c>
      <c r="AG26" s="11">
        <v>12.625</v>
      </c>
      <c r="AH26" s="25">
        <f t="shared" si="4"/>
        <v>40.902000000000001</v>
      </c>
      <c r="AI26">
        <f t="shared" si="5"/>
        <v>13.9862</v>
      </c>
      <c r="AJ26" s="19">
        <f t="shared" si="6"/>
        <v>0.65805584079018142</v>
      </c>
      <c r="AK26" s="34">
        <f t="shared" si="7"/>
        <v>0.34194415920981858</v>
      </c>
    </row>
    <row r="27" spans="2:41" x14ac:dyDescent="0.25">
      <c r="B27" s="4" t="s">
        <v>3267</v>
      </c>
      <c r="C27" s="4" t="s">
        <v>924</v>
      </c>
      <c r="D27" s="4" t="s">
        <v>1643</v>
      </c>
      <c r="E27" s="4" t="s">
        <v>569</v>
      </c>
      <c r="F27" s="4" t="s">
        <v>902</v>
      </c>
      <c r="G27" s="4">
        <v>2008</v>
      </c>
      <c r="H27" s="4">
        <v>8</v>
      </c>
      <c r="I27" s="4">
        <v>30</v>
      </c>
      <c r="J27" s="4">
        <v>92835</v>
      </c>
      <c r="K27" s="4" t="s">
        <v>1370</v>
      </c>
      <c r="L27" s="4">
        <v>9</v>
      </c>
      <c r="M27" s="4">
        <v>4</v>
      </c>
      <c r="N27" s="36">
        <f t="shared" si="0"/>
        <v>3.7914857713655792</v>
      </c>
      <c r="Q27" s="14">
        <v>18</v>
      </c>
      <c r="R27" s="15">
        <v>63</v>
      </c>
      <c r="S27" s="15">
        <v>36</v>
      </c>
      <c r="T27" s="15">
        <v>27.597181848279671</v>
      </c>
      <c r="U27" s="15"/>
      <c r="V27" s="4">
        <v>18</v>
      </c>
      <c r="W27" s="11">
        <v>63</v>
      </c>
      <c r="X27" s="11">
        <v>36</v>
      </c>
      <c r="Y27" s="25">
        <f t="shared" si="1"/>
        <v>54.972200000000001</v>
      </c>
      <c r="Z27" s="25">
        <f t="shared" si="2"/>
        <v>24.080599999999997</v>
      </c>
      <c r="AA27" s="19">
        <f t="shared" si="9"/>
        <v>0.56194949447175124</v>
      </c>
      <c r="AB27" s="34">
        <f t="shared" si="8"/>
        <v>0.43805050552824876</v>
      </c>
      <c r="AE27" s="4">
        <v>17</v>
      </c>
      <c r="AF27" s="11">
        <v>36</v>
      </c>
      <c r="AG27" s="11">
        <v>5</v>
      </c>
      <c r="AH27" s="25">
        <f t="shared" si="4"/>
        <v>40.691000000000003</v>
      </c>
      <c r="AI27">
        <f t="shared" si="5"/>
        <v>13.859400000000001</v>
      </c>
      <c r="AJ27" s="19">
        <f t="shared" si="6"/>
        <v>0.65939888427416382</v>
      </c>
      <c r="AK27" s="34">
        <f t="shared" si="7"/>
        <v>0.34060111572583618</v>
      </c>
    </row>
    <row r="28" spans="2:41" x14ac:dyDescent="0.25">
      <c r="B28" s="4" t="s">
        <v>3274</v>
      </c>
      <c r="C28" s="4" t="s">
        <v>927</v>
      </c>
      <c r="D28" s="4" t="s">
        <v>1643</v>
      </c>
      <c r="E28" s="4" t="s">
        <v>595</v>
      </c>
      <c r="F28" s="4" t="s">
        <v>928</v>
      </c>
      <c r="G28" s="4">
        <v>2004</v>
      </c>
      <c r="H28" s="4">
        <v>12</v>
      </c>
      <c r="I28" s="4">
        <v>30</v>
      </c>
      <c r="J28" s="4">
        <v>90630</v>
      </c>
      <c r="K28" s="4" t="s">
        <v>1370</v>
      </c>
      <c r="L28" s="4">
        <v>9</v>
      </c>
      <c r="M28" s="4">
        <v>1</v>
      </c>
      <c r="N28" s="36">
        <f t="shared" si="0"/>
        <v>3.8476462447851278</v>
      </c>
      <c r="Q28" s="14">
        <v>19</v>
      </c>
      <c r="R28" s="15">
        <v>9</v>
      </c>
      <c r="S28" s="15">
        <v>5</v>
      </c>
      <c r="T28" s="15">
        <v>3.9596611068740257</v>
      </c>
      <c r="U28" s="15"/>
      <c r="V28" s="4">
        <v>19</v>
      </c>
      <c r="W28" s="11">
        <v>9</v>
      </c>
      <c r="X28" s="11">
        <v>5</v>
      </c>
      <c r="Y28" s="25">
        <f t="shared" si="1"/>
        <v>54.282600000000002</v>
      </c>
      <c r="Z28" s="25">
        <f t="shared" si="2"/>
        <v>23.882299999999997</v>
      </c>
      <c r="AA28" s="19">
        <f t="shared" si="9"/>
        <v>0.56003765479177492</v>
      </c>
      <c r="AB28" s="34">
        <f t="shared" si="8"/>
        <v>0.43996234520822508</v>
      </c>
      <c r="AE28" s="4">
        <v>18</v>
      </c>
      <c r="AF28" s="11">
        <v>63</v>
      </c>
      <c r="AG28" s="11">
        <v>36</v>
      </c>
      <c r="AH28" s="25">
        <f t="shared" si="4"/>
        <v>40.479999999999997</v>
      </c>
      <c r="AI28">
        <f t="shared" si="5"/>
        <v>13.732600000000001</v>
      </c>
      <c r="AJ28" s="19">
        <f t="shared" si="6"/>
        <v>0.66075592885375489</v>
      </c>
      <c r="AK28" s="34">
        <f t="shared" si="7"/>
        <v>0.33924407114624511</v>
      </c>
    </row>
    <row r="29" spans="2:41" x14ac:dyDescent="0.25">
      <c r="B29" s="4" t="s">
        <v>3314</v>
      </c>
      <c r="C29" s="4" t="s">
        <v>936</v>
      </c>
      <c r="D29" s="4" t="s">
        <v>1643</v>
      </c>
      <c r="E29" s="4" t="s">
        <v>637</v>
      </c>
      <c r="F29" s="4" t="s">
        <v>937</v>
      </c>
      <c r="G29" s="4">
        <v>2008</v>
      </c>
      <c r="H29" s="4">
        <v>8</v>
      </c>
      <c r="I29" s="4">
        <v>30</v>
      </c>
      <c r="J29" s="4">
        <v>92656</v>
      </c>
      <c r="K29" s="4" t="s">
        <v>1370</v>
      </c>
      <c r="L29" s="4">
        <v>9</v>
      </c>
      <c r="M29" s="4">
        <v>3</v>
      </c>
      <c r="N29" s="36">
        <f t="shared" si="0"/>
        <v>3.7914857713655792</v>
      </c>
      <c r="Q29" s="14">
        <v>20</v>
      </c>
      <c r="R29" s="15">
        <v>32.666666666666664</v>
      </c>
      <c r="S29" s="15">
        <v>18.444444444444443</v>
      </c>
      <c r="T29" s="15">
        <v>14.43616392688099</v>
      </c>
      <c r="U29" s="15"/>
      <c r="V29" s="4">
        <v>20</v>
      </c>
      <c r="W29" s="11">
        <v>32.666666666666664</v>
      </c>
      <c r="X29" s="11">
        <v>18.444444444444443</v>
      </c>
      <c r="Y29" s="25">
        <f t="shared" si="1"/>
        <v>53.593000000000004</v>
      </c>
      <c r="Z29" s="25">
        <f t="shared" si="2"/>
        <v>23.683999999999997</v>
      </c>
      <c r="AA29" s="19">
        <f t="shared" si="9"/>
        <v>0.55807661448323487</v>
      </c>
      <c r="AB29" s="34">
        <f t="shared" si="8"/>
        <v>0.44192338551676513</v>
      </c>
      <c r="AE29" s="4">
        <v>19</v>
      </c>
      <c r="AF29" s="11">
        <v>9</v>
      </c>
      <c r="AG29" s="11">
        <v>5</v>
      </c>
      <c r="AH29" s="25">
        <f t="shared" si="4"/>
        <v>40.268999999999998</v>
      </c>
      <c r="AI29">
        <f t="shared" si="5"/>
        <v>13.6058</v>
      </c>
      <c r="AJ29" s="19">
        <f t="shared" si="6"/>
        <v>0.66212719461620595</v>
      </c>
      <c r="AK29" s="34">
        <f t="shared" si="7"/>
        <v>0.33787280538379399</v>
      </c>
    </row>
    <row r="30" spans="2:41" x14ac:dyDescent="0.25">
      <c r="B30" s="4" t="s">
        <v>18</v>
      </c>
      <c r="C30" s="4" t="s">
        <v>958</v>
      </c>
      <c r="D30" s="4" t="s">
        <v>1730</v>
      </c>
      <c r="E30" s="4" t="s">
        <v>595</v>
      </c>
      <c r="F30" s="4" t="s">
        <v>959</v>
      </c>
      <c r="G30" s="4">
        <v>2006</v>
      </c>
      <c r="H30" s="4">
        <v>10</v>
      </c>
      <c r="I30" s="4">
        <v>34</v>
      </c>
      <c r="J30" s="4">
        <v>95610</v>
      </c>
      <c r="K30" s="4" t="s">
        <v>1370</v>
      </c>
      <c r="L30" s="4">
        <v>9</v>
      </c>
      <c r="M30" s="4">
        <v>2</v>
      </c>
      <c r="N30" s="36">
        <f t="shared" si="0"/>
        <v>3.8189257550959681</v>
      </c>
      <c r="Q30" s="14">
        <v>21</v>
      </c>
      <c r="R30" s="15">
        <v>71.400000000000006</v>
      </c>
      <c r="S30" s="15">
        <v>43.6</v>
      </c>
      <c r="T30" s="15">
        <v>31.696998302566556</v>
      </c>
      <c r="U30" s="15"/>
      <c r="V30" s="4">
        <v>21</v>
      </c>
      <c r="W30" s="11">
        <v>71.400000000000006</v>
      </c>
      <c r="X30" s="11">
        <v>43.6</v>
      </c>
      <c r="Y30" s="25">
        <f t="shared" si="1"/>
        <v>52.903400000000005</v>
      </c>
      <c r="Z30" s="25">
        <f t="shared" si="2"/>
        <v>23.485699999999998</v>
      </c>
      <c r="AA30" s="19">
        <f t="shared" si="9"/>
        <v>0.55606444954388579</v>
      </c>
      <c r="AB30" s="34">
        <f t="shared" si="8"/>
        <v>0.44393555045611421</v>
      </c>
      <c r="AE30" s="4">
        <v>20</v>
      </c>
      <c r="AF30" s="11">
        <v>32.666666666666664</v>
      </c>
      <c r="AG30" s="11">
        <v>18.444444444444443</v>
      </c>
      <c r="AH30" s="25">
        <f t="shared" si="4"/>
        <v>40.058</v>
      </c>
      <c r="AI30">
        <f t="shared" si="5"/>
        <v>13.479000000000001</v>
      </c>
      <c r="AJ30" s="19">
        <f t="shared" si="6"/>
        <v>0.66351290628588544</v>
      </c>
      <c r="AK30" s="34">
        <f t="shared" si="7"/>
        <v>0.33648709371411456</v>
      </c>
    </row>
    <row r="31" spans="2:41" x14ac:dyDescent="0.25">
      <c r="B31" s="4" t="s">
        <v>134</v>
      </c>
      <c r="C31" s="4" t="s">
        <v>976</v>
      </c>
      <c r="D31" s="4" t="s">
        <v>1643</v>
      </c>
      <c r="E31" s="4" t="s">
        <v>595</v>
      </c>
      <c r="F31" s="4" t="s">
        <v>660</v>
      </c>
      <c r="G31" s="4">
        <v>2002</v>
      </c>
      <c r="H31" s="4">
        <v>14</v>
      </c>
      <c r="I31" s="4">
        <v>37</v>
      </c>
      <c r="J31" s="4">
        <v>92028</v>
      </c>
      <c r="K31" s="4" t="s">
        <v>1370</v>
      </c>
      <c r="L31" s="4">
        <v>9</v>
      </c>
      <c r="M31" s="4">
        <v>1</v>
      </c>
      <c r="N31" s="36">
        <f t="shared" si="0"/>
        <v>3.8777390153575397</v>
      </c>
      <c r="Q31" s="14">
        <v>22</v>
      </c>
      <c r="R31" s="15">
        <v>153</v>
      </c>
      <c r="S31" s="15">
        <v>88.333333333333329</v>
      </c>
      <c r="T31" s="15">
        <v>68.238132447743695</v>
      </c>
      <c r="U31" s="15"/>
      <c r="V31" s="4">
        <v>22</v>
      </c>
      <c r="W31" s="11">
        <v>153</v>
      </c>
      <c r="X31" s="11">
        <v>88.333333333333329</v>
      </c>
      <c r="Y31" s="25">
        <f t="shared" si="1"/>
        <v>52.213800000000006</v>
      </c>
      <c r="Z31" s="25">
        <f t="shared" si="2"/>
        <v>23.287399999999998</v>
      </c>
      <c r="AA31" s="19">
        <f t="shared" si="9"/>
        <v>0.55399913432847259</v>
      </c>
      <c r="AB31" s="34">
        <f t="shared" si="8"/>
        <v>0.44600086567152741</v>
      </c>
      <c r="AE31" s="4">
        <v>21</v>
      </c>
      <c r="AF31" s="11">
        <v>71.400000000000006</v>
      </c>
      <c r="AG31" s="11">
        <v>43.6</v>
      </c>
      <c r="AH31" s="25">
        <f t="shared" si="4"/>
        <v>39.847000000000001</v>
      </c>
      <c r="AI31">
        <f t="shared" si="5"/>
        <v>13.3522</v>
      </c>
      <c r="AJ31" s="19">
        <f t="shared" si="6"/>
        <v>0.66491329334705251</v>
      </c>
      <c r="AK31" s="34">
        <f t="shared" si="7"/>
        <v>0.33508670665294749</v>
      </c>
    </row>
    <row r="32" spans="2:41" x14ac:dyDescent="0.25">
      <c r="B32" s="4" t="s">
        <v>1299</v>
      </c>
      <c r="C32" s="4" t="s">
        <v>590</v>
      </c>
      <c r="D32" s="4" t="s">
        <v>1150</v>
      </c>
      <c r="E32" s="4" t="s">
        <v>576</v>
      </c>
      <c r="F32" s="4" t="s">
        <v>591</v>
      </c>
      <c r="G32" s="4">
        <v>2003</v>
      </c>
      <c r="H32" s="4">
        <v>13</v>
      </c>
      <c r="I32" s="4">
        <v>19</v>
      </c>
      <c r="J32" s="4">
        <v>91304</v>
      </c>
      <c r="K32" s="4" t="s">
        <v>1152</v>
      </c>
      <c r="L32" s="4">
        <v>12</v>
      </c>
      <c r="M32" s="4">
        <v>6</v>
      </c>
      <c r="N32" s="36">
        <f t="shared" si="0"/>
        <v>5.1500200273193162</v>
      </c>
      <c r="Q32" s="14">
        <v>23</v>
      </c>
      <c r="R32" s="15">
        <v>39</v>
      </c>
      <c r="S32" s="15">
        <v>25.666666666666668</v>
      </c>
      <c r="T32" s="15">
        <v>17.476737144875607</v>
      </c>
      <c r="U32" s="15"/>
      <c r="V32" s="4">
        <v>23</v>
      </c>
      <c r="W32" s="11">
        <v>39</v>
      </c>
      <c r="X32" s="11">
        <v>25.666666666666668</v>
      </c>
      <c r="Y32" s="25">
        <f t="shared" si="1"/>
        <v>51.524200000000008</v>
      </c>
      <c r="Z32" s="25">
        <f t="shared" si="2"/>
        <v>23.089099999999998</v>
      </c>
      <c r="AA32" s="19">
        <f t="shared" si="9"/>
        <v>0.55187853474677928</v>
      </c>
      <c r="AB32" s="34">
        <f t="shared" si="8"/>
        <v>0.44812146525322072</v>
      </c>
      <c r="AE32" s="4">
        <v>22</v>
      </c>
      <c r="AF32" s="11">
        <v>153</v>
      </c>
      <c r="AG32" s="11">
        <v>88.333333333333329</v>
      </c>
      <c r="AH32" s="25">
        <f t="shared" si="4"/>
        <v>39.635999999999996</v>
      </c>
      <c r="AI32">
        <f t="shared" si="5"/>
        <v>13.2254</v>
      </c>
      <c r="AJ32" s="19">
        <f t="shared" si="6"/>
        <v>0.66632859017055202</v>
      </c>
      <c r="AK32" s="34">
        <f t="shared" si="7"/>
        <v>0.33367140982944804</v>
      </c>
    </row>
    <row r="33" spans="2:37" x14ac:dyDescent="0.25">
      <c r="B33" s="4" t="s">
        <v>1633</v>
      </c>
      <c r="C33" s="4" t="s">
        <v>636</v>
      </c>
      <c r="D33" s="4" t="s">
        <v>1150</v>
      </c>
      <c r="E33" s="4" t="s">
        <v>637</v>
      </c>
      <c r="F33" s="4" t="s">
        <v>638</v>
      </c>
      <c r="G33" s="4">
        <v>2007</v>
      </c>
      <c r="H33" s="4">
        <v>9</v>
      </c>
      <c r="I33" s="4">
        <v>56</v>
      </c>
      <c r="J33" s="4">
        <v>93003</v>
      </c>
      <c r="K33" s="4" t="s">
        <v>1152</v>
      </c>
      <c r="L33" s="4">
        <v>12</v>
      </c>
      <c r="M33" s="4">
        <v>14</v>
      </c>
      <c r="N33" s="36">
        <f t="shared" si="0"/>
        <v>5.0734014835252843</v>
      </c>
      <c r="Q33" s="14">
        <v>24</v>
      </c>
      <c r="R33" s="15">
        <v>15.75</v>
      </c>
      <c r="S33" s="15">
        <v>10.75</v>
      </c>
      <c r="T33" s="15">
        <v>7.092218685698322</v>
      </c>
      <c r="U33" s="15"/>
      <c r="V33" s="4">
        <v>24</v>
      </c>
      <c r="W33" s="11">
        <v>15.75</v>
      </c>
      <c r="X33" s="11">
        <v>10.75</v>
      </c>
      <c r="Y33" s="25">
        <f t="shared" si="1"/>
        <v>50.834600000000009</v>
      </c>
      <c r="Z33" s="25">
        <f t="shared" si="2"/>
        <v>22.890799999999999</v>
      </c>
      <c r="AA33" s="19">
        <f t="shared" si="9"/>
        <v>0.54970040090804306</v>
      </c>
      <c r="AB33" s="34">
        <f t="shared" si="8"/>
        <v>0.45029959909195694</v>
      </c>
      <c r="AE33" s="4">
        <v>23</v>
      </c>
      <c r="AF33" s="11">
        <v>39</v>
      </c>
      <c r="AG33" s="11">
        <v>25.666666666666668</v>
      </c>
      <c r="AH33" s="25">
        <f t="shared" si="4"/>
        <v>39.424999999999997</v>
      </c>
      <c r="AI33">
        <f t="shared" si="5"/>
        <v>13.098600000000001</v>
      </c>
      <c r="AJ33" s="19">
        <f t="shared" si="6"/>
        <v>0.66775903614457821</v>
      </c>
      <c r="AK33" s="34">
        <f t="shared" si="7"/>
        <v>0.33224096385542173</v>
      </c>
    </row>
    <row r="34" spans="2:37" x14ac:dyDescent="0.25">
      <c r="B34" s="4" t="s">
        <v>1911</v>
      </c>
      <c r="C34" s="4" t="s">
        <v>643</v>
      </c>
      <c r="D34" s="4" t="s">
        <v>1643</v>
      </c>
      <c r="E34" s="4" t="s">
        <v>604</v>
      </c>
      <c r="F34" s="4" t="s">
        <v>644</v>
      </c>
      <c r="G34" s="4">
        <v>2003</v>
      </c>
      <c r="H34" s="4">
        <v>13</v>
      </c>
      <c r="I34" s="4">
        <v>30</v>
      </c>
      <c r="J34" s="4">
        <v>92677</v>
      </c>
      <c r="K34" s="4" t="s">
        <v>547</v>
      </c>
      <c r="L34" s="4">
        <v>12</v>
      </c>
      <c r="M34" s="4">
        <v>5</v>
      </c>
      <c r="N34" s="36">
        <f t="shared" si="0"/>
        <v>5.1500200273193162</v>
      </c>
      <c r="Q34" s="14">
        <v>25</v>
      </c>
      <c r="R34" s="15">
        <v>58</v>
      </c>
      <c r="S34" s="15">
        <v>18.333333333333332</v>
      </c>
      <c r="T34" s="15">
        <v>26.247183168810441</v>
      </c>
      <c r="U34" s="15"/>
      <c r="V34" s="4">
        <v>25</v>
      </c>
      <c r="W34" s="11">
        <v>58</v>
      </c>
      <c r="X34" s="11">
        <v>18.333333333333332</v>
      </c>
      <c r="Y34" s="25">
        <f t="shared" si="1"/>
        <v>50.14500000000001</v>
      </c>
      <c r="Z34" s="25">
        <f t="shared" si="2"/>
        <v>22.692499999999999</v>
      </c>
      <c r="AA34" s="19">
        <f t="shared" si="9"/>
        <v>0.54746235915844066</v>
      </c>
      <c r="AB34" s="34">
        <f t="shared" si="8"/>
        <v>0.45253764084155934</v>
      </c>
      <c r="AE34" s="4">
        <v>24</v>
      </c>
      <c r="AF34" s="11">
        <v>15.75</v>
      </c>
      <c r="AG34" s="11">
        <v>10.75</v>
      </c>
      <c r="AH34" s="25">
        <f t="shared" si="4"/>
        <v>39.213999999999999</v>
      </c>
      <c r="AI34">
        <f t="shared" si="5"/>
        <v>12.971800000000002</v>
      </c>
      <c r="AJ34" s="19">
        <f t="shared" si="6"/>
        <v>0.6692048758096597</v>
      </c>
      <c r="AK34" s="34">
        <f t="shared" si="7"/>
        <v>0.33079512419034024</v>
      </c>
    </row>
    <row r="35" spans="2:37" x14ac:dyDescent="0.25">
      <c r="B35" s="4" t="s">
        <v>1676</v>
      </c>
      <c r="C35" s="4" t="s">
        <v>668</v>
      </c>
      <c r="D35" s="4" t="s">
        <v>1643</v>
      </c>
      <c r="E35" s="4" t="s">
        <v>569</v>
      </c>
      <c r="F35" s="4" t="s">
        <v>669</v>
      </c>
      <c r="G35" s="4">
        <v>2005</v>
      </c>
      <c r="H35" s="4">
        <v>11</v>
      </c>
      <c r="I35" s="4">
        <v>1</v>
      </c>
      <c r="J35" s="4">
        <v>94580</v>
      </c>
      <c r="K35" s="4" t="s">
        <v>1645</v>
      </c>
      <c r="L35" s="4">
        <v>12</v>
      </c>
      <c r="M35" s="4">
        <v>6</v>
      </c>
      <c r="N35" s="36">
        <f t="shared" si="0"/>
        <v>5.1108271989351062</v>
      </c>
      <c r="Q35" s="14">
        <v>26</v>
      </c>
      <c r="R35" s="15">
        <v>54</v>
      </c>
      <c r="S35" s="15">
        <v>29</v>
      </c>
      <c r="T35" s="15">
        <v>24.561257213570201</v>
      </c>
      <c r="U35" s="15"/>
      <c r="V35" s="4">
        <v>26</v>
      </c>
      <c r="W35" s="11">
        <v>54</v>
      </c>
      <c r="X35" s="11">
        <v>29</v>
      </c>
      <c r="Y35" s="25">
        <f t="shared" si="1"/>
        <v>49.455400000000004</v>
      </c>
      <c r="Z35" s="25">
        <f t="shared" si="2"/>
        <v>22.494199999999999</v>
      </c>
      <c r="AA35" s="19">
        <f t="shared" si="9"/>
        <v>0.54516190345240367</v>
      </c>
      <c r="AB35" s="34">
        <f t="shared" si="8"/>
        <v>0.45483809654759633</v>
      </c>
      <c r="AE35" s="4">
        <v>25</v>
      </c>
      <c r="AF35" s="11">
        <v>58</v>
      </c>
      <c r="AG35" s="11">
        <v>18.333333333333332</v>
      </c>
      <c r="AH35" s="25">
        <f t="shared" si="4"/>
        <v>39.003</v>
      </c>
      <c r="AI35">
        <f t="shared" si="5"/>
        <v>12.845000000000001</v>
      </c>
      <c r="AJ35" s="19">
        <f t="shared" si="6"/>
        <v>0.67066635899802585</v>
      </c>
      <c r="AK35" s="34">
        <f t="shared" si="7"/>
        <v>0.32933364100197421</v>
      </c>
    </row>
    <row r="36" spans="2:37" x14ac:dyDescent="0.25">
      <c r="B36" s="4" t="s">
        <v>1733</v>
      </c>
      <c r="C36" s="4" t="s">
        <v>674</v>
      </c>
      <c r="D36" s="4" t="s">
        <v>1643</v>
      </c>
      <c r="E36" s="4" t="s">
        <v>576</v>
      </c>
      <c r="F36" s="4" t="s">
        <v>675</v>
      </c>
      <c r="G36" s="4">
        <v>2009</v>
      </c>
      <c r="H36" s="4">
        <v>7</v>
      </c>
      <c r="I36" s="4">
        <v>7</v>
      </c>
      <c r="J36" s="4">
        <v>94517</v>
      </c>
      <c r="K36" s="4" t="s">
        <v>1645</v>
      </c>
      <c r="L36" s="4">
        <v>12</v>
      </c>
      <c r="M36" s="4">
        <v>5</v>
      </c>
      <c r="N36" s="36">
        <f t="shared" si="0"/>
        <v>5.0376260034719884</v>
      </c>
      <c r="Q36" s="14">
        <v>27</v>
      </c>
      <c r="R36" s="15">
        <v>48</v>
      </c>
      <c r="S36" s="15">
        <v>3</v>
      </c>
      <c r="T36" s="15">
        <v>21.945773472392531</v>
      </c>
      <c r="U36" s="15"/>
      <c r="V36" s="4">
        <v>27</v>
      </c>
      <c r="W36" s="11">
        <v>48</v>
      </c>
      <c r="X36" s="11">
        <v>3</v>
      </c>
      <c r="Y36" s="25">
        <f t="shared" si="1"/>
        <v>48.765800000000006</v>
      </c>
      <c r="Z36" s="25">
        <f t="shared" si="2"/>
        <v>22.2959</v>
      </c>
      <c r="AA36" s="19">
        <f t="shared" si="9"/>
        <v>0.54279638599182223</v>
      </c>
      <c r="AB36" s="34">
        <f t="shared" si="8"/>
        <v>0.45720361400817777</v>
      </c>
      <c r="AE36" s="4">
        <v>26</v>
      </c>
      <c r="AF36" s="11">
        <v>54</v>
      </c>
      <c r="AG36" s="11">
        <v>29</v>
      </c>
      <c r="AH36" s="25">
        <f t="shared" si="4"/>
        <v>38.792000000000002</v>
      </c>
      <c r="AI36">
        <f t="shared" si="5"/>
        <v>12.718200000000001</v>
      </c>
      <c r="AJ36" s="19">
        <f t="shared" si="6"/>
        <v>0.67214374097752105</v>
      </c>
      <c r="AK36" s="34">
        <f t="shared" si="7"/>
        <v>0.32785625902247889</v>
      </c>
    </row>
    <row r="37" spans="2:37" x14ac:dyDescent="0.25">
      <c r="B37" s="4" t="s">
        <v>1928</v>
      </c>
      <c r="C37" s="4" t="s">
        <v>711</v>
      </c>
      <c r="D37" s="4" t="s">
        <v>1643</v>
      </c>
      <c r="E37" s="4" t="s">
        <v>569</v>
      </c>
      <c r="F37" s="4" t="s">
        <v>694</v>
      </c>
      <c r="G37" s="4">
        <v>2004</v>
      </c>
      <c r="H37" s="4">
        <v>12</v>
      </c>
      <c r="I37" s="4">
        <v>30</v>
      </c>
      <c r="J37" s="4">
        <v>92614</v>
      </c>
      <c r="K37" s="4" t="s">
        <v>1645</v>
      </c>
      <c r="L37" s="4">
        <v>12</v>
      </c>
      <c r="M37" s="4">
        <v>11</v>
      </c>
      <c r="N37" s="36">
        <f t="shared" si="0"/>
        <v>5.1301949930468371</v>
      </c>
      <c r="Q37" s="14">
        <v>28</v>
      </c>
      <c r="R37" s="15">
        <v>9</v>
      </c>
      <c r="S37" s="15">
        <v>10</v>
      </c>
      <c r="T37" s="15">
        <v>4.136732936463364</v>
      </c>
      <c r="U37" s="15"/>
      <c r="V37" s="4">
        <v>28</v>
      </c>
      <c r="W37" s="11">
        <v>9</v>
      </c>
      <c r="X37" s="11">
        <v>10</v>
      </c>
      <c r="Y37" s="25">
        <f t="shared" si="1"/>
        <v>48.076200000000007</v>
      </c>
      <c r="Z37" s="25">
        <f t="shared" si="2"/>
        <v>22.0976</v>
      </c>
      <c r="AA37" s="19">
        <f t="shared" si="9"/>
        <v>0.54036300705962625</v>
      </c>
      <c r="AB37" s="34">
        <f t="shared" si="8"/>
        <v>0.45963699294037375</v>
      </c>
      <c r="AE37" s="4">
        <v>27</v>
      </c>
      <c r="AF37" s="11">
        <v>48</v>
      </c>
      <c r="AG37" s="11">
        <v>3</v>
      </c>
      <c r="AH37" s="25">
        <f t="shared" si="4"/>
        <v>38.580999999999996</v>
      </c>
      <c r="AI37">
        <f t="shared" si="5"/>
        <v>12.5914</v>
      </c>
      <c r="AJ37" s="19">
        <f t="shared" si="6"/>
        <v>0.67363728260024358</v>
      </c>
      <c r="AK37" s="34">
        <f t="shared" si="7"/>
        <v>0.32636271739975642</v>
      </c>
    </row>
    <row r="38" spans="2:37" x14ac:dyDescent="0.25">
      <c r="B38" s="4" t="s">
        <v>1960</v>
      </c>
      <c r="C38" s="4" t="s">
        <v>718</v>
      </c>
      <c r="D38" s="4" t="s">
        <v>1643</v>
      </c>
      <c r="E38" s="4" t="s">
        <v>595</v>
      </c>
      <c r="F38" s="4" t="s">
        <v>686</v>
      </c>
      <c r="G38" s="4">
        <v>2001</v>
      </c>
      <c r="H38" s="4">
        <v>15</v>
      </c>
      <c r="I38" s="4">
        <v>30</v>
      </c>
      <c r="J38" s="4">
        <v>92861</v>
      </c>
      <c r="K38" s="4" t="s">
        <v>1645</v>
      </c>
      <c r="L38" s="4">
        <v>12</v>
      </c>
      <c r="M38" s="4">
        <v>14</v>
      </c>
      <c r="N38" s="36">
        <f t="shared" si="0"/>
        <v>5.19110815027787</v>
      </c>
      <c r="Q38" s="14">
        <v>29</v>
      </c>
      <c r="R38" s="15">
        <v>53</v>
      </c>
      <c r="S38" s="15">
        <v>15.666666666666666</v>
      </c>
      <c r="T38" s="15">
        <v>24.493483389819062</v>
      </c>
      <c r="U38" s="15"/>
      <c r="V38" s="4">
        <v>29</v>
      </c>
      <c r="W38" s="11">
        <v>53</v>
      </c>
      <c r="X38" s="11">
        <v>15.666666666666666</v>
      </c>
      <c r="Y38" s="25">
        <f t="shared" si="1"/>
        <v>47.386600000000001</v>
      </c>
      <c r="Z38" s="25">
        <f t="shared" si="2"/>
        <v>21.899299999999997</v>
      </c>
      <c r="AA38" s="19">
        <f t="shared" si="9"/>
        <v>0.53785880396567809</v>
      </c>
      <c r="AB38" s="34">
        <f t="shared" si="8"/>
        <v>0.46214119603432191</v>
      </c>
      <c r="AE38" s="4">
        <v>28</v>
      </c>
      <c r="AF38" s="11">
        <v>9</v>
      </c>
      <c r="AG38" s="11">
        <v>10</v>
      </c>
      <c r="AH38" s="25">
        <f t="shared" si="4"/>
        <v>38.369999999999997</v>
      </c>
      <c r="AI38">
        <f t="shared" si="5"/>
        <v>12.464600000000001</v>
      </c>
      <c r="AJ38" s="19">
        <f t="shared" si="6"/>
        <v>0.67514725045608548</v>
      </c>
      <c r="AK38" s="34">
        <f t="shared" si="7"/>
        <v>0.32485274954391458</v>
      </c>
    </row>
    <row r="39" spans="2:37" x14ac:dyDescent="0.25">
      <c r="B39" s="4" t="s">
        <v>2123</v>
      </c>
      <c r="C39" s="4" t="s">
        <v>743</v>
      </c>
      <c r="D39" s="4" t="s">
        <v>1643</v>
      </c>
      <c r="E39" s="4" t="s">
        <v>595</v>
      </c>
      <c r="F39" s="4" t="s">
        <v>744</v>
      </c>
      <c r="G39" s="4">
        <v>2003</v>
      </c>
      <c r="H39" s="4">
        <v>13</v>
      </c>
      <c r="I39" s="4">
        <v>37</v>
      </c>
      <c r="J39" s="4">
        <v>92117</v>
      </c>
      <c r="K39" s="4" t="s">
        <v>1645</v>
      </c>
      <c r="L39" s="4">
        <v>12</v>
      </c>
      <c r="M39" s="4">
        <v>4</v>
      </c>
      <c r="N39" s="36">
        <f t="shared" si="0"/>
        <v>5.1500200273193162</v>
      </c>
      <c r="Q39" s="14">
        <v>30</v>
      </c>
      <c r="R39" s="15">
        <v>18</v>
      </c>
      <c r="S39" s="15">
        <v>10</v>
      </c>
      <c r="T39" s="15">
        <v>8.3649484977621675</v>
      </c>
      <c r="U39" s="15"/>
      <c r="V39" s="4">
        <v>30</v>
      </c>
      <c r="W39" s="11">
        <v>18</v>
      </c>
      <c r="X39" s="11">
        <v>10</v>
      </c>
      <c r="Y39" s="25">
        <f t="shared" si="1"/>
        <v>46.697000000000003</v>
      </c>
      <c r="Z39" s="25">
        <f t="shared" si="2"/>
        <v>21.701000000000001</v>
      </c>
      <c r="AA39" s="19">
        <f t="shared" si="9"/>
        <v>0.53528063901321288</v>
      </c>
      <c r="AB39" s="34">
        <f t="shared" si="8"/>
        <v>0.46471936098678712</v>
      </c>
      <c r="AE39" s="4">
        <v>29</v>
      </c>
      <c r="AF39" s="11">
        <v>53</v>
      </c>
      <c r="AG39" s="11">
        <v>15.666666666666666</v>
      </c>
      <c r="AH39" s="25">
        <f t="shared" si="4"/>
        <v>38.158999999999999</v>
      </c>
      <c r="AI39">
        <f t="shared" si="5"/>
        <v>12.337800000000001</v>
      </c>
      <c r="AJ39" s="19">
        <f t="shared" si="6"/>
        <v>0.6766739170313687</v>
      </c>
      <c r="AK39" s="34">
        <f t="shared" si="7"/>
        <v>0.3233260829686313</v>
      </c>
    </row>
    <row r="40" spans="2:37" x14ac:dyDescent="0.25">
      <c r="B40" s="4" t="s">
        <v>2206</v>
      </c>
      <c r="C40" s="4" t="s">
        <v>760</v>
      </c>
      <c r="D40" s="4" t="s">
        <v>1643</v>
      </c>
      <c r="E40" s="4" t="s">
        <v>569</v>
      </c>
      <c r="F40" s="4" t="s">
        <v>761</v>
      </c>
      <c r="G40" s="4">
        <v>2003</v>
      </c>
      <c r="H40" s="4">
        <v>13</v>
      </c>
      <c r="I40" s="4">
        <v>43</v>
      </c>
      <c r="J40" s="4">
        <v>94040</v>
      </c>
      <c r="K40" s="4" t="s">
        <v>1645</v>
      </c>
      <c r="L40" s="4">
        <v>12</v>
      </c>
      <c r="M40" s="4">
        <v>17</v>
      </c>
      <c r="N40" s="36">
        <f t="shared" si="0"/>
        <v>5.1500200273193162</v>
      </c>
      <c r="Q40" s="14">
        <v>32</v>
      </c>
      <c r="R40" s="15">
        <v>195</v>
      </c>
      <c r="S40" s="15">
        <v>106</v>
      </c>
      <c r="T40" s="15">
        <v>91.67166102502766</v>
      </c>
      <c r="U40" s="15"/>
      <c r="V40" s="4">
        <v>32</v>
      </c>
      <c r="W40" s="11">
        <v>195</v>
      </c>
      <c r="X40" s="11">
        <v>106</v>
      </c>
      <c r="Y40" s="25">
        <f t="shared" si="1"/>
        <v>45.317800000000005</v>
      </c>
      <c r="Z40" s="25">
        <f t="shared" si="2"/>
        <v>21.304399999999998</v>
      </c>
      <c r="AA40" s="19">
        <f t="shared" si="9"/>
        <v>0.52988891782037095</v>
      </c>
      <c r="AB40" s="34">
        <f t="shared" si="8"/>
        <v>0.47011108217962905</v>
      </c>
      <c r="AE40" s="4">
        <v>30</v>
      </c>
      <c r="AF40" s="11">
        <v>18</v>
      </c>
      <c r="AG40" s="11">
        <v>10</v>
      </c>
      <c r="AH40" s="25">
        <f t="shared" si="4"/>
        <v>37.948</v>
      </c>
      <c r="AI40">
        <f t="shared" si="5"/>
        <v>12.211</v>
      </c>
      <c r="AJ40" s="19">
        <f t="shared" si="6"/>
        <v>0.6782175608727733</v>
      </c>
      <c r="AK40" s="34">
        <f t="shared" si="7"/>
        <v>0.32178243912722676</v>
      </c>
    </row>
    <row r="41" spans="2:37" x14ac:dyDescent="0.25">
      <c r="B41" s="4" t="s">
        <v>2239</v>
      </c>
      <c r="C41" s="4" t="s">
        <v>765</v>
      </c>
      <c r="D41" s="4" t="s">
        <v>1643</v>
      </c>
      <c r="E41" s="4" t="s">
        <v>569</v>
      </c>
      <c r="F41" s="4" t="s">
        <v>667</v>
      </c>
      <c r="G41" s="4">
        <v>2005</v>
      </c>
      <c r="H41" s="4">
        <v>11</v>
      </c>
      <c r="I41" s="4">
        <v>43</v>
      </c>
      <c r="J41" s="4">
        <v>95030</v>
      </c>
      <c r="K41" s="4" t="s">
        <v>1645</v>
      </c>
      <c r="L41" s="4">
        <v>12</v>
      </c>
      <c r="M41" s="4">
        <v>11</v>
      </c>
      <c r="N41" s="36">
        <f t="shared" si="0"/>
        <v>5.1108271989351062</v>
      </c>
      <c r="Q41" s="14">
        <v>33</v>
      </c>
      <c r="R41" s="15">
        <v>29</v>
      </c>
      <c r="S41" s="15">
        <v>9</v>
      </c>
      <c r="T41" s="15">
        <v>13.71502547716466</v>
      </c>
      <c r="U41" s="15"/>
      <c r="V41" s="4">
        <v>33</v>
      </c>
      <c r="W41" s="11">
        <v>29</v>
      </c>
      <c r="X41" s="11">
        <v>9</v>
      </c>
      <c r="Y41" s="25">
        <f t="shared" si="1"/>
        <v>44.628200000000007</v>
      </c>
      <c r="Z41" s="25">
        <f t="shared" si="2"/>
        <v>21.106099999999998</v>
      </c>
      <c r="AA41" s="19">
        <f t="shared" si="9"/>
        <v>0.52706808699432206</v>
      </c>
      <c r="AB41" s="34">
        <f t="shared" si="8"/>
        <v>0.47293191300567794</v>
      </c>
      <c r="AE41" s="4">
        <v>31</v>
      </c>
      <c r="AH41" s="25">
        <f t="shared" si="4"/>
        <v>37.737000000000002</v>
      </c>
      <c r="AI41">
        <f t="shared" si="5"/>
        <v>12.084200000000001</v>
      </c>
      <c r="AJ41" s="19">
        <f t="shared" si="6"/>
        <v>0.6797784667567639</v>
      </c>
      <c r="AK41" s="34">
        <f t="shared" si="7"/>
        <v>0.3202215332432361</v>
      </c>
    </row>
    <row r="42" spans="2:37" x14ac:dyDescent="0.25">
      <c r="B42" s="4" t="s">
        <v>2545</v>
      </c>
      <c r="C42" s="4" t="s">
        <v>817</v>
      </c>
      <c r="D42" s="4" t="s">
        <v>1643</v>
      </c>
      <c r="E42" s="4" t="s">
        <v>569</v>
      </c>
      <c r="F42" s="4" t="s">
        <v>786</v>
      </c>
      <c r="G42" s="4">
        <v>1975</v>
      </c>
      <c r="H42" s="4">
        <v>41</v>
      </c>
      <c r="I42" s="4">
        <v>27</v>
      </c>
      <c r="J42" s="4">
        <v>93923</v>
      </c>
      <c r="K42" s="4" t="s">
        <v>548</v>
      </c>
      <c r="L42" s="4">
        <v>12</v>
      </c>
      <c r="M42" s="4">
        <v>12</v>
      </c>
      <c r="N42" s="36">
        <f t="shared" si="0"/>
        <v>5.9889546270396856</v>
      </c>
      <c r="Q42" s="14">
        <v>34</v>
      </c>
      <c r="R42" s="15">
        <v>22.5</v>
      </c>
      <c r="S42" s="15">
        <v>11</v>
      </c>
      <c r="T42" s="15">
        <v>10.706428971337273</v>
      </c>
      <c r="U42" s="15"/>
      <c r="V42" s="4">
        <v>34</v>
      </c>
      <c r="W42" s="11">
        <v>22.5</v>
      </c>
      <c r="X42" s="11">
        <v>11</v>
      </c>
      <c r="Y42" s="25">
        <f t="shared" si="1"/>
        <v>43.938600000000008</v>
      </c>
      <c r="Z42" s="25">
        <f t="shared" si="2"/>
        <v>20.907799999999998</v>
      </c>
      <c r="AA42" s="19">
        <f t="shared" si="9"/>
        <v>0.52415871238501011</v>
      </c>
      <c r="AB42" s="34">
        <f t="shared" si="8"/>
        <v>0.47584128761498989</v>
      </c>
      <c r="AE42" s="4">
        <v>32</v>
      </c>
      <c r="AF42" s="11">
        <v>195</v>
      </c>
      <c r="AG42" s="11">
        <v>106</v>
      </c>
      <c r="AH42" s="25">
        <f t="shared" si="4"/>
        <v>37.525999999999996</v>
      </c>
      <c r="AI42">
        <f t="shared" si="5"/>
        <v>11.9574</v>
      </c>
      <c r="AJ42" s="19">
        <f t="shared" si="6"/>
        <v>0.68135692586473373</v>
      </c>
      <c r="AK42" s="34">
        <f t="shared" si="7"/>
        <v>0.31864307413526627</v>
      </c>
    </row>
    <row r="43" spans="2:37" x14ac:dyDescent="0.25">
      <c r="B43" s="4" t="s">
        <v>2680</v>
      </c>
      <c r="C43" s="4" t="s">
        <v>1052</v>
      </c>
      <c r="D43" s="4" t="s">
        <v>1660</v>
      </c>
      <c r="E43" s="4" t="s">
        <v>595</v>
      </c>
      <c r="F43" s="4" t="s">
        <v>849</v>
      </c>
      <c r="G43" s="4">
        <v>1995</v>
      </c>
      <c r="H43" s="4">
        <v>21</v>
      </c>
      <c r="I43" s="4">
        <v>36</v>
      </c>
      <c r="J43" s="4">
        <v>92336</v>
      </c>
      <c r="K43" s="4" t="s">
        <v>548</v>
      </c>
      <c r="L43" s="4">
        <v>12</v>
      </c>
      <c r="M43" s="4">
        <v>1</v>
      </c>
      <c r="N43" s="36">
        <f t="shared" si="0"/>
        <v>5.3272266054733706</v>
      </c>
      <c r="Q43" s="14">
        <v>36</v>
      </c>
      <c r="R43" s="15">
        <v>120</v>
      </c>
      <c r="S43" s="15">
        <v>60</v>
      </c>
      <c r="T43" s="15">
        <v>57.833146143977594</v>
      </c>
      <c r="U43" s="15"/>
      <c r="V43" s="4">
        <v>36</v>
      </c>
      <c r="W43" s="11">
        <v>120</v>
      </c>
      <c r="X43" s="11">
        <v>60</v>
      </c>
      <c r="Y43" s="25">
        <f t="shared" si="1"/>
        <v>42.559400000000004</v>
      </c>
      <c r="Z43" s="25">
        <f t="shared" si="2"/>
        <v>20.511199999999999</v>
      </c>
      <c r="AA43" s="19">
        <f t="shared" si="9"/>
        <v>0.5180571154668534</v>
      </c>
      <c r="AB43" s="34">
        <f t="shared" si="8"/>
        <v>0.4819428845331466</v>
      </c>
      <c r="AE43" s="4">
        <v>33</v>
      </c>
      <c r="AF43" s="11">
        <v>29</v>
      </c>
      <c r="AG43" s="11">
        <v>9</v>
      </c>
      <c r="AH43" s="25">
        <f t="shared" si="4"/>
        <v>37.314999999999998</v>
      </c>
      <c r="AI43">
        <f t="shared" si="5"/>
        <v>11.8306</v>
      </c>
      <c r="AJ43" s="19">
        <f t="shared" si="6"/>
        <v>0.68295323596408952</v>
      </c>
      <c r="AK43" s="34">
        <f t="shared" si="7"/>
        <v>0.31704676403591053</v>
      </c>
    </row>
    <row r="44" spans="2:37" x14ac:dyDescent="0.25">
      <c r="B44" s="4" t="s">
        <v>2757</v>
      </c>
      <c r="C44" s="4" t="s">
        <v>840</v>
      </c>
      <c r="D44" s="4" t="s">
        <v>1643</v>
      </c>
      <c r="E44" s="4" t="s">
        <v>569</v>
      </c>
      <c r="F44" s="4" t="s">
        <v>841</v>
      </c>
      <c r="G44" s="4">
        <v>1982</v>
      </c>
      <c r="H44" s="4">
        <v>34</v>
      </c>
      <c r="I44" s="4">
        <v>41</v>
      </c>
      <c r="J44" s="4">
        <v>94025</v>
      </c>
      <c r="K44" s="4" t="s">
        <v>548</v>
      </c>
      <c r="L44" s="4">
        <v>12</v>
      </c>
      <c r="M44" s="4">
        <v>2</v>
      </c>
      <c r="N44" s="36">
        <f t="shared" si="0"/>
        <v>5.7100954513798783</v>
      </c>
      <c r="Q44" s="14">
        <v>39</v>
      </c>
      <c r="R44" s="15">
        <v>82.5</v>
      </c>
      <c r="S44" s="15">
        <v>28.5</v>
      </c>
      <c r="T44" s="15">
        <v>40.579659229549577</v>
      </c>
      <c r="U44" s="15"/>
      <c r="V44" s="4">
        <v>39</v>
      </c>
      <c r="W44" s="11">
        <v>82.5</v>
      </c>
      <c r="X44" s="11">
        <v>28.5</v>
      </c>
      <c r="Y44" s="25">
        <f t="shared" si="1"/>
        <v>40.490600000000001</v>
      </c>
      <c r="Z44" s="25">
        <f t="shared" si="2"/>
        <v>19.9163</v>
      </c>
      <c r="AA44" s="19">
        <f t="shared" si="9"/>
        <v>0.50812534267212639</v>
      </c>
      <c r="AB44" s="34">
        <f t="shared" si="8"/>
        <v>0.49187465732787361</v>
      </c>
      <c r="AE44" s="4">
        <v>34</v>
      </c>
      <c r="AF44" s="11">
        <v>22.5</v>
      </c>
      <c r="AG44" s="11">
        <v>11</v>
      </c>
      <c r="AH44" s="25">
        <f t="shared" si="4"/>
        <v>37.103999999999999</v>
      </c>
      <c r="AI44">
        <f t="shared" si="5"/>
        <v>11.703800000000001</v>
      </c>
      <c r="AJ44" s="19">
        <f t="shared" si="6"/>
        <v>0.68456770159551528</v>
      </c>
      <c r="AK44" s="34">
        <f t="shared" si="7"/>
        <v>0.31543229840448472</v>
      </c>
    </row>
    <row r="45" spans="2:37" x14ac:dyDescent="0.25">
      <c r="B45" s="4" t="s">
        <v>1612</v>
      </c>
      <c r="C45" s="4" t="s">
        <v>858</v>
      </c>
      <c r="D45" s="4" t="s">
        <v>1150</v>
      </c>
      <c r="E45" s="4" t="s">
        <v>697</v>
      </c>
      <c r="F45" s="4" t="s">
        <v>859</v>
      </c>
      <c r="G45" s="4">
        <v>2008</v>
      </c>
      <c r="H45" s="4">
        <v>8</v>
      </c>
      <c r="I45" s="4">
        <v>51</v>
      </c>
      <c r="J45" s="4">
        <v>95993</v>
      </c>
      <c r="K45" s="4" t="s">
        <v>549</v>
      </c>
      <c r="L45" s="4">
        <v>12</v>
      </c>
      <c r="M45" s="4">
        <v>7</v>
      </c>
      <c r="N45" s="36">
        <f t="shared" si="0"/>
        <v>5.0553143618207717</v>
      </c>
      <c r="Q45" s="14">
        <v>40</v>
      </c>
      <c r="R45" s="15">
        <v>25.5</v>
      </c>
      <c r="S45" s="15">
        <v>29</v>
      </c>
      <c r="T45" s="15">
        <v>12.633074545865679</v>
      </c>
      <c r="U45" s="15"/>
      <c r="V45" s="4">
        <v>40</v>
      </c>
      <c r="W45" s="11">
        <v>25.5</v>
      </c>
      <c r="X45" s="11">
        <v>29</v>
      </c>
      <c r="Y45" s="25">
        <f t="shared" si="1"/>
        <v>39.801000000000002</v>
      </c>
      <c r="Z45" s="25">
        <f t="shared" si="2"/>
        <v>19.717999999999996</v>
      </c>
      <c r="AA45" s="19">
        <f t="shared" si="9"/>
        <v>0.50458531192683609</v>
      </c>
      <c r="AB45" s="34">
        <f t="shared" si="8"/>
        <v>0.49541468807316391</v>
      </c>
      <c r="AE45" s="4">
        <v>35</v>
      </c>
      <c r="AH45" s="25">
        <f t="shared" si="4"/>
        <v>36.893000000000001</v>
      </c>
      <c r="AI45">
        <f t="shared" si="5"/>
        <v>11.577000000000002</v>
      </c>
      <c r="AJ45" s="19">
        <f t="shared" si="6"/>
        <v>0.686200634266663</v>
      </c>
      <c r="AK45" s="34">
        <f t="shared" si="7"/>
        <v>0.313799365733337</v>
      </c>
    </row>
    <row r="46" spans="2:37" x14ac:dyDescent="0.25">
      <c r="B46" s="4" t="s">
        <v>3292</v>
      </c>
      <c r="C46" s="4" t="s">
        <v>930</v>
      </c>
      <c r="D46" s="4" t="s">
        <v>1643</v>
      </c>
      <c r="E46" s="4" t="s">
        <v>569</v>
      </c>
      <c r="F46" s="4" t="s">
        <v>906</v>
      </c>
      <c r="G46" s="4">
        <v>2013</v>
      </c>
      <c r="H46" s="4">
        <v>3</v>
      </c>
      <c r="I46" s="4">
        <v>30</v>
      </c>
      <c r="J46" s="4">
        <v>92630</v>
      </c>
      <c r="K46" s="4" t="s">
        <v>1370</v>
      </c>
      <c r="L46" s="4">
        <v>12</v>
      </c>
      <c r="M46" s="4">
        <v>17</v>
      </c>
      <c r="N46" s="36">
        <f t="shared" si="0"/>
        <v>4.9706075981150146</v>
      </c>
      <c r="Q46" s="14">
        <v>41</v>
      </c>
      <c r="R46" s="15">
        <v>12</v>
      </c>
      <c r="S46" s="15">
        <v>12</v>
      </c>
      <c r="T46" s="15">
        <v>5.9889546270396856</v>
      </c>
      <c r="U46" s="15"/>
      <c r="V46" s="4">
        <v>41</v>
      </c>
      <c r="W46" s="11">
        <v>12</v>
      </c>
      <c r="X46" s="11">
        <v>12</v>
      </c>
      <c r="Y46" s="25">
        <f t="shared" si="1"/>
        <v>39.111400000000003</v>
      </c>
      <c r="Z46" s="25">
        <f t="shared" si="2"/>
        <v>19.5197</v>
      </c>
      <c r="AA46" s="19">
        <f t="shared" si="9"/>
        <v>0.50092044774669287</v>
      </c>
      <c r="AB46" s="34">
        <f t="shared" si="8"/>
        <v>0.49907955225330713</v>
      </c>
      <c r="AE46" s="4">
        <v>36</v>
      </c>
      <c r="AF46" s="11">
        <v>120</v>
      </c>
      <c r="AG46" s="11">
        <v>60</v>
      </c>
      <c r="AH46" s="25">
        <f t="shared" si="4"/>
        <v>36.682000000000002</v>
      </c>
      <c r="AI46">
        <f t="shared" si="5"/>
        <v>11.450200000000001</v>
      </c>
      <c r="AJ46" s="19">
        <f t="shared" si="6"/>
        <v>0.68785235265252709</v>
      </c>
      <c r="AK46" s="34">
        <f t="shared" si="7"/>
        <v>0.31214764734747286</v>
      </c>
    </row>
    <row r="47" spans="2:37" x14ac:dyDescent="0.25">
      <c r="B47" s="4" t="s">
        <v>3313</v>
      </c>
      <c r="C47" s="4" t="s">
        <v>1061</v>
      </c>
      <c r="D47" s="4" t="s">
        <v>1643</v>
      </c>
      <c r="E47" s="4" t="s">
        <v>595</v>
      </c>
      <c r="F47" s="4" t="s">
        <v>849</v>
      </c>
      <c r="G47" s="4">
        <v>1999</v>
      </c>
      <c r="H47" s="4">
        <v>17</v>
      </c>
      <c r="I47" s="4">
        <v>30</v>
      </c>
      <c r="J47" s="4">
        <v>92867</v>
      </c>
      <c r="K47" s="4" t="s">
        <v>1370</v>
      </c>
      <c r="L47" s="4">
        <v>12</v>
      </c>
      <c r="M47" s="4">
        <v>1</v>
      </c>
      <c r="N47" s="36">
        <f t="shared" si="0"/>
        <v>5.2342324538552463</v>
      </c>
      <c r="Q47" s="14">
        <v>42</v>
      </c>
      <c r="R47" s="15">
        <v>36</v>
      </c>
      <c r="S47" s="15">
        <v>10</v>
      </c>
      <c r="T47" s="15">
        <v>18.103534972333414</v>
      </c>
      <c r="U47" s="15"/>
      <c r="V47" s="4">
        <v>42</v>
      </c>
      <c r="W47" s="11">
        <v>36</v>
      </c>
      <c r="X47" s="11">
        <v>10</v>
      </c>
      <c r="Y47" s="25">
        <f t="shared" si="1"/>
        <v>38.421800000000005</v>
      </c>
      <c r="Z47" s="25">
        <f t="shared" si="2"/>
        <v>19.321399999999997</v>
      </c>
      <c r="AA47" s="19">
        <f t="shared" si="9"/>
        <v>0.49712402854629417</v>
      </c>
      <c r="AB47" s="34">
        <f t="shared" si="8"/>
        <v>0.50287597145370588</v>
      </c>
      <c r="AE47" s="4">
        <v>37</v>
      </c>
      <c r="AH47" s="25">
        <f t="shared" si="4"/>
        <v>36.470999999999997</v>
      </c>
      <c r="AI47">
        <f t="shared" si="5"/>
        <v>11.323399999999999</v>
      </c>
      <c r="AJ47" s="19">
        <f t="shared" si="6"/>
        <v>0.6895231828027748</v>
      </c>
      <c r="AK47" s="34">
        <f t="shared" si="7"/>
        <v>0.3104768171972252</v>
      </c>
    </row>
    <row r="48" spans="2:37" x14ac:dyDescent="0.25">
      <c r="B48" s="4" t="s">
        <v>87</v>
      </c>
      <c r="C48" s="4" t="s">
        <v>970</v>
      </c>
      <c r="D48" s="4" t="s">
        <v>1643</v>
      </c>
      <c r="E48" s="4" t="s">
        <v>576</v>
      </c>
      <c r="F48" s="4" t="s">
        <v>971</v>
      </c>
      <c r="G48" s="4">
        <v>2007</v>
      </c>
      <c r="H48" s="4">
        <v>9</v>
      </c>
      <c r="I48" s="4">
        <v>36</v>
      </c>
      <c r="J48" s="4">
        <v>92407</v>
      </c>
      <c r="K48" s="4" t="s">
        <v>1370</v>
      </c>
      <c r="L48" s="4">
        <v>12</v>
      </c>
      <c r="M48" s="4">
        <v>3</v>
      </c>
      <c r="N48" s="36">
        <f t="shared" si="0"/>
        <v>5.0734014835252843</v>
      </c>
      <c r="Q48" s="14">
        <v>43</v>
      </c>
      <c r="R48" s="15">
        <v>43.5</v>
      </c>
      <c r="S48" s="15">
        <v>10.5</v>
      </c>
      <c r="T48" s="15">
        <v>22.046285400798254</v>
      </c>
      <c r="U48" s="15"/>
      <c r="V48" s="4">
        <v>43</v>
      </c>
      <c r="W48" s="11">
        <v>43.5</v>
      </c>
      <c r="X48" s="11">
        <v>10.5</v>
      </c>
      <c r="Y48" s="25">
        <f t="shared" si="1"/>
        <v>37.732200000000006</v>
      </c>
      <c r="Z48" s="25">
        <f t="shared" si="2"/>
        <v>19.123100000000001</v>
      </c>
      <c r="AA48" s="19">
        <f t="shared" si="9"/>
        <v>0.49318884136095964</v>
      </c>
      <c r="AB48" s="34">
        <f t="shared" si="8"/>
        <v>0.50681115863904036</v>
      </c>
      <c r="AE48" s="4">
        <v>38</v>
      </c>
      <c r="AH48" s="25">
        <f t="shared" si="4"/>
        <v>36.26</v>
      </c>
      <c r="AI48">
        <f t="shared" si="5"/>
        <v>11.1966</v>
      </c>
      <c r="AJ48" s="19">
        <f t="shared" si="6"/>
        <v>0.69121345835631542</v>
      </c>
      <c r="AK48" s="34">
        <f t="shared" si="7"/>
        <v>0.30878654164368452</v>
      </c>
    </row>
    <row r="49" spans="2:37" x14ac:dyDescent="0.25">
      <c r="B49" s="4" t="s">
        <v>404</v>
      </c>
      <c r="C49" s="4" t="s">
        <v>1004</v>
      </c>
      <c r="D49" s="4" t="s">
        <v>1643</v>
      </c>
      <c r="E49" s="4" t="s">
        <v>569</v>
      </c>
      <c r="F49" s="4" t="s">
        <v>786</v>
      </c>
      <c r="G49" s="4">
        <v>2001</v>
      </c>
      <c r="H49" s="4">
        <v>15</v>
      </c>
      <c r="I49" s="4">
        <v>48</v>
      </c>
      <c r="J49" s="4">
        <v>95687</v>
      </c>
      <c r="K49" s="4" t="s">
        <v>1370</v>
      </c>
      <c r="L49" s="4">
        <v>12</v>
      </c>
      <c r="M49" s="4">
        <v>10</v>
      </c>
      <c r="N49" s="36">
        <f t="shared" si="0"/>
        <v>5.19110815027787</v>
      </c>
      <c r="Q49" s="14">
        <v>45</v>
      </c>
      <c r="R49" s="15">
        <v>64.5</v>
      </c>
      <c r="S49" s="15">
        <v>34.5</v>
      </c>
      <c r="T49" s="15">
        <v>33.225847935521131</v>
      </c>
      <c r="U49" s="15"/>
      <c r="V49" s="4">
        <v>45</v>
      </c>
      <c r="W49" s="11">
        <v>64.5</v>
      </c>
      <c r="X49" s="11">
        <v>34.5</v>
      </c>
      <c r="Y49" s="25">
        <f t="shared" si="1"/>
        <v>36.353000000000009</v>
      </c>
      <c r="Z49" s="25">
        <f t="shared" si="2"/>
        <v>18.726499999999998</v>
      </c>
      <c r="AA49" s="19">
        <f t="shared" si="9"/>
        <v>0.48487057464308331</v>
      </c>
      <c r="AB49" s="34">
        <f t="shared" si="8"/>
        <v>0.51512942535691675</v>
      </c>
      <c r="AE49" s="4">
        <v>39</v>
      </c>
      <c r="AF49" s="11">
        <v>82.5</v>
      </c>
      <c r="AG49" s="11">
        <v>28.5</v>
      </c>
      <c r="AH49" s="25">
        <f t="shared" si="4"/>
        <v>36.048999999999999</v>
      </c>
      <c r="AI49">
        <f t="shared" si="5"/>
        <v>11.069800000000001</v>
      </c>
      <c r="AJ49" s="19">
        <f t="shared" si="6"/>
        <v>0.69292352076340535</v>
      </c>
      <c r="AK49" s="34">
        <f t="shared" si="7"/>
        <v>0.30707647923659465</v>
      </c>
    </row>
    <row r="50" spans="2:37" x14ac:dyDescent="0.25">
      <c r="B50" s="4" t="s">
        <v>546</v>
      </c>
      <c r="C50" s="4" t="s">
        <v>1020</v>
      </c>
      <c r="D50" s="4" t="s">
        <v>1683</v>
      </c>
      <c r="E50" s="4" t="s">
        <v>569</v>
      </c>
      <c r="F50" s="4" t="s">
        <v>902</v>
      </c>
      <c r="G50" s="4">
        <v>2004</v>
      </c>
      <c r="H50" s="4">
        <v>12</v>
      </c>
      <c r="I50" s="4">
        <v>56</v>
      </c>
      <c r="J50" s="4">
        <v>93063</v>
      </c>
      <c r="K50" s="4" t="s">
        <v>1370</v>
      </c>
      <c r="L50" s="4">
        <v>12</v>
      </c>
      <c r="M50" s="4">
        <v>4</v>
      </c>
      <c r="N50" s="36">
        <f t="shared" si="0"/>
        <v>5.1301949930468371</v>
      </c>
      <c r="Q50" s="14">
        <v>47</v>
      </c>
      <c r="R50" s="15">
        <v>18</v>
      </c>
      <c r="S50" s="15">
        <v>8</v>
      </c>
      <c r="T50" s="15">
        <v>9.4338676380604891</v>
      </c>
      <c r="U50" s="15"/>
      <c r="V50" s="4">
        <v>47</v>
      </c>
      <c r="W50" s="11">
        <v>18</v>
      </c>
      <c r="X50" s="11">
        <v>8</v>
      </c>
      <c r="Y50" s="25">
        <f t="shared" si="1"/>
        <v>34.973800000000004</v>
      </c>
      <c r="Z50" s="25">
        <f t="shared" si="2"/>
        <v>18.329899999999999</v>
      </c>
      <c r="AA50" s="19">
        <f t="shared" si="9"/>
        <v>0.47589624232997285</v>
      </c>
      <c r="AB50" s="34">
        <f t="shared" si="8"/>
        <v>0.52410375767002715</v>
      </c>
      <c r="AE50" s="4">
        <v>40</v>
      </c>
      <c r="AF50" s="11">
        <v>25.5</v>
      </c>
      <c r="AG50" s="11">
        <v>29</v>
      </c>
      <c r="AH50" s="25">
        <f t="shared" si="4"/>
        <v>35.838000000000001</v>
      </c>
      <c r="AI50">
        <f t="shared" si="5"/>
        <v>10.943000000000001</v>
      </c>
      <c r="AJ50" s="19">
        <f t="shared" si="6"/>
        <v>0.69465371951559796</v>
      </c>
      <c r="AK50" s="34">
        <f t="shared" si="7"/>
        <v>0.30534628048440204</v>
      </c>
    </row>
    <row r="51" spans="2:37" x14ac:dyDescent="0.25">
      <c r="B51" s="4" t="s">
        <v>1198</v>
      </c>
      <c r="C51" s="4" t="s">
        <v>575</v>
      </c>
      <c r="D51" s="4" t="s">
        <v>1150</v>
      </c>
      <c r="E51" s="4" t="s">
        <v>576</v>
      </c>
      <c r="F51" s="4" t="s">
        <v>577</v>
      </c>
      <c r="G51" s="4">
        <v>2007</v>
      </c>
      <c r="H51" s="4">
        <v>9</v>
      </c>
      <c r="I51" s="4">
        <v>7</v>
      </c>
      <c r="J51" s="4">
        <v>94526</v>
      </c>
      <c r="K51" s="4" t="s">
        <v>547</v>
      </c>
      <c r="L51" s="4">
        <v>15</v>
      </c>
      <c r="M51" s="4">
        <v>8</v>
      </c>
      <c r="N51" s="36">
        <f t="shared" si="0"/>
        <v>6.3417518544066063</v>
      </c>
      <c r="Q51" s="14" t="s">
        <v>553</v>
      </c>
      <c r="R51" s="15">
        <v>56.910447761194028</v>
      </c>
      <c r="S51" s="15">
        <v>22.349253731343282</v>
      </c>
      <c r="T51" s="15">
        <v>24.472702236944933</v>
      </c>
      <c r="U51" s="15"/>
      <c r="AE51" s="4">
        <v>41</v>
      </c>
      <c r="AF51" s="11">
        <v>12</v>
      </c>
      <c r="AG51" s="11">
        <v>12</v>
      </c>
      <c r="AH51" s="25">
        <f t="shared" si="4"/>
        <v>35.626999999999995</v>
      </c>
      <c r="AI51">
        <f t="shared" si="5"/>
        <v>10.816200000000002</v>
      </c>
      <c r="AJ51" s="19">
        <f t="shared" si="6"/>
        <v>0.69640441238386608</v>
      </c>
      <c r="AK51" s="34">
        <f t="shared" si="7"/>
        <v>0.30359558761613392</v>
      </c>
    </row>
    <row r="52" spans="2:37" x14ac:dyDescent="0.25">
      <c r="B52" s="4" t="s">
        <v>1308</v>
      </c>
      <c r="C52" s="4" t="s">
        <v>592</v>
      </c>
      <c r="D52" s="4" t="s">
        <v>1150</v>
      </c>
      <c r="E52" s="4" t="s">
        <v>576</v>
      </c>
      <c r="F52" s="4" t="s">
        <v>593</v>
      </c>
      <c r="G52" s="4">
        <v>2009</v>
      </c>
      <c r="H52" s="4">
        <v>7</v>
      </c>
      <c r="I52" s="4">
        <v>21</v>
      </c>
      <c r="J52" s="4">
        <v>94925</v>
      </c>
      <c r="K52" s="4" t="s">
        <v>547</v>
      </c>
      <c r="L52" s="4">
        <v>15</v>
      </c>
      <c r="M52" s="4">
        <v>10</v>
      </c>
      <c r="N52" s="36">
        <f t="shared" si="0"/>
        <v>6.2970325043399855</v>
      </c>
      <c r="AE52" s="4">
        <v>42</v>
      </c>
      <c r="AF52" s="11">
        <v>36</v>
      </c>
      <c r="AG52" s="11">
        <v>10</v>
      </c>
      <c r="AH52" s="25">
        <f t="shared" si="4"/>
        <v>35.415999999999997</v>
      </c>
      <c r="AI52">
        <f t="shared" si="5"/>
        <v>10.689400000000001</v>
      </c>
      <c r="AJ52" s="19">
        <f t="shared" si="6"/>
        <v>0.6981759656652361</v>
      </c>
      <c r="AK52" s="34">
        <f t="shared" si="7"/>
        <v>0.30182403433476401</v>
      </c>
    </row>
    <row r="53" spans="2:37" x14ac:dyDescent="0.25">
      <c r="B53" s="4" t="s">
        <v>1714</v>
      </c>
      <c r="C53" s="4" t="s">
        <v>1038</v>
      </c>
      <c r="D53" s="4" t="s">
        <v>1643</v>
      </c>
      <c r="E53" s="4" t="s">
        <v>569</v>
      </c>
      <c r="F53" s="4" t="s">
        <v>673</v>
      </c>
      <c r="G53" s="4">
        <v>2003</v>
      </c>
      <c r="H53" s="4">
        <v>13</v>
      </c>
      <c r="I53" s="4">
        <v>7</v>
      </c>
      <c r="J53" s="4">
        <v>94564</v>
      </c>
      <c r="K53" s="4" t="s">
        <v>1645</v>
      </c>
      <c r="L53" s="4">
        <v>15</v>
      </c>
      <c r="M53" s="4">
        <v>1</v>
      </c>
      <c r="N53" s="36">
        <f t="shared" si="0"/>
        <v>6.4375250341491457</v>
      </c>
      <c r="AE53" s="4">
        <v>43</v>
      </c>
      <c r="AF53" s="11">
        <v>43.5</v>
      </c>
      <c r="AG53" s="11">
        <v>10.5</v>
      </c>
      <c r="AH53" s="25">
        <f t="shared" si="4"/>
        <v>35.204999999999998</v>
      </c>
      <c r="AI53">
        <f t="shared" si="5"/>
        <v>10.5626</v>
      </c>
      <c r="AJ53" s="19">
        <f t="shared" si="6"/>
        <v>0.69996875443828999</v>
      </c>
      <c r="AK53" s="34">
        <f t="shared" si="7"/>
        <v>0.30003124556171001</v>
      </c>
    </row>
    <row r="54" spans="2:37" x14ac:dyDescent="0.25">
      <c r="B54" s="4" t="s">
        <v>1718</v>
      </c>
      <c r="C54" s="4" t="s">
        <v>672</v>
      </c>
      <c r="D54" s="4" t="s">
        <v>1643</v>
      </c>
      <c r="E54" s="4" t="s">
        <v>569</v>
      </c>
      <c r="F54" s="4" t="s">
        <v>673</v>
      </c>
      <c r="G54" s="4">
        <v>2003</v>
      </c>
      <c r="H54" s="4">
        <v>13</v>
      </c>
      <c r="I54" s="4">
        <v>7</v>
      </c>
      <c r="J54" s="4">
        <v>94526</v>
      </c>
      <c r="K54" s="4" t="s">
        <v>1645</v>
      </c>
      <c r="L54" s="4">
        <v>15</v>
      </c>
      <c r="M54" s="4">
        <v>85</v>
      </c>
      <c r="N54" s="36">
        <f t="shared" si="0"/>
        <v>6.4375250341491457</v>
      </c>
      <c r="AE54" s="4">
        <v>44</v>
      </c>
      <c r="AH54" s="25">
        <f t="shared" si="4"/>
        <v>34.994</v>
      </c>
      <c r="AI54">
        <f t="shared" si="5"/>
        <v>10.4358</v>
      </c>
      <c r="AJ54" s="19">
        <f t="shared" si="6"/>
        <v>0.70178316282791331</v>
      </c>
      <c r="AK54" s="34">
        <f t="shared" si="7"/>
        <v>0.29821683717208664</v>
      </c>
    </row>
    <row r="55" spans="2:37" x14ac:dyDescent="0.25">
      <c r="B55" s="4" t="s">
        <v>2009</v>
      </c>
      <c r="C55" s="4" t="s">
        <v>723</v>
      </c>
      <c r="D55" s="4" t="s">
        <v>1660</v>
      </c>
      <c r="E55" s="4" t="s">
        <v>697</v>
      </c>
      <c r="F55" s="4" t="s">
        <v>694</v>
      </c>
      <c r="G55" s="4">
        <v>2005</v>
      </c>
      <c r="H55" s="4">
        <v>11</v>
      </c>
      <c r="I55" s="4">
        <v>33</v>
      </c>
      <c r="J55" s="4">
        <v>92595</v>
      </c>
      <c r="K55" s="4" t="s">
        <v>1645</v>
      </c>
      <c r="L55" s="4">
        <v>15</v>
      </c>
      <c r="M55" s="4">
        <v>23</v>
      </c>
      <c r="N55" s="36">
        <f t="shared" si="0"/>
        <v>6.3885339986688825</v>
      </c>
      <c r="AE55" s="4">
        <v>45</v>
      </c>
      <c r="AF55" s="11">
        <v>64.5</v>
      </c>
      <c r="AG55" s="11">
        <v>34.5</v>
      </c>
      <c r="AH55" s="25">
        <f t="shared" si="4"/>
        <v>34.783000000000001</v>
      </c>
      <c r="AI55">
        <f t="shared" si="5"/>
        <v>10.309000000000001</v>
      </c>
      <c r="AJ55" s="19">
        <f t="shared" si="6"/>
        <v>0.70361958427967686</v>
      </c>
      <c r="AK55" s="34">
        <f t="shared" si="7"/>
        <v>0.29638041572032314</v>
      </c>
    </row>
    <row r="56" spans="2:37" x14ac:dyDescent="0.25">
      <c r="B56" s="4" t="s">
        <v>2055</v>
      </c>
      <c r="C56" s="4" t="s">
        <v>729</v>
      </c>
      <c r="D56" s="4" t="s">
        <v>1643</v>
      </c>
      <c r="E56" s="4" t="s">
        <v>569</v>
      </c>
      <c r="F56" s="4" t="s">
        <v>683</v>
      </c>
      <c r="G56" s="4">
        <v>2004</v>
      </c>
      <c r="H56" s="4">
        <v>12</v>
      </c>
      <c r="I56" s="4">
        <v>36</v>
      </c>
      <c r="J56" s="4">
        <v>91701</v>
      </c>
      <c r="K56" s="4" t="s">
        <v>1645</v>
      </c>
      <c r="L56" s="4">
        <v>15</v>
      </c>
      <c r="M56" s="4">
        <v>4</v>
      </c>
      <c r="N56" s="36">
        <f t="shared" si="0"/>
        <v>6.412743741308546</v>
      </c>
      <c r="AE56" s="4">
        <v>46</v>
      </c>
      <c r="AH56" s="25">
        <f t="shared" si="4"/>
        <v>34.572000000000003</v>
      </c>
      <c r="AI56">
        <f t="shared" si="5"/>
        <v>10.182200000000002</v>
      </c>
      <c r="AJ56" s="19">
        <f t="shared" si="6"/>
        <v>0.70547842184426701</v>
      </c>
      <c r="AK56" s="34">
        <f t="shared" si="7"/>
        <v>0.29452157815573299</v>
      </c>
    </row>
    <row r="57" spans="2:37" x14ac:dyDescent="0.25">
      <c r="B57" s="4" t="s">
        <v>2180</v>
      </c>
      <c r="C57" s="4" t="s">
        <v>757</v>
      </c>
      <c r="D57" s="4" t="s">
        <v>1643</v>
      </c>
      <c r="E57" s="4" t="s">
        <v>569</v>
      </c>
      <c r="F57" s="4" t="s">
        <v>727</v>
      </c>
      <c r="G57" s="4">
        <v>2003</v>
      </c>
      <c r="H57" s="4">
        <v>13</v>
      </c>
      <c r="I57" s="4">
        <v>41</v>
      </c>
      <c r="J57" s="4">
        <v>94002</v>
      </c>
      <c r="K57" s="4" t="s">
        <v>1645</v>
      </c>
      <c r="L57" s="4">
        <v>15</v>
      </c>
      <c r="M57" s="4">
        <v>9</v>
      </c>
      <c r="N57" s="36">
        <f t="shared" si="0"/>
        <v>6.4375250341491457</v>
      </c>
      <c r="AE57" s="4">
        <v>47</v>
      </c>
      <c r="AF57" s="11">
        <v>18</v>
      </c>
      <c r="AG57" s="11">
        <v>8</v>
      </c>
      <c r="AH57" s="25">
        <f t="shared" si="4"/>
        <v>34.360999999999997</v>
      </c>
      <c r="AI57">
        <f t="shared" si="5"/>
        <v>10.055400000000001</v>
      </c>
      <c r="AJ57" s="19">
        <f t="shared" si="6"/>
        <v>0.70736008847239606</v>
      </c>
      <c r="AK57" s="34">
        <f t="shared" si="7"/>
        <v>0.29263991152760399</v>
      </c>
    </row>
    <row r="58" spans="2:37" x14ac:dyDescent="0.25">
      <c r="B58" s="4" t="s">
        <v>2217</v>
      </c>
      <c r="C58" s="4" t="s">
        <v>764</v>
      </c>
      <c r="D58" s="4" t="s">
        <v>1643</v>
      </c>
      <c r="E58" s="4" t="s">
        <v>637</v>
      </c>
      <c r="F58" s="4" t="s">
        <v>707</v>
      </c>
      <c r="G58" s="4">
        <v>2002</v>
      </c>
      <c r="H58" s="4">
        <v>14</v>
      </c>
      <c r="I58" s="4">
        <v>43</v>
      </c>
      <c r="J58" s="4">
        <v>95032</v>
      </c>
      <c r="K58" s="4" t="s">
        <v>1645</v>
      </c>
      <c r="L58" s="4">
        <v>15</v>
      </c>
      <c r="M58" s="4">
        <v>8</v>
      </c>
      <c r="N58" s="36">
        <f t="shared" si="0"/>
        <v>6.462898358929233</v>
      </c>
      <c r="AE58" s="4">
        <v>48</v>
      </c>
      <c r="AH58" s="25">
        <f t="shared" si="4"/>
        <v>34.15</v>
      </c>
      <c r="AI58">
        <f t="shared" si="5"/>
        <v>9.9286000000000012</v>
      </c>
      <c r="AJ58" s="19">
        <f t="shared" si="6"/>
        <v>0.70926500732064413</v>
      </c>
      <c r="AK58" s="34">
        <f t="shared" si="7"/>
        <v>0.29073499267935582</v>
      </c>
    </row>
    <row r="59" spans="2:37" x14ac:dyDescent="0.25">
      <c r="B59" s="4" t="s">
        <v>2623</v>
      </c>
      <c r="C59" s="4" t="s">
        <v>823</v>
      </c>
      <c r="D59" s="4" t="s">
        <v>1730</v>
      </c>
      <c r="E59" s="4" t="s">
        <v>569</v>
      </c>
      <c r="F59" s="4" t="s">
        <v>824</v>
      </c>
      <c r="G59" s="4">
        <v>1991</v>
      </c>
      <c r="H59" s="4">
        <v>25</v>
      </c>
      <c r="I59" s="4">
        <v>33</v>
      </c>
      <c r="J59" s="4">
        <v>92555</v>
      </c>
      <c r="K59" s="4" t="s">
        <v>548</v>
      </c>
      <c r="L59" s="4">
        <v>15</v>
      </c>
      <c r="M59" s="4">
        <v>25</v>
      </c>
      <c r="N59" s="36">
        <f t="shared" si="0"/>
        <v>6.7880646126233906</v>
      </c>
      <c r="AE59" s="4">
        <v>49</v>
      </c>
      <c r="AH59" s="25">
        <f t="shared" si="4"/>
        <v>33.939</v>
      </c>
      <c r="AI59">
        <f t="shared" si="5"/>
        <v>9.8018000000000001</v>
      </c>
      <c r="AJ59" s="19">
        <f t="shared" si="6"/>
        <v>0.71119361206871146</v>
      </c>
      <c r="AK59" s="34">
        <f t="shared" si="7"/>
        <v>0.28880638793128849</v>
      </c>
    </row>
    <row r="60" spans="2:37" x14ac:dyDescent="0.25">
      <c r="B60" s="4" t="s">
        <v>2767</v>
      </c>
      <c r="C60" s="4" t="s">
        <v>842</v>
      </c>
      <c r="D60" s="4" t="s">
        <v>1730</v>
      </c>
      <c r="E60" s="4" t="s">
        <v>569</v>
      </c>
      <c r="F60" s="4" t="s">
        <v>784</v>
      </c>
      <c r="G60" s="4">
        <v>1992</v>
      </c>
      <c r="H60" s="4">
        <v>24</v>
      </c>
      <c r="I60" s="4">
        <v>42</v>
      </c>
      <c r="J60" s="4">
        <v>93117</v>
      </c>
      <c r="K60" s="4" t="s">
        <v>548</v>
      </c>
      <c r="L60" s="4">
        <v>15</v>
      </c>
      <c r="M60" s="4">
        <v>5</v>
      </c>
      <c r="N60" s="36">
        <f t="shared" si="0"/>
        <v>6.7544939863793543</v>
      </c>
      <c r="AE60" s="4">
        <v>50</v>
      </c>
      <c r="AH60" s="25">
        <f t="shared" si="4"/>
        <v>33.728000000000002</v>
      </c>
      <c r="AI60">
        <f t="shared" si="5"/>
        <v>9.6750000000000007</v>
      </c>
      <c r="AJ60" s="19">
        <f t="shared" si="6"/>
        <v>0.71314634724857684</v>
      </c>
      <c r="AK60" s="34">
        <f t="shared" si="7"/>
        <v>0.28685365275142316</v>
      </c>
    </row>
    <row r="61" spans="2:37" x14ac:dyDescent="0.25">
      <c r="B61" s="4" t="s">
        <v>2811</v>
      </c>
      <c r="C61" s="4" t="s">
        <v>851</v>
      </c>
      <c r="D61" s="4" t="s">
        <v>1643</v>
      </c>
      <c r="E61" s="4" t="s">
        <v>595</v>
      </c>
      <c r="F61" s="4" t="s">
        <v>797</v>
      </c>
      <c r="G61" s="4">
        <v>1996</v>
      </c>
      <c r="H61" s="4">
        <v>20</v>
      </c>
      <c r="I61" s="4">
        <v>48</v>
      </c>
      <c r="J61" s="4">
        <v>94510</v>
      </c>
      <c r="K61" s="4" t="s">
        <v>548</v>
      </c>
      <c r="L61" s="4">
        <v>15</v>
      </c>
      <c r="M61" s="4">
        <v>2</v>
      </c>
      <c r="N61" s="36">
        <f t="shared" si="0"/>
        <v>6.6288507827514769</v>
      </c>
      <c r="AE61" s="4">
        <v>51</v>
      </c>
      <c r="AH61" s="25">
        <f t="shared" si="4"/>
        <v>33.516999999999996</v>
      </c>
      <c r="AI61">
        <f t="shared" si="5"/>
        <v>9.5482000000000014</v>
      </c>
      <c r="AJ61" s="19">
        <f t="shared" si="6"/>
        <v>0.71512366858609056</v>
      </c>
      <c r="AK61" s="34">
        <f t="shared" si="7"/>
        <v>0.28487633141390944</v>
      </c>
    </row>
    <row r="62" spans="2:37" x14ac:dyDescent="0.25">
      <c r="B62" s="4" t="s">
        <v>2567</v>
      </c>
      <c r="C62" s="4" t="s">
        <v>875</v>
      </c>
      <c r="D62" s="4" t="s">
        <v>1660</v>
      </c>
      <c r="E62" s="4" t="s">
        <v>581</v>
      </c>
      <c r="F62" s="4" t="s">
        <v>807</v>
      </c>
      <c r="G62" s="4">
        <v>1998</v>
      </c>
      <c r="H62" s="4">
        <v>18</v>
      </c>
      <c r="I62" s="4">
        <v>30</v>
      </c>
      <c r="J62" s="4">
        <v>92869</v>
      </c>
      <c r="K62" s="4" t="s">
        <v>549</v>
      </c>
      <c r="L62" s="4">
        <v>15</v>
      </c>
      <c r="M62" s="4">
        <v>4</v>
      </c>
      <c r="N62" s="36">
        <f t="shared" si="0"/>
        <v>6.570757582923731</v>
      </c>
    </row>
    <row r="63" spans="2:37" x14ac:dyDescent="0.25">
      <c r="B63" s="4" t="s">
        <v>462</v>
      </c>
      <c r="C63" s="4" t="s">
        <v>1017</v>
      </c>
      <c r="D63" s="4" t="s">
        <v>1643</v>
      </c>
      <c r="E63" s="4" t="s">
        <v>595</v>
      </c>
      <c r="F63" s="4" t="s">
        <v>660</v>
      </c>
      <c r="G63" s="4">
        <v>2001</v>
      </c>
      <c r="H63" s="4">
        <v>15</v>
      </c>
      <c r="I63" s="4">
        <v>55</v>
      </c>
      <c r="J63" s="4">
        <v>95370</v>
      </c>
      <c r="K63" s="4" t="s">
        <v>1370</v>
      </c>
      <c r="L63" s="4">
        <v>15</v>
      </c>
      <c r="M63" s="4">
        <v>8</v>
      </c>
      <c r="N63" s="36">
        <f t="shared" si="0"/>
        <v>6.4888851878473384</v>
      </c>
    </row>
    <row r="64" spans="2:37" x14ac:dyDescent="0.25">
      <c r="B64" s="4" t="s">
        <v>1404</v>
      </c>
      <c r="C64" s="4" t="s">
        <v>608</v>
      </c>
      <c r="D64" s="4" t="s">
        <v>1150</v>
      </c>
      <c r="E64" s="4" t="s">
        <v>581</v>
      </c>
      <c r="F64" s="4" t="s">
        <v>573</v>
      </c>
      <c r="G64" s="4">
        <v>2008</v>
      </c>
      <c r="H64" s="4">
        <v>8</v>
      </c>
      <c r="I64" s="4">
        <v>34</v>
      </c>
      <c r="J64" s="4">
        <v>95630</v>
      </c>
      <c r="K64" s="4" t="s">
        <v>1152</v>
      </c>
      <c r="L64" s="4">
        <v>18</v>
      </c>
      <c r="M64" s="4">
        <v>4</v>
      </c>
      <c r="N64" s="36">
        <f t="shared" si="0"/>
        <v>7.5829715427311584</v>
      </c>
    </row>
    <row r="65" spans="2:14" x14ac:dyDescent="0.25">
      <c r="B65" s="4" t="s">
        <v>1558</v>
      </c>
      <c r="C65" s="4" t="s">
        <v>661</v>
      </c>
      <c r="D65" s="4" t="s">
        <v>1150</v>
      </c>
      <c r="E65" s="4" t="s">
        <v>662</v>
      </c>
      <c r="F65" s="4" t="s">
        <v>663</v>
      </c>
      <c r="G65" s="4">
        <v>2008</v>
      </c>
      <c r="H65" s="4">
        <v>8</v>
      </c>
      <c r="I65" s="4">
        <v>43</v>
      </c>
      <c r="J65" s="4">
        <v>95123</v>
      </c>
      <c r="K65" s="4" t="s">
        <v>1211</v>
      </c>
      <c r="L65" s="4">
        <v>18</v>
      </c>
      <c r="M65" s="4">
        <v>12</v>
      </c>
      <c r="N65" s="36">
        <f t="shared" si="0"/>
        <v>7.5829715427311584</v>
      </c>
    </row>
    <row r="66" spans="2:14" x14ac:dyDescent="0.25">
      <c r="B66" s="4" t="s">
        <v>1811</v>
      </c>
      <c r="C66" s="4" t="s">
        <v>1040</v>
      </c>
      <c r="D66" s="4" t="s">
        <v>1643</v>
      </c>
      <c r="E66" s="4" t="s">
        <v>569</v>
      </c>
      <c r="F66" s="4" t="s">
        <v>667</v>
      </c>
      <c r="G66" s="4">
        <v>2006</v>
      </c>
      <c r="H66" s="4">
        <v>10</v>
      </c>
      <c r="I66" s="4">
        <v>19</v>
      </c>
      <c r="J66" s="4">
        <v>91006</v>
      </c>
      <c r="K66" s="4" t="s">
        <v>1645</v>
      </c>
      <c r="L66" s="4">
        <v>18</v>
      </c>
      <c r="M66" s="4">
        <v>1</v>
      </c>
      <c r="N66" s="36">
        <f t="shared" ref="N66:N129" si="10">L66*VLOOKUP(H66,Table30,7)</f>
        <v>7.6378515101919362</v>
      </c>
    </row>
    <row r="67" spans="2:14" x14ac:dyDescent="0.25">
      <c r="B67" s="4" t="s">
        <v>1971</v>
      </c>
      <c r="C67" s="4" t="s">
        <v>719</v>
      </c>
      <c r="D67" s="4" t="s">
        <v>1730</v>
      </c>
      <c r="E67" s="4" t="s">
        <v>637</v>
      </c>
      <c r="F67" s="4" t="s">
        <v>707</v>
      </c>
      <c r="G67" s="4">
        <v>2005</v>
      </c>
      <c r="H67" s="4">
        <v>11</v>
      </c>
      <c r="I67" s="4">
        <v>31</v>
      </c>
      <c r="J67" s="4">
        <v>95677</v>
      </c>
      <c r="K67" s="4" t="s">
        <v>1645</v>
      </c>
      <c r="L67" s="4">
        <v>18</v>
      </c>
      <c r="M67" s="4">
        <v>8</v>
      </c>
      <c r="N67" s="36">
        <f t="shared" si="10"/>
        <v>7.6662407984026597</v>
      </c>
    </row>
    <row r="68" spans="2:14" x14ac:dyDescent="0.25">
      <c r="B68" s="4" t="s">
        <v>2089</v>
      </c>
      <c r="C68" s="4" t="s">
        <v>733</v>
      </c>
      <c r="D68" s="4" t="s">
        <v>1643</v>
      </c>
      <c r="E68" s="4" t="s">
        <v>697</v>
      </c>
      <c r="F68" s="4" t="s">
        <v>734</v>
      </c>
      <c r="G68" s="4">
        <v>2004</v>
      </c>
      <c r="H68" s="4">
        <v>12</v>
      </c>
      <c r="I68" s="4">
        <v>37</v>
      </c>
      <c r="J68" s="4">
        <v>92064</v>
      </c>
      <c r="K68" s="4" t="s">
        <v>1645</v>
      </c>
      <c r="L68" s="4">
        <v>18</v>
      </c>
      <c r="M68" s="4">
        <v>40</v>
      </c>
      <c r="N68" s="36">
        <f t="shared" si="10"/>
        <v>7.6952924895702557</v>
      </c>
    </row>
    <row r="69" spans="2:14" x14ac:dyDescent="0.25">
      <c r="B69" s="4" t="s">
        <v>2119</v>
      </c>
      <c r="C69" s="4" t="s">
        <v>740</v>
      </c>
      <c r="D69" s="4" t="s">
        <v>1643</v>
      </c>
      <c r="E69" s="4" t="s">
        <v>741</v>
      </c>
      <c r="F69" s="4" t="s">
        <v>742</v>
      </c>
      <c r="G69" s="4">
        <v>2007</v>
      </c>
      <c r="H69" s="4">
        <v>9</v>
      </c>
      <c r="I69" s="4">
        <v>37</v>
      </c>
      <c r="J69" s="4">
        <v>91942</v>
      </c>
      <c r="K69" s="4" t="s">
        <v>1645</v>
      </c>
      <c r="L69" s="4">
        <v>18</v>
      </c>
      <c r="M69" s="4">
        <v>15</v>
      </c>
      <c r="N69" s="36">
        <f t="shared" si="10"/>
        <v>7.6101022252879273</v>
      </c>
    </row>
    <row r="70" spans="2:14" x14ac:dyDescent="0.25">
      <c r="B70" s="4" t="s">
        <v>2181</v>
      </c>
      <c r="C70" s="4" t="s">
        <v>1045</v>
      </c>
      <c r="D70" s="4" t="s">
        <v>1643</v>
      </c>
      <c r="E70" s="4" t="s">
        <v>595</v>
      </c>
      <c r="F70" s="4" t="s">
        <v>686</v>
      </c>
      <c r="G70" s="4">
        <v>2005</v>
      </c>
      <c r="H70" s="4">
        <v>11</v>
      </c>
      <c r="I70" s="4">
        <v>41</v>
      </c>
      <c r="J70" s="4">
        <v>94010</v>
      </c>
      <c r="K70" s="4" t="s">
        <v>1645</v>
      </c>
      <c r="L70" s="4">
        <v>18</v>
      </c>
      <c r="M70" s="4">
        <v>1</v>
      </c>
      <c r="N70" s="36">
        <f t="shared" si="10"/>
        <v>7.6662407984026597</v>
      </c>
    </row>
    <row r="71" spans="2:14" x14ac:dyDescent="0.25">
      <c r="B71" s="4" t="s">
        <v>3027</v>
      </c>
      <c r="C71" s="4" t="s">
        <v>780</v>
      </c>
      <c r="D71" s="4" t="s">
        <v>1643</v>
      </c>
      <c r="E71" s="4" t="s">
        <v>637</v>
      </c>
      <c r="F71" s="4" t="s">
        <v>653</v>
      </c>
      <c r="G71" s="4">
        <v>2003</v>
      </c>
      <c r="H71" s="4">
        <v>13</v>
      </c>
      <c r="I71" s="4">
        <v>19</v>
      </c>
      <c r="J71" s="4">
        <v>91214</v>
      </c>
      <c r="K71" s="4" t="s">
        <v>1645</v>
      </c>
      <c r="L71" s="4">
        <v>18</v>
      </c>
      <c r="M71" s="4">
        <v>15</v>
      </c>
      <c r="N71" s="36">
        <f t="shared" si="10"/>
        <v>7.7250300409789752</v>
      </c>
    </row>
    <row r="72" spans="2:14" x14ac:dyDescent="0.25">
      <c r="B72" s="4" t="s">
        <v>2671</v>
      </c>
      <c r="C72" s="4" t="s">
        <v>830</v>
      </c>
      <c r="D72" s="4" t="s">
        <v>1643</v>
      </c>
      <c r="E72" s="4" t="s">
        <v>569</v>
      </c>
      <c r="F72" s="4" t="s">
        <v>822</v>
      </c>
      <c r="G72" s="4">
        <v>1969</v>
      </c>
      <c r="H72" s="4">
        <v>47</v>
      </c>
      <c r="I72" s="4">
        <v>36</v>
      </c>
      <c r="J72" s="4">
        <v>91762</v>
      </c>
      <c r="K72" s="4" t="s">
        <v>548</v>
      </c>
      <c r="L72" s="4">
        <v>18</v>
      </c>
      <c r="M72" s="4">
        <v>8</v>
      </c>
      <c r="N72" s="36">
        <f t="shared" si="10"/>
        <v>9.4338676380604891</v>
      </c>
    </row>
    <row r="73" spans="2:14" x14ac:dyDescent="0.25">
      <c r="B73" s="4" t="s">
        <v>2692</v>
      </c>
      <c r="C73" s="4" t="s">
        <v>833</v>
      </c>
      <c r="D73" s="4" t="s">
        <v>1643</v>
      </c>
      <c r="E73" s="4" t="s">
        <v>595</v>
      </c>
      <c r="F73" s="4" t="s">
        <v>801</v>
      </c>
      <c r="G73" s="4">
        <v>1992</v>
      </c>
      <c r="H73" s="4">
        <v>24</v>
      </c>
      <c r="I73" s="4">
        <v>37</v>
      </c>
      <c r="J73" s="4">
        <v>92131</v>
      </c>
      <c r="K73" s="4" t="s">
        <v>548</v>
      </c>
      <c r="L73" s="4">
        <v>18</v>
      </c>
      <c r="M73" s="4">
        <v>18</v>
      </c>
      <c r="N73" s="36">
        <f t="shared" si="10"/>
        <v>8.1053927836552244</v>
      </c>
    </row>
    <row r="74" spans="2:14" x14ac:dyDescent="0.25">
      <c r="B74" s="4" t="s">
        <v>2733</v>
      </c>
      <c r="C74" s="4" t="s">
        <v>837</v>
      </c>
      <c r="D74" s="4" t="s">
        <v>1643</v>
      </c>
      <c r="E74" s="4" t="s">
        <v>572</v>
      </c>
      <c r="F74" s="4" t="s">
        <v>838</v>
      </c>
      <c r="G74" s="4">
        <v>1986</v>
      </c>
      <c r="H74" s="4">
        <v>30</v>
      </c>
      <c r="I74" s="4">
        <v>39</v>
      </c>
      <c r="J74" s="4">
        <v>95320</v>
      </c>
      <c r="K74" s="4" t="s">
        <v>548</v>
      </c>
      <c r="L74" s="4">
        <v>18</v>
      </c>
      <c r="M74" s="4">
        <v>10</v>
      </c>
      <c r="N74" s="36">
        <f t="shared" si="10"/>
        <v>8.3649484977621675</v>
      </c>
    </row>
    <row r="75" spans="2:14" x14ac:dyDescent="0.25">
      <c r="B75" s="4" t="s">
        <v>2777</v>
      </c>
      <c r="C75" s="4" t="s">
        <v>843</v>
      </c>
      <c r="D75" s="4" t="s">
        <v>1643</v>
      </c>
      <c r="E75" s="4" t="s">
        <v>576</v>
      </c>
      <c r="F75" s="4" t="s">
        <v>844</v>
      </c>
      <c r="G75" s="4">
        <v>1996</v>
      </c>
      <c r="H75" s="4">
        <v>20</v>
      </c>
      <c r="I75" s="4">
        <v>43</v>
      </c>
      <c r="J75" s="4">
        <v>95035</v>
      </c>
      <c r="K75" s="4" t="s">
        <v>548</v>
      </c>
      <c r="L75" s="4">
        <v>18</v>
      </c>
      <c r="M75" s="4">
        <v>5</v>
      </c>
      <c r="N75" s="36">
        <f t="shared" si="10"/>
        <v>7.9546209393017726</v>
      </c>
    </row>
    <row r="76" spans="2:14" x14ac:dyDescent="0.25">
      <c r="B76" s="4" t="s">
        <v>2893</v>
      </c>
      <c r="C76" s="4" t="s">
        <v>880</v>
      </c>
      <c r="D76" s="4" t="s">
        <v>1643</v>
      </c>
      <c r="E76" s="4" t="s">
        <v>595</v>
      </c>
      <c r="F76" s="4" t="s">
        <v>881</v>
      </c>
      <c r="G76" s="4">
        <v>2001</v>
      </c>
      <c r="H76" s="4">
        <v>15</v>
      </c>
      <c r="I76" s="4">
        <v>1</v>
      </c>
      <c r="J76" s="4">
        <v>94566</v>
      </c>
      <c r="K76" s="4" t="s">
        <v>1370</v>
      </c>
      <c r="L76" s="4">
        <v>18</v>
      </c>
      <c r="M76" s="4">
        <v>27</v>
      </c>
      <c r="N76" s="36">
        <f t="shared" si="10"/>
        <v>7.7866622254168059</v>
      </c>
    </row>
    <row r="77" spans="2:14" x14ac:dyDescent="0.25">
      <c r="B77" s="4" t="s">
        <v>2951</v>
      </c>
      <c r="C77" s="4" t="s">
        <v>883</v>
      </c>
      <c r="D77" s="4" t="s">
        <v>1643</v>
      </c>
      <c r="E77" s="4" t="s">
        <v>595</v>
      </c>
      <c r="F77" s="4" t="s">
        <v>879</v>
      </c>
      <c r="G77" s="4">
        <v>2007</v>
      </c>
      <c r="H77" s="4">
        <v>9</v>
      </c>
      <c r="I77" s="4">
        <v>7</v>
      </c>
      <c r="J77" s="4">
        <v>94531</v>
      </c>
      <c r="K77" s="4" t="s">
        <v>1370</v>
      </c>
      <c r="L77" s="4">
        <v>18</v>
      </c>
      <c r="M77" s="4">
        <v>4</v>
      </c>
      <c r="N77" s="36">
        <f t="shared" si="10"/>
        <v>7.6101022252879273</v>
      </c>
    </row>
    <row r="78" spans="2:14" x14ac:dyDescent="0.25">
      <c r="B78" s="4" t="s">
        <v>3074</v>
      </c>
      <c r="C78" s="4" t="s">
        <v>899</v>
      </c>
      <c r="D78" s="4" t="s">
        <v>1643</v>
      </c>
      <c r="E78" s="4" t="s">
        <v>595</v>
      </c>
      <c r="F78" s="4" t="s">
        <v>879</v>
      </c>
      <c r="G78" s="4">
        <v>2002</v>
      </c>
      <c r="H78" s="4">
        <v>14</v>
      </c>
      <c r="I78" s="4">
        <v>19</v>
      </c>
      <c r="J78" s="4">
        <v>91011</v>
      </c>
      <c r="K78" s="4" t="s">
        <v>1370</v>
      </c>
      <c r="L78" s="4">
        <v>18</v>
      </c>
      <c r="M78" s="4">
        <v>5</v>
      </c>
      <c r="N78" s="36">
        <f t="shared" si="10"/>
        <v>7.7554780307150795</v>
      </c>
    </row>
    <row r="79" spans="2:14" x14ac:dyDescent="0.25">
      <c r="B79" s="4" t="s">
        <v>3316</v>
      </c>
      <c r="C79" s="4" t="s">
        <v>938</v>
      </c>
      <c r="D79" s="4" t="s">
        <v>1660</v>
      </c>
      <c r="E79" s="4" t="s">
        <v>572</v>
      </c>
      <c r="F79" s="4" t="s">
        <v>939</v>
      </c>
      <c r="G79" s="4">
        <v>2004</v>
      </c>
      <c r="H79" s="4">
        <v>12</v>
      </c>
      <c r="I79" s="4">
        <v>30</v>
      </c>
      <c r="J79" s="4">
        <v>92656</v>
      </c>
      <c r="K79" s="4" t="s">
        <v>1370</v>
      </c>
      <c r="L79" s="4">
        <v>18</v>
      </c>
      <c r="M79" s="4">
        <v>10</v>
      </c>
      <c r="N79" s="36">
        <f t="shared" si="10"/>
        <v>7.6952924895702557</v>
      </c>
    </row>
    <row r="80" spans="2:14" x14ac:dyDescent="0.25">
      <c r="B80" s="4" t="s">
        <v>338</v>
      </c>
      <c r="C80" s="4" t="s">
        <v>993</v>
      </c>
      <c r="D80" s="4" t="s">
        <v>1643</v>
      </c>
      <c r="E80" s="4" t="s">
        <v>595</v>
      </c>
      <c r="F80" s="4" t="s">
        <v>898</v>
      </c>
      <c r="G80" s="4">
        <v>2007</v>
      </c>
      <c r="H80" s="4">
        <v>9</v>
      </c>
      <c r="I80" s="4">
        <v>43</v>
      </c>
      <c r="J80" s="4">
        <v>95033</v>
      </c>
      <c r="K80" s="4" t="s">
        <v>1370</v>
      </c>
      <c r="L80" s="4">
        <v>18</v>
      </c>
      <c r="M80" s="4">
        <v>11</v>
      </c>
      <c r="N80" s="36">
        <f t="shared" si="10"/>
        <v>7.6101022252879273</v>
      </c>
    </row>
    <row r="81" spans="2:14" x14ac:dyDescent="0.25">
      <c r="B81" s="4" t="s">
        <v>359</v>
      </c>
      <c r="C81" s="4" t="s">
        <v>996</v>
      </c>
      <c r="D81" s="4" t="s">
        <v>1643</v>
      </c>
      <c r="E81" s="4" t="s">
        <v>637</v>
      </c>
      <c r="F81" s="4" t="s">
        <v>997</v>
      </c>
      <c r="G81" s="4">
        <v>2011</v>
      </c>
      <c r="H81" s="4">
        <v>5</v>
      </c>
      <c r="I81" s="4">
        <v>43</v>
      </c>
      <c r="J81" s="4">
        <v>95033</v>
      </c>
      <c r="K81" s="4" t="s">
        <v>1370</v>
      </c>
      <c r="L81" s="4">
        <v>18</v>
      </c>
      <c r="M81" s="4">
        <v>20</v>
      </c>
      <c r="N81" s="36">
        <f t="shared" si="10"/>
        <v>7.5050909489028248</v>
      </c>
    </row>
    <row r="82" spans="2:14" x14ac:dyDescent="0.25">
      <c r="B82" s="4" t="s">
        <v>1871</v>
      </c>
      <c r="C82" s="4" t="s">
        <v>703</v>
      </c>
      <c r="D82" s="4" t="s">
        <v>1643</v>
      </c>
      <c r="E82" s="4" t="s">
        <v>595</v>
      </c>
      <c r="F82" s="4" t="s">
        <v>686</v>
      </c>
      <c r="G82" s="4">
        <v>2005</v>
      </c>
      <c r="H82" s="4">
        <v>11</v>
      </c>
      <c r="I82" s="4">
        <v>19</v>
      </c>
      <c r="J82" s="4">
        <v>91343</v>
      </c>
      <c r="K82" s="4" t="s">
        <v>1645</v>
      </c>
      <c r="L82" s="4">
        <v>21</v>
      </c>
      <c r="M82" s="4">
        <v>15</v>
      </c>
      <c r="N82" s="36">
        <f t="shared" si="10"/>
        <v>8.943947598136436</v>
      </c>
    </row>
    <row r="83" spans="2:14" x14ac:dyDescent="0.25">
      <c r="B83" s="4" t="s">
        <v>1891</v>
      </c>
      <c r="C83" s="4" t="s">
        <v>704</v>
      </c>
      <c r="D83" s="4" t="s">
        <v>1643</v>
      </c>
      <c r="E83" s="4" t="s">
        <v>595</v>
      </c>
      <c r="F83" s="4" t="s">
        <v>705</v>
      </c>
      <c r="G83" s="4">
        <v>2006</v>
      </c>
      <c r="H83" s="4">
        <v>10</v>
      </c>
      <c r="I83" s="4">
        <v>27</v>
      </c>
      <c r="J83" s="4">
        <v>93906</v>
      </c>
      <c r="K83" s="4" t="s">
        <v>1645</v>
      </c>
      <c r="L83" s="4">
        <v>21</v>
      </c>
      <c r="M83" s="4">
        <v>12</v>
      </c>
      <c r="N83" s="36">
        <f t="shared" si="10"/>
        <v>8.9108267618905934</v>
      </c>
    </row>
    <row r="84" spans="2:14" x14ac:dyDescent="0.25">
      <c r="B84" s="4" t="s">
        <v>539</v>
      </c>
      <c r="C84" s="4" t="s">
        <v>745</v>
      </c>
      <c r="D84" s="4" t="s">
        <v>1643</v>
      </c>
      <c r="E84" s="4" t="s">
        <v>637</v>
      </c>
      <c r="F84" s="4" t="s">
        <v>746</v>
      </c>
      <c r="G84" s="4">
        <v>2009</v>
      </c>
      <c r="H84" s="4">
        <v>7</v>
      </c>
      <c r="I84" s="4">
        <v>37</v>
      </c>
      <c r="J84" s="4">
        <v>92082</v>
      </c>
      <c r="K84" s="4" t="s">
        <v>1645</v>
      </c>
      <c r="L84" s="4">
        <v>21</v>
      </c>
      <c r="M84" s="4">
        <v>7</v>
      </c>
      <c r="N84" s="36">
        <f t="shared" si="10"/>
        <v>8.8158455060759806</v>
      </c>
    </row>
    <row r="85" spans="2:14" x14ac:dyDescent="0.25">
      <c r="B85" s="4" t="s">
        <v>2246</v>
      </c>
      <c r="C85" s="4" t="s">
        <v>766</v>
      </c>
      <c r="D85" s="4" t="s">
        <v>1643</v>
      </c>
      <c r="E85" s="4" t="s">
        <v>569</v>
      </c>
      <c r="F85" s="4" t="s">
        <v>679</v>
      </c>
      <c r="G85" s="4">
        <v>2004</v>
      </c>
      <c r="H85" s="4">
        <v>12</v>
      </c>
      <c r="I85" s="4">
        <v>44</v>
      </c>
      <c r="J85" s="4">
        <v>95060</v>
      </c>
      <c r="K85" s="4" t="s">
        <v>1645</v>
      </c>
      <c r="L85" s="4">
        <v>21</v>
      </c>
      <c r="M85" s="4">
        <v>16</v>
      </c>
      <c r="N85" s="36">
        <f t="shared" si="10"/>
        <v>8.9778412378319654</v>
      </c>
    </row>
    <row r="86" spans="2:14" x14ac:dyDescent="0.25">
      <c r="B86" s="4" t="s">
        <v>2285</v>
      </c>
      <c r="C86" s="4" t="s">
        <v>1046</v>
      </c>
      <c r="D86" s="4" t="s">
        <v>1643</v>
      </c>
      <c r="E86" s="4" t="s">
        <v>569</v>
      </c>
      <c r="F86" s="4" t="s">
        <v>694</v>
      </c>
      <c r="G86" s="4">
        <v>2006</v>
      </c>
      <c r="H86" s="4">
        <v>10</v>
      </c>
      <c r="I86" s="4">
        <v>50</v>
      </c>
      <c r="J86" s="4">
        <v>95361</v>
      </c>
      <c r="K86" s="4" t="s">
        <v>1645</v>
      </c>
      <c r="L86" s="4">
        <v>21</v>
      </c>
      <c r="M86" s="4">
        <v>2</v>
      </c>
      <c r="N86" s="36">
        <f t="shared" si="10"/>
        <v>8.9108267618905934</v>
      </c>
    </row>
    <row r="87" spans="2:14" x14ac:dyDescent="0.25">
      <c r="B87" s="4" t="s">
        <v>2516</v>
      </c>
      <c r="C87" s="4" t="s">
        <v>811</v>
      </c>
      <c r="D87" s="4" t="s">
        <v>1643</v>
      </c>
      <c r="E87" s="4" t="s">
        <v>569</v>
      </c>
      <c r="F87" s="4" t="s">
        <v>812</v>
      </c>
      <c r="G87" s="4">
        <v>1995</v>
      </c>
      <c r="H87" s="4">
        <v>21</v>
      </c>
      <c r="I87" s="4">
        <v>19</v>
      </c>
      <c r="J87" s="4">
        <v>91042</v>
      </c>
      <c r="K87" s="4" t="s">
        <v>548</v>
      </c>
      <c r="L87" s="4">
        <v>21</v>
      </c>
      <c r="M87" s="4">
        <v>13</v>
      </c>
      <c r="N87" s="36">
        <f t="shared" si="10"/>
        <v>9.3226465595783985</v>
      </c>
    </row>
    <row r="88" spans="2:14" x14ac:dyDescent="0.25">
      <c r="B88" s="4" t="s">
        <v>1912</v>
      </c>
      <c r="C88" s="4" t="s">
        <v>864</v>
      </c>
      <c r="D88" s="4" t="s">
        <v>1643</v>
      </c>
      <c r="E88" s="4" t="s">
        <v>865</v>
      </c>
      <c r="F88" s="4" t="s">
        <v>866</v>
      </c>
      <c r="G88" s="4">
        <v>2006</v>
      </c>
      <c r="H88" s="4">
        <v>10</v>
      </c>
      <c r="I88" s="4">
        <v>30</v>
      </c>
      <c r="J88" s="4">
        <v>92629</v>
      </c>
      <c r="K88" s="4" t="s">
        <v>549</v>
      </c>
      <c r="L88" s="4">
        <v>21</v>
      </c>
      <c r="M88" s="4">
        <v>30</v>
      </c>
      <c r="N88" s="36">
        <f t="shared" si="10"/>
        <v>8.9108267618905934</v>
      </c>
    </row>
    <row r="89" spans="2:14" x14ac:dyDescent="0.25">
      <c r="B89" s="4" t="s">
        <v>3215</v>
      </c>
      <c r="C89" s="4" t="s">
        <v>920</v>
      </c>
      <c r="D89" s="4" t="s">
        <v>1643</v>
      </c>
      <c r="E89" s="4" t="s">
        <v>595</v>
      </c>
      <c r="F89" s="4" t="s">
        <v>660</v>
      </c>
      <c r="G89" s="4">
        <v>2007</v>
      </c>
      <c r="H89" s="4">
        <v>9</v>
      </c>
      <c r="I89" s="4">
        <v>20</v>
      </c>
      <c r="J89" s="4">
        <v>93636</v>
      </c>
      <c r="K89" s="4" t="s">
        <v>1370</v>
      </c>
      <c r="L89" s="4">
        <v>21</v>
      </c>
      <c r="M89" s="4">
        <v>5</v>
      </c>
      <c r="N89" s="36">
        <f t="shared" si="10"/>
        <v>8.8784525961692484</v>
      </c>
    </row>
    <row r="90" spans="2:14" x14ac:dyDescent="0.25">
      <c r="B90" s="4" t="s">
        <v>3324</v>
      </c>
      <c r="C90" s="4" t="s">
        <v>944</v>
      </c>
      <c r="D90" s="4" t="s">
        <v>1643</v>
      </c>
      <c r="E90" s="4" t="s">
        <v>595</v>
      </c>
      <c r="F90" s="4" t="s">
        <v>898</v>
      </c>
      <c r="G90" s="4">
        <v>2006</v>
      </c>
      <c r="H90" s="4">
        <v>10</v>
      </c>
      <c r="I90" s="4">
        <v>30</v>
      </c>
      <c r="J90" s="4">
        <v>92692</v>
      </c>
      <c r="K90" s="4" t="s">
        <v>1370</v>
      </c>
      <c r="L90" s="4">
        <v>21</v>
      </c>
      <c r="M90" s="4">
        <v>13</v>
      </c>
      <c r="N90" s="36">
        <f t="shared" si="10"/>
        <v>8.9108267618905934</v>
      </c>
    </row>
    <row r="91" spans="2:14" x14ac:dyDescent="0.25">
      <c r="B91" s="4" t="s">
        <v>376</v>
      </c>
      <c r="C91" s="4" t="s">
        <v>998</v>
      </c>
      <c r="D91" s="4" t="s">
        <v>1643</v>
      </c>
      <c r="E91" s="4" t="s">
        <v>999</v>
      </c>
      <c r="F91" s="4" t="s">
        <v>1000</v>
      </c>
      <c r="G91" s="4">
        <v>2006</v>
      </c>
      <c r="H91" s="4">
        <v>10</v>
      </c>
      <c r="I91" s="4">
        <v>43</v>
      </c>
      <c r="J91" s="4">
        <v>95051</v>
      </c>
      <c r="K91" s="4" t="s">
        <v>1370</v>
      </c>
      <c r="L91" s="4">
        <v>21</v>
      </c>
      <c r="M91" s="4">
        <v>20</v>
      </c>
      <c r="N91" s="36">
        <f t="shared" si="10"/>
        <v>8.9108267618905934</v>
      </c>
    </row>
    <row r="92" spans="2:14" x14ac:dyDescent="0.25">
      <c r="B92" s="4" t="s">
        <v>1496</v>
      </c>
      <c r="C92" s="4" t="s">
        <v>624</v>
      </c>
      <c r="D92" s="4" t="s">
        <v>1150</v>
      </c>
      <c r="E92" s="4" t="s">
        <v>572</v>
      </c>
      <c r="F92" s="4" t="s">
        <v>625</v>
      </c>
      <c r="G92" s="4">
        <v>2009</v>
      </c>
      <c r="H92" s="4">
        <v>7</v>
      </c>
      <c r="I92" s="4">
        <v>38</v>
      </c>
      <c r="J92" s="4">
        <v>94110</v>
      </c>
      <c r="K92" s="4" t="s">
        <v>547</v>
      </c>
      <c r="L92" s="4">
        <v>24</v>
      </c>
      <c r="M92" s="4">
        <v>5</v>
      </c>
      <c r="N92" s="36">
        <f t="shared" si="10"/>
        <v>10.075252006943977</v>
      </c>
    </row>
    <row r="93" spans="2:14" x14ac:dyDescent="0.25">
      <c r="B93" s="4" t="s">
        <v>1562</v>
      </c>
      <c r="C93" s="4" t="s">
        <v>629</v>
      </c>
      <c r="D93" s="4" t="s">
        <v>1150</v>
      </c>
      <c r="E93" s="4" t="s">
        <v>576</v>
      </c>
      <c r="F93" s="4" t="s">
        <v>593</v>
      </c>
      <c r="G93" s="4">
        <v>2009</v>
      </c>
      <c r="H93" s="4">
        <v>7</v>
      </c>
      <c r="I93" s="4">
        <v>43</v>
      </c>
      <c r="J93" s="4">
        <v>94306</v>
      </c>
      <c r="K93" s="4" t="s">
        <v>1152</v>
      </c>
      <c r="L93" s="4">
        <v>24</v>
      </c>
      <c r="M93" s="4">
        <v>11</v>
      </c>
      <c r="N93" s="36">
        <f t="shared" si="10"/>
        <v>10.075252006943977</v>
      </c>
    </row>
    <row r="94" spans="2:14" x14ac:dyDescent="0.25">
      <c r="B94" s="4" t="s">
        <v>1940</v>
      </c>
      <c r="C94" s="4" t="s">
        <v>645</v>
      </c>
      <c r="D94" s="4" t="s">
        <v>1643</v>
      </c>
      <c r="E94" s="4" t="s">
        <v>637</v>
      </c>
      <c r="F94" s="4" t="s">
        <v>646</v>
      </c>
      <c r="G94" s="4">
        <v>2011</v>
      </c>
      <c r="H94" s="4">
        <v>5</v>
      </c>
      <c r="I94" s="4">
        <v>30</v>
      </c>
      <c r="J94" s="4">
        <v>92866</v>
      </c>
      <c r="K94" s="4" t="s">
        <v>547</v>
      </c>
      <c r="L94" s="4">
        <v>24</v>
      </c>
      <c r="M94" s="4">
        <v>4</v>
      </c>
      <c r="N94" s="36">
        <f t="shared" si="10"/>
        <v>10.006787931870434</v>
      </c>
    </row>
    <row r="95" spans="2:14" x14ac:dyDescent="0.25">
      <c r="B95" s="4" t="s">
        <v>1737</v>
      </c>
      <c r="C95" s="4" t="s">
        <v>676</v>
      </c>
      <c r="D95" s="4" t="s">
        <v>1643</v>
      </c>
      <c r="E95" s="4" t="s">
        <v>569</v>
      </c>
      <c r="F95" s="4" t="s">
        <v>677</v>
      </c>
      <c r="G95" s="4">
        <v>2002</v>
      </c>
      <c r="H95" s="4">
        <v>14</v>
      </c>
      <c r="I95" s="4">
        <v>7</v>
      </c>
      <c r="J95" s="4">
        <v>94517</v>
      </c>
      <c r="K95" s="4" t="s">
        <v>1645</v>
      </c>
      <c r="L95" s="4">
        <v>24</v>
      </c>
      <c r="M95" s="4">
        <v>37</v>
      </c>
      <c r="N95" s="36">
        <f t="shared" si="10"/>
        <v>10.340637374286771</v>
      </c>
    </row>
    <row r="96" spans="2:14" x14ac:dyDescent="0.25">
      <c r="B96" s="4" t="s">
        <v>1818</v>
      </c>
      <c r="C96" s="4" t="s">
        <v>1041</v>
      </c>
      <c r="D96" s="4" t="s">
        <v>1643</v>
      </c>
      <c r="E96" s="4" t="s">
        <v>569</v>
      </c>
      <c r="F96" s="4" t="s">
        <v>679</v>
      </c>
      <c r="G96" s="4">
        <v>2002</v>
      </c>
      <c r="H96" s="4">
        <v>14</v>
      </c>
      <c r="I96" s="4">
        <v>19</v>
      </c>
      <c r="J96" s="4">
        <v>91321</v>
      </c>
      <c r="K96" s="4" t="s">
        <v>1645</v>
      </c>
      <c r="L96" s="4">
        <v>24</v>
      </c>
      <c r="M96" s="4">
        <v>2</v>
      </c>
      <c r="N96" s="36">
        <f t="shared" si="10"/>
        <v>10.340637374286771</v>
      </c>
    </row>
    <row r="97" spans="2:14" x14ac:dyDescent="0.25">
      <c r="B97" s="4" t="s">
        <v>1857</v>
      </c>
      <c r="C97" s="4" t="s">
        <v>696</v>
      </c>
      <c r="D97" s="4" t="s">
        <v>1643</v>
      </c>
      <c r="E97" s="4" t="s">
        <v>697</v>
      </c>
      <c r="F97" s="4" t="s">
        <v>698</v>
      </c>
      <c r="G97" s="4">
        <v>2009</v>
      </c>
      <c r="H97" s="4">
        <v>7</v>
      </c>
      <c r="I97" s="4">
        <v>19</v>
      </c>
      <c r="J97" s="4">
        <v>91384</v>
      </c>
      <c r="K97" s="4" t="s">
        <v>1645</v>
      </c>
      <c r="L97" s="4">
        <v>24</v>
      </c>
      <c r="M97" s="4">
        <v>15</v>
      </c>
      <c r="N97" s="36">
        <f t="shared" si="10"/>
        <v>10.075252006943977</v>
      </c>
    </row>
    <row r="98" spans="2:14" x14ac:dyDescent="0.25">
      <c r="B98" s="4" t="s">
        <v>2188</v>
      </c>
      <c r="C98" s="4" t="s">
        <v>759</v>
      </c>
      <c r="D98" s="4" t="s">
        <v>1643</v>
      </c>
      <c r="E98" s="4" t="s">
        <v>569</v>
      </c>
      <c r="F98" s="4" t="s">
        <v>683</v>
      </c>
      <c r="G98" s="4">
        <v>2006</v>
      </c>
      <c r="H98" s="4">
        <v>10</v>
      </c>
      <c r="I98" s="4">
        <v>42</v>
      </c>
      <c r="J98" s="4">
        <v>93111</v>
      </c>
      <c r="K98" s="4" t="s">
        <v>1645</v>
      </c>
      <c r="L98" s="4">
        <v>24</v>
      </c>
      <c r="M98" s="4">
        <v>5</v>
      </c>
      <c r="N98" s="36">
        <f t="shared" si="10"/>
        <v>10.183802013589249</v>
      </c>
    </row>
    <row r="99" spans="2:14" x14ac:dyDescent="0.25">
      <c r="B99" s="4" t="s">
        <v>2546</v>
      </c>
      <c r="C99" s="4" t="s">
        <v>1069</v>
      </c>
      <c r="D99" s="4" t="s">
        <v>1643</v>
      </c>
      <c r="E99" s="4" t="s">
        <v>569</v>
      </c>
      <c r="F99" s="4" t="s">
        <v>761</v>
      </c>
      <c r="G99" s="4">
        <v>1996</v>
      </c>
      <c r="H99" s="4">
        <v>20</v>
      </c>
      <c r="I99" s="4">
        <v>28</v>
      </c>
      <c r="J99" s="4">
        <v>94558</v>
      </c>
      <c r="K99" s="4" t="s">
        <v>548</v>
      </c>
      <c r="L99" s="4">
        <v>24</v>
      </c>
      <c r="M99" s="4">
        <v>1</v>
      </c>
      <c r="N99" s="36">
        <f t="shared" si="10"/>
        <v>10.606161252402362</v>
      </c>
    </row>
    <row r="100" spans="2:14" x14ac:dyDescent="0.25">
      <c r="B100" s="4" t="s">
        <v>2827</v>
      </c>
      <c r="C100" s="4" t="s">
        <v>855</v>
      </c>
      <c r="D100" s="4" t="s">
        <v>1643</v>
      </c>
      <c r="E100" s="4" t="s">
        <v>569</v>
      </c>
      <c r="F100" s="4" t="s">
        <v>771</v>
      </c>
      <c r="G100" s="4">
        <v>1983</v>
      </c>
      <c r="H100" s="4">
        <v>33</v>
      </c>
      <c r="I100" s="4">
        <v>49</v>
      </c>
      <c r="J100" s="4">
        <v>95476</v>
      </c>
      <c r="K100" s="4" t="s">
        <v>548</v>
      </c>
      <c r="L100" s="4">
        <v>24</v>
      </c>
      <c r="M100" s="4">
        <v>10</v>
      </c>
      <c r="N100" s="36">
        <f t="shared" si="10"/>
        <v>11.350365912136271</v>
      </c>
    </row>
    <row r="101" spans="2:14" x14ac:dyDescent="0.25">
      <c r="B101" s="4" t="s">
        <v>1728</v>
      </c>
      <c r="C101" s="4" t="s">
        <v>860</v>
      </c>
      <c r="D101" s="4" t="s">
        <v>1643</v>
      </c>
      <c r="E101" s="4" t="s">
        <v>697</v>
      </c>
      <c r="F101" s="4" t="s">
        <v>861</v>
      </c>
      <c r="G101" s="4">
        <v>2011</v>
      </c>
      <c r="H101" s="4">
        <v>5</v>
      </c>
      <c r="I101" s="4">
        <v>7</v>
      </c>
      <c r="J101" s="4">
        <v>94523</v>
      </c>
      <c r="K101" s="4" t="s">
        <v>549</v>
      </c>
      <c r="L101" s="4">
        <v>24</v>
      </c>
      <c r="M101" s="4">
        <v>20</v>
      </c>
      <c r="N101" s="36">
        <f t="shared" si="10"/>
        <v>10.006787931870434</v>
      </c>
    </row>
    <row r="102" spans="2:14" x14ac:dyDescent="0.25">
      <c r="B102" s="4" t="s">
        <v>2974</v>
      </c>
      <c r="C102" s="4" t="s">
        <v>888</v>
      </c>
      <c r="D102" s="4" t="s">
        <v>1643</v>
      </c>
      <c r="E102" s="4" t="s">
        <v>569</v>
      </c>
      <c r="F102" s="4" t="s">
        <v>889</v>
      </c>
      <c r="G102" s="4">
        <v>2002</v>
      </c>
      <c r="H102" s="4">
        <v>14</v>
      </c>
      <c r="I102" s="4">
        <v>9</v>
      </c>
      <c r="J102" s="4">
        <v>95667</v>
      </c>
      <c r="K102" s="4" t="s">
        <v>1370</v>
      </c>
      <c r="L102" s="4">
        <v>24</v>
      </c>
      <c r="M102" s="4">
        <v>44</v>
      </c>
      <c r="N102" s="36">
        <f t="shared" si="10"/>
        <v>10.340637374286771</v>
      </c>
    </row>
    <row r="103" spans="2:14" x14ac:dyDescent="0.25">
      <c r="B103" s="4" t="s">
        <v>3051</v>
      </c>
      <c r="C103" s="4" t="s">
        <v>894</v>
      </c>
      <c r="D103" s="4" t="s">
        <v>1660</v>
      </c>
      <c r="E103" s="4" t="s">
        <v>595</v>
      </c>
      <c r="F103" s="4" t="s">
        <v>887</v>
      </c>
      <c r="G103" s="4">
        <v>2001</v>
      </c>
      <c r="H103" s="4">
        <v>15</v>
      </c>
      <c r="I103" s="4">
        <v>19</v>
      </c>
      <c r="J103" s="4">
        <v>91342</v>
      </c>
      <c r="K103" s="4" t="s">
        <v>1370</v>
      </c>
      <c r="L103" s="4">
        <v>24</v>
      </c>
      <c r="M103" s="4">
        <v>24</v>
      </c>
      <c r="N103" s="36">
        <f t="shared" si="10"/>
        <v>10.38221630055574</v>
      </c>
    </row>
    <row r="104" spans="2:14" x14ac:dyDescent="0.25">
      <c r="B104" s="4" t="s">
        <v>3058</v>
      </c>
      <c r="C104" s="4" t="s">
        <v>895</v>
      </c>
      <c r="D104" s="4" t="s">
        <v>1643</v>
      </c>
      <c r="E104" s="4" t="s">
        <v>637</v>
      </c>
      <c r="F104" s="4" t="s">
        <v>896</v>
      </c>
      <c r="G104" s="4">
        <v>2003</v>
      </c>
      <c r="H104" s="4">
        <v>13</v>
      </c>
      <c r="I104" s="4">
        <v>19</v>
      </c>
      <c r="J104" s="4">
        <v>90808</v>
      </c>
      <c r="K104" s="4" t="s">
        <v>1370</v>
      </c>
      <c r="L104" s="4">
        <v>24</v>
      </c>
      <c r="M104" s="4">
        <v>3</v>
      </c>
      <c r="N104" s="36">
        <f t="shared" si="10"/>
        <v>10.300040054638632</v>
      </c>
    </row>
    <row r="105" spans="2:14" x14ac:dyDescent="0.25">
      <c r="B105" s="4" t="s">
        <v>3061</v>
      </c>
      <c r="C105" s="4" t="s">
        <v>897</v>
      </c>
      <c r="D105" s="4" t="s">
        <v>1643</v>
      </c>
      <c r="E105" s="4" t="s">
        <v>595</v>
      </c>
      <c r="F105" s="4" t="s">
        <v>898</v>
      </c>
      <c r="G105" s="4">
        <v>2008</v>
      </c>
      <c r="H105" s="4">
        <v>8</v>
      </c>
      <c r="I105" s="4">
        <v>19</v>
      </c>
      <c r="J105" s="4">
        <v>91103</v>
      </c>
      <c r="K105" s="4" t="s">
        <v>1370</v>
      </c>
      <c r="L105" s="4">
        <v>24</v>
      </c>
      <c r="M105" s="4">
        <v>32</v>
      </c>
      <c r="N105" s="36">
        <f t="shared" si="10"/>
        <v>10.110628723641543</v>
      </c>
    </row>
    <row r="106" spans="2:14" x14ac:dyDescent="0.25">
      <c r="B106" s="4" t="s">
        <v>3116</v>
      </c>
      <c r="C106" s="4" t="s">
        <v>904</v>
      </c>
      <c r="D106" s="4" t="s">
        <v>1643</v>
      </c>
      <c r="E106" s="4" t="s">
        <v>595</v>
      </c>
      <c r="F106" s="4" t="s">
        <v>898</v>
      </c>
      <c r="G106" s="4">
        <v>2007</v>
      </c>
      <c r="H106" s="4">
        <v>9</v>
      </c>
      <c r="I106" s="4">
        <v>19</v>
      </c>
      <c r="J106" s="4">
        <v>91342</v>
      </c>
      <c r="K106" s="4" t="s">
        <v>1370</v>
      </c>
      <c r="L106" s="4">
        <v>24</v>
      </c>
      <c r="M106" s="4">
        <v>13</v>
      </c>
      <c r="N106" s="36">
        <f t="shared" si="10"/>
        <v>10.146802967050569</v>
      </c>
    </row>
    <row r="107" spans="2:14" x14ac:dyDescent="0.25">
      <c r="B107" s="4" t="s">
        <v>3179</v>
      </c>
      <c r="C107" s="4" t="s">
        <v>910</v>
      </c>
      <c r="D107" s="4" t="s">
        <v>1643</v>
      </c>
      <c r="E107" s="4" t="s">
        <v>911</v>
      </c>
      <c r="F107" s="4" t="s">
        <v>912</v>
      </c>
      <c r="G107" s="4">
        <v>2006</v>
      </c>
      <c r="H107" s="4">
        <v>10</v>
      </c>
      <c r="I107" s="4">
        <v>19</v>
      </c>
      <c r="J107" s="4">
        <v>91750</v>
      </c>
      <c r="K107" s="4" t="s">
        <v>1370</v>
      </c>
      <c r="L107" s="4">
        <v>24</v>
      </c>
      <c r="M107" s="4">
        <v>15</v>
      </c>
      <c r="N107" s="36">
        <f t="shared" si="10"/>
        <v>10.183802013589249</v>
      </c>
    </row>
    <row r="108" spans="2:14" x14ac:dyDescent="0.25">
      <c r="B108" s="4" t="s">
        <v>3420</v>
      </c>
      <c r="C108" s="4" t="s">
        <v>950</v>
      </c>
      <c r="D108" s="4" t="s">
        <v>1643</v>
      </c>
      <c r="E108" s="4" t="s">
        <v>569</v>
      </c>
      <c r="F108" s="4" t="s">
        <v>906</v>
      </c>
      <c r="G108" s="4">
        <v>2007</v>
      </c>
      <c r="H108" s="4">
        <v>9</v>
      </c>
      <c r="I108" s="4">
        <v>33</v>
      </c>
      <c r="J108" s="4">
        <v>92509</v>
      </c>
      <c r="K108" s="4" t="s">
        <v>1370</v>
      </c>
      <c r="L108" s="4">
        <v>24</v>
      </c>
      <c r="M108" s="4">
        <v>8</v>
      </c>
      <c r="N108" s="36">
        <f t="shared" si="10"/>
        <v>10.146802967050569</v>
      </c>
    </row>
    <row r="109" spans="2:14" x14ac:dyDescent="0.25">
      <c r="B109" s="4" t="s">
        <v>3422</v>
      </c>
      <c r="C109" s="4" t="s">
        <v>951</v>
      </c>
      <c r="D109" s="4" t="s">
        <v>1660</v>
      </c>
      <c r="E109" s="4" t="s">
        <v>569</v>
      </c>
      <c r="F109" s="4" t="s">
        <v>786</v>
      </c>
      <c r="G109" s="4">
        <v>1999</v>
      </c>
      <c r="H109" s="4">
        <v>17</v>
      </c>
      <c r="I109" s="4">
        <v>33</v>
      </c>
      <c r="J109" s="4">
        <v>92584</v>
      </c>
      <c r="K109" s="4" t="s">
        <v>1370</v>
      </c>
      <c r="L109" s="4">
        <v>24</v>
      </c>
      <c r="M109" s="4">
        <v>5</v>
      </c>
      <c r="N109" s="36">
        <f t="shared" si="10"/>
        <v>10.468464907710493</v>
      </c>
    </row>
    <row r="110" spans="2:14" x14ac:dyDescent="0.25">
      <c r="B110" s="4" t="s">
        <v>110</v>
      </c>
      <c r="C110" s="4" t="s">
        <v>973</v>
      </c>
      <c r="D110" s="4" t="s">
        <v>1643</v>
      </c>
      <c r="E110" s="4" t="s">
        <v>595</v>
      </c>
      <c r="F110" s="4" t="s">
        <v>660</v>
      </c>
      <c r="G110" s="4">
        <v>2015</v>
      </c>
      <c r="H110" s="4">
        <v>1</v>
      </c>
      <c r="I110" s="4">
        <v>37</v>
      </c>
      <c r="J110" s="4">
        <v>92128</v>
      </c>
      <c r="K110" s="4" t="s">
        <v>1370</v>
      </c>
      <c r="L110" s="4">
        <v>24</v>
      </c>
      <c r="M110" s="4">
        <v>14</v>
      </c>
      <c r="N110" s="36">
        <f t="shared" si="10"/>
        <v>9.8783544292409982</v>
      </c>
    </row>
    <row r="111" spans="2:14" x14ac:dyDescent="0.25">
      <c r="B111" s="4" t="s">
        <v>198</v>
      </c>
      <c r="C111" s="4" t="s">
        <v>980</v>
      </c>
      <c r="D111" s="4" t="s">
        <v>1643</v>
      </c>
      <c r="E111" s="4" t="s">
        <v>595</v>
      </c>
      <c r="F111" s="4" t="s">
        <v>872</v>
      </c>
      <c r="G111" s="4">
        <v>2000</v>
      </c>
      <c r="H111" s="4">
        <v>16</v>
      </c>
      <c r="I111" s="4">
        <v>37</v>
      </c>
      <c r="J111" s="4">
        <v>92028</v>
      </c>
      <c r="K111" s="4" t="s">
        <v>1370</v>
      </c>
      <c r="L111" s="4">
        <v>24</v>
      </c>
      <c r="M111" s="4">
        <v>20</v>
      </c>
      <c r="N111" s="36">
        <f t="shared" si="10"/>
        <v>10.424812870665146</v>
      </c>
    </row>
    <row r="112" spans="2:14" x14ac:dyDescent="0.25">
      <c r="B112" s="4" t="s">
        <v>233</v>
      </c>
      <c r="C112" s="4" t="s">
        <v>983</v>
      </c>
      <c r="D112" s="4" t="s">
        <v>1660</v>
      </c>
      <c r="E112" s="4" t="s">
        <v>604</v>
      </c>
      <c r="F112" s="4" t="s">
        <v>928</v>
      </c>
      <c r="G112" s="4">
        <v>2015</v>
      </c>
      <c r="H112" s="4">
        <v>1</v>
      </c>
      <c r="I112" s="4">
        <v>39</v>
      </c>
      <c r="J112" s="4">
        <v>95207</v>
      </c>
      <c r="K112" s="4" t="s">
        <v>1370</v>
      </c>
      <c r="L112" s="4">
        <v>24</v>
      </c>
      <c r="M112" s="4">
        <v>62</v>
      </c>
      <c r="N112" s="36">
        <f t="shared" si="10"/>
        <v>9.8783544292409982</v>
      </c>
    </row>
    <row r="113" spans="2:14" x14ac:dyDescent="0.25">
      <c r="B113" s="4" t="s">
        <v>326</v>
      </c>
      <c r="C113" s="4" t="s">
        <v>989</v>
      </c>
      <c r="D113" s="4" t="s">
        <v>1643</v>
      </c>
      <c r="E113" s="4" t="s">
        <v>569</v>
      </c>
      <c r="F113" s="4" t="s">
        <v>786</v>
      </c>
      <c r="G113" s="4">
        <v>2000</v>
      </c>
      <c r="H113" s="4">
        <v>16</v>
      </c>
      <c r="I113" s="4">
        <v>43</v>
      </c>
      <c r="J113" s="4">
        <v>95125</v>
      </c>
      <c r="K113" s="4" t="s">
        <v>1370</v>
      </c>
      <c r="L113" s="4">
        <v>24</v>
      </c>
      <c r="M113" s="4">
        <v>7</v>
      </c>
      <c r="N113" s="36">
        <f t="shared" si="10"/>
        <v>10.424812870665146</v>
      </c>
    </row>
    <row r="114" spans="2:14" x14ac:dyDescent="0.25">
      <c r="B114" s="4" t="s">
        <v>455</v>
      </c>
      <c r="C114" s="4" t="s">
        <v>1016</v>
      </c>
      <c r="D114" s="4" t="s">
        <v>1643</v>
      </c>
      <c r="E114" s="4" t="s">
        <v>595</v>
      </c>
      <c r="F114" s="4" t="s">
        <v>887</v>
      </c>
      <c r="G114" s="4">
        <v>2001</v>
      </c>
      <c r="H114" s="4">
        <v>15</v>
      </c>
      <c r="I114" s="4">
        <v>54</v>
      </c>
      <c r="J114" s="4">
        <v>93274</v>
      </c>
      <c r="K114" s="4" t="s">
        <v>1370</v>
      </c>
      <c r="L114" s="4">
        <v>24</v>
      </c>
      <c r="M114" s="4">
        <v>8</v>
      </c>
      <c r="N114" s="36">
        <f t="shared" si="10"/>
        <v>10.38221630055574</v>
      </c>
    </row>
    <row r="115" spans="2:14" x14ac:dyDescent="0.25">
      <c r="B115" s="4" t="s">
        <v>1646</v>
      </c>
      <c r="C115" s="4" t="s">
        <v>664</v>
      </c>
      <c r="D115" s="4" t="s">
        <v>1643</v>
      </c>
      <c r="E115" s="4" t="s">
        <v>637</v>
      </c>
      <c r="F115" s="4" t="s">
        <v>665</v>
      </c>
      <c r="G115" s="4">
        <v>2012</v>
      </c>
      <c r="H115" s="4">
        <v>4</v>
      </c>
      <c r="I115" s="4">
        <v>1</v>
      </c>
      <c r="J115" s="4">
        <v>94566</v>
      </c>
      <c r="K115" s="4" t="s">
        <v>1645</v>
      </c>
      <c r="L115" s="4">
        <v>27</v>
      </c>
      <c r="M115" s="4">
        <v>15</v>
      </c>
      <c r="N115" s="36">
        <f t="shared" si="10"/>
        <v>11.220358180687208</v>
      </c>
    </row>
    <row r="116" spans="2:14" x14ac:dyDescent="0.25">
      <c r="B116" s="4" t="s">
        <v>1709</v>
      </c>
      <c r="C116" s="4" t="s">
        <v>670</v>
      </c>
      <c r="D116" s="4" t="s">
        <v>1643</v>
      </c>
      <c r="E116" s="4" t="s">
        <v>569</v>
      </c>
      <c r="F116" s="4" t="s">
        <v>667</v>
      </c>
      <c r="G116" s="4">
        <v>2005</v>
      </c>
      <c r="H116" s="4">
        <v>11</v>
      </c>
      <c r="I116" s="4">
        <v>7</v>
      </c>
      <c r="J116" s="4">
        <v>94526</v>
      </c>
      <c r="K116" s="4" t="s">
        <v>1645</v>
      </c>
      <c r="L116" s="4">
        <v>27</v>
      </c>
      <c r="M116" s="4">
        <v>22</v>
      </c>
      <c r="N116" s="36">
        <f t="shared" si="10"/>
        <v>11.499361197603989</v>
      </c>
    </row>
    <row r="117" spans="2:14" x14ac:dyDescent="0.25">
      <c r="B117" s="4" t="s">
        <v>1905</v>
      </c>
      <c r="C117" s="4" t="s">
        <v>708</v>
      </c>
      <c r="D117" s="4" t="s">
        <v>1643</v>
      </c>
      <c r="E117" s="4" t="s">
        <v>576</v>
      </c>
      <c r="F117" s="4" t="s">
        <v>688</v>
      </c>
      <c r="G117" s="4">
        <v>2002</v>
      </c>
      <c r="H117" s="4">
        <v>14</v>
      </c>
      <c r="I117" s="4">
        <v>30</v>
      </c>
      <c r="J117" s="4">
        <v>92708</v>
      </c>
      <c r="K117" s="4" t="s">
        <v>1645</v>
      </c>
      <c r="L117" s="4">
        <v>27</v>
      </c>
      <c r="M117" s="4">
        <v>11</v>
      </c>
      <c r="N117" s="36">
        <f t="shared" si="10"/>
        <v>11.63321704607262</v>
      </c>
    </row>
    <row r="118" spans="2:14" x14ac:dyDescent="0.25">
      <c r="B118" s="4" t="s">
        <v>2286</v>
      </c>
      <c r="C118" s="4" t="s">
        <v>770</v>
      </c>
      <c r="D118" s="4" t="s">
        <v>1643</v>
      </c>
      <c r="E118" s="4" t="s">
        <v>569</v>
      </c>
      <c r="F118" s="4" t="s">
        <v>771</v>
      </c>
      <c r="G118" s="4">
        <v>2000</v>
      </c>
      <c r="H118" s="4">
        <v>16</v>
      </c>
      <c r="I118" s="4">
        <v>50</v>
      </c>
      <c r="J118" s="4">
        <v>95358</v>
      </c>
      <c r="K118" s="4" t="s">
        <v>1645</v>
      </c>
      <c r="L118" s="4">
        <v>27</v>
      </c>
      <c r="M118" s="4">
        <v>25</v>
      </c>
      <c r="N118" s="36">
        <f t="shared" si="10"/>
        <v>11.72791447949829</v>
      </c>
    </row>
    <row r="119" spans="2:14" x14ac:dyDescent="0.25">
      <c r="B119" s="4" t="s">
        <v>2291</v>
      </c>
      <c r="C119" s="4" t="s">
        <v>773</v>
      </c>
      <c r="D119" s="4" t="s">
        <v>1643</v>
      </c>
      <c r="E119" s="4" t="s">
        <v>569</v>
      </c>
      <c r="F119" s="4" t="s">
        <v>667</v>
      </c>
      <c r="G119" s="4">
        <v>2006</v>
      </c>
      <c r="H119" s="4">
        <v>10</v>
      </c>
      <c r="I119" s="4">
        <v>50</v>
      </c>
      <c r="J119" s="4">
        <v>95355</v>
      </c>
      <c r="K119" s="4" t="s">
        <v>1645</v>
      </c>
      <c r="L119" s="4">
        <v>27</v>
      </c>
      <c r="M119" s="4">
        <v>41</v>
      </c>
      <c r="N119" s="36">
        <f t="shared" si="10"/>
        <v>11.456777265287904</v>
      </c>
    </row>
    <row r="120" spans="2:14" x14ac:dyDescent="0.25">
      <c r="B120" s="4" t="s">
        <v>2477</v>
      </c>
      <c r="C120" s="4" t="s">
        <v>808</v>
      </c>
      <c r="D120" s="4" t="s">
        <v>1643</v>
      </c>
      <c r="E120" s="4" t="s">
        <v>572</v>
      </c>
      <c r="F120" s="4" t="s">
        <v>807</v>
      </c>
      <c r="G120" s="4">
        <v>1996</v>
      </c>
      <c r="H120" s="4">
        <v>20</v>
      </c>
      <c r="I120" s="4">
        <v>19</v>
      </c>
      <c r="J120" s="4">
        <v>91016</v>
      </c>
      <c r="K120" s="4" t="s">
        <v>548</v>
      </c>
      <c r="L120" s="4">
        <v>27</v>
      </c>
      <c r="M120" s="4">
        <v>8</v>
      </c>
      <c r="N120" s="36">
        <f t="shared" si="10"/>
        <v>11.931931408952659</v>
      </c>
    </row>
    <row r="121" spans="2:14" x14ac:dyDescent="0.25">
      <c r="B121" s="4" t="s">
        <v>2565</v>
      </c>
      <c r="C121" s="4" t="s">
        <v>819</v>
      </c>
      <c r="D121" s="4" t="s">
        <v>1643</v>
      </c>
      <c r="E121" s="4" t="s">
        <v>595</v>
      </c>
      <c r="F121" s="4" t="s">
        <v>820</v>
      </c>
      <c r="G121" s="4">
        <v>1992</v>
      </c>
      <c r="H121" s="4">
        <v>24</v>
      </c>
      <c r="I121" s="4">
        <v>30</v>
      </c>
      <c r="J121" s="4">
        <v>90630</v>
      </c>
      <c r="K121" s="4" t="s">
        <v>548</v>
      </c>
      <c r="L121" s="4">
        <v>27</v>
      </c>
      <c r="M121" s="4">
        <v>11</v>
      </c>
      <c r="N121" s="36">
        <f t="shared" si="10"/>
        <v>12.158089175482838</v>
      </c>
    </row>
    <row r="122" spans="2:14" x14ac:dyDescent="0.25">
      <c r="B122" s="4" t="s">
        <v>3400</v>
      </c>
      <c r="C122" s="4" t="s">
        <v>948</v>
      </c>
      <c r="D122" s="4" t="s">
        <v>1643</v>
      </c>
      <c r="E122" s="4" t="s">
        <v>595</v>
      </c>
      <c r="F122" s="4" t="s">
        <v>660</v>
      </c>
      <c r="G122" s="4">
        <v>2008</v>
      </c>
      <c r="H122" s="4">
        <v>8</v>
      </c>
      <c r="I122" s="4">
        <v>33</v>
      </c>
      <c r="J122" s="4">
        <v>92591</v>
      </c>
      <c r="K122" s="4" t="s">
        <v>1370</v>
      </c>
      <c r="L122" s="4">
        <v>27</v>
      </c>
      <c r="M122" s="4">
        <v>7</v>
      </c>
      <c r="N122" s="36">
        <f t="shared" si="10"/>
        <v>11.374457314096738</v>
      </c>
    </row>
    <row r="123" spans="2:14" x14ac:dyDescent="0.25">
      <c r="B123" s="4" t="s">
        <v>544</v>
      </c>
      <c r="C123" s="4" t="s">
        <v>963</v>
      </c>
      <c r="D123" s="4" t="s">
        <v>1643</v>
      </c>
      <c r="E123" s="4" t="s">
        <v>595</v>
      </c>
      <c r="F123" s="4" t="s">
        <v>928</v>
      </c>
      <c r="G123" s="4">
        <v>2007</v>
      </c>
      <c r="H123" s="4">
        <v>9</v>
      </c>
      <c r="I123" s="4">
        <v>36</v>
      </c>
      <c r="J123" s="4">
        <v>92256</v>
      </c>
      <c r="K123" s="4" t="s">
        <v>1370</v>
      </c>
      <c r="L123" s="4">
        <v>27</v>
      </c>
      <c r="M123" s="4">
        <v>11</v>
      </c>
      <c r="N123" s="36">
        <f t="shared" si="10"/>
        <v>11.415153337931891</v>
      </c>
    </row>
    <row r="124" spans="2:14" x14ac:dyDescent="0.25">
      <c r="B124" s="4" t="s">
        <v>1474</v>
      </c>
      <c r="C124" s="4" t="s">
        <v>622</v>
      </c>
      <c r="D124" s="4" t="s">
        <v>1150</v>
      </c>
      <c r="E124" s="4" t="s">
        <v>572</v>
      </c>
      <c r="F124" s="4" t="s">
        <v>585</v>
      </c>
      <c r="G124" s="4">
        <v>2000</v>
      </c>
      <c r="H124" s="4">
        <v>16</v>
      </c>
      <c r="I124" s="4">
        <v>37</v>
      </c>
      <c r="J124" s="4">
        <v>92027</v>
      </c>
      <c r="K124" s="4" t="s">
        <v>1152</v>
      </c>
      <c r="L124" s="4">
        <v>30</v>
      </c>
      <c r="M124" s="4">
        <v>4</v>
      </c>
      <c r="N124" s="36">
        <f t="shared" si="10"/>
        <v>13.031016088331434</v>
      </c>
    </row>
    <row r="125" spans="2:14" x14ac:dyDescent="0.25">
      <c r="B125" s="4" t="s">
        <v>1640</v>
      </c>
      <c r="C125" s="4" t="s">
        <v>641</v>
      </c>
      <c r="D125" s="4" t="s">
        <v>1150</v>
      </c>
      <c r="E125" s="4" t="s">
        <v>569</v>
      </c>
      <c r="F125" s="4" t="s">
        <v>642</v>
      </c>
      <c r="G125" s="4">
        <v>2008</v>
      </c>
      <c r="H125" s="4">
        <v>8</v>
      </c>
      <c r="I125" s="4">
        <v>57</v>
      </c>
      <c r="J125" s="4">
        <v>95694</v>
      </c>
      <c r="K125" s="4" t="s">
        <v>547</v>
      </c>
      <c r="L125" s="4">
        <v>30</v>
      </c>
      <c r="M125" s="4">
        <v>37</v>
      </c>
      <c r="N125" s="36">
        <f t="shared" si="10"/>
        <v>12.63828590455193</v>
      </c>
    </row>
    <row r="126" spans="2:14" x14ac:dyDescent="0.25">
      <c r="B126" s="4" t="s">
        <v>1809</v>
      </c>
      <c r="C126" s="4" t="s">
        <v>689</v>
      </c>
      <c r="D126" s="4" t="s">
        <v>1643</v>
      </c>
      <c r="E126" s="4" t="s">
        <v>572</v>
      </c>
      <c r="F126" s="4" t="s">
        <v>690</v>
      </c>
      <c r="G126" s="4">
        <v>2004</v>
      </c>
      <c r="H126" s="4">
        <v>12</v>
      </c>
      <c r="I126" s="4">
        <v>19</v>
      </c>
      <c r="J126" s="4">
        <v>90808</v>
      </c>
      <c r="K126" s="4" t="s">
        <v>1645</v>
      </c>
      <c r="L126" s="4">
        <v>30</v>
      </c>
      <c r="M126" s="4">
        <v>15</v>
      </c>
      <c r="N126" s="36">
        <f t="shared" si="10"/>
        <v>12.825487482617092</v>
      </c>
    </row>
    <row r="127" spans="2:14" x14ac:dyDescent="0.25">
      <c r="B127" s="4" t="s">
        <v>2151</v>
      </c>
      <c r="C127" s="4" t="s">
        <v>750</v>
      </c>
      <c r="D127" s="4" t="s">
        <v>1643</v>
      </c>
      <c r="E127" s="4" t="s">
        <v>569</v>
      </c>
      <c r="F127" s="4" t="s">
        <v>694</v>
      </c>
      <c r="G127" s="4">
        <v>2004</v>
      </c>
      <c r="H127" s="4">
        <v>12</v>
      </c>
      <c r="I127" s="4">
        <v>39</v>
      </c>
      <c r="J127" s="4">
        <v>95204</v>
      </c>
      <c r="K127" s="4" t="s">
        <v>1645</v>
      </c>
      <c r="L127" s="4">
        <v>30</v>
      </c>
      <c r="M127" s="4">
        <v>3</v>
      </c>
      <c r="N127" s="36">
        <f t="shared" si="10"/>
        <v>12.825487482617092</v>
      </c>
    </row>
    <row r="128" spans="2:14" x14ac:dyDescent="0.25">
      <c r="B128" s="4" t="s">
        <v>2179</v>
      </c>
      <c r="C128" s="4" t="s">
        <v>755</v>
      </c>
      <c r="D128" s="4" t="s">
        <v>1643</v>
      </c>
      <c r="E128" s="4" t="s">
        <v>572</v>
      </c>
      <c r="F128" s="4" t="s">
        <v>756</v>
      </c>
      <c r="G128" s="4">
        <v>2003</v>
      </c>
      <c r="H128" s="4">
        <v>13</v>
      </c>
      <c r="I128" s="4">
        <v>41</v>
      </c>
      <c r="J128" s="4">
        <v>94404</v>
      </c>
      <c r="K128" s="4" t="s">
        <v>1645</v>
      </c>
      <c r="L128" s="4">
        <v>30</v>
      </c>
      <c r="M128" s="4">
        <v>8</v>
      </c>
      <c r="N128" s="36">
        <f t="shared" si="10"/>
        <v>12.875050068298291</v>
      </c>
    </row>
    <row r="129" spans="2:14" x14ac:dyDescent="0.25">
      <c r="B129" s="4" t="s">
        <v>2407</v>
      </c>
      <c r="C129" s="4" t="s">
        <v>873</v>
      </c>
      <c r="D129" s="4" t="s">
        <v>1660</v>
      </c>
      <c r="E129" s="4" t="s">
        <v>697</v>
      </c>
      <c r="F129" s="4" t="s">
        <v>874</v>
      </c>
      <c r="G129" s="4">
        <v>2007</v>
      </c>
      <c r="H129" s="4">
        <v>9</v>
      </c>
      <c r="I129" s="4">
        <v>15</v>
      </c>
      <c r="J129" s="4">
        <v>93560</v>
      </c>
      <c r="K129" s="4" t="s">
        <v>549</v>
      </c>
      <c r="L129" s="4">
        <v>30</v>
      </c>
      <c r="M129" s="4">
        <v>9</v>
      </c>
      <c r="N129" s="36">
        <f t="shared" si="10"/>
        <v>12.683503708813213</v>
      </c>
    </row>
    <row r="130" spans="2:14" x14ac:dyDescent="0.25">
      <c r="B130" s="4" t="s">
        <v>2956</v>
      </c>
      <c r="C130" s="4" t="s">
        <v>884</v>
      </c>
      <c r="D130" s="4" t="s">
        <v>1643</v>
      </c>
      <c r="E130" s="4" t="s">
        <v>637</v>
      </c>
      <c r="F130" s="4" t="s">
        <v>885</v>
      </c>
      <c r="G130" s="4">
        <v>2003</v>
      </c>
      <c r="H130" s="4">
        <v>13</v>
      </c>
      <c r="I130" s="4">
        <v>7</v>
      </c>
      <c r="J130" s="4">
        <v>94553</v>
      </c>
      <c r="K130" s="4" t="s">
        <v>1370</v>
      </c>
      <c r="L130" s="4">
        <v>30</v>
      </c>
      <c r="M130" s="4">
        <v>7</v>
      </c>
      <c r="N130" s="36">
        <f t="shared" ref="N130:N193" si="11">L130*VLOOKUP(H130,Table30,7)</f>
        <v>12.875050068298291</v>
      </c>
    </row>
    <row r="131" spans="2:14" x14ac:dyDescent="0.25">
      <c r="B131" s="4" t="s">
        <v>275</v>
      </c>
      <c r="C131" s="4" t="s">
        <v>987</v>
      </c>
      <c r="D131" s="4" t="s">
        <v>1643</v>
      </c>
      <c r="E131" s="4" t="s">
        <v>637</v>
      </c>
      <c r="F131" s="4" t="s">
        <v>943</v>
      </c>
      <c r="G131" s="4">
        <v>2004</v>
      </c>
      <c r="H131" s="4">
        <v>12</v>
      </c>
      <c r="I131" s="4">
        <v>41</v>
      </c>
      <c r="J131" s="4">
        <v>94010</v>
      </c>
      <c r="K131" s="4" t="s">
        <v>1370</v>
      </c>
      <c r="L131" s="4">
        <v>30</v>
      </c>
      <c r="M131" s="4">
        <v>53</v>
      </c>
      <c r="N131" s="36">
        <f t="shared" si="11"/>
        <v>12.825487482617092</v>
      </c>
    </row>
    <row r="132" spans="2:14" x14ac:dyDescent="0.25">
      <c r="B132" s="4" t="s">
        <v>353</v>
      </c>
      <c r="C132" s="4" t="s">
        <v>995</v>
      </c>
      <c r="D132" s="4" t="s">
        <v>1643</v>
      </c>
      <c r="E132" s="4" t="s">
        <v>569</v>
      </c>
      <c r="F132" s="4" t="s">
        <v>906</v>
      </c>
      <c r="G132" s="4">
        <v>2009</v>
      </c>
      <c r="H132" s="4">
        <v>7</v>
      </c>
      <c r="I132" s="4">
        <v>43</v>
      </c>
      <c r="J132" s="4">
        <v>95035</v>
      </c>
      <c r="K132" s="4" t="s">
        <v>1370</v>
      </c>
      <c r="L132" s="4">
        <v>30</v>
      </c>
      <c r="M132" s="4">
        <v>24</v>
      </c>
      <c r="N132" s="36">
        <f t="shared" si="11"/>
        <v>12.594065008679971</v>
      </c>
    </row>
    <row r="133" spans="2:14" x14ac:dyDescent="0.25">
      <c r="B133" s="4" t="s">
        <v>501</v>
      </c>
      <c r="C133" s="4" t="s">
        <v>1023</v>
      </c>
      <c r="D133" s="4" t="s">
        <v>1643</v>
      </c>
      <c r="E133" s="4" t="s">
        <v>572</v>
      </c>
      <c r="F133" s="4" t="s">
        <v>1024</v>
      </c>
      <c r="G133" s="4">
        <v>2010</v>
      </c>
      <c r="H133" s="4">
        <v>6</v>
      </c>
      <c r="I133" s="4">
        <v>56</v>
      </c>
      <c r="J133" s="4">
        <v>91320</v>
      </c>
      <c r="K133" s="4" t="s">
        <v>1370</v>
      </c>
      <c r="L133" s="4">
        <v>30</v>
      </c>
      <c r="M133" s="4">
        <v>13</v>
      </c>
      <c r="N133" s="36">
        <f t="shared" si="11"/>
        <v>12.550808412677833</v>
      </c>
    </row>
    <row r="134" spans="2:14" x14ac:dyDescent="0.25">
      <c r="B134" s="4" t="s">
        <v>3350</v>
      </c>
      <c r="C134" s="4" t="s">
        <v>655</v>
      </c>
      <c r="D134" s="4" t="s">
        <v>1643</v>
      </c>
      <c r="E134" s="4" t="s">
        <v>637</v>
      </c>
      <c r="F134" s="4" t="s">
        <v>656</v>
      </c>
      <c r="G134" s="4">
        <v>2014</v>
      </c>
      <c r="H134" s="4">
        <v>2</v>
      </c>
      <c r="I134" s="4">
        <v>30</v>
      </c>
      <c r="J134" s="4">
        <v>92691</v>
      </c>
      <c r="K134" s="4" t="s">
        <v>547</v>
      </c>
      <c r="L134" s="4">
        <v>33</v>
      </c>
      <c r="M134" s="4">
        <v>53</v>
      </c>
      <c r="N134" s="36">
        <f t="shared" si="11"/>
        <v>13.625502607346625</v>
      </c>
    </row>
    <row r="135" spans="2:14" x14ac:dyDescent="0.25">
      <c r="B135" s="4" t="s">
        <v>1821</v>
      </c>
      <c r="C135" s="4" t="s">
        <v>692</v>
      </c>
      <c r="D135" s="4" t="s">
        <v>1643</v>
      </c>
      <c r="E135" s="4" t="s">
        <v>569</v>
      </c>
      <c r="F135" s="4" t="s">
        <v>673</v>
      </c>
      <c r="G135" s="4">
        <v>2003</v>
      </c>
      <c r="H135" s="4">
        <v>13</v>
      </c>
      <c r="I135" s="4">
        <v>19</v>
      </c>
      <c r="J135" s="4">
        <v>91505</v>
      </c>
      <c r="K135" s="4" t="s">
        <v>1645</v>
      </c>
      <c r="L135" s="4">
        <v>33</v>
      </c>
      <c r="M135" s="4">
        <v>17</v>
      </c>
      <c r="N135" s="36">
        <f t="shared" si="11"/>
        <v>14.16255507512812</v>
      </c>
    </row>
    <row r="136" spans="2:14" x14ac:dyDescent="0.25">
      <c r="B136" s="4" t="s">
        <v>1931</v>
      </c>
      <c r="C136" s="4" t="s">
        <v>712</v>
      </c>
      <c r="D136" s="4" t="s">
        <v>1643</v>
      </c>
      <c r="E136" s="4" t="s">
        <v>637</v>
      </c>
      <c r="F136" s="4" t="s">
        <v>713</v>
      </c>
      <c r="G136" s="4">
        <v>2007</v>
      </c>
      <c r="H136" s="4">
        <v>9</v>
      </c>
      <c r="I136" s="4">
        <v>30</v>
      </c>
      <c r="J136" s="4">
        <v>92869</v>
      </c>
      <c r="K136" s="4" t="s">
        <v>1645</v>
      </c>
      <c r="L136" s="4">
        <v>33</v>
      </c>
      <c r="M136" s="4">
        <v>8</v>
      </c>
      <c r="N136" s="36">
        <f t="shared" si="11"/>
        <v>13.951854079694533</v>
      </c>
    </row>
    <row r="137" spans="2:14" x14ac:dyDescent="0.25">
      <c r="B137" s="4" t="s">
        <v>2088</v>
      </c>
      <c r="C137" s="4" t="s">
        <v>731</v>
      </c>
      <c r="D137" s="4" t="s">
        <v>1643</v>
      </c>
      <c r="E137" s="4" t="s">
        <v>569</v>
      </c>
      <c r="F137" s="4" t="s">
        <v>732</v>
      </c>
      <c r="G137" s="4">
        <v>2006</v>
      </c>
      <c r="H137" s="4">
        <v>10</v>
      </c>
      <c r="I137" s="4">
        <v>37</v>
      </c>
      <c r="J137" s="4">
        <v>92064</v>
      </c>
      <c r="K137" s="4" t="s">
        <v>1645</v>
      </c>
      <c r="L137" s="4">
        <v>33</v>
      </c>
      <c r="M137" s="4">
        <v>32</v>
      </c>
      <c r="N137" s="36">
        <f t="shared" si="11"/>
        <v>14.002727768685217</v>
      </c>
    </row>
    <row r="138" spans="2:14" x14ac:dyDescent="0.25">
      <c r="B138" s="4" t="s">
        <v>2113</v>
      </c>
      <c r="C138" s="4" t="s">
        <v>738</v>
      </c>
      <c r="D138" s="4" t="s">
        <v>1643</v>
      </c>
      <c r="E138" s="4" t="s">
        <v>595</v>
      </c>
      <c r="F138" s="4" t="s">
        <v>700</v>
      </c>
      <c r="G138" s="4">
        <v>2009</v>
      </c>
      <c r="H138" s="4">
        <v>7</v>
      </c>
      <c r="I138" s="4">
        <v>37</v>
      </c>
      <c r="J138" s="4">
        <v>92009</v>
      </c>
      <c r="K138" s="4" t="s">
        <v>1645</v>
      </c>
      <c r="L138" s="4">
        <v>33</v>
      </c>
      <c r="M138" s="4">
        <v>23</v>
      </c>
      <c r="N138" s="36">
        <f t="shared" si="11"/>
        <v>13.853471509547969</v>
      </c>
    </row>
    <row r="139" spans="2:14" x14ac:dyDescent="0.25">
      <c r="B139" s="4" t="s">
        <v>2136</v>
      </c>
      <c r="C139" s="4" t="s">
        <v>748</v>
      </c>
      <c r="D139" s="4" t="s">
        <v>1643</v>
      </c>
      <c r="E139" s="4" t="s">
        <v>569</v>
      </c>
      <c r="F139" s="4" t="s">
        <v>683</v>
      </c>
      <c r="G139" s="4">
        <v>2003</v>
      </c>
      <c r="H139" s="4">
        <v>13</v>
      </c>
      <c r="I139" s="4">
        <v>38</v>
      </c>
      <c r="J139" s="4">
        <v>94131</v>
      </c>
      <c r="K139" s="4" t="s">
        <v>1645</v>
      </c>
      <c r="L139" s="4">
        <v>33</v>
      </c>
      <c r="M139" s="4">
        <v>20</v>
      </c>
      <c r="N139" s="36">
        <f t="shared" si="11"/>
        <v>14.16255507512812</v>
      </c>
    </row>
    <row r="140" spans="2:14" x14ac:dyDescent="0.25">
      <c r="B140" s="4" t="s">
        <v>2289</v>
      </c>
      <c r="C140" s="4" t="s">
        <v>1047</v>
      </c>
      <c r="D140" s="4" t="s">
        <v>1643</v>
      </c>
      <c r="E140" s="4" t="s">
        <v>569</v>
      </c>
      <c r="F140" s="4" t="s">
        <v>1048</v>
      </c>
      <c r="G140" s="4">
        <v>2006</v>
      </c>
      <c r="H140" s="4">
        <v>10</v>
      </c>
      <c r="I140" s="4">
        <v>50</v>
      </c>
      <c r="J140" s="4">
        <v>95356</v>
      </c>
      <c r="K140" s="4" t="s">
        <v>1645</v>
      </c>
      <c r="L140" s="4">
        <v>33</v>
      </c>
      <c r="M140" s="4">
        <v>2</v>
      </c>
      <c r="N140" s="36">
        <f t="shared" si="11"/>
        <v>14.002727768685217</v>
      </c>
    </row>
    <row r="141" spans="2:14" x14ac:dyDescent="0.25">
      <c r="B141" s="4" t="s">
        <v>2395</v>
      </c>
      <c r="C141" s="4" t="s">
        <v>787</v>
      </c>
      <c r="D141" s="4" t="s">
        <v>1643</v>
      </c>
      <c r="E141" s="4" t="s">
        <v>569</v>
      </c>
      <c r="F141" s="4" t="s">
        <v>788</v>
      </c>
      <c r="G141" s="4">
        <v>1982</v>
      </c>
      <c r="H141" s="4">
        <v>34</v>
      </c>
      <c r="I141" s="4">
        <v>7</v>
      </c>
      <c r="J141" s="4">
        <v>94553</v>
      </c>
      <c r="K141" s="4" t="s">
        <v>548</v>
      </c>
      <c r="L141" s="4">
        <v>33</v>
      </c>
      <c r="M141" s="4">
        <v>20</v>
      </c>
      <c r="N141" s="36">
        <f t="shared" si="11"/>
        <v>15.702762491294667</v>
      </c>
    </row>
    <row r="142" spans="2:14" x14ac:dyDescent="0.25">
      <c r="B142" s="4" t="s">
        <v>3279</v>
      </c>
      <c r="C142" s="4" t="s">
        <v>1053</v>
      </c>
      <c r="D142" s="4" t="s">
        <v>1643</v>
      </c>
      <c r="E142" s="4" t="s">
        <v>632</v>
      </c>
      <c r="F142" s="4" t="s">
        <v>1054</v>
      </c>
      <c r="G142" s="4">
        <v>1995</v>
      </c>
      <c r="H142" s="4">
        <v>21</v>
      </c>
      <c r="I142" s="4">
        <v>30</v>
      </c>
      <c r="J142" s="4">
        <v>92656</v>
      </c>
      <c r="K142" s="4" t="s">
        <v>548</v>
      </c>
      <c r="L142" s="4">
        <v>33</v>
      </c>
      <c r="M142" s="4">
        <v>3</v>
      </c>
      <c r="N142" s="36">
        <f t="shared" si="11"/>
        <v>14.649873165051769</v>
      </c>
    </row>
    <row r="143" spans="2:14" x14ac:dyDescent="0.25">
      <c r="B143" s="4" t="s">
        <v>2356</v>
      </c>
      <c r="C143" s="4" t="s">
        <v>871</v>
      </c>
      <c r="D143" s="4" t="s">
        <v>1643</v>
      </c>
      <c r="E143" s="4" t="s">
        <v>604</v>
      </c>
      <c r="F143" s="4" t="s">
        <v>872</v>
      </c>
      <c r="G143" s="4">
        <v>2001</v>
      </c>
      <c r="H143" s="4">
        <v>15</v>
      </c>
      <c r="I143" s="4">
        <v>1</v>
      </c>
      <c r="J143" s="4">
        <v>94550</v>
      </c>
      <c r="K143" s="4" t="s">
        <v>549</v>
      </c>
      <c r="L143" s="4">
        <v>33</v>
      </c>
      <c r="M143" s="4">
        <v>10</v>
      </c>
      <c r="N143" s="36">
        <f t="shared" si="11"/>
        <v>14.275547413264144</v>
      </c>
    </row>
    <row r="144" spans="2:14" x14ac:dyDescent="0.25">
      <c r="B144" s="4" t="s">
        <v>3006</v>
      </c>
      <c r="C144" s="4" t="s">
        <v>1057</v>
      </c>
      <c r="D144" s="4" t="s">
        <v>1643</v>
      </c>
      <c r="E144" s="4" t="s">
        <v>576</v>
      </c>
      <c r="F144" s="4" t="s">
        <v>979</v>
      </c>
      <c r="G144" s="4">
        <v>2007</v>
      </c>
      <c r="H144" s="4">
        <v>9</v>
      </c>
      <c r="I144" s="4">
        <v>15</v>
      </c>
      <c r="J144" s="4">
        <v>93306</v>
      </c>
      <c r="K144" s="4" t="s">
        <v>1370</v>
      </c>
      <c r="L144" s="4">
        <v>33</v>
      </c>
      <c r="M144" s="4">
        <v>3</v>
      </c>
      <c r="N144" s="36">
        <f t="shared" si="11"/>
        <v>13.951854079694533</v>
      </c>
    </row>
    <row r="145" spans="2:14" x14ac:dyDescent="0.25">
      <c r="B145" s="4" t="s">
        <v>330</v>
      </c>
      <c r="C145" s="4" t="s">
        <v>990</v>
      </c>
      <c r="D145" s="4" t="s">
        <v>1643</v>
      </c>
      <c r="E145" s="4" t="s">
        <v>595</v>
      </c>
      <c r="F145" s="4" t="s">
        <v>928</v>
      </c>
      <c r="G145" s="4">
        <v>2002</v>
      </c>
      <c r="H145" s="4">
        <v>14</v>
      </c>
      <c r="I145" s="4">
        <v>43</v>
      </c>
      <c r="J145" s="4">
        <v>95132</v>
      </c>
      <c r="K145" s="4" t="s">
        <v>1370</v>
      </c>
      <c r="L145" s="4">
        <v>33</v>
      </c>
      <c r="M145" s="4">
        <v>24</v>
      </c>
      <c r="N145" s="36">
        <f t="shared" si="11"/>
        <v>14.218376389644312</v>
      </c>
    </row>
    <row r="146" spans="2:14" x14ac:dyDescent="0.25">
      <c r="B146" s="4" t="s">
        <v>410</v>
      </c>
      <c r="C146" s="4" t="s">
        <v>1005</v>
      </c>
      <c r="D146" s="4" t="s">
        <v>1643</v>
      </c>
      <c r="E146" s="4" t="s">
        <v>595</v>
      </c>
      <c r="F146" s="4" t="s">
        <v>928</v>
      </c>
      <c r="G146" s="4">
        <v>2002</v>
      </c>
      <c r="H146" s="4">
        <v>14</v>
      </c>
      <c r="I146" s="4">
        <v>48</v>
      </c>
      <c r="J146" s="4">
        <v>95620</v>
      </c>
      <c r="K146" s="4" t="s">
        <v>1370</v>
      </c>
      <c r="L146" s="4">
        <v>33</v>
      </c>
      <c r="M146" s="4">
        <v>5</v>
      </c>
      <c r="N146" s="36">
        <f t="shared" si="11"/>
        <v>14.218376389644312</v>
      </c>
    </row>
    <row r="147" spans="2:14" x14ac:dyDescent="0.25">
      <c r="B147" s="4" t="s">
        <v>426</v>
      </c>
      <c r="C147" s="4" t="s">
        <v>1007</v>
      </c>
      <c r="D147" s="4" t="s">
        <v>1643</v>
      </c>
      <c r="E147" s="4" t="s">
        <v>576</v>
      </c>
      <c r="F147" s="4" t="s">
        <v>844</v>
      </c>
      <c r="G147" s="4">
        <v>2007</v>
      </c>
      <c r="H147" s="4">
        <v>9</v>
      </c>
      <c r="I147" s="4">
        <v>49</v>
      </c>
      <c r="J147" s="4">
        <v>95403</v>
      </c>
      <c r="K147" s="4" t="s">
        <v>1370</v>
      </c>
      <c r="L147" s="4">
        <v>33</v>
      </c>
      <c r="M147" s="4">
        <v>20</v>
      </c>
      <c r="N147" s="36">
        <f t="shared" si="11"/>
        <v>13.951854079694533</v>
      </c>
    </row>
    <row r="148" spans="2:14" x14ac:dyDescent="0.25">
      <c r="B148" s="4" t="s">
        <v>1436</v>
      </c>
      <c r="C148" s="4" t="s">
        <v>611</v>
      </c>
      <c r="D148" s="4" t="s">
        <v>1150</v>
      </c>
      <c r="E148" s="4" t="s">
        <v>581</v>
      </c>
      <c r="F148" s="4" t="s">
        <v>573</v>
      </c>
      <c r="G148" s="4">
        <v>2003</v>
      </c>
      <c r="H148" s="4">
        <v>13</v>
      </c>
      <c r="I148" s="4">
        <v>36</v>
      </c>
      <c r="J148" s="4">
        <v>91737</v>
      </c>
      <c r="K148" s="4" t="s">
        <v>1152</v>
      </c>
      <c r="L148" s="4">
        <v>36</v>
      </c>
      <c r="M148" s="4">
        <v>30</v>
      </c>
      <c r="N148" s="36">
        <f t="shared" si="11"/>
        <v>15.45006008195795</v>
      </c>
    </row>
    <row r="149" spans="2:14" x14ac:dyDescent="0.25">
      <c r="B149" s="4" t="s">
        <v>1524</v>
      </c>
      <c r="C149" s="4" t="s">
        <v>627</v>
      </c>
      <c r="D149" s="4" t="s">
        <v>1150</v>
      </c>
      <c r="E149" s="4" t="s">
        <v>572</v>
      </c>
      <c r="F149" s="4" t="s">
        <v>573</v>
      </c>
      <c r="G149" s="4">
        <v>2000</v>
      </c>
      <c r="H149" s="4">
        <v>16</v>
      </c>
      <c r="I149" s="4">
        <v>41</v>
      </c>
      <c r="J149" s="4">
        <v>94066</v>
      </c>
      <c r="K149" s="4" t="s">
        <v>1152</v>
      </c>
      <c r="L149" s="4">
        <v>36</v>
      </c>
      <c r="M149" s="4">
        <v>7</v>
      </c>
      <c r="N149" s="36">
        <f t="shared" si="11"/>
        <v>15.637219305997721</v>
      </c>
    </row>
    <row r="150" spans="2:14" x14ac:dyDescent="0.25">
      <c r="B150" s="4" t="s">
        <v>1336</v>
      </c>
      <c r="C150" s="4" t="s">
        <v>659</v>
      </c>
      <c r="D150" s="4" t="s">
        <v>1150</v>
      </c>
      <c r="E150" s="4" t="s">
        <v>604</v>
      </c>
      <c r="F150" s="4" t="s">
        <v>660</v>
      </c>
      <c r="G150" s="4">
        <v>2013</v>
      </c>
      <c r="H150" s="4">
        <v>3</v>
      </c>
      <c r="I150" s="4">
        <v>30</v>
      </c>
      <c r="J150" s="4">
        <v>92602</v>
      </c>
      <c r="K150" s="4" t="s">
        <v>1211</v>
      </c>
      <c r="L150" s="4">
        <v>36</v>
      </c>
      <c r="M150" s="4">
        <v>15</v>
      </c>
      <c r="N150" s="36">
        <f t="shared" si="11"/>
        <v>14.911822794345044</v>
      </c>
    </row>
    <row r="151" spans="2:14" x14ac:dyDescent="0.25">
      <c r="B151" s="4" t="s">
        <v>2090</v>
      </c>
      <c r="C151" s="4" t="s">
        <v>735</v>
      </c>
      <c r="D151" s="4" t="s">
        <v>1643</v>
      </c>
      <c r="E151" s="4" t="s">
        <v>569</v>
      </c>
      <c r="F151" s="4" t="s">
        <v>683</v>
      </c>
      <c r="G151" s="4">
        <v>2003</v>
      </c>
      <c r="H151" s="4">
        <v>13</v>
      </c>
      <c r="I151" s="4">
        <v>37</v>
      </c>
      <c r="J151" s="4">
        <v>92029</v>
      </c>
      <c r="K151" s="4" t="s">
        <v>1645</v>
      </c>
      <c r="L151" s="4">
        <v>36</v>
      </c>
      <c r="M151" s="4">
        <v>32</v>
      </c>
      <c r="N151" s="36">
        <f t="shared" si="11"/>
        <v>15.45006008195795</v>
      </c>
    </row>
    <row r="152" spans="2:14" x14ac:dyDescent="0.25">
      <c r="B152" s="4" t="s">
        <v>2094</v>
      </c>
      <c r="C152" s="4" t="s">
        <v>737</v>
      </c>
      <c r="D152" s="4" t="s">
        <v>1643</v>
      </c>
      <c r="E152" s="4" t="s">
        <v>569</v>
      </c>
      <c r="F152" s="4" t="s">
        <v>721</v>
      </c>
      <c r="G152" s="4">
        <v>2009</v>
      </c>
      <c r="H152" s="4">
        <v>7</v>
      </c>
      <c r="I152" s="4">
        <v>37</v>
      </c>
      <c r="J152" s="4">
        <v>92071</v>
      </c>
      <c r="K152" s="4" t="s">
        <v>1645</v>
      </c>
      <c r="L152" s="4">
        <v>36</v>
      </c>
      <c r="M152" s="4">
        <v>20</v>
      </c>
      <c r="N152" s="36">
        <f t="shared" si="11"/>
        <v>15.112878010415965</v>
      </c>
    </row>
    <row r="153" spans="2:14" x14ac:dyDescent="0.25">
      <c r="B153" s="4" t="s">
        <v>2127</v>
      </c>
      <c r="C153" s="4" t="s">
        <v>747</v>
      </c>
      <c r="D153" s="4" t="s">
        <v>1643</v>
      </c>
      <c r="E153" s="4" t="s">
        <v>569</v>
      </c>
      <c r="F153" s="4" t="s">
        <v>721</v>
      </c>
      <c r="G153" s="4">
        <v>2005</v>
      </c>
      <c r="H153" s="4">
        <v>11</v>
      </c>
      <c r="I153" s="4">
        <v>37</v>
      </c>
      <c r="J153" s="4">
        <v>92117</v>
      </c>
      <c r="K153" s="4" t="s">
        <v>1645</v>
      </c>
      <c r="L153" s="4">
        <v>36</v>
      </c>
      <c r="M153" s="4">
        <v>10</v>
      </c>
      <c r="N153" s="36">
        <f t="shared" si="11"/>
        <v>15.332481596805319</v>
      </c>
    </row>
    <row r="154" spans="2:14" x14ac:dyDescent="0.25">
      <c r="B154" s="4" t="s">
        <v>2448</v>
      </c>
      <c r="C154" s="4" t="s">
        <v>802</v>
      </c>
      <c r="D154" s="4" t="s">
        <v>1643</v>
      </c>
      <c r="E154" s="4" t="s">
        <v>572</v>
      </c>
      <c r="F154" s="4" t="s">
        <v>803</v>
      </c>
      <c r="G154" s="4">
        <v>1990</v>
      </c>
      <c r="H154" s="4">
        <v>26</v>
      </c>
      <c r="I154" s="4">
        <v>19</v>
      </c>
      <c r="J154" s="4">
        <v>91773</v>
      </c>
      <c r="K154" s="4" t="s">
        <v>548</v>
      </c>
      <c r="L154" s="4">
        <v>36</v>
      </c>
      <c r="M154" s="4">
        <v>46</v>
      </c>
      <c r="N154" s="36">
        <f t="shared" si="11"/>
        <v>16.374171475713467</v>
      </c>
    </row>
    <row r="155" spans="2:14" x14ac:dyDescent="0.25">
      <c r="B155" s="4" t="s">
        <v>2465</v>
      </c>
      <c r="C155" s="4" t="s">
        <v>804</v>
      </c>
      <c r="D155" s="4" t="s">
        <v>1730</v>
      </c>
      <c r="E155" s="4" t="s">
        <v>569</v>
      </c>
      <c r="F155" s="4" t="s">
        <v>805</v>
      </c>
      <c r="G155" s="4">
        <v>1974</v>
      </c>
      <c r="H155" s="4">
        <v>42</v>
      </c>
      <c r="I155" s="4">
        <v>19</v>
      </c>
      <c r="J155" s="4">
        <v>91304</v>
      </c>
      <c r="K155" s="4" t="s">
        <v>548</v>
      </c>
      <c r="L155" s="4">
        <v>36</v>
      </c>
      <c r="M155" s="4">
        <v>10</v>
      </c>
      <c r="N155" s="36">
        <f t="shared" si="11"/>
        <v>18.103534972333414</v>
      </c>
    </row>
    <row r="156" spans="2:14" x14ac:dyDescent="0.25">
      <c r="B156" s="4" t="s">
        <v>2492</v>
      </c>
      <c r="C156" s="4" t="s">
        <v>809</v>
      </c>
      <c r="D156" s="4" t="s">
        <v>1643</v>
      </c>
      <c r="E156" s="4" t="s">
        <v>569</v>
      </c>
      <c r="F156" s="4" t="s">
        <v>570</v>
      </c>
      <c r="G156" s="4">
        <v>1993</v>
      </c>
      <c r="H156" s="4">
        <v>23</v>
      </c>
      <c r="I156" s="4">
        <v>19</v>
      </c>
      <c r="J156" s="4">
        <v>90504</v>
      </c>
      <c r="K156" s="4" t="s">
        <v>548</v>
      </c>
      <c r="L156" s="4">
        <v>36</v>
      </c>
      <c r="M156" s="4">
        <v>45</v>
      </c>
      <c r="N156" s="36">
        <f t="shared" si="11"/>
        <v>16.132372749115945</v>
      </c>
    </row>
    <row r="157" spans="2:14" x14ac:dyDescent="0.25">
      <c r="B157" s="4" t="s">
        <v>1776</v>
      </c>
      <c r="C157" s="4" t="s">
        <v>862</v>
      </c>
      <c r="D157" s="4" t="s">
        <v>1643</v>
      </c>
      <c r="E157" s="4" t="s">
        <v>637</v>
      </c>
      <c r="F157" s="4" t="s">
        <v>863</v>
      </c>
      <c r="G157" s="4">
        <v>2008</v>
      </c>
      <c r="H157" s="4">
        <v>8</v>
      </c>
      <c r="I157" s="4">
        <v>19</v>
      </c>
      <c r="J157" s="4">
        <v>90803</v>
      </c>
      <c r="K157" s="4" t="s">
        <v>549</v>
      </c>
      <c r="L157" s="4">
        <v>36</v>
      </c>
      <c r="M157" s="4">
        <v>6</v>
      </c>
      <c r="N157" s="36">
        <f t="shared" si="11"/>
        <v>15.165943085462317</v>
      </c>
    </row>
    <row r="158" spans="2:14" x14ac:dyDescent="0.25">
      <c r="B158" s="4" t="s">
        <v>541</v>
      </c>
      <c r="C158" s="4" t="s">
        <v>905</v>
      </c>
      <c r="D158" s="4" t="s">
        <v>1643</v>
      </c>
      <c r="E158" s="4" t="s">
        <v>569</v>
      </c>
      <c r="F158" s="4" t="s">
        <v>906</v>
      </c>
      <c r="G158" s="4">
        <v>2009</v>
      </c>
      <c r="H158" s="4">
        <v>7</v>
      </c>
      <c r="I158" s="4">
        <v>19</v>
      </c>
      <c r="J158" s="4">
        <v>91324</v>
      </c>
      <c r="K158" s="4" t="s">
        <v>1370</v>
      </c>
      <c r="L158" s="4">
        <v>36</v>
      </c>
      <c r="M158" s="4">
        <v>15</v>
      </c>
      <c r="N158" s="36">
        <f t="shared" si="11"/>
        <v>15.112878010415965</v>
      </c>
    </row>
    <row r="159" spans="2:14" x14ac:dyDescent="0.25">
      <c r="B159" s="4" t="s">
        <v>3319</v>
      </c>
      <c r="C159" s="4" t="s">
        <v>942</v>
      </c>
      <c r="D159" s="4" t="s">
        <v>1730</v>
      </c>
      <c r="E159" s="4" t="s">
        <v>637</v>
      </c>
      <c r="F159" s="4" t="s">
        <v>943</v>
      </c>
      <c r="G159" s="4">
        <v>2004</v>
      </c>
      <c r="H159" s="4">
        <v>12</v>
      </c>
      <c r="I159" s="4">
        <v>30</v>
      </c>
      <c r="J159" s="4">
        <v>92833</v>
      </c>
      <c r="K159" s="4" t="s">
        <v>1370</v>
      </c>
      <c r="L159" s="4">
        <v>36</v>
      </c>
      <c r="M159" s="4">
        <v>18</v>
      </c>
      <c r="N159" s="36">
        <f t="shared" si="11"/>
        <v>15.390584979140511</v>
      </c>
    </row>
    <row r="160" spans="2:14" x14ac:dyDescent="0.25">
      <c r="B160" s="4" t="s">
        <v>3419</v>
      </c>
      <c r="C160" s="4" t="s">
        <v>949</v>
      </c>
      <c r="D160" s="4" t="s">
        <v>1643</v>
      </c>
      <c r="E160" s="4" t="s">
        <v>569</v>
      </c>
      <c r="F160" s="4" t="s">
        <v>902</v>
      </c>
      <c r="G160" s="4">
        <v>2004</v>
      </c>
      <c r="H160" s="4">
        <v>12</v>
      </c>
      <c r="I160" s="4">
        <v>33</v>
      </c>
      <c r="J160" s="4">
        <v>92585</v>
      </c>
      <c r="K160" s="4" t="s">
        <v>1370</v>
      </c>
      <c r="L160" s="4">
        <v>36</v>
      </c>
      <c r="M160" s="4">
        <v>25</v>
      </c>
      <c r="N160" s="36">
        <f t="shared" si="11"/>
        <v>15.390584979140511</v>
      </c>
    </row>
    <row r="161" spans="2:14" x14ac:dyDescent="0.25">
      <c r="B161" s="4" t="s">
        <v>35</v>
      </c>
      <c r="C161" s="4" t="s">
        <v>960</v>
      </c>
      <c r="D161" s="4" t="s">
        <v>1643</v>
      </c>
      <c r="E161" s="4" t="s">
        <v>569</v>
      </c>
      <c r="F161" s="4" t="s">
        <v>961</v>
      </c>
      <c r="G161" s="4">
        <v>2002</v>
      </c>
      <c r="H161" s="4">
        <v>14</v>
      </c>
      <c r="I161" s="4">
        <v>34</v>
      </c>
      <c r="J161" s="4">
        <v>95632</v>
      </c>
      <c r="K161" s="4" t="s">
        <v>1370</v>
      </c>
      <c r="L161" s="4">
        <v>36</v>
      </c>
      <c r="M161" s="4">
        <v>24</v>
      </c>
      <c r="N161" s="36">
        <f t="shared" si="11"/>
        <v>15.510956061430159</v>
      </c>
    </row>
    <row r="162" spans="2:14" x14ac:dyDescent="0.25">
      <c r="B162" s="4" t="s">
        <v>69</v>
      </c>
      <c r="C162" s="4" t="s">
        <v>964</v>
      </c>
      <c r="D162" s="4" t="s">
        <v>1643</v>
      </c>
      <c r="E162" s="4" t="s">
        <v>632</v>
      </c>
      <c r="F162" s="4" t="s">
        <v>877</v>
      </c>
      <c r="G162" s="4">
        <v>2010</v>
      </c>
      <c r="H162" s="4">
        <v>6</v>
      </c>
      <c r="I162" s="4">
        <v>36</v>
      </c>
      <c r="J162" s="4">
        <v>92399</v>
      </c>
      <c r="K162" s="4" t="s">
        <v>1370</v>
      </c>
      <c r="L162" s="4">
        <v>36</v>
      </c>
      <c r="M162" s="4">
        <v>5</v>
      </c>
      <c r="N162" s="36">
        <f t="shared" si="11"/>
        <v>15.060970095213399</v>
      </c>
    </row>
    <row r="163" spans="2:14" x14ac:dyDescent="0.25">
      <c r="B163" s="4" t="s">
        <v>118</v>
      </c>
      <c r="C163" s="4" t="s">
        <v>974</v>
      </c>
      <c r="D163" s="4" t="s">
        <v>1660</v>
      </c>
      <c r="E163" s="4" t="s">
        <v>576</v>
      </c>
      <c r="F163" s="4" t="s">
        <v>975</v>
      </c>
      <c r="G163" s="4">
        <v>2010</v>
      </c>
      <c r="H163" s="4">
        <v>6</v>
      </c>
      <c r="I163" s="4">
        <v>37</v>
      </c>
      <c r="J163" s="4">
        <v>92011</v>
      </c>
      <c r="K163" s="4" t="s">
        <v>1370</v>
      </c>
      <c r="L163" s="4">
        <v>36</v>
      </c>
      <c r="M163" s="4">
        <v>4</v>
      </c>
      <c r="N163" s="36">
        <f t="shared" si="11"/>
        <v>15.060970095213399</v>
      </c>
    </row>
    <row r="164" spans="2:14" x14ac:dyDescent="0.25">
      <c r="B164" s="4" t="s">
        <v>230</v>
      </c>
      <c r="C164" s="4" t="s">
        <v>982</v>
      </c>
      <c r="D164" s="4" t="s">
        <v>1643</v>
      </c>
      <c r="E164" s="4" t="s">
        <v>595</v>
      </c>
      <c r="F164" s="4" t="s">
        <v>868</v>
      </c>
      <c r="G164" s="4">
        <v>2003</v>
      </c>
      <c r="H164" s="4">
        <v>13</v>
      </c>
      <c r="I164" s="4">
        <v>39</v>
      </c>
      <c r="J164" s="4">
        <v>95337</v>
      </c>
      <c r="K164" s="4" t="s">
        <v>1370</v>
      </c>
      <c r="L164" s="4">
        <v>36</v>
      </c>
      <c r="M164" s="4">
        <v>40</v>
      </c>
      <c r="N164" s="36">
        <f t="shared" si="11"/>
        <v>15.45006008195795</v>
      </c>
    </row>
    <row r="165" spans="2:14" x14ac:dyDescent="0.25">
      <c r="B165" s="4" t="s">
        <v>262</v>
      </c>
      <c r="C165" s="4" t="s">
        <v>984</v>
      </c>
      <c r="D165" s="4" t="s">
        <v>1660</v>
      </c>
      <c r="E165" s="4" t="s">
        <v>637</v>
      </c>
      <c r="F165" s="4" t="s">
        <v>985</v>
      </c>
      <c r="G165" s="4">
        <v>2004</v>
      </c>
      <c r="H165" s="4">
        <v>12</v>
      </c>
      <c r="I165" s="4">
        <v>40</v>
      </c>
      <c r="J165" s="4">
        <v>93446</v>
      </c>
      <c r="K165" s="4" t="s">
        <v>1370</v>
      </c>
      <c r="L165" s="4">
        <v>36</v>
      </c>
      <c r="M165" s="4">
        <v>20</v>
      </c>
      <c r="N165" s="36">
        <f t="shared" si="11"/>
        <v>15.390584979140511</v>
      </c>
    </row>
    <row r="166" spans="2:14" x14ac:dyDescent="0.25">
      <c r="B166" s="4" t="s">
        <v>349</v>
      </c>
      <c r="C166" s="4" t="s">
        <v>994</v>
      </c>
      <c r="D166" s="4" t="s">
        <v>1643</v>
      </c>
      <c r="E166" s="4" t="s">
        <v>595</v>
      </c>
      <c r="F166" s="4" t="s">
        <v>928</v>
      </c>
      <c r="G166" s="4">
        <v>2006</v>
      </c>
      <c r="H166" s="4">
        <v>10</v>
      </c>
      <c r="I166" s="4">
        <v>43</v>
      </c>
      <c r="J166" s="4">
        <v>95037</v>
      </c>
      <c r="K166" s="4" t="s">
        <v>1370</v>
      </c>
      <c r="L166" s="4">
        <v>36</v>
      </c>
      <c r="M166" s="4">
        <v>10</v>
      </c>
      <c r="N166" s="36">
        <f t="shared" si="11"/>
        <v>15.275703020383872</v>
      </c>
    </row>
    <row r="167" spans="2:14" x14ac:dyDescent="0.25">
      <c r="B167" s="4" t="s">
        <v>379</v>
      </c>
      <c r="C167" s="4" t="s">
        <v>1001</v>
      </c>
      <c r="D167" s="4" t="s">
        <v>1660</v>
      </c>
      <c r="E167" s="4" t="s">
        <v>595</v>
      </c>
      <c r="F167" s="4" t="s">
        <v>1002</v>
      </c>
      <c r="G167" s="4">
        <v>1998</v>
      </c>
      <c r="H167" s="4">
        <v>18</v>
      </c>
      <c r="I167" s="4">
        <v>44</v>
      </c>
      <c r="J167" s="4">
        <v>95010</v>
      </c>
      <c r="K167" s="4" t="s">
        <v>1370</v>
      </c>
      <c r="L167" s="4">
        <v>36</v>
      </c>
      <c r="M167" s="4">
        <v>15</v>
      </c>
      <c r="N167" s="36">
        <f t="shared" si="11"/>
        <v>15.769818199016955</v>
      </c>
    </row>
    <row r="168" spans="2:14" x14ac:dyDescent="0.25">
      <c r="B168" s="4" t="s">
        <v>433</v>
      </c>
      <c r="C168" s="4" t="s">
        <v>1011</v>
      </c>
      <c r="D168" s="4" t="s">
        <v>1643</v>
      </c>
      <c r="E168" s="4" t="s">
        <v>572</v>
      </c>
      <c r="F168" s="4" t="s">
        <v>1012</v>
      </c>
      <c r="G168" s="4">
        <v>2001</v>
      </c>
      <c r="H168" s="4">
        <v>15</v>
      </c>
      <c r="I168" s="4">
        <v>50</v>
      </c>
      <c r="J168" s="4">
        <v>95355</v>
      </c>
      <c r="K168" s="4" t="s">
        <v>1370</v>
      </c>
      <c r="L168" s="4">
        <v>36</v>
      </c>
      <c r="M168" s="4">
        <v>13</v>
      </c>
      <c r="N168" s="36">
        <f t="shared" si="11"/>
        <v>15.573324450833612</v>
      </c>
    </row>
    <row r="169" spans="2:14" x14ac:dyDescent="0.25">
      <c r="B169" s="4" t="s">
        <v>443</v>
      </c>
      <c r="C169" s="4" t="s">
        <v>1014</v>
      </c>
      <c r="D169" s="4" t="s">
        <v>1643</v>
      </c>
      <c r="E169" s="4" t="s">
        <v>595</v>
      </c>
      <c r="F169" s="4" t="s">
        <v>872</v>
      </c>
      <c r="G169" s="4">
        <v>2001</v>
      </c>
      <c r="H169" s="4">
        <v>15</v>
      </c>
      <c r="I169" s="4">
        <v>50</v>
      </c>
      <c r="J169" s="4">
        <v>95363</v>
      </c>
      <c r="K169" s="4" t="s">
        <v>1370</v>
      </c>
      <c r="L169" s="4">
        <v>36</v>
      </c>
      <c r="M169" s="4">
        <v>6</v>
      </c>
      <c r="N169" s="36">
        <f t="shared" si="11"/>
        <v>15.573324450833612</v>
      </c>
    </row>
    <row r="170" spans="2:14" x14ac:dyDescent="0.25">
      <c r="B170" s="4" t="s">
        <v>1371</v>
      </c>
      <c r="C170" s="4" t="s">
        <v>601</v>
      </c>
      <c r="D170" s="4" t="s">
        <v>1150</v>
      </c>
      <c r="E170" s="4" t="s">
        <v>572</v>
      </c>
      <c r="F170" s="4" t="s">
        <v>585</v>
      </c>
      <c r="G170" s="4">
        <v>2009</v>
      </c>
      <c r="H170" s="4">
        <v>7</v>
      </c>
      <c r="I170" s="4">
        <v>32</v>
      </c>
      <c r="J170" s="4">
        <v>96020</v>
      </c>
      <c r="K170" s="4" t="s">
        <v>1152</v>
      </c>
      <c r="L170" s="4">
        <v>39</v>
      </c>
      <c r="M170" s="4">
        <v>20</v>
      </c>
      <c r="N170" s="36">
        <f t="shared" si="11"/>
        <v>16.372284511283961</v>
      </c>
    </row>
    <row r="171" spans="2:14" x14ac:dyDescent="0.25">
      <c r="B171" s="4" t="s">
        <v>2287</v>
      </c>
      <c r="C171" s="4" t="s">
        <v>772</v>
      </c>
      <c r="D171" s="4" t="s">
        <v>1643</v>
      </c>
      <c r="E171" s="4" t="s">
        <v>569</v>
      </c>
      <c r="F171" s="4" t="s">
        <v>683</v>
      </c>
      <c r="G171" s="4">
        <v>2007</v>
      </c>
      <c r="H171" s="4">
        <v>9</v>
      </c>
      <c r="I171" s="4">
        <v>50</v>
      </c>
      <c r="J171" s="4">
        <v>95350</v>
      </c>
      <c r="K171" s="4" t="s">
        <v>1645</v>
      </c>
      <c r="L171" s="4">
        <v>39</v>
      </c>
      <c r="M171" s="4">
        <v>8</v>
      </c>
      <c r="N171" s="36">
        <f t="shared" si="11"/>
        <v>16.488554821457175</v>
      </c>
    </row>
    <row r="172" spans="2:14" x14ac:dyDescent="0.25">
      <c r="B172" s="4" t="s">
        <v>2315</v>
      </c>
      <c r="C172" s="4" t="s">
        <v>777</v>
      </c>
      <c r="D172" s="4" t="s">
        <v>1660</v>
      </c>
      <c r="E172" s="4" t="s">
        <v>569</v>
      </c>
      <c r="F172" s="4" t="s">
        <v>677</v>
      </c>
      <c r="G172" s="4">
        <v>1998</v>
      </c>
      <c r="H172" s="4">
        <v>18</v>
      </c>
      <c r="I172" s="4">
        <v>56</v>
      </c>
      <c r="J172" s="4">
        <v>91360</v>
      </c>
      <c r="K172" s="4" t="s">
        <v>1645</v>
      </c>
      <c r="L172" s="4">
        <v>39</v>
      </c>
      <c r="M172" s="4">
        <v>98</v>
      </c>
      <c r="N172" s="36">
        <f t="shared" si="11"/>
        <v>17.0839697156017</v>
      </c>
    </row>
    <row r="173" spans="2:14" x14ac:dyDescent="0.25">
      <c r="B173" s="4" t="s">
        <v>2340</v>
      </c>
      <c r="C173" s="4" t="s">
        <v>778</v>
      </c>
      <c r="D173" s="4" t="s">
        <v>1643</v>
      </c>
      <c r="E173" s="4" t="s">
        <v>569</v>
      </c>
      <c r="F173" s="4" t="s">
        <v>570</v>
      </c>
      <c r="G173" s="4">
        <v>2009</v>
      </c>
      <c r="H173" s="4">
        <v>7</v>
      </c>
      <c r="I173" s="4">
        <v>57</v>
      </c>
      <c r="J173" s="4">
        <v>95691</v>
      </c>
      <c r="K173" s="4" t="s">
        <v>1645</v>
      </c>
      <c r="L173" s="4">
        <v>39</v>
      </c>
      <c r="M173" s="4">
        <v>30</v>
      </c>
      <c r="N173" s="36">
        <f t="shared" si="11"/>
        <v>16.372284511283961</v>
      </c>
    </row>
    <row r="174" spans="2:14" x14ac:dyDescent="0.25">
      <c r="B174" s="4" t="s">
        <v>2544</v>
      </c>
      <c r="C174" s="4" t="s">
        <v>816</v>
      </c>
      <c r="D174" s="4" t="s">
        <v>1643</v>
      </c>
      <c r="E174" s="4" t="s">
        <v>569</v>
      </c>
      <c r="F174" s="4" t="s">
        <v>786</v>
      </c>
      <c r="G174" s="4">
        <v>1973</v>
      </c>
      <c r="H174" s="4">
        <v>43</v>
      </c>
      <c r="I174" s="4">
        <v>27</v>
      </c>
      <c r="J174" s="4">
        <v>93908</v>
      </c>
      <c r="K174" s="4" t="s">
        <v>548</v>
      </c>
      <c r="L174" s="4">
        <v>39</v>
      </c>
      <c r="M174" s="4">
        <v>17</v>
      </c>
      <c r="N174" s="36">
        <f t="shared" si="11"/>
        <v>19.765635186922573</v>
      </c>
    </row>
    <row r="175" spans="2:14" x14ac:dyDescent="0.25">
      <c r="B175" s="4" t="s">
        <v>3190</v>
      </c>
      <c r="C175" s="4" t="s">
        <v>915</v>
      </c>
      <c r="D175" s="4" t="s">
        <v>1643</v>
      </c>
      <c r="E175" s="4" t="s">
        <v>572</v>
      </c>
      <c r="F175" s="4" t="s">
        <v>914</v>
      </c>
      <c r="G175" s="4">
        <v>2001</v>
      </c>
      <c r="H175" s="4">
        <v>15</v>
      </c>
      <c r="I175" s="4">
        <v>19</v>
      </c>
      <c r="J175" s="4">
        <v>90712</v>
      </c>
      <c r="K175" s="4" t="s">
        <v>1370</v>
      </c>
      <c r="L175" s="4">
        <v>39</v>
      </c>
      <c r="M175" s="4">
        <v>5</v>
      </c>
      <c r="N175" s="36">
        <f t="shared" si="11"/>
        <v>16.871101488403077</v>
      </c>
    </row>
    <row r="176" spans="2:14" x14ac:dyDescent="0.25">
      <c r="B176" s="4" t="s">
        <v>3257</v>
      </c>
      <c r="C176" s="4" t="s">
        <v>921</v>
      </c>
      <c r="D176" s="4" t="s">
        <v>1730</v>
      </c>
      <c r="E176" s="4" t="s">
        <v>595</v>
      </c>
      <c r="F176" s="4" t="s">
        <v>881</v>
      </c>
      <c r="G176" s="4">
        <v>2002</v>
      </c>
      <c r="H176" s="4">
        <v>14</v>
      </c>
      <c r="I176" s="4">
        <v>28</v>
      </c>
      <c r="J176" s="4">
        <v>94558</v>
      </c>
      <c r="K176" s="4" t="s">
        <v>1370</v>
      </c>
      <c r="L176" s="4">
        <v>39</v>
      </c>
      <c r="M176" s="4">
        <v>15</v>
      </c>
      <c r="N176" s="36">
        <f t="shared" si="11"/>
        <v>16.803535733216005</v>
      </c>
    </row>
    <row r="177" spans="2:14" x14ac:dyDescent="0.25">
      <c r="B177" s="4" t="s">
        <v>164</v>
      </c>
      <c r="C177" s="4" t="s">
        <v>978</v>
      </c>
      <c r="D177" s="4" t="s">
        <v>1660</v>
      </c>
      <c r="E177" s="4" t="s">
        <v>576</v>
      </c>
      <c r="F177" s="4" t="s">
        <v>979</v>
      </c>
      <c r="G177" s="4">
        <v>2007</v>
      </c>
      <c r="H177" s="4">
        <v>9</v>
      </c>
      <c r="I177" s="4">
        <v>37</v>
      </c>
      <c r="J177" s="4">
        <v>92026</v>
      </c>
      <c r="K177" s="4" t="s">
        <v>1370</v>
      </c>
      <c r="L177" s="4">
        <v>39</v>
      </c>
      <c r="M177" s="4">
        <v>8</v>
      </c>
      <c r="N177" s="36">
        <f t="shared" si="11"/>
        <v>16.488554821457175</v>
      </c>
    </row>
    <row r="178" spans="2:14" x14ac:dyDescent="0.25">
      <c r="B178" s="4" t="s">
        <v>1262</v>
      </c>
      <c r="C178" s="4" t="s">
        <v>587</v>
      </c>
      <c r="D178" s="4" t="s">
        <v>1150</v>
      </c>
      <c r="E178" s="4" t="s">
        <v>576</v>
      </c>
      <c r="F178" s="4" t="s">
        <v>577</v>
      </c>
      <c r="G178" s="4">
        <v>2002</v>
      </c>
      <c r="H178" s="4">
        <v>14</v>
      </c>
      <c r="I178" s="4">
        <v>19</v>
      </c>
      <c r="J178" s="4">
        <v>91355</v>
      </c>
      <c r="K178" s="4" t="s">
        <v>1152</v>
      </c>
      <c r="L178" s="4">
        <v>42</v>
      </c>
      <c r="M178" s="4">
        <v>5</v>
      </c>
      <c r="N178" s="36">
        <f t="shared" si="11"/>
        <v>18.09611540500185</v>
      </c>
    </row>
    <row r="179" spans="2:14" x14ac:dyDescent="0.25">
      <c r="B179" s="4" t="s">
        <v>1389</v>
      </c>
      <c r="C179" s="4" t="s">
        <v>602</v>
      </c>
      <c r="D179" s="4" t="s">
        <v>1150</v>
      </c>
      <c r="E179" s="4" t="s">
        <v>572</v>
      </c>
      <c r="F179" s="4" t="s">
        <v>573</v>
      </c>
      <c r="G179" s="4">
        <v>2004</v>
      </c>
      <c r="H179" s="4">
        <v>12</v>
      </c>
      <c r="I179" s="4">
        <v>33</v>
      </c>
      <c r="J179" s="4">
        <v>92240</v>
      </c>
      <c r="K179" s="4" t="s">
        <v>1152</v>
      </c>
      <c r="L179" s="4">
        <v>42</v>
      </c>
      <c r="M179" s="4">
        <v>40</v>
      </c>
      <c r="N179" s="36">
        <f t="shared" si="11"/>
        <v>17.955682475663931</v>
      </c>
    </row>
    <row r="180" spans="2:14" x14ac:dyDescent="0.25">
      <c r="B180" s="4" t="s">
        <v>1443</v>
      </c>
      <c r="C180" s="4" t="s">
        <v>614</v>
      </c>
      <c r="D180" s="4" t="s">
        <v>1150</v>
      </c>
      <c r="E180" s="4" t="s">
        <v>569</v>
      </c>
      <c r="F180" s="4" t="s">
        <v>589</v>
      </c>
      <c r="G180" s="4">
        <v>2013</v>
      </c>
      <c r="H180" s="4">
        <v>3</v>
      </c>
      <c r="I180" s="4">
        <v>36</v>
      </c>
      <c r="J180" s="4">
        <v>92252</v>
      </c>
      <c r="K180" s="4" t="s">
        <v>1152</v>
      </c>
      <c r="L180" s="4">
        <v>42</v>
      </c>
      <c r="M180" s="4">
        <v>48</v>
      </c>
      <c r="N180" s="36">
        <f t="shared" si="11"/>
        <v>17.39712659340255</v>
      </c>
    </row>
    <row r="181" spans="2:14" x14ac:dyDescent="0.25">
      <c r="B181" s="4" t="s">
        <v>1500</v>
      </c>
      <c r="C181" s="4" t="s">
        <v>626</v>
      </c>
      <c r="D181" s="4" t="s">
        <v>1150</v>
      </c>
      <c r="E181" s="4" t="s">
        <v>595</v>
      </c>
      <c r="F181" s="4" t="s">
        <v>616</v>
      </c>
      <c r="G181" s="4">
        <v>2009</v>
      </c>
      <c r="H181" s="4">
        <v>7</v>
      </c>
      <c r="I181" s="4">
        <v>38</v>
      </c>
      <c r="J181" s="4">
        <v>94110</v>
      </c>
      <c r="K181" s="4" t="s">
        <v>547</v>
      </c>
      <c r="L181" s="4">
        <v>42</v>
      </c>
      <c r="M181" s="4">
        <v>11</v>
      </c>
      <c r="N181" s="36">
        <f t="shared" si="11"/>
        <v>17.631691012151961</v>
      </c>
    </row>
    <row r="182" spans="2:14" x14ac:dyDescent="0.25">
      <c r="B182" s="4" t="s">
        <v>1903</v>
      </c>
      <c r="C182" s="4" t="s">
        <v>706</v>
      </c>
      <c r="D182" s="4" t="s">
        <v>1683</v>
      </c>
      <c r="E182" s="4" t="s">
        <v>637</v>
      </c>
      <c r="F182" s="4" t="s">
        <v>707</v>
      </c>
      <c r="G182" s="4">
        <v>2004</v>
      </c>
      <c r="H182" s="4">
        <v>12</v>
      </c>
      <c r="I182" s="4">
        <v>29</v>
      </c>
      <c r="J182" s="4">
        <v>95949</v>
      </c>
      <c r="K182" s="4" t="s">
        <v>1645</v>
      </c>
      <c r="L182" s="4">
        <v>42</v>
      </c>
      <c r="M182" s="4">
        <v>12</v>
      </c>
      <c r="N182" s="36">
        <f t="shared" si="11"/>
        <v>17.955682475663931</v>
      </c>
    </row>
    <row r="183" spans="2:14" x14ac:dyDescent="0.25">
      <c r="B183" s="4" t="s">
        <v>2148</v>
      </c>
      <c r="C183" s="4" t="s">
        <v>749</v>
      </c>
      <c r="D183" s="4" t="s">
        <v>1643</v>
      </c>
      <c r="E183" s="4" t="s">
        <v>595</v>
      </c>
      <c r="F183" s="4" t="s">
        <v>744</v>
      </c>
      <c r="G183" s="4">
        <v>2002</v>
      </c>
      <c r="H183" s="4">
        <v>14</v>
      </c>
      <c r="I183" s="4">
        <v>39</v>
      </c>
      <c r="J183" s="4">
        <v>95320</v>
      </c>
      <c r="K183" s="4" t="s">
        <v>1645</v>
      </c>
      <c r="L183" s="4">
        <v>42</v>
      </c>
      <c r="M183" s="4">
        <v>19</v>
      </c>
      <c r="N183" s="36">
        <f t="shared" si="11"/>
        <v>18.09611540500185</v>
      </c>
    </row>
    <row r="184" spans="2:14" x14ac:dyDescent="0.25">
      <c r="B184" s="4" t="s">
        <v>2170</v>
      </c>
      <c r="C184" s="4" t="s">
        <v>752</v>
      </c>
      <c r="D184" s="4" t="s">
        <v>1660</v>
      </c>
      <c r="E184" s="4" t="s">
        <v>569</v>
      </c>
      <c r="F184" s="4" t="s">
        <v>683</v>
      </c>
      <c r="G184" s="4">
        <v>2005</v>
      </c>
      <c r="H184" s="4">
        <v>11</v>
      </c>
      <c r="I184" s="4">
        <v>41</v>
      </c>
      <c r="J184" s="4">
        <v>94070</v>
      </c>
      <c r="K184" s="4" t="s">
        <v>1645</v>
      </c>
      <c r="L184" s="4">
        <v>42</v>
      </c>
      <c r="M184" s="4">
        <v>10</v>
      </c>
      <c r="N184" s="36">
        <f t="shared" si="11"/>
        <v>17.887895196272872</v>
      </c>
    </row>
    <row r="185" spans="2:14" x14ac:dyDescent="0.25">
      <c r="B185" s="4" t="s">
        <v>2207</v>
      </c>
      <c r="C185" s="4" t="s">
        <v>762</v>
      </c>
      <c r="D185" s="4" t="s">
        <v>1643</v>
      </c>
      <c r="E185" s="4" t="s">
        <v>569</v>
      </c>
      <c r="F185" s="4" t="s">
        <v>669</v>
      </c>
      <c r="G185" s="4">
        <v>2001</v>
      </c>
      <c r="H185" s="4">
        <v>15</v>
      </c>
      <c r="I185" s="4">
        <v>43</v>
      </c>
      <c r="J185" s="4">
        <v>95037</v>
      </c>
      <c r="K185" s="4" t="s">
        <v>1645</v>
      </c>
      <c r="L185" s="4">
        <v>42</v>
      </c>
      <c r="M185" s="4">
        <v>15</v>
      </c>
      <c r="N185" s="36">
        <f t="shared" si="11"/>
        <v>18.168878525972545</v>
      </c>
    </row>
    <row r="186" spans="2:14" x14ac:dyDescent="0.25">
      <c r="B186" s="4" t="s">
        <v>2856</v>
      </c>
      <c r="C186" s="4" t="s">
        <v>856</v>
      </c>
      <c r="D186" s="4" t="s">
        <v>1643</v>
      </c>
      <c r="E186" s="4" t="s">
        <v>576</v>
      </c>
      <c r="F186" s="4" t="s">
        <v>857</v>
      </c>
      <c r="G186" s="4">
        <v>1996</v>
      </c>
      <c r="H186" s="4">
        <v>20</v>
      </c>
      <c r="I186" s="4">
        <v>56</v>
      </c>
      <c r="J186" s="4">
        <v>93063</v>
      </c>
      <c r="K186" s="4" t="s">
        <v>548</v>
      </c>
      <c r="L186" s="4">
        <v>42</v>
      </c>
      <c r="M186" s="4">
        <v>25</v>
      </c>
      <c r="N186" s="36">
        <f t="shared" si="11"/>
        <v>18.560782191704135</v>
      </c>
    </row>
    <row r="187" spans="2:14" x14ac:dyDescent="0.25">
      <c r="B187" s="4" t="s">
        <v>3186</v>
      </c>
      <c r="C187" s="4" t="s">
        <v>913</v>
      </c>
      <c r="D187" s="4" t="s">
        <v>1643</v>
      </c>
      <c r="E187" s="4" t="s">
        <v>572</v>
      </c>
      <c r="F187" s="4" t="s">
        <v>914</v>
      </c>
      <c r="G187" s="4">
        <v>2002</v>
      </c>
      <c r="H187" s="4">
        <v>14</v>
      </c>
      <c r="I187" s="4">
        <v>19</v>
      </c>
      <c r="J187" s="4">
        <v>91384</v>
      </c>
      <c r="K187" s="4" t="s">
        <v>1370</v>
      </c>
      <c r="L187" s="4">
        <v>42</v>
      </c>
      <c r="M187" s="4">
        <v>8</v>
      </c>
      <c r="N187" s="36">
        <f t="shared" si="11"/>
        <v>18.09611540500185</v>
      </c>
    </row>
    <row r="188" spans="2:14" x14ac:dyDescent="0.25">
      <c r="B188" s="4" t="s">
        <v>3265</v>
      </c>
      <c r="C188" s="4" t="s">
        <v>923</v>
      </c>
      <c r="D188" s="4" t="s">
        <v>1643</v>
      </c>
      <c r="E188" s="4" t="s">
        <v>595</v>
      </c>
      <c r="F188" s="4" t="s">
        <v>898</v>
      </c>
      <c r="G188" s="4">
        <v>2008</v>
      </c>
      <c r="H188" s="4">
        <v>8</v>
      </c>
      <c r="I188" s="4">
        <v>29</v>
      </c>
      <c r="J188" s="4">
        <v>96161</v>
      </c>
      <c r="K188" s="4" t="s">
        <v>1370</v>
      </c>
      <c r="L188" s="4">
        <v>42</v>
      </c>
      <c r="M188" s="4">
        <v>22</v>
      </c>
      <c r="N188" s="36">
        <f t="shared" si="11"/>
        <v>17.693600266372702</v>
      </c>
    </row>
    <row r="189" spans="2:14" x14ac:dyDescent="0.25">
      <c r="B189" s="4" t="s">
        <v>3303</v>
      </c>
      <c r="C189" s="4" t="s">
        <v>935</v>
      </c>
      <c r="D189" s="4" t="s">
        <v>1643</v>
      </c>
      <c r="E189" s="4" t="s">
        <v>569</v>
      </c>
      <c r="F189" s="4" t="s">
        <v>906</v>
      </c>
      <c r="G189" s="4">
        <v>2006</v>
      </c>
      <c r="H189" s="4">
        <v>10</v>
      </c>
      <c r="I189" s="4">
        <v>30</v>
      </c>
      <c r="J189" s="4">
        <v>92627</v>
      </c>
      <c r="K189" s="4" t="s">
        <v>1370</v>
      </c>
      <c r="L189" s="4">
        <v>42</v>
      </c>
      <c r="M189" s="4">
        <v>15</v>
      </c>
      <c r="N189" s="36">
        <f t="shared" si="11"/>
        <v>17.821653523781187</v>
      </c>
    </row>
    <row r="190" spans="2:14" x14ac:dyDescent="0.25">
      <c r="B190" s="4" t="s">
        <v>3392</v>
      </c>
      <c r="C190" s="4" t="s">
        <v>946</v>
      </c>
      <c r="D190" s="4" t="s">
        <v>1643</v>
      </c>
      <c r="E190" s="4" t="s">
        <v>576</v>
      </c>
      <c r="F190" s="4" t="s">
        <v>947</v>
      </c>
      <c r="G190" s="4">
        <v>2013</v>
      </c>
      <c r="H190" s="4">
        <v>3</v>
      </c>
      <c r="I190" s="4">
        <v>33</v>
      </c>
      <c r="J190" s="4">
        <v>92880</v>
      </c>
      <c r="K190" s="4" t="s">
        <v>1370</v>
      </c>
      <c r="L190" s="4">
        <v>42</v>
      </c>
      <c r="M190" s="4">
        <v>10</v>
      </c>
      <c r="N190" s="36">
        <f t="shared" si="11"/>
        <v>17.39712659340255</v>
      </c>
    </row>
    <row r="191" spans="2:14" x14ac:dyDescent="0.25">
      <c r="B191" s="4" t="s">
        <v>296</v>
      </c>
      <c r="C191" s="4" t="s">
        <v>988</v>
      </c>
      <c r="D191" s="4" t="s">
        <v>1643</v>
      </c>
      <c r="E191" s="4" t="s">
        <v>572</v>
      </c>
      <c r="F191" s="4" t="s">
        <v>807</v>
      </c>
      <c r="G191" s="4">
        <v>2005</v>
      </c>
      <c r="H191" s="4">
        <v>11</v>
      </c>
      <c r="I191" s="4">
        <v>41</v>
      </c>
      <c r="J191" s="4">
        <v>94061</v>
      </c>
      <c r="K191" s="4" t="s">
        <v>1370</v>
      </c>
      <c r="L191" s="4">
        <v>42</v>
      </c>
      <c r="M191" s="4">
        <v>40</v>
      </c>
      <c r="N191" s="36">
        <f t="shared" si="11"/>
        <v>17.887895196272872</v>
      </c>
    </row>
    <row r="192" spans="2:14" x14ac:dyDescent="0.25">
      <c r="B192" s="4" t="s">
        <v>429</v>
      </c>
      <c r="C192" s="4" t="s">
        <v>1008</v>
      </c>
      <c r="D192" s="4" t="s">
        <v>1643</v>
      </c>
      <c r="E192" s="4" t="s">
        <v>637</v>
      </c>
      <c r="F192" s="4" t="s">
        <v>863</v>
      </c>
      <c r="G192" s="4">
        <v>2012</v>
      </c>
      <c r="H192" s="4">
        <v>4</v>
      </c>
      <c r="I192" s="4">
        <v>50</v>
      </c>
      <c r="J192" s="4">
        <v>95361</v>
      </c>
      <c r="K192" s="4" t="s">
        <v>1370</v>
      </c>
      <c r="L192" s="4">
        <v>42</v>
      </c>
      <c r="M192" s="4">
        <v>6</v>
      </c>
      <c r="N192" s="36">
        <f t="shared" si="11"/>
        <v>17.453890503291213</v>
      </c>
    </row>
    <row r="193" spans="2:14" x14ac:dyDescent="0.25">
      <c r="B193" s="4" t="s">
        <v>432</v>
      </c>
      <c r="C193" s="4" t="s">
        <v>1009</v>
      </c>
      <c r="D193" s="4" t="s">
        <v>1643</v>
      </c>
      <c r="E193" s="4" t="s">
        <v>576</v>
      </c>
      <c r="F193" s="4" t="s">
        <v>1010</v>
      </c>
      <c r="G193" s="4">
        <v>2003</v>
      </c>
      <c r="H193" s="4">
        <v>13</v>
      </c>
      <c r="I193" s="4">
        <v>50</v>
      </c>
      <c r="J193" s="4">
        <v>95355</v>
      </c>
      <c r="K193" s="4" t="s">
        <v>1370</v>
      </c>
      <c r="L193" s="4">
        <v>42</v>
      </c>
      <c r="M193" s="4">
        <v>30</v>
      </c>
      <c r="N193" s="36">
        <f t="shared" si="11"/>
        <v>18.025070095617608</v>
      </c>
    </row>
    <row r="194" spans="2:14" x14ac:dyDescent="0.25">
      <c r="B194" s="4" t="s">
        <v>1260</v>
      </c>
      <c r="C194" s="4" t="s">
        <v>586</v>
      </c>
      <c r="D194" s="4" t="s">
        <v>1150</v>
      </c>
      <c r="E194" s="4" t="s">
        <v>576</v>
      </c>
      <c r="F194" s="4" t="s">
        <v>577</v>
      </c>
      <c r="G194" s="4">
        <v>2005</v>
      </c>
      <c r="H194" s="4">
        <v>11</v>
      </c>
      <c r="I194" s="4">
        <v>19</v>
      </c>
      <c r="J194" s="4">
        <v>90505</v>
      </c>
      <c r="K194" s="4" t="s">
        <v>1152</v>
      </c>
      <c r="L194" s="4">
        <v>45</v>
      </c>
      <c r="M194" s="4">
        <v>5</v>
      </c>
      <c r="N194" s="36">
        <f t="shared" ref="N194:N257" si="12">L194*VLOOKUP(H194,Table30,7)</f>
        <v>19.165601996006647</v>
      </c>
    </row>
    <row r="195" spans="2:14" x14ac:dyDescent="0.25">
      <c r="B195" s="4" t="s">
        <v>1530</v>
      </c>
      <c r="C195" s="4" t="s">
        <v>628</v>
      </c>
      <c r="D195" s="4" t="s">
        <v>1150</v>
      </c>
      <c r="E195" s="4" t="s">
        <v>572</v>
      </c>
      <c r="F195" s="4" t="s">
        <v>583</v>
      </c>
      <c r="G195" s="4">
        <v>2004</v>
      </c>
      <c r="H195" s="4">
        <v>12</v>
      </c>
      <c r="I195" s="4">
        <v>42</v>
      </c>
      <c r="J195" s="4">
        <v>93117</v>
      </c>
      <c r="K195" s="4" t="s">
        <v>1152</v>
      </c>
      <c r="L195" s="4">
        <v>45</v>
      </c>
      <c r="M195" s="4">
        <v>20</v>
      </c>
      <c r="N195" s="36">
        <f t="shared" si="12"/>
        <v>19.238231223925638</v>
      </c>
    </row>
    <row r="196" spans="2:14" x14ac:dyDescent="0.25">
      <c r="B196" s="4" t="s">
        <v>1836</v>
      </c>
      <c r="C196" s="4" t="s">
        <v>695</v>
      </c>
      <c r="D196" s="4" t="s">
        <v>1643</v>
      </c>
      <c r="E196" s="4" t="s">
        <v>569</v>
      </c>
      <c r="F196" s="4" t="s">
        <v>694</v>
      </c>
      <c r="G196" s="4">
        <v>2006</v>
      </c>
      <c r="H196" s="4">
        <v>10</v>
      </c>
      <c r="I196" s="4">
        <v>19</v>
      </c>
      <c r="J196" s="4">
        <v>91605</v>
      </c>
      <c r="K196" s="4" t="s">
        <v>1645</v>
      </c>
      <c r="L196" s="4">
        <v>45</v>
      </c>
      <c r="M196" s="4">
        <v>18</v>
      </c>
      <c r="N196" s="36">
        <f t="shared" si="12"/>
        <v>19.09462877547984</v>
      </c>
    </row>
    <row r="197" spans="2:14" x14ac:dyDescent="0.25">
      <c r="B197" s="4" t="s">
        <v>2946</v>
      </c>
      <c r="C197" s="4" t="s">
        <v>779</v>
      </c>
      <c r="D197" s="4" t="s">
        <v>1643</v>
      </c>
      <c r="E197" s="4" t="s">
        <v>604</v>
      </c>
      <c r="F197" s="4" t="s">
        <v>660</v>
      </c>
      <c r="G197" s="4">
        <v>2011</v>
      </c>
      <c r="H197" s="4">
        <v>5</v>
      </c>
      <c r="I197" s="4">
        <v>7</v>
      </c>
      <c r="J197" s="4">
        <v>94525</v>
      </c>
      <c r="K197" s="4" t="s">
        <v>1645</v>
      </c>
      <c r="L197" s="4">
        <v>45</v>
      </c>
      <c r="M197" s="4">
        <v>10</v>
      </c>
      <c r="N197" s="36">
        <f t="shared" si="12"/>
        <v>18.762727372257064</v>
      </c>
    </row>
    <row r="198" spans="2:14" x14ac:dyDescent="0.25">
      <c r="B198" s="4" t="s">
        <v>2359</v>
      </c>
      <c r="C198" s="4" t="s">
        <v>783</v>
      </c>
      <c r="D198" s="4" t="s">
        <v>1643</v>
      </c>
      <c r="E198" s="4" t="s">
        <v>569</v>
      </c>
      <c r="F198" s="4" t="s">
        <v>784</v>
      </c>
      <c r="G198" s="4">
        <v>1971</v>
      </c>
      <c r="H198" s="4">
        <v>45</v>
      </c>
      <c r="I198" s="4">
        <v>1</v>
      </c>
      <c r="J198" s="4">
        <v>94550</v>
      </c>
      <c r="K198" s="4" t="s">
        <v>548</v>
      </c>
      <c r="L198" s="4">
        <v>45</v>
      </c>
      <c r="M198" s="4">
        <v>17</v>
      </c>
      <c r="N198" s="36">
        <f t="shared" si="12"/>
        <v>23.180824141061255</v>
      </c>
    </row>
    <row r="199" spans="2:14" x14ac:dyDescent="0.25">
      <c r="B199" s="4" t="s">
        <v>2437</v>
      </c>
      <c r="C199" s="4" t="s">
        <v>798</v>
      </c>
      <c r="D199" s="4" t="s">
        <v>1643</v>
      </c>
      <c r="E199" s="4" t="s">
        <v>569</v>
      </c>
      <c r="F199" s="4" t="s">
        <v>799</v>
      </c>
      <c r="G199" s="4">
        <v>1977</v>
      </c>
      <c r="H199" s="4">
        <v>39</v>
      </c>
      <c r="I199" s="4">
        <v>19</v>
      </c>
      <c r="J199" s="4">
        <v>90504</v>
      </c>
      <c r="K199" s="4" t="s">
        <v>548</v>
      </c>
      <c r="L199" s="4">
        <v>45</v>
      </c>
      <c r="M199" s="4">
        <v>5</v>
      </c>
      <c r="N199" s="36">
        <f t="shared" si="12"/>
        <v>22.134359579754314</v>
      </c>
    </row>
    <row r="200" spans="2:14" x14ac:dyDescent="0.25">
      <c r="B200" s="4" t="s">
        <v>3012</v>
      </c>
      <c r="C200" s="4" t="s">
        <v>892</v>
      </c>
      <c r="D200" s="4" t="s">
        <v>1643</v>
      </c>
      <c r="E200" s="4" t="s">
        <v>595</v>
      </c>
      <c r="F200" s="4" t="s">
        <v>893</v>
      </c>
      <c r="G200" s="4">
        <v>2010</v>
      </c>
      <c r="H200" s="4">
        <v>6</v>
      </c>
      <c r="I200" s="4">
        <v>16</v>
      </c>
      <c r="J200" s="4">
        <v>93230</v>
      </c>
      <c r="K200" s="4" t="s">
        <v>1370</v>
      </c>
      <c r="L200" s="4">
        <v>45</v>
      </c>
      <c r="M200" s="4">
        <v>47</v>
      </c>
      <c r="N200" s="36">
        <f t="shared" si="12"/>
        <v>18.826212619016751</v>
      </c>
    </row>
    <row r="201" spans="2:14" x14ac:dyDescent="0.25">
      <c r="B201" s="4" t="s">
        <v>3088</v>
      </c>
      <c r="C201" s="4" t="s">
        <v>903</v>
      </c>
      <c r="D201" s="4" t="s">
        <v>1643</v>
      </c>
      <c r="E201" s="4" t="s">
        <v>569</v>
      </c>
      <c r="F201" s="4" t="s">
        <v>902</v>
      </c>
      <c r="G201" s="4">
        <v>2004</v>
      </c>
      <c r="H201" s="4">
        <v>12</v>
      </c>
      <c r="I201" s="4">
        <v>19</v>
      </c>
      <c r="J201" s="4">
        <v>91040</v>
      </c>
      <c r="K201" s="4" t="s">
        <v>1370</v>
      </c>
      <c r="L201" s="4">
        <v>45</v>
      </c>
      <c r="M201" s="4">
        <v>21</v>
      </c>
      <c r="N201" s="36">
        <f t="shared" si="12"/>
        <v>19.238231223925638</v>
      </c>
    </row>
    <row r="202" spans="2:14" x14ac:dyDescent="0.25">
      <c r="B202" s="4" t="s">
        <v>153</v>
      </c>
      <c r="C202" s="4" t="s">
        <v>977</v>
      </c>
      <c r="D202" s="4" t="s">
        <v>1643</v>
      </c>
      <c r="E202" s="4" t="s">
        <v>637</v>
      </c>
      <c r="F202" s="4" t="s">
        <v>934</v>
      </c>
      <c r="G202" s="4">
        <v>2005</v>
      </c>
      <c r="H202" s="4">
        <v>11</v>
      </c>
      <c r="I202" s="4">
        <v>37</v>
      </c>
      <c r="J202" s="4">
        <v>91941</v>
      </c>
      <c r="K202" s="4" t="s">
        <v>1370</v>
      </c>
      <c r="L202" s="4">
        <v>45</v>
      </c>
      <c r="M202" s="4">
        <v>10</v>
      </c>
      <c r="N202" s="36">
        <f t="shared" si="12"/>
        <v>19.165601996006647</v>
      </c>
    </row>
    <row r="203" spans="2:14" x14ac:dyDescent="0.25">
      <c r="B203" s="4" t="s">
        <v>1446</v>
      </c>
      <c r="C203" s="4" t="s">
        <v>615</v>
      </c>
      <c r="D203" s="4" t="s">
        <v>1150</v>
      </c>
      <c r="E203" s="4" t="s">
        <v>595</v>
      </c>
      <c r="F203" s="4" t="s">
        <v>616</v>
      </c>
      <c r="G203" s="4">
        <v>2008</v>
      </c>
      <c r="H203" s="4">
        <v>8</v>
      </c>
      <c r="I203" s="4">
        <v>36</v>
      </c>
      <c r="J203" s="4">
        <v>92345</v>
      </c>
      <c r="K203" s="4" t="s">
        <v>1152</v>
      </c>
      <c r="L203" s="4">
        <v>48</v>
      </c>
      <c r="M203" s="4">
        <v>10</v>
      </c>
      <c r="N203" s="36">
        <f t="shared" si="12"/>
        <v>20.221257447283087</v>
      </c>
    </row>
    <row r="204" spans="2:14" x14ac:dyDescent="0.25">
      <c r="B204" s="4" t="s">
        <v>2187</v>
      </c>
      <c r="C204" s="4" t="s">
        <v>758</v>
      </c>
      <c r="D204" s="4" t="s">
        <v>1643</v>
      </c>
      <c r="E204" s="4" t="s">
        <v>569</v>
      </c>
      <c r="F204" s="4" t="s">
        <v>677</v>
      </c>
      <c r="G204" s="4">
        <v>2003</v>
      </c>
      <c r="H204" s="4">
        <v>13</v>
      </c>
      <c r="I204" s="4">
        <v>42</v>
      </c>
      <c r="J204" s="4">
        <v>93109</v>
      </c>
      <c r="K204" s="4" t="s">
        <v>1645</v>
      </c>
      <c r="L204" s="4">
        <v>48</v>
      </c>
      <c r="M204" s="4">
        <v>15</v>
      </c>
      <c r="N204" s="36">
        <f t="shared" si="12"/>
        <v>20.600080109277265</v>
      </c>
    </row>
    <row r="205" spans="2:14" x14ac:dyDescent="0.25">
      <c r="B205" s="4" t="s">
        <v>2210</v>
      </c>
      <c r="C205" s="4" t="s">
        <v>763</v>
      </c>
      <c r="D205" s="4" t="s">
        <v>1730</v>
      </c>
      <c r="E205" s="4" t="s">
        <v>569</v>
      </c>
      <c r="F205" s="4" t="s">
        <v>694</v>
      </c>
      <c r="G205" s="4">
        <v>2005</v>
      </c>
      <c r="H205" s="4">
        <v>11</v>
      </c>
      <c r="I205" s="4">
        <v>43</v>
      </c>
      <c r="J205" s="4">
        <v>95037</v>
      </c>
      <c r="K205" s="4" t="s">
        <v>1645</v>
      </c>
      <c r="L205" s="4">
        <v>48</v>
      </c>
      <c r="M205" s="4">
        <v>30</v>
      </c>
      <c r="N205" s="36">
        <f t="shared" si="12"/>
        <v>20.443308795740425</v>
      </c>
    </row>
    <row r="206" spans="2:14" x14ac:dyDescent="0.25">
      <c r="B206" s="4" t="s">
        <v>2348</v>
      </c>
      <c r="C206" s="4" t="s">
        <v>1049</v>
      </c>
      <c r="D206" s="4" t="s">
        <v>1643</v>
      </c>
      <c r="E206" s="4" t="s">
        <v>595</v>
      </c>
      <c r="F206" s="4" t="s">
        <v>1050</v>
      </c>
      <c r="G206" s="4">
        <v>1989</v>
      </c>
      <c r="H206" s="4">
        <v>27</v>
      </c>
      <c r="I206" s="4">
        <v>1</v>
      </c>
      <c r="J206" s="4">
        <v>94546</v>
      </c>
      <c r="K206" s="4" t="s">
        <v>548</v>
      </c>
      <c r="L206" s="4">
        <v>48</v>
      </c>
      <c r="M206" s="4">
        <v>3</v>
      </c>
      <c r="N206" s="36">
        <f t="shared" si="12"/>
        <v>21.945773472392531</v>
      </c>
    </row>
    <row r="207" spans="2:14" x14ac:dyDescent="0.25">
      <c r="B207" s="4" t="s">
        <v>2444</v>
      </c>
      <c r="C207" s="4" t="s">
        <v>800</v>
      </c>
      <c r="D207" s="4" t="s">
        <v>1643</v>
      </c>
      <c r="E207" s="4" t="s">
        <v>595</v>
      </c>
      <c r="F207" s="4" t="s">
        <v>801</v>
      </c>
      <c r="G207" s="4">
        <v>1996</v>
      </c>
      <c r="H207" s="4">
        <v>20</v>
      </c>
      <c r="I207" s="4">
        <v>19</v>
      </c>
      <c r="J207" s="4">
        <v>91364</v>
      </c>
      <c r="K207" s="4" t="s">
        <v>548</v>
      </c>
      <c r="L207" s="4">
        <v>48</v>
      </c>
      <c r="M207" s="4">
        <v>29</v>
      </c>
      <c r="N207" s="36">
        <f t="shared" si="12"/>
        <v>21.212322504804725</v>
      </c>
    </row>
    <row r="208" spans="2:14" x14ac:dyDescent="0.25">
      <c r="B208" s="4" t="s">
        <v>2469</v>
      </c>
      <c r="C208" s="4" t="s">
        <v>806</v>
      </c>
      <c r="D208" s="4" t="s">
        <v>1643</v>
      </c>
      <c r="E208" s="4" t="s">
        <v>572</v>
      </c>
      <c r="F208" s="4" t="s">
        <v>807</v>
      </c>
      <c r="G208" s="4">
        <v>1976</v>
      </c>
      <c r="H208" s="4">
        <v>40</v>
      </c>
      <c r="I208" s="4">
        <v>19</v>
      </c>
      <c r="J208" s="4">
        <v>91706</v>
      </c>
      <c r="K208" s="4" t="s">
        <v>548</v>
      </c>
      <c r="L208" s="4">
        <v>48</v>
      </c>
      <c r="M208" s="4">
        <v>28</v>
      </c>
      <c r="N208" s="36">
        <f t="shared" si="12"/>
        <v>23.779905027511866</v>
      </c>
    </row>
    <row r="209" spans="2:14" x14ac:dyDescent="0.25">
      <c r="B209" s="4" t="s">
        <v>2670</v>
      </c>
      <c r="C209" s="4" t="s">
        <v>1051</v>
      </c>
      <c r="D209" s="4" t="s">
        <v>1660</v>
      </c>
      <c r="E209" s="4" t="s">
        <v>569</v>
      </c>
      <c r="F209" s="4" t="s">
        <v>784</v>
      </c>
      <c r="G209" s="4">
        <v>1973</v>
      </c>
      <c r="H209" s="4">
        <v>43</v>
      </c>
      <c r="I209" s="4">
        <v>36</v>
      </c>
      <c r="J209" s="4">
        <v>92356</v>
      </c>
      <c r="K209" s="4" t="s">
        <v>548</v>
      </c>
      <c r="L209" s="4">
        <v>48</v>
      </c>
      <c r="M209" s="4">
        <v>4</v>
      </c>
      <c r="N209" s="36">
        <f t="shared" si="12"/>
        <v>24.326935614673936</v>
      </c>
    </row>
    <row r="210" spans="2:14" x14ac:dyDescent="0.25">
      <c r="B210" s="4" t="s">
        <v>2799</v>
      </c>
      <c r="C210" s="4" t="s">
        <v>850</v>
      </c>
      <c r="D210" s="4" t="s">
        <v>1643</v>
      </c>
      <c r="E210" s="4" t="s">
        <v>569</v>
      </c>
      <c r="F210" s="4" t="s">
        <v>795</v>
      </c>
      <c r="G210" s="4">
        <v>1994</v>
      </c>
      <c r="H210" s="4">
        <v>22</v>
      </c>
      <c r="I210" s="4">
        <v>44</v>
      </c>
      <c r="J210" s="4">
        <v>95033</v>
      </c>
      <c r="K210" s="4" t="s">
        <v>548</v>
      </c>
      <c r="L210" s="4">
        <v>48</v>
      </c>
      <c r="M210" s="4">
        <v>40</v>
      </c>
      <c r="N210" s="36">
        <f t="shared" si="12"/>
        <v>21.408041552233314</v>
      </c>
    </row>
    <row r="211" spans="2:14" x14ac:dyDescent="0.25">
      <c r="B211" s="4" t="s">
        <v>543</v>
      </c>
      <c r="C211" s="4" t="s">
        <v>929</v>
      </c>
      <c r="D211" s="4" t="s">
        <v>1660</v>
      </c>
      <c r="E211" s="4" t="s">
        <v>595</v>
      </c>
      <c r="F211" s="4" t="s">
        <v>868</v>
      </c>
      <c r="G211" s="4">
        <v>2009</v>
      </c>
      <c r="H211" s="4">
        <v>7</v>
      </c>
      <c r="I211" s="4">
        <v>30</v>
      </c>
      <c r="J211" s="4">
        <v>92677</v>
      </c>
      <c r="K211" s="4" t="s">
        <v>1370</v>
      </c>
      <c r="L211" s="4">
        <v>48</v>
      </c>
      <c r="M211" s="4">
        <v>25</v>
      </c>
      <c r="N211" s="36">
        <f t="shared" si="12"/>
        <v>20.150504013887954</v>
      </c>
    </row>
    <row r="212" spans="2:14" x14ac:dyDescent="0.25">
      <c r="B212" s="4" t="s">
        <v>3299</v>
      </c>
      <c r="C212" s="4" t="s">
        <v>931</v>
      </c>
      <c r="D212" s="4" t="s">
        <v>1660</v>
      </c>
      <c r="E212" s="4" t="s">
        <v>572</v>
      </c>
      <c r="F212" s="4" t="s">
        <v>932</v>
      </c>
      <c r="G212" s="4">
        <v>2007</v>
      </c>
      <c r="H212" s="4">
        <v>9</v>
      </c>
      <c r="I212" s="4">
        <v>30</v>
      </c>
      <c r="J212" s="4">
        <v>92683</v>
      </c>
      <c r="K212" s="4" t="s">
        <v>1370</v>
      </c>
      <c r="L212" s="4">
        <v>48</v>
      </c>
      <c r="M212" s="4">
        <v>24</v>
      </c>
      <c r="N212" s="36">
        <f t="shared" si="12"/>
        <v>20.293605934101137</v>
      </c>
    </row>
    <row r="213" spans="2:14" x14ac:dyDescent="0.25">
      <c r="B213" s="4" t="s">
        <v>3317</v>
      </c>
      <c r="C213" s="4" t="s">
        <v>940</v>
      </c>
      <c r="D213" s="4" t="s">
        <v>1643</v>
      </c>
      <c r="E213" s="4" t="s">
        <v>595</v>
      </c>
      <c r="F213" s="4" t="s">
        <v>941</v>
      </c>
      <c r="G213" s="4">
        <v>1999</v>
      </c>
      <c r="H213" s="4">
        <v>17</v>
      </c>
      <c r="I213" s="4">
        <v>30</v>
      </c>
      <c r="J213" s="4">
        <v>92653</v>
      </c>
      <c r="K213" s="4" t="s">
        <v>1370</v>
      </c>
      <c r="L213" s="4">
        <v>48</v>
      </c>
      <c r="M213" s="4">
        <v>12</v>
      </c>
      <c r="N213" s="36">
        <f t="shared" si="12"/>
        <v>20.936929815420985</v>
      </c>
    </row>
    <row r="214" spans="2:14" x14ac:dyDescent="0.25">
      <c r="B214" s="4" t="s">
        <v>420</v>
      </c>
      <c r="C214" s="4" t="s">
        <v>1006</v>
      </c>
      <c r="D214" s="4" t="s">
        <v>1643</v>
      </c>
      <c r="E214" s="4" t="s">
        <v>595</v>
      </c>
      <c r="F214" s="4" t="s">
        <v>879</v>
      </c>
      <c r="G214" s="4">
        <v>2001</v>
      </c>
      <c r="H214" s="4">
        <v>15</v>
      </c>
      <c r="I214" s="4">
        <v>49</v>
      </c>
      <c r="J214" s="4">
        <v>95472</v>
      </c>
      <c r="K214" s="4" t="s">
        <v>1370</v>
      </c>
      <c r="L214" s="4">
        <v>48</v>
      </c>
      <c r="M214" s="4">
        <v>25</v>
      </c>
      <c r="N214" s="36">
        <f t="shared" si="12"/>
        <v>20.76443260111148</v>
      </c>
    </row>
    <row r="215" spans="2:14" x14ac:dyDescent="0.25">
      <c r="B215" s="4" t="s">
        <v>490</v>
      </c>
      <c r="C215" s="4" t="s">
        <v>1022</v>
      </c>
      <c r="D215" s="4" t="s">
        <v>1643</v>
      </c>
      <c r="E215" s="4" t="s">
        <v>572</v>
      </c>
      <c r="F215" s="4" t="s">
        <v>836</v>
      </c>
      <c r="G215" s="4">
        <v>2002</v>
      </c>
      <c r="H215" s="4">
        <v>14</v>
      </c>
      <c r="I215" s="4">
        <v>56</v>
      </c>
      <c r="J215" s="4">
        <v>91320</v>
      </c>
      <c r="K215" s="4" t="s">
        <v>1370</v>
      </c>
      <c r="L215" s="4">
        <v>48</v>
      </c>
      <c r="M215" s="4">
        <v>12</v>
      </c>
      <c r="N215" s="36">
        <f t="shared" si="12"/>
        <v>20.681274748573543</v>
      </c>
    </row>
    <row r="216" spans="2:14" x14ac:dyDescent="0.25">
      <c r="B216" s="4" t="s">
        <v>1636</v>
      </c>
      <c r="C216" s="4" t="s">
        <v>639</v>
      </c>
      <c r="D216" s="4" t="s">
        <v>1150</v>
      </c>
      <c r="E216" s="4" t="s">
        <v>576</v>
      </c>
      <c r="F216" s="4" t="s">
        <v>635</v>
      </c>
      <c r="G216" s="4">
        <v>2008</v>
      </c>
      <c r="H216" s="4">
        <v>8</v>
      </c>
      <c r="I216" s="4">
        <v>56</v>
      </c>
      <c r="J216" s="4">
        <v>93065</v>
      </c>
      <c r="K216" s="4" t="s">
        <v>1152</v>
      </c>
      <c r="L216" s="4">
        <v>51</v>
      </c>
      <c r="M216" s="4">
        <v>6</v>
      </c>
      <c r="N216" s="36">
        <f t="shared" si="12"/>
        <v>21.485086037738281</v>
      </c>
    </row>
    <row r="217" spans="2:14" x14ac:dyDescent="0.25">
      <c r="B217" s="4" t="s">
        <v>2177</v>
      </c>
      <c r="C217" s="4" t="s">
        <v>754</v>
      </c>
      <c r="D217" s="4" t="s">
        <v>1643</v>
      </c>
      <c r="E217" s="4" t="s">
        <v>569</v>
      </c>
      <c r="F217" s="4" t="s">
        <v>732</v>
      </c>
      <c r="G217" s="4">
        <v>2004</v>
      </c>
      <c r="H217" s="4">
        <v>12</v>
      </c>
      <c r="I217" s="4">
        <v>41</v>
      </c>
      <c r="J217" s="4">
        <v>94402</v>
      </c>
      <c r="K217" s="4" t="s">
        <v>1645</v>
      </c>
      <c r="L217" s="4">
        <v>51</v>
      </c>
      <c r="M217" s="4">
        <v>50</v>
      </c>
      <c r="N217" s="36">
        <f t="shared" si="12"/>
        <v>21.803328720449059</v>
      </c>
    </row>
    <row r="218" spans="2:14" x14ac:dyDescent="0.25">
      <c r="B218" s="4" t="s">
        <v>2727</v>
      </c>
      <c r="C218" s="4" t="s">
        <v>835</v>
      </c>
      <c r="D218" s="4" t="s">
        <v>1643</v>
      </c>
      <c r="E218" s="4" t="s">
        <v>572</v>
      </c>
      <c r="F218" s="4" t="s">
        <v>836</v>
      </c>
      <c r="G218" s="4">
        <v>1994</v>
      </c>
      <c r="H218" s="4">
        <v>22</v>
      </c>
      <c r="I218" s="4">
        <v>38</v>
      </c>
      <c r="J218" s="4">
        <v>94132</v>
      </c>
      <c r="K218" s="4" t="s">
        <v>548</v>
      </c>
      <c r="L218" s="4">
        <v>51</v>
      </c>
      <c r="M218" s="4">
        <v>25</v>
      </c>
      <c r="N218" s="36">
        <f t="shared" si="12"/>
        <v>22.746044149247897</v>
      </c>
    </row>
    <row r="219" spans="2:14" x14ac:dyDescent="0.25">
      <c r="B219" s="4" t="s">
        <v>2818</v>
      </c>
      <c r="C219" s="4" t="s">
        <v>852</v>
      </c>
      <c r="D219" s="4" t="s">
        <v>1730</v>
      </c>
      <c r="E219" s="4" t="s">
        <v>576</v>
      </c>
      <c r="F219" s="4" t="s">
        <v>853</v>
      </c>
      <c r="G219" s="4">
        <v>1995</v>
      </c>
      <c r="H219" s="4">
        <v>21</v>
      </c>
      <c r="I219" s="4">
        <v>49</v>
      </c>
      <c r="J219" s="4">
        <v>95403</v>
      </c>
      <c r="K219" s="4" t="s">
        <v>548</v>
      </c>
      <c r="L219" s="4">
        <v>51</v>
      </c>
      <c r="M219" s="4">
        <v>8</v>
      </c>
      <c r="N219" s="36">
        <f t="shared" si="12"/>
        <v>22.640713073261825</v>
      </c>
    </row>
    <row r="220" spans="2:14" x14ac:dyDescent="0.25">
      <c r="B220" s="4" t="s">
        <v>473</v>
      </c>
      <c r="C220" s="4" t="s">
        <v>1018</v>
      </c>
      <c r="D220" s="4" t="s">
        <v>1660</v>
      </c>
      <c r="E220" s="4" t="s">
        <v>569</v>
      </c>
      <c r="F220" s="4" t="s">
        <v>812</v>
      </c>
      <c r="G220" s="4">
        <v>2000</v>
      </c>
      <c r="H220" s="4">
        <v>16</v>
      </c>
      <c r="I220" s="4">
        <v>56</v>
      </c>
      <c r="J220" s="4">
        <v>91377</v>
      </c>
      <c r="K220" s="4" t="s">
        <v>1370</v>
      </c>
      <c r="L220" s="4">
        <v>51</v>
      </c>
      <c r="M220" s="4">
        <v>10</v>
      </c>
      <c r="N220" s="36">
        <f t="shared" si="12"/>
        <v>22.152727350163438</v>
      </c>
    </row>
    <row r="221" spans="2:14" x14ac:dyDescent="0.25">
      <c r="B221" s="4" t="s">
        <v>1200</v>
      </c>
      <c r="C221" s="4" t="s">
        <v>578</v>
      </c>
      <c r="D221" s="4" t="s">
        <v>1150</v>
      </c>
      <c r="E221" s="4" t="s">
        <v>572</v>
      </c>
      <c r="F221" s="4" t="s">
        <v>573</v>
      </c>
      <c r="G221" s="4">
        <v>2009</v>
      </c>
      <c r="H221" s="4">
        <v>7</v>
      </c>
      <c r="I221" s="4">
        <v>9</v>
      </c>
      <c r="J221" s="4">
        <v>95762</v>
      </c>
      <c r="K221" s="4" t="s">
        <v>547</v>
      </c>
      <c r="L221" s="4">
        <v>54</v>
      </c>
      <c r="M221" s="4">
        <v>10</v>
      </c>
      <c r="N221" s="36">
        <f t="shared" si="12"/>
        <v>22.669317015623946</v>
      </c>
    </row>
    <row r="222" spans="2:14" x14ac:dyDescent="0.25">
      <c r="B222" s="4" t="s">
        <v>1237</v>
      </c>
      <c r="C222" s="4" t="s">
        <v>580</v>
      </c>
      <c r="D222" s="4" t="s">
        <v>1150</v>
      </c>
      <c r="E222" s="4" t="s">
        <v>581</v>
      </c>
      <c r="F222" s="4" t="s">
        <v>573</v>
      </c>
      <c r="G222" s="4">
        <v>2006</v>
      </c>
      <c r="H222" s="4">
        <v>10</v>
      </c>
      <c r="I222" s="4">
        <v>16</v>
      </c>
      <c r="J222" s="4">
        <v>93245</v>
      </c>
      <c r="K222" s="4" t="s">
        <v>1152</v>
      </c>
      <c r="L222" s="4">
        <v>54</v>
      </c>
      <c r="M222" s="4">
        <v>30</v>
      </c>
      <c r="N222" s="36">
        <f t="shared" si="12"/>
        <v>22.913554530575809</v>
      </c>
    </row>
    <row r="223" spans="2:14" x14ac:dyDescent="0.25">
      <c r="B223" s="4" t="s">
        <v>531</v>
      </c>
      <c r="C223" s="4" t="s">
        <v>1027</v>
      </c>
      <c r="D223" s="4" t="s">
        <v>1150</v>
      </c>
      <c r="E223" s="4" t="s">
        <v>595</v>
      </c>
      <c r="F223" s="4" t="s">
        <v>596</v>
      </c>
      <c r="G223" s="4">
        <v>2006</v>
      </c>
      <c r="H223" s="4">
        <v>10</v>
      </c>
      <c r="I223" s="4">
        <v>17</v>
      </c>
      <c r="J223" s="4">
        <v>95453</v>
      </c>
      <c r="K223" s="4" t="s">
        <v>1152</v>
      </c>
      <c r="L223" s="4">
        <v>54</v>
      </c>
      <c r="M223" s="4">
        <v>3</v>
      </c>
      <c r="N223" s="36">
        <f t="shared" si="12"/>
        <v>22.913554530575809</v>
      </c>
    </row>
    <row r="224" spans="2:14" x14ac:dyDescent="0.25">
      <c r="B224" s="4" t="s">
        <v>2608</v>
      </c>
      <c r="C224" s="4" t="s">
        <v>654</v>
      </c>
      <c r="D224" s="4" t="s">
        <v>1643</v>
      </c>
      <c r="E224" s="4" t="s">
        <v>637</v>
      </c>
      <c r="F224" s="4" t="s">
        <v>638</v>
      </c>
      <c r="G224" s="4">
        <v>2007</v>
      </c>
      <c r="H224" s="4">
        <v>9</v>
      </c>
      <c r="I224" s="4">
        <v>31</v>
      </c>
      <c r="J224" s="4">
        <v>95602</v>
      </c>
      <c r="K224" s="4" t="s">
        <v>547</v>
      </c>
      <c r="L224" s="4">
        <v>54</v>
      </c>
      <c r="M224" s="4">
        <v>22</v>
      </c>
      <c r="N224" s="36">
        <f t="shared" si="12"/>
        <v>22.830306675863781</v>
      </c>
    </row>
    <row r="225" spans="2:14" x14ac:dyDescent="0.25">
      <c r="B225" s="4" t="s">
        <v>1761</v>
      </c>
      <c r="C225" s="4" t="s">
        <v>684</v>
      </c>
      <c r="D225" s="4" t="s">
        <v>1643</v>
      </c>
      <c r="E225" s="4" t="s">
        <v>569</v>
      </c>
      <c r="F225" s="4" t="s">
        <v>669</v>
      </c>
      <c r="G225" s="4">
        <v>2002</v>
      </c>
      <c r="H225" s="4">
        <v>14</v>
      </c>
      <c r="I225" s="4">
        <v>17</v>
      </c>
      <c r="J225" s="4">
        <v>95451</v>
      </c>
      <c r="K225" s="4" t="s">
        <v>1645</v>
      </c>
      <c r="L225" s="4">
        <v>54</v>
      </c>
      <c r="M225" s="4">
        <v>24</v>
      </c>
      <c r="N225" s="36">
        <f t="shared" si="12"/>
        <v>23.266434092145239</v>
      </c>
    </row>
    <row r="226" spans="2:14" x14ac:dyDescent="0.25">
      <c r="B226" s="4" t="s">
        <v>1764</v>
      </c>
      <c r="C226" s="4" t="s">
        <v>1039</v>
      </c>
      <c r="D226" s="4" t="s">
        <v>1643</v>
      </c>
      <c r="E226" s="4" t="s">
        <v>569</v>
      </c>
      <c r="F226" s="4" t="s">
        <v>683</v>
      </c>
      <c r="G226" s="4">
        <v>2008</v>
      </c>
      <c r="H226" s="4">
        <v>8</v>
      </c>
      <c r="I226" s="4">
        <v>19</v>
      </c>
      <c r="J226" s="4">
        <v>90275</v>
      </c>
      <c r="K226" s="4" t="s">
        <v>1645</v>
      </c>
      <c r="L226" s="4">
        <v>54</v>
      </c>
      <c r="M226" s="4">
        <v>5</v>
      </c>
      <c r="N226" s="36">
        <f t="shared" si="12"/>
        <v>22.748914628193475</v>
      </c>
    </row>
    <row r="227" spans="2:14" x14ac:dyDescent="0.25">
      <c r="B227" s="4" t="s">
        <v>2412</v>
      </c>
      <c r="C227" s="4" t="s">
        <v>792</v>
      </c>
      <c r="D227" s="4" t="s">
        <v>1660</v>
      </c>
      <c r="E227" s="4" t="s">
        <v>569</v>
      </c>
      <c r="F227" s="4" t="s">
        <v>793</v>
      </c>
      <c r="G227" s="4">
        <v>1983</v>
      </c>
      <c r="H227" s="4">
        <v>33</v>
      </c>
      <c r="I227" s="4">
        <v>15</v>
      </c>
      <c r="J227" s="4">
        <v>93305</v>
      </c>
      <c r="K227" s="4" t="s">
        <v>548</v>
      </c>
      <c r="L227" s="4">
        <v>54</v>
      </c>
      <c r="M227" s="4">
        <v>16</v>
      </c>
      <c r="N227" s="36">
        <f t="shared" si="12"/>
        <v>25.538323302306608</v>
      </c>
    </row>
    <row r="228" spans="2:14" x14ac:dyDescent="0.25">
      <c r="B228" s="4" t="s">
        <v>2109</v>
      </c>
      <c r="C228" s="4" t="s">
        <v>867</v>
      </c>
      <c r="D228" s="4" t="s">
        <v>1660</v>
      </c>
      <c r="E228" s="4" t="s">
        <v>604</v>
      </c>
      <c r="F228" s="4" t="s">
        <v>868</v>
      </c>
      <c r="G228" s="4">
        <v>2009</v>
      </c>
      <c r="H228" s="4">
        <v>7</v>
      </c>
      <c r="I228" s="4">
        <v>37</v>
      </c>
      <c r="J228" s="4">
        <v>92129</v>
      </c>
      <c r="K228" s="4" t="s">
        <v>549</v>
      </c>
      <c r="L228" s="4">
        <v>54</v>
      </c>
      <c r="M228" s="4">
        <v>12</v>
      </c>
      <c r="N228" s="36">
        <f t="shared" si="12"/>
        <v>22.669317015623946</v>
      </c>
    </row>
    <row r="229" spans="2:14" x14ac:dyDescent="0.25">
      <c r="B229" s="4" t="s">
        <v>75</v>
      </c>
      <c r="C229" s="4" t="s">
        <v>965</v>
      </c>
      <c r="D229" s="4" t="s">
        <v>1643</v>
      </c>
      <c r="E229" s="4" t="s">
        <v>569</v>
      </c>
      <c r="F229" s="4" t="s">
        <v>966</v>
      </c>
      <c r="G229" s="4">
        <v>2007</v>
      </c>
      <c r="H229" s="4">
        <v>9</v>
      </c>
      <c r="I229" s="4">
        <v>36</v>
      </c>
      <c r="J229" s="4">
        <v>92308</v>
      </c>
      <c r="K229" s="4" t="s">
        <v>1370</v>
      </c>
      <c r="L229" s="4">
        <v>54</v>
      </c>
      <c r="M229" s="4">
        <v>30</v>
      </c>
      <c r="N229" s="36">
        <f t="shared" si="12"/>
        <v>22.830306675863781</v>
      </c>
    </row>
    <row r="230" spans="2:14" x14ac:dyDescent="0.25">
      <c r="B230" s="4" t="s">
        <v>464</v>
      </c>
      <c r="C230" s="4" t="s">
        <v>1070</v>
      </c>
      <c r="D230" s="4" t="s">
        <v>1660</v>
      </c>
      <c r="E230" s="4" t="s">
        <v>1071</v>
      </c>
      <c r="F230" s="4" t="s">
        <v>1072</v>
      </c>
      <c r="G230" s="4">
        <v>2015</v>
      </c>
      <c r="H230" s="4">
        <v>1</v>
      </c>
      <c r="I230" s="4">
        <v>55</v>
      </c>
      <c r="J230" s="4">
        <v>95372</v>
      </c>
      <c r="K230" s="4" t="s">
        <v>1370</v>
      </c>
      <c r="L230" s="4">
        <v>54</v>
      </c>
      <c r="M230" s="4">
        <v>2</v>
      </c>
      <c r="N230" s="36">
        <f t="shared" si="12"/>
        <v>22.226297465792246</v>
      </c>
    </row>
    <row r="231" spans="2:14" x14ac:dyDescent="0.25">
      <c r="B231" s="4" t="s">
        <v>485</v>
      </c>
      <c r="C231" s="4" t="s">
        <v>1021</v>
      </c>
      <c r="D231" s="4" t="s">
        <v>1643</v>
      </c>
      <c r="E231" s="4" t="s">
        <v>595</v>
      </c>
      <c r="F231" s="4" t="s">
        <v>898</v>
      </c>
      <c r="G231" s="4">
        <v>2007</v>
      </c>
      <c r="H231" s="4">
        <v>9</v>
      </c>
      <c r="I231" s="4">
        <v>56</v>
      </c>
      <c r="J231" s="4">
        <v>93063</v>
      </c>
      <c r="K231" s="4" t="s">
        <v>1370</v>
      </c>
      <c r="L231" s="4">
        <v>54</v>
      </c>
      <c r="M231" s="4">
        <v>6</v>
      </c>
      <c r="N231" s="36">
        <f t="shared" si="12"/>
        <v>22.830306675863781</v>
      </c>
    </row>
    <row r="232" spans="2:14" x14ac:dyDescent="0.25">
      <c r="B232" s="4" t="s">
        <v>1952</v>
      </c>
      <c r="C232" s="4" t="s">
        <v>717</v>
      </c>
      <c r="D232" s="4" t="s">
        <v>1643</v>
      </c>
      <c r="E232" s="4" t="s">
        <v>569</v>
      </c>
      <c r="F232" s="4" t="s">
        <v>683</v>
      </c>
      <c r="G232" s="4">
        <v>2007</v>
      </c>
      <c r="H232" s="4">
        <v>9</v>
      </c>
      <c r="I232" s="4">
        <v>30</v>
      </c>
      <c r="J232" s="4">
        <v>92708</v>
      </c>
      <c r="K232" s="4" t="s">
        <v>1645</v>
      </c>
      <c r="L232" s="4">
        <v>57</v>
      </c>
      <c r="M232" s="4">
        <v>22</v>
      </c>
      <c r="N232" s="36">
        <f t="shared" si="12"/>
        <v>24.098657046745103</v>
      </c>
    </row>
    <row r="233" spans="2:14" x14ac:dyDescent="0.25">
      <c r="B233" s="4" t="s">
        <v>3170</v>
      </c>
      <c r="C233" s="4" t="s">
        <v>907</v>
      </c>
      <c r="D233" s="4" t="s">
        <v>1643</v>
      </c>
      <c r="E233" s="4" t="s">
        <v>576</v>
      </c>
      <c r="F233" s="4" t="s">
        <v>908</v>
      </c>
      <c r="G233" s="4">
        <v>2003</v>
      </c>
      <c r="H233" s="4">
        <v>13</v>
      </c>
      <c r="I233" s="4">
        <v>19</v>
      </c>
      <c r="J233" s="4">
        <v>93536</v>
      </c>
      <c r="K233" s="4" t="s">
        <v>1370</v>
      </c>
      <c r="L233" s="4">
        <v>57</v>
      </c>
      <c r="M233" s="4">
        <v>8</v>
      </c>
      <c r="N233" s="36">
        <f t="shared" si="12"/>
        <v>24.462595129766754</v>
      </c>
    </row>
    <row r="234" spans="2:14" x14ac:dyDescent="0.25">
      <c r="B234" s="4" t="s">
        <v>3180</v>
      </c>
      <c r="C234" s="4" t="s">
        <v>1058</v>
      </c>
      <c r="D234" s="4" t="s">
        <v>1643</v>
      </c>
      <c r="E234" s="4" t="s">
        <v>572</v>
      </c>
      <c r="F234" s="4" t="s">
        <v>803</v>
      </c>
      <c r="G234" s="4">
        <v>2005</v>
      </c>
      <c r="H234" s="4">
        <v>11</v>
      </c>
      <c r="I234" s="4">
        <v>19</v>
      </c>
      <c r="J234" s="4">
        <v>91711</v>
      </c>
      <c r="K234" s="4" t="s">
        <v>1370</v>
      </c>
      <c r="L234" s="4">
        <v>57</v>
      </c>
      <c r="M234" s="4">
        <v>5</v>
      </c>
      <c r="N234" s="36">
        <f t="shared" si="12"/>
        <v>24.276429194941755</v>
      </c>
    </row>
    <row r="235" spans="2:14" x14ac:dyDescent="0.25">
      <c r="B235" s="4" t="s">
        <v>2</v>
      </c>
      <c r="C235" s="4" t="s">
        <v>957</v>
      </c>
      <c r="D235" s="4" t="s">
        <v>1643</v>
      </c>
      <c r="E235" s="4" t="s">
        <v>569</v>
      </c>
      <c r="F235" s="4" t="s">
        <v>902</v>
      </c>
      <c r="G235" s="4">
        <v>2006</v>
      </c>
      <c r="H235" s="4">
        <v>10</v>
      </c>
      <c r="I235" s="4">
        <v>33</v>
      </c>
      <c r="J235" s="4">
        <v>92860</v>
      </c>
      <c r="K235" s="4" t="s">
        <v>1370</v>
      </c>
      <c r="L235" s="4">
        <v>57</v>
      </c>
      <c r="M235" s="4">
        <v>46</v>
      </c>
      <c r="N235" s="36">
        <f t="shared" si="12"/>
        <v>24.186529782274466</v>
      </c>
    </row>
    <row r="236" spans="2:14" x14ac:dyDescent="0.25">
      <c r="B236" s="4" t="s">
        <v>50</v>
      </c>
      <c r="C236" s="4" t="s">
        <v>962</v>
      </c>
      <c r="D236" s="4" t="s">
        <v>1643</v>
      </c>
      <c r="E236" s="4" t="s">
        <v>569</v>
      </c>
      <c r="F236" s="4" t="s">
        <v>906</v>
      </c>
      <c r="G236" s="4">
        <v>2005</v>
      </c>
      <c r="H236" s="4">
        <v>11</v>
      </c>
      <c r="I236" s="4">
        <v>36</v>
      </c>
      <c r="J236" s="4">
        <v>91701</v>
      </c>
      <c r="K236" s="4" t="s">
        <v>1370</v>
      </c>
      <c r="L236" s="4">
        <v>57</v>
      </c>
      <c r="M236" s="4">
        <v>15</v>
      </c>
      <c r="N236" s="36">
        <f t="shared" si="12"/>
        <v>24.276429194941755</v>
      </c>
    </row>
    <row r="237" spans="2:14" x14ac:dyDescent="0.25">
      <c r="B237" s="4" t="s">
        <v>1255</v>
      </c>
      <c r="C237" s="4" t="s">
        <v>584</v>
      </c>
      <c r="D237" s="4" t="s">
        <v>1150</v>
      </c>
      <c r="E237" s="4" t="s">
        <v>572</v>
      </c>
      <c r="F237" s="4" t="s">
        <v>585</v>
      </c>
      <c r="G237" s="4">
        <v>2007</v>
      </c>
      <c r="H237" s="4">
        <v>9</v>
      </c>
      <c r="I237" s="4">
        <v>19</v>
      </c>
      <c r="J237" s="4">
        <v>91006</v>
      </c>
      <c r="K237" s="4" t="s">
        <v>1152</v>
      </c>
      <c r="L237" s="4">
        <v>60</v>
      </c>
      <c r="M237" s="4">
        <v>25</v>
      </c>
      <c r="N237" s="36">
        <f t="shared" si="12"/>
        <v>25.367007417626425</v>
      </c>
    </row>
    <row r="238" spans="2:14" x14ac:dyDescent="0.25">
      <c r="B238" s="4" t="s">
        <v>1266</v>
      </c>
      <c r="C238" s="4" t="s">
        <v>588</v>
      </c>
      <c r="D238" s="4" t="s">
        <v>1150</v>
      </c>
      <c r="E238" s="4" t="s">
        <v>569</v>
      </c>
      <c r="F238" s="4" t="s">
        <v>589</v>
      </c>
      <c r="G238" s="4">
        <v>2013</v>
      </c>
      <c r="H238" s="4">
        <v>3</v>
      </c>
      <c r="I238" s="4">
        <v>19</v>
      </c>
      <c r="J238" s="4">
        <v>91351</v>
      </c>
      <c r="K238" s="4" t="s">
        <v>1152</v>
      </c>
      <c r="L238" s="4">
        <v>60</v>
      </c>
      <c r="M238" s="4">
        <v>21</v>
      </c>
      <c r="N238" s="36">
        <f t="shared" si="12"/>
        <v>24.853037990575075</v>
      </c>
    </row>
    <row r="239" spans="2:14" x14ac:dyDescent="0.25">
      <c r="B239" s="4" t="s">
        <v>1398</v>
      </c>
      <c r="C239" s="4" t="s">
        <v>603</v>
      </c>
      <c r="D239" s="4" t="s">
        <v>1150</v>
      </c>
      <c r="E239" s="4" t="s">
        <v>604</v>
      </c>
      <c r="F239" s="4" t="s">
        <v>605</v>
      </c>
      <c r="G239" s="4">
        <v>2007</v>
      </c>
      <c r="H239" s="4">
        <v>9</v>
      </c>
      <c r="I239" s="4">
        <v>33</v>
      </c>
      <c r="J239" s="4">
        <v>92591</v>
      </c>
      <c r="K239" s="4" t="s">
        <v>1152</v>
      </c>
      <c r="L239" s="4">
        <v>60</v>
      </c>
      <c r="M239" s="4">
        <v>20</v>
      </c>
      <c r="N239" s="36">
        <f t="shared" si="12"/>
        <v>25.367007417626425</v>
      </c>
    </row>
    <row r="240" spans="2:14" x14ac:dyDescent="0.25">
      <c r="B240" s="4" t="s">
        <v>1629</v>
      </c>
      <c r="C240" s="4" t="s">
        <v>1033</v>
      </c>
      <c r="D240" s="4" t="s">
        <v>1150</v>
      </c>
      <c r="E240" s="4" t="s">
        <v>581</v>
      </c>
      <c r="F240" s="4" t="s">
        <v>1034</v>
      </c>
      <c r="G240" s="4">
        <v>2013</v>
      </c>
      <c r="H240" s="4">
        <v>3</v>
      </c>
      <c r="I240" s="4">
        <v>56</v>
      </c>
      <c r="J240" s="4">
        <v>91360</v>
      </c>
      <c r="K240" s="4" t="s">
        <v>547</v>
      </c>
      <c r="L240" s="4">
        <v>60</v>
      </c>
      <c r="M240" s="4">
        <v>4</v>
      </c>
      <c r="N240" s="36">
        <f t="shared" si="12"/>
        <v>24.853037990575075</v>
      </c>
    </row>
    <row r="241" spans="2:14" x14ac:dyDescent="0.25">
      <c r="B241" s="4" t="s">
        <v>1769</v>
      </c>
      <c r="C241" s="4" t="s">
        <v>685</v>
      </c>
      <c r="D241" s="4" t="s">
        <v>1643</v>
      </c>
      <c r="E241" s="4" t="s">
        <v>595</v>
      </c>
      <c r="F241" s="4" t="s">
        <v>686</v>
      </c>
      <c r="G241" s="4">
        <v>2004</v>
      </c>
      <c r="H241" s="4">
        <v>12</v>
      </c>
      <c r="I241" s="4">
        <v>19</v>
      </c>
      <c r="J241" s="4">
        <v>90505</v>
      </c>
      <c r="K241" s="4" t="s">
        <v>1645</v>
      </c>
      <c r="L241" s="4">
        <v>60</v>
      </c>
      <c r="M241" s="4">
        <v>20</v>
      </c>
      <c r="N241" s="36">
        <f t="shared" si="12"/>
        <v>25.650974965234184</v>
      </c>
    </row>
    <row r="242" spans="2:14" x14ac:dyDescent="0.25">
      <c r="B242" s="4" t="s">
        <v>1935</v>
      </c>
      <c r="C242" s="4" t="s">
        <v>715</v>
      </c>
      <c r="D242" s="4" t="s">
        <v>1643</v>
      </c>
      <c r="E242" s="4" t="s">
        <v>637</v>
      </c>
      <c r="F242" s="4" t="s">
        <v>716</v>
      </c>
      <c r="G242" s="4">
        <v>2013</v>
      </c>
      <c r="H242" s="4">
        <v>3</v>
      </c>
      <c r="I242" s="4">
        <v>30</v>
      </c>
      <c r="J242" s="4">
        <v>92656</v>
      </c>
      <c r="K242" s="4" t="s">
        <v>1645</v>
      </c>
      <c r="L242" s="4">
        <v>60</v>
      </c>
      <c r="M242" s="4">
        <v>47</v>
      </c>
      <c r="N242" s="36">
        <f t="shared" si="12"/>
        <v>24.853037990575075</v>
      </c>
    </row>
    <row r="243" spans="2:14" x14ac:dyDescent="0.25">
      <c r="B243" s="4" t="s">
        <v>2254</v>
      </c>
      <c r="C243" s="4" t="s">
        <v>767</v>
      </c>
      <c r="D243" s="4" t="s">
        <v>1643</v>
      </c>
      <c r="E243" s="4" t="s">
        <v>569</v>
      </c>
      <c r="F243" s="4" t="s">
        <v>694</v>
      </c>
      <c r="G243" s="4">
        <v>2006</v>
      </c>
      <c r="H243" s="4">
        <v>10</v>
      </c>
      <c r="I243" s="4">
        <v>45</v>
      </c>
      <c r="J243" s="4">
        <v>96003</v>
      </c>
      <c r="K243" s="4" t="s">
        <v>1645</v>
      </c>
      <c r="L243" s="4">
        <v>60</v>
      </c>
      <c r="M243" s="4">
        <v>10</v>
      </c>
      <c r="N243" s="36">
        <f t="shared" si="12"/>
        <v>25.459505033973123</v>
      </c>
    </row>
    <row r="244" spans="2:14" x14ac:dyDescent="0.25">
      <c r="B244" s="4" t="s">
        <v>2662</v>
      </c>
      <c r="C244" s="4" t="s">
        <v>829</v>
      </c>
      <c r="D244" s="4" t="s">
        <v>1643</v>
      </c>
      <c r="E244" s="4" t="s">
        <v>569</v>
      </c>
      <c r="F244" s="4" t="s">
        <v>795</v>
      </c>
      <c r="G244" s="4">
        <v>1987</v>
      </c>
      <c r="H244" s="4">
        <v>29</v>
      </c>
      <c r="I244" s="4">
        <v>35</v>
      </c>
      <c r="J244" s="4">
        <v>95023</v>
      </c>
      <c r="K244" s="4" t="s">
        <v>548</v>
      </c>
      <c r="L244" s="4">
        <v>60</v>
      </c>
      <c r="M244" s="4">
        <v>15</v>
      </c>
      <c r="N244" s="36">
        <f t="shared" si="12"/>
        <v>27.728471762059314</v>
      </c>
    </row>
    <row r="245" spans="2:14" x14ac:dyDescent="0.25">
      <c r="B245" s="4" t="s">
        <v>2110</v>
      </c>
      <c r="C245" s="4" t="s">
        <v>869</v>
      </c>
      <c r="D245" s="4" t="s">
        <v>1643</v>
      </c>
      <c r="E245" s="4" t="s">
        <v>637</v>
      </c>
      <c r="F245" s="4" t="s">
        <v>870</v>
      </c>
      <c r="G245" s="4">
        <v>2013</v>
      </c>
      <c r="H245" s="4">
        <v>3</v>
      </c>
      <c r="I245" s="4">
        <v>37</v>
      </c>
      <c r="J245" s="4">
        <v>91941</v>
      </c>
      <c r="K245" s="4" t="s">
        <v>549</v>
      </c>
      <c r="L245" s="4">
        <v>60</v>
      </c>
      <c r="M245" s="4">
        <v>10</v>
      </c>
      <c r="N245" s="36">
        <f t="shared" si="12"/>
        <v>24.853037990575075</v>
      </c>
    </row>
    <row r="246" spans="2:14" x14ac:dyDescent="0.25">
      <c r="B246" s="4" t="s">
        <v>3259</v>
      </c>
      <c r="C246" s="4" t="s">
        <v>922</v>
      </c>
      <c r="D246" s="4" t="s">
        <v>1643</v>
      </c>
      <c r="E246" s="4" t="s">
        <v>595</v>
      </c>
      <c r="F246" s="4" t="s">
        <v>868</v>
      </c>
      <c r="G246" s="4">
        <v>2004</v>
      </c>
      <c r="H246" s="4">
        <v>12</v>
      </c>
      <c r="I246" s="4">
        <v>29</v>
      </c>
      <c r="J246" s="4">
        <v>96161</v>
      </c>
      <c r="K246" s="4" t="s">
        <v>1370</v>
      </c>
      <c r="L246" s="4">
        <v>60</v>
      </c>
      <c r="M246" s="4">
        <v>30</v>
      </c>
      <c r="N246" s="36">
        <f t="shared" si="12"/>
        <v>25.650974965234184</v>
      </c>
    </row>
    <row r="247" spans="2:14" x14ac:dyDescent="0.25">
      <c r="B247" s="4" t="s">
        <v>488</v>
      </c>
      <c r="C247" s="4" t="s">
        <v>1073</v>
      </c>
      <c r="D247" s="4" t="s">
        <v>1643</v>
      </c>
      <c r="E247" s="4" t="s">
        <v>595</v>
      </c>
      <c r="F247" s="4" t="s">
        <v>1074</v>
      </c>
      <c r="G247" s="4">
        <v>1999</v>
      </c>
      <c r="H247" s="4">
        <v>17</v>
      </c>
      <c r="I247" s="4">
        <v>56</v>
      </c>
      <c r="J247" s="4">
        <v>93030</v>
      </c>
      <c r="K247" s="4" t="s">
        <v>1370</v>
      </c>
      <c r="L247" s="4">
        <v>60</v>
      </c>
      <c r="M247" s="4">
        <v>2</v>
      </c>
      <c r="N247" s="36">
        <f t="shared" si="12"/>
        <v>26.17116226927623</v>
      </c>
    </row>
    <row r="248" spans="2:14" x14ac:dyDescent="0.25">
      <c r="B248" s="4" t="s">
        <v>1606</v>
      </c>
      <c r="C248" s="4" t="s">
        <v>633</v>
      </c>
      <c r="D248" s="4" t="s">
        <v>1150</v>
      </c>
      <c r="E248" s="4" t="s">
        <v>569</v>
      </c>
      <c r="F248" s="4" t="s">
        <v>570</v>
      </c>
      <c r="G248" s="4">
        <v>2012</v>
      </c>
      <c r="H248" s="4">
        <v>4</v>
      </c>
      <c r="I248" s="4">
        <v>50</v>
      </c>
      <c r="J248" s="4">
        <v>95382</v>
      </c>
      <c r="K248" s="4" t="s">
        <v>1152</v>
      </c>
      <c r="L248" s="4">
        <v>63</v>
      </c>
      <c r="M248" s="4">
        <v>169</v>
      </c>
      <c r="N248" s="36">
        <f t="shared" si="12"/>
        <v>26.180835754936819</v>
      </c>
    </row>
    <row r="249" spans="2:14" x14ac:dyDescent="0.25">
      <c r="B249" s="4" t="s">
        <v>2548</v>
      </c>
      <c r="C249" s="4" t="s">
        <v>818</v>
      </c>
      <c r="D249" s="4" t="s">
        <v>1643</v>
      </c>
      <c r="E249" s="4" t="s">
        <v>569</v>
      </c>
      <c r="F249" s="4" t="s">
        <v>771</v>
      </c>
      <c r="G249" s="4">
        <v>1991</v>
      </c>
      <c r="H249" s="4">
        <v>25</v>
      </c>
      <c r="I249" s="4">
        <v>28</v>
      </c>
      <c r="J249" s="4">
        <v>94503</v>
      </c>
      <c r="K249" s="4" t="s">
        <v>548</v>
      </c>
      <c r="L249" s="4">
        <v>63</v>
      </c>
      <c r="M249" s="4">
        <v>18</v>
      </c>
      <c r="N249" s="36">
        <f t="shared" si="12"/>
        <v>28.509871373018239</v>
      </c>
    </row>
    <row r="250" spans="2:14" x14ac:dyDescent="0.25">
      <c r="B250" s="4" t="s">
        <v>3174</v>
      </c>
      <c r="C250" s="4" t="s">
        <v>909</v>
      </c>
      <c r="D250" s="4" t="s">
        <v>1643</v>
      </c>
      <c r="E250" s="4" t="s">
        <v>595</v>
      </c>
      <c r="F250" s="4" t="s">
        <v>879</v>
      </c>
      <c r="G250" s="4">
        <v>2002</v>
      </c>
      <c r="H250" s="4">
        <v>14</v>
      </c>
      <c r="I250" s="4">
        <v>19</v>
      </c>
      <c r="J250" s="4">
        <v>90803</v>
      </c>
      <c r="K250" s="4" t="s">
        <v>1370</v>
      </c>
      <c r="L250" s="4">
        <v>63</v>
      </c>
      <c r="M250" s="4">
        <v>17</v>
      </c>
      <c r="N250" s="36">
        <f t="shared" si="12"/>
        <v>27.144173107502777</v>
      </c>
    </row>
    <row r="251" spans="2:14" x14ac:dyDescent="0.25">
      <c r="B251" s="4" t="s">
        <v>3201</v>
      </c>
      <c r="C251" s="4" t="s">
        <v>917</v>
      </c>
      <c r="D251" s="4" t="s">
        <v>1643</v>
      </c>
      <c r="E251" s="4" t="s">
        <v>918</v>
      </c>
      <c r="F251" s="4" t="s">
        <v>919</v>
      </c>
      <c r="G251" s="4">
        <v>2002</v>
      </c>
      <c r="H251" s="4">
        <v>14</v>
      </c>
      <c r="I251" s="4">
        <v>19</v>
      </c>
      <c r="J251" s="4">
        <v>90503</v>
      </c>
      <c r="K251" s="4" t="s">
        <v>1370</v>
      </c>
      <c r="L251" s="4">
        <v>63</v>
      </c>
      <c r="M251" s="4">
        <v>34</v>
      </c>
      <c r="N251" s="36">
        <f t="shared" si="12"/>
        <v>27.144173107502777</v>
      </c>
    </row>
    <row r="252" spans="2:14" x14ac:dyDescent="0.25">
      <c r="B252" s="4" t="s">
        <v>83</v>
      </c>
      <c r="C252" s="4" t="s">
        <v>967</v>
      </c>
      <c r="D252" s="4" t="s">
        <v>1643</v>
      </c>
      <c r="E252" s="4" t="s">
        <v>595</v>
      </c>
      <c r="F252" s="4" t="s">
        <v>868</v>
      </c>
      <c r="G252" s="4">
        <v>2007</v>
      </c>
      <c r="H252" s="4">
        <v>9</v>
      </c>
      <c r="I252" s="4">
        <v>36</v>
      </c>
      <c r="J252" s="4">
        <v>91737</v>
      </c>
      <c r="K252" s="4" t="s">
        <v>1370</v>
      </c>
      <c r="L252" s="4">
        <v>63</v>
      </c>
      <c r="M252" s="4">
        <v>15</v>
      </c>
      <c r="N252" s="36">
        <f t="shared" si="12"/>
        <v>26.635357788507743</v>
      </c>
    </row>
    <row r="253" spans="2:14" x14ac:dyDescent="0.25">
      <c r="B253" s="4" t="s">
        <v>1319</v>
      </c>
      <c r="C253" s="4" t="s">
        <v>597</v>
      </c>
      <c r="D253" s="4" t="s">
        <v>1150</v>
      </c>
      <c r="E253" s="4" t="s">
        <v>569</v>
      </c>
      <c r="F253" s="4" t="s">
        <v>570</v>
      </c>
      <c r="G253" s="4">
        <v>2009</v>
      </c>
      <c r="H253" s="4">
        <v>7</v>
      </c>
      <c r="I253" s="4">
        <v>27</v>
      </c>
      <c r="J253" s="4">
        <v>93950</v>
      </c>
      <c r="K253" s="4" t="s">
        <v>1152</v>
      </c>
      <c r="L253" s="4">
        <v>66</v>
      </c>
      <c r="M253" s="4">
        <v>22</v>
      </c>
      <c r="N253" s="36">
        <f t="shared" si="12"/>
        <v>27.706943019095938</v>
      </c>
    </row>
    <row r="254" spans="2:14" x14ac:dyDescent="0.25">
      <c r="B254" s="4" t="s">
        <v>532</v>
      </c>
      <c r="C254" s="4" t="s">
        <v>598</v>
      </c>
      <c r="D254" s="4" t="s">
        <v>1150</v>
      </c>
      <c r="E254" s="4" t="s">
        <v>572</v>
      </c>
      <c r="F254" s="4" t="s">
        <v>585</v>
      </c>
      <c r="G254" s="4">
        <v>2005</v>
      </c>
      <c r="H254" s="4">
        <v>11</v>
      </c>
      <c r="I254" s="4">
        <v>30</v>
      </c>
      <c r="J254" s="4">
        <v>92627</v>
      </c>
      <c r="K254" s="4" t="s">
        <v>1152</v>
      </c>
      <c r="L254" s="4">
        <v>66</v>
      </c>
      <c r="M254" s="4">
        <v>29</v>
      </c>
      <c r="N254" s="36">
        <f t="shared" si="12"/>
        <v>28.109549594143083</v>
      </c>
    </row>
    <row r="255" spans="2:14" x14ac:dyDescent="0.25">
      <c r="B255" s="4" t="s">
        <v>1513</v>
      </c>
      <c r="C255" s="4" t="s">
        <v>1029</v>
      </c>
      <c r="D255" s="4" t="s">
        <v>1150</v>
      </c>
      <c r="E255" s="4" t="s">
        <v>569</v>
      </c>
      <c r="F255" s="4" t="s">
        <v>570</v>
      </c>
      <c r="G255" s="4">
        <v>2002</v>
      </c>
      <c r="H255" s="4">
        <v>14</v>
      </c>
      <c r="I255" s="4">
        <v>40</v>
      </c>
      <c r="J255" s="4">
        <v>93465</v>
      </c>
      <c r="K255" s="4" t="s">
        <v>1152</v>
      </c>
      <c r="L255" s="4">
        <v>66</v>
      </c>
      <c r="M255" s="4">
        <v>5</v>
      </c>
      <c r="N255" s="36">
        <f t="shared" si="12"/>
        <v>28.436752779288625</v>
      </c>
    </row>
    <row r="256" spans="2:14" x14ac:dyDescent="0.25">
      <c r="B256" s="4" t="s">
        <v>2909</v>
      </c>
      <c r="C256" s="4" t="s">
        <v>1055</v>
      </c>
      <c r="D256" s="4" t="s">
        <v>1643</v>
      </c>
      <c r="E256" s="4" t="s">
        <v>637</v>
      </c>
      <c r="F256" s="4" t="s">
        <v>997</v>
      </c>
      <c r="G256" s="4">
        <v>2006</v>
      </c>
      <c r="H256" s="4">
        <v>10</v>
      </c>
      <c r="I256" s="4">
        <v>1</v>
      </c>
      <c r="J256" s="4">
        <v>94552</v>
      </c>
      <c r="K256" s="4" t="s">
        <v>1370</v>
      </c>
      <c r="L256" s="4">
        <v>66</v>
      </c>
      <c r="M256" s="4">
        <v>5</v>
      </c>
      <c r="N256" s="36">
        <f t="shared" si="12"/>
        <v>28.005455537370434</v>
      </c>
    </row>
    <row r="257" spans="2:14" x14ac:dyDescent="0.25">
      <c r="B257" s="4" t="s">
        <v>3302</v>
      </c>
      <c r="C257" s="4" t="s">
        <v>933</v>
      </c>
      <c r="D257" s="4" t="s">
        <v>1643</v>
      </c>
      <c r="E257" s="4" t="s">
        <v>637</v>
      </c>
      <c r="F257" s="4" t="s">
        <v>934</v>
      </c>
      <c r="G257" s="4">
        <v>2007</v>
      </c>
      <c r="H257" s="4">
        <v>9</v>
      </c>
      <c r="I257" s="4">
        <v>30</v>
      </c>
      <c r="J257" s="4">
        <v>92679</v>
      </c>
      <c r="K257" s="4" t="s">
        <v>1370</v>
      </c>
      <c r="L257" s="4">
        <v>66</v>
      </c>
      <c r="M257" s="4">
        <v>8</v>
      </c>
      <c r="N257" s="36">
        <f t="shared" si="12"/>
        <v>27.903708159389065</v>
      </c>
    </row>
    <row r="258" spans="2:14" x14ac:dyDescent="0.25">
      <c r="B258" s="4" t="s">
        <v>2052</v>
      </c>
      <c r="C258" s="4" t="s">
        <v>1043</v>
      </c>
      <c r="D258" s="4" t="s">
        <v>1643</v>
      </c>
      <c r="E258" s="4" t="s">
        <v>569</v>
      </c>
      <c r="F258" s="4" t="s">
        <v>727</v>
      </c>
      <c r="G258" s="4">
        <v>2003</v>
      </c>
      <c r="H258" s="4">
        <v>13</v>
      </c>
      <c r="I258" s="4">
        <v>36</v>
      </c>
      <c r="J258" s="4">
        <v>91737</v>
      </c>
      <c r="K258" s="4" t="s">
        <v>1645</v>
      </c>
      <c r="L258" s="4">
        <v>69</v>
      </c>
      <c r="M258" s="4">
        <v>4</v>
      </c>
      <c r="N258" s="36">
        <f t="shared" ref="N258:N321" si="13">L258*VLOOKUP(H258,Table30,7)</f>
        <v>29.612615157086072</v>
      </c>
    </row>
    <row r="259" spans="2:14" x14ac:dyDescent="0.25">
      <c r="B259" s="4" t="s">
        <v>3440</v>
      </c>
      <c r="C259" s="4" t="s">
        <v>953</v>
      </c>
      <c r="D259" s="4" t="s">
        <v>1643</v>
      </c>
      <c r="E259" s="4" t="s">
        <v>569</v>
      </c>
      <c r="F259" s="4" t="s">
        <v>954</v>
      </c>
      <c r="G259" s="4">
        <v>2006</v>
      </c>
      <c r="H259" s="4">
        <v>10</v>
      </c>
      <c r="I259" s="4">
        <v>33</v>
      </c>
      <c r="J259" s="4">
        <v>92860</v>
      </c>
      <c r="K259" s="4" t="s">
        <v>1370</v>
      </c>
      <c r="L259" s="4">
        <v>69</v>
      </c>
      <c r="M259" s="4">
        <v>9</v>
      </c>
      <c r="N259" s="36">
        <f t="shared" si="13"/>
        <v>29.278430789069091</v>
      </c>
    </row>
    <row r="260" spans="2:14" x14ac:dyDescent="0.25">
      <c r="B260" s="4" t="s">
        <v>337</v>
      </c>
      <c r="C260" s="4" t="s">
        <v>991</v>
      </c>
      <c r="D260" s="4" t="s">
        <v>1643</v>
      </c>
      <c r="E260" s="4" t="s">
        <v>576</v>
      </c>
      <c r="F260" s="4" t="s">
        <v>992</v>
      </c>
      <c r="G260" s="4">
        <v>2000</v>
      </c>
      <c r="H260" s="4">
        <v>16</v>
      </c>
      <c r="I260" s="4">
        <v>43</v>
      </c>
      <c r="J260" s="4">
        <v>95148</v>
      </c>
      <c r="K260" s="4" t="s">
        <v>1370</v>
      </c>
      <c r="L260" s="4">
        <v>69</v>
      </c>
      <c r="M260" s="4">
        <v>27</v>
      </c>
      <c r="N260" s="36">
        <f t="shared" si="13"/>
        <v>29.971337003162297</v>
      </c>
    </row>
    <row r="261" spans="2:14" x14ac:dyDescent="0.25">
      <c r="B261" s="4" t="s">
        <v>1978</v>
      </c>
      <c r="C261" s="4" t="s">
        <v>720</v>
      </c>
      <c r="D261" s="4" t="s">
        <v>1643</v>
      </c>
      <c r="E261" s="4" t="s">
        <v>569</v>
      </c>
      <c r="F261" s="4" t="s">
        <v>721</v>
      </c>
      <c r="G261" s="4">
        <v>2006</v>
      </c>
      <c r="H261" s="4">
        <v>10</v>
      </c>
      <c r="I261" s="4">
        <v>31</v>
      </c>
      <c r="J261" s="4">
        <v>95650</v>
      </c>
      <c r="K261" s="4" t="s">
        <v>1645</v>
      </c>
      <c r="L261" s="4">
        <v>72</v>
      </c>
      <c r="M261" s="4">
        <v>20</v>
      </c>
      <c r="N261" s="36">
        <f t="shared" si="13"/>
        <v>30.551406040767745</v>
      </c>
    </row>
    <row r="262" spans="2:14" x14ac:dyDescent="0.25">
      <c r="B262" s="4" t="s">
        <v>2435</v>
      </c>
      <c r="C262" s="4" t="s">
        <v>796</v>
      </c>
      <c r="D262" s="4" t="s">
        <v>1643</v>
      </c>
      <c r="E262" s="4" t="s">
        <v>595</v>
      </c>
      <c r="F262" s="4" t="s">
        <v>797</v>
      </c>
      <c r="G262" s="4">
        <v>1990</v>
      </c>
      <c r="H262" s="4">
        <v>26</v>
      </c>
      <c r="I262" s="4">
        <v>19</v>
      </c>
      <c r="J262" s="4">
        <v>91042</v>
      </c>
      <c r="K262" s="4" t="s">
        <v>548</v>
      </c>
      <c r="L262" s="4">
        <v>72</v>
      </c>
      <c r="M262" s="4">
        <v>12</v>
      </c>
      <c r="N262" s="36">
        <f t="shared" si="13"/>
        <v>32.748342951426935</v>
      </c>
    </row>
    <row r="263" spans="2:14" x14ac:dyDescent="0.25">
      <c r="B263" s="4" t="s">
        <v>2748</v>
      </c>
      <c r="C263" s="4" t="s">
        <v>839</v>
      </c>
      <c r="D263" s="4" t="s">
        <v>1643</v>
      </c>
      <c r="E263" s="4" t="s">
        <v>569</v>
      </c>
      <c r="F263" s="4" t="s">
        <v>771</v>
      </c>
      <c r="G263" s="4">
        <v>1993</v>
      </c>
      <c r="H263" s="4">
        <v>23</v>
      </c>
      <c r="I263" s="4">
        <v>41</v>
      </c>
      <c r="J263" s="4">
        <v>94066</v>
      </c>
      <c r="K263" s="4" t="s">
        <v>548</v>
      </c>
      <c r="L263" s="4">
        <v>72</v>
      </c>
      <c r="M263" s="4">
        <v>30</v>
      </c>
      <c r="N263" s="36">
        <f t="shared" si="13"/>
        <v>32.264745498231889</v>
      </c>
    </row>
    <row r="264" spans="2:14" x14ac:dyDescent="0.25">
      <c r="B264" s="4" t="s">
        <v>2976</v>
      </c>
      <c r="C264" s="4" t="s">
        <v>890</v>
      </c>
      <c r="D264" s="4" t="s">
        <v>1643</v>
      </c>
      <c r="E264" s="4" t="s">
        <v>637</v>
      </c>
      <c r="F264" s="4" t="s">
        <v>891</v>
      </c>
      <c r="G264" s="4">
        <v>2011</v>
      </c>
      <c r="H264" s="4">
        <v>5</v>
      </c>
      <c r="I264" s="4">
        <v>9</v>
      </c>
      <c r="J264" s="4">
        <v>95633</v>
      </c>
      <c r="K264" s="4" t="s">
        <v>1370</v>
      </c>
      <c r="L264" s="4">
        <v>72</v>
      </c>
      <c r="M264" s="4">
        <v>52</v>
      </c>
      <c r="N264" s="36">
        <f t="shared" si="13"/>
        <v>30.020363795611299</v>
      </c>
    </row>
    <row r="265" spans="2:14" x14ac:dyDescent="0.25">
      <c r="B265" s="4" t="s">
        <v>3083</v>
      </c>
      <c r="C265" s="4" t="s">
        <v>901</v>
      </c>
      <c r="D265" s="4" t="s">
        <v>1643</v>
      </c>
      <c r="E265" s="4" t="s">
        <v>569</v>
      </c>
      <c r="F265" s="4" t="s">
        <v>902</v>
      </c>
      <c r="G265" s="4">
        <v>2003</v>
      </c>
      <c r="H265" s="4">
        <v>13</v>
      </c>
      <c r="I265" s="4">
        <v>19</v>
      </c>
      <c r="J265" s="4">
        <v>90638</v>
      </c>
      <c r="K265" s="4" t="s">
        <v>1370</v>
      </c>
      <c r="L265" s="4">
        <v>72</v>
      </c>
      <c r="M265" s="4">
        <v>20</v>
      </c>
      <c r="N265" s="36">
        <f t="shared" si="13"/>
        <v>30.900120163915901</v>
      </c>
    </row>
    <row r="266" spans="2:14" x14ac:dyDescent="0.25">
      <c r="B266" s="4" t="s">
        <v>542</v>
      </c>
      <c r="C266" s="4" t="s">
        <v>1059</v>
      </c>
      <c r="D266" s="4" t="s">
        <v>1643</v>
      </c>
      <c r="E266" s="4" t="s">
        <v>595</v>
      </c>
      <c r="F266" s="4" t="s">
        <v>887</v>
      </c>
      <c r="G266" s="4">
        <v>2007</v>
      </c>
      <c r="H266" s="4">
        <v>9</v>
      </c>
      <c r="I266" s="4">
        <v>19</v>
      </c>
      <c r="J266" s="4">
        <v>93536</v>
      </c>
      <c r="K266" s="4" t="s">
        <v>1370</v>
      </c>
      <c r="L266" s="4">
        <v>72</v>
      </c>
      <c r="M266" s="4">
        <v>5</v>
      </c>
      <c r="N266" s="36">
        <f t="shared" si="13"/>
        <v>30.440408901151709</v>
      </c>
    </row>
    <row r="267" spans="2:14" x14ac:dyDescent="0.25">
      <c r="B267" s="4" t="s">
        <v>1314</v>
      </c>
      <c r="C267" s="4" t="s">
        <v>594</v>
      </c>
      <c r="D267" s="4" t="s">
        <v>1150</v>
      </c>
      <c r="E267" s="4" t="s">
        <v>595</v>
      </c>
      <c r="F267" s="4" t="s">
        <v>596</v>
      </c>
      <c r="G267" s="4">
        <v>2005</v>
      </c>
      <c r="H267" s="4">
        <v>11</v>
      </c>
      <c r="I267" s="4">
        <v>23</v>
      </c>
      <c r="J267" s="4">
        <v>95437</v>
      </c>
      <c r="K267" s="4" t="s">
        <v>1152</v>
      </c>
      <c r="L267" s="4">
        <v>75</v>
      </c>
      <c r="M267" s="4">
        <v>61</v>
      </c>
      <c r="N267" s="36">
        <f t="shared" si="13"/>
        <v>31.942669993344413</v>
      </c>
    </row>
    <row r="268" spans="2:14" x14ac:dyDescent="0.25">
      <c r="B268" s="4" t="s">
        <v>1808</v>
      </c>
      <c r="C268" s="4" t="s">
        <v>687</v>
      </c>
      <c r="D268" s="4" t="s">
        <v>1643</v>
      </c>
      <c r="E268" s="4" t="s">
        <v>576</v>
      </c>
      <c r="F268" s="4" t="s">
        <v>688</v>
      </c>
      <c r="G268" s="4">
        <v>2005</v>
      </c>
      <c r="H268" s="4">
        <v>11</v>
      </c>
      <c r="I268" s="4">
        <v>19</v>
      </c>
      <c r="J268" s="4">
        <v>93536</v>
      </c>
      <c r="K268" s="4" t="s">
        <v>1645</v>
      </c>
      <c r="L268" s="4">
        <v>75</v>
      </c>
      <c r="M268" s="4">
        <v>15</v>
      </c>
      <c r="N268" s="36">
        <f t="shared" si="13"/>
        <v>31.942669993344413</v>
      </c>
    </row>
    <row r="269" spans="2:14" x14ac:dyDescent="0.25">
      <c r="B269" s="4" t="s">
        <v>533</v>
      </c>
      <c r="C269" s="4" t="s">
        <v>1028</v>
      </c>
      <c r="D269" s="4" t="s">
        <v>1150</v>
      </c>
      <c r="E269" s="4" t="s">
        <v>572</v>
      </c>
      <c r="F269" s="4" t="s">
        <v>585</v>
      </c>
      <c r="G269" s="4">
        <v>2005</v>
      </c>
      <c r="H269" s="4">
        <v>11</v>
      </c>
      <c r="I269" s="4">
        <v>30</v>
      </c>
      <c r="J269" s="4">
        <v>92821</v>
      </c>
      <c r="K269" s="4" t="s">
        <v>1152</v>
      </c>
      <c r="L269" s="4">
        <v>78</v>
      </c>
      <c r="M269" s="4">
        <v>6</v>
      </c>
      <c r="N269" s="36">
        <f t="shared" si="13"/>
        <v>33.220376793078188</v>
      </c>
    </row>
    <row r="270" spans="2:14" x14ac:dyDescent="0.25">
      <c r="B270" s="4" t="s">
        <v>1475</v>
      </c>
      <c r="C270" s="4" t="s">
        <v>623</v>
      </c>
      <c r="D270" s="4" t="s">
        <v>1150</v>
      </c>
      <c r="E270" s="4" t="s">
        <v>572</v>
      </c>
      <c r="F270" s="4" t="s">
        <v>585</v>
      </c>
      <c r="G270" s="4">
        <v>2006</v>
      </c>
      <c r="H270" s="4">
        <v>10</v>
      </c>
      <c r="I270" s="4">
        <v>37</v>
      </c>
      <c r="J270" s="4">
        <v>91945</v>
      </c>
      <c r="K270" s="4" t="s">
        <v>1152</v>
      </c>
      <c r="L270" s="4">
        <v>78</v>
      </c>
      <c r="M270" s="4">
        <v>47</v>
      </c>
      <c r="N270" s="36">
        <f t="shared" si="13"/>
        <v>33.097356544165059</v>
      </c>
    </row>
    <row r="271" spans="2:14" x14ac:dyDescent="0.25">
      <c r="B271" s="4" t="s">
        <v>2041</v>
      </c>
      <c r="C271" s="4" t="s">
        <v>726</v>
      </c>
      <c r="D271" s="4" t="s">
        <v>1643</v>
      </c>
      <c r="E271" s="4" t="s">
        <v>569</v>
      </c>
      <c r="F271" s="4" t="s">
        <v>727</v>
      </c>
      <c r="G271" s="4">
        <v>2003</v>
      </c>
      <c r="H271" s="4">
        <v>13</v>
      </c>
      <c r="I271" s="4">
        <v>36</v>
      </c>
      <c r="J271" s="4">
        <v>92371</v>
      </c>
      <c r="K271" s="4" t="s">
        <v>1645</v>
      </c>
      <c r="L271" s="4">
        <v>78</v>
      </c>
      <c r="M271" s="4">
        <v>10</v>
      </c>
      <c r="N271" s="36">
        <f t="shared" si="13"/>
        <v>33.475130177575558</v>
      </c>
    </row>
    <row r="272" spans="2:14" x14ac:dyDescent="0.25">
      <c r="B272" s="4" t="s">
        <v>2048</v>
      </c>
      <c r="C272" s="4" t="s">
        <v>728</v>
      </c>
      <c r="D272" s="4" t="s">
        <v>1643</v>
      </c>
      <c r="E272" s="4" t="s">
        <v>569</v>
      </c>
      <c r="F272" s="4" t="s">
        <v>667</v>
      </c>
      <c r="G272" s="4">
        <v>2009</v>
      </c>
      <c r="H272" s="4">
        <v>7</v>
      </c>
      <c r="I272" s="4">
        <v>36</v>
      </c>
      <c r="J272" s="4">
        <v>91737</v>
      </c>
      <c r="K272" s="4" t="s">
        <v>1645</v>
      </c>
      <c r="L272" s="4">
        <v>78</v>
      </c>
      <c r="M272" s="4">
        <v>24</v>
      </c>
      <c r="N272" s="36">
        <f t="shared" si="13"/>
        <v>32.744569022567923</v>
      </c>
    </row>
    <row r="273" spans="2:14" x14ac:dyDescent="0.25">
      <c r="B273" s="4" t="s">
        <v>2307</v>
      </c>
      <c r="C273" s="4" t="s">
        <v>774</v>
      </c>
      <c r="D273" s="4" t="s">
        <v>1643</v>
      </c>
      <c r="E273" s="4" t="s">
        <v>576</v>
      </c>
      <c r="F273" s="4" t="s">
        <v>775</v>
      </c>
      <c r="G273" s="4">
        <v>2008</v>
      </c>
      <c r="H273" s="4">
        <v>8</v>
      </c>
      <c r="I273" s="4">
        <v>56</v>
      </c>
      <c r="J273" s="4">
        <v>93065</v>
      </c>
      <c r="K273" s="4" t="s">
        <v>1645</v>
      </c>
      <c r="L273" s="4">
        <v>78</v>
      </c>
      <c r="M273" s="4">
        <v>41</v>
      </c>
      <c r="N273" s="36">
        <f t="shared" si="13"/>
        <v>32.859543351835022</v>
      </c>
    </row>
    <row r="274" spans="2:14" x14ac:dyDescent="0.25">
      <c r="B274" s="4" t="s">
        <v>3340</v>
      </c>
      <c r="C274" s="4" t="s">
        <v>945</v>
      </c>
      <c r="D274" s="4" t="s">
        <v>1643</v>
      </c>
      <c r="E274" s="4" t="s">
        <v>595</v>
      </c>
      <c r="F274" s="4" t="s">
        <v>887</v>
      </c>
      <c r="G274" s="4">
        <v>2003</v>
      </c>
      <c r="H274" s="4">
        <v>13</v>
      </c>
      <c r="I274" s="4">
        <v>30</v>
      </c>
      <c r="J274" s="4">
        <v>92688</v>
      </c>
      <c r="K274" s="4" t="s">
        <v>1370</v>
      </c>
      <c r="L274" s="4">
        <v>81</v>
      </c>
      <c r="M274" s="4">
        <v>10</v>
      </c>
      <c r="N274" s="36">
        <f t="shared" si="13"/>
        <v>34.76263518440539</v>
      </c>
    </row>
    <row r="275" spans="2:14" x14ac:dyDescent="0.25">
      <c r="B275" s="4" t="s">
        <v>2171</v>
      </c>
      <c r="C275" s="4" t="s">
        <v>753</v>
      </c>
      <c r="D275" s="4" t="s">
        <v>1643</v>
      </c>
      <c r="E275" s="4" t="s">
        <v>569</v>
      </c>
      <c r="F275" s="4" t="s">
        <v>727</v>
      </c>
      <c r="G275" s="4">
        <v>1998</v>
      </c>
      <c r="H275" s="4">
        <v>18</v>
      </c>
      <c r="I275" s="4">
        <v>41</v>
      </c>
      <c r="J275" s="4">
        <v>94066</v>
      </c>
      <c r="K275" s="4" t="s">
        <v>1645</v>
      </c>
      <c r="L275" s="4">
        <v>84</v>
      </c>
      <c r="M275" s="4">
        <v>48</v>
      </c>
      <c r="N275" s="36">
        <f t="shared" si="13"/>
        <v>36.796242464372895</v>
      </c>
    </row>
    <row r="276" spans="2:14" x14ac:dyDescent="0.25">
      <c r="B276" s="4" t="s">
        <v>2614</v>
      </c>
      <c r="C276" s="4" t="s">
        <v>821</v>
      </c>
      <c r="D276" s="4" t="s">
        <v>1643</v>
      </c>
      <c r="E276" s="4" t="s">
        <v>569</v>
      </c>
      <c r="F276" s="4" t="s">
        <v>822</v>
      </c>
      <c r="G276" s="4">
        <v>1971</v>
      </c>
      <c r="H276" s="4">
        <v>45</v>
      </c>
      <c r="I276" s="4">
        <v>31</v>
      </c>
      <c r="J276" s="4">
        <v>95746</v>
      </c>
      <c r="K276" s="4" t="s">
        <v>548</v>
      </c>
      <c r="L276" s="4">
        <v>84</v>
      </c>
      <c r="M276" s="4">
        <v>52</v>
      </c>
      <c r="N276" s="36">
        <f t="shared" si="13"/>
        <v>43.27087172998101</v>
      </c>
    </row>
    <row r="277" spans="2:14" x14ac:dyDescent="0.25">
      <c r="B277" s="4" t="s">
        <v>1580</v>
      </c>
      <c r="C277" s="4" t="s">
        <v>631</v>
      </c>
      <c r="D277" s="4" t="s">
        <v>1150</v>
      </c>
      <c r="E277" s="4" t="s">
        <v>632</v>
      </c>
      <c r="F277" s="4" t="s">
        <v>577</v>
      </c>
      <c r="G277" s="4">
        <v>2005</v>
      </c>
      <c r="H277" s="4">
        <v>11</v>
      </c>
      <c r="I277" s="4">
        <v>45</v>
      </c>
      <c r="J277" s="4">
        <v>96003</v>
      </c>
      <c r="K277" s="4" t="s">
        <v>1152</v>
      </c>
      <c r="L277" s="4">
        <v>87</v>
      </c>
      <c r="M277" s="4">
        <v>96</v>
      </c>
      <c r="N277" s="36">
        <f t="shared" si="13"/>
        <v>37.053497192279522</v>
      </c>
    </row>
    <row r="278" spans="2:14" x14ac:dyDescent="0.25">
      <c r="B278" s="4" t="s">
        <v>1607</v>
      </c>
      <c r="C278" s="4" t="s">
        <v>1067</v>
      </c>
      <c r="D278" s="4" t="s">
        <v>1150</v>
      </c>
      <c r="E278" s="4" t="s">
        <v>595</v>
      </c>
      <c r="F278" s="4" t="s">
        <v>1068</v>
      </c>
      <c r="G278" s="4">
        <v>2009</v>
      </c>
      <c r="H278" s="4">
        <v>7</v>
      </c>
      <c r="I278" s="4">
        <v>50</v>
      </c>
      <c r="J278" s="4">
        <v>95350</v>
      </c>
      <c r="K278" s="4" t="s">
        <v>1152</v>
      </c>
      <c r="L278" s="4">
        <v>87</v>
      </c>
      <c r="M278" s="4">
        <v>4</v>
      </c>
      <c r="N278" s="36">
        <f t="shared" si="13"/>
        <v>36.522788525171919</v>
      </c>
    </row>
    <row r="279" spans="2:14" x14ac:dyDescent="0.25">
      <c r="B279" s="4" t="s">
        <v>2309</v>
      </c>
      <c r="C279" s="4" t="s">
        <v>776</v>
      </c>
      <c r="D279" s="4" t="s">
        <v>1643</v>
      </c>
      <c r="E279" s="4" t="s">
        <v>569</v>
      </c>
      <c r="F279" s="4" t="s">
        <v>727</v>
      </c>
      <c r="G279" s="4">
        <v>2003</v>
      </c>
      <c r="H279" s="4">
        <v>13</v>
      </c>
      <c r="I279" s="4">
        <v>56</v>
      </c>
      <c r="J279" s="4">
        <v>91360</v>
      </c>
      <c r="K279" s="4" t="s">
        <v>1645</v>
      </c>
      <c r="L279" s="4">
        <v>87</v>
      </c>
      <c r="M279" s="4">
        <v>76</v>
      </c>
      <c r="N279" s="36">
        <f t="shared" si="13"/>
        <v>37.337645198065047</v>
      </c>
    </row>
    <row r="280" spans="2:14" x14ac:dyDescent="0.25">
      <c r="B280" s="4" t="s">
        <v>3436</v>
      </c>
      <c r="C280" s="4" t="s">
        <v>952</v>
      </c>
      <c r="D280" s="4" t="s">
        <v>1643</v>
      </c>
      <c r="E280" s="4" t="s">
        <v>595</v>
      </c>
      <c r="F280" s="4" t="s">
        <v>898</v>
      </c>
      <c r="G280" s="4">
        <v>2008</v>
      </c>
      <c r="H280" s="4">
        <v>8</v>
      </c>
      <c r="I280" s="4">
        <v>33</v>
      </c>
      <c r="J280" s="4">
        <v>92563</v>
      </c>
      <c r="K280" s="4" t="s">
        <v>1370</v>
      </c>
      <c r="L280" s="4">
        <v>87</v>
      </c>
      <c r="M280" s="4">
        <v>96</v>
      </c>
      <c r="N280" s="36">
        <f t="shared" si="13"/>
        <v>36.651029123200601</v>
      </c>
    </row>
    <row r="281" spans="2:14" x14ac:dyDescent="0.25">
      <c r="B281" s="4" t="s">
        <v>226</v>
      </c>
      <c r="C281" s="4" t="s">
        <v>981</v>
      </c>
      <c r="D281" s="4" t="s">
        <v>1643</v>
      </c>
      <c r="E281" s="4" t="s">
        <v>595</v>
      </c>
      <c r="F281" s="4" t="s">
        <v>872</v>
      </c>
      <c r="G281" s="4">
        <v>2001</v>
      </c>
      <c r="H281" s="4">
        <v>15</v>
      </c>
      <c r="I281" s="4">
        <v>39</v>
      </c>
      <c r="J281" s="4">
        <v>95212</v>
      </c>
      <c r="K281" s="4" t="s">
        <v>1370</v>
      </c>
      <c r="L281" s="4">
        <v>87</v>
      </c>
      <c r="M281" s="4">
        <v>48</v>
      </c>
      <c r="N281" s="36">
        <f t="shared" si="13"/>
        <v>37.635534089514557</v>
      </c>
    </row>
    <row r="282" spans="2:14" x14ac:dyDescent="0.25">
      <c r="B282" s="4" t="s">
        <v>474</v>
      </c>
      <c r="C282" s="4" t="s">
        <v>1019</v>
      </c>
      <c r="D282" s="4" t="s">
        <v>1643</v>
      </c>
      <c r="E282" s="4" t="s">
        <v>569</v>
      </c>
      <c r="F282" s="4" t="s">
        <v>902</v>
      </c>
      <c r="G282" s="4">
        <v>2005</v>
      </c>
      <c r="H282" s="4">
        <v>11</v>
      </c>
      <c r="I282" s="4">
        <v>56</v>
      </c>
      <c r="J282" s="4">
        <v>93004</v>
      </c>
      <c r="K282" s="4" t="s">
        <v>1370</v>
      </c>
      <c r="L282" s="4">
        <v>87</v>
      </c>
      <c r="M282" s="4">
        <v>32</v>
      </c>
      <c r="N282" s="36">
        <f t="shared" si="13"/>
        <v>37.053497192279522</v>
      </c>
    </row>
    <row r="283" spans="2:14" x14ac:dyDescent="0.25">
      <c r="B283" s="4" t="s">
        <v>1187</v>
      </c>
      <c r="C283" s="4" t="s">
        <v>574</v>
      </c>
      <c r="D283" s="4" t="s">
        <v>1150</v>
      </c>
      <c r="E283" s="4" t="s">
        <v>572</v>
      </c>
      <c r="F283" s="4" t="s">
        <v>573</v>
      </c>
      <c r="G283" s="4">
        <v>2005</v>
      </c>
      <c r="H283" s="4">
        <v>11</v>
      </c>
      <c r="I283" s="4">
        <v>7</v>
      </c>
      <c r="J283" s="4">
        <v>94513</v>
      </c>
      <c r="K283" s="4" t="s">
        <v>547</v>
      </c>
      <c r="L283" s="4">
        <v>90</v>
      </c>
      <c r="M283" s="4">
        <v>77</v>
      </c>
      <c r="N283" s="36">
        <f t="shared" si="13"/>
        <v>38.331203992013293</v>
      </c>
    </row>
    <row r="284" spans="2:14" x14ac:dyDescent="0.25">
      <c r="B284" s="4" t="s">
        <v>2128</v>
      </c>
      <c r="C284" s="4" t="s">
        <v>649</v>
      </c>
      <c r="D284" s="4" t="s">
        <v>1643</v>
      </c>
      <c r="E284" s="4" t="s">
        <v>650</v>
      </c>
      <c r="F284" s="4" t="s">
        <v>651</v>
      </c>
      <c r="G284" s="4">
        <v>2015</v>
      </c>
      <c r="H284" s="4">
        <v>1</v>
      </c>
      <c r="I284" s="4">
        <v>37</v>
      </c>
      <c r="J284" s="4">
        <v>92019</v>
      </c>
      <c r="K284" s="4" t="s">
        <v>547</v>
      </c>
      <c r="L284" s="4">
        <v>90</v>
      </c>
      <c r="M284" s="4">
        <v>23</v>
      </c>
      <c r="N284" s="36">
        <f t="shared" si="13"/>
        <v>37.043829109653743</v>
      </c>
    </row>
    <row r="285" spans="2:14" x14ac:dyDescent="0.25">
      <c r="B285" s="4" t="s">
        <v>1747</v>
      </c>
      <c r="C285" s="4" t="s">
        <v>682</v>
      </c>
      <c r="D285" s="4" t="s">
        <v>1643</v>
      </c>
      <c r="E285" s="4" t="s">
        <v>569</v>
      </c>
      <c r="F285" s="4" t="s">
        <v>683</v>
      </c>
      <c r="G285" s="4">
        <v>2005</v>
      </c>
      <c r="H285" s="4">
        <v>11</v>
      </c>
      <c r="I285" s="4">
        <v>10</v>
      </c>
      <c r="J285" s="4">
        <v>93727</v>
      </c>
      <c r="K285" s="4" t="s">
        <v>1645</v>
      </c>
      <c r="L285" s="4">
        <v>90</v>
      </c>
      <c r="M285" s="4">
        <v>30</v>
      </c>
      <c r="N285" s="36">
        <f t="shared" si="13"/>
        <v>38.331203992013293</v>
      </c>
    </row>
    <row r="286" spans="2:14" x14ac:dyDescent="0.25">
      <c r="B286" s="4" t="s">
        <v>1824</v>
      </c>
      <c r="C286" s="4" t="s">
        <v>693</v>
      </c>
      <c r="D286" s="4" t="s">
        <v>1643</v>
      </c>
      <c r="E286" s="4" t="s">
        <v>569</v>
      </c>
      <c r="F286" s="4" t="s">
        <v>694</v>
      </c>
      <c r="G286" s="4">
        <v>2007</v>
      </c>
      <c r="H286" s="4">
        <v>9</v>
      </c>
      <c r="I286" s="4">
        <v>19</v>
      </c>
      <c r="J286" s="4">
        <v>90808</v>
      </c>
      <c r="K286" s="4" t="s">
        <v>1645</v>
      </c>
      <c r="L286" s="4">
        <v>90</v>
      </c>
      <c r="M286" s="4">
        <v>43</v>
      </c>
      <c r="N286" s="36">
        <f t="shared" si="13"/>
        <v>38.050511126439638</v>
      </c>
    </row>
    <row r="287" spans="2:14" x14ac:dyDescent="0.25">
      <c r="B287" s="4" t="s">
        <v>2533</v>
      </c>
      <c r="C287" s="4" t="s">
        <v>813</v>
      </c>
      <c r="D287" s="4" t="s">
        <v>1643</v>
      </c>
      <c r="E287" s="4" t="s">
        <v>569</v>
      </c>
      <c r="F287" s="4" t="s">
        <v>812</v>
      </c>
      <c r="G287" s="4">
        <v>1987</v>
      </c>
      <c r="H287" s="4">
        <v>29</v>
      </c>
      <c r="I287" s="4">
        <v>20</v>
      </c>
      <c r="J287" s="4">
        <v>93636</v>
      </c>
      <c r="K287" s="4" t="s">
        <v>548</v>
      </c>
      <c r="L287" s="4">
        <v>90</v>
      </c>
      <c r="M287" s="4">
        <v>12</v>
      </c>
      <c r="N287" s="36">
        <f t="shared" si="13"/>
        <v>41.592707643088971</v>
      </c>
    </row>
    <row r="288" spans="2:14" x14ac:dyDescent="0.25">
      <c r="B288" s="4" t="s">
        <v>396</v>
      </c>
      <c r="C288" s="4" t="s">
        <v>1003</v>
      </c>
      <c r="D288" s="4" t="s">
        <v>1660</v>
      </c>
      <c r="E288" s="4" t="s">
        <v>595</v>
      </c>
      <c r="F288" s="4" t="s">
        <v>887</v>
      </c>
      <c r="G288" s="4">
        <v>2007</v>
      </c>
      <c r="H288" s="4">
        <v>9</v>
      </c>
      <c r="I288" s="4">
        <v>45</v>
      </c>
      <c r="J288" s="4">
        <v>96003</v>
      </c>
      <c r="K288" s="4" t="s">
        <v>1370</v>
      </c>
      <c r="L288" s="4">
        <v>90</v>
      </c>
      <c r="M288" s="4">
        <v>61</v>
      </c>
      <c r="N288" s="36">
        <f t="shared" si="13"/>
        <v>38.050511126439638</v>
      </c>
    </row>
    <row r="289" spans="2:14" x14ac:dyDescent="0.25">
      <c r="B289" s="4" t="s">
        <v>399</v>
      </c>
      <c r="C289" s="4" t="s">
        <v>1064</v>
      </c>
      <c r="D289" s="4" t="s">
        <v>1643</v>
      </c>
      <c r="E289" s="4" t="s">
        <v>637</v>
      </c>
      <c r="F289" s="4" t="s">
        <v>1065</v>
      </c>
      <c r="G289" s="4">
        <v>2011</v>
      </c>
      <c r="H289" s="4">
        <v>5</v>
      </c>
      <c r="I289" s="4">
        <v>45</v>
      </c>
      <c r="J289" s="4">
        <v>96003</v>
      </c>
      <c r="K289" s="4" t="s">
        <v>1370</v>
      </c>
      <c r="L289" s="4">
        <v>90</v>
      </c>
      <c r="M289" s="4">
        <v>5</v>
      </c>
      <c r="N289" s="36">
        <f t="shared" si="13"/>
        <v>37.525454744514128</v>
      </c>
    </row>
    <row r="290" spans="2:14" x14ac:dyDescent="0.25">
      <c r="B290" s="4" t="s">
        <v>1463</v>
      </c>
      <c r="C290" s="4" t="s">
        <v>619</v>
      </c>
      <c r="D290" s="4" t="s">
        <v>1150</v>
      </c>
      <c r="E290" s="4" t="s">
        <v>572</v>
      </c>
      <c r="F290" s="4" t="s">
        <v>620</v>
      </c>
      <c r="G290" s="4">
        <v>2011</v>
      </c>
      <c r="H290" s="4">
        <v>5</v>
      </c>
      <c r="I290" s="4">
        <v>37</v>
      </c>
      <c r="J290" s="4">
        <v>92111</v>
      </c>
      <c r="K290" s="4" t="s">
        <v>1152</v>
      </c>
      <c r="L290" s="4">
        <v>96</v>
      </c>
      <c r="M290" s="4">
        <v>10</v>
      </c>
      <c r="N290" s="36">
        <f t="shared" si="13"/>
        <v>40.027151727481737</v>
      </c>
    </row>
    <row r="291" spans="2:14" x14ac:dyDescent="0.25">
      <c r="B291" s="4" t="s">
        <v>1932</v>
      </c>
      <c r="C291" s="4" t="s">
        <v>714</v>
      </c>
      <c r="D291" s="4" t="s">
        <v>1643</v>
      </c>
      <c r="E291" s="4" t="s">
        <v>569</v>
      </c>
      <c r="F291" s="4" t="s">
        <v>683</v>
      </c>
      <c r="G291" s="4">
        <v>2004</v>
      </c>
      <c r="H291" s="4">
        <v>12</v>
      </c>
      <c r="I291" s="4">
        <v>30</v>
      </c>
      <c r="J291" s="4">
        <v>90620</v>
      </c>
      <c r="K291" s="4" t="s">
        <v>1645</v>
      </c>
      <c r="L291" s="4">
        <v>96</v>
      </c>
      <c r="M291" s="4">
        <v>14</v>
      </c>
      <c r="N291" s="36">
        <f t="shared" si="13"/>
        <v>41.041559944374697</v>
      </c>
    </row>
    <row r="292" spans="2:14" x14ac:dyDescent="0.25">
      <c r="B292" s="4" t="s">
        <v>2783</v>
      </c>
      <c r="C292" s="4" t="s">
        <v>847</v>
      </c>
      <c r="D292" s="4" t="s">
        <v>1643</v>
      </c>
      <c r="E292" s="4" t="s">
        <v>569</v>
      </c>
      <c r="F292" s="4" t="s">
        <v>795</v>
      </c>
      <c r="G292" s="4">
        <v>1991</v>
      </c>
      <c r="H292" s="4">
        <v>25</v>
      </c>
      <c r="I292" s="4">
        <v>43</v>
      </c>
      <c r="J292" s="4">
        <v>95037</v>
      </c>
      <c r="K292" s="4" t="s">
        <v>548</v>
      </c>
      <c r="L292" s="4">
        <v>96</v>
      </c>
      <c r="M292" s="4">
        <v>12</v>
      </c>
      <c r="N292" s="36">
        <f t="shared" si="13"/>
        <v>43.443613520789697</v>
      </c>
    </row>
    <row r="293" spans="2:14" x14ac:dyDescent="0.25">
      <c r="B293" s="4" t="s">
        <v>3343</v>
      </c>
      <c r="C293" s="4" t="s">
        <v>1062</v>
      </c>
      <c r="D293" s="4" t="s">
        <v>1643</v>
      </c>
      <c r="E293" s="4" t="s">
        <v>576</v>
      </c>
      <c r="F293" s="4" t="s">
        <v>1063</v>
      </c>
      <c r="G293" s="4">
        <v>2007</v>
      </c>
      <c r="H293" s="4">
        <v>9</v>
      </c>
      <c r="I293" s="4">
        <v>30</v>
      </c>
      <c r="J293" s="4">
        <v>92887</v>
      </c>
      <c r="K293" s="4" t="s">
        <v>1370</v>
      </c>
      <c r="L293" s="4">
        <v>96</v>
      </c>
      <c r="M293" s="4">
        <v>6</v>
      </c>
      <c r="N293" s="36">
        <f t="shared" si="13"/>
        <v>40.587211868202274</v>
      </c>
    </row>
    <row r="294" spans="2:14" x14ac:dyDescent="0.25">
      <c r="B294" s="4" t="s">
        <v>265</v>
      </c>
      <c r="C294" s="4" t="s">
        <v>986</v>
      </c>
      <c r="D294" s="4" t="s">
        <v>1643</v>
      </c>
      <c r="E294" s="4" t="s">
        <v>569</v>
      </c>
      <c r="F294" s="4" t="s">
        <v>902</v>
      </c>
      <c r="G294" s="4">
        <v>2009</v>
      </c>
      <c r="H294" s="4">
        <v>7</v>
      </c>
      <c r="I294" s="4">
        <v>40</v>
      </c>
      <c r="J294" s="4">
        <v>93465</v>
      </c>
      <c r="K294" s="4" t="s">
        <v>1370</v>
      </c>
      <c r="L294" s="4">
        <v>102</v>
      </c>
      <c r="M294" s="4">
        <v>22</v>
      </c>
      <c r="N294" s="36">
        <f t="shared" si="13"/>
        <v>42.8198210295119</v>
      </c>
    </row>
    <row r="295" spans="2:14" x14ac:dyDescent="0.25">
      <c r="B295" s="4" t="s">
        <v>2397</v>
      </c>
      <c r="C295" s="4" t="s">
        <v>652</v>
      </c>
      <c r="D295" s="4" t="s">
        <v>1643</v>
      </c>
      <c r="E295" s="4" t="s">
        <v>637</v>
      </c>
      <c r="F295" s="4" t="s">
        <v>653</v>
      </c>
      <c r="G295" s="4">
        <v>2008</v>
      </c>
      <c r="H295" s="4">
        <v>8</v>
      </c>
      <c r="I295" s="4">
        <v>9</v>
      </c>
      <c r="J295" s="4">
        <v>95667</v>
      </c>
      <c r="K295" s="4" t="s">
        <v>547</v>
      </c>
      <c r="L295" s="4">
        <v>105</v>
      </c>
      <c r="M295" s="4">
        <v>15</v>
      </c>
      <c r="N295" s="36">
        <f t="shared" si="13"/>
        <v>44.234000665931752</v>
      </c>
    </row>
    <row r="296" spans="2:14" x14ac:dyDescent="0.25">
      <c r="B296" s="4" t="s">
        <v>2165</v>
      </c>
      <c r="C296" s="4" t="s">
        <v>1044</v>
      </c>
      <c r="D296" s="4" t="s">
        <v>1643</v>
      </c>
      <c r="E296" s="4" t="s">
        <v>569</v>
      </c>
      <c r="F296" s="4" t="s">
        <v>667</v>
      </c>
      <c r="G296" s="4">
        <v>2006</v>
      </c>
      <c r="H296" s="4">
        <v>10</v>
      </c>
      <c r="I296" s="4">
        <v>40</v>
      </c>
      <c r="J296" s="4">
        <v>93444</v>
      </c>
      <c r="K296" s="4" t="s">
        <v>1645</v>
      </c>
      <c r="L296" s="4">
        <v>105</v>
      </c>
      <c r="M296" s="4">
        <v>9</v>
      </c>
      <c r="N296" s="36">
        <f t="shared" si="13"/>
        <v>44.554133809452964</v>
      </c>
    </row>
    <row r="297" spans="2:14" x14ac:dyDescent="0.25">
      <c r="B297" s="4" t="s">
        <v>2781</v>
      </c>
      <c r="C297" s="4" t="s">
        <v>845</v>
      </c>
      <c r="D297" s="4" t="s">
        <v>1643</v>
      </c>
      <c r="E297" s="4" t="s">
        <v>572</v>
      </c>
      <c r="F297" s="4" t="s">
        <v>846</v>
      </c>
      <c r="G297" s="4">
        <v>1996</v>
      </c>
      <c r="H297" s="4">
        <v>20</v>
      </c>
      <c r="I297" s="4">
        <v>43</v>
      </c>
      <c r="J297" s="4">
        <v>95127</v>
      </c>
      <c r="K297" s="4" t="s">
        <v>548</v>
      </c>
      <c r="L297" s="4">
        <v>105</v>
      </c>
      <c r="M297" s="4">
        <v>90</v>
      </c>
      <c r="N297" s="36">
        <f t="shared" si="13"/>
        <v>46.401955479260337</v>
      </c>
    </row>
    <row r="298" spans="2:14" x14ac:dyDescent="0.25">
      <c r="B298" s="4" t="s">
        <v>3442</v>
      </c>
      <c r="C298" s="4" t="s">
        <v>955</v>
      </c>
      <c r="D298" s="4" t="s">
        <v>1660</v>
      </c>
      <c r="E298" s="4" t="s">
        <v>637</v>
      </c>
      <c r="F298" s="4" t="s">
        <v>956</v>
      </c>
      <c r="G298" s="4">
        <v>2006</v>
      </c>
      <c r="H298" s="4">
        <v>10</v>
      </c>
      <c r="I298" s="4">
        <v>33</v>
      </c>
      <c r="J298" s="4">
        <v>92506</v>
      </c>
      <c r="K298" s="4" t="s">
        <v>1370</v>
      </c>
      <c r="L298" s="4">
        <v>105</v>
      </c>
      <c r="M298" s="4">
        <v>52</v>
      </c>
      <c r="N298" s="36">
        <f t="shared" si="13"/>
        <v>44.554133809452964</v>
      </c>
    </row>
    <row r="299" spans="2:14" x14ac:dyDescent="0.25">
      <c r="B299" s="4" t="s">
        <v>1466</v>
      </c>
      <c r="C299" s="4" t="s">
        <v>621</v>
      </c>
      <c r="D299" s="4" t="s">
        <v>1150</v>
      </c>
      <c r="E299" s="4" t="s">
        <v>572</v>
      </c>
      <c r="F299" s="4" t="s">
        <v>573</v>
      </c>
      <c r="G299" s="4">
        <v>2006</v>
      </c>
      <c r="H299" s="4">
        <v>10</v>
      </c>
      <c r="I299" s="4">
        <v>37</v>
      </c>
      <c r="J299" s="4">
        <v>92024</v>
      </c>
      <c r="K299" s="4" t="s">
        <v>1152</v>
      </c>
      <c r="L299" s="4">
        <v>114</v>
      </c>
      <c r="M299" s="4">
        <v>37</v>
      </c>
      <c r="N299" s="36">
        <f t="shared" si="13"/>
        <v>48.373059564548932</v>
      </c>
    </row>
    <row r="300" spans="2:14" x14ac:dyDescent="0.25">
      <c r="B300" s="4" t="s">
        <v>1573</v>
      </c>
      <c r="C300" s="4" t="s">
        <v>630</v>
      </c>
      <c r="D300" s="4" t="s">
        <v>1150</v>
      </c>
      <c r="E300" s="4" t="s">
        <v>569</v>
      </c>
      <c r="F300" s="4" t="s">
        <v>570</v>
      </c>
      <c r="G300" s="4">
        <v>2005</v>
      </c>
      <c r="H300" s="4">
        <v>11</v>
      </c>
      <c r="I300" s="4">
        <v>44</v>
      </c>
      <c r="J300" s="4">
        <v>95062</v>
      </c>
      <c r="K300" s="4" t="s">
        <v>547</v>
      </c>
      <c r="L300" s="4">
        <v>120</v>
      </c>
      <c r="M300" s="4">
        <v>25</v>
      </c>
      <c r="N300" s="36">
        <f t="shared" si="13"/>
        <v>51.10827198935106</v>
      </c>
    </row>
    <row r="301" spans="2:14" x14ac:dyDescent="0.25">
      <c r="B301" s="4" t="s">
        <v>1597</v>
      </c>
      <c r="C301" s="4" t="s">
        <v>1031</v>
      </c>
      <c r="D301" s="4" t="s">
        <v>1150</v>
      </c>
      <c r="E301" s="4" t="s">
        <v>595</v>
      </c>
      <c r="F301" s="4" t="s">
        <v>1032</v>
      </c>
      <c r="G301" s="4">
        <v>2003</v>
      </c>
      <c r="H301" s="4">
        <v>13</v>
      </c>
      <c r="I301" s="4">
        <v>49</v>
      </c>
      <c r="J301" s="4">
        <v>95442</v>
      </c>
      <c r="K301" s="4" t="s">
        <v>1152</v>
      </c>
      <c r="L301" s="4">
        <v>120</v>
      </c>
      <c r="M301" s="4">
        <v>10</v>
      </c>
      <c r="N301" s="36">
        <f t="shared" si="13"/>
        <v>51.500200273193165</v>
      </c>
    </row>
    <row r="302" spans="2:14" x14ac:dyDescent="0.25">
      <c r="B302" s="4" t="s">
        <v>1674</v>
      </c>
      <c r="C302" s="4" t="s">
        <v>666</v>
      </c>
      <c r="D302" s="4" t="s">
        <v>1643</v>
      </c>
      <c r="E302" s="4" t="s">
        <v>569</v>
      </c>
      <c r="F302" s="4" t="s">
        <v>667</v>
      </c>
      <c r="G302" s="4">
        <v>2006</v>
      </c>
      <c r="H302" s="4">
        <v>10</v>
      </c>
      <c r="I302" s="4">
        <v>1</v>
      </c>
      <c r="J302" s="4">
        <v>94580</v>
      </c>
      <c r="K302" s="4" t="s">
        <v>1645</v>
      </c>
      <c r="L302" s="4">
        <v>120</v>
      </c>
      <c r="M302" s="4">
        <v>20</v>
      </c>
      <c r="N302" s="36">
        <f t="shared" si="13"/>
        <v>50.919010067946246</v>
      </c>
    </row>
    <row r="303" spans="2:14" x14ac:dyDescent="0.25">
      <c r="B303" s="4" t="s">
        <v>1741</v>
      </c>
      <c r="C303" s="4" t="s">
        <v>680</v>
      </c>
      <c r="D303" s="4" t="s">
        <v>1643</v>
      </c>
      <c r="E303" s="4" t="s">
        <v>595</v>
      </c>
      <c r="F303" s="4" t="s">
        <v>681</v>
      </c>
      <c r="G303" s="4">
        <v>2004</v>
      </c>
      <c r="H303" s="4">
        <v>12</v>
      </c>
      <c r="I303" s="4">
        <v>9</v>
      </c>
      <c r="J303" s="4">
        <v>95682</v>
      </c>
      <c r="K303" s="4" t="s">
        <v>1645</v>
      </c>
      <c r="L303" s="4">
        <v>120</v>
      </c>
      <c r="M303" s="4">
        <v>60</v>
      </c>
      <c r="N303" s="36">
        <f t="shared" si="13"/>
        <v>51.301949930468368</v>
      </c>
    </row>
    <row r="304" spans="2:14" x14ac:dyDescent="0.25">
      <c r="B304" s="4" t="s">
        <v>2506</v>
      </c>
      <c r="C304" s="4" t="s">
        <v>810</v>
      </c>
      <c r="D304" s="4" t="s">
        <v>1643</v>
      </c>
      <c r="E304" s="4" t="s">
        <v>569</v>
      </c>
      <c r="F304" s="4" t="s">
        <v>799</v>
      </c>
      <c r="G304" s="4">
        <v>1977</v>
      </c>
      <c r="H304" s="4">
        <v>39</v>
      </c>
      <c r="I304" s="4">
        <v>19</v>
      </c>
      <c r="J304" s="4">
        <v>90723</v>
      </c>
      <c r="K304" s="4" t="s">
        <v>548</v>
      </c>
      <c r="L304" s="4">
        <v>120</v>
      </c>
      <c r="M304" s="4">
        <v>52</v>
      </c>
      <c r="N304" s="36">
        <f t="shared" si="13"/>
        <v>59.024958879344837</v>
      </c>
    </row>
    <row r="305" spans="2:14" x14ac:dyDescent="0.25">
      <c r="B305" s="4" t="s">
        <v>2679</v>
      </c>
      <c r="C305" s="4" t="s">
        <v>831</v>
      </c>
      <c r="D305" s="4" t="s">
        <v>1730</v>
      </c>
      <c r="E305" s="4" t="s">
        <v>576</v>
      </c>
      <c r="F305" s="4" t="s">
        <v>832</v>
      </c>
      <c r="G305" s="4">
        <v>1980</v>
      </c>
      <c r="H305" s="4">
        <v>36</v>
      </c>
      <c r="I305" s="4">
        <v>36</v>
      </c>
      <c r="J305" s="4">
        <v>92359</v>
      </c>
      <c r="K305" s="4" t="s">
        <v>548</v>
      </c>
      <c r="L305" s="4">
        <v>120</v>
      </c>
      <c r="M305" s="4">
        <v>60</v>
      </c>
      <c r="N305" s="36">
        <f t="shared" si="13"/>
        <v>57.833146143977594</v>
      </c>
    </row>
    <row r="306" spans="2:14" x14ac:dyDescent="0.25">
      <c r="B306" s="4" t="s">
        <v>441</v>
      </c>
      <c r="C306" s="4" t="s">
        <v>1013</v>
      </c>
      <c r="D306" s="4" t="s">
        <v>1643</v>
      </c>
      <c r="E306" s="4" t="s">
        <v>595</v>
      </c>
      <c r="F306" s="4" t="s">
        <v>868</v>
      </c>
      <c r="G306" s="4">
        <v>2014</v>
      </c>
      <c r="H306" s="4">
        <v>2</v>
      </c>
      <c r="I306" s="4">
        <v>50</v>
      </c>
      <c r="J306" s="4">
        <v>95351</v>
      </c>
      <c r="K306" s="4" t="s">
        <v>1370</v>
      </c>
      <c r="L306" s="4">
        <v>120</v>
      </c>
      <c r="M306" s="4">
        <v>53</v>
      </c>
      <c r="N306" s="36">
        <f t="shared" si="13"/>
        <v>49.547282208533183</v>
      </c>
    </row>
    <row r="307" spans="2:14" x14ac:dyDescent="0.25">
      <c r="B307" s="4" t="s">
        <v>1715</v>
      </c>
      <c r="C307" s="4" t="s">
        <v>671</v>
      </c>
      <c r="D307" s="4" t="s">
        <v>1643</v>
      </c>
      <c r="E307" s="4" t="s">
        <v>569</v>
      </c>
      <c r="F307" s="4" t="s">
        <v>667</v>
      </c>
      <c r="G307" s="4">
        <v>2006</v>
      </c>
      <c r="H307" s="4">
        <v>10</v>
      </c>
      <c r="I307" s="4">
        <v>7</v>
      </c>
      <c r="J307" s="4">
        <v>94523</v>
      </c>
      <c r="K307" s="4" t="s">
        <v>1645</v>
      </c>
      <c r="L307" s="4">
        <v>126</v>
      </c>
      <c r="M307" s="4">
        <v>20</v>
      </c>
      <c r="N307" s="36">
        <f t="shared" si="13"/>
        <v>53.464960571343553</v>
      </c>
    </row>
    <row r="308" spans="2:14" x14ac:dyDescent="0.25">
      <c r="B308" s="4" t="s">
        <v>107</v>
      </c>
      <c r="C308" s="4" t="s">
        <v>972</v>
      </c>
      <c r="D308" s="4" t="s">
        <v>1643</v>
      </c>
      <c r="E308" s="4" t="s">
        <v>595</v>
      </c>
      <c r="F308" s="4" t="s">
        <v>928</v>
      </c>
      <c r="G308" s="4">
        <v>2008</v>
      </c>
      <c r="H308" s="4">
        <v>8</v>
      </c>
      <c r="I308" s="4">
        <v>37</v>
      </c>
      <c r="J308" s="4">
        <v>92128</v>
      </c>
      <c r="K308" s="4" t="s">
        <v>1370</v>
      </c>
      <c r="L308" s="4">
        <v>126</v>
      </c>
      <c r="M308" s="4">
        <v>20</v>
      </c>
      <c r="N308" s="36">
        <f t="shared" si="13"/>
        <v>53.080800799118109</v>
      </c>
    </row>
    <row r="309" spans="2:14" x14ac:dyDescent="0.25">
      <c r="B309" s="4" t="s">
        <v>1408</v>
      </c>
      <c r="C309" s="4" t="s">
        <v>609</v>
      </c>
      <c r="D309" s="4" t="s">
        <v>1150</v>
      </c>
      <c r="E309" s="4" t="s">
        <v>572</v>
      </c>
      <c r="F309" s="4" t="s">
        <v>610</v>
      </c>
      <c r="G309" s="4">
        <v>2008</v>
      </c>
      <c r="H309" s="4">
        <v>8</v>
      </c>
      <c r="I309" s="4">
        <v>34</v>
      </c>
      <c r="J309" s="4">
        <v>95673</v>
      </c>
      <c r="K309" s="4" t="s">
        <v>1152</v>
      </c>
      <c r="L309" s="4">
        <v>135</v>
      </c>
      <c r="M309" s="4">
        <v>20</v>
      </c>
      <c r="N309" s="36">
        <f t="shared" si="13"/>
        <v>56.872286570483688</v>
      </c>
    </row>
    <row r="310" spans="2:14" x14ac:dyDescent="0.25">
      <c r="B310" s="4" t="s">
        <v>535</v>
      </c>
      <c r="C310" s="4" t="s">
        <v>634</v>
      </c>
      <c r="D310" s="4" t="s">
        <v>1150</v>
      </c>
      <c r="E310" s="4" t="s">
        <v>576</v>
      </c>
      <c r="F310" s="4" t="s">
        <v>635</v>
      </c>
      <c r="G310" s="4">
        <v>2008</v>
      </c>
      <c r="H310" s="4">
        <v>8</v>
      </c>
      <c r="I310" s="4">
        <v>52</v>
      </c>
      <c r="J310" s="4">
        <v>96075</v>
      </c>
      <c r="K310" s="4" t="s">
        <v>547</v>
      </c>
      <c r="L310" s="4">
        <v>135</v>
      </c>
      <c r="M310" s="4">
        <v>28</v>
      </c>
      <c r="N310" s="36">
        <f t="shared" si="13"/>
        <v>56.872286570483688</v>
      </c>
    </row>
    <row r="311" spans="2:14" x14ac:dyDescent="0.25">
      <c r="B311" s="4" t="s">
        <v>2158</v>
      </c>
      <c r="C311" s="4" t="s">
        <v>751</v>
      </c>
      <c r="D311" s="4" t="s">
        <v>1643</v>
      </c>
      <c r="E311" s="4" t="s">
        <v>569</v>
      </c>
      <c r="F311" s="4" t="s">
        <v>683</v>
      </c>
      <c r="G311" s="4">
        <v>2004</v>
      </c>
      <c r="H311" s="4">
        <v>12</v>
      </c>
      <c r="I311" s="4">
        <v>40</v>
      </c>
      <c r="J311" s="4">
        <v>93420</v>
      </c>
      <c r="K311" s="4" t="s">
        <v>1645</v>
      </c>
      <c r="L311" s="4">
        <v>138</v>
      </c>
      <c r="M311" s="4">
        <v>25</v>
      </c>
      <c r="N311" s="36">
        <f t="shared" si="13"/>
        <v>58.997242420038624</v>
      </c>
    </row>
    <row r="312" spans="2:14" x14ac:dyDescent="0.25">
      <c r="B312" s="4" t="s">
        <v>3271</v>
      </c>
      <c r="C312" s="4" t="s">
        <v>925</v>
      </c>
      <c r="D312" s="4" t="s">
        <v>1643</v>
      </c>
      <c r="E312" s="4" t="s">
        <v>569</v>
      </c>
      <c r="F312" s="4" t="s">
        <v>926</v>
      </c>
      <c r="G312" s="4">
        <v>1998</v>
      </c>
      <c r="H312" s="4">
        <v>18</v>
      </c>
      <c r="I312" s="4">
        <v>30</v>
      </c>
      <c r="J312" s="4">
        <v>92705</v>
      </c>
      <c r="K312" s="4" t="s">
        <v>1370</v>
      </c>
      <c r="L312" s="4">
        <v>141</v>
      </c>
      <c r="M312" s="4">
        <v>15</v>
      </c>
      <c r="N312" s="36">
        <f t="shared" si="13"/>
        <v>61.765121279483076</v>
      </c>
    </row>
    <row r="313" spans="2:14" x14ac:dyDescent="0.25">
      <c r="B313" s="4" t="s">
        <v>534</v>
      </c>
      <c r="C313" s="4" t="s">
        <v>1030</v>
      </c>
      <c r="D313" s="4" t="s">
        <v>1150</v>
      </c>
      <c r="E313" s="4" t="s">
        <v>572</v>
      </c>
      <c r="F313" s="4" t="s">
        <v>620</v>
      </c>
      <c r="G313" s="4">
        <v>2009</v>
      </c>
      <c r="H313" s="4">
        <v>7</v>
      </c>
      <c r="I313" s="4">
        <v>41</v>
      </c>
      <c r="J313" s="4">
        <v>94062</v>
      </c>
      <c r="K313" s="4" t="s">
        <v>1152</v>
      </c>
      <c r="L313" s="4">
        <v>144</v>
      </c>
      <c r="M313" s="4">
        <v>10</v>
      </c>
      <c r="N313" s="36">
        <f t="shared" si="13"/>
        <v>60.451512041663861</v>
      </c>
    </row>
    <row r="314" spans="2:14" x14ac:dyDescent="0.25">
      <c r="B314" s="4" t="s">
        <v>450</v>
      </c>
      <c r="C314" s="4" t="s">
        <v>1015</v>
      </c>
      <c r="D314" s="4" t="s">
        <v>1643</v>
      </c>
      <c r="E314" s="4" t="s">
        <v>576</v>
      </c>
      <c r="F314" s="4" t="s">
        <v>947</v>
      </c>
      <c r="G314" s="4">
        <v>2012</v>
      </c>
      <c r="H314" s="4">
        <v>4</v>
      </c>
      <c r="I314" s="4">
        <v>54</v>
      </c>
      <c r="J314" s="4">
        <v>93618</v>
      </c>
      <c r="K314" s="4" t="s">
        <v>1370</v>
      </c>
      <c r="L314" s="4">
        <v>144</v>
      </c>
      <c r="M314" s="4">
        <v>54</v>
      </c>
      <c r="N314" s="36">
        <f t="shared" si="13"/>
        <v>59.841910296998442</v>
      </c>
    </row>
    <row r="315" spans="2:14" x14ac:dyDescent="0.25">
      <c r="B315" s="4" t="s">
        <v>2072</v>
      </c>
      <c r="C315" s="4" t="s">
        <v>730</v>
      </c>
      <c r="D315" s="4" t="s">
        <v>1643</v>
      </c>
      <c r="E315" s="4" t="s">
        <v>637</v>
      </c>
      <c r="F315" s="4" t="s">
        <v>653</v>
      </c>
      <c r="G315" s="4">
        <v>2006</v>
      </c>
      <c r="H315" s="4">
        <v>10</v>
      </c>
      <c r="I315" s="4">
        <v>36</v>
      </c>
      <c r="J315" s="4">
        <v>92372</v>
      </c>
      <c r="K315" s="4" t="s">
        <v>1645</v>
      </c>
      <c r="L315" s="4">
        <v>150</v>
      </c>
      <c r="M315" s="4">
        <v>22</v>
      </c>
      <c r="N315" s="36">
        <f t="shared" si="13"/>
        <v>63.648762584932804</v>
      </c>
    </row>
    <row r="316" spans="2:14" x14ac:dyDescent="0.25">
      <c r="B316" s="4" t="s">
        <v>2928</v>
      </c>
      <c r="C316" s="4" t="s">
        <v>882</v>
      </c>
      <c r="D316" s="4" t="s">
        <v>1643</v>
      </c>
      <c r="E316" s="4" t="s">
        <v>595</v>
      </c>
      <c r="F316" s="4" t="s">
        <v>868</v>
      </c>
      <c r="G316" s="4">
        <v>2006</v>
      </c>
      <c r="H316" s="4">
        <v>10</v>
      </c>
      <c r="I316" s="4">
        <v>4</v>
      </c>
      <c r="J316" s="4">
        <v>95948</v>
      </c>
      <c r="K316" s="4" t="s">
        <v>1370</v>
      </c>
      <c r="L316" s="4">
        <v>150</v>
      </c>
      <c r="M316" s="4">
        <v>60</v>
      </c>
      <c r="N316" s="36">
        <f t="shared" si="13"/>
        <v>63.648762584932804</v>
      </c>
    </row>
    <row r="317" spans="2:14" x14ac:dyDescent="0.25">
      <c r="B317" s="4" t="s">
        <v>2124</v>
      </c>
      <c r="C317" s="4" t="s">
        <v>647</v>
      </c>
      <c r="D317" s="4" t="s">
        <v>1643</v>
      </c>
      <c r="E317" s="4" t="s">
        <v>637</v>
      </c>
      <c r="F317" s="4" t="s">
        <v>648</v>
      </c>
      <c r="G317" s="4">
        <v>2014</v>
      </c>
      <c r="H317" s="4">
        <v>2</v>
      </c>
      <c r="I317" s="4">
        <v>37</v>
      </c>
      <c r="J317" s="4">
        <v>92110</v>
      </c>
      <c r="K317" s="4" t="s">
        <v>547</v>
      </c>
      <c r="L317" s="4">
        <v>165</v>
      </c>
      <c r="M317" s="4">
        <v>30</v>
      </c>
      <c r="N317" s="36">
        <f t="shared" si="13"/>
        <v>68.12751303673312</v>
      </c>
    </row>
    <row r="318" spans="2:14" x14ac:dyDescent="0.25">
      <c r="B318" s="4" t="s">
        <v>1220</v>
      </c>
      <c r="C318" s="4" t="s">
        <v>579</v>
      </c>
      <c r="D318" s="4" t="s">
        <v>1150</v>
      </c>
      <c r="E318" s="4" t="s">
        <v>572</v>
      </c>
      <c r="F318" s="4" t="s">
        <v>573</v>
      </c>
      <c r="G318" s="4">
        <v>2001</v>
      </c>
      <c r="H318" s="4">
        <v>15</v>
      </c>
      <c r="I318" s="4">
        <v>15</v>
      </c>
      <c r="J318" s="4">
        <v>93240</v>
      </c>
      <c r="K318" s="4" t="s">
        <v>1152</v>
      </c>
      <c r="L318" s="4">
        <v>180</v>
      </c>
      <c r="M318" s="4">
        <v>58</v>
      </c>
      <c r="N318" s="36">
        <f t="shared" si="13"/>
        <v>77.86662225416805</v>
      </c>
    </row>
    <row r="319" spans="2:14" x14ac:dyDescent="0.25">
      <c r="B319" s="4" t="s">
        <v>2012</v>
      </c>
      <c r="C319" s="4" t="s">
        <v>724</v>
      </c>
      <c r="D319" s="4" t="s">
        <v>1643</v>
      </c>
      <c r="E319" s="4" t="s">
        <v>576</v>
      </c>
      <c r="F319" s="4" t="s">
        <v>725</v>
      </c>
      <c r="G319" s="4">
        <v>2008</v>
      </c>
      <c r="H319" s="4">
        <v>8</v>
      </c>
      <c r="I319" s="4">
        <v>34</v>
      </c>
      <c r="J319" s="4">
        <v>95655</v>
      </c>
      <c r="K319" s="4" t="s">
        <v>1645</v>
      </c>
      <c r="L319" s="4">
        <v>186</v>
      </c>
      <c r="M319" s="4">
        <v>36</v>
      </c>
      <c r="N319" s="36">
        <f t="shared" si="13"/>
        <v>78.357372608221965</v>
      </c>
    </row>
    <row r="320" spans="2:14" x14ac:dyDescent="0.25">
      <c r="B320" s="4" t="s">
        <v>2405</v>
      </c>
      <c r="C320" s="4" t="s">
        <v>790</v>
      </c>
      <c r="D320" s="4" t="s">
        <v>1643</v>
      </c>
      <c r="E320" s="4" t="s">
        <v>576</v>
      </c>
      <c r="F320" s="4" t="s">
        <v>791</v>
      </c>
      <c r="G320" s="4">
        <v>1984</v>
      </c>
      <c r="H320" s="4">
        <v>32</v>
      </c>
      <c r="I320" s="4">
        <v>15</v>
      </c>
      <c r="J320" s="4">
        <v>93285</v>
      </c>
      <c r="K320" s="4" t="s">
        <v>548</v>
      </c>
      <c r="L320" s="4">
        <v>195</v>
      </c>
      <c r="M320" s="4">
        <v>106</v>
      </c>
      <c r="N320" s="36">
        <f t="shared" si="13"/>
        <v>91.67166102502766</v>
      </c>
    </row>
    <row r="321" spans="2:14" x14ac:dyDescent="0.25">
      <c r="B321" s="4" t="s">
        <v>2890</v>
      </c>
      <c r="C321" s="4" t="s">
        <v>878</v>
      </c>
      <c r="D321" s="4" t="s">
        <v>1643</v>
      </c>
      <c r="E321" s="4" t="s">
        <v>595</v>
      </c>
      <c r="F321" s="4" t="s">
        <v>879</v>
      </c>
      <c r="G321" s="4">
        <v>2005</v>
      </c>
      <c r="H321" s="4">
        <v>11</v>
      </c>
      <c r="I321" s="4">
        <v>1</v>
      </c>
      <c r="J321" s="4">
        <v>94550</v>
      </c>
      <c r="K321" s="4" t="s">
        <v>1370</v>
      </c>
      <c r="L321" s="4">
        <v>195</v>
      </c>
      <c r="M321" s="4">
        <v>20</v>
      </c>
      <c r="N321" s="36">
        <f t="shared" si="13"/>
        <v>83.050941982695477</v>
      </c>
    </row>
    <row r="322" spans="2:14" x14ac:dyDescent="0.25">
      <c r="B322" s="4" t="s">
        <v>3309</v>
      </c>
      <c r="C322" s="4" t="s">
        <v>1060</v>
      </c>
      <c r="D322" s="4" t="s">
        <v>1643</v>
      </c>
      <c r="E322" s="4" t="s">
        <v>595</v>
      </c>
      <c r="F322" s="4" t="s">
        <v>879</v>
      </c>
      <c r="G322" s="4">
        <v>2002</v>
      </c>
      <c r="H322" s="4">
        <v>14</v>
      </c>
      <c r="I322" s="4">
        <v>30</v>
      </c>
      <c r="J322" s="4">
        <v>92630</v>
      </c>
      <c r="K322" s="4" t="s">
        <v>1370</v>
      </c>
      <c r="L322" s="4">
        <v>195</v>
      </c>
      <c r="M322" s="4">
        <v>10</v>
      </c>
      <c r="N322" s="36">
        <f t="shared" ref="N322:N336" si="14">L322*VLOOKUP(H322,Table30,7)</f>
        <v>84.01767866608003</v>
      </c>
    </row>
    <row r="323" spans="2:14" x14ac:dyDescent="0.25">
      <c r="B323" s="4" t="s">
        <v>2005</v>
      </c>
      <c r="C323" s="4" t="s">
        <v>1042</v>
      </c>
      <c r="D323" s="4" t="s">
        <v>1730</v>
      </c>
      <c r="E323" s="4" t="s">
        <v>569</v>
      </c>
      <c r="F323" s="4" t="s">
        <v>721</v>
      </c>
      <c r="G323" s="4">
        <v>2004</v>
      </c>
      <c r="H323" s="4">
        <v>12</v>
      </c>
      <c r="I323" s="4">
        <v>33</v>
      </c>
      <c r="J323" s="4">
        <v>92570</v>
      </c>
      <c r="K323" s="4" t="s">
        <v>1645</v>
      </c>
      <c r="L323" s="4">
        <v>222</v>
      </c>
      <c r="M323" s="4">
        <v>20</v>
      </c>
      <c r="N323" s="36">
        <f t="shared" si="14"/>
        <v>94.908607371366486</v>
      </c>
    </row>
    <row r="324" spans="2:14" x14ac:dyDescent="0.25">
      <c r="B324" s="4" t="s">
        <v>1442</v>
      </c>
      <c r="C324" s="4" t="s">
        <v>612</v>
      </c>
      <c r="D324" s="4" t="s">
        <v>1150</v>
      </c>
      <c r="E324" s="4" t="s">
        <v>595</v>
      </c>
      <c r="F324" s="4" t="s">
        <v>613</v>
      </c>
      <c r="G324" s="4">
        <v>2012</v>
      </c>
      <c r="H324" s="4">
        <v>4</v>
      </c>
      <c r="I324" s="4">
        <v>36</v>
      </c>
      <c r="J324" s="4">
        <v>92404</v>
      </c>
      <c r="K324" s="4" t="s">
        <v>1152</v>
      </c>
      <c r="L324" s="4">
        <v>228</v>
      </c>
      <c r="M324" s="4">
        <v>100</v>
      </c>
      <c r="N324" s="36">
        <f t="shared" si="14"/>
        <v>94.749691303580875</v>
      </c>
    </row>
    <row r="325" spans="2:14" x14ac:dyDescent="0.25">
      <c r="B325" s="4" t="s">
        <v>2648</v>
      </c>
      <c r="C325" s="4" t="s">
        <v>825</v>
      </c>
      <c r="D325" s="4" t="s">
        <v>1643</v>
      </c>
      <c r="E325" s="4" t="s">
        <v>826</v>
      </c>
      <c r="F325" s="4" t="s">
        <v>827</v>
      </c>
      <c r="G325" s="4">
        <v>1995</v>
      </c>
      <c r="H325" s="4">
        <v>21</v>
      </c>
      <c r="I325" s="4">
        <v>34</v>
      </c>
      <c r="J325" s="4">
        <v>95662</v>
      </c>
      <c r="K325" s="4" t="s">
        <v>548</v>
      </c>
      <c r="L325" s="4">
        <v>240</v>
      </c>
      <c r="M325" s="4">
        <v>193</v>
      </c>
      <c r="N325" s="36">
        <f t="shared" si="14"/>
        <v>106.54453210946741</v>
      </c>
    </row>
    <row r="326" spans="2:14" x14ac:dyDescent="0.25">
      <c r="B326" s="4" t="s">
        <v>536</v>
      </c>
      <c r="C326" s="4" t="s">
        <v>657</v>
      </c>
      <c r="D326" s="4" t="s">
        <v>1643</v>
      </c>
      <c r="E326" s="4" t="s">
        <v>637</v>
      </c>
      <c r="F326" s="4" t="s">
        <v>658</v>
      </c>
      <c r="G326" s="4">
        <v>2008</v>
      </c>
      <c r="H326" s="4">
        <v>8</v>
      </c>
      <c r="I326" s="4">
        <v>37</v>
      </c>
      <c r="J326" s="4">
        <v>92064</v>
      </c>
      <c r="K326" s="4" t="s">
        <v>547</v>
      </c>
      <c r="L326" s="4">
        <v>243</v>
      </c>
      <c r="M326" s="4">
        <v>45</v>
      </c>
      <c r="N326" s="36">
        <f t="shared" si="14"/>
        <v>102.37011582687063</v>
      </c>
    </row>
    <row r="327" spans="2:14" x14ac:dyDescent="0.25">
      <c r="B327" s="4" t="s">
        <v>3081</v>
      </c>
      <c r="C327" s="4" t="s">
        <v>900</v>
      </c>
      <c r="D327" s="4" t="s">
        <v>1643</v>
      </c>
      <c r="E327" s="4" t="s">
        <v>595</v>
      </c>
      <c r="F327" s="4" t="s">
        <v>898</v>
      </c>
      <c r="G327" s="4">
        <v>2006</v>
      </c>
      <c r="H327" s="4">
        <v>10</v>
      </c>
      <c r="I327" s="4">
        <v>19</v>
      </c>
      <c r="J327" s="4">
        <v>93536</v>
      </c>
      <c r="K327" s="4" t="s">
        <v>1370</v>
      </c>
      <c r="L327" s="4">
        <v>255</v>
      </c>
      <c r="M327" s="4">
        <v>98</v>
      </c>
      <c r="N327" s="36">
        <f t="shared" si="14"/>
        <v>108.20289639438577</v>
      </c>
    </row>
    <row r="328" spans="2:14" x14ac:dyDescent="0.25">
      <c r="B328" s="4" t="s">
        <v>2116</v>
      </c>
      <c r="C328" s="4" t="s">
        <v>739</v>
      </c>
      <c r="D328" s="4" t="s">
        <v>1643</v>
      </c>
      <c r="E328" s="4" t="s">
        <v>569</v>
      </c>
      <c r="F328" s="4" t="s">
        <v>721</v>
      </c>
      <c r="G328" s="4">
        <v>2004</v>
      </c>
      <c r="H328" s="4">
        <v>12</v>
      </c>
      <c r="I328" s="4">
        <v>37</v>
      </c>
      <c r="J328" s="4">
        <v>92021</v>
      </c>
      <c r="K328" s="4" t="s">
        <v>1645</v>
      </c>
      <c r="L328" s="4">
        <v>270</v>
      </c>
      <c r="M328" s="4">
        <v>30</v>
      </c>
      <c r="N328" s="36">
        <f t="shared" si="14"/>
        <v>115.42938734355384</v>
      </c>
    </row>
    <row r="329" spans="2:14" x14ac:dyDescent="0.25">
      <c r="B329" s="4" t="s">
        <v>545</v>
      </c>
      <c r="C329" s="4" t="s">
        <v>968</v>
      </c>
      <c r="D329" s="4" t="s">
        <v>1643</v>
      </c>
      <c r="E329" s="4" t="s">
        <v>576</v>
      </c>
      <c r="F329" s="4" t="s">
        <v>969</v>
      </c>
      <c r="G329" s="4">
        <v>2005</v>
      </c>
      <c r="H329" s="4">
        <v>11</v>
      </c>
      <c r="I329" s="4">
        <v>36</v>
      </c>
      <c r="J329" s="4">
        <v>92307</v>
      </c>
      <c r="K329" s="4" t="s">
        <v>1370</v>
      </c>
      <c r="L329" s="4">
        <v>270</v>
      </c>
      <c r="M329" s="4">
        <v>31</v>
      </c>
      <c r="N329" s="36">
        <f t="shared" si="14"/>
        <v>114.99361197603989</v>
      </c>
    </row>
    <row r="330" spans="2:14" x14ac:dyDescent="0.25">
      <c r="B330" s="4" t="s">
        <v>1361</v>
      </c>
      <c r="C330" s="4" t="s">
        <v>599</v>
      </c>
      <c r="D330" s="4" t="s">
        <v>1150</v>
      </c>
      <c r="E330" s="4" t="s">
        <v>569</v>
      </c>
      <c r="F330" s="4" t="s">
        <v>570</v>
      </c>
      <c r="G330" s="4">
        <v>2007</v>
      </c>
      <c r="H330" s="4">
        <v>9</v>
      </c>
      <c r="I330" s="4">
        <v>31</v>
      </c>
      <c r="J330" s="4">
        <v>95703</v>
      </c>
      <c r="K330" s="4" t="s">
        <v>547</v>
      </c>
      <c r="L330" s="4">
        <v>285</v>
      </c>
      <c r="M330" s="4">
        <v>111</v>
      </c>
      <c r="N330" s="36">
        <f t="shared" si="14"/>
        <v>120.49328523372552</v>
      </c>
    </row>
    <row r="331" spans="2:14" x14ac:dyDescent="0.25">
      <c r="B331" s="4" t="s">
        <v>1156</v>
      </c>
      <c r="C331" s="4" t="s">
        <v>568</v>
      </c>
      <c r="D331" s="4" t="s">
        <v>1150</v>
      </c>
      <c r="E331" s="4" t="s">
        <v>569</v>
      </c>
      <c r="F331" s="4" t="s">
        <v>570</v>
      </c>
      <c r="G331" s="4">
        <v>2003</v>
      </c>
      <c r="H331" s="4">
        <v>13</v>
      </c>
      <c r="I331" s="4">
        <v>1</v>
      </c>
      <c r="J331" s="4">
        <v>94541</v>
      </c>
      <c r="K331" s="4" t="s">
        <v>1152</v>
      </c>
      <c r="L331" s="4">
        <v>330</v>
      </c>
      <c r="M331" s="4">
        <v>102</v>
      </c>
      <c r="N331" s="36">
        <f t="shared" si="14"/>
        <v>141.6255507512812</v>
      </c>
    </row>
    <row r="332" spans="2:14" x14ac:dyDescent="0.25">
      <c r="B332" s="4" t="s">
        <v>537</v>
      </c>
      <c r="C332" s="4" t="s">
        <v>1035</v>
      </c>
      <c r="D332" s="4" t="s">
        <v>1643</v>
      </c>
      <c r="E332" s="4" t="s">
        <v>1036</v>
      </c>
      <c r="F332" s="4" t="s">
        <v>1037</v>
      </c>
      <c r="G332" s="4">
        <v>2005</v>
      </c>
      <c r="H332" s="4">
        <v>11</v>
      </c>
      <c r="I332" s="4">
        <v>56</v>
      </c>
      <c r="J332" s="4">
        <v>93065</v>
      </c>
      <c r="K332" s="4" t="s">
        <v>547</v>
      </c>
      <c r="L332" s="4">
        <v>360</v>
      </c>
      <c r="M332" s="4">
        <v>34</v>
      </c>
      <c r="N332" s="36">
        <f t="shared" si="14"/>
        <v>153.32481596805317</v>
      </c>
    </row>
    <row r="333" spans="2:14" x14ac:dyDescent="0.25">
      <c r="B333" s="4" t="s">
        <v>2259</v>
      </c>
      <c r="C333" s="4" t="s">
        <v>768</v>
      </c>
      <c r="D333" s="4" t="s">
        <v>1643</v>
      </c>
      <c r="E333" s="4" t="s">
        <v>595</v>
      </c>
      <c r="F333" s="4" t="s">
        <v>769</v>
      </c>
      <c r="G333" s="4">
        <v>2007</v>
      </c>
      <c r="H333" s="4">
        <v>9</v>
      </c>
      <c r="I333" s="4">
        <v>48</v>
      </c>
      <c r="J333" s="4">
        <v>94533</v>
      </c>
      <c r="K333" s="4" t="s">
        <v>1645</v>
      </c>
      <c r="L333" s="4">
        <v>360</v>
      </c>
      <c r="M333" s="4">
        <v>112</v>
      </c>
      <c r="N333" s="36">
        <f t="shared" si="14"/>
        <v>152.20204450575855</v>
      </c>
    </row>
    <row r="334" spans="2:14" x14ac:dyDescent="0.25">
      <c r="B334" s="4" t="s">
        <v>2716</v>
      </c>
      <c r="C334" s="4" t="s">
        <v>834</v>
      </c>
      <c r="D334" s="4" t="s">
        <v>1643</v>
      </c>
      <c r="E334" s="4" t="s">
        <v>569</v>
      </c>
      <c r="F334" s="4" t="s">
        <v>761</v>
      </c>
      <c r="G334" s="4">
        <v>1994</v>
      </c>
      <c r="H334" s="4">
        <v>22</v>
      </c>
      <c r="I334" s="4">
        <v>37</v>
      </c>
      <c r="J334" s="4">
        <v>92065</v>
      </c>
      <c r="K334" s="4" t="s">
        <v>548</v>
      </c>
      <c r="L334" s="4">
        <v>360</v>
      </c>
      <c r="M334" s="4">
        <v>200</v>
      </c>
      <c r="N334" s="36">
        <f t="shared" si="14"/>
        <v>160.56031164174988</v>
      </c>
    </row>
    <row r="335" spans="2:14" x14ac:dyDescent="0.25">
      <c r="B335" s="4" t="s">
        <v>3200</v>
      </c>
      <c r="C335" s="4" t="s">
        <v>916</v>
      </c>
      <c r="D335" s="4" t="s">
        <v>1643</v>
      </c>
      <c r="E335" s="4" t="s">
        <v>595</v>
      </c>
      <c r="F335" s="4" t="s">
        <v>893</v>
      </c>
      <c r="G335" s="4">
        <v>2002</v>
      </c>
      <c r="H335" s="4">
        <v>14</v>
      </c>
      <c r="I335" s="4">
        <v>19</v>
      </c>
      <c r="J335" s="4">
        <v>91350</v>
      </c>
      <c r="K335" s="4" t="s">
        <v>1370</v>
      </c>
      <c r="L335" s="4">
        <v>360</v>
      </c>
      <c r="M335" s="4">
        <v>192</v>
      </c>
      <c r="N335" s="36">
        <f t="shared" si="14"/>
        <v>155.10956061430159</v>
      </c>
    </row>
    <row r="336" spans="2:14" x14ac:dyDescent="0.25">
      <c r="B336" s="4" t="s">
        <v>2955</v>
      </c>
      <c r="C336" s="4" t="s">
        <v>1056</v>
      </c>
      <c r="D336" s="4" t="s">
        <v>1643</v>
      </c>
      <c r="E336" s="4" t="s">
        <v>569</v>
      </c>
      <c r="F336" s="4" t="s">
        <v>906</v>
      </c>
      <c r="G336" s="4">
        <v>2012</v>
      </c>
      <c r="H336" s="4">
        <v>4</v>
      </c>
      <c r="I336" s="4">
        <v>7</v>
      </c>
      <c r="J336" s="4">
        <v>94531</v>
      </c>
      <c r="K336" s="4" t="s">
        <v>1370</v>
      </c>
      <c r="L336" s="4">
        <v>372</v>
      </c>
      <c r="M336" s="4">
        <v>25</v>
      </c>
      <c r="N336" s="36">
        <f t="shared" si="14"/>
        <v>154.59160160057931</v>
      </c>
    </row>
  </sheetData>
  <sortState ref="B2:N336">
    <sortCondition ref="L2:L336"/>
  </sortState>
  <phoneticPr fontId="3" type="noConversion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CA3102"/>
  <sheetViews>
    <sheetView topLeftCell="L2814" workbookViewId="0">
      <selection activeCell="U3102" sqref="U3102"/>
    </sheetView>
  </sheetViews>
  <sheetFormatPr defaultColWidth="8.85546875" defaultRowHeight="15" x14ac:dyDescent="0.25"/>
  <cols>
    <col min="1" max="1" width="18" style="5" customWidth="1"/>
    <col min="2" max="3" width="11.5703125" style="6" customWidth="1"/>
    <col min="4" max="8" width="8.85546875" style="5"/>
    <col min="9" max="9" width="19.42578125" style="7" customWidth="1"/>
    <col min="10" max="19" width="19.42578125" style="5" customWidth="1"/>
    <col min="20" max="20" width="22.140625" style="4" customWidth="1"/>
    <col min="21" max="21" width="17.7109375" style="26" customWidth="1"/>
    <col min="22" max="22" width="17.28515625" customWidth="1"/>
    <col min="23" max="23" width="8.85546875" style="4"/>
    <col min="24" max="24" width="11.85546875" style="4" customWidth="1"/>
    <col min="25" max="25" width="19.7109375" style="4" customWidth="1"/>
    <col min="26" max="26" width="8.85546875" style="4"/>
    <col min="27" max="27" width="17" style="26" customWidth="1"/>
    <col min="28" max="28" width="16.85546875" customWidth="1"/>
    <col min="29" max="29" width="14.7109375" style="4" customWidth="1"/>
    <col min="30" max="30" width="8.85546875" style="4"/>
    <col min="31" max="31" width="13.140625" style="4" bestFit="1" customWidth="1"/>
    <col min="32" max="32" width="26.140625" style="4" bestFit="1" customWidth="1"/>
    <col min="33" max="33" width="25.140625" style="4" bestFit="1" customWidth="1"/>
    <col min="34" max="34" width="8.5703125" style="4" customWidth="1"/>
    <col min="35" max="35" width="3.7109375" style="40" customWidth="1"/>
    <col min="36" max="36" width="13.140625" style="4" bestFit="1" customWidth="1"/>
    <col min="37" max="38" width="22.28515625" style="4" customWidth="1"/>
    <col min="39" max="39" width="21.7109375" style="11" customWidth="1"/>
    <col min="40" max="44" width="21.5703125" style="11" customWidth="1"/>
    <col min="45" max="45" width="24.85546875" style="4" customWidth="1"/>
    <col min="46" max="46" width="22.140625" style="11" customWidth="1"/>
    <col min="47" max="47" width="22.140625" style="57" customWidth="1"/>
    <col min="48" max="49" width="18.42578125" style="11" customWidth="1"/>
    <col min="50" max="64" width="8.85546875" style="4"/>
    <col min="65" max="65" width="5.5703125" style="4" hidden="1" customWidth="1"/>
    <col min="66" max="66" width="14.7109375" style="4" hidden="1" customWidth="1"/>
    <col min="67" max="68" width="15.42578125" style="11" hidden="1" customWidth="1"/>
    <col min="69" max="69" width="28.85546875" style="45" hidden="1" customWidth="1"/>
    <col min="70" max="70" width="26.85546875" style="4" hidden="1" customWidth="1"/>
    <col min="71" max="73" width="15.42578125" style="11" hidden="1" customWidth="1"/>
    <col min="74" max="74" width="0" style="4" hidden="1" customWidth="1"/>
    <col min="75" max="76" width="8.85546875" style="4"/>
    <col min="77" max="77" width="24.5703125" style="71" customWidth="1"/>
    <col min="78" max="78" width="14" style="11" customWidth="1"/>
    <col min="79" max="79" width="14.28515625" style="11" customWidth="1"/>
    <col min="80" max="16384" width="8.85546875" style="4"/>
  </cols>
  <sheetData>
    <row r="1" spans="1:79" x14ac:dyDescent="0.25">
      <c r="A1" s="1" t="s">
        <v>1130</v>
      </c>
      <c r="B1" s="2" t="s">
        <v>1131</v>
      </c>
      <c r="C1" s="2" t="s">
        <v>1132</v>
      </c>
      <c r="D1" s="1" t="s">
        <v>1133</v>
      </c>
      <c r="E1" s="1" t="s">
        <v>1134</v>
      </c>
      <c r="F1" s="1" t="s">
        <v>1135</v>
      </c>
      <c r="G1" s="1" t="s">
        <v>1136</v>
      </c>
      <c r="H1" s="1" t="s">
        <v>1137</v>
      </c>
      <c r="I1" s="3" t="s">
        <v>1138</v>
      </c>
      <c r="J1" s="9" t="s">
        <v>1139</v>
      </c>
      <c r="K1" s="22" t="s">
        <v>1140</v>
      </c>
      <c r="L1" s="22" t="s">
        <v>1141</v>
      </c>
      <c r="M1" s="22" t="s">
        <v>1142</v>
      </c>
      <c r="N1" s="22" t="s">
        <v>1143</v>
      </c>
      <c r="O1" s="1" t="s">
        <v>1144</v>
      </c>
      <c r="P1" s="1" t="s">
        <v>1145</v>
      </c>
      <c r="Q1" s="1" t="s">
        <v>1146</v>
      </c>
      <c r="R1" s="1" t="s">
        <v>1147</v>
      </c>
      <c r="S1" s="9" t="s">
        <v>1148</v>
      </c>
      <c r="T1" s="9" t="s">
        <v>551</v>
      </c>
      <c r="U1" s="27" t="s">
        <v>1084</v>
      </c>
      <c r="V1" s="27" t="s">
        <v>1085</v>
      </c>
      <c r="X1" s="23" t="s">
        <v>1087</v>
      </c>
      <c r="Z1" s="38" t="s">
        <v>1134</v>
      </c>
      <c r="AA1" s="39" t="s">
        <v>1084</v>
      </c>
      <c r="AB1" s="39" t="s">
        <v>1085</v>
      </c>
      <c r="AC1" s="8" t="s">
        <v>1086</v>
      </c>
      <c r="AE1" s="8" t="s">
        <v>1090</v>
      </c>
      <c r="AF1" s="8"/>
      <c r="AG1" s="8"/>
      <c r="AH1" s="8"/>
      <c r="AI1" s="41" t="s">
        <v>1091</v>
      </c>
      <c r="AJ1" s="8"/>
      <c r="AK1" s="8"/>
      <c r="AL1" s="8"/>
      <c r="AM1" s="16"/>
    </row>
    <row r="2" spans="1:79" ht="26.25" x14ac:dyDescent="0.4">
      <c r="A2" s="5" t="s">
        <v>1159</v>
      </c>
      <c r="B2" s="6" t="s">
        <v>1150</v>
      </c>
      <c r="C2" s="6" t="s">
        <v>1151</v>
      </c>
      <c r="D2" s="5">
        <v>2012</v>
      </c>
      <c r="E2" s="5">
        <v>4</v>
      </c>
      <c r="F2" s="5">
        <v>1</v>
      </c>
      <c r="G2" s="5">
        <v>94550</v>
      </c>
      <c r="H2" s="5" t="s">
        <v>1152</v>
      </c>
      <c r="I2" s="7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4">
        <v>0</v>
      </c>
      <c r="U2" s="26">
        <f t="shared" ref="U2:U65" si="0">(VLOOKUP(E2,t_factor30,7))*S2</f>
        <v>0</v>
      </c>
      <c r="V2" s="26">
        <f t="shared" ref="V2:V65" si="1">J2*U2</f>
        <v>0</v>
      </c>
      <c r="Z2" s="4">
        <v>14</v>
      </c>
      <c r="AA2" s="26">
        <v>16.803535733216005</v>
      </c>
      <c r="AB2" s="26">
        <v>1344.2828586572805</v>
      </c>
      <c r="AC2" s="4">
        <v>1323</v>
      </c>
      <c r="BN2" s="55" t="s">
        <v>1111</v>
      </c>
    </row>
    <row r="3" spans="1:79" x14ac:dyDescent="0.25">
      <c r="A3" s="5" t="s">
        <v>1193</v>
      </c>
      <c r="B3" s="6" t="s">
        <v>1150</v>
      </c>
      <c r="C3" s="6" t="s">
        <v>1151</v>
      </c>
      <c r="D3" s="5">
        <v>2006</v>
      </c>
      <c r="E3" s="5">
        <v>10</v>
      </c>
      <c r="F3" s="5">
        <v>7</v>
      </c>
      <c r="G3" s="5">
        <v>94530</v>
      </c>
      <c r="H3" s="5" t="s">
        <v>1152</v>
      </c>
      <c r="I3" s="7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4">
        <v>0</v>
      </c>
      <c r="U3" s="26">
        <f t="shared" si="0"/>
        <v>0</v>
      </c>
      <c r="V3" s="26">
        <f t="shared" si="1"/>
        <v>0</v>
      </c>
      <c r="Z3" s="4">
        <v>12</v>
      </c>
      <c r="AA3" s="26">
        <v>115.42938734355384</v>
      </c>
      <c r="AB3" s="26">
        <v>1038.8644860919846</v>
      </c>
      <c r="AU3" s="11" t="s">
        <v>1103</v>
      </c>
    </row>
    <row r="4" spans="1:79" ht="15.75" thickBot="1" x14ac:dyDescent="0.3">
      <c r="A4" s="5" t="s">
        <v>1199</v>
      </c>
      <c r="B4" s="6" t="s">
        <v>1150</v>
      </c>
      <c r="C4" s="6" t="s">
        <v>1151</v>
      </c>
      <c r="D4" s="5">
        <v>2006</v>
      </c>
      <c r="E4" s="5">
        <v>10</v>
      </c>
      <c r="F4" s="5">
        <v>7</v>
      </c>
      <c r="G4" s="5">
        <v>94561</v>
      </c>
      <c r="H4" s="5" t="s">
        <v>1152</v>
      </c>
      <c r="I4" s="7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4">
        <v>0</v>
      </c>
      <c r="U4" s="26">
        <f t="shared" si="0"/>
        <v>0</v>
      </c>
      <c r="V4" s="26">
        <f t="shared" si="1"/>
        <v>0</v>
      </c>
      <c r="Z4" s="4">
        <v>11</v>
      </c>
      <c r="AA4" s="26">
        <v>25.55413599467553</v>
      </c>
      <c r="AB4" s="26">
        <v>1124.3819837657234</v>
      </c>
    </row>
    <row r="5" spans="1:79" ht="15.75" thickBot="1" x14ac:dyDescent="0.3">
      <c r="A5" s="5" t="s">
        <v>1236</v>
      </c>
      <c r="B5" s="6" t="s">
        <v>1150</v>
      </c>
      <c r="C5" s="6" t="s">
        <v>1151</v>
      </c>
      <c r="D5" s="5">
        <v>2007</v>
      </c>
      <c r="E5" s="5">
        <v>9</v>
      </c>
      <c r="F5" s="5">
        <v>16</v>
      </c>
      <c r="G5" s="5">
        <v>93230</v>
      </c>
      <c r="H5" s="5" t="s">
        <v>1152</v>
      </c>
      <c r="I5" s="7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4">
        <v>0</v>
      </c>
      <c r="U5" s="26">
        <f t="shared" si="0"/>
        <v>0</v>
      </c>
      <c r="V5" s="26">
        <f t="shared" si="1"/>
        <v>0</v>
      </c>
      <c r="Z5" s="4">
        <v>9</v>
      </c>
      <c r="AA5" s="26">
        <v>1.2683503708813211</v>
      </c>
      <c r="AB5" s="26">
        <v>0</v>
      </c>
      <c r="BM5" s="18"/>
      <c r="BN5" s="17"/>
      <c r="BO5" s="44"/>
      <c r="BP5" s="44"/>
      <c r="BQ5" s="47"/>
      <c r="BS5" s="44"/>
      <c r="BT5" s="44"/>
      <c r="BU5" s="44"/>
      <c r="BY5" s="72" t="s">
        <v>1129</v>
      </c>
      <c r="BZ5" s="68" t="s">
        <v>1093</v>
      </c>
      <c r="CA5" s="69" t="s">
        <v>550</v>
      </c>
    </row>
    <row r="6" spans="1:79" x14ac:dyDescent="0.25">
      <c r="A6" s="5" t="s">
        <v>1239</v>
      </c>
      <c r="B6" s="6" t="s">
        <v>1150</v>
      </c>
      <c r="C6" s="6" t="s">
        <v>1151</v>
      </c>
      <c r="D6" s="5">
        <v>2007</v>
      </c>
      <c r="E6" s="5">
        <v>9</v>
      </c>
      <c r="F6" s="5">
        <v>17</v>
      </c>
      <c r="G6" s="5">
        <v>95422</v>
      </c>
      <c r="H6" s="5" t="s">
        <v>1152</v>
      </c>
      <c r="I6" s="7">
        <v>3.9</v>
      </c>
      <c r="J6" s="5">
        <v>19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4">
        <v>0</v>
      </c>
      <c r="U6" s="26">
        <f t="shared" si="0"/>
        <v>0</v>
      </c>
      <c r="V6" s="26">
        <f t="shared" si="1"/>
        <v>0</v>
      </c>
      <c r="Z6" s="4">
        <v>13</v>
      </c>
      <c r="AA6" s="26">
        <v>141.6255507512812</v>
      </c>
      <c r="AB6" s="26">
        <v>141.6255507512812</v>
      </c>
      <c r="BN6" s="24" t="s">
        <v>1094</v>
      </c>
      <c r="BO6" s="3"/>
      <c r="BP6" s="3"/>
      <c r="BQ6" s="47"/>
      <c r="BS6" s="3"/>
      <c r="BT6" s="3"/>
      <c r="BU6" s="3"/>
      <c r="BY6" s="73" t="s">
        <v>1127</v>
      </c>
      <c r="BZ6" s="62">
        <v>26</v>
      </c>
      <c r="CA6" s="62">
        <v>1012</v>
      </c>
    </row>
    <row r="7" spans="1:79" x14ac:dyDescent="0.25">
      <c r="A7" s="5" t="s">
        <v>1242</v>
      </c>
      <c r="B7" s="6" t="s">
        <v>1150</v>
      </c>
      <c r="C7" s="6" t="s">
        <v>1151</v>
      </c>
      <c r="D7" s="5">
        <v>2006</v>
      </c>
      <c r="E7" s="5">
        <v>10</v>
      </c>
      <c r="F7" s="5">
        <v>19</v>
      </c>
      <c r="G7" s="5">
        <v>90717</v>
      </c>
      <c r="H7" s="5" t="s">
        <v>1152</v>
      </c>
      <c r="I7" s="7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4">
        <v>0</v>
      </c>
      <c r="U7" s="26">
        <f t="shared" si="0"/>
        <v>0</v>
      </c>
      <c r="V7" s="26">
        <f t="shared" si="1"/>
        <v>0</v>
      </c>
      <c r="Z7" s="4">
        <v>3</v>
      </c>
      <c r="AA7" s="26">
        <v>108.11071525900157</v>
      </c>
      <c r="AB7" s="26">
        <v>6486.6429155400938</v>
      </c>
      <c r="AK7" s="11" t="s">
        <v>1093</v>
      </c>
      <c r="AL7" s="11" t="s">
        <v>550</v>
      </c>
      <c r="AM7" s="11" t="s">
        <v>1093</v>
      </c>
      <c r="AN7" s="11" t="s">
        <v>550</v>
      </c>
      <c r="AO7" s="11" t="s">
        <v>1093</v>
      </c>
      <c r="AP7" s="11" t="s">
        <v>550</v>
      </c>
      <c r="AQ7" s="11" t="s">
        <v>1093</v>
      </c>
      <c r="AR7" s="11" t="s">
        <v>550</v>
      </c>
      <c r="AS7" s="11" t="s">
        <v>550</v>
      </c>
      <c r="AT7" s="11" t="s">
        <v>1093</v>
      </c>
      <c r="AU7" s="57" t="s">
        <v>550</v>
      </c>
      <c r="AV7" s="11" t="s">
        <v>1096</v>
      </c>
      <c r="BQ7" s="47"/>
      <c r="BY7" s="70" t="s">
        <v>1122</v>
      </c>
      <c r="BZ7" s="63">
        <v>30.639198226700906</v>
      </c>
      <c r="CA7" s="63">
        <v>1183.5895883099497</v>
      </c>
    </row>
    <row r="8" spans="1:79" ht="15.75" thickBot="1" x14ac:dyDescent="0.3">
      <c r="A8" s="5" t="s">
        <v>1283</v>
      </c>
      <c r="B8" s="6" t="s">
        <v>1150</v>
      </c>
      <c r="C8" s="6" t="s">
        <v>1151</v>
      </c>
      <c r="D8" s="5">
        <v>2005</v>
      </c>
      <c r="E8" s="5">
        <v>11</v>
      </c>
      <c r="F8" s="5">
        <v>19</v>
      </c>
      <c r="G8" s="5">
        <v>90278</v>
      </c>
      <c r="H8" s="5" t="s">
        <v>1152</v>
      </c>
      <c r="I8" s="7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4">
        <v>0</v>
      </c>
      <c r="U8" s="26">
        <f t="shared" si="0"/>
        <v>0</v>
      </c>
      <c r="V8" s="26">
        <f t="shared" si="1"/>
        <v>0</v>
      </c>
      <c r="Z8" s="4">
        <v>8</v>
      </c>
      <c r="AA8" s="26">
        <v>11.374457314096738</v>
      </c>
      <c r="AB8" s="26">
        <v>284.36143285241843</v>
      </c>
      <c r="AJ8" s="8"/>
      <c r="AK8" s="90" t="s">
        <v>1121</v>
      </c>
      <c r="AL8" s="90"/>
      <c r="AM8" s="91" t="s">
        <v>1107</v>
      </c>
      <c r="AN8" s="91"/>
      <c r="AO8" s="88" t="s">
        <v>1108</v>
      </c>
      <c r="AP8" s="88"/>
      <c r="AQ8" s="89" t="s">
        <v>1110</v>
      </c>
      <c r="AR8" s="89"/>
      <c r="AS8" s="24" t="s">
        <v>1092</v>
      </c>
      <c r="AT8" s="92" t="s">
        <v>562</v>
      </c>
      <c r="AU8" s="92"/>
      <c r="AV8" s="56" t="s">
        <v>1095</v>
      </c>
      <c r="AW8" s="3"/>
      <c r="BO8" s="93" t="s">
        <v>1114</v>
      </c>
      <c r="BP8" s="93"/>
      <c r="BQ8" s="46" t="s">
        <v>1116</v>
      </c>
      <c r="BR8" s="46" t="s">
        <v>1116</v>
      </c>
      <c r="BS8" s="87" t="s">
        <v>1097</v>
      </c>
      <c r="BT8" s="87"/>
      <c r="BU8" s="29" t="s">
        <v>1086</v>
      </c>
      <c r="BY8" s="70" t="s">
        <v>1113</v>
      </c>
      <c r="BZ8" s="63">
        <v>55.880141843971629</v>
      </c>
      <c r="CA8" s="63">
        <v>2198.0078014184396</v>
      </c>
    </row>
    <row r="9" spans="1:79" ht="16.5" thickTop="1" thickBot="1" x14ac:dyDescent="0.3">
      <c r="A9" s="5" t="s">
        <v>1311</v>
      </c>
      <c r="B9" s="6" t="s">
        <v>1150</v>
      </c>
      <c r="C9" s="6" t="s">
        <v>1151</v>
      </c>
      <c r="D9" s="5">
        <v>2013</v>
      </c>
      <c r="E9" s="5">
        <v>3</v>
      </c>
      <c r="F9" s="5">
        <v>21</v>
      </c>
      <c r="G9" s="5">
        <v>94941</v>
      </c>
      <c r="H9" s="5" t="s">
        <v>1152</v>
      </c>
      <c r="I9" s="7">
        <v>0</v>
      </c>
      <c r="J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4">
        <v>0</v>
      </c>
      <c r="U9" s="26">
        <f t="shared" si="0"/>
        <v>0</v>
      </c>
      <c r="V9" s="26">
        <f t="shared" si="1"/>
        <v>0</v>
      </c>
      <c r="Z9" s="4">
        <v>4</v>
      </c>
      <c r="AA9" s="26">
        <v>0</v>
      </c>
      <c r="AB9" s="26">
        <v>0</v>
      </c>
      <c r="AE9" s="13" t="s">
        <v>552</v>
      </c>
      <c r="AF9" t="s">
        <v>1088</v>
      </c>
      <c r="AG9" t="s">
        <v>1089</v>
      </c>
      <c r="AH9"/>
      <c r="AJ9" s="8" t="s">
        <v>1134</v>
      </c>
      <c r="AK9" s="16" t="s">
        <v>1120</v>
      </c>
      <c r="AL9" s="16" t="s">
        <v>1120</v>
      </c>
      <c r="AM9" s="16" t="s">
        <v>1081</v>
      </c>
      <c r="AN9" s="16" t="s">
        <v>1081</v>
      </c>
      <c r="AO9" s="16" t="s">
        <v>1106</v>
      </c>
      <c r="AP9" s="16" t="s">
        <v>1106</v>
      </c>
      <c r="AQ9" s="16" t="s">
        <v>1109</v>
      </c>
      <c r="AR9" s="16" t="s">
        <v>1109</v>
      </c>
      <c r="AS9" s="8" t="s">
        <v>1086</v>
      </c>
      <c r="AT9" s="16" t="s">
        <v>1104</v>
      </c>
      <c r="AU9" s="58" t="s">
        <v>1102</v>
      </c>
      <c r="AV9" s="16" t="s">
        <v>1104</v>
      </c>
      <c r="AW9" s="16"/>
      <c r="BN9" s="8"/>
      <c r="BO9" s="48" t="s">
        <v>1093</v>
      </c>
      <c r="BP9" s="49" t="s">
        <v>550</v>
      </c>
      <c r="BQ9" s="48" t="s">
        <v>550</v>
      </c>
      <c r="BR9" s="49" t="s">
        <v>1093</v>
      </c>
      <c r="BS9" s="49" t="s">
        <v>1093</v>
      </c>
      <c r="BT9" s="49" t="s">
        <v>550</v>
      </c>
      <c r="BU9" s="49" t="s">
        <v>550</v>
      </c>
      <c r="BY9" s="74" t="s">
        <v>1124</v>
      </c>
      <c r="BZ9" s="64">
        <v>14</v>
      </c>
      <c r="CA9" s="64">
        <v>652</v>
      </c>
    </row>
    <row r="10" spans="1:79" ht="15.75" thickBot="1" x14ac:dyDescent="0.3">
      <c r="A10" s="5" t="s">
        <v>1333</v>
      </c>
      <c r="B10" s="6" t="s">
        <v>1150</v>
      </c>
      <c r="C10" s="6" t="s">
        <v>1151</v>
      </c>
      <c r="D10" s="5">
        <v>2003</v>
      </c>
      <c r="E10" s="5">
        <v>13</v>
      </c>
      <c r="F10" s="5">
        <v>30</v>
      </c>
      <c r="G10" s="5">
        <v>92705</v>
      </c>
      <c r="H10" s="5" t="s">
        <v>1152</v>
      </c>
      <c r="I10" s="7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4">
        <v>0</v>
      </c>
      <c r="U10" s="26">
        <f t="shared" si="0"/>
        <v>0</v>
      </c>
      <c r="V10" s="26">
        <f t="shared" si="1"/>
        <v>0</v>
      </c>
      <c r="Z10" s="4">
        <v>9</v>
      </c>
      <c r="AA10" s="26">
        <v>25.367007417626425</v>
      </c>
      <c r="AB10" s="26">
        <v>887.84525961692486</v>
      </c>
      <c r="AE10" s="14">
        <v>0</v>
      </c>
      <c r="AF10" s="15">
        <v>48.333377028786309</v>
      </c>
      <c r="AG10" s="15">
        <v>2026.1210531118231</v>
      </c>
      <c r="AH10" s="15"/>
      <c r="AJ10" s="4">
        <v>0</v>
      </c>
      <c r="AK10" s="11">
        <v>117.42857142857143</v>
      </c>
      <c r="AL10" s="11">
        <v>4922.5714285714284</v>
      </c>
      <c r="AM10" s="11">
        <v>48.333377028786309</v>
      </c>
      <c r="AN10" s="11">
        <v>2026.1210531118231</v>
      </c>
      <c r="AO10" s="11">
        <v>117.42857142857143</v>
      </c>
      <c r="AP10" s="11">
        <v>4922.5714285714284</v>
      </c>
      <c r="AQ10" s="11">
        <v>52.941014531505623</v>
      </c>
      <c r="AR10" s="11">
        <v>2171.689959499693</v>
      </c>
      <c r="AS10" s="4">
        <v>1323</v>
      </c>
      <c r="AT10" s="11">
        <v>0</v>
      </c>
      <c r="AU10" s="57">
        <v>0</v>
      </c>
      <c r="AV10" s="11">
        <v>717.16</v>
      </c>
      <c r="BN10" s="8" t="s">
        <v>1112</v>
      </c>
      <c r="BO10" s="59">
        <v>26</v>
      </c>
      <c r="BP10" s="60">
        <v>1012</v>
      </c>
      <c r="BQ10" s="51">
        <f>(BP10-BT10)/BT10</f>
        <v>0.55214723926380371</v>
      </c>
      <c r="BR10" s="51">
        <f>(BO10-BS10)/BS10</f>
        <v>0.8571428571428571</v>
      </c>
      <c r="BS10" s="52">
        <v>14</v>
      </c>
      <c r="BT10" s="50">
        <v>652</v>
      </c>
      <c r="BU10" s="53">
        <v>1323</v>
      </c>
      <c r="BY10" s="74" t="s">
        <v>1086</v>
      </c>
      <c r="BZ10" s="65" t="s">
        <v>1126</v>
      </c>
      <c r="CA10" s="64">
        <v>1323</v>
      </c>
    </row>
    <row r="11" spans="1:79" ht="15.75" thickTop="1" x14ac:dyDescent="0.25">
      <c r="A11" s="5" t="s">
        <v>1343</v>
      </c>
      <c r="B11" s="6" t="s">
        <v>1150</v>
      </c>
      <c r="C11" s="6" t="s">
        <v>1151</v>
      </c>
      <c r="D11" s="5">
        <v>2006</v>
      </c>
      <c r="E11" s="5">
        <v>10</v>
      </c>
      <c r="F11" s="5">
        <v>30</v>
      </c>
      <c r="G11" s="5">
        <v>90630</v>
      </c>
      <c r="H11" s="5" t="s">
        <v>1152</v>
      </c>
      <c r="I11" s="7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4">
        <v>0</v>
      </c>
      <c r="U11" s="26">
        <f t="shared" si="0"/>
        <v>0</v>
      </c>
      <c r="V11" s="26">
        <f t="shared" si="1"/>
        <v>0</v>
      </c>
      <c r="Z11" s="4">
        <v>9</v>
      </c>
      <c r="AA11" s="26">
        <v>22.830306675863781</v>
      </c>
      <c r="AB11" s="26">
        <v>2283.0306675863781</v>
      </c>
      <c r="AE11" s="14">
        <v>1</v>
      </c>
      <c r="AF11" s="15">
        <v>26.900875901058075</v>
      </c>
      <c r="AG11" s="15">
        <v>943.38284799251517</v>
      </c>
      <c r="AH11" s="15"/>
      <c r="AJ11" s="4">
        <v>1</v>
      </c>
      <c r="AK11" s="11">
        <v>65.357142857142861</v>
      </c>
      <c r="AL11" s="11">
        <v>2292</v>
      </c>
      <c r="AM11" s="11">
        <v>26.900875901058075</v>
      </c>
      <c r="AN11" s="11">
        <v>943.38284799251517</v>
      </c>
      <c r="AO11" s="11">
        <v>58.857142857142854</v>
      </c>
      <c r="AP11" s="11">
        <v>2075.0714285714284</v>
      </c>
      <c r="AQ11" s="11">
        <v>32.75723568866556</v>
      </c>
      <c r="AR11" s="11">
        <v>1121.5630824927875</v>
      </c>
      <c r="AS11" s="4">
        <v>1323</v>
      </c>
      <c r="AT11" s="11">
        <v>16.2</v>
      </c>
      <c r="AU11" s="57">
        <v>827</v>
      </c>
      <c r="AV11" s="11">
        <v>698.25800000000004</v>
      </c>
      <c r="BM11" s="17"/>
      <c r="BN11" s="28" t="s">
        <v>1122</v>
      </c>
      <c r="BO11" s="61">
        <v>30.639198226700906</v>
      </c>
      <c r="BP11" s="61">
        <v>1183.5895883099497</v>
      </c>
      <c r="BQ11" s="47"/>
      <c r="BS11" s="42"/>
      <c r="BT11" s="42"/>
      <c r="BU11" s="43"/>
      <c r="BY11" s="74" t="s">
        <v>1125</v>
      </c>
      <c r="BZ11" s="65" t="s">
        <v>1126</v>
      </c>
      <c r="CA11" s="64">
        <v>1600</v>
      </c>
    </row>
    <row r="12" spans="1:79" ht="15.75" thickBot="1" x14ac:dyDescent="0.3">
      <c r="A12" s="5" t="s">
        <v>1352</v>
      </c>
      <c r="B12" s="6" t="s">
        <v>1150</v>
      </c>
      <c r="C12" s="6" t="s">
        <v>1151</v>
      </c>
      <c r="D12" s="5">
        <v>2006</v>
      </c>
      <c r="E12" s="5">
        <v>10</v>
      </c>
      <c r="F12" s="5">
        <v>30</v>
      </c>
      <c r="G12" s="5">
        <v>92835</v>
      </c>
      <c r="H12" s="5" t="s">
        <v>1152</v>
      </c>
      <c r="I12" s="7">
        <v>0.5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4">
        <v>0</v>
      </c>
      <c r="U12" s="26">
        <f t="shared" si="0"/>
        <v>0</v>
      </c>
      <c r="V12" s="26">
        <f t="shared" si="1"/>
        <v>0</v>
      </c>
      <c r="Z12" s="4">
        <v>15</v>
      </c>
      <c r="AA12" s="26">
        <v>2.595554075138935</v>
      </c>
      <c r="AB12" s="26">
        <v>44.124419277361895</v>
      </c>
      <c r="AE12" s="14">
        <v>2</v>
      </c>
      <c r="AF12" s="15">
        <v>32.480996114482856</v>
      </c>
      <c r="AG12" s="15">
        <v>1472.3800696302446</v>
      </c>
      <c r="AH12" s="15"/>
      <c r="AJ12" s="4">
        <v>2</v>
      </c>
      <c r="AK12" s="11">
        <v>78.666666666666671</v>
      </c>
      <c r="AL12" s="11">
        <v>3566</v>
      </c>
      <c r="AM12" s="11">
        <v>32.480996114482856</v>
      </c>
      <c r="AN12" s="11">
        <v>1472.3800696302446</v>
      </c>
      <c r="AO12" s="11">
        <v>68.611111111111114</v>
      </c>
      <c r="AP12" s="11">
        <v>2822.7777777777778</v>
      </c>
      <c r="AQ12" s="11">
        <v>37.869252033062693</v>
      </c>
      <c r="AR12" s="11">
        <v>1691.4791166285986</v>
      </c>
      <c r="AS12" s="4">
        <v>1323</v>
      </c>
      <c r="AT12" s="11">
        <v>30.9</v>
      </c>
      <c r="AU12" s="57">
        <v>724</v>
      </c>
      <c r="AV12" s="11">
        <v>679.35599999999999</v>
      </c>
      <c r="BM12" s="17"/>
      <c r="BN12" s="28" t="s">
        <v>1123</v>
      </c>
      <c r="BO12" s="12">
        <v>33.972925365622324</v>
      </c>
      <c r="BP12" s="12">
        <v>1318.3579724493054</v>
      </c>
      <c r="BQ12" s="47"/>
      <c r="BS12" s="42"/>
      <c r="BT12" s="42"/>
      <c r="BU12" s="43"/>
      <c r="BY12" s="75" t="s">
        <v>1128</v>
      </c>
      <c r="BZ12" s="66" t="s">
        <v>1126</v>
      </c>
      <c r="CA12" s="67">
        <v>1126</v>
      </c>
    </row>
    <row r="13" spans="1:79" ht="15.75" thickTop="1" x14ac:dyDescent="0.25">
      <c r="A13" s="5" t="s">
        <v>1357</v>
      </c>
      <c r="B13" s="6" t="s">
        <v>1150</v>
      </c>
      <c r="C13" s="6" t="s">
        <v>1151</v>
      </c>
      <c r="D13" s="5">
        <v>2007</v>
      </c>
      <c r="E13" s="5">
        <v>9</v>
      </c>
      <c r="F13" s="5">
        <v>30</v>
      </c>
      <c r="G13" s="5">
        <v>92610</v>
      </c>
      <c r="H13" s="5" t="s">
        <v>1152</v>
      </c>
      <c r="I13" s="7">
        <v>0</v>
      </c>
      <c r="J13" s="5">
        <v>5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4">
        <v>0</v>
      </c>
      <c r="U13" s="26">
        <f t="shared" si="0"/>
        <v>0</v>
      </c>
      <c r="V13" s="26">
        <f t="shared" si="1"/>
        <v>0</v>
      </c>
      <c r="Z13" s="4">
        <v>9</v>
      </c>
      <c r="AA13" s="26">
        <v>6.3417518544066063</v>
      </c>
      <c r="AB13" s="26">
        <v>317.08759272033029</v>
      </c>
      <c r="AE13" s="14">
        <v>3</v>
      </c>
      <c r="AF13" s="15">
        <v>25.963492879515663</v>
      </c>
      <c r="AG13" s="15">
        <v>1128.9624704229313</v>
      </c>
      <c r="AH13" s="15"/>
      <c r="AJ13" s="4">
        <v>3</v>
      </c>
      <c r="AK13" s="11">
        <v>62.680851063829785</v>
      </c>
      <c r="AL13" s="11">
        <v>2725.5319148936169</v>
      </c>
      <c r="AM13" s="11">
        <v>25.963492879515663</v>
      </c>
      <c r="AN13" s="11">
        <v>1128.9624704229313</v>
      </c>
      <c r="AO13" s="11">
        <v>58.425531914893618</v>
      </c>
      <c r="AP13" s="11">
        <v>2517.5106382978724</v>
      </c>
      <c r="AQ13" s="11">
        <v>31.148399560806642</v>
      </c>
      <c r="AR13" s="11">
        <v>1365.414260282852</v>
      </c>
      <c r="AS13" s="4">
        <v>1323</v>
      </c>
      <c r="AT13" s="11">
        <v>21.086956521739129</v>
      </c>
      <c r="AU13" s="57">
        <v>1156.6739130434783</v>
      </c>
      <c r="AV13" s="11">
        <v>660.45399999999995</v>
      </c>
      <c r="BM13" s="17"/>
      <c r="BN13" s="28" t="s">
        <v>1113</v>
      </c>
      <c r="BO13" s="61">
        <v>55.880141843971629</v>
      </c>
      <c r="BP13" s="61">
        <v>2198.0078014184396</v>
      </c>
      <c r="BQ13" s="47"/>
      <c r="BS13" s="42"/>
      <c r="BT13" s="42"/>
      <c r="BU13" s="43"/>
    </row>
    <row r="14" spans="1:79" x14ac:dyDescent="0.25">
      <c r="A14" s="5" t="s">
        <v>1403</v>
      </c>
      <c r="B14" s="6" t="s">
        <v>1150</v>
      </c>
      <c r="C14" s="6" t="s">
        <v>1151</v>
      </c>
      <c r="D14" s="5">
        <v>2006</v>
      </c>
      <c r="E14" s="5">
        <v>10</v>
      </c>
      <c r="F14" s="5">
        <v>34</v>
      </c>
      <c r="G14" s="5">
        <v>95662</v>
      </c>
      <c r="H14" s="5" t="s">
        <v>1152</v>
      </c>
      <c r="I14" s="7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4">
        <v>0</v>
      </c>
      <c r="U14" s="26">
        <f t="shared" si="0"/>
        <v>0</v>
      </c>
      <c r="V14" s="26">
        <f t="shared" si="1"/>
        <v>0</v>
      </c>
      <c r="Z14" s="4">
        <v>10</v>
      </c>
      <c r="AA14" s="26">
        <v>59.829836829836836</v>
      </c>
      <c r="AB14" s="26">
        <v>598.29836829836836</v>
      </c>
      <c r="AE14" s="14">
        <v>4</v>
      </c>
      <c r="AF14" s="15">
        <v>39.32792210806528</v>
      </c>
      <c r="AG14" s="15">
        <v>1386.7909363524109</v>
      </c>
      <c r="AH14" s="15"/>
      <c r="AJ14" s="4">
        <v>4</v>
      </c>
      <c r="AK14" s="11">
        <v>94.63636363636364</v>
      </c>
      <c r="AL14" s="11">
        <v>3337.090909090909</v>
      </c>
      <c r="AM14" s="11">
        <v>39.32792210806528</v>
      </c>
      <c r="AN14" s="11">
        <v>1386.7909363524109</v>
      </c>
      <c r="AO14" s="11">
        <v>86.954545454545453</v>
      </c>
      <c r="AP14" s="11">
        <v>3259.439393939394</v>
      </c>
      <c r="AQ14" s="11">
        <v>43.970700926540346</v>
      </c>
      <c r="AR14" s="11">
        <v>1543.411090598114</v>
      </c>
      <c r="AS14" s="4">
        <v>1323</v>
      </c>
      <c r="AT14" s="11">
        <v>15.728813559322035</v>
      </c>
      <c r="AU14" s="57">
        <v>737.35593220338978</v>
      </c>
      <c r="AV14" s="11">
        <v>641.55200000000002</v>
      </c>
      <c r="BM14" s="17"/>
      <c r="BN14" s="28" t="s">
        <v>1115</v>
      </c>
      <c r="BO14" s="61">
        <v>59.519148936170211</v>
      </c>
      <c r="BP14" s="61">
        <v>2348.2234042553191</v>
      </c>
      <c r="BQ14" s="47"/>
      <c r="BS14" s="44"/>
      <c r="BT14" s="44"/>
      <c r="BU14" s="44"/>
    </row>
    <row r="15" spans="1:79" x14ac:dyDescent="0.25">
      <c r="A15" s="5" t="s">
        <v>1424</v>
      </c>
      <c r="B15" s="6" t="s">
        <v>1150</v>
      </c>
      <c r="C15" s="6" t="s">
        <v>1151</v>
      </c>
      <c r="D15" s="5">
        <v>2009</v>
      </c>
      <c r="E15" s="5">
        <v>7</v>
      </c>
      <c r="F15" s="5">
        <v>34</v>
      </c>
      <c r="G15" s="5">
        <v>95630</v>
      </c>
      <c r="H15" s="5" t="s">
        <v>1152</v>
      </c>
      <c r="I15" s="7">
        <v>3.7</v>
      </c>
      <c r="J15" s="5">
        <v>30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4">
        <v>0</v>
      </c>
      <c r="U15" s="26">
        <f t="shared" si="0"/>
        <v>0</v>
      </c>
      <c r="V15" s="26">
        <f t="shared" si="1"/>
        <v>0</v>
      </c>
      <c r="Z15" s="4">
        <v>10</v>
      </c>
      <c r="AA15" s="26">
        <v>8.9108267618905934</v>
      </c>
      <c r="AB15" s="26">
        <v>445.54133809452969</v>
      </c>
      <c r="AE15" s="14">
        <v>5</v>
      </c>
      <c r="AF15" s="15">
        <v>28.607368277453663</v>
      </c>
      <c r="AG15" s="15">
        <v>1134.9133674120185</v>
      </c>
      <c r="AH15" s="15"/>
      <c r="AJ15" s="4">
        <v>5</v>
      </c>
      <c r="AK15" s="11">
        <v>68.611111111111114</v>
      </c>
      <c r="AL15" s="11">
        <v>2721.9444444444443</v>
      </c>
      <c r="AM15" s="11">
        <v>28.607368277453663</v>
      </c>
      <c r="AN15" s="11">
        <v>1134.9133674120185</v>
      </c>
      <c r="AO15" s="11">
        <v>64.018518518518519</v>
      </c>
      <c r="AP15" s="11">
        <v>2451.9444444444443</v>
      </c>
      <c r="AQ15" s="11">
        <v>32.704495143815649</v>
      </c>
      <c r="AR15" s="11">
        <v>1314.6341183706236</v>
      </c>
      <c r="AS15" s="4">
        <v>1323</v>
      </c>
      <c r="AT15" s="11">
        <v>19.054054054054053</v>
      </c>
      <c r="AU15" s="57">
        <v>898.8648648648649</v>
      </c>
      <c r="AV15" s="11">
        <v>622.65</v>
      </c>
      <c r="BM15" s="17"/>
      <c r="BN15" s="17"/>
      <c r="BO15" s="44"/>
      <c r="BP15" s="44"/>
      <c r="BQ15" s="47"/>
      <c r="BS15" s="44"/>
      <c r="BT15" s="44"/>
      <c r="BU15" s="44"/>
    </row>
    <row r="16" spans="1:79" x14ac:dyDescent="0.25">
      <c r="A16" s="5" t="s">
        <v>1456</v>
      </c>
      <c r="B16" s="6" t="s">
        <v>1150</v>
      </c>
      <c r="C16" s="6" t="s">
        <v>1151</v>
      </c>
      <c r="D16" s="5">
        <v>2007</v>
      </c>
      <c r="E16" s="5">
        <v>9</v>
      </c>
      <c r="F16" s="5">
        <v>37</v>
      </c>
      <c r="G16" s="5">
        <v>92131</v>
      </c>
      <c r="H16" s="5" t="s">
        <v>1152</v>
      </c>
      <c r="I16" s="7">
        <v>4.0999999999999996</v>
      </c>
      <c r="J16" s="5">
        <v>100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4">
        <v>0</v>
      </c>
      <c r="U16" s="26">
        <f t="shared" si="0"/>
        <v>0</v>
      </c>
      <c r="V16" s="26">
        <f t="shared" si="1"/>
        <v>0</v>
      </c>
      <c r="Z16" s="4">
        <v>13</v>
      </c>
      <c r="AA16" s="26">
        <v>52.787705280022998</v>
      </c>
      <c r="AB16" s="26">
        <v>2692.1729692811728</v>
      </c>
      <c r="AE16" s="14">
        <v>6</v>
      </c>
      <c r="AF16" s="15">
        <v>29.419094919316841</v>
      </c>
      <c r="AG16" s="15">
        <v>1440.5817896071615</v>
      </c>
      <c r="AH16" s="15"/>
      <c r="AJ16" s="4">
        <v>6</v>
      </c>
      <c r="AK16" s="11">
        <v>70.319999999999993</v>
      </c>
      <c r="AL16" s="11">
        <v>3443.4</v>
      </c>
      <c r="AM16" s="11">
        <v>29.419094919316841</v>
      </c>
      <c r="AN16" s="11">
        <v>1440.5817896071615</v>
      </c>
      <c r="AO16" s="11">
        <v>67.2</v>
      </c>
      <c r="AP16" s="11">
        <v>3377.8</v>
      </c>
      <c r="AQ16" s="11">
        <v>35.092089713010878</v>
      </c>
      <c r="AR16" s="11">
        <v>1697.5742088305838</v>
      </c>
      <c r="AS16" s="4">
        <v>1323</v>
      </c>
      <c r="AT16" s="11">
        <v>16.74074074074074</v>
      </c>
      <c r="AU16" s="57">
        <v>744.66666666666663</v>
      </c>
      <c r="AV16" s="11">
        <v>603.74800000000005</v>
      </c>
    </row>
    <row r="17" spans="1:67" x14ac:dyDescent="0.25">
      <c r="A17" s="5" t="s">
        <v>1457</v>
      </c>
      <c r="B17" s="6" t="s">
        <v>1150</v>
      </c>
      <c r="C17" s="6" t="s">
        <v>1151</v>
      </c>
      <c r="D17" s="5">
        <v>2006</v>
      </c>
      <c r="E17" s="5">
        <v>10</v>
      </c>
      <c r="F17" s="5">
        <v>37</v>
      </c>
      <c r="G17" s="5">
        <v>92107</v>
      </c>
      <c r="H17" s="5" t="s">
        <v>1152</v>
      </c>
      <c r="I17" s="7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4">
        <v>0</v>
      </c>
      <c r="U17" s="26">
        <f t="shared" si="0"/>
        <v>0</v>
      </c>
      <c r="V17" s="26">
        <f t="shared" si="1"/>
        <v>0</v>
      </c>
      <c r="Z17" s="4">
        <v>9</v>
      </c>
      <c r="AA17" s="26">
        <v>10.146802967050569</v>
      </c>
      <c r="AB17" s="26">
        <v>10.146802967050569</v>
      </c>
      <c r="AE17" s="14">
        <v>7</v>
      </c>
      <c r="AF17" s="15">
        <v>26.030963598710073</v>
      </c>
      <c r="AG17" s="15">
        <v>866.62667647421165</v>
      </c>
      <c r="AH17" s="15"/>
      <c r="AJ17" s="4">
        <v>7</v>
      </c>
      <c r="AK17" s="11">
        <v>62.007692307692309</v>
      </c>
      <c r="AL17" s="11">
        <v>2064.3692307692309</v>
      </c>
      <c r="AM17" s="11">
        <v>26.030963598710073</v>
      </c>
      <c r="AN17" s="11">
        <v>866.62667647421165</v>
      </c>
      <c r="AO17" s="11">
        <v>58.192307692307693</v>
      </c>
      <c r="AP17" s="11">
        <v>1954.823076923077</v>
      </c>
      <c r="AQ17" s="11">
        <v>30.917908481995742</v>
      </c>
      <c r="AR17" s="11">
        <v>1040.6452220649337</v>
      </c>
      <c r="AS17" s="4">
        <v>1323</v>
      </c>
      <c r="AT17" s="11">
        <v>12.204081632653061</v>
      </c>
      <c r="AU17" s="57">
        <v>606.38775510204084</v>
      </c>
      <c r="AV17" s="11">
        <v>584.846</v>
      </c>
    </row>
    <row r="18" spans="1:67" x14ac:dyDescent="0.25">
      <c r="A18" s="5" t="s">
        <v>1468</v>
      </c>
      <c r="B18" s="6" t="s">
        <v>1150</v>
      </c>
      <c r="C18" s="6" t="s">
        <v>1151</v>
      </c>
      <c r="D18" s="5">
        <v>2007</v>
      </c>
      <c r="E18" s="5">
        <v>9</v>
      </c>
      <c r="F18" s="5">
        <v>37</v>
      </c>
      <c r="G18" s="5">
        <v>92026</v>
      </c>
      <c r="H18" s="5" t="s">
        <v>1152</v>
      </c>
      <c r="I18" s="7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4">
        <v>0</v>
      </c>
      <c r="U18" s="26">
        <f t="shared" si="0"/>
        <v>0</v>
      </c>
      <c r="V18" s="26">
        <f t="shared" si="1"/>
        <v>0</v>
      </c>
      <c r="Z18" s="4">
        <v>7</v>
      </c>
      <c r="AA18" s="26">
        <v>69.267357547739834</v>
      </c>
      <c r="AB18" s="26">
        <v>2078.0207264321953</v>
      </c>
      <c r="AE18" s="14">
        <v>8</v>
      </c>
      <c r="AF18" s="15">
        <v>26.412309664039949</v>
      </c>
      <c r="AG18" s="15">
        <v>1104.5007942341599</v>
      </c>
      <c r="AH18" s="15"/>
      <c r="AJ18" s="4">
        <v>8</v>
      </c>
      <c r="AK18" s="11">
        <v>62.695945945945944</v>
      </c>
      <c r="AL18" s="11">
        <v>2621.7972972972975</v>
      </c>
      <c r="AM18" s="11">
        <v>26.412309664039949</v>
      </c>
      <c r="AN18" s="11">
        <v>1104.5007942341599</v>
      </c>
      <c r="AO18" s="11">
        <v>57.885135135135137</v>
      </c>
      <c r="AP18" s="11">
        <v>2384.5878378378379</v>
      </c>
      <c r="AQ18" s="11">
        <v>31.206456048461757</v>
      </c>
      <c r="AR18" s="11">
        <v>1289.4887136875582</v>
      </c>
      <c r="AS18" s="4">
        <v>1323</v>
      </c>
      <c r="AT18" s="11">
        <v>9.9629629629629637</v>
      </c>
      <c r="AU18" s="57">
        <v>558.88888888888891</v>
      </c>
      <c r="AV18" s="11">
        <v>565.94399999999996</v>
      </c>
    </row>
    <row r="19" spans="1:67" x14ac:dyDescent="0.25">
      <c r="A19" s="5" t="s">
        <v>1477</v>
      </c>
      <c r="B19" s="6" t="s">
        <v>1150</v>
      </c>
      <c r="C19" s="6" t="s">
        <v>1151</v>
      </c>
      <c r="D19" s="5">
        <v>2007</v>
      </c>
      <c r="E19" s="5">
        <v>9</v>
      </c>
      <c r="F19" s="5">
        <v>37</v>
      </c>
      <c r="G19" s="5">
        <v>92121</v>
      </c>
      <c r="H19" s="5" t="s">
        <v>1152</v>
      </c>
      <c r="I19" s="7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4">
        <v>0</v>
      </c>
      <c r="U19" s="26">
        <f t="shared" si="0"/>
        <v>0</v>
      </c>
      <c r="V19" s="26">
        <f t="shared" si="1"/>
        <v>0</v>
      </c>
      <c r="Z19" s="4">
        <v>9</v>
      </c>
      <c r="AA19" s="26">
        <v>13.951854079694533</v>
      </c>
      <c r="AB19" s="26">
        <v>279.03708159389066</v>
      </c>
      <c r="AE19" s="14">
        <v>9</v>
      </c>
      <c r="AF19" s="15">
        <v>24.826678784291271</v>
      </c>
      <c r="AG19" s="15">
        <v>1030.7479639594953</v>
      </c>
      <c r="AH19" s="15"/>
      <c r="AJ19" s="4">
        <v>9</v>
      </c>
      <c r="AK19" s="11">
        <v>58.721973094170401</v>
      </c>
      <c r="AL19" s="11">
        <v>2438.0044843049327</v>
      </c>
      <c r="AM19" s="11">
        <v>24.826678784291271</v>
      </c>
      <c r="AN19" s="11">
        <v>1030.7479639594953</v>
      </c>
      <c r="AO19" s="11">
        <v>53.457399103139011</v>
      </c>
      <c r="AP19" s="11">
        <v>2233.2511210762332</v>
      </c>
      <c r="AQ19" s="11">
        <v>29.856233253865931</v>
      </c>
      <c r="AR19" s="11">
        <v>1204.2829030193466</v>
      </c>
      <c r="AS19" s="4">
        <v>1323</v>
      </c>
      <c r="AT19" s="11">
        <v>22.904761904761905</v>
      </c>
      <c r="AU19" s="57">
        <v>304.76190476190476</v>
      </c>
      <c r="AV19" s="11">
        <v>547.04200000000003</v>
      </c>
    </row>
    <row r="20" spans="1:67" x14ac:dyDescent="0.25">
      <c r="A20" s="5" t="s">
        <v>1495</v>
      </c>
      <c r="B20" s="6" t="s">
        <v>1150</v>
      </c>
      <c r="C20" s="6" t="s">
        <v>1151</v>
      </c>
      <c r="D20" s="5">
        <v>2009</v>
      </c>
      <c r="E20" s="5">
        <v>7</v>
      </c>
      <c r="F20" s="5">
        <v>38</v>
      </c>
      <c r="G20" s="5">
        <v>94103</v>
      </c>
      <c r="H20" s="5" t="s">
        <v>1152</v>
      </c>
      <c r="I20" s="7">
        <v>9.6999999999999993</v>
      </c>
      <c r="J20" s="5">
        <v>78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4">
        <v>0</v>
      </c>
      <c r="U20" s="26">
        <f t="shared" si="0"/>
        <v>0</v>
      </c>
      <c r="V20" s="26">
        <f t="shared" si="1"/>
        <v>0</v>
      </c>
      <c r="Z20" s="4">
        <v>16</v>
      </c>
      <c r="AA20" s="26">
        <v>41.699251482660586</v>
      </c>
      <c r="AB20" s="26">
        <v>4169.9251482660584</v>
      </c>
      <c r="AE20" s="14">
        <v>10</v>
      </c>
      <c r="AF20" s="15">
        <v>30.189061025302994</v>
      </c>
      <c r="AG20" s="15">
        <v>1336.3474878244194</v>
      </c>
      <c r="AH20" s="15"/>
      <c r="AJ20" s="4">
        <v>10</v>
      </c>
      <c r="AK20" s="11">
        <v>71.146067415730343</v>
      </c>
      <c r="AL20" s="11">
        <v>3149.3483146067415</v>
      </c>
      <c r="AM20" s="11">
        <v>30.189061025302994</v>
      </c>
      <c r="AN20" s="11">
        <v>1336.3474878244194</v>
      </c>
      <c r="AO20" s="11">
        <v>66.348314606741567</v>
      </c>
      <c r="AP20" s="11">
        <v>2904.7602996254682</v>
      </c>
      <c r="AQ20" s="11">
        <v>34.823655308234109</v>
      </c>
      <c r="AR20" s="11">
        <v>1501.9808083149842</v>
      </c>
      <c r="AS20" s="4">
        <v>1323</v>
      </c>
      <c r="AT20" s="11">
        <v>8.5</v>
      </c>
      <c r="AU20" s="57">
        <v>516.16666666666663</v>
      </c>
      <c r="AV20" s="11">
        <v>528.14</v>
      </c>
    </row>
    <row r="21" spans="1:67" x14ac:dyDescent="0.25">
      <c r="A21" s="5" t="s">
        <v>1531</v>
      </c>
      <c r="B21" s="6" t="s">
        <v>1150</v>
      </c>
      <c r="C21" s="6" t="s">
        <v>1151</v>
      </c>
      <c r="D21" s="5">
        <v>2009</v>
      </c>
      <c r="E21" s="5">
        <v>7</v>
      </c>
      <c r="F21" s="5">
        <v>42</v>
      </c>
      <c r="G21" s="5">
        <v>93117</v>
      </c>
      <c r="H21" s="5" t="s">
        <v>1152</v>
      </c>
      <c r="I21" s="7">
        <v>0.2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4">
        <v>0</v>
      </c>
      <c r="U21" s="26">
        <f t="shared" si="0"/>
        <v>0</v>
      </c>
      <c r="V21" s="26">
        <f t="shared" si="1"/>
        <v>0</v>
      </c>
      <c r="Z21" s="4">
        <v>16</v>
      </c>
      <c r="AA21" s="26">
        <v>22.152727350163438</v>
      </c>
      <c r="AB21" s="26">
        <v>221.5272735016344</v>
      </c>
      <c r="AE21" s="14">
        <v>11</v>
      </c>
      <c r="AF21" s="15">
        <v>22.836916730612817</v>
      </c>
      <c r="AG21" s="15">
        <v>940.68233889919475</v>
      </c>
      <c r="AH21" s="15"/>
      <c r="AJ21" s="4">
        <v>11</v>
      </c>
      <c r="AK21" s="11">
        <v>53.620087336244545</v>
      </c>
      <c r="AL21" s="11">
        <v>2208.6812227074238</v>
      </c>
      <c r="AM21" s="11">
        <v>22.836916730612817</v>
      </c>
      <c r="AN21" s="11">
        <v>940.68233889919475</v>
      </c>
      <c r="AO21" s="11">
        <v>50.327510917030565</v>
      </c>
      <c r="AP21" s="11">
        <v>2054.3318777292575</v>
      </c>
      <c r="AQ21" s="11">
        <v>28.134292045602837</v>
      </c>
      <c r="AR21" s="11">
        <v>1133.3349094176704</v>
      </c>
      <c r="AS21" s="4">
        <v>1323</v>
      </c>
      <c r="AT21" s="11">
        <v>4.7777777777777777</v>
      </c>
      <c r="AU21" s="57">
        <v>214.33333333333334</v>
      </c>
      <c r="AV21" s="11">
        <v>509.238</v>
      </c>
      <c r="BO21" s="54" t="s">
        <v>1119</v>
      </c>
    </row>
    <row r="22" spans="1:67" x14ac:dyDescent="0.25">
      <c r="A22" s="5" t="s">
        <v>1549</v>
      </c>
      <c r="B22" s="6" t="s">
        <v>1150</v>
      </c>
      <c r="C22" s="6" t="s">
        <v>1151</v>
      </c>
      <c r="D22" s="5">
        <v>2003</v>
      </c>
      <c r="E22" s="5">
        <v>13</v>
      </c>
      <c r="F22" s="5">
        <v>43</v>
      </c>
      <c r="G22" s="5">
        <v>95050</v>
      </c>
      <c r="H22" s="5" t="s">
        <v>1152</v>
      </c>
      <c r="I22" s="7">
        <v>0.5</v>
      </c>
      <c r="J22" s="5">
        <v>1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4">
        <v>0</v>
      </c>
      <c r="U22" s="26">
        <f t="shared" si="0"/>
        <v>0</v>
      </c>
      <c r="V22" s="26">
        <f t="shared" si="1"/>
        <v>0</v>
      </c>
      <c r="Z22" s="4">
        <v>10</v>
      </c>
      <c r="AA22" s="26">
        <v>14.002727768685217</v>
      </c>
      <c r="AB22" s="26">
        <v>350.06819421713044</v>
      </c>
      <c r="AE22" s="14">
        <v>12</v>
      </c>
      <c r="AF22" s="15">
        <v>27.378140612893279</v>
      </c>
      <c r="AG22" s="15">
        <v>1058.0400149326617</v>
      </c>
      <c r="AH22" s="15"/>
      <c r="AJ22" s="4">
        <v>12</v>
      </c>
      <c r="AK22" s="11">
        <v>64.040000000000006</v>
      </c>
      <c r="AL22" s="11">
        <v>2474.8533333333335</v>
      </c>
      <c r="AM22" s="11">
        <v>27.378140612893279</v>
      </c>
      <c r="AN22" s="11">
        <v>1058.0400149326617</v>
      </c>
      <c r="AO22" s="11">
        <v>60.022222222222226</v>
      </c>
      <c r="AP22" s="11">
        <v>2301.0844444444447</v>
      </c>
      <c r="AQ22" s="11">
        <v>32.393287808534751</v>
      </c>
      <c r="AR22" s="11">
        <v>1221.6871767340517</v>
      </c>
      <c r="AS22" s="4">
        <v>1323</v>
      </c>
      <c r="AT22" s="11">
        <v>6.8461538461538458</v>
      </c>
      <c r="AU22" s="57">
        <v>481.46153846153845</v>
      </c>
      <c r="AV22" s="11">
        <v>490.33600000000001</v>
      </c>
      <c r="BO22" s="54" t="s">
        <v>1118</v>
      </c>
    </row>
    <row r="23" spans="1:67" x14ac:dyDescent="0.25">
      <c r="A23" s="5" t="s">
        <v>1555</v>
      </c>
      <c r="B23" s="6" t="s">
        <v>1150</v>
      </c>
      <c r="C23" s="6" t="s">
        <v>1151</v>
      </c>
      <c r="D23" s="5">
        <v>2009</v>
      </c>
      <c r="E23" s="5">
        <v>7</v>
      </c>
      <c r="F23" s="5">
        <v>43</v>
      </c>
      <c r="G23" s="5">
        <v>95120</v>
      </c>
      <c r="H23" s="5" t="s">
        <v>1152</v>
      </c>
      <c r="I23" s="7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4">
        <v>0</v>
      </c>
      <c r="U23" s="26">
        <f t="shared" si="0"/>
        <v>0</v>
      </c>
      <c r="V23" s="26">
        <f t="shared" si="1"/>
        <v>0</v>
      </c>
      <c r="Z23" s="4">
        <v>16</v>
      </c>
      <c r="AA23" s="26">
        <v>1.3031016088331433</v>
      </c>
      <c r="AB23" s="26">
        <v>52.124064353325736</v>
      </c>
      <c r="AE23" s="14">
        <v>13</v>
      </c>
      <c r="AF23" s="15">
        <v>26.010860644308963</v>
      </c>
      <c r="AG23" s="15">
        <v>995.24137027945801</v>
      </c>
      <c r="AH23" s="15"/>
      <c r="AJ23" s="4">
        <v>13</v>
      </c>
      <c r="AK23" s="11">
        <v>60.607594936708864</v>
      </c>
      <c r="AL23" s="11">
        <v>2319</v>
      </c>
      <c r="AM23" s="11">
        <v>26.010860644308963</v>
      </c>
      <c r="AN23" s="11">
        <v>995.24137027945801</v>
      </c>
      <c r="AO23" s="11">
        <v>57.362869198312239</v>
      </c>
      <c r="AP23" s="11">
        <v>2230.9662447257383</v>
      </c>
      <c r="AQ23" s="11">
        <v>31.153121874559048</v>
      </c>
      <c r="AR23" s="11">
        <v>1165.432637654691</v>
      </c>
      <c r="AS23" s="4">
        <v>1323</v>
      </c>
      <c r="AT23" s="11">
        <v>2.6666666666666665</v>
      </c>
      <c r="AU23" s="57">
        <v>74</v>
      </c>
      <c r="AV23" s="11">
        <v>471.43400000000003</v>
      </c>
      <c r="BO23" s="54" t="s">
        <v>1117</v>
      </c>
    </row>
    <row r="24" spans="1:67" x14ac:dyDescent="0.25">
      <c r="A24" s="5" t="s">
        <v>1621</v>
      </c>
      <c r="B24" s="6" t="s">
        <v>1150</v>
      </c>
      <c r="C24" s="6" t="s">
        <v>1151</v>
      </c>
      <c r="D24" s="5">
        <v>2002</v>
      </c>
      <c r="E24" s="5">
        <v>14</v>
      </c>
      <c r="F24" s="5">
        <v>56</v>
      </c>
      <c r="G24" s="5">
        <v>91360</v>
      </c>
      <c r="H24" s="5" t="s">
        <v>1152</v>
      </c>
      <c r="I24" s="7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4">
        <v>0</v>
      </c>
      <c r="U24" s="26">
        <f t="shared" si="0"/>
        <v>0</v>
      </c>
      <c r="V24" s="26">
        <f t="shared" si="1"/>
        <v>0</v>
      </c>
      <c r="Z24" s="4">
        <v>14</v>
      </c>
      <c r="AA24" s="26">
        <v>5.1703186871433857</v>
      </c>
      <c r="AB24" s="26">
        <v>0</v>
      </c>
      <c r="AE24" s="14">
        <v>14</v>
      </c>
      <c r="AF24" s="15">
        <v>24.250937779982124</v>
      </c>
      <c r="AG24" s="15">
        <v>944.56766409150498</v>
      </c>
      <c r="AH24" s="15"/>
      <c r="AJ24" s="4">
        <v>14</v>
      </c>
      <c r="AK24" s="11">
        <v>56.284974093264246</v>
      </c>
      <c r="AL24" s="11">
        <v>2192.2849740932643</v>
      </c>
      <c r="AM24" s="11">
        <v>24.250937779982124</v>
      </c>
      <c r="AN24" s="11">
        <v>944.56766409150498</v>
      </c>
      <c r="AO24" s="11">
        <v>52.37823834196891</v>
      </c>
      <c r="AP24" s="11">
        <v>1984.6839378238342</v>
      </c>
      <c r="AQ24" s="11">
        <v>29.499775305434333</v>
      </c>
      <c r="AR24" s="11">
        <v>1111.8989288949924</v>
      </c>
      <c r="AS24" s="4">
        <v>1323</v>
      </c>
      <c r="AT24" s="11">
        <v>13.444444444444445</v>
      </c>
      <c r="AU24" s="57">
        <v>882.88888888888891</v>
      </c>
      <c r="AV24" s="11">
        <v>452.53199999999998</v>
      </c>
    </row>
    <row r="25" spans="1:67" x14ac:dyDescent="0.25">
      <c r="A25" s="5" t="s">
        <v>1673</v>
      </c>
      <c r="B25" s="6" t="s">
        <v>1643</v>
      </c>
      <c r="C25" s="6" t="s">
        <v>1644</v>
      </c>
      <c r="D25" s="5">
        <v>2003</v>
      </c>
      <c r="E25" s="5">
        <v>13</v>
      </c>
      <c r="F25" s="5">
        <v>1</v>
      </c>
      <c r="G25" s="5">
        <v>94588</v>
      </c>
      <c r="H25" s="5" t="s">
        <v>1645</v>
      </c>
      <c r="I25" s="7">
        <v>4</v>
      </c>
      <c r="J25" s="5">
        <v>50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4">
        <v>0</v>
      </c>
      <c r="U25" s="26">
        <f t="shared" si="0"/>
        <v>0</v>
      </c>
      <c r="V25" s="26">
        <f t="shared" si="1"/>
        <v>0</v>
      </c>
      <c r="Z25" s="4">
        <v>8</v>
      </c>
      <c r="AA25" s="26">
        <v>12.63828590455193</v>
      </c>
      <c r="AB25" s="26">
        <v>619.2760093230446</v>
      </c>
      <c r="AE25" s="14">
        <v>15</v>
      </c>
      <c r="AF25" s="15">
        <v>19.116597283671318</v>
      </c>
      <c r="AG25" s="15">
        <v>730.25572383760903</v>
      </c>
      <c r="AH25" s="15"/>
      <c r="AJ25" s="4">
        <v>15</v>
      </c>
      <c r="AK25" s="11">
        <v>44.190789473684212</v>
      </c>
      <c r="AL25" s="11">
        <v>1688.0921052631579</v>
      </c>
      <c r="AM25" s="11">
        <v>19.116597283671318</v>
      </c>
      <c r="AN25" s="11">
        <v>730.25572383760903</v>
      </c>
      <c r="AO25" s="11">
        <v>41.986842105263158</v>
      </c>
      <c r="AP25" s="11">
        <v>1595.6052631578948</v>
      </c>
      <c r="AQ25" s="11">
        <v>23.806233872529685</v>
      </c>
      <c r="AR25" s="11">
        <v>885.22372400778977</v>
      </c>
      <c r="AS25" s="4">
        <v>1323</v>
      </c>
      <c r="AT25" s="11">
        <v>3.5</v>
      </c>
      <c r="AU25" s="57">
        <v>54</v>
      </c>
      <c r="AV25" s="11">
        <v>433.63</v>
      </c>
    </row>
    <row r="26" spans="1:67" x14ac:dyDescent="0.25">
      <c r="A26" s="5" t="s">
        <v>1679</v>
      </c>
      <c r="B26" s="6" t="s">
        <v>1643</v>
      </c>
      <c r="C26" s="6" t="s">
        <v>1644</v>
      </c>
      <c r="D26" s="5">
        <v>2008</v>
      </c>
      <c r="E26" s="5">
        <v>8</v>
      </c>
      <c r="F26" s="5">
        <v>1</v>
      </c>
      <c r="G26" s="5">
        <v>94551</v>
      </c>
      <c r="H26" s="5" t="s">
        <v>1645</v>
      </c>
      <c r="I26" s="7">
        <v>7.2</v>
      </c>
      <c r="J26" s="5">
        <v>32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4">
        <v>0</v>
      </c>
      <c r="U26" s="26">
        <f t="shared" si="0"/>
        <v>0</v>
      </c>
      <c r="V26" s="26">
        <f t="shared" si="1"/>
        <v>0</v>
      </c>
      <c r="Z26" s="4">
        <v>7</v>
      </c>
      <c r="AA26" s="26">
        <v>30.22575602083193</v>
      </c>
      <c r="AB26" s="26">
        <v>30.22575602083193</v>
      </c>
      <c r="AE26" s="14">
        <v>16</v>
      </c>
      <c r="AF26" s="15">
        <v>25.079694040773262</v>
      </c>
      <c r="AG26" s="15">
        <v>1017.6120940548603</v>
      </c>
      <c r="AH26" s="15"/>
      <c r="AJ26" s="4">
        <v>16</v>
      </c>
      <c r="AK26" s="11">
        <v>57.738461538461536</v>
      </c>
      <c r="AL26" s="11">
        <v>2342.7461538461539</v>
      </c>
      <c r="AM26" s="11">
        <v>25.079694040773262</v>
      </c>
      <c r="AN26" s="11">
        <v>1017.6120940548603</v>
      </c>
      <c r="AO26" s="11">
        <v>56.438461538461539</v>
      </c>
      <c r="AP26" s="11">
        <v>2299.023076923077</v>
      </c>
      <c r="AQ26" s="11">
        <v>29.602705309379875</v>
      </c>
      <c r="AR26" s="11">
        <v>1193.8428464644021</v>
      </c>
      <c r="AS26" s="4">
        <v>1323</v>
      </c>
      <c r="AT26" s="11">
        <v>30.571428571428573</v>
      </c>
      <c r="AU26" s="57">
        <v>1614.2857142857142</v>
      </c>
      <c r="AV26" s="11">
        <v>414.72800000000001</v>
      </c>
    </row>
    <row r="27" spans="1:67" x14ac:dyDescent="0.25">
      <c r="A27" s="5" t="s">
        <v>1688</v>
      </c>
      <c r="B27" s="6" t="s">
        <v>1643</v>
      </c>
      <c r="C27" s="6" t="s">
        <v>1644</v>
      </c>
      <c r="D27" s="5">
        <v>2012</v>
      </c>
      <c r="E27" s="5">
        <v>4</v>
      </c>
      <c r="F27" s="5">
        <v>4</v>
      </c>
      <c r="G27" s="5">
        <v>95927</v>
      </c>
      <c r="H27" s="5" t="s">
        <v>1645</v>
      </c>
      <c r="I27" s="7">
        <v>0.2</v>
      </c>
      <c r="J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">
        <v>0</v>
      </c>
      <c r="U27" s="26">
        <f t="shared" si="0"/>
        <v>0</v>
      </c>
      <c r="V27" s="26">
        <f t="shared" si="1"/>
        <v>0</v>
      </c>
      <c r="Z27" s="4">
        <v>7</v>
      </c>
      <c r="AA27" s="26">
        <v>2.5188130017359942</v>
      </c>
      <c r="AB27" s="26">
        <v>125.94065008679971</v>
      </c>
      <c r="AE27" s="14">
        <v>17</v>
      </c>
      <c r="AF27" s="15">
        <v>26.621649488665401</v>
      </c>
      <c r="AG27" s="15">
        <v>1058.0228641663712</v>
      </c>
      <c r="AH27" s="15"/>
      <c r="AJ27" s="4">
        <v>17</v>
      </c>
      <c r="AK27" s="11">
        <v>61.032786885245905</v>
      </c>
      <c r="AL27" s="11">
        <v>2425.622950819672</v>
      </c>
      <c r="AM27" s="11">
        <v>26.621649488665401</v>
      </c>
      <c r="AN27" s="11">
        <v>1058.0228641663712</v>
      </c>
      <c r="AO27" s="11">
        <v>59</v>
      </c>
      <c r="AP27" s="11">
        <v>2356.5409836065573</v>
      </c>
      <c r="AQ27" s="11">
        <v>31.70200929789501</v>
      </c>
      <c r="AR27" s="11">
        <v>1238.454619829288</v>
      </c>
      <c r="AS27" s="4">
        <v>1323</v>
      </c>
      <c r="AT27" s="11">
        <v>8.3333333333333339</v>
      </c>
      <c r="AU27" s="57">
        <v>160</v>
      </c>
      <c r="AV27" s="11">
        <v>395.82600000000002</v>
      </c>
    </row>
    <row r="28" spans="1:67" x14ac:dyDescent="0.25">
      <c r="A28" s="5" t="s">
        <v>1706</v>
      </c>
      <c r="B28" s="6" t="s">
        <v>1643</v>
      </c>
      <c r="C28" s="6" t="s">
        <v>1644</v>
      </c>
      <c r="D28" s="5">
        <v>2002</v>
      </c>
      <c r="E28" s="5">
        <v>14</v>
      </c>
      <c r="F28" s="5">
        <v>7</v>
      </c>
      <c r="G28" s="5">
        <v>94596</v>
      </c>
      <c r="H28" s="5" t="s">
        <v>1645</v>
      </c>
      <c r="I28" s="7">
        <v>3.8</v>
      </c>
      <c r="J28" s="5">
        <v>20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">
        <v>0</v>
      </c>
      <c r="U28" s="26">
        <f t="shared" si="0"/>
        <v>0</v>
      </c>
      <c r="V28" s="26">
        <f t="shared" si="1"/>
        <v>0</v>
      </c>
      <c r="Z28" s="4">
        <v>9</v>
      </c>
      <c r="AA28" s="26">
        <v>27.903708159389065</v>
      </c>
      <c r="AB28" s="26">
        <v>2009.0669874760126</v>
      </c>
      <c r="AE28" s="14">
        <v>18</v>
      </c>
      <c r="AF28" s="15">
        <v>27.063307794667114</v>
      </c>
      <c r="AG28" s="15">
        <v>991.60945373297761</v>
      </c>
      <c r="AH28" s="15"/>
      <c r="AJ28" s="4">
        <v>18</v>
      </c>
      <c r="AK28" s="11">
        <v>61.78125</v>
      </c>
      <c r="AL28" s="11">
        <v>2263.6875</v>
      </c>
      <c r="AM28" s="11">
        <v>27.063307794667114</v>
      </c>
      <c r="AN28" s="11">
        <v>991.60945373297761</v>
      </c>
      <c r="AO28" s="11">
        <v>57.5625</v>
      </c>
      <c r="AP28" s="11">
        <v>2054.71875</v>
      </c>
      <c r="AQ28" s="11">
        <v>31.451726416451507</v>
      </c>
      <c r="AR28" s="11">
        <v>1124.229039304284</v>
      </c>
      <c r="AS28" s="4">
        <v>1323</v>
      </c>
      <c r="AT28" s="11">
        <v>1.4444444444444444</v>
      </c>
      <c r="AU28" s="57">
        <v>70.222222222222229</v>
      </c>
      <c r="AV28" s="11">
        <v>376.92399999999998</v>
      </c>
    </row>
    <row r="29" spans="1:67" x14ac:dyDescent="0.25">
      <c r="A29" s="5" t="s">
        <v>1813</v>
      </c>
      <c r="B29" s="6" t="s">
        <v>1643</v>
      </c>
      <c r="C29" s="6" t="s">
        <v>1644</v>
      </c>
      <c r="D29" s="5">
        <v>2004</v>
      </c>
      <c r="E29" s="5">
        <v>12</v>
      </c>
      <c r="F29" s="5">
        <v>19</v>
      </c>
      <c r="G29" s="5">
        <v>90265</v>
      </c>
      <c r="H29" s="5" t="s">
        <v>1645</v>
      </c>
      <c r="I29" s="7">
        <v>3.9</v>
      </c>
      <c r="J29" s="5">
        <v>40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4">
        <v>0</v>
      </c>
      <c r="U29" s="26">
        <f t="shared" si="0"/>
        <v>0</v>
      </c>
      <c r="V29" s="26">
        <f t="shared" si="1"/>
        <v>0</v>
      </c>
      <c r="Z29" s="4">
        <v>16</v>
      </c>
      <c r="AA29" s="26">
        <v>48.214759526826306</v>
      </c>
      <c r="AB29" s="26">
        <v>2410.7379763413155</v>
      </c>
      <c r="AE29" s="14">
        <v>19</v>
      </c>
      <c r="AF29" s="15">
        <v>23.820818404845323</v>
      </c>
      <c r="AG29" s="15">
        <v>1210.9335034220389</v>
      </c>
      <c r="AH29" s="15"/>
      <c r="AJ29" s="4">
        <v>19</v>
      </c>
      <c r="AK29" s="11">
        <v>54.142857142857146</v>
      </c>
      <c r="AL29" s="11">
        <v>2752.3571428571427</v>
      </c>
      <c r="AM29" s="11">
        <v>23.820818404845323</v>
      </c>
      <c r="AN29" s="11">
        <v>1210.9335034220389</v>
      </c>
      <c r="AO29" s="11">
        <v>54.142857142857146</v>
      </c>
      <c r="AP29" s="11">
        <v>2752.3571428571427</v>
      </c>
      <c r="AQ29" s="11">
        <v>29.50828047440114</v>
      </c>
      <c r="AR29" s="11">
        <v>1406.89993456721</v>
      </c>
      <c r="AS29" s="4">
        <v>1323</v>
      </c>
      <c r="AT29" s="11">
        <v>1.8181818181818181</v>
      </c>
      <c r="AU29" s="57">
        <v>147.27272727272728</v>
      </c>
      <c r="AV29" s="11">
        <v>358.02199999999999</v>
      </c>
    </row>
    <row r="30" spans="1:67" x14ac:dyDescent="0.25">
      <c r="A30" s="5" t="s">
        <v>1833</v>
      </c>
      <c r="B30" s="6" t="s">
        <v>1643</v>
      </c>
      <c r="C30" s="6" t="s">
        <v>1644</v>
      </c>
      <c r="D30" s="5">
        <v>2003</v>
      </c>
      <c r="E30" s="5">
        <v>13</v>
      </c>
      <c r="F30" s="5">
        <v>19</v>
      </c>
      <c r="G30" s="5">
        <v>90670</v>
      </c>
      <c r="H30" s="5" t="s">
        <v>1645</v>
      </c>
      <c r="I30" s="7">
        <v>6</v>
      </c>
      <c r="J30" s="5">
        <v>30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4">
        <v>0</v>
      </c>
      <c r="U30" s="26">
        <f t="shared" si="0"/>
        <v>0</v>
      </c>
      <c r="V30" s="26">
        <f t="shared" si="1"/>
        <v>0</v>
      </c>
      <c r="Z30" s="4">
        <v>11</v>
      </c>
      <c r="AA30" s="26">
        <v>10.221654397870212</v>
      </c>
      <c r="AB30" s="26">
        <v>521.30437429138078</v>
      </c>
      <c r="AE30" s="14">
        <v>20</v>
      </c>
      <c r="AF30" s="15">
        <v>19.985985109995706</v>
      </c>
      <c r="AG30" s="15">
        <v>932.94445916444272</v>
      </c>
      <c r="AH30" s="15"/>
      <c r="AJ30" s="4">
        <v>20</v>
      </c>
      <c r="AK30" s="11">
        <v>45.225000000000001</v>
      </c>
      <c r="AL30" s="11">
        <v>2111.1</v>
      </c>
      <c r="AM30" s="11">
        <v>19.985985109995706</v>
      </c>
      <c r="AN30" s="11">
        <v>932.94445916444272</v>
      </c>
      <c r="AO30" s="11">
        <v>42.024999999999999</v>
      </c>
      <c r="AP30" s="11">
        <v>1972.5</v>
      </c>
      <c r="AQ30" s="11">
        <v>26.772450818561595</v>
      </c>
      <c r="AR30" s="11">
        <v>1250.0190388834214</v>
      </c>
      <c r="AS30" s="4">
        <v>1323</v>
      </c>
      <c r="AT30" s="11">
        <v>5.333333333333333</v>
      </c>
      <c r="AU30" s="57">
        <v>24</v>
      </c>
      <c r="AV30" s="11">
        <v>339.12</v>
      </c>
    </row>
    <row r="31" spans="1:67" x14ac:dyDescent="0.25">
      <c r="A31" s="5" t="s">
        <v>1879</v>
      </c>
      <c r="B31" s="6" t="s">
        <v>1643</v>
      </c>
      <c r="C31" s="6" t="s">
        <v>1644</v>
      </c>
      <c r="D31" s="5">
        <v>2011</v>
      </c>
      <c r="E31" s="5">
        <v>5</v>
      </c>
      <c r="F31" s="5">
        <v>19</v>
      </c>
      <c r="G31" s="5">
        <v>90660</v>
      </c>
      <c r="H31" s="5" t="s">
        <v>1645</v>
      </c>
      <c r="I31" s="7">
        <v>0.1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4">
        <v>0</v>
      </c>
      <c r="U31" s="26">
        <f t="shared" si="0"/>
        <v>0</v>
      </c>
      <c r="V31" s="26">
        <f t="shared" si="1"/>
        <v>0</v>
      </c>
      <c r="Z31" s="4">
        <v>9</v>
      </c>
      <c r="AA31" s="26">
        <v>11.415153337931891</v>
      </c>
      <c r="AB31" s="26">
        <v>182.64245340691025</v>
      </c>
      <c r="AE31" s="14">
        <v>21</v>
      </c>
      <c r="AF31" s="15">
        <v>28.790526139874466</v>
      </c>
      <c r="AG31" s="15">
        <v>765.59297061747793</v>
      </c>
      <c r="AH31" s="15"/>
      <c r="AJ31" s="4">
        <v>21</v>
      </c>
      <c r="AK31" s="11">
        <v>64.852941176470594</v>
      </c>
      <c r="AL31" s="11">
        <v>1724.5588235294117</v>
      </c>
      <c r="AM31" s="11">
        <v>28.790526139874466</v>
      </c>
      <c r="AN31" s="11">
        <v>765.59297061747793</v>
      </c>
      <c r="AO31" s="11">
        <v>60.764705882352942</v>
      </c>
      <c r="AP31" s="11">
        <v>1632.8529411764705</v>
      </c>
      <c r="AQ31" s="11">
        <v>35.225138423484637</v>
      </c>
      <c r="AR31" s="11">
        <v>932.27514981468357</v>
      </c>
      <c r="AS31" s="4">
        <v>1323</v>
      </c>
      <c r="AT31" s="11">
        <v>25.777777777777779</v>
      </c>
      <c r="AU31" s="57">
        <v>2432.8888888888887</v>
      </c>
      <c r="AV31" s="11">
        <v>320.21800000000002</v>
      </c>
    </row>
    <row r="32" spans="1:67" x14ac:dyDescent="0.25">
      <c r="A32" s="5" t="s">
        <v>1927</v>
      </c>
      <c r="B32" s="6" t="s">
        <v>1643</v>
      </c>
      <c r="C32" s="6" t="s">
        <v>1644</v>
      </c>
      <c r="D32" s="5">
        <v>2005</v>
      </c>
      <c r="E32" s="5">
        <v>11</v>
      </c>
      <c r="F32" s="5">
        <v>30</v>
      </c>
      <c r="G32" s="5">
        <v>92694</v>
      </c>
      <c r="H32" s="5" t="s">
        <v>1645</v>
      </c>
      <c r="I32" s="7">
        <v>0</v>
      </c>
      <c r="J32" s="5">
        <v>28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4">
        <v>0</v>
      </c>
      <c r="U32" s="26">
        <f t="shared" si="0"/>
        <v>0</v>
      </c>
      <c r="V32" s="26">
        <f t="shared" si="1"/>
        <v>0</v>
      </c>
      <c r="Z32" s="4">
        <v>3</v>
      </c>
      <c r="AA32" s="26">
        <v>22.367734191517567</v>
      </c>
      <c r="AB32" s="26">
        <v>447.35468383035135</v>
      </c>
      <c r="AE32" s="14">
        <v>22</v>
      </c>
      <c r="AF32" s="15">
        <v>24.499288931542864</v>
      </c>
      <c r="AG32" s="15">
        <v>767.5521104805033</v>
      </c>
      <c r="AH32" s="15"/>
      <c r="AJ32" s="4">
        <v>22</v>
      </c>
      <c r="AK32" s="11">
        <v>54.931034482758619</v>
      </c>
      <c r="AL32" s="11">
        <v>1720.9655172413793</v>
      </c>
      <c r="AM32" s="11">
        <v>24.499288931542864</v>
      </c>
      <c r="AN32" s="11">
        <v>767.5521104805033</v>
      </c>
      <c r="AO32" s="11">
        <v>48.241379310344826</v>
      </c>
      <c r="AP32" s="11">
        <v>1675.5172413793102</v>
      </c>
      <c r="AQ32" s="11">
        <v>30.128270574053392</v>
      </c>
      <c r="AR32" s="11">
        <v>967.66450972289908</v>
      </c>
      <c r="AS32" s="4">
        <v>1323</v>
      </c>
      <c r="AT32" s="11">
        <v>6.2727272727272725</v>
      </c>
      <c r="AU32" s="57">
        <v>567.90909090909088</v>
      </c>
      <c r="AV32" s="11">
        <v>301.31599999999997</v>
      </c>
    </row>
    <row r="33" spans="1:48" x14ac:dyDescent="0.25">
      <c r="A33" s="5" t="s">
        <v>2235</v>
      </c>
      <c r="B33" s="6" t="s">
        <v>1643</v>
      </c>
      <c r="C33" s="6" t="s">
        <v>1644</v>
      </c>
      <c r="D33" s="5">
        <v>2009</v>
      </c>
      <c r="E33" s="5">
        <v>7</v>
      </c>
      <c r="F33" s="5">
        <v>43</v>
      </c>
      <c r="G33" s="5">
        <v>95125</v>
      </c>
      <c r="H33" s="5" t="s">
        <v>1645</v>
      </c>
      <c r="I33" s="7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4">
        <v>0</v>
      </c>
      <c r="U33" s="26">
        <f t="shared" si="0"/>
        <v>0</v>
      </c>
      <c r="V33" s="26">
        <f t="shared" si="1"/>
        <v>0</v>
      </c>
      <c r="Z33" s="4">
        <v>15</v>
      </c>
      <c r="AA33" s="26">
        <v>49.315527427639772</v>
      </c>
      <c r="AB33" s="26">
        <v>2465.7763713819886</v>
      </c>
      <c r="AE33" s="14">
        <v>23</v>
      </c>
      <c r="AF33" s="15">
        <v>20.734235488447094</v>
      </c>
      <c r="AG33" s="15">
        <v>1022.07888503774</v>
      </c>
      <c r="AH33" s="15"/>
      <c r="AJ33" s="4">
        <v>23</v>
      </c>
      <c r="AK33" s="11">
        <v>46.269230769230766</v>
      </c>
      <c r="AL33" s="11">
        <v>2280.8076923076924</v>
      </c>
      <c r="AM33" s="11">
        <v>20.734235488447094</v>
      </c>
      <c r="AN33" s="11">
        <v>1022.07888503774</v>
      </c>
      <c r="AO33" s="11">
        <v>44.730769230769234</v>
      </c>
      <c r="AP33" s="11">
        <v>2252</v>
      </c>
      <c r="AQ33" s="11">
        <v>27.592114846995898</v>
      </c>
      <c r="AR33" s="11">
        <v>1386.6926277901189</v>
      </c>
      <c r="AS33" s="4">
        <v>1323</v>
      </c>
      <c r="AT33" s="11">
        <v>1.7777777777777777</v>
      </c>
      <c r="AU33" s="57">
        <v>106.44444444444444</v>
      </c>
      <c r="AV33" s="11">
        <v>282.41399999999999</v>
      </c>
    </row>
    <row r="34" spans="1:48" x14ac:dyDescent="0.25">
      <c r="A34" s="5" t="s">
        <v>2365</v>
      </c>
      <c r="B34" s="6" t="s">
        <v>1643</v>
      </c>
      <c r="C34" s="6" t="s">
        <v>1644</v>
      </c>
      <c r="D34" s="5">
        <v>1972</v>
      </c>
      <c r="E34" s="5">
        <v>44</v>
      </c>
      <c r="F34" s="5">
        <v>1</v>
      </c>
      <c r="G34" s="5">
        <v>94550</v>
      </c>
      <c r="H34" s="5" t="s">
        <v>2097</v>
      </c>
      <c r="I34" s="7">
        <v>0.1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4">
        <v>0</v>
      </c>
      <c r="U34" s="26">
        <f t="shared" si="0"/>
        <v>0</v>
      </c>
      <c r="V34" s="26">
        <f t="shared" si="1"/>
        <v>0</v>
      </c>
      <c r="Z34" s="4">
        <v>11</v>
      </c>
      <c r="AA34" s="26">
        <v>44.719737990682177</v>
      </c>
      <c r="AB34" s="26">
        <v>4471.9737990682179</v>
      </c>
      <c r="AE34" s="14">
        <v>24</v>
      </c>
      <c r="AF34" s="15">
        <v>22.105616682696077</v>
      </c>
      <c r="AG34" s="15">
        <v>753.31029295365397</v>
      </c>
      <c r="AH34" s="15"/>
      <c r="AJ34" s="4">
        <v>24</v>
      </c>
      <c r="AK34" s="11">
        <v>49.090909090909093</v>
      </c>
      <c r="AL34" s="11">
        <v>1672.909090909091</v>
      </c>
      <c r="AM34" s="11">
        <v>22.105616682696077</v>
      </c>
      <c r="AN34" s="11">
        <v>753.31029295365397</v>
      </c>
      <c r="AO34" s="11">
        <v>48.18181818181818</v>
      </c>
      <c r="AP34" s="11">
        <v>1626.8181818181818</v>
      </c>
      <c r="AQ34" s="11">
        <v>28.449558472635736</v>
      </c>
      <c r="AR34" s="11">
        <v>978.27042383167827</v>
      </c>
      <c r="AS34" s="4">
        <v>1323</v>
      </c>
      <c r="AT34" s="11">
        <v>3.7</v>
      </c>
      <c r="AU34" s="57">
        <v>193.7</v>
      </c>
      <c r="AV34" s="11">
        <v>263.512</v>
      </c>
    </row>
    <row r="35" spans="1:48" x14ac:dyDescent="0.25">
      <c r="A35" s="5" t="s">
        <v>2370</v>
      </c>
      <c r="B35" s="6" t="s">
        <v>1660</v>
      </c>
      <c r="C35" s="6" t="s">
        <v>1151</v>
      </c>
      <c r="D35" s="5">
        <v>1993</v>
      </c>
      <c r="E35" s="5">
        <v>23</v>
      </c>
      <c r="F35" s="5">
        <v>3</v>
      </c>
      <c r="G35" s="5">
        <v>95642</v>
      </c>
      <c r="H35" s="5" t="s">
        <v>2097</v>
      </c>
      <c r="I35" s="7">
        <v>3.7</v>
      </c>
      <c r="J35" s="5">
        <v>24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4">
        <v>0</v>
      </c>
      <c r="U35" s="26">
        <f t="shared" si="0"/>
        <v>0</v>
      </c>
      <c r="V35" s="26">
        <f t="shared" si="1"/>
        <v>0</v>
      </c>
      <c r="Z35" s="4">
        <v>5</v>
      </c>
      <c r="AA35" s="26">
        <v>51.284788150835972</v>
      </c>
      <c r="AB35" s="26">
        <v>102.56957630167194</v>
      </c>
      <c r="AE35" s="14">
        <v>25</v>
      </c>
      <c r="AF35" s="15">
        <v>23.315526278141213</v>
      </c>
      <c r="AG35" s="15">
        <v>692.20551054116947</v>
      </c>
      <c r="AH35" s="15"/>
      <c r="AJ35" s="4">
        <v>25</v>
      </c>
      <c r="AK35" s="11">
        <v>51.521739130434781</v>
      </c>
      <c r="AL35" s="11">
        <v>1529.608695652174</v>
      </c>
      <c r="AM35" s="11">
        <v>23.315526278141213</v>
      </c>
      <c r="AN35" s="11">
        <v>692.20551054116947</v>
      </c>
      <c r="AO35" s="11">
        <v>46.347826086956523</v>
      </c>
      <c r="AP35" s="11">
        <v>1485.8695652173913</v>
      </c>
      <c r="AQ35" s="11">
        <v>26.861956117129001</v>
      </c>
      <c r="AR35" s="11">
        <v>778.24427530840819</v>
      </c>
      <c r="AS35" s="4">
        <v>1323</v>
      </c>
      <c r="AT35" s="11">
        <v>3.0714285714285716</v>
      </c>
      <c r="AU35" s="57">
        <v>43.071428571428569</v>
      </c>
      <c r="AV35" s="11">
        <v>244.61</v>
      </c>
    </row>
    <row r="36" spans="1:48" x14ac:dyDescent="0.25">
      <c r="A36" s="5" t="s">
        <v>2404</v>
      </c>
      <c r="B36" s="6" t="s">
        <v>1643</v>
      </c>
      <c r="C36" s="6" t="s">
        <v>1644</v>
      </c>
      <c r="D36" s="5">
        <v>1988</v>
      </c>
      <c r="E36" s="5">
        <v>28</v>
      </c>
      <c r="F36" s="5">
        <v>15</v>
      </c>
      <c r="G36" s="5">
        <v>93308</v>
      </c>
      <c r="H36" s="5" t="s">
        <v>2097</v>
      </c>
      <c r="I36" s="7">
        <v>6</v>
      </c>
      <c r="J36" s="5">
        <v>39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4">
        <v>0</v>
      </c>
      <c r="U36" s="26">
        <f t="shared" si="0"/>
        <v>0</v>
      </c>
      <c r="V36" s="26">
        <f t="shared" si="1"/>
        <v>0</v>
      </c>
      <c r="Z36" s="4">
        <v>15</v>
      </c>
      <c r="AA36" s="26">
        <v>25.955540751389353</v>
      </c>
      <c r="AB36" s="26">
        <v>778.66622254168055</v>
      </c>
      <c r="AE36" s="14">
        <v>26</v>
      </c>
      <c r="AF36" s="15">
        <v>18.518408216580706</v>
      </c>
      <c r="AG36" s="15">
        <v>605.57144174346979</v>
      </c>
      <c r="AH36" s="15"/>
      <c r="AJ36" s="4">
        <v>26</v>
      </c>
      <c r="AK36" s="11">
        <v>40.714285714285715</v>
      </c>
      <c r="AL36" s="11">
        <v>1331.4</v>
      </c>
      <c r="AM36" s="11">
        <v>18.518408216580706</v>
      </c>
      <c r="AN36" s="11">
        <v>605.57144174346979</v>
      </c>
      <c r="AO36" s="11">
        <v>39.285714285714285</v>
      </c>
      <c r="AP36" s="11">
        <v>1311.6857142857143</v>
      </c>
      <c r="AQ36" s="11">
        <v>25.271134364417765</v>
      </c>
      <c r="AR36" s="11">
        <v>810.76604659365796</v>
      </c>
      <c r="AS36" s="4">
        <v>1323</v>
      </c>
      <c r="AT36" s="11">
        <v>24.571428571428573</v>
      </c>
      <c r="AU36" s="57">
        <v>571.71428571428567</v>
      </c>
      <c r="AV36" s="11">
        <v>225.708</v>
      </c>
    </row>
    <row r="37" spans="1:48" x14ac:dyDescent="0.25">
      <c r="A37" s="5" t="s">
        <v>2429</v>
      </c>
      <c r="B37" s="6" t="s">
        <v>1643</v>
      </c>
      <c r="C37" s="6" t="s">
        <v>1644</v>
      </c>
      <c r="D37" s="5">
        <v>1987</v>
      </c>
      <c r="E37" s="5">
        <v>29</v>
      </c>
      <c r="F37" s="5">
        <v>19</v>
      </c>
      <c r="G37" s="5">
        <v>93532</v>
      </c>
      <c r="H37" s="5" t="s">
        <v>2097</v>
      </c>
      <c r="I37" s="7">
        <v>6</v>
      </c>
      <c r="J37" s="5">
        <v>60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4">
        <v>0</v>
      </c>
      <c r="U37" s="26">
        <f t="shared" si="0"/>
        <v>0</v>
      </c>
      <c r="V37" s="26">
        <f t="shared" si="1"/>
        <v>0</v>
      </c>
      <c r="Z37" s="4">
        <v>11</v>
      </c>
      <c r="AA37" s="26">
        <v>38.331203992013293</v>
      </c>
      <c r="AB37" s="26">
        <v>1533.2481596805317</v>
      </c>
      <c r="AE37" s="14">
        <v>27</v>
      </c>
      <c r="AF37" s="15">
        <v>16.328700500292062</v>
      </c>
      <c r="AG37" s="15">
        <v>716.04617433880753</v>
      </c>
      <c r="AH37" s="15"/>
      <c r="AJ37" s="4">
        <v>27</v>
      </c>
      <c r="AK37" s="11">
        <v>35.714285714285715</v>
      </c>
      <c r="AL37" s="11">
        <v>1566.1428571428571</v>
      </c>
      <c r="AM37" s="11">
        <v>16.328700500292062</v>
      </c>
      <c r="AN37" s="11">
        <v>716.04617433880753</v>
      </c>
      <c r="AO37" s="11">
        <v>33.571428571428569</v>
      </c>
      <c r="AP37" s="11">
        <v>1437.5714285714287</v>
      </c>
      <c r="AQ37" s="11">
        <v>22.583565348641862</v>
      </c>
      <c r="AR37" s="11">
        <v>914.47128962075294</v>
      </c>
      <c r="AS37" s="4">
        <v>1323</v>
      </c>
      <c r="AT37" s="11">
        <v>2.7142857142857144</v>
      </c>
      <c r="AU37" s="57">
        <v>61.714285714285715</v>
      </c>
      <c r="AV37" s="11">
        <v>206.80600000000001</v>
      </c>
    </row>
    <row r="38" spans="1:48" x14ac:dyDescent="0.25">
      <c r="A38" s="5" t="s">
        <v>2557</v>
      </c>
      <c r="B38" s="6" t="s">
        <v>1643</v>
      </c>
      <c r="C38" s="6" t="s">
        <v>1644</v>
      </c>
      <c r="D38" s="5">
        <v>1986</v>
      </c>
      <c r="E38" s="5">
        <v>30</v>
      </c>
      <c r="F38" s="5">
        <v>29</v>
      </c>
      <c r="G38" s="5">
        <v>95986</v>
      </c>
      <c r="H38" s="5" t="s">
        <v>2097</v>
      </c>
      <c r="I38" s="7">
        <v>2</v>
      </c>
      <c r="J38" s="5">
        <v>6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4">
        <v>0</v>
      </c>
      <c r="U38" s="26">
        <f t="shared" si="0"/>
        <v>0</v>
      </c>
      <c r="V38" s="26">
        <f t="shared" si="1"/>
        <v>0</v>
      </c>
      <c r="Z38" s="4">
        <v>3</v>
      </c>
      <c r="AA38" s="26">
        <v>6.2132594976437687</v>
      </c>
      <c r="AB38" s="26">
        <v>118.0519304552316</v>
      </c>
      <c r="AE38" s="14">
        <v>28</v>
      </c>
      <c r="AF38" s="15">
        <v>14.917309679973947</v>
      </c>
      <c r="AG38" s="15">
        <v>552.19116924609443</v>
      </c>
      <c r="AH38" s="15"/>
      <c r="AJ38" s="4">
        <v>28</v>
      </c>
      <c r="AK38" s="11">
        <v>32.454545454545453</v>
      </c>
      <c r="AL38" s="11">
        <v>1201.3636363636363</v>
      </c>
      <c r="AM38" s="11">
        <v>14.917309679973947</v>
      </c>
      <c r="AN38" s="11">
        <v>552.19116924609443</v>
      </c>
      <c r="AO38" s="11">
        <v>32.454545454545453</v>
      </c>
      <c r="AP38" s="11">
        <v>1201.3636363636363</v>
      </c>
      <c r="AQ38" s="11">
        <v>19.375618104533576</v>
      </c>
      <c r="AR38" s="11">
        <v>710.33388871164072</v>
      </c>
      <c r="AS38" s="4">
        <v>1323</v>
      </c>
      <c r="AT38" s="11">
        <v>10.25</v>
      </c>
      <c r="AU38" s="57">
        <v>118.75</v>
      </c>
      <c r="AV38" s="11">
        <v>187.904</v>
      </c>
    </row>
    <row r="39" spans="1:48" x14ac:dyDescent="0.25">
      <c r="A39" s="5" t="s">
        <v>2068</v>
      </c>
      <c r="B39" s="6" t="s">
        <v>1643</v>
      </c>
      <c r="C39" s="6" t="s">
        <v>1644</v>
      </c>
      <c r="D39" s="5">
        <v>2006</v>
      </c>
      <c r="E39" s="5">
        <v>10</v>
      </c>
      <c r="F39" s="5">
        <v>36</v>
      </c>
      <c r="G39" s="5">
        <v>92345</v>
      </c>
      <c r="H39" s="5" t="s">
        <v>1370</v>
      </c>
      <c r="I39" s="7">
        <v>2.9</v>
      </c>
      <c r="J39" s="5">
        <v>19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4">
        <v>0</v>
      </c>
      <c r="U39" s="26">
        <f t="shared" si="0"/>
        <v>0</v>
      </c>
      <c r="V39" s="26">
        <f t="shared" si="1"/>
        <v>0</v>
      </c>
      <c r="Z39" s="4">
        <v>15</v>
      </c>
      <c r="AA39" s="26">
        <v>23.359986676250418</v>
      </c>
      <c r="AB39" s="26">
        <v>700.79960028751259</v>
      </c>
      <c r="AE39" s="14">
        <v>29</v>
      </c>
      <c r="AF39" s="15">
        <v>28.338498140824619</v>
      </c>
      <c r="AG39" s="15">
        <v>1612.6324607378453</v>
      </c>
      <c r="AH39" s="15"/>
      <c r="AJ39" s="4">
        <v>29</v>
      </c>
      <c r="AK39" s="11">
        <v>61.32</v>
      </c>
      <c r="AL39" s="11">
        <v>3489.48</v>
      </c>
      <c r="AM39" s="11">
        <v>28.338498140824619</v>
      </c>
      <c r="AN39" s="11">
        <v>1612.6324607378453</v>
      </c>
      <c r="AO39" s="11">
        <v>56.84</v>
      </c>
      <c r="AP39" s="11">
        <v>3184.52</v>
      </c>
      <c r="AQ39" s="11">
        <v>31.452490675896819</v>
      </c>
      <c r="AR39" s="11">
        <v>1725.1359138929156</v>
      </c>
      <c r="AS39" s="4">
        <v>1323</v>
      </c>
      <c r="AT39" s="11">
        <v>2</v>
      </c>
      <c r="AU39" s="57">
        <v>40</v>
      </c>
      <c r="AV39" s="11">
        <v>169.00200000000001</v>
      </c>
    </row>
    <row r="40" spans="1:48" x14ac:dyDescent="0.25">
      <c r="A40" s="5" t="s">
        <v>2895</v>
      </c>
      <c r="B40" s="6" t="s">
        <v>1643</v>
      </c>
      <c r="C40" s="6" t="s">
        <v>1644</v>
      </c>
      <c r="D40" s="5">
        <v>2004</v>
      </c>
      <c r="E40" s="5">
        <v>12</v>
      </c>
      <c r="F40" s="5">
        <v>1</v>
      </c>
      <c r="G40" s="5">
        <v>94552</v>
      </c>
      <c r="H40" s="5" t="s">
        <v>1370</v>
      </c>
      <c r="I40" s="7">
        <v>6.1</v>
      </c>
      <c r="J40" s="5">
        <v>30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4">
        <v>0</v>
      </c>
      <c r="U40" s="26">
        <f t="shared" si="0"/>
        <v>0</v>
      </c>
      <c r="V40" s="26">
        <f t="shared" si="1"/>
        <v>0</v>
      </c>
      <c r="Z40" s="4">
        <v>8</v>
      </c>
      <c r="AA40" s="26">
        <v>25.27657180910386</v>
      </c>
      <c r="AB40" s="26">
        <v>1541.8708803553354</v>
      </c>
      <c r="AE40" s="14">
        <v>30</v>
      </c>
      <c r="AF40" s="15">
        <v>30.623403408474143</v>
      </c>
      <c r="AG40" s="15">
        <v>1130.0372378643533</v>
      </c>
      <c r="AH40" s="15"/>
      <c r="AJ40" s="4">
        <v>30</v>
      </c>
      <c r="AK40" s="11">
        <v>65.896551724137936</v>
      </c>
      <c r="AL40" s="11">
        <v>2431.655172413793</v>
      </c>
      <c r="AM40" s="11">
        <v>30.623403408474143</v>
      </c>
      <c r="AN40" s="11">
        <v>1130.0372378643533</v>
      </c>
      <c r="AO40" s="11">
        <v>65.620689655172413</v>
      </c>
      <c r="AP40" s="11">
        <v>2429.1724137931033</v>
      </c>
      <c r="AQ40" s="11">
        <v>34.409658066400858</v>
      </c>
      <c r="AR40" s="11">
        <v>1227.5951428256026</v>
      </c>
      <c r="AS40" s="4">
        <v>1323</v>
      </c>
      <c r="AT40" s="11">
        <v>0</v>
      </c>
      <c r="AU40" s="57">
        <v>0</v>
      </c>
      <c r="AV40" s="11">
        <v>150.1</v>
      </c>
    </row>
    <row r="41" spans="1:48" x14ac:dyDescent="0.25">
      <c r="A41" s="5" t="s">
        <v>2914</v>
      </c>
      <c r="B41" s="6" t="s">
        <v>1643</v>
      </c>
      <c r="C41" s="6" t="s">
        <v>1644</v>
      </c>
      <c r="D41" s="5">
        <v>2004</v>
      </c>
      <c r="E41" s="5">
        <v>12</v>
      </c>
      <c r="F41" s="5">
        <v>1</v>
      </c>
      <c r="G41" s="5">
        <v>94579</v>
      </c>
      <c r="H41" s="5" t="s">
        <v>1370</v>
      </c>
      <c r="I41" s="7">
        <v>3.9</v>
      </c>
      <c r="J41" s="5">
        <v>60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4">
        <v>0</v>
      </c>
      <c r="U41" s="26">
        <f t="shared" si="0"/>
        <v>0</v>
      </c>
      <c r="V41" s="26">
        <f t="shared" si="1"/>
        <v>0</v>
      </c>
      <c r="Z41" s="4">
        <v>11</v>
      </c>
      <c r="AA41" s="26">
        <v>1.2777067997337765</v>
      </c>
      <c r="AB41" s="26">
        <v>6.3885339986688825</v>
      </c>
      <c r="AE41" s="14">
        <v>31</v>
      </c>
      <c r="AF41" s="15">
        <v>25.579770043881403</v>
      </c>
      <c r="AG41" s="15">
        <v>1343.544082992018</v>
      </c>
      <c r="AH41" s="15"/>
      <c r="AJ41" s="4">
        <v>31</v>
      </c>
      <c r="AK41" s="11">
        <v>55.043478260869563</v>
      </c>
      <c r="AL41" s="11">
        <v>2891.086956521739</v>
      </c>
      <c r="AM41" s="11">
        <v>25.579770043881403</v>
      </c>
      <c r="AN41" s="11">
        <v>1343.544082992018</v>
      </c>
      <c r="AO41" s="11">
        <v>55.043478260869563</v>
      </c>
      <c r="AP41" s="11">
        <v>2891.086956521739</v>
      </c>
      <c r="AQ41" s="11">
        <v>32.046836012967447</v>
      </c>
      <c r="AR41" s="11">
        <v>1542.2588338811695</v>
      </c>
      <c r="AS41" s="4">
        <v>1323</v>
      </c>
      <c r="AT41" s="11">
        <v>0</v>
      </c>
      <c r="AU41" s="57">
        <v>0</v>
      </c>
      <c r="AV41" s="11">
        <v>131.19800000000001</v>
      </c>
    </row>
    <row r="42" spans="1:48" x14ac:dyDescent="0.25">
      <c r="A42" s="5" t="s">
        <v>2923</v>
      </c>
      <c r="B42" s="6" t="s">
        <v>1643</v>
      </c>
      <c r="C42" s="6" t="s">
        <v>1644</v>
      </c>
      <c r="D42" s="5">
        <v>2002</v>
      </c>
      <c r="E42" s="5">
        <v>14</v>
      </c>
      <c r="F42" s="5">
        <v>3</v>
      </c>
      <c r="G42" s="5">
        <v>95669</v>
      </c>
      <c r="H42" s="5" t="s">
        <v>1370</v>
      </c>
      <c r="I42" s="7">
        <v>3.9</v>
      </c>
      <c r="J42" s="5">
        <v>49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4">
        <v>0</v>
      </c>
      <c r="U42" s="26">
        <f t="shared" si="0"/>
        <v>0</v>
      </c>
      <c r="V42" s="26">
        <f t="shared" si="1"/>
        <v>0</v>
      </c>
      <c r="Z42" s="4">
        <v>9</v>
      </c>
      <c r="AA42" s="26">
        <v>40.587211868202274</v>
      </c>
      <c r="AB42" s="26">
        <v>1623.488474728091</v>
      </c>
      <c r="AE42" s="14">
        <v>32</v>
      </c>
      <c r="AF42" s="15">
        <v>26.796331684238854</v>
      </c>
      <c r="AG42" s="15">
        <v>1056.7688335152689</v>
      </c>
      <c r="AH42" s="15"/>
      <c r="AJ42" s="4">
        <v>32</v>
      </c>
      <c r="AK42" s="11">
        <v>57</v>
      </c>
      <c r="AL42" s="11">
        <v>2247.913043478261</v>
      </c>
      <c r="AM42" s="11">
        <v>26.796331684238854</v>
      </c>
      <c r="AN42" s="11">
        <v>1056.7688335152689</v>
      </c>
      <c r="AO42" s="11">
        <v>53.130434782608695</v>
      </c>
      <c r="AP42" s="11">
        <v>1860.9565217391305</v>
      </c>
      <c r="AQ42" s="11">
        <v>30.593923333560561</v>
      </c>
      <c r="AR42" s="11">
        <v>1147.6089573316222</v>
      </c>
      <c r="AS42" s="4">
        <v>1323</v>
      </c>
      <c r="AT42" s="11">
        <v>5</v>
      </c>
      <c r="AU42" s="57">
        <v>10</v>
      </c>
      <c r="AV42" s="11">
        <v>112.29600000000001</v>
      </c>
    </row>
    <row r="43" spans="1:48" x14ac:dyDescent="0.25">
      <c r="A43" s="5" t="s">
        <v>3020</v>
      </c>
      <c r="B43" s="6" t="s">
        <v>1660</v>
      </c>
      <c r="C43" s="6" t="s">
        <v>1151</v>
      </c>
      <c r="D43" s="5">
        <v>1998</v>
      </c>
      <c r="E43" s="5">
        <v>18</v>
      </c>
      <c r="F43" s="5">
        <v>18</v>
      </c>
      <c r="G43" s="5">
        <v>96114</v>
      </c>
      <c r="H43" s="5" t="s">
        <v>1370</v>
      </c>
      <c r="I43" s="7">
        <v>3</v>
      </c>
      <c r="J43" s="5">
        <v>27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4">
        <v>0</v>
      </c>
      <c r="U43" s="26">
        <f t="shared" si="0"/>
        <v>0</v>
      </c>
      <c r="V43" s="26">
        <f t="shared" si="1"/>
        <v>0</v>
      </c>
      <c r="Z43" s="4">
        <v>10</v>
      </c>
      <c r="AA43" s="26">
        <v>0</v>
      </c>
      <c r="AB43" s="26">
        <v>0</v>
      </c>
      <c r="AE43" s="14">
        <v>33</v>
      </c>
      <c r="AF43" s="15">
        <v>24.545166284994682</v>
      </c>
      <c r="AG43" s="15">
        <v>698.66231508328792</v>
      </c>
      <c r="AH43" s="15"/>
      <c r="AJ43" s="4">
        <v>33</v>
      </c>
      <c r="AK43" s="11">
        <v>51.9</v>
      </c>
      <c r="AL43" s="11">
        <v>1477.3</v>
      </c>
      <c r="AM43" s="11">
        <v>24.545166284994682</v>
      </c>
      <c r="AN43" s="11">
        <v>698.66231508328792</v>
      </c>
      <c r="AO43" s="11">
        <v>49.9</v>
      </c>
      <c r="AP43" s="11">
        <v>1386.0333333333333</v>
      </c>
      <c r="AQ43" s="11">
        <v>28.901346860499221</v>
      </c>
      <c r="AR43" s="11">
        <v>831.55351772904316</v>
      </c>
      <c r="AS43" s="4">
        <v>1323</v>
      </c>
      <c r="AT43" s="11">
        <v>0</v>
      </c>
      <c r="AU43" s="57">
        <v>0</v>
      </c>
      <c r="AV43" s="11">
        <v>93.393999999999906</v>
      </c>
    </row>
    <row r="44" spans="1:48" x14ac:dyDescent="0.25">
      <c r="A44" s="5" t="s">
        <v>3039</v>
      </c>
      <c r="B44" s="6" t="s">
        <v>1643</v>
      </c>
      <c r="C44" s="6" t="s">
        <v>1644</v>
      </c>
      <c r="D44" s="5">
        <v>2009</v>
      </c>
      <c r="E44" s="5">
        <v>7</v>
      </c>
      <c r="F44" s="5">
        <v>19</v>
      </c>
      <c r="G44" s="5">
        <v>93552</v>
      </c>
      <c r="H44" s="5" t="s">
        <v>1370</v>
      </c>
      <c r="I44" s="7">
        <v>3</v>
      </c>
      <c r="J44" s="5">
        <v>40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4">
        <v>0</v>
      </c>
      <c r="U44" s="26">
        <f t="shared" si="0"/>
        <v>0</v>
      </c>
      <c r="V44" s="26">
        <f t="shared" si="1"/>
        <v>0</v>
      </c>
      <c r="Z44" s="4">
        <v>8</v>
      </c>
      <c r="AA44" s="26">
        <v>7.5829715427311584</v>
      </c>
      <c r="AB44" s="26">
        <v>758.29715427311589</v>
      </c>
      <c r="AE44" s="14">
        <v>34</v>
      </c>
      <c r="AF44" s="15">
        <v>19.44151546541244</v>
      </c>
      <c r="AG44" s="15">
        <v>600.44372764331513</v>
      </c>
      <c r="AH44" s="15"/>
      <c r="AJ44" s="4">
        <v>34</v>
      </c>
      <c r="AK44" s="11">
        <v>40.857142857142854</v>
      </c>
      <c r="AL44" s="11">
        <v>1261.8571428571429</v>
      </c>
      <c r="AM44" s="11">
        <v>19.44151546541244</v>
      </c>
      <c r="AN44" s="11">
        <v>600.44372764331513</v>
      </c>
      <c r="AO44" s="11">
        <v>39.761904761904759</v>
      </c>
      <c r="AP44" s="11">
        <v>1228.5238095238096</v>
      </c>
      <c r="AQ44" s="11">
        <v>24.61345277856277</v>
      </c>
      <c r="AR44" s="11">
        <v>790.60396635221718</v>
      </c>
      <c r="AS44" s="4">
        <v>1323</v>
      </c>
      <c r="AT44" s="11">
        <v>0</v>
      </c>
      <c r="AU44" s="57">
        <v>0</v>
      </c>
      <c r="AV44" s="11">
        <v>74.492000000000004</v>
      </c>
    </row>
    <row r="45" spans="1:48" x14ac:dyDescent="0.25">
      <c r="A45" s="5" t="s">
        <v>3093</v>
      </c>
      <c r="B45" s="6" t="s">
        <v>1643</v>
      </c>
      <c r="C45" s="6" t="s">
        <v>1644</v>
      </c>
      <c r="D45" s="5">
        <v>2003</v>
      </c>
      <c r="E45" s="5">
        <v>13</v>
      </c>
      <c r="F45" s="5">
        <v>19</v>
      </c>
      <c r="G45" s="5">
        <v>93510</v>
      </c>
      <c r="H45" s="5" t="s">
        <v>1370</v>
      </c>
      <c r="I45" s="7">
        <v>0.7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4">
        <v>0</v>
      </c>
      <c r="U45" s="26">
        <f t="shared" si="0"/>
        <v>0</v>
      </c>
      <c r="V45" s="26">
        <f t="shared" si="1"/>
        <v>0</v>
      </c>
      <c r="Z45" s="4">
        <v>7</v>
      </c>
      <c r="AA45" s="26">
        <v>2.5188130017359942</v>
      </c>
      <c r="AB45" s="26">
        <v>75.56439005207983</v>
      </c>
      <c r="AE45" s="14">
        <v>35</v>
      </c>
      <c r="AF45" s="15">
        <v>21.888699230289532</v>
      </c>
      <c r="AG45" s="15">
        <v>494.39909783197442</v>
      </c>
      <c r="AH45" s="15"/>
      <c r="AJ45" s="4">
        <v>35</v>
      </c>
      <c r="AK45" s="11">
        <v>46</v>
      </c>
      <c r="AL45" s="11">
        <v>1039</v>
      </c>
      <c r="AM45" s="11">
        <v>21.888699230289532</v>
      </c>
      <c r="AN45" s="11">
        <v>494.39909783197442</v>
      </c>
      <c r="AO45" s="11">
        <v>46</v>
      </c>
      <c r="AP45" s="11">
        <v>1039</v>
      </c>
      <c r="AQ45" s="11">
        <v>26.04744623641319</v>
      </c>
      <c r="AR45" s="11">
        <v>603.87248324748032</v>
      </c>
      <c r="AS45" s="4">
        <v>1323</v>
      </c>
      <c r="AT45" s="11">
        <v>0</v>
      </c>
      <c r="AU45" s="57">
        <v>0</v>
      </c>
      <c r="AV45" s="11">
        <v>55.589999999999897</v>
      </c>
    </row>
    <row r="46" spans="1:48" x14ac:dyDescent="0.25">
      <c r="A46" s="5" t="s">
        <v>3150</v>
      </c>
      <c r="B46" s="6" t="s">
        <v>1643</v>
      </c>
      <c r="C46" s="6" t="s">
        <v>1644</v>
      </c>
      <c r="D46" s="5">
        <v>2001</v>
      </c>
      <c r="E46" s="5">
        <v>15</v>
      </c>
      <c r="F46" s="5">
        <v>19</v>
      </c>
      <c r="G46" s="5">
        <v>90670</v>
      </c>
      <c r="H46" s="5" t="s">
        <v>1370</v>
      </c>
      <c r="I46" s="7">
        <v>7.9</v>
      </c>
      <c r="J46" s="5">
        <v>50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4">
        <v>0</v>
      </c>
      <c r="U46" s="26">
        <f t="shared" si="0"/>
        <v>0</v>
      </c>
      <c r="V46" s="26">
        <f t="shared" si="1"/>
        <v>0</v>
      </c>
      <c r="Z46" s="4">
        <v>15</v>
      </c>
      <c r="AA46" s="26">
        <v>7.7866622254168059</v>
      </c>
      <c r="AB46" s="26">
        <v>155.73324450833613</v>
      </c>
      <c r="AE46" s="14">
        <v>36</v>
      </c>
      <c r="AF46" s="15">
        <v>18.138577654247516</v>
      </c>
      <c r="AG46" s="15">
        <v>549.41488836778706</v>
      </c>
      <c r="AH46" s="15"/>
      <c r="AJ46" s="4">
        <v>36</v>
      </c>
      <c r="AK46" s="11">
        <v>37.636363636363633</v>
      </c>
      <c r="AL46" s="11">
        <v>1140</v>
      </c>
      <c r="AM46" s="11">
        <v>18.138577654247516</v>
      </c>
      <c r="AN46" s="11">
        <v>549.41488836778706</v>
      </c>
      <c r="AO46" s="11">
        <v>32.18181818181818</v>
      </c>
      <c r="AP46" s="11">
        <v>812.72727272727275</v>
      </c>
      <c r="AQ46" s="11">
        <v>19.977627131852756</v>
      </c>
      <c r="AR46" s="11">
        <v>559.94263648518313</v>
      </c>
      <c r="AS46" s="4">
        <v>1323</v>
      </c>
      <c r="AT46" s="11">
        <v>0</v>
      </c>
      <c r="AU46" s="57">
        <v>0</v>
      </c>
      <c r="AV46" s="11">
        <v>36.688000000000002</v>
      </c>
    </row>
    <row r="47" spans="1:48" x14ac:dyDescent="0.25">
      <c r="A47" s="5" t="s">
        <v>3246</v>
      </c>
      <c r="B47" s="6" t="s">
        <v>1660</v>
      </c>
      <c r="C47" s="6" t="s">
        <v>1151</v>
      </c>
      <c r="D47" s="5">
        <v>2008</v>
      </c>
      <c r="E47" s="5">
        <v>8</v>
      </c>
      <c r="F47" s="5">
        <v>27</v>
      </c>
      <c r="G47" s="5">
        <v>93905</v>
      </c>
      <c r="H47" s="5" t="s">
        <v>1370</v>
      </c>
      <c r="I47" s="7">
        <v>14.3</v>
      </c>
      <c r="J47" s="5">
        <v>6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4">
        <v>0</v>
      </c>
      <c r="U47" s="26">
        <f t="shared" si="0"/>
        <v>0</v>
      </c>
      <c r="V47" s="26">
        <f t="shared" si="1"/>
        <v>0</v>
      </c>
      <c r="Z47" s="4">
        <v>16</v>
      </c>
      <c r="AA47" s="26">
        <v>7.8186096529988607</v>
      </c>
      <c r="AB47" s="26">
        <v>7.8186096529988607</v>
      </c>
      <c r="AE47" s="14">
        <v>37</v>
      </c>
      <c r="AF47" s="15">
        <v>26.747830091589634</v>
      </c>
      <c r="AG47" s="15">
        <v>938.84883621479605</v>
      </c>
      <c r="AH47" s="15"/>
      <c r="AJ47" s="4">
        <v>37</v>
      </c>
      <c r="AK47" s="11">
        <v>55.5</v>
      </c>
      <c r="AL47" s="11">
        <v>1948.05</v>
      </c>
      <c r="AM47" s="11">
        <v>26.747830091589634</v>
      </c>
      <c r="AN47" s="11">
        <v>938.84883621479605</v>
      </c>
      <c r="AO47" s="11">
        <v>55.5</v>
      </c>
      <c r="AP47" s="11">
        <v>1948.05</v>
      </c>
      <c r="AQ47" s="11">
        <v>28.56020944348279</v>
      </c>
      <c r="AR47" s="11">
        <v>953.20287821179102</v>
      </c>
      <c r="AS47" s="4">
        <v>1323</v>
      </c>
      <c r="AT47" s="11">
        <v>0</v>
      </c>
      <c r="AU47" s="57">
        <v>0</v>
      </c>
      <c r="AV47" s="11">
        <v>20</v>
      </c>
    </row>
    <row r="48" spans="1:48" x14ac:dyDescent="0.25">
      <c r="A48" s="5" t="s">
        <v>3249</v>
      </c>
      <c r="B48" s="6" t="s">
        <v>1660</v>
      </c>
      <c r="C48" s="6" t="s">
        <v>1151</v>
      </c>
      <c r="D48" s="5">
        <v>2003</v>
      </c>
      <c r="E48" s="5">
        <v>13</v>
      </c>
      <c r="F48" s="5">
        <v>27</v>
      </c>
      <c r="G48" s="5">
        <v>93905</v>
      </c>
      <c r="H48" s="5" t="s">
        <v>1370</v>
      </c>
      <c r="I48" s="7">
        <v>1.9</v>
      </c>
      <c r="J48" s="5">
        <v>3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4">
        <v>0</v>
      </c>
      <c r="U48" s="26">
        <f t="shared" si="0"/>
        <v>0</v>
      </c>
      <c r="V48" s="26">
        <f t="shared" si="1"/>
        <v>0</v>
      </c>
      <c r="Z48" s="4">
        <v>9</v>
      </c>
      <c r="AA48" s="26">
        <v>6.3417518544066063</v>
      </c>
      <c r="AB48" s="26">
        <v>57.07576668965946</v>
      </c>
      <c r="AE48" s="14">
        <v>38</v>
      </c>
      <c r="AF48" s="15">
        <v>31.808230379187677</v>
      </c>
      <c r="AG48" s="15">
        <v>1452.8512499169228</v>
      </c>
      <c r="AH48" s="15"/>
      <c r="AJ48" s="4">
        <v>38</v>
      </c>
      <c r="AK48" s="11">
        <v>66</v>
      </c>
      <c r="AL48" s="11">
        <v>3014.5714285714284</v>
      </c>
      <c r="AM48" s="11">
        <v>31.808230379187677</v>
      </c>
      <c r="AN48" s="11">
        <v>1452.8512499169228</v>
      </c>
      <c r="AO48" s="11">
        <v>66</v>
      </c>
      <c r="AP48" s="11">
        <v>3014.5714285714284</v>
      </c>
      <c r="AQ48" s="11">
        <v>35.353156867089425</v>
      </c>
      <c r="AR48" s="11">
        <v>1529.4329967221743</v>
      </c>
      <c r="AS48" s="4">
        <v>1323</v>
      </c>
      <c r="AT48" s="11">
        <v>0</v>
      </c>
      <c r="AU48" s="57">
        <v>0</v>
      </c>
      <c r="AV48" s="11">
        <v>20</v>
      </c>
    </row>
    <row r="49" spans="1:48" x14ac:dyDescent="0.25">
      <c r="A49" s="5" t="s">
        <v>3358</v>
      </c>
      <c r="B49" s="6" t="s">
        <v>1643</v>
      </c>
      <c r="C49" s="6" t="s">
        <v>1644</v>
      </c>
      <c r="D49" s="5">
        <v>1997</v>
      </c>
      <c r="E49" s="5">
        <v>19</v>
      </c>
      <c r="F49" s="5">
        <v>30</v>
      </c>
      <c r="G49" s="5">
        <v>90620</v>
      </c>
      <c r="H49" s="5" t="s">
        <v>1370</v>
      </c>
      <c r="I49" s="7">
        <v>4</v>
      </c>
      <c r="J49" s="5">
        <v>12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4">
        <v>0</v>
      </c>
      <c r="U49" s="26">
        <f t="shared" si="0"/>
        <v>0</v>
      </c>
      <c r="V49" s="26">
        <f t="shared" si="1"/>
        <v>0</v>
      </c>
      <c r="Z49" s="4">
        <v>10</v>
      </c>
      <c r="AA49" s="26">
        <v>0</v>
      </c>
      <c r="AB49" s="26">
        <v>0</v>
      </c>
      <c r="AE49" s="14">
        <v>39</v>
      </c>
      <c r="AF49" s="15">
        <v>25.426136132640856</v>
      </c>
      <c r="AG49" s="15">
        <v>765.73533192319292</v>
      </c>
      <c r="AH49" s="15"/>
      <c r="AJ49" s="4">
        <v>39</v>
      </c>
      <c r="AK49" s="11">
        <v>51.692307692307693</v>
      </c>
      <c r="AL49" s="11">
        <v>1556.7692307692307</v>
      </c>
      <c r="AM49" s="11">
        <v>25.426136132640856</v>
      </c>
      <c r="AN49" s="11">
        <v>765.73533192319292</v>
      </c>
      <c r="AO49" s="11">
        <v>43.384615384615387</v>
      </c>
      <c r="AP49" s="11">
        <v>1181.3846153846155</v>
      </c>
      <c r="AQ49" s="11">
        <v>28.685686546878006</v>
      </c>
      <c r="AR49" s="11">
        <v>843.00814418085963</v>
      </c>
      <c r="AS49" s="4">
        <v>1323</v>
      </c>
      <c r="AT49" s="11">
        <v>0</v>
      </c>
      <c r="AU49" s="57">
        <v>0</v>
      </c>
      <c r="AV49" s="11">
        <v>20</v>
      </c>
    </row>
    <row r="50" spans="1:48" x14ac:dyDescent="0.25">
      <c r="A50" s="5" t="s">
        <v>267</v>
      </c>
      <c r="B50" s="6" t="s">
        <v>1643</v>
      </c>
      <c r="C50" s="6" t="s">
        <v>1644</v>
      </c>
      <c r="D50" s="5">
        <v>2008</v>
      </c>
      <c r="E50" s="5">
        <v>8</v>
      </c>
      <c r="F50" s="5">
        <v>40</v>
      </c>
      <c r="G50" s="5">
        <v>93451</v>
      </c>
      <c r="H50" s="5" t="s">
        <v>1370</v>
      </c>
      <c r="I50" s="7">
        <v>2.8</v>
      </c>
      <c r="J50" s="5">
        <v>13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4">
        <v>0</v>
      </c>
      <c r="U50" s="26">
        <f t="shared" si="0"/>
        <v>0</v>
      </c>
      <c r="V50" s="26">
        <f t="shared" si="1"/>
        <v>0</v>
      </c>
      <c r="Z50" s="4">
        <v>7</v>
      </c>
      <c r="AA50" s="26">
        <v>22.669317015623946</v>
      </c>
      <c r="AB50" s="26">
        <v>589.40224240622263</v>
      </c>
      <c r="AE50" s="14">
        <v>40</v>
      </c>
      <c r="AF50" s="15">
        <v>10.40370844953644</v>
      </c>
      <c r="AG50" s="15">
        <v>474.11185648601781</v>
      </c>
      <c r="AH50" s="15"/>
      <c r="AJ50" s="4">
        <v>40</v>
      </c>
      <c r="AK50" s="11">
        <v>21</v>
      </c>
      <c r="AL50" s="11">
        <v>957</v>
      </c>
      <c r="AM50" s="11">
        <v>10.40370844953644</v>
      </c>
      <c r="AN50" s="11">
        <v>474.11185648601781</v>
      </c>
      <c r="AO50" s="11">
        <v>22.166666666666668</v>
      </c>
      <c r="AP50" s="11">
        <v>850.83333333333337</v>
      </c>
      <c r="AQ50" s="11">
        <v>14.512558346085678</v>
      </c>
      <c r="AR50" s="11">
        <v>633.36792782864916</v>
      </c>
      <c r="AS50" s="4">
        <v>1323</v>
      </c>
      <c r="AT50" s="11">
        <v>0</v>
      </c>
      <c r="AU50" s="57">
        <v>0</v>
      </c>
      <c r="AV50" s="11">
        <v>20</v>
      </c>
    </row>
    <row r="51" spans="1:48" x14ac:dyDescent="0.25">
      <c r="A51" s="5" t="s">
        <v>323</v>
      </c>
      <c r="B51" s="6" t="s">
        <v>1643</v>
      </c>
      <c r="C51" s="6" t="s">
        <v>1644</v>
      </c>
      <c r="D51" s="5">
        <v>2008</v>
      </c>
      <c r="E51" s="5">
        <v>8</v>
      </c>
      <c r="F51" s="5">
        <v>43</v>
      </c>
      <c r="G51" s="5">
        <v>95120</v>
      </c>
      <c r="H51" s="5" t="s">
        <v>1370</v>
      </c>
      <c r="I51" s="7">
        <v>4.0999999999999996</v>
      </c>
      <c r="J51" s="5">
        <v>38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4">
        <v>0</v>
      </c>
      <c r="U51" s="26">
        <f t="shared" si="0"/>
        <v>0</v>
      </c>
      <c r="V51" s="26">
        <f t="shared" si="1"/>
        <v>0</v>
      </c>
      <c r="Z51" s="4">
        <v>7</v>
      </c>
      <c r="AA51" s="26">
        <v>13.853471509547969</v>
      </c>
      <c r="AB51" s="26">
        <v>415.60414528643906</v>
      </c>
      <c r="AE51" s="14">
        <v>41</v>
      </c>
      <c r="AF51" s="15">
        <v>18.715483209499016</v>
      </c>
      <c r="AG51" s="15">
        <v>158.95683739267832</v>
      </c>
      <c r="AH51" s="15"/>
      <c r="AJ51" s="4">
        <v>41</v>
      </c>
      <c r="AK51" s="11">
        <v>37.5</v>
      </c>
      <c r="AL51" s="11">
        <v>318.5</v>
      </c>
      <c r="AM51" s="11">
        <v>18.715483209499016</v>
      </c>
      <c r="AN51" s="11">
        <v>158.95683739267832</v>
      </c>
      <c r="AO51" s="11">
        <v>37.5</v>
      </c>
      <c r="AP51" s="11">
        <v>318.5</v>
      </c>
      <c r="AQ51" s="11">
        <v>22.97741929939566</v>
      </c>
      <c r="AR51" s="11">
        <v>252.36261435136535</v>
      </c>
      <c r="AS51" s="4">
        <v>1323</v>
      </c>
      <c r="AT51" s="11">
        <v>0</v>
      </c>
      <c r="AU51" s="57">
        <v>0</v>
      </c>
      <c r="AV51" s="11">
        <v>0</v>
      </c>
    </row>
    <row r="52" spans="1:48" x14ac:dyDescent="0.25">
      <c r="A52" s="5" t="s">
        <v>1155</v>
      </c>
      <c r="B52" s="6" t="s">
        <v>1150</v>
      </c>
      <c r="C52" s="6" t="s">
        <v>1151</v>
      </c>
      <c r="D52" s="5">
        <v>2007</v>
      </c>
      <c r="E52" s="5">
        <v>9</v>
      </c>
      <c r="F52" s="5">
        <v>1</v>
      </c>
      <c r="G52" s="5">
        <v>94602</v>
      </c>
      <c r="H52" s="5" t="s">
        <v>1152</v>
      </c>
      <c r="I52" s="7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3</v>
      </c>
      <c r="T52" s="4">
        <v>0</v>
      </c>
      <c r="U52" s="26">
        <f t="shared" si="0"/>
        <v>1.0529129993628921</v>
      </c>
      <c r="V52" s="26">
        <f t="shared" si="1"/>
        <v>0</v>
      </c>
      <c r="Z52" s="4">
        <v>13</v>
      </c>
      <c r="AA52" s="26">
        <v>7.7250300409789752</v>
      </c>
      <c r="AB52" s="26">
        <v>309.00120163915904</v>
      </c>
      <c r="AE52" s="14">
        <v>42</v>
      </c>
      <c r="AF52" s="15">
        <v>24.389484615504738</v>
      </c>
      <c r="AG52" s="15">
        <v>601.06250488004196</v>
      </c>
      <c r="AH52" s="15"/>
      <c r="AJ52" s="4">
        <v>42</v>
      </c>
      <c r="AK52" s="11">
        <v>48.5</v>
      </c>
      <c r="AL52" s="11">
        <v>1195.25</v>
      </c>
      <c r="AM52" s="11">
        <v>24.389484615504738</v>
      </c>
      <c r="AN52" s="11">
        <v>601.06250488004196</v>
      </c>
      <c r="AO52" s="11">
        <v>46.333333333333336</v>
      </c>
      <c r="AP52" s="11">
        <v>1186.5833333333333</v>
      </c>
      <c r="AQ52" s="11">
        <v>25.289006915495289</v>
      </c>
      <c r="AR52" s="11">
        <v>601.82802156765536</v>
      </c>
      <c r="AS52" s="4">
        <v>1323</v>
      </c>
      <c r="AT52" s="11">
        <v>0</v>
      </c>
      <c r="AU52" s="57">
        <v>0</v>
      </c>
      <c r="AV52" s="11">
        <v>0</v>
      </c>
    </row>
    <row r="53" spans="1:48" x14ac:dyDescent="0.25">
      <c r="A53" s="5" t="s">
        <v>1173</v>
      </c>
      <c r="B53" s="6" t="s">
        <v>1150</v>
      </c>
      <c r="C53" s="6" t="s">
        <v>1151</v>
      </c>
      <c r="D53" s="5">
        <v>2000</v>
      </c>
      <c r="E53" s="5">
        <v>16</v>
      </c>
      <c r="F53" s="5">
        <v>1</v>
      </c>
      <c r="G53" s="5">
        <v>94578</v>
      </c>
      <c r="H53" s="5" t="s">
        <v>1152</v>
      </c>
      <c r="I53" s="7">
        <v>1.6</v>
      </c>
      <c r="J53" s="5">
        <v>40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3</v>
      </c>
      <c r="Q53" s="5">
        <v>0</v>
      </c>
      <c r="R53" s="5">
        <v>0</v>
      </c>
      <c r="S53" s="5">
        <v>3</v>
      </c>
      <c r="T53" s="4">
        <v>120</v>
      </c>
      <c r="U53" s="26">
        <f t="shared" si="0"/>
        <v>1.0258324776294558</v>
      </c>
      <c r="V53" s="26">
        <f t="shared" si="1"/>
        <v>41.03329910517823</v>
      </c>
      <c r="Z53" s="4">
        <v>7</v>
      </c>
      <c r="AA53" s="26">
        <v>25.188130017359942</v>
      </c>
      <c r="AB53" s="26">
        <v>1259.406500867997</v>
      </c>
      <c r="AE53" s="14">
        <v>43</v>
      </c>
      <c r="AF53" s="15">
        <v>22.130753927238096</v>
      </c>
      <c r="AG53" s="15">
        <v>684.53293826846379</v>
      </c>
      <c r="AH53" s="15"/>
      <c r="AJ53" s="4">
        <v>43</v>
      </c>
      <c r="AK53" s="11">
        <v>43.666666666666664</v>
      </c>
      <c r="AL53" s="11">
        <v>1350.6666666666667</v>
      </c>
      <c r="AM53" s="11">
        <v>22.130753927238096</v>
      </c>
      <c r="AN53" s="11">
        <v>684.53293826846379</v>
      </c>
      <c r="AO53" s="11">
        <v>36.333333333333336</v>
      </c>
      <c r="AP53" s="11">
        <v>1076.8888888888889</v>
      </c>
      <c r="AQ53" s="11">
        <v>27.255559103862513</v>
      </c>
      <c r="AR53" s="11">
        <v>847.76087034227703</v>
      </c>
      <c r="AS53" s="4">
        <v>1323</v>
      </c>
      <c r="AT53" s="11">
        <v>0</v>
      </c>
      <c r="AU53" s="57">
        <v>0</v>
      </c>
      <c r="AV53" s="11">
        <v>0</v>
      </c>
    </row>
    <row r="54" spans="1:48" x14ac:dyDescent="0.25">
      <c r="A54" s="5" t="s">
        <v>1191</v>
      </c>
      <c r="B54" s="6" t="s">
        <v>1150</v>
      </c>
      <c r="C54" s="6" t="s">
        <v>1151</v>
      </c>
      <c r="D54" s="5">
        <v>2005</v>
      </c>
      <c r="E54" s="5">
        <v>11</v>
      </c>
      <c r="F54" s="5">
        <v>7</v>
      </c>
      <c r="G54" s="5">
        <v>94556</v>
      </c>
      <c r="H54" s="5" t="s">
        <v>1152</v>
      </c>
      <c r="I54" s="7">
        <v>1.5</v>
      </c>
      <c r="J54" s="5">
        <v>5</v>
      </c>
      <c r="K54" s="5">
        <v>0</v>
      </c>
      <c r="L54" s="5">
        <v>0</v>
      </c>
      <c r="M54" s="5">
        <v>1</v>
      </c>
      <c r="N54" s="5">
        <v>0</v>
      </c>
      <c r="O54" s="5">
        <v>0</v>
      </c>
      <c r="P54" s="5">
        <v>0</v>
      </c>
      <c r="Q54" s="5">
        <v>3</v>
      </c>
      <c r="R54" s="5">
        <v>0</v>
      </c>
      <c r="S54" s="5">
        <v>3</v>
      </c>
      <c r="T54" s="4">
        <v>15</v>
      </c>
      <c r="U54" s="26">
        <f t="shared" si="0"/>
        <v>1.0453702600281241</v>
      </c>
      <c r="V54" s="26">
        <f t="shared" si="1"/>
        <v>5.2268513001406198</v>
      </c>
      <c r="Z54" s="4">
        <v>14</v>
      </c>
      <c r="AA54" s="26">
        <v>155.10956061430159</v>
      </c>
      <c r="AB54" s="26">
        <v>1395.9860455287144</v>
      </c>
      <c r="AE54" s="14">
        <v>44</v>
      </c>
      <c r="AF54" s="15">
        <v>20.525851924881135</v>
      </c>
      <c r="AG54" s="15">
        <v>578.77834316578412</v>
      </c>
      <c r="AH54" s="15"/>
      <c r="AJ54" s="4">
        <v>44</v>
      </c>
      <c r="AK54" s="11">
        <v>40.5</v>
      </c>
      <c r="AL54" s="11">
        <v>1142</v>
      </c>
      <c r="AM54" s="11">
        <v>20.525851924881135</v>
      </c>
      <c r="AN54" s="11">
        <v>578.77834316578412</v>
      </c>
      <c r="AO54" s="11">
        <v>40.5</v>
      </c>
      <c r="AP54" s="11">
        <v>1142</v>
      </c>
      <c r="AQ54" s="11">
        <v>22.841848236439038</v>
      </c>
      <c r="AR54" s="11">
        <v>659.93275582911519</v>
      </c>
      <c r="AS54" s="4">
        <v>1323</v>
      </c>
      <c r="AT54" s="11">
        <v>0</v>
      </c>
      <c r="AU54" s="57">
        <v>0</v>
      </c>
      <c r="AV54" s="11">
        <v>0</v>
      </c>
    </row>
    <row r="55" spans="1:48" x14ac:dyDescent="0.25">
      <c r="A55" s="5" t="s">
        <v>1256</v>
      </c>
      <c r="B55" s="6" t="s">
        <v>1150</v>
      </c>
      <c r="C55" s="6" t="s">
        <v>1151</v>
      </c>
      <c r="D55" s="5">
        <v>2002</v>
      </c>
      <c r="E55" s="5">
        <v>14</v>
      </c>
      <c r="F55" s="5">
        <v>19</v>
      </c>
      <c r="G55" s="5">
        <v>91351</v>
      </c>
      <c r="H55" s="5" t="s">
        <v>1152</v>
      </c>
      <c r="I55" s="7">
        <v>3.9</v>
      </c>
      <c r="J55" s="5">
        <v>20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3</v>
      </c>
      <c r="T55" s="4">
        <v>60</v>
      </c>
      <c r="U55" s="26">
        <f t="shared" si="0"/>
        <v>1.0337673022940665</v>
      </c>
      <c r="V55" s="26">
        <f t="shared" si="1"/>
        <v>20.67534604588133</v>
      </c>
      <c r="Z55" s="4">
        <v>8</v>
      </c>
      <c r="AA55" s="26">
        <v>75.829715427311584</v>
      </c>
      <c r="AB55" s="26">
        <v>5308.0800799118106</v>
      </c>
      <c r="AE55" s="14">
        <v>45</v>
      </c>
      <c r="AF55" s="15">
        <v>40.882544394235303</v>
      </c>
      <c r="AG55" s="15">
        <v>477.80595699242019</v>
      </c>
      <c r="AH55" s="15"/>
      <c r="AJ55" s="4">
        <v>45</v>
      </c>
      <c r="AK55" s="11">
        <v>79.36363636363636</v>
      </c>
      <c r="AL55" s="11">
        <v>927.5454545454545</v>
      </c>
      <c r="AM55" s="11">
        <v>40.882544394235303</v>
      </c>
      <c r="AN55" s="11">
        <v>477.80595699242019</v>
      </c>
      <c r="AO55" s="11">
        <v>73.909090909090907</v>
      </c>
      <c r="AP55" s="11">
        <v>770.09090909090912</v>
      </c>
      <c r="AQ55" s="11">
        <v>42.475279099547301</v>
      </c>
      <c r="AR55" s="11">
        <v>559.5674025680014</v>
      </c>
      <c r="AS55" s="4">
        <v>1323</v>
      </c>
      <c r="AT55" s="11">
        <v>0</v>
      </c>
      <c r="AU55" s="57">
        <v>0</v>
      </c>
      <c r="AV55" s="11">
        <v>0</v>
      </c>
    </row>
    <row r="56" spans="1:48" x14ac:dyDescent="0.25">
      <c r="A56" s="5" t="s">
        <v>1285</v>
      </c>
      <c r="B56" s="6" t="s">
        <v>1150</v>
      </c>
      <c r="C56" s="6" t="s">
        <v>1151</v>
      </c>
      <c r="D56" s="5">
        <v>2008</v>
      </c>
      <c r="E56" s="5">
        <v>8</v>
      </c>
      <c r="F56" s="5">
        <v>19</v>
      </c>
      <c r="G56" s="5">
        <v>91342</v>
      </c>
      <c r="H56" s="5" t="s">
        <v>1152</v>
      </c>
      <c r="I56" s="7">
        <v>1.4</v>
      </c>
      <c r="J56" s="5">
        <v>3</v>
      </c>
      <c r="K56" s="5">
        <v>0</v>
      </c>
      <c r="L56" s="5">
        <v>0</v>
      </c>
      <c r="M56" s="5">
        <v>1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3</v>
      </c>
      <c r="T56" s="4">
        <v>9</v>
      </c>
      <c r="U56" s="26">
        <f t="shared" si="0"/>
        <v>1.0566283165062222</v>
      </c>
      <c r="V56" s="26">
        <f t="shared" si="1"/>
        <v>3.169884949518667</v>
      </c>
      <c r="Z56" s="4">
        <v>7</v>
      </c>
      <c r="AA56" s="26">
        <v>15.112878010415965</v>
      </c>
      <c r="AB56" s="26">
        <v>1511.2878010415966</v>
      </c>
      <c r="AE56" s="14">
        <v>46</v>
      </c>
      <c r="AF56" s="15">
        <v>20.948596631181278</v>
      </c>
      <c r="AG56" s="15">
        <v>242.79766915156011</v>
      </c>
      <c r="AH56" s="15"/>
      <c r="AJ56" s="4">
        <v>46</v>
      </c>
      <c r="AK56" s="11">
        <v>40.666666666666664</v>
      </c>
      <c r="AL56" s="11">
        <v>471.33333333333331</v>
      </c>
      <c r="AM56" s="11">
        <v>20.948596631181278</v>
      </c>
      <c r="AN56" s="11">
        <v>242.79766915156011</v>
      </c>
      <c r="AO56" s="11">
        <v>40.666666666666664</v>
      </c>
      <c r="AP56" s="11">
        <v>471.33333333333331</v>
      </c>
      <c r="AQ56" s="11">
        <v>24.100769563613945</v>
      </c>
      <c r="AR56" s="11">
        <v>283.79110291861394</v>
      </c>
      <c r="AS56" s="4">
        <v>1323</v>
      </c>
      <c r="AT56" s="11">
        <v>0</v>
      </c>
      <c r="AU56" s="57">
        <v>0</v>
      </c>
      <c r="AV56" s="11">
        <v>0</v>
      </c>
    </row>
    <row r="57" spans="1:48" x14ac:dyDescent="0.25">
      <c r="A57" s="5" t="s">
        <v>1409</v>
      </c>
      <c r="B57" s="6" t="s">
        <v>1150</v>
      </c>
      <c r="C57" s="6" t="s">
        <v>1151</v>
      </c>
      <c r="D57" s="5">
        <v>2007</v>
      </c>
      <c r="E57" s="5">
        <v>9</v>
      </c>
      <c r="F57" s="5">
        <v>34</v>
      </c>
      <c r="G57" s="5">
        <v>95823</v>
      </c>
      <c r="H57" s="5" t="s">
        <v>1152</v>
      </c>
      <c r="I57" s="7">
        <v>2.8</v>
      </c>
      <c r="J57" s="5">
        <v>7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3</v>
      </c>
      <c r="Q57" s="5">
        <v>0</v>
      </c>
      <c r="R57" s="5">
        <v>0</v>
      </c>
      <c r="S57" s="5">
        <v>3</v>
      </c>
      <c r="T57" s="4">
        <v>21</v>
      </c>
      <c r="U57" s="26">
        <f t="shared" si="0"/>
        <v>1.0529129993628921</v>
      </c>
      <c r="V57" s="26">
        <f t="shared" si="1"/>
        <v>7.3703909955402445</v>
      </c>
      <c r="Z57" s="4">
        <v>15</v>
      </c>
      <c r="AA57" s="26">
        <v>11.679993338125209</v>
      </c>
      <c r="AB57" s="26">
        <v>256.95985343875458</v>
      </c>
      <c r="AE57" s="14">
        <v>47</v>
      </c>
      <c r="AF57" s="15">
        <v>27.777499156511436</v>
      </c>
      <c r="AG57" s="15">
        <v>558.6946056762489</v>
      </c>
      <c r="AH57" s="15"/>
      <c r="AJ57" s="4">
        <v>47</v>
      </c>
      <c r="AK57" s="11">
        <v>53</v>
      </c>
      <c r="AL57" s="11">
        <v>1066</v>
      </c>
      <c r="AM57" s="11">
        <v>27.777499156511436</v>
      </c>
      <c r="AN57" s="11">
        <v>558.6946056762489</v>
      </c>
      <c r="AO57" s="11">
        <v>51.333333333333336</v>
      </c>
      <c r="AP57" s="11">
        <v>1041</v>
      </c>
      <c r="AQ57" s="11">
        <v>28.779024784466078</v>
      </c>
      <c r="AR57" s="11">
        <v>618.00855850210917</v>
      </c>
      <c r="AS57" s="4">
        <v>1323</v>
      </c>
      <c r="AT57" s="11">
        <v>0</v>
      </c>
      <c r="AU57" s="57">
        <v>0</v>
      </c>
      <c r="AV57" s="11">
        <v>0</v>
      </c>
    </row>
    <row r="58" spans="1:48" x14ac:dyDescent="0.25">
      <c r="A58" s="5" t="s">
        <v>1420</v>
      </c>
      <c r="B58" s="6" t="s">
        <v>1150</v>
      </c>
      <c r="C58" s="6" t="s">
        <v>1151</v>
      </c>
      <c r="D58" s="5">
        <v>2005</v>
      </c>
      <c r="E58" s="5">
        <v>11</v>
      </c>
      <c r="F58" s="5">
        <v>34</v>
      </c>
      <c r="G58" s="5">
        <v>95630</v>
      </c>
      <c r="H58" s="5" t="s">
        <v>1152</v>
      </c>
      <c r="I58" s="7">
        <v>4</v>
      </c>
      <c r="J58" s="5">
        <v>40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3</v>
      </c>
      <c r="Q58" s="5">
        <v>0</v>
      </c>
      <c r="R58" s="5">
        <v>0</v>
      </c>
      <c r="S58" s="5">
        <v>3</v>
      </c>
      <c r="T58" s="4">
        <v>120</v>
      </c>
      <c r="U58" s="26">
        <f t="shared" si="0"/>
        <v>1.0453702600281241</v>
      </c>
      <c r="V58" s="26">
        <f t="shared" si="1"/>
        <v>41.814810401124959</v>
      </c>
      <c r="Z58" s="4">
        <v>10</v>
      </c>
      <c r="AA58" s="26">
        <v>30.551406040767745</v>
      </c>
      <c r="AB58" s="26">
        <v>3055.1406040767743</v>
      </c>
      <c r="AE58" s="14">
        <v>48</v>
      </c>
      <c r="AF58" s="15">
        <v>32.232381096706668</v>
      </c>
      <c r="AG58" s="15">
        <v>204.40046549131057</v>
      </c>
      <c r="AH58" s="15"/>
      <c r="AJ58" s="4">
        <v>48</v>
      </c>
      <c r="AK58" s="11">
        <v>61.5</v>
      </c>
      <c r="AL58" s="11">
        <v>390</v>
      </c>
      <c r="AM58" s="11">
        <v>32.232381096706668</v>
      </c>
      <c r="AN58" s="11">
        <v>204.40046549131057</v>
      </c>
      <c r="AO58" s="11">
        <v>61.5</v>
      </c>
      <c r="AP58" s="11">
        <v>390</v>
      </c>
      <c r="AQ58" s="11">
        <v>35.122650063265127</v>
      </c>
      <c r="AR58" s="11">
        <v>222.57701565502956</v>
      </c>
      <c r="AS58" s="4">
        <v>1323</v>
      </c>
      <c r="AT58" s="11">
        <v>0</v>
      </c>
      <c r="AU58" s="57">
        <v>0</v>
      </c>
      <c r="AV58" s="11">
        <v>0</v>
      </c>
    </row>
    <row r="59" spans="1:48" x14ac:dyDescent="0.25">
      <c r="A59" s="5" t="s">
        <v>165</v>
      </c>
      <c r="B59" s="6" t="s">
        <v>1643</v>
      </c>
      <c r="C59" s="6" t="s">
        <v>1644</v>
      </c>
      <c r="D59" s="5">
        <v>2010</v>
      </c>
      <c r="E59" s="5">
        <v>6</v>
      </c>
      <c r="F59" s="5">
        <v>37</v>
      </c>
      <c r="G59" s="5">
        <v>91911</v>
      </c>
      <c r="H59" s="5" t="s">
        <v>1370</v>
      </c>
      <c r="I59" s="7">
        <v>3</v>
      </c>
      <c r="J59" s="5">
        <v>20</v>
      </c>
      <c r="K59" s="5">
        <v>0</v>
      </c>
      <c r="L59" s="5">
        <v>0</v>
      </c>
      <c r="M59" s="5">
        <v>0</v>
      </c>
      <c r="N59" s="5">
        <v>1</v>
      </c>
      <c r="O59" s="5">
        <v>0</v>
      </c>
      <c r="P59" s="5">
        <v>0</v>
      </c>
      <c r="Q59" s="5">
        <v>0</v>
      </c>
      <c r="R59" s="5">
        <v>3</v>
      </c>
      <c r="S59" s="5">
        <v>3</v>
      </c>
      <c r="T59" s="4">
        <v>60</v>
      </c>
      <c r="U59" s="26">
        <f t="shared" si="0"/>
        <v>1.0639495954617317</v>
      </c>
      <c r="V59" s="26">
        <f t="shared" si="1"/>
        <v>21.278991909234634</v>
      </c>
      <c r="Z59" s="4">
        <v>7</v>
      </c>
      <c r="AA59" s="26">
        <v>25.188130017359942</v>
      </c>
      <c r="AB59" s="26">
        <v>277.06943019095934</v>
      </c>
      <c r="AE59" s="14">
        <v>49</v>
      </c>
      <c r="AF59" s="15">
        <v>61.320139647393177</v>
      </c>
      <c r="AG59" s="15">
        <v>2806.5756223229955</v>
      </c>
      <c r="AH59" s="15"/>
      <c r="AJ59" s="4">
        <v>49</v>
      </c>
      <c r="AK59" s="11">
        <v>117</v>
      </c>
      <c r="AL59" s="11">
        <v>5355</v>
      </c>
      <c r="AM59" s="11">
        <v>61.320139647393177</v>
      </c>
      <c r="AN59" s="11">
        <v>2806.5756223229955</v>
      </c>
      <c r="AO59" s="11">
        <v>117</v>
      </c>
      <c r="AP59" s="11">
        <v>5355</v>
      </c>
      <c r="AQ59" s="11">
        <v>55.755109214862557</v>
      </c>
      <c r="AR59" s="11">
        <v>2543.8899372605838</v>
      </c>
      <c r="AS59" s="4">
        <v>1323</v>
      </c>
      <c r="AT59" s="11">
        <v>0</v>
      </c>
      <c r="AU59" s="57">
        <v>0</v>
      </c>
      <c r="AV59" s="11">
        <v>0</v>
      </c>
    </row>
    <row r="60" spans="1:48" x14ac:dyDescent="0.25">
      <c r="A60" s="5" t="s">
        <v>2889</v>
      </c>
      <c r="B60" s="6" t="s">
        <v>1643</v>
      </c>
      <c r="C60" s="6" t="s">
        <v>1644</v>
      </c>
      <c r="D60" s="5">
        <v>2008</v>
      </c>
      <c r="E60" s="5">
        <v>8</v>
      </c>
      <c r="F60" s="5">
        <v>1</v>
      </c>
      <c r="G60" s="5">
        <v>94539</v>
      </c>
      <c r="H60" s="5" t="s">
        <v>1370</v>
      </c>
      <c r="I60" s="7">
        <v>0</v>
      </c>
      <c r="J60" s="5">
        <v>1</v>
      </c>
      <c r="K60" s="5">
        <v>0</v>
      </c>
      <c r="L60" s="5">
        <v>0</v>
      </c>
      <c r="M60" s="5">
        <v>1</v>
      </c>
      <c r="N60" s="5">
        <v>0</v>
      </c>
      <c r="O60" s="5">
        <v>0</v>
      </c>
      <c r="P60" s="5">
        <v>0</v>
      </c>
      <c r="Q60" s="5">
        <v>3</v>
      </c>
      <c r="R60" s="5">
        <v>0</v>
      </c>
      <c r="S60" s="5">
        <v>3</v>
      </c>
      <c r="T60" s="4">
        <v>3</v>
      </c>
      <c r="U60" s="26">
        <f t="shared" si="0"/>
        <v>1.0566283165062222</v>
      </c>
      <c r="V60" s="26">
        <f t="shared" si="1"/>
        <v>1.0566283165062222</v>
      </c>
      <c r="Z60" s="4">
        <v>16</v>
      </c>
      <c r="AA60" s="26">
        <v>33.880641829661727</v>
      </c>
      <c r="AB60" s="26">
        <v>1592.3901659941012</v>
      </c>
      <c r="AE60" s="14">
        <v>50</v>
      </c>
      <c r="AF60" s="15">
        <v>4.7169338190302446</v>
      </c>
      <c r="AG60" s="15">
        <v>103.77254401866539</v>
      </c>
      <c r="AH60" s="15"/>
      <c r="AJ60" s="4">
        <v>50</v>
      </c>
      <c r="AK60" s="11">
        <v>9</v>
      </c>
      <c r="AL60" s="11">
        <v>198</v>
      </c>
      <c r="AM60" s="11">
        <v>4.7169338190302446</v>
      </c>
      <c r="AN60" s="11">
        <v>103.77254401866539</v>
      </c>
      <c r="AO60" s="11">
        <v>9</v>
      </c>
      <c r="AP60" s="11">
        <v>198</v>
      </c>
      <c r="AQ60" s="11">
        <v>9</v>
      </c>
      <c r="AR60" s="11">
        <v>198</v>
      </c>
      <c r="AS60" s="4">
        <v>1323</v>
      </c>
      <c r="AT60" s="11">
        <v>0</v>
      </c>
      <c r="AU60" s="57">
        <v>0</v>
      </c>
      <c r="AV60" s="11">
        <v>0</v>
      </c>
    </row>
    <row r="61" spans="1:48" x14ac:dyDescent="0.25">
      <c r="A61" s="5" t="s">
        <v>1771</v>
      </c>
      <c r="B61" s="6" t="s">
        <v>1643</v>
      </c>
      <c r="C61" s="6" t="s">
        <v>1644</v>
      </c>
      <c r="D61" s="5">
        <v>2005</v>
      </c>
      <c r="E61" s="5">
        <v>11</v>
      </c>
      <c r="F61" s="5">
        <v>19</v>
      </c>
      <c r="G61" s="5">
        <v>91750</v>
      </c>
      <c r="H61" s="5" t="s">
        <v>1645</v>
      </c>
      <c r="I61" s="7">
        <v>0.7</v>
      </c>
      <c r="J61" s="5">
        <v>11</v>
      </c>
      <c r="K61" s="5">
        <v>1</v>
      </c>
      <c r="L61" s="5">
        <v>0</v>
      </c>
      <c r="M61" s="5">
        <v>0</v>
      </c>
      <c r="N61" s="5">
        <v>0</v>
      </c>
      <c r="O61" s="5">
        <v>3</v>
      </c>
      <c r="P61" s="5">
        <v>0</v>
      </c>
      <c r="Q61" s="5">
        <v>0</v>
      </c>
      <c r="R61" s="5">
        <v>0</v>
      </c>
      <c r="S61" s="5">
        <v>3</v>
      </c>
      <c r="T61" s="4">
        <v>33</v>
      </c>
      <c r="U61" s="26">
        <f t="shared" si="0"/>
        <v>1.0453702600281241</v>
      </c>
      <c r="V61" s="26">
        <f t="shared" si="1"/>
        <v>11.499072860309365</v>
      </c>
      <c r="Z61" s="4">
        <v>9</v>
      </c>
      <c r="AA61" s="26">
        <v>54.539065947896809</v>
      </c>
      <c r="AB61" s="26">
        <v>5453.9065947896806</v>
      </c>
      <c r="AE61" s="14">
        <v>51</v>
      </c>
      <c r="AF61" s="15">
        <v>12.578490184080652</v>
      </c>
      <c r="AG61" s="15">
        <v>25.156980368161303</v>
      </c>
      <c r="AH61" s="15"/>
      <c r="AJ61" s="4">
        <v>51</v>
      </c>
      <c r="AK61" s="11">
        <v>24</v>
      </c>
      <c r="AL61" s="11">
        <v>48</v>
      </c>
      <c r="AM61" s="11">
        <v>12.578490184080652</v>
      </c>
      <c r="AN61" s="11">
        <v>25.156980368161303</v>
      </c>
      <c r="AO61" s="11">
        <v>24</v>
      </c>
      <c r="AP61" s="11">
        <v>48</v>
      </c>
      <c r="AQ61" s="11">
        <v>24</v>
      </c>
      <c r="AR61" s="11">
        <v>48</v>
      </c>
      <c r="AS61" s="4">
        <v>1323</v>
      </c>
      <c r="AT61" s="11">
        <v>0</v>
      </c>
      <c r="AU61" s="57">
        <v>0</v>
      </c>
      <c r="AV61" s="11">
        <v>0</v>
      </c>
    </row>
    <row r="62" spans="1:48" x14ac:dyDescent="0.25">
      <c r="A62" s="5" t="s">
        <v>1979</v>
      </c>
      <c r="B62" s="6" t="s">
        <v>1643</v>
      </c>
      <c r="C62" s="6" t="s">
        <v>1644</v>
      </c>
      <c r="D62" s="5">
        <v>2005</v>
      </c>
      <c r="E62" s="5">
        <v>11</v>
      </c>
      <c r="F62" s="5">
        <v>31</v>
      </c>
      <c r="G62" s="5">
        <v>95603</v>
      </c>
      <c r="H62" s="5" t="s">
        <v>1645</v>
      </c>
      <c r="I62" s="7">
        <v>1.8</v>
      </c>
      <c r="J62" s="5">
        <v>10</v>
      </c>
      <c r="K62" s="5">
        <v>0</v>
      </c>
      <c r="L62" s="5">
        <v>0</v>
      </c>
      <c r="M62" s="5">
        <v>1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3</v>
      </c>
      <c r="T62" s="4">
        <v>30</v>
      </c>
      <c r="U62" s="26">
        <f t="shared" si="0"/>
        <v>1.0453702600281241</v>
      </c>
      <c r="V62" s="26">
        <f t="shared" si="1"/>
        <v>10.45370260028124</v>
      </c>
      <c r="Z62" s="4">
        <v>12</v>
      </c>
      <c r="AA62" s="26">
        <v>25.650974965234184</v>
      </c>
      <c r="AB62" s="26">
        <v>2565.0974965234182</v>
      </c>
      <c r="AE62" s="14" t="s">
        <v>553</v>
      </c>
      <c r="AF62" s="15">
        <v>25.725670799625838</v>
      </c>
      <c r="AG62" s="15">
        <v>1012.4053769318134</v>
      </c>
      <c r="AH62" s="15"/>
    </row>
    <row r="63" spans="1:48" x14ac:dyDescent="0.25">
      <c r="A63" s="5" t="s">
        <v>2027</v>
      </c>
      <c r="B63" s="6" t="s">
        <v>1643</v>
      </c>
      <c r="C63" s="6" t="s">
        <v>1644</v>
      </c>
      <c r="D63" s="5">
        <v>2005</v>
      </c>
      <c r="E63" s="5">
        <v>11</v>
      </c>
      <c r="F63" s="5">
        <v>34</v>
      </c>
      <c r="G63" s="5">
        <v>95610</v>
      </c>
      <c r="H63" s="5" t="s">
        <v>1645</v>
      </c>
      <c r="I63" s="7">
        <v>3</v>
      </c>
      <c r="J63" s="5">
        <v>20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3</v>
      </c>
      <c r="Q63" s="5">
        <v>0</v>
      </c>
      <c r="R63" s="5">
        <v>0</v>
      </c>
      <c r="S63" s="5">
        <v>3</v>
      </c>
      <c r="T63" s="4">
        <v>60</v>
      </c>
      <c r="U63" s="26">
        <f t="shared" si="0"/>
        <v>1.0453702600281241</v>
      </c>
      <c r="V63" s="26">
        <f t="shared" si="1"/>
        <v>20.907405200562479</v>
      </c>
      <c r="Z63" s="4">
        <v>9</v>
      </c>
      <c r="AA63" s="26">
        <v>53.270715577015487</v>
      </c>
      <c r="AB63" s="26">
        <v>3675.6793748140685</v>
      </c>
    </row>
    <row r="64" spans="1:48" x14ac:dyDescent="0.25">
      <c r="A64" s="5" t="s">
        <v>2787</v>
      </c>
      <c r="B64" s="6" t="s">
        <v>1643</v>
      </c>
      <c r="C64" s="6" t="s">
        <v>1644</v>
      </c>
      <c r="D64" s="5">
        <v>2005</v>
      </c>
      <c r="E64" s="5">
        <v>11</v>
      </c>
      <c r="F64" s="5">
        <v>43</v>
      </c>
      <c r="G64" s="5">
        <v>95032</v>
      </c>
      <c r="H64" s="5" t="s">
        <v>1211</v>
      </c>
      <c r="I64" s="7">
        <v>0.6</v>
      </c>
      <c r="J64" s="5">
        <v>2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3</v>
      </c>
      <c r="Q64" s="5">
        <v>0</v>
      </c>
      <c r="R64" s="5">
        <v>0</v>
      </c>
      <c r="S64" s="5">
        <v>3</v>
      </c>
      <c r="T64" s="4">
        <v>6</v>
      </c>
      <c r="U64" s="26">
        <f t="shared" si="0"/>
        <v>1.0453702600281241</v>
      </c>
      <c r="V64" s="26">
        <f t="shared" si="1"/>
        <v>2.0907405200562481</v>
      </c>
      <c r="Z64" s="4">
        <v>10</v>
      </c>
      <c r="AA64" s="26">
        <v>39.462232802658342</v>
      </c>
      <c r="AB64" s="26">
        <v>3946.2232802658341</v>
      </c>
    </row>
    <row r="65" spans="1:28" x14ac:dyDescent="0.25">
      <c r="A65" s="5" t="s">
        <v>3293</v>
      </c>
      <c r="B65" s="6" t="s">
        <v>1643</v>
      </c>
      <c r="C65" s="6" t="s">
        <v>1644</v>
      </c>
      <c r="D65" s="5">
        <v>2005</v>
      </c>
      <c r="E65" s="5">
        <v>11</v>
      </c>
      <c r="F65" s="5">
        <v>30</v>
      </c>
      <c r="G65" s="5">
        <v>92648</v>
      </c>
      <c r="H65" s="5" t="s">
        <v>1370</v>
      </c>
      <c r="I65" s="7">
        <v>1.8</v>
      </c>
      <c r="J65" s="5">
        <v>14</v>
      </c>
      <c r="K65" s="5">
        <v>0</v>
      </c>
      <c r="L65" s="5">
        <v>0</v>
      </c>
      <c r="M65" s="5">
        <v>1</v>
      </c>
      <c r="N65" s="5">
        <v>0</v>
      </c>
      <c r="O65" s="5">
        <v>0</v>
      </c>
      <c r="P65" s="5">
        <v>0</v>
      </c>
      <c r="Q65" s="5">
        <v>3</v>
      </c>
      <c r="R65" s="5">
        <v>0</v>
      </c>
      <c r="S65" s="5">
        <v>3</v>
      </c>
      <c r="T65" s="4">
        <v>42</v>
      </c>
      <c r="U65" s="26">
        <f t="shared" si="0"/>
        <v>1.0453702600281241</v>
      </c>
      <c r="V65" s="26">
        <f t="shared" si="1"/>
        <v>14.635183640393738</v>
      </c>
      <c r="Z65" s="4">
        <v>15</v>
      </c>
      <c r="AA65" s="26">
        <v>15.573324450833612</v>
      </c>
      <c r="AB65" s="26">
        <v>498.34638242667558</v>
      </c>
    </row>
    <row r="66" spans="1:28" x14ac:dyDescent="0.25">
      <c r="A66" s="5" t="s">
        <v>1844</v>
      </c>
      <c r="B66" s="6" t="s">
        <v>1643</v>
      </c>
      <c r="C66" s="6" t="s">
        <v>1644</v>
      </c>
      <c r="D66" s="5">
        <v>2004</v>
      </c>
      <c r="E66" s="5">
        <v>12</v>
      </c>
      <c r="F66" s="5">
        <v>19</v>
      </c>
      <c r="G66" s="5">
        <v>90808</v>
      </c>
      <c r="H66" s="5" t="s">
        <v>1645</v>
      </c>
      <c r="I66" s="7">
        <v>0.8</v>
      </c>
      <c r="J66" s="5">
        <v>2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3</v>
      </c>
      <c r="Q66" s="5">
        <v>0</v>
      </c>
      <c r="R66" s="5">
        <v>0</v>
      </c>
      <c r="S66" s="5">
        <v>3</v>
      </c>
      <c r="T66" s="4">
        <v>6</v>
      </c>
      <c r="U66" s="26">
        <f t="shared" ref="U66:U129" si="2">(VLOOKUP(E66,t_factor30,7))*S66</f>
        <v>1.0415417045944524</v>
      </c>
      <c r="V66" s="26">
        <f t="shared" ref="V66:V129" si="3">J66*U66</f>
        <v>2.0830834091889048</v>
      </c>
      <c r="Z66" s="4">
        <v>4</v>
      </c>
      <c r="AA66" s="26">
        <v>49.868258580832034</v>
      </c>
      <c r="AB66" s="26">
        <v>2194.2033775566097</v>
      </c>
    </row>
    <row r="67" spans="1:28" x14ac:dyDescent="0.25">
      <c r="A67" s="5" t="s">
        <v>1872</v>
      </c>
      <c r="B67" s="6" t="s">
        <v>1643</v>
      </c>
      <c r="C67" s="6" t="s">
        <v>1644</v>
      </c>
      <c r="D67" s="5">
        <v>2003</v>
      </c>
      <c r="E67" s="5">
        <v>13</v>
      </c>
      <c r="F67" s="5">
        <v>19</v>
      </c>
      <c r="G67" s="5">
        <v>90274</v>
      </c>
      <c r="H67" s="5" t="s">
        <v>1645</v>
      </c>
      <c r="I67" s="7">
        <v>1.8</v>
      </c>
      <c r="J67" s="5">
        <v>5</v>
      </c>
      <c r="K67" s="5">
        <v>0</v>
      </c>
      <c r="L67" s="5">
        <v>0</v>
      </c>
      <c r="M67" s="5">
        <v>0</v>
      </c>
      <c r="N67" s="5">
        <v>1</v>
      </c>
      <c r="O67" s="5">
        <v>0</v>
      </c>
      <c r="P67" s="5">
        <v>0</v>
      </c>
      <c r="Q67" s="5">
        <v>0</v>
      </c>
      <c r="R67" s="5">
        <v>3</v>
      </c>
      <c r="S67" s="5">
        <v>3</v>
      </c>
      <c r="T67" s="4">
        <v>15</v>
      </c>
      <c r="U67" s="26">
        <f t="shared" si="2"/>
        <v>1.0376742506319971</v>
      </c>
      <c r="V67" s="26">
        <f t="shared" si="3"/>
        <v>5.1883712531599855</v>
      </c>
      <c r="Z67" s="4">
        <v>8</v>
      </c>
      <c r="AA67" s="26">
        <v>11.374457314096738</v>
      </c>
      <c r="AB67" s="26">
        <v>568.72286570483686</v>
      </c>
    </row>
    <row r="68" spans="1:28" x14ac:dyDescent="0.25">
      <c r="A68" s="5" t="s">
        <v>2967</v>
      </c>
      <c r="B68" s="6" t="s">
        <v>1683</v>
      </c>
      <c r="C68" s="6" t="s">
        <v>1644</v>
      </c>
      <c r="D68" s="5">
        <v>2002</v>
      </c>
      <c r="E68" s="5">
        <v>14</v>
      </c>
      <c r="F68" s="5">
        <v>7</v>
      </c>
      <c r="G68" s="5">
        <v>94526</v>
      </c>
      <c r="H68" s="5" t="s">
        <v>1370</v>
      </c>
      <c r="I68" s="7">
        <v>1.5</v>
      </c>
      <c r="J68" s="5">
        <v>17</v>
      </c>
      <c r="K68" s="5">
        <v>0</v>
      </c>
      <c r="L68" s="5">
        <v>0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3</v>
      </c>
      <c r="S68" s="5">
        <v>3</v>
      </c>
      <c r="T68" s="4">
        <v>51</v>
      </c>
      <c r="U68" s="26">
        <f t="shared" si="2"/>
        <v>1.0337673022940665</v>
      </c>
      <c r="V68" s="26">
        <f t="shared" si="3"/>
        <v>17.574044138999131</v>
      </c>
      <c r="Z68" s="4">
        <v>12</v>
      </c>
      <c r="AA68" s="26">
        <v>89.778412378319643</v>
      </c>
      <c r="AB68" s="26">
        <v>4488.9206189159822</v>
      </c>
    </row>
    <row r="69" spans="1:28" x14ac:dyDescent="0.25">
      <c r="A69" s="5" t="s">
        <v>3099</v>
      </c>
      <c r="B69" s="6" t="s">
        <v>1643</v>
      </c>
      <c r="C69" s="6" t="s">
        <v>1644</v>
      </c>
      <c r="D69" s="5">
        <v>2002</v>
      </c>
      <c r="E69" s="5">
        <v>14</v>
      </c>
      <c r="F69" s="5">
        <v>19</v>
      </c>
      <c r="G69" s="5">
        <v>90045</v>
      </c>
      <c r="H69" s="5" t="s">
        <v>1370</v>
      </c>
      <c r="I69" s="7">
        <v>1</v>
      </c>
      <c r="J69" s="5">
        <v>15</v>
      </c>
      <c r="K69" s="5">
        <v>1</v>
      </c>
      <c r="L69" s="5">
        <v>0</v>
      </c>
      <c r="M69" s="5">
        <v>0</v>
      </c>
      <c r="N69" s="5">
        <v>0</v>
      </c>
      <c r="O69" s="5">
        <v>3</v>
      </c>
      <c r="P69" s="5">
        <v>0</v>
      </c>
      <c r="Q69" s="5">
        <v>0</v>
      </c>
      <c r="R69" s="5">
        <v>0</v>
      </c>
      <c r="S69" s="5">
        <v>3</v>
      </c>
      <c r="T69" s="4">
        <v>45</v>
      </c>
      <c r="U69" s="26">
        <f t="shared" si="2"/>
        <v>1.0337673022940665</v>
      </c>
      <c r="V69" s="26">
        <f t="shared" si="3"/>
        <v>15.506509534410998</v>
      </c>
      <c r="Z69" s="4">
        <v>15</v>
      </c>
      <c r="AA69" s="26">
        <v>77.86662225416805</v>
      </c>
      <c r="AB69" s="26">
        <v>3893.3311127084025</v>
      </c>
    </row>
    <row r="70" spans="1:28" x14ac:dyDescent="0.25">
      <c r="A70" s="5" t="s">
        <v>133</v>
      </c>
      <c r="B70" s="6" t="s">
        <v>1683</v>
      </c>
      <c r="C70" s="6" t="s">
        <v>1644</v>
      </c>
      <c r="D70" s="5">
        <v>2002</v>
      </c>
      <c r="E70" s="5">
        <v>14</v>
      </c>
      <c r="F70" s="5">
        <v>37</v>
      </c>
      <c r="G70" s="5">
        <v>92109</v>
      </c>
      <c r="H70" s="5" t="s">
        <v>1370</v>
      </c>
      <c r="I70" s="7">
        <v>4.7</v>
      </c>
      <c r="J70" s="5">
        <v>41</v>
      </c>
      <c r="K70" s="5">
        <v>0</v>
      </c>
      <c r="L70" s="5">
        <v>0</v>
      </c>
      <c r="M70" s="5">
        <v>0</v>
      </c>
      <c r="N70" s="5">
        <v>1</v>
      </c>
      <c r="O70" s="5">
        <v>0</v>
      </c>
      <c r="P70" s="5">
        <v>0</v>
      </c>
      <c r="Q70" s="5">
        <v>0</v>
      </c>
      <c r="R70" s="5">
        <v>3</v>
      </c>
      <c r="S70" s="5">
        <v>3</v>
      </c>
      <c r="T70" s="4">
        <v>123</v>
      </c>
      <c r="U70" s="26">
        <f t="shared" si="2"/>
        <v>1.0337673022940665</v>
      </c>
      <c r="V70" s="26">
        <f t="shared" si="3"/>
        <v>42.384459394056726</v>
      </c>
      <c r="Z70" s="4">
        <v>7</v>
      </c>
      <c r="AA70" s="26">
        <v>30.22575602083193</v>
      </c>
      <c r="AB70" s="26">
        <v>272.03180418748735</v>
      </c>
    </row>
    <row r="71" spans="1:28" x14ac:dyDescent="0.25">
      <c r="A71" s="5" t="s">
        <v>355</v>
      </c>
      <c r="B71" s="6" t="s">
        <v>1643</v>
      </c>
      <c r="C71" s="6" t="s">
        <v>1644</v>
      </c>
      <c r="D71" s="5">
        <v>2002</v>
      </c>
      <c r="E71" s="5">
        <v>14</v>
      </c>
      <c r="F71" s="5">
        <v>43</v>
      </c>
      <c r="G71" s="5">
        <v>95032</v>
      </c>
      <c r="H71" s="5" t="s">
        <v>1370</v>
      </c>
      <c r="I71" s="7">
        <v>1.5</v>
      </c>
      <c r="J71" s="5">
        <v>25</v>
      </c>
      <c r="K71" s="5">
        <v>0</v>
      </c>
      <c r="L71" s="5">
        <v>0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3</v>
      </c>
      <c r="S71" s="5">
        <v>3</v>
      </c>
      <c r="T71" s="4">
        <v>75</v>
      </c>
      <c r="U71" s="26">
        <f t="shared" si="2"/>
        <v>1.0337673022940665</v>
      </c>
      <c r="V71" s="26">
        <f t="shared" si="3"/>
        <v>25.844182557351665</v>
      </c>
      <c r="Z71" s="4">
        <v>12</v>
      </c>
      <c r="AA71" s="26">
        <v>12.825487482617092</v>
      </c>
      <c r="AB71" s="26">
        <v>384.76462447851276</v>
      </c>
    </row>
    <row r="72" spans="1:28" x14ac:dyDescent="0.25">
      <c r="A72" s="5" t="s">
        <v>2195</v>
      </c>
      <c r="B72" s="6" t="s">
        <v>1643</v>
      </c>
      <c r="C72" s="6" t="s">
        <v>1644</v>
      </c>
      <c r="D72" s="5">
        <v>1997</v>
      </c>
      <c r="E72" s="5">
        <v>19</v>
      </c>
      <c r="F72" s="5">
        <v>42</v>
      </c>
      <c r="G72" s="5">
        <v>93455</v>
      </c>
      <c r="H72" s="5" t="s">
        <v>1645</v>
      </c>
      <c r="I72" s="7">
        <v>2.5</v>
      </c>
      <c r="J72" s="5">
        <v>39</v>
      </c>
      <c r="K72" s="5">
        <v>0</v>
      </c>
      <c r="L72" s="5">
        <v>0</v>
      </c>
      <c r="M72" s="5">
        <v>1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3</v>
      </c>
      <c r="T72" s="4">
        <v>117</v>
      </c>
      <c r="U72" s="26">
        <f t="shared" si="2"/>
        <v>1.0136184161513819</v>
      </c>
      <c r="V72" s="26">
        <f t="shared" si="3"/>
        <v>39.531118229903896</v>
      </c>
      <c r="Z72" s="4">
        <v>3</v>
      </c>
      <c r="AA72" s="26">
        <v>22.367734191517567</v>
      </c>
      <c r="AB72" s="26">
        <v>424.98694963883378</v>
      </c>
    </row>
    <row r="73" spans="1:28" x14ac:dyDescent="0.25">
      <c r="A73" s="5" t="s">
        <v>2794</v>
      </c>
      <c r="B73" s="6" t="s">
        <v>1643</v>
      </c>
      <c r="C73" s="6" t="s">
        <v>1644</v>
      </c>
      <c r="D73" s="5">
        <v>1992</v>
      </c>
      <c r="E73" s="5">
        <v>24</v>
      </c>
      <c r="F73" s="5">
        <v>43</v>
      </c>
      <c r="G73" s="5">
        <v>94087</v>
      </c>
      <c r="H73" s="5" t="s">
        <v>2097</v>
      </c>
      <c r="I73" s="7">
        <v>0.4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3</v>
      </c>
      <c r="Q73" s="5">
        <v>0</v>
      </c>
      <c r="R73" s="5">
        <v>0</v>
      </c>
      <c r="S73" s="5">
        <v>3</v>
      </c>
      <c r="T73" s="4">
        <v>3</v>
      </c>
      <c r="U73" s="26">
        <f t="shared" si="2"/>
        <v>0.99238537257102077</v>
      </c>
      <c r="V73" s="26">
        <f t="shared" si="3"/>
        <v>0.99238537257102077</v>
      </c>
      <c r="Z73" s="4">
        <v>10</v>
      </c>
      <c r="AA73" s="26">
        <v>31.824381292466402</v>
      </c>
      <c r="AB73" s="26">
        <v>1241.1508704061896</v>
      </c>
    </row>
    <row r="74" spans="1:28" x14ac:dyDescent="0.25">
      <c r="A74" s="5" t="s">
        <v>2577</v>
      </c>
      <c r="B74" s="6" t="s">
        <v>1643</v>
      </c>
      <c r="C74" s="6" t="s">
        <v>1644</v>
      </c>
      <c r="D74" s="5">
        <v>1991</v>
      </c>
      <c r="E74" s="5">
        <v>25</v>
      </c>
      <c r="F74" s="5">
        <v>30</v>
      </c>
      <c r="G74" s="5">
        <v>92840</v>
      </c>
      <c r="H74" s="5" t="s">
        <v>2097</v>
      </c>
      <c r="I74" s="7">
        <v>3.5</v>
      </c>
      <c r="J74" s="5">
        <v>30</v>
      </c>
      <c r="K74" s="5">
        <v>1</v>
      </c>
      <c r="L74" s="5">
        <v>0</v>
      </c>
      <c r="M74" s="5">
        <v>0</v>
      </c>
      <c r="N74" s="5">
        <v>0</v>
      </c>
      <c r="O74" s="5">
        <v>3</v>
      </c>
      <c r="P74" s="5">
        <v>0</v>
      </c>
      <c r="Q74" s="5">
        <v>0</v>
      </c>
      <c r="R74" s="5">
        <v>0</v>
      </c>
      <c r="S74" s="5">
        <v>3</v>
      </c>
      <c r="T74" s="4">
        <v>90</v>
      </c>
      <c r="U74" s="26">
        <f t="shared" si="2"/>
        <v>0.98800092300592257</v>
      </c>
      <c r="V74" s="26">
        <f t="shared" si="3"/>
        <v>29.640027690177678</v>
      </c>
      <c r="Z74" s="4">
        <v>6</v>
      </c>
      <c r="AA74" s="26">
        <v>62.754042063389164</v>
      </c>
      <c r="AB74" s="26">
        <v>2008.1293460284533</v>
      </c>
    </row>
    <row r="75" spans="1:28" x14ac:dyDescent="0.25">
      <c r="A75" s="5" t="s">
        <v>2364</v>
      </c>
      <c r="B75" s="6" t="s">
        <v>1643</v>
      </c>
      <c r="C75" s="6" t="s">
        <v>1644</v>
      </c>
      <c r="D75" s="5">
        <v>1989</v>
      </c>
      <c r="E75" s="5">
        <v>27</v>
      </c>
      <c r="F75" s="5">
        <v>1</v>
      </c>
      <c r="G75" s="5">
        <v>94544</v>
      </c>
      <c r="H75" s="5" t="s">
        <v>2097</v>
      </c>
      <c r="I75" s="7">
        <v>2.9</v>
      </c>
      <c r="J75" s="5">
        <v>39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3</v>
      </c>
      <c r="Q75" s="5">
        <v>0</v>
      </c>
      <c r="R75" s="5">
        <v>0</v>
      </c>
      <c r="S75" s="5">
        <v>3</v>
      </c>
      <c r="T75" s="4">
        <v>117</v>
      </c>
      <c r="U75" s="26">
        <f t="shared" si="2"/>
        <v>0.97908815219926926</v>
      </c>
      <c r="V75" s="26">
        <f t="shared" si="3"/>
        <v>38.184437935771498</v>
      </c>
      <c r="Z75" s="4">
        <v>9</v>
      </c>
      <c r="AA75" s="26">
        <v>7.6101022252879273</v>
      </c>
      <c r="AB75" s="26">
        <v>121.76163560460684</v>
      </c>
    </row>
    <row r="76" spans="1:28" x14ac:dyDescent="0.25">
      <c r="A76" s="5" t="s">
        <v>2881</v>
      </c>
      <c r="B76" s="6" t="s">
        <v>1643</v>
      </c>
      <c r="C76" s="6" t="s">
        <v>1644</v>
      </c>
      <c r="D76" s="5">
        <v>1988</v>
      </c>
      <c r="E76" s="5">
        <v>28</v>
      </c>
      <c r="F76" s="5">
        <v>57</v>
      </c>
      <c r="G76" s="5">
        <v>95618</v>
      </c>
      <c r="H76" s="5" t="s">
        <v>2097</v>
      </c>
      <c r="I76" s="7">
        <v>0.9</v>
      </c>
      <c r="J76" s="5">
        <v>15</v>
      </c>
      <c r="K76" s="5">
        <v>1</v>
      </c>
      <c r="L76" s="5">
        <v>0</v>
      </c>
      <c r="M76" s="5">
        <v>0</v>
      </c>
      <c r="N76" s="5">
        <v>0</v>
      </c>
      <c r="O76" s="5">
        <v>3</v>
      </c>
      <c r="P76" s="5">
        <v>0</v>
      </c>
      <c r="Q76" s="5">
        <v>0</v>
      </c>
      <c r="R76" s="5">
        <v>0</v>
      </c>
      <c r="S76" s="5">
        <v>3</v>
      </c>
      <c r="T76" s="4">
        <v>45</v>
      </c>
      <c r="U76" s="26">
        <f t="shared" si="2"/>
        <v>0.97455824863174367</v>
      </c>
      <c r="V76" s="26">
        <f t="shared" si="3"/>
        <v>14.618373729476154</v>
      </c>
      <c r="Z76" s="4">
        <v>10</v>
      </c>
      <c r="AA76" s="26">
        <v>44.554133809452964</v>
      </c>
      <c r="AB76" s="26">
        <v>1782.1653523781185</v>
      </c>
    </row>
    <row r="77" spans="1:28" x14ac:dyDescent="0.25">
      <c r="A77" s="5" t="s">
        <v>2729</v>
      </c>
      <c r="B77" s="6" t="s">
        <v>1643</v>
      </c>
      <c r="C77" s="6" t="s">
        <v>1644</v>
      </c>
      <c r="D77" s="5">
        <v>1986</v>
      </c>
      <c r="E77" s="5">
        <v>30</v>
      </c>
      <c r="F77" s="5">
        <v>38</v>
      </c>
      <c r="G77" s="5">
        <v>94107</v>
      </c>
      <c r="H77" s="5" t="s">
        <v>2097</v>
      </c>
      <c r="I77" s="7">
        <v>0</v>
      </c>
      <c r="J77" s="5">
        <v>1</v>
      </c>
      <c r="K77" s="5">
        <v>0</v>
      </c>
      <c r="L77" s="5">
        <v>0</v>
      </c>
      <c r="M77" s="5">
        <v>1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3</v>
      </c>
      <c r="T77" s="4">
        <v>3</v>
      </c>
      <c r="U77" s="26">
        <f t="shared" si="2"/>
        <v>0.96534731738168023</v>
      </c>
      <c r="V77" s="26">
        <f t="shared" si="3"/>
        <v>0.96534731738168023</v>
      </c>
      <c r="Z77" s="4">
        <v>1</v>
      </c>
      <c r="AA77" s="26">
        <v>59.270126575445985</v>
      </c>
      <c r="AB77" s="26">
        <v>2192.9946832915016</v>
      </c>
    </row>
    <row r="78" spans="1:28" x14ac:dyDescent="0.25">
      <c r="A78" s="5" t="s">
        <v>2749</v>
      </c>
      <c r="B78" s="6" t="s">
        <v>1643</v>
      </c>
      <c r="C78" s="6" t="s">
        <v>1644</v>
      </c>
      <c r="D78" s="5">
        <v>1979</v>
      </c>
      <c r="E78" s="5">
        <v>37</v>
      </c>
      <c r="F78" s="5">
        <v>41</v>
      </c>
      <c r="G78" s="5">
        <v>94566</v>
      </c>
      <c r="H78" s="5" t="s">
        <v>2097</v>
      </c>
      <c r="I78" s="7">
        <v>1.9</v>
      </c>
      <c r="J78" s="5">
        <v>9</v>
      </c>
      <c r="K78" s="5">
        <v>1</v>
      </c>
      <c r="L78" s="5">
        <v>0</v>
      </c>
      <c r="M78" s="5">
        <v>0</v>
      </c>
      <c r="N78" s="5">
        <v>0</v>
      </c>
      <c r="O78" s="5">
        <v>3</v>
      </c>
      <c r="P78" s="5">
        <v>0</v>
      </c>
      <c r="Q78" s="5">
        <v>0</v>
      </c>
      <c r="R78" s="5">
        <v>0</v>
      </c>
      <c r="S78" s="5">
        <v>3</v>
      </c>
      <c r="T78" s="4">
        <v>27</v>
      </c>
      <c r="U78" s="26">
        <f t="shared" si="2"/>
        <v>0.93143045159167559</v>
      </c>
      <c r="V78" s="26">
        <f t="shared" si="3"/>
        <v>8.3828740643250796</v>
      </c>
      <c r="Z78" s="4">
        <v>8</v>
      </c>
      <c r="AA78" s="26">
        <v>31.595714761379824</v>
      </c>
      <c r="AB78" s="26">
        <v>63.191429522759648</v>
      </c>
    </row>
    <row r="79" spans="1:28" x14ac:dyDescent="0.25">
      <c r="A79" s="5" t="s">
        <v>2537</v>
      </c>
      <c r="B79" s="6" t="s">
        <v>1643</v>
      </c>
      <c r="C79" s="6" t="s">
        <v>1644</v>
      </c>
      <c r="D79" s="5">
        <v>1976</v>
      </c>
      <c r="E79" s="5">
        <v>40</v>
      </c>
      <c r="F79" s="5">
        <v>22</v>
      </c>
      <c r="G79" s="5">
        <v>95338</v>
      </c>
      <c r="H79" s="5" t="s">
        <v>2097</v>
      </c>
      <c r="I79" s="7">
        <v>2.9</v>
      </c>
      <c r="J79" s="5">
        <v>29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3</v>
      </c>
      <c r="Q79" s="5">
        <v>0</v>
      </c>
      <c r="R79" s="5">
        <v>0</v>
      </c>
      <c r="S79" s="5">
        <v>3</v>
      </c>
      <c r="T79" s="4">
        <v>87</v>
      </c>
      <c r="U79" s="26">
        <f t="shared" si="2"/>
        <v>0.91603884145320613</v>
      </c>
      <c r="V79" s="26">
        <f t="shared" si="3"/>
        <v>26.56512640214298</v>
      </c>
      <c r="Z79" s="4">
        <v>11</v>
      </c>
      <c r="AA79" s="26">
        <v>95.828009980033244</v>
      </c>
      <c r="AB79" s="26">
        <v>9582.8009980033239</v>
      </c>
    </row>
    <row r="80" spans="1:28" x14ac:dyDescent="0.25">
      <c r="A80" s="5" t="s">
        <v>2723</v>
      </c>
      <c r="B80" s="6" t="s">
        <v>1730</v>
      </c>
      <c r="C80" s="6" t="s">
        <v>1151</v>
      </c>
      <c r="D80" s="5">
        <v>1976</v>
      </c>
      <c r="E80" s="5">
        <v>40</v>
      </c>
      <c r="F80" s="5">
        <v>37</v>
      </c>
      <c r="G80" s="5">
        <v>92128</v>
      </c>
      <c r="H80" s="5" t="s">
        <v>2097</v>
      </c>
      <c r="I80" s="7">
        <v>0.1</v>
      </c>
      <c r="J80" s="5">
        <v>1</v>
      </c>
      <c r="K80" s="5">
        <v>0</v>
      </c>
      <c r="L80" s="5">
        <v>0</v>
      </c>
      <c r="M80" s="5">
        <v>0</v>
      </c>
      <c r="N80" s="5">
        <v>1</v>
      </c>
      <c r="O80" s="5">
        <v>0</v>
      </c>
      <c r="P80" s="5">
        <v>0</v>
      </c>
      <c r="Q80" s="5">
        <v>0</v>
      </c>
      <c r="R80" s="5">
        <v>3</v>
      </c>
      <c r="S80" s="5">
        <v>3</v>
      </c>
      <c r="T80" s="4">
        <v>3</v>
      </c>
      <c r="U80" s="26">
        <f t="shared" si="2"/>
        <v>0.91603884145320613</v>
      </c>
      <c r="V80" s="26">
        <f t="shared" si="3"/>
        <v>0.91603884145320613</v>
      </c>
      <c r="Z80" s="4">
        <v>4</v>
      </c>
      <c r="AA80" s="26">
        <v>21.194009896853615</v>
      </c>
      <c r="AB80" s="26">
        <v>1038.5064849458272</v>
      </c>
    </row>
    <row r="81" spans="1:28" x14ac:dyDescent="0.25">
      <c r="A81" s="5" t="s">
        <v>2828</v>
      </c>
      <c r="B81" s="6" t="s">
        <v>1730</v>
      </c>
      <c r="C81" s="6" t="s">
        <v>1151</v>
      </c>
      <c r="D81" s="5">
        <v>1975</v>
      </c>
      <c r="E81" s="5">
        <v>41</v>
      </c>
      <c r="F81" s="5">
        <v>49</v>
      </c>
      <c r="G81" s="5">
        <v>94952</v>
      </c>
      <c r="H81" s="5" t="s">
        <v>2097</v>
      </c>
      <c r="I81" s="7">
        <v>2</v>
      </c>
      <c r="J81" s="5">
        <v>20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3</v>
      </c>
      <c r="Q81" s="5">
        <v>0</v>
      </c>
      <c r="R81" s="5">
        <v>0</v>
      </c>
      <c r="S81" s="5">
        <v>3</v>
      </c>
      <c r="T81" s="4">
        <v>60</v>
      </c>
      <c r="U81" s="26">
        <f t="shared" si="2"/>
        <v>0.91078676284840177</v>
      </c>
      <c r="V81" s="26">
        <f t="shared" si="3"/>
        <v>18.215735256968035</v>
      </c>
      <c r="Z81" s="4">
        <v>7</v>
      </c>
      <c r="AA81" s="26">
        <v>15.112878010415965</v>
      </c>
      <c r="AB81" s="26">
        <v>740.53102251038229</v>
      </c>
    </row>
    <row r="82" spans="1:28" x14ac:dyDescent="0.25">
      <c r="A82" s="5" t="s">
        <v>2607</v>
      </c>
      <c r="B82" s="6" t="s">
        <v>1643</v>
      </c>
      <c r="C82" s="6" t="s">
        <v>1644</v>
      </c>
      <c r="D82" s="5">
        <v>1971</v>
      </c>
      <c r="E82" s="5">
        <v>45</v>
      </c>
      <c r="F82" s="5">
        <v>31</v>
      </c>
      <c r="G82" s="5">
        <v>95648</v>
      </c>
      <c r="H82" s="5" t="s">
        <v>2097</v>
      </c>
      <c r="I82" s="7">
        <v>0.1</v>
      </c>
      <c r="J82" s="5">
        <v>0</v>
      </c>
      <c r="K82" s="5">
        <v>0</v>
      </c>
      <c r="L82" s="5">
        <v>0</v>
      </c>
      <c r="M82" s="5">
        <v>0</v>
      </c>
      <c r="N82" s="5">
        <v>1</v>
      </c>
      <c r="O82" s="5">
        <v>0</v>
      </c>
      <c r="P82" s="5">
        <v>0</v>
      </c>
      <c r="Q82" s="5">
        <v>0</v>
      </c>
      <c r="R82" s="5">
        <v>3</v>
      </c>
      <c r="S82" s="5">
        <v>3</v>
      </c>
      <c r="T82" s="4">
        <v>0</v>
      </c>
      <c r="U82" s="26">
        <f t="shared" si="2"/>
        <v>0.88914124716096943</v>
      </c>
      <c r="V82" s="26">
        <f t="shared" si="3"/>
        <v>0</v>
      </c>
      <c r="Z82" s="4">
        <v>10</v>
      </c>
      <c r="AA82" s="26">
        <v>26.732480285671777</v>
      </c>
      <c r="AB82" s="26">
        <v>1898.0061002826963</v>
      </c>
    </row>
    <row r="83" spans="1:28" x14ac:dyDescent="0.25">
      <c r="A83" s="5" t="s">
        <v>1162</v>
      </c>
      <c r="B83" s="6" t="s">
        <v>1150</v>
      </c>
      <c r="C83" s="6" t="s">
        <v>1151</v>
      </c>
      <c r="D83" s="5">
        <v>2001</v>
      </c>
      <c r="E83" s="5">
        <v>15</v>
      </c>
      <c r="F83" s="5">
        <v>1</v>
      </c>
      <c r="G83" s="5">
        <v>94501</v>
      </c>
      <c r="H83" s="5" t="s">
        <v>1152</v>
      </c>
      <c r="I83" s="7">
        <v>3.9</v>
      </c>
      <c r="J83" s="5">
        <v>17</v>
      </c>
      <c r="K83" s="5">
        <v>1</v>
      </c>
      <c r="L83" s="5">
        <v>0</v>
      </c>
      <c r="M83" s="5">
        <v>0</v>
      </c>
      <c r="N83" s="5">
        <v>1</v>
      </c>
      <c r="O83" s="5">
        <v>3</v>
      </c>
      <c r="P83" s="5">
        <v>0</v>
      </c>
      <c r="Q83" s="5">
        <v>0</v>
      </c>
      <c r="R83" s="5">
        <v>3</v>
      </c>
      <c r="S83" s="5">
        <v>6</v>
      </c>
      <c r="T83" s="4">
        <v>102</v>
      </c>
      <c r="U83" s="26">
        <f t="shared" si="2"/>
        <v>2.0596405030039162</v>
      </c>
      <c r="V83" s="26">
        <f t="shared" si="3"/>
        <v>35.013888551066579</v>
      </c>
      <c r="Z83" s="4">
        <v>7</v>
      </c>
      <c r="AA83" s="26">
        <v>81.861422556419811</v>
      </c>
      <c r="AB83" s="26">
        <v>0</v>
      </c>
    </row>
    <row r="84" spans="1:28" x14ac:dyDescent="0.25">
      <c r="A84" s="5" t="s">
        <v>1177</v>
      </c>
      <c r="B84" s="6" t="s">
        <v>1150</v>
      </c>
      <c r="C84" s="6" t="s">
        <v>1151</v>
      </c>
      <c r="D84" s="5">
        <v>2009</v>
      </c>
      <c r="E84" s="5">
        <v>7</v>
      </c>
      <c r="F84" s="5">
        <v>4</v>
      </c>
      <c r="G84" s="5">
        <v>95926</v>
      </c>
      <c r="H84" s="5" t="s">
        <v>1152</v>
      </c>
      <c r="I84" s="7">
        <v>1.9</v>
      </c>
      <c r="J84" s="5">
        <v>50</v>
      </c>
      <c r="K84" s="5">
        <v>1</v>
      </c>
      <c r="L84" s="5">
        <v>1</v>
      </c>
      <c r="M84" s="5">
        <v>0</v>
      </c>
      <c r="N84" s="5">
        <v>0</v>
      </c>
      <c r="O84" s="5">
        <v>3</v>
      </c>
      <c r="P84" s="5">
        <v>3</v>
      </c>
      <c r="Q84" s="5">
        <v>0</v>
      </c>
      <c r="R84" s="5">
        <v>0</v>
      </c>
      <c r="S84" s="5">
        <v>6</v>
      </c>
      <c r="T84" s="4">
        <v>300</v>
      </c>
      <c r="U84" s="26">
        <f t="shared" si="2"/>
        <v>2.1206140043456929</v>
      </c>
      <c r="V84" s="26">
        <f t="shared" si="3"/>
        <v>106.03070021728465</v>
      </c>
      <c r="Z84" s="4">
        <v>11</v>
      </c>
      <c r="AA84" s="26">
        <v>20.443308795740425</v>
      </c>
      <c r="AB84" s="26">
        <v>81.773235182961699</v>
      </c>
    </row>
    <row r="85" spans="1:28" x14ac:dyDescent="0.25">
      <c r="A85" s="5" t="s">
        <v>1195</v>
      </c>
      <c r="B85" s="6" t="s">
        <v>1150</v>
      </c>
      <c r="C85" s="6" t="s">
        <v>1151</v>
      </c>
      <c r="D85" s="5">
        <v>2009</v>
      </c>
      <c r="E85" s="5">
        <v>7</v>
      </c>
      <c r="F85" s="5">
        <v>7</v>
      </c>
      <c r="G85" s="5">
        <v>94556</v>
      </c>
      <c r="H85" s="5" t="s">
        <v>1152</v>
      </c>
      <c r="I85" s="7">
        <v>4.0999999999999996</v>
      </c>
      <c r="J85" s="5">
        <v>30</v>
      </c>
      <c r="K85" s="5">
        <v>1</v>
      </c>
      <c r="L85" s="5">
        <v>1</v>
      </c>
      <c r="M85" s="5">
        <v>0</v>
      </c>
      <c r="N85" s="5">
        <v>0</v>
      </c>
      <c r="O85" s="5">
        <v>3</v>
      </c>
      <c r="P85" s="5">
        <v>3</v>
      </c>
      <c r="Q85" s="5">
        <v>0</v>
      </c>
      <c r="R85" s="5">
        <v>0</v>
      </c>
      <c r="S85" s="5">
        <v>6</v>
      </c>
      <c r="T85" s="4">
        <v>180</v>
      </c>
      <c r="U85" s="26">
        <f t="shared" si="2"/>
        <v>2.1206140043456929</v>
      </c>
      <c r="V85" s="26">
        <f t="shared" si="3"/>
        <v>63.618420130370787</v>
      </c>
      <c r="Z85" s="4">
        <v>9</v>
      </c>
      <c r="AA85" s="26">
        <v>0</v>
      </c>
      <c r="AB85" s="26">
        <v>0</v>
      </c>
    </row>
    <row r="86" spans="1:28" x14ac:dyDescent="0.25">
      <c r="A86" s="5" t="s">
        <v>1338</v>
      </c>
      <c r="B86" s="6" t="s">
        <v>1150</v>
      </c>
      <c r="C86" s="6" t="s">
        <v>1151</v>
      </c>
      <c r="D86" s="5">
        <v>2005</v>
      </c>
      <c r="E86" s="5">
        <v>11</v>
      </c>
      <c r="F86" s="5">
        <v>30</v>
      </c>
      <c r="G86" s="5">
        <v>92691</v>
      </c>
      <c r="H86" s="5" t="s">
        <v>1152</v>
      </c>
      <c r="I86" s="7">
        <v>1.7</v>
      </c>
      <c r="J86" s="5">
        <v>5</v>
      </c>
      <c r="K86" s="5">
        <v>1</v>
      </c>
      <c r="L86" s="5">
        <v>0</v>
      </c>
      <c r="M86" s="5">
        <v>1</v>
      </c>
      <c r="N86" s="5">
        <v>0</v>
      </c>
      <c r="O86" s="5">
        <v>3</v>
      </c>
      <c r="P86" s="5">
        <v>0</v>
      </c>
      <c r="Q86" s="5">
        <v>3</v>
      </c>
      <c r="R86" s="5">
        <v>0</v>
      </c>
      <c r="S86" s="5">
        <v>6</v>
      </c>
      <c r="T86" s="4">
        <v>30</v>
      </c>
      <c r="U86" s="26">
        <f t="shared" si="2"/>
        <v>2.0907405200562481</v>
      </c>
      <c r="V86" s="26">
        <f t="shared" si="3"/>
        <v>10.45370260028124</v>
      </c>
      <c r="Z86" s="4">
        <v>10</v>
      </c>
      <c r="AA86" s="26">
        <v>22.913554530575809</v>
      </c>
      <c r="AB86" s="26">
        <v>916.54218122303234</v>
      </c>
    </row>
    <row r="87" spans="1:28" x14ac:dyDescent="0.25">
      <c r="A87" s="5" t="s">
        <v>1364</v>
      </c>
      <c r="B87" s="6" t="s">
        <v>1150</v>
      </c>
      <c r="C87" s="6" t="s">
        <v>1151</v>
      </c>
      <c r="D87" s="5">
        <v>2006</v>
      </c>
      <c r="E87" s="5">
        <v>10</v>
      </c>
      <c r="F87" s="5">
        <v>31</v>
      </c>
      <c r="G87" s="5">
        <v>95678</v>
      </c>
      <c r="H87" s="5" t="s">
        <v>1152</v>
      </c>
      <c r="I87" s="7">
        <v>1</v>
      </c>
      <c r="J87" s="5">
        <v>2</v>
      </c>
      <c r="K87" s="5">
        <v>0</v>
      </c>
      <c r="L87" s="5">
        <v>1</v>
      </c>
      <c r="M87" s="5">
        <v>1</v>
      </c>
      <c r="N87" s="5">
        <v>0</v>
      </c>
      <c r="O87" s="5">
        <v>0</v>
      </c>
      <c r="P87" s="5">
        <v>3</v>
      </c>
      <c r="Q87" s="5">
        <v>3</v>
      </c>
      <c r="R87" s="5">
        <v>0</v>
      </c>
      <c r="S87" s="5">
        <v>6</v>
      </c>
      <c r="T87" s="4">
        <v>12</v>
      </c>
      <c r="U87" s="26">
        <f t="shared" si="2"/>
        <v>2.0983210017074558</v>
      </c>
      <c r="V87" s="26">
        <f t="shared" si="3"/>
        <v>4.1966420034149117</v>
      </c>
      <c r="Z87" s="4">
        <v>14</v>
      </c>
      <c r="AA87" s="26">
        <v>54.288346215005554</v>
      </c>
      <c r="AB87" s="26">
        <v>3800.1842350503889</v>
      </c>
    </row>
    <row r="88" spans="1:28" x14ac:dyDescent="0.25">
      <c r="A88" s="5" t="s">
        <v>1372</v>
      </c>
      <c r="B88" s="6" t="s">
        <v>1150</v>
      </c>
      <c r="C88" s="6" t="s">
        <v>1151</v>
      </c>
      <c r="D88" s="5">
        <v>2001</v>
      </c>
      <c r="E88" s="5">
        <v>15</v>
      </c>
      <c r="F88" s="5">
        <v>32</v>
      </c>
      <c r="G88" s="5">
        <v>95983</v>
      </c>
      <c r="H88" s="5" t="s">
        <v>1152</v>
      </c>
      <c r="I88" s="7">
        <v>0.8</v>
      </c>
      <c r="J88" s="5">
        <v>2</v>
      </c>
      <c r="K88" s="5">
        <v>0</v>
      </c>
      <c r="L88" s="5">
        <v>1</v>
      </c>
      <c r="M88" s="5">
        <v>1</v>
      </c>
      <c r="N88" s="5">
        <v>0</v>
      </c>
      <c r="O88" s="5">
        <v>0</v>
      </c>
      <c r="P88" s="5">
        <v>3</v>
      </c>
      <c r="Q88" s="5">
        <v>3</v>
      </c>
      <c r="R88" s="5">
        <v>0</v>
      </c>
      <c r="S88" s="5">
        <v>6</v>
      </c>
      <c r="T88" s="4">
        <v>12</v>
      </c>
      <c r="U88" s="26">
        <f t="shared" si="2"/>
        <v>2.0596405030039162</v>
      </c>
      <c r="V88" s="26">
        <f t="shared" si="3"/>
        <v>4.1192810060078324</v>
      </c>
      <c r="Z88" s="4">
        <v>9</v>
      </c>
      <c r="AA88" s="26">
        <v>0</v>
      </c>
      <c r="AB88" s="26">
        <v>0</v>
      </c>
    </row>
    <row r="89" spans="1:28" x14ac:dyDescent="0.25">
      <c r="A89" s="5" t="s">
        <v>1387</v>
      </c>
      <c r="B89" s="6" t="s">
        <v>1150</v>
      </c>
      <c r="C89" s="6" t="s">
        <v>1151</v>
      </c>
      <c r="D89" s="5">
        <v>2008</v>
      </c>
      <c r="E89" s="5">
        <v>8</v>
      </c>
      <c r="F89" s="5">
        <v>33</v>
      </c>
      <c r="G89" s="5">
        <v>92504</v>
      </c>
      <c r="H89" s="5" t="s">
        <v>1152</v>
      </c>
      <c r="I89" s="7">
        <v>2</v>
      </c>
      <c r="J89" s="5">
        <v>40</v>
      </c>
      <c r="K89" s="5">
        <v>1</v>
      </c>
      <c r="L89" s="5">
        <v>0</v>
      </c>
      <c r="M89" s="5">
        <v>1</v>
      </c>
      <c r="N89" s="5">
        <v>0</v>
      </c>
      <c r="O89" s="5">
        <v>3</v>
      </c>
      <c r="P89" s="5">
        <v>0</v>
      </c>
      <c r="Q89" s="5">
        <v>3</v>
      </c>
      <c r="R89" s="5">
        <v>0</v>
      </c>
      <c r="S89" s="5">
        <v>6</v>
      </c>
      <c r="T89" s="4">
        <v>240</v>
      </c>
      <c r="U89" s="26">
        <f t="shared" si="2"/>
        <v>2.1132566330124445</v>
      </c>
      <c r="V89" s="26">
        <f t="shared" si="3"/>
        <v>84.530265320497776</v>
      </c>
      <c r="Z89" s="4">
        <v>10</v>
      </c>
      <c r="AA89" s="26">
        <v>12.729752516986562</v>
      </c>
      <c r="AB89" s="26">
        <v>636.48762584932808</v>
      </c>
    </row>
    <row r="90" spans="1:28" x14ac:dyDescent="0.25">
      <c r="A90" s="5" t="s">
        <v>1402</v>
      </c>
      <c r="B90" s="6" t="s">
        <v>1150</v>
      </c>
      <c r="C90" s="6" t="s">
        <v>1151</v>
      </c>
      <c r="D90" s="5">
        <v>2007</v>
      </c>
      <c r="E90" s="5">
        <v>9</v>
      </c>
      <c r="F90" s="5">
        <v>34</v>
      </c>
      <c r="G90" s="5">
        <v>95662</v>
      </c>
      <c r="H90" s="5" t="s">
        <v>1152</v>
      </c>
      <c r="I90" s="7">
        <v>0.1</v>
      </c>
      <c r="J90" s="5">
        <v>1</v>
      </c>
      <c r="K90" s="5">
        <v>1</v>
      </c>
      <c r="L90" s="5">
        <v>1</v>
      </c>
      <c r="M90" s="5">
        <v>0</v>
      </c>
      <c r="N90" s="5">
        <v>0</v>
      </c>
      <c r="O90" s="5">
        <v>3</v>
      </c>
      <c r="P90" s="5">
        <v>3</v>
      </c>
      <c r="Q90" s="5">
        <v>0</v>
      </c>
      <c r="R90" s="5">
        <v>0</v>
      </c>
      <c r="S90" s="5">
        <v>6</v>
      </c>
      <c r="T90" s="4">
        <v>6</v>
      </c>
      <c r="U90" s="26">
        <f t="shared" si="2"/>
        <v>2.1058259987257841</v>
      </c>
      <c r="V90" s="26">
        <f t="shared" si="3"/>
        <v>2.1058259987257841</v>
      </c>
      <c r="Z90" s="4">
        <v>8</v>
      </c>
      <c r="AA90" s="26">
        <v>20.221257447283087</v>
      </c>
      <c r="AB90" s="26">
        <v>1011.0628723641544</v>
      </c>
    </row>
    <row r="91" spans="1:28" x14ac:dyDescent="0.25">
      <c r="A91" s="5" t="s">
        <v>1438</v>
      </c>
      <c r="B91" s="6" t="s">
        <v>1150</v>
      </c>
      <c r="C91" s="6" t="s">
        <v>1151</v>
      </c>
      <c r="D91" s="5">
        <v>2005</v>
      </c>
      <c r="E91" s="5">
        <v>11</v>
      </c>
      <c r="F91" s="5">
        <v>36</v>
      </c>
      <c r="G91" s="5">
        <v>92373</v>
      </c>
      <c r="H91" s="5" t="s">
        <v>1152</v>
      </c>
      <c r="I91" s="7">
        <v>2.2000000000000002</v>
      </c>
      <c r="J91" s="5">
        <v>30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6</v>
      </c>
      <c r="Q91" s="5">
        <v>0</v>
      </c>
      <c r="R91" s="5">
        <v>0</v>
      </c>
      <c r="S91" s="5">
        <v>6</v>
      </c>
      <c r="T91" s="4">
        <v>180</v>
      </c>
      <c r="U91" s="26">
        <f t="shared" si="2"/>
        <v>2.0907405200562481</v>
      </c>
      <c r="V91" s="26">
        <f t="shared" si="3"/>
        <v>62.722215601687445</v>
      </c>
      <c r="Z91" s="4">
        <v>10</v>
      </c>
      <c r="AA91" s="26">
        <v>0</v>
      </c>
      <c r="AB91" s="26">
        <v>0</v>
      </c>
    </row>
    <row r="92" spans="1:28" x14ac:dyDescent="0.25">
      <c r="A92" s="5" t="s">
        <v>1491</v>
      </c>
      <c r="B92" s="6" t="s">
        <v>1150</v>
      </c>
      <c r="C92" s="6" t="s">
        <v>1151</v>
      </c>
      <c r="D92" s="5">
        <v>2005</v>
      </c>
      <c r="E92" s="5">
        <v>11</v>
      </c>
      <c r="F92" s="5">
        <v>38</v>
      </c>
      <c r="G92" s="5">
        <v>94112</v>
      </c>
      <c r="H92" s="5" t="s">
        <v>1152</v>
      </c>
      <c r="I92" s="7">
        <v>1</v>
      </c>
      <c r="J92" s="5">
        <v>15</v>
      </c>
      <c r="K92" s="5">
        <v>1</v>
      </c>
      <c r="L92" s="5">
        <v>1</v>
      </c>
      <c r="M92" s="5">
        <v>0</v>
      </c>
      <c r="N92" s="5">
        <v>0</v>
      </c>
      <c r="O92" s="5">
        <v>3</v>
      </c>
      <c r="P92" s="5">
        <v>3</v>
      </c>
      <c r="Q92" s="5">
        <v>0</v>
      </c>
      <c r="R92" s="5">
        <v>0</v>
      </c>
      <c r="S92" s="5">
        <v>6</v>
      </c>
      <c r="T92" s="4">
        <v>90</v>
      </c>
      <c r="U92" s="26">
        <f t="shared" si="2"/>
        <v>2.0907405200562481</v>
      </c>
      <c r="V92" s="26">
        <f t="shared" si="3"/>
        <v>31.361107800843723</v>
      </c>
      <c r="Z92" s="4">
        <v>16</v>
      </c>
      <c r="AA92" s="26">
        <v>13.031016088331434</v>
      </c>
      <c r="AB92" s="26">
        <v>495.1786113565945</v>
      </c>
    </row>
    <row r="93" spans="1:28" x14ac:dyDescent="0.25">
      <c r="A93" s="5" t="s">
        <v>1550</v>
      </c>
      <c r="B93" s="6" t="s">
        <v>1150</v>
      </c>
      <c r="C93" s="6" t="s">
        <v>1151</v>
      </c>
      <c r="D93" s="5">
        <v>2009</v>
      </c>
      <c r="E93" s="5">
        <v>7</v>
      </c>
      <c r="F93" s="5">
        <v>43</v>
      </c>
      <c r="G93" s="5">
        <v>94306</v>
      </c>
      <c r="H93" s="5" t="s">
        <v>1152</v>
      </c>
      <c r="I93" s="7">
        <v>2</v>
      </c>
      <c r="J93" s="5">
        <v>5</v>
      </c>
      <c r="K93" s="5">
        <v>1</v>
      </c>
      <c r="L93" s="5">
        <v>1</v>
      </c>
      <c r="M93" s="5">
        <v>0</v>
      </c>
      <c r="N93" s="5">
        <v>0</v>
      </c>
      <c r="O93" s="5">
        <v>3</v>
      </c>
      <c r="P93" s="5">
        <v>3</v>
      </c>
      <c r="Q93" s="5">
        <v>0</v>
      </c>
      <c r="R93" s="5">
        <v>0</v>
      </c>
      <c r="S93" s="5">
        <v>6</v>
      </c>
      <c r="T93" s="4">
        <v>30</v>
      </c>
      <c r="U93" s="26">
        <f t="shared" si="2"/>
        <v>2.1206140043456929</v>
      </c>
      <c r="V93" s="26">
        <f t="shared" si="3"/>
        <v>10.603070021728465</v>
      </c>
      <c r="Z93" s="4">
        <v>8</v>
      </c>
      <c r="AA93" s="26">
        <v>107.42543018869141</v>
      </c>
      <c r="AB93" s="26">
        <v>2148.5086037738283</v>
      </c>
    </row>
    <row r="94" spans="1:28" x14ac:dyDescent="0.25">
      <c r="A94" s="5" t="s">
        <v>1717</v>
      </c>
      <c r="B94" s="6" t="s">
        <v>1683</v>
      </c>
      <c r="C94" s="6" t="s">
        <v>1644</v>
      </c>
      <c r="D94" s="5">
        <v>2008</v>
      </c>
      <c r="E94" s="5">
        <v>8</v>
      </c>
      <c r="F94" s="5">
        <v>7</v>
      </c>
      <c r="G94" s="5">
        <v>94523</v>
      </c>
      <c r="H94" s="5" t="s">
        <v>1645</v>
      </c>
      <c r="I94" s="7">
        <v>3</v>
      </c>
      <c r="J94" s="5">
        <v>5</v>
      </c>
      <c r="K94" s="5">
        <v>0</v>
      </c>
      <c r="L94" s="5">
        <v>0</v>
      </c>
      <c r="M94" s="5">
        <v>1</v>
      </c>
      <c r="N94" s="5">
        <v>1</v>
      </c>
      <c r="O94" s="5">
        <v>0</v>
      </c>
      <c r="P94" s="5">
        <v>0</v>
      </c>
      <c r="Q94" s="5">
        <v>3</v>
      </c>
      <c r="R94" s="5">
        <v>3</v>
      </c>
      <c r="S94" s="5">
        <v>6</v>
      </c>
      <c r="T94" s="4">
        <v>30</v>
      </c>
      <c r="U94" s="26">
        <f t="shared" si="2"/>
        <v>2.1132566330124445</v>
      </c>
      <c r="V94" s="26">
        <f t="shared" si="3"/>
        <v>10.566283165062222</v>
      </c>
      <c r="Z94" s="4">
        <v>4</v>
      </c>
      <c r="AA94" s="26">
        <v>109.71016887783048</v>
      </c>
      <c r="AB94" s="26">
        <v>0</v>
      </c>
    </row>
    <row r="95" spans="1:28" x14ac:dyDescent="0.25">
      <c r="A95" s="5" t="s">
        <v>1904</v>
      </c>
      <c r="B95" s="6" t="s">
        <v>1643</v>
      </c>
      <c r="C95" s="6" t="s">
        <v>1644</v>
      </c>
      <c r="D95" s="5">
        <v>2008</v>
      </c>
      <c r="E95" s="5">
        <v>8</v>
      </c>
      <c r="F95" s="5">
        <v>30</v>
      </c>
      <c r="G95" s="5">
        <v>92626</v>
      </c>
      <c r="H95" s="5" t="s">
        <v>1645</v>
      </c>
      <c r="I95" s="7">
        <v>4</v>
      </c>
      <c r="J95" s="5">
        <v>50</v>
      </c>
      <c r="K95" s="5">
        <v>0</v>
      </c>
      <c r="L95" s="5">
        <v>0</v>
      </c>
      <c r="M95" s="5">
        <v>1</v>
      </c>
      <c r="N95" s="5">
        <v>1</v>
      </c>
      <c r="O95" s="5">
        <v>0</v>
      </c>
      <c r="P95" s="5">
        <v>0</v>
      </c>
      <c r="Q95" s="5">
        <v>3</v>
      </c>
      <c r="R95" s="5">
        <v>3</v>
      </c>
      <c r="S95" s="5">
        <v>6</v>
      </c>
      <c r="T95" s="4">
        <v>300</v>
      </c>
      <c r="U95" s="26">
        <f t="shared" si="2"/>
        <v>2.1132566330124445</v>
      </c>
      <c r="V95" s="26">
        <f t="shared" si="3"/>
        <v>105.66283165062222</v>
      </c>
      <c r="Z95" s="4">
        <v>15</v>
      </c>
      <c r="AA95" s="26">
        <v>10.38221630055574</v>
      </c>
      <c r="AB95" s="26">
        <v>415.2886520222296</v>
      </c>
    </row>
    <row r="96" spans="1:28" x14ac:dyDescent="0.25">
      <c r="A96" s="5" t="s">
        <v>494</v>
      </c>
      <c r="B96" s="6" t="s">
        <v>1643</v>
      </c>
      <c r="C96" s="6" t="s">
        <v>1644</v>
      </c>
      <c r="D96" s="5">
        <v>2008</v>
      </c>
      <c r="E96" s="5">
        <v>8</v>
      </c>
      <c r="F96" s="5">
        <v>56</v>
      </c>
      <c r="G96" s="5">
        <v>93065</v>
      </c>
      <c r="H96" s="5" t="s">
        <v>1370</v>
      </c>
      <c r="I96" s="7">
        <v>1</v>
      </c>
      <c r="J96" s="5">
        <v>5</v>
      </c>
      <c r="K96" s="5">
        <v>1</v>
      </c>
      <c r="L96" s="5">
        <v>0</v>
      </c>
      <c r="M96" s="5">
        <v>0</v>
      </c>
      <c r="N96" s="5">
        <v>1</v>
      </c>
      <c r="O96" s="5">
        <v>3</v>
      </c>
      <c r="P96" s="5">
        <v>0</v>
      </c>
      <c r="Q96" s="5">
        <v>0</v>
      </c>
      <c r="R96" s="5">
        <v>3</v>
      </c>
      <c r="S96" s="5">
        <v>6</v>
      </c>
      <c r="T96" s="4">
        <v>30</v>
      </c>
      <c r="U96" s="26">
        <f t="shared" si="2"/>
        <v>2.1132566330124445</v>
      </c>
      <c r="V96" s="26">
        <f t="shared" si="3"/>
        <v>10.566283165062222</v>
      </c>
      <c r="Z96" s="4">
        <v>11</v>
      </c>
      <c r="AA96" s="26">
        <v>25.55413599467553</v>
      </c>
      <c r="AB96" s="26">
        <v>766.62407984026595</v>
      </c>
    </row>
    <row r="97" spans="1:28" x14ac:dyDescent="0.25">
      <c r="A97" s="5" t="s">
        <v>1846</v>
      </c>
      <c r="B97" s="6" t="s">
        <v>1660</v>
      </c>
      <c r="C97" s="6" t="s">
        <v>1151</v>
      </c>
      <c r="D97" s="5">
        <v>2007</v>
      </c>
      <c r="E97" s="5">
        <v>9</v>
      </c>
      <c r="F97" s="5">
        <v>19</v>
      </c>
      <c r="G97" s="5">
        <v>91214</v>
      </c>
      <c r="H97" s="5" t="s">
        <v>1645</v>
      </c>
      <c r="I97" s="7">
        <v>2.8</v>
      </c>
      <c r="J97" s="5">
        <v>27</v>
      </c>
      <c r="K97" s="5">
        <v>1</v>
      </c>
      <c r="L97" s="5">
        <v>0</v>
      </c>
      <c r="M97" s="5">
        <v>1</v>
      </c>
      <c r="N97" s="5">
        <v>0</v>
      </c>
      <c r="O97" s="5">
        <v>3</v>
      </c>
      <c r="P97" s="5">
        <v>0</v>
      </c>
      <c r="Q97" s="5">
        <v>3</v>
      </c>
      <c r="R97" s="5">
        <v>0</v>
      </c>
      <c r="S97" s="5">
        <v>6</v>
      </c>
      <c r="T97" s="4">
        <v>162</v>
      </c>
      <c r="U97" s="26">
        <f t="shared" si="2"/>
        <v>2.1058259987257841</v>
      </c>
      <c r="V97" s="26">
        <f t="shared" si="3"/>
        <v>56.857301965596172</v>
      </c>
      <c r="Z97" s="4">
        <v>12</v>
      </c>
      <c r="AA97" s="26">
        <v>7.6952924895702557</v>
      </c>
      <c r="AB97" s="26">
        <v>153.9058497914051</v>
      </c>
    </row>
    <row r="98" spans="1:28" x14ac:dyDescent="0.25">
      <c r="A98" s="5" t="s">
        <v>1930</v>
      </c>
      <c r="B98" s="6" t="s">
        <v>1643</v>
      </c>
      <c r="C98" s="6" t="s">
        <v>1644</v>
      </c>
      <c r="D98" s="5">
        <v>2007</v>
      </c>
      <c r="E98" s="5">
        <v>9</v>
      </c>
      <c r="F98" s="5">
        <v>30</v>
      </c>
      <c r="G98" s="5">
        <v>92886</v>
      </c>
      <c r="H98" s="5" t="s">
        <v>1645</v>
      </c>
      <c r="I98" s="7">
        <v>5.9</v>
      </c>
      <c r="J98" s="5">
        <v>30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6</v>
      </c>
      <c r="Q98" s="5">
        <v>0</v>
      </c>
      <c r="R98" s="5">
        <v>0</v>
      </c>
      <c r="S98" s="5">
        <v>6</v>
      </c>
      <c r="T98" s="4">
        <v>180</v>
      </c>
      <c r="U98" s="26">
        <f t="shared" si="2"/>
        <v>2.1058259987257841</v>
      </c>
      <c r="V98" s="26">
        <f t="shared" si="3"/>
        <v>63.174779961773524</v>
      </c>
      <c r="Z98" s="4">
        <v>11</v>
      </c>
      <c r="AA98" s="26">
        <v>94.550303180299466</v>
      </c>
      <c r="AB98" s="26">
        <v>945.50303180299466</v>
      </c>
    </row>
    <row r="99" spans="1:28" x14ac:dyDescent="0.25">
      <c r="A99" s="5" t="s">
        <v>1941</v>
      </c>
      <c r="B99" s="6" t="s">
        <v>1643</v>
      </c>
      <c r="C99" s="6" t="s">
        <v>1644</v>
      </c>
      <c r="D99" s="5">
        <v>2007</v>
      </c>
      <c r="E99" s="5">
        <v>9</v>
      </c>
      <c r="F99" s="5">
        <v>30</v>
      </c>
      <c r="G99" s="5">
        <v>92676</v>
      </c>
      <c r="H99" s="5" t="s">
        <v>1645</v>
      </c>
      <c r="I99" s="7">
        <v>3</v>
      </c>
      <c r="J99" s="5">
        <v>40</v>
      </c>
      <c r="K99" s="5">
        <v>1</v>
      </c>
      <c r="L99" s="5">
        <v>0</v>
      </c>
      <c r="M99" s="5">
        <v>1</v>
      </c>
      <c r="N99" s="5">
        <v>0</v>
      </c>
      <c r="O99" s="5">
        <v>3</v>
      </c>
      <c r="P99" s="5">
        <v>0</v>
      </c>
      <c r="Q99" s="5">
        <v>3</v>
      </c>
      <c r="R99" s="5">
        <v>0</v>
      </c>
      <c r="S99" s="5">
        <v>6</v>
      </c>
      <c r="T99" s="4">
        <v>240</v>
      </c>
      <c r="U99" s="26">
        <f t="shared" si="2"/>
        <v>2.1058259987257841</v>
      </c>
      <c r="V99" s="26">
        <f t="shared" si="3"/>
        <v>84.233039949031365</v>
      </c>
      <c r="Z99" s="4">
        <v>7</v>
      </c>
      <c r="AA99" s="26">
        <v>47.857447032983892</v>
      </c>
      <c r="AB99" s="26">
        <v>1387.8659639565328</v>
      </c>
    </row>
    <row r="100" spans="1:28" x14ac:dyDescent="0.25">
      <c r="A100" s="5" t="s">
        <v>1789</v>
      </c>
      <c r="B100" s="6" t="s">
        <v>1643</v>
      </c>
      <c r="C100" s="6" t="s">
        <v>1644</v>
      </c>
      <c r="D100" s="5">
        <v>2006</v>
      </c>
      <c r="E100" s="5">
        <v>10</v>
      </c>
      <c r="F100" s="5">
        <v>19</v>
      </c>
      <c r="G100" s="5">
        <v>91214</v>
      </c>
      <c r="H100" s="5" t="s">
        <v>1645</v>
      </c>
      <c r="I100" s="7">
        <v>4.5</v>
      </c>
      <c r="J100" s="5">
        <v>35</v>
      </c>
      <c r="K100" s="5">
        <v>1</v>
      </c>
      <c r="L100" s="5">
        <v>1</v>
      </c>
      <c r="M100" s="5">
        <v>0</v>
      </c>
      <c r="N100" s="5">
        <v>0</v>
      </c>
      <c r="O100" s="5">
        <v>3</v>
      </c>
      <c r="P100" s="5">
        <v>3</v>
      </c>
      <c r="Q100" s="5">
        <v>0</v>
      </c>
      <c r="R100" s="5">
        <v>0</v>
      </c>
      <c r="S100" s="5">
        <v>6</v>
      </c>
      <c r="T100" s="4">
        <v>210</v>
      </c>
      <c r="U100" s="26">
        <f t="shared" si="2"/>
        <v>2.0983210017074558</v>
      </c>
      <c r="V100" s="26">
        <f t="shared" si="3"/>
        <v>73.441235059760956</v>
      </c>
      <c r="Z100" s="4">
        <v>15</v>
      </c>
      <c r="AA100" s="26">
        <v>19.466655563542012</v>
      </c>
      <c r="AB100" s="26">
        <v>583.99966690626036</v>
      </c>
    </row>
    <row r="101" spans="1:28" x14ac:dyDescent="0.25">
      <c r="A101" s="5" t="s">
        <v>1949</v>
      </c>
      <c r="B101" s="6" t="s">
        <v>1643</v>
      </c>
      <c r="C101" s="6" t="s">
        <v>1644</v>
      </c>
      <c r="D101" s="5">
        <v>2006</v>
      </c>
      <c r="E101" s="5">
        <v>10</v>
      </c>
      <c r="F101" s="5">
        <v>30</v>
      </c>
      <c r="G101" s="5">
        <v>92656</v>
      </c>
      <c r="H101" s="5" t="s">
        <v>1645</v>
      </c>
      <c r="I101" s="7">
        <v>5</v>
      </c>
      <c r="J101" s="5">
        <v>6</v>
      </c>
      <c r="K101" s="5">
        <v>1</v>
      </c>
      <c r="L101" s="5">
        <v>0</v>
      </c>
      <c r="M101" s="5">
        <v>1</v>
      </c>
      <c r="N101" s="5">
        <v>0</v>
      </c>
      <c r="O101" s="5">
        <v>3</v>
      </c>
      <c r="P101" s="5">
        <v>0</v>
      </c>
      <c r="Q101" s="5">
        <v>3</v>
      </c>
      <c r="R101" s="5">
        <v>0</v>
      </c>
      <c r="S101" s="5">
        <v>6</v>
      </c>
      <c r="T101" s="4">
        <v>36</v>
      </c>
      <c r="U101" s="26">
        <f t="shared" si="2"/>
        <v>2.0983210017074558</v>
      </c>
      <c r="V101" s="26">
        <f t="shared" si="3"/>
        <v>12.589926010244735</v>
      </c>
      <c r="Z101" s="4">
        <v>7</v>
      </c>
      <c r="AA101" s="26">
        <v>107.04955257377975</v>
      </c>
      <c r="AB101" s="26">
        <v>4389.0316555249701</v>
      </c>
    </row>
    <row r="102" spans="1:28" x14ac:dyDescent="0.25">
      <c r="A102" s="5" t="s">
        <v>2132</v>
      </c>
      <c r="B102" s="6" t="s">
        <v>1643</v>
      </c>
      <c r="C102" s="6" t="s">
        <v>1644</v>
      </c>
      <c r="D102" s="5">
        <v>2006</v>
      </c>
      <c r="E102" s="5">
        <v>10</v>
      </c>
      <c r="F102" s="5">
        <v>38</v>
      </c>
      <c r="G102" s="5">
        <v>94127</v>
      </c>
      <c r="H102" s="5" t="s">
        <v>1645</v>
      </c>
      <c r="I102" s="7">
        <v>1.8</v>
      </c>
      <c r="J102" s="5">
        <v>9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3</v>
      </c>
      <c r="Q102" s="5">
        <v>3</v>
      </c>
      <c r="R102" s="5">
        <v>0</v>
      </c>
      <c r="S102" s="5">
        <v>6</v>
      </c>
      <c r="T102" s="4">
        <v>54</v>
      </c>
      <c r="U102" s="26">
        <f t="shared" si="2"/>
        <v>2.0983210017074558</v>
      </c>
      <c r="V102" s="26">
        <f t="shared" si="3"/>
        <v>18.884889015367101</v>
      </c>
      <c r="Z102" s="4">
        <v>7</v>
      </c>
      <c r="AA102" s="26">
        <v>25.188130017359942</v>
      </c>
      <c r="AB102" s="26">
        <v>1309.782760902717</v>
      </c>
    </row>
    <row r="103" spans="1:28" x14ac:dyDescent="0.25">
      <c r="A103" s="5" t="s">
        <v>2932</v>
      </c>
      <c r="B103" s="6" t="s">
        <v>1683</v>
      </c>
      <c r="C103" s="6" t="s">
        <v>1644</v>
      </c>
      <c r="D103" s="5">
        <v>2006</v>
      </c>
      <c r="E103" s="5">
        <v>10</v>
      </c>
      <c r="F103" s="5">
        <v>4</v>
      </c>
      <c r="G103" s="5">
        <v>95966</v>
      </c>
      <c r="H103" s="5" t="s">
        <v>1370</v>
      </c>
      <c r="I103" s="7">
        <v>0.7</v>
      </c>
      <c r="J103" s="5">
        <v>4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3</v>
      </c>
      <c r="Q103" s="5">
        <v>3</v>
      </c>
      <c r="R103" s="5">
        <v>0</v>
      </c>
      <c r="S103" s="5">
        <v>6</v>
      </c>
      <c r="T103" s="4">
        <v>24</v>
      </c>
      <c r="U103" s="26">
        <f t="shared" si="2"/>
        <v>2.0983210017074558</v>
      </c>
      <c r="V103" s="26">
        <f t="shared" si="3"/>
        <v>8.3932840068298233</v>
      </c>
      <c r="Z103" s="4">
        <v>13</v>
      </c>
      <c r="AA103" s="26">
        <v>10.300040054638632</v>
      </c>
      <c r="AB103" s="26">
        <v>309.00120163915898</v>
      </c>
    </row>
    <row r="104" spans="1:28" x14ac:dyDescent="0.25">
      <c r="A104" s="5" t="s">
        <v>1752</v>
      </c>
      <c r="B104" s="6" t="s">
        <v>1643</v>
      </c>
      <c r="C104" s="6" t="s">
        <v>1644</v>
      </c>
      <c r="D104" s="5">
        <v>2005</v>
      </c>
      <c r="E104" s="5">
        <v>11</v>
      </c>
      <c r="F104" s="5">
        <v>15</v>
      </c>
      <c r="G104" s="5">
        <v>93312</v>
      </c>
      <c r="H104" s="5" t="s">
        <v>1645</v>
      </c>
      <c r="I104" s="7">
        <v>3.8</v>
      </c>
      <c r="J104" s="5">
        <v>4</v>
      </c>
      <c r="K104" s="5">
        <v>0</v>
      </c>
      <c r="L104" s="5">
        <v>0</v>
      </c>
      <c r="M104" s="5">
        <v>2</v>
      </c>
      <c r="N104" s="5">
        <v>0</v>
      </c>
      <c r="O104" s="5">
        <v>0</v>
      </c>
      <c r="P104" s="5">
        <v>0</v>
      </c>
      <c r="Q104" s="5">
        <v>6</v>
      </c>
      <c r="R104" s="5">
        <v>0</v>
      </c>
      <c r="S104" s="5">
        <v>6</v>
      </c>
      <c r="T104" s="4">
        <v>24</v>
      </c>
      <c r="U104" s="26">
        <f t="shared" si="2"/>
        <v>2.0907405200562481</v>
      </c>
      <c r="V104" s="26">
        <f t="shared" si="3"/>
        <v>8.3629620802249924</v>
      </c>
      <c r="Z104" s="4">
        <v>9</v>
      </c>
      <c r="AA104" s="26">
        <v>25.367007417626425</v>
      </c>
      <c r="AB104" s="26">
        <v>2054.7276008277404</v>
      </c>
    </row>
    <row r="105" spans="1:28" x14ac:dyDescent="0.25">
      <c r="A105" s="5" t="s">
        <v>2008</v>
      </c>
      <c r="B105" s="6" t="s">
        <v>1643</v>
      </c>
      <c r="C105" s="6" t="s">
        <v>1644</v>
      </c>
      <c r="D105" s="5">
        <v>2005</v>
      </c>
      <c r="E105" s="5">
        <v>11</v>
      </c>
      <c r="F105" s="5">
        <v>33</v>
      </c>
      <c r="G105" s="5">
        <v>92880</v>
      </c>
      <c r="H105" s="5" t="s">
        <v>1645</v>
      </c>
      <c r="I105" s="7">
        <v>2.8</v>
      </c>
      <c r="J105" s="5">
        <v>29</v>
      </c>
      <c r="K105" s="5">
        <v>2</v>
      </c>
      <c r="L105" s="5">
        <v>0</v>
      </c>
      <c r="M105" s="5">
        <v>0</v>
      </c>
      <c r="N105" s="5">
        <v>0</v>
      </c>
      <c r="O105" s="5">
        <v>6</v>
      </c>
      <c r="P105" s="5">
        <v>0</v>
      </c>
      <c r="Q105" s="5">
        <v>0</v>
      </c>
      <c r="R105" s="5">
        <v>0</v>
      </c>
      <c r="S105" s="5">
        <v>6</v>
      </c>
      <c r="T105" s="4">
        <v>174</v>
      </c>
      <c r="U105" s="26">
        <f t="shared" si="2"/>
        <v>2.0907405200562481</v>
      </c>
      <c r="V105" s="26">
        <f t="shared" si="3"/>
        <v>60.631475081631194</v>
      </c>
      <c r="Z105" s="4">
        <v>14</v>
      </c>
      <c r="AA105" s="26">
        <v>1.2925796717858464</v>
      </c>
      <c r="AB105" s="26">
        <v>25.851593435716929</v>
      </c>
    </row>
    <row r="106" spans="1:28" x14ac:dyDescent="0.25">
      <c r="A106" s="5" t="s">
        <v>1838</v>
      </c>
      <c r="B106" s="6" t="s">
        <v>1643</v>
      </c>
      <c r="C106" s="6" t="s">
        <v>1644</v>
      </c>
      <c r="D106" s="5">
        <v>2004</v>
      </c>
      <c r="E106" s="5">
        <v>12</v>
      </c>
      <c r="F106" s="5">
        <v>19</v>
      </c>
      <c r="G106" s="5">
        <v>90504</v>
      </c>
      <c r="H106" s="5" t="s">
        <v>1645</v>
      </c>
      <c r="I106" s="7">
        <v>1.9</v>
      </c>
      <c r="J106" s="5">
        <v>34</v>
      </c>
      <c r="K106" s="5">
        <v>1</v>
      </c>
      <c r="L106" s="5">
        <v>0</v>
      </c>
      <c r="M106" s="5">
        <v>1</v>
      </c>
      <c r="N106" s="5">
        <v>0</v>
      </c>
      <c r="O106" s="5">
        <v>3</v>
      </c>
      <c r="P106" s="5">
        <v>0</v>
      </c>
      <c r="Q106" s="5">
        <v>3</v>
      </c>
      <c r="R106" s="5">
        <v>0</v>
      </c>
      <c r="S106" s="5">
        <v>6</v>
      </c>
      <c r="T106" s="4">
        <v>204</v>
      </c>
      <c r="U106" s="26">
        <f t="shared" si="2"/>
        <v>2.0830834091889048</v>
      </c>
      <c r="V106" s="26">
        <f t="shared" si="3"/>
        <v>70.824835912422756</v>
      </c>
      <c r="Z106" s="4">
        <v>15</v>
      </c>
      <c r="AA106" s="26">
        <v>51.911081502778707</v>
      </c>
      <c r="AB106" s="26">
        <v>1557.3324450833611</v>
      </c>
    </row>
    <row r="107" spans="1:28" x14ac:dyDescent="0.25">
      <c r="A107" s="5" t="s">
        <v>1865</v>
      </c>
      <c r="B107" s="6" t="s">
        <v>1660</v>
      </c>
      <c r="C107" s="6" t="s">
        <v>1151</v>
      </c>
      <c r="D107" s="5">
        <v>2004</v>
      </c>
      <c r="E107" s="5">
        <v>12</v>
      </c>
      <c r="F107" s="5">
        <v>19</v>
      </c>
      <c r="G107" s="5">
        <v>93550</v>
      </c>
      <c r="H107" s="5" t="s">
        <v>1645</v>
      </c>
      <c r="I107" s="7">
        <v>24</v>
      </c>
      <c r="J107" s="5">
        <v>100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5">
        <v>0</v>
      </c>
      <c r="Q107" s="5">
        <v>6</v>
      </c>
      <c r="R107" s="5">
        <v>0</v>
      </c>
      <c r="S107" s="5">
        <v>6</v>
      </c>
      <c r="T107" s="4">
        <v>600</v>
      </c>
      <c r="U107" s="26">
        <f t="shared" si="2"/>
        <v>2.0830834091889048</v>
      </c>
      <c r="V107" s="26">
        <f t="shared" si="3"/>
        <v>208.30834091889048</v>
      </c>
      <c r="Z107" s="4">
        <v>13</v>
      </c>
      <c r="AA107" s="26">
        <v>48.925190259533508</v>
      </c>
      <c r="AB107" s="26">
        <v>929.5786149311366</v>
      </c>
    </row>
    <row r="108" spans="1:28" x14ac:dyDescent="0.25">
      <c r="A108" s="5" t="s">
        <v>30</v>
      </c>
      <c r="B108" s="6" t="s">
        <v>1643</v>
      </c>
      <c r="C108" s="6" t="s">
        <v>1644</v>
      </c>
      <c r="D108" s="5">
        <v>2004</v>
      </c>
      <c r="E108" s="5">
        <v>12</v>
      </c>
      <c r="F108" s="5">
        <v>34</v>
      </c>
      <c r="G108" s="5">
        <v>95662</v>
      </c>
      <c r="H108" s="5" t="s">
        <v>1370</v>
      </c>
      <c r="I108" s="7">
        <v>3.9</v>
      </c>
      <c r="J108" s="5">
        <v>14</v>
      </c>
      <c r="K108" s="5">
        <v>1</v>
      </c>
      <c r="L108" s="5">
        <v>1</v>
      </c>
      <c r="M108" s="5">
        <v>0</v>
      </c>
      <c r="N108" s="5">
        <v>0</v>
      </c>
      <c r="O108" s="5">
        <v>3</v>
      </c>
      <c r="P108" s="5">
        <v>3</v>
      </c>
      <c r="Q108" s="5">
        <v>0</v>
      </c>
      <c r="R108" s="5">
        <v>0</v>
      </c>
      <c r="S108" s="5">
        <v>6</v>
      </c>
      <c r="T108" s="4">
        <v>84</v>
      </c>
      <c r="U108" s="26">
        <f t="shared" si="2"/>
        <v>2.0830834091889048</v>
      </c>
      <c r="V108" s="26">
        <f t="shared" si="3"/>
        <v>29.163167728644666</v>
      </c>
      <c r="Z108" s="4">
        <v>11</v>
      </c>
      <c r="AA108" s="26">
        <v>20.443308795740425</v>
      </c>
      <c r="AB108" s="26">
        <v>2044.3308795740425</v>
      </c>
    </row>
    <row r="109" spans="1:28" x14ac:dyDescent="0.25">
      <c r="A109" s="5" t="s">
        <v>73</v>
      </c>
      <c r="B109" s="6" t="s">
        <v>1643</v>
      </c>
      <c r="C109" s="6" t="s">
        <v>1644</v>
      </c>
      <c r="D109" s="5">
        <v>2004</v>
      </c>
      <c r="E109" s="5">
        <v>12</v>
      </c>
      <c r="F109" s="5">
        <v>36</v>
      </c>
      <c r="G109" s="5">
        <v>92324</v>
      </c>
      <c r="H109" s="5" t="s">
        <v>1370</v>
      </c>
      <c r="I109" s="7">
        <v>1.5</v>
      </c>
      <c r="J109" s="5">
        <v>14</v>
      </c>
      <c r="K109" s="5">
        <v>1</v>
      </c>
      <c r="L109" s="5">
        <v>1</v>
      </c>
      <c r="M109" s="5">
        <v>0</v>
      </c>
      <c r="N109" s="5">
        <v>0</v>
      </c>
      <c r="O109" s="5">
        <v>3</v>
      </c>
      <c r="P109" s="5">
        <v>3</v>
      </c>
      <c r="Q109" s="5">
        <v>0</v>
      </c>
      <c r="R109" s="5">
        <v>0</v>
      </c>
      <c r="S109" s="5">
        <v>6</v>
      </c>
      <c r="T109" s="4">
        <v>84</v>
      </c>
      <c r="U109" s="26">
        <f t="shared" si="2"/>
        <v>2.0830834091889048</v>
      </c>
      <c r="V109" s="26">
        <f t="shared" si="3"/>
        <v>29.163167728644666</v>
      </c>
      <c r="Z109" s="4">
        <v>11</v>
      </c>
      <c r="AA109" s="26">
        <v>19.165601996006647</v>
      </c>
      <c r="AB109" s="26">
        <v>1437.4201497004985</v>
      </c>
    </row>
    <row r="110" spans="1:28" x14ac:dyDescent="0.25">
      <c r="A110" s="5" t="s">
        <v>1939</v>
      </c>
      <c r="B110" s="6" t="s">
        <v>1643</v>
      </c>
      <c r="C110" s="6" t="s">
        <v>1644</v>
      </c>
      <c r="D110" s="5">
        <v>2003</v>
      </c>
      <c r="E110" s="5">
        <v>13</v>
      </c>
      <c r="F110" s="5">
        <v>30</v>
      </c>
      <c r="G110" s="5">
        <v>92688</v>
      </c>
      <c r="H110" s="5" t="s">
        <v>1645</v>
      </c>
      <c r="I110" s="7">
        <v>3</v>
      </c>
      <c r="J110" s="5">
        <v>6</v>
      </c>
      <c r="K110" s="5">
        <v>0</v>
      </c>
      <c r="L110" s="5">
        <v>0</v>
      </c>
      <c r="M110" s="5">
        <v>1</v>
      </c>
      <c r="N110" s="5">
        <v>1</v>
      </c>
      <c r="O110" s="5">
        <v>0</v>
      </c>
      <c r="P110" s="5">
        <v>0</v>
      </c>
      <c r="Q110" s="5">
        <v>3</v>
      </c>
      <c r="R110" s="5">
        <v>3</v>
      </c>
      <c r="S110" s="5">
        <v>6</v>
      </c>
      <c r="T110" s="4">
        <v>36</v>
      </c>
      <c r="U110" s="26">
        <f t="shared" si="2"/>
        <v>2.0753485012639943</v>
      </c>
      <c r="V110" s="26">
        <f t="shared" si="3"/>
        <v>12.452091007583967</v>
      </c>
      <c r="Z110" s="4">
        <v>7</v>
      </c>
      <c r="AA110" s="26">
        <v>12.594065008679971</v>
      </c>
      <c r="AB110" s="26">
        <v>365.22788525171916</v>
      </c>
    </row>
    <row r="111" spans="1:28" x14ac:dyDescent="0.25">
      <c r="A111" s="5" t="s">
        <v>2011</v>
      </c>
      <c r="B111" s="6" t="s">
        <v>1643</v>
      </c>
      <c r="C111" s="6" t="s">
        <v>1644</v>
      </c>
      <c r="D111" s="5">
        <v>2003</v>
      </c>
      <c r="E111" s="5">
        <v>13</v>
      </c>
      <c r="F111" s="5">
        <v>34</v>
      </c>
      <c r="G111" s="5">
        <v>95831</v>
      </c>
      <c r="H111" s="5" t="s">
        <v>1645</v>
      </c>
      <c r="I111" s="7">
        <v>3.2</v>
      </c>
      <c r="J111" s="5">
        <v>21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3</v>
      </c>
      <c r="Q111" s="5">
        <v>3</v>
      </c>
      <c r="R111" s="5">
        <v>0</v>
      </c>
      <c r="S111" s="5">
        <v>6</v>
      </c>
      <c r="T111" s="4">
        <v>126</v>
      </c>
      <c r="U111" s="26">
        <f t="shared" si="2"/>
        <v>2.0753485012639943</v>
      </c>
      <c r="V111" s="26">
        <f t="shared" si="3"/>
        <v>43.582318526543879</v>
      </c>
      <c r="Z111" s="4">
        <v>14</v>
      </c>
      <c r="AA111" s="26">
        <v>18.09611540500185</v>
      </c>
      <c r="AB111" s="26">
        <v>361.92230810003701</v>
      </c>
    </row>
    <row r="112" spans="1:28" x14ac:dyDescent="0.25">
      <c r="A112" s="5" t="s">
        <v>3118</v>
      </c>
      <c r="B112" s="6" t="s">
        <v>1643</v>
      </c>
      <c r="C112" s="6" t="s">
        <v>1644</v>
      </c>
      <c r="D112" s="5">
        <v>2003</v>
      </c>
      <c r="E112" s="5">
        <v>13</v>
      </c>
      <c r="F112" s="5">
        <v>19</v>
      </c>
      <c r="G112" s="5">
        <v>90502</v>
      </c>
      <c r="H112" s="5" t="s">
        <v>1370</v>
      </c>
      <c r="I112" s="7">
        <v>4</v>
      </c>
      <c r="J112" s="5">
        <v>65</v>
      </c>
      <c r="K112" s="5">
        <v>1</v>
      </c>
      <c r="L112" s="5">
        <v>0</v>
      </c>
      <c r="M112" s="5">
        <v>1</v>
      </c>
      <c r="N112" s="5">
        <v>0</v>
      </c>
      <c r="O112" s="5">
        <v>3</v>
      </c>
      <c r="P112" s="5">
        <v>0</v>
      </c>
      <c r="Q112" s="5">
        <v>3</v>
      </c>
      <c r="R112" s="5">
        <v>0</v>
      </c>
      <c r="S112" s="5">
        <v>6</v>
      </c>
      <c r="T112" s="4">
        <v>390</v>
      </c>
      <c r="U112" s="26">
        <f t="shared" si="2"/>
        <v>2.0753485012639943</v>
      </c>
      <c r="V112" s="26">
        <f t="shared" si="3"/>
        <v>134.89765258215962</v>
      </c>
      <c r="Z112" s="4">
        <v>11</v>
      </c>
      <c r="AA112" s="26">
        <v>20.443308795740425</v>
      </c>
      <c r="AB112" s="26">
        <v>1226.5985277444254</v>
      </c>
    </row>
    <row r="113" spans="1:28" x14ac:dyDescent="0.25">
      <c r="A113" s="5" t="s">
        <v>3229</v>
      </c>
      <c r="B113" s="6" t="s">
        <v>1660</v>
      </c>
      <c r="C113" s="6" t="s">
        <v>1151</v>
      </c>
      <c r="D113" s="5">
        <v>2003</v>
      </c>
      <c r="E113" s="5">
        <v>13</v>
      </c>
      <c r="F113" s="5">
        <v>21</v>
      </c>
      <c r="G113" s="5">
        <v>94945</v>
      </c>
      <c r="H113" s="5" t="s">
        <v>1370</v>
      </c>
      <c r="I113" s="7">
        <v>3.3</v>
      </c>
      <c r="J113" s="5">
        <v>20</v>
      </c>
      <c r="K113" s="5">
        <v>1</v>
      </c>
      <c r="L113" s="5">
        <v>0</v>
      </c>
      <c r="M113" s="5">
        <v>0</v>
      </c>
      <c r="N113" s="5">
        <v>1</v>
      </c>
      <c r="O113" s="5">
        <v>3</v>
      </c>
      <c r="P113" s="5">
        <v>0</v>
      </c>
      <c r="Q113" s="5">
        <v>0</v>
      </c>
      <c r="R113" s="5">
        <v>3</v>
      </c>
      <c r="S113" s="5">
        <v>6</v>
      </c>
      <c r="T113" s="4">
        <v>120</v>
      </c>
      <c r="U113" s="26">
        <f t="shared" si="2"/>
        <v>2.0753485012639943</v>
      </c>
      <c r="V113" s="26">
        <f t="shared" si="3"/>
        <v>41.506970025279884</v>
      </c>
      <c r="Z113" s="4">
        <v>12</v>
      </c>
      <c r="AA113" s="26">
        <v>12.825487482617092</v>
      </c>
      <c r="AB113" s="26">
        <v>0</v>
      </c>
    </row>
    <row r="114" spans="1:28" x14ac:dyDescent="0.25">
      <c r="A114" s="5" t="s">
        <v>1658</v>
      </c>
      <c r="B114" s="6" t="s">
        <v>1643</v>
      </c>
      <c r="C114" s="6" t="s">
        <v>1644</v>
      </c>
      <c r="D114" s="5">
        <v>2001</v>
      </c>
      <c r="E114" s="5">
        <v>15</v>
      </c>
      <c r="F114" s="5">
        <v>1</v>
      </c>
      <c r="G114" s="5">
        <v>94550</v>
      </c>
      <c r="H114" s="5" t="s">
        <v>1645</v>
      </c>
      <c r="I114" s="7">
        <v>3.9</v>
      </c>
      <c r="J114" s="5">
        <v>20</v>
      </c>
      <c r="K114" s="5">
        <v>1</v>
      </c>
      <c r="L114" s="5">
        <v>0</v>
      </c>
      <c r="M114" s="5">
        <v>0</v>
      </c>
      <c r="N114" s="5">
        <v>1</v>
      </c>
      <c r="O114" s="5">
        <v>3</v>
      </c>
      <c r="P114" s="5">
        <v>0</v>
      </c>
      <c r="Q114" s="5">
        <v>0</v>
      </c>
      <c r="R114" s="5">
        <v>3</v>
      </c>
      <c r="S114" s="5">
        <v>6</v>
      </c>
      <c r="T114" s="4">
        <v>120</v>
      </c>
      <c r="U114" s="26">
        <f t="shared" si="2"/>
        <v>2.0596405030039162</v>
      </c>
      <c r="V114" s="26">
        <f t="shared" si="3"/>
        <v>41.192810060078322</v>
      </c>
      <c r="Z114" s="4">
        <v>12</v>
      </c>
      <c r="AA114" s="26">
        <v>16.67313372740222</v>
      </c>
      <c r="AB114" s="26">
        <v>166.7313372740222</v>
      </c>
    </row>
    <row r="115" spans="1:28" x14ac:dyDescent="0.25">
      <c r="A115" s="5" t="s">
        <v>2074</v>
      </c>
      <c r="B115" s="6" t="s">
        <v>1643</v>
      </c>
      <c r="C115" s="6" t="s">
        <v>1644</v>
      </c>
      <c r="D115" s="5">
        <v>2001</v>
      </c>
      <c r="E115" s="5">
        <v>15</v>
      </c>
      <c r="F115" s="5">
        <v>36</v>
      </c>
      <c r="G115" s="5">
        <v>91709</v>
      </c>
      <c r="H115" s="5" t="s">
        <v>1645</v>
      </c>
      <c r="I115" s="7">
        <v>0.1</v>
      </c>
      <c r="J115" s="5">
        <v>0</v>
      </c>
      <c r="K115" s="5">
        <v>1</v>
      </c>
      <c r="L115" s="5">
        <v>0</v>
      </c>
      <c r="M115" s="5">
        <v>1</v>
      </c>
      <c r="N115" s="5">
        <v>0</v>
      </c>
      <c r="O115" s="5">
        <v>3</v>
      </c>
      <c r="P115" s="5">
        <v>0</v>
      </c>
      <c r="Q115" s="5">
        <v>3</v>
      </c>
      <c r="R115" s="5">
        <v>0</v>
      </c>
      <c r="S115" s="5">
        <v>6</v>
      </c>
      <c r="T115" s="4">
        <v>0</v>
      </c>
      <c r="U115" s="26">
        <f t="shared" si="2"/>
        <v>2.0596405030039162</v>
      </c>
      <c r="V115" s="26">
        <f t="shared" si="3"/>
        <v>0</v>
      </c>
      <c r="Z115" s="4">
        <v>3</v>
      </c>
      <c r="AA115" s="26">
        <v>24.853037990575075</v>
      </c>
      <c r="AB115" s="26">
        <v>1739.7126593402552</v>
      </c>
    </row>
    <row r="116" spans="1:28" x14ac:dyDescent="0.25">
      <c r="A116" s="5" t="s">
        <v>2092</v>
      </c>
      <c r="B116" s="6" t="s">
        <v>1643</v>
      </c>
      <c r="C116" s="6" t="s">
        <v>1644</v>
      </c>
      <c r="D116" s="5">
        <v>2001</v>
      </c>
      <c r="E116" s="5">
        <v>15</v>
      </c>
      <c r="F116" s="5">
        <v>37</v>
      </c>
      <c r="G116" s="5">
        <v>92082</v>
      </c>
      <c r="H116" s="5" t="s">
        <v>1645</v>
      </c>
      <c r="I116" s="7">
        <v>3.9</v>
      </c>
      <c r="J116" s="5">
        <v>100</v>
      </c>
      <c r="K116" s="5">
        <v>1</v>
      </c>
      <c r="L116" s="5">
        <v>0</v>
      </c>
      <c r="M116" s="5">
        <v>1</v>
      </c>
      <c r="N116" s="5">
        <v>0</v>
      </c>
      <c r="O116" s="5">
        <v>3</v>
      </c>
      <c r="P116" s="5">
        <v>0</v>
      </c>
      <c r="Q116" s="5">
        <v>3</v>
      </c>
      <c r="R116" s="5">
        <v>0</v>
      </c>
      <c r="S116" s="5">
        <v>6</v>
      </c>
      <c r="T116" s="4">
        <v>600</v>
      </c>
      <c r="U116" s="26">
        <f t="shared" si="2"/>
        <v>2.0596405030039162</v>
      </c>
      <c r="V116" s="26">
        <f t="shared" si="3"/>
        <v>205.96405030039162</v>
      </c>
      <c r="Z116" s="4">
        <v>10</v>
      </c>
      <c r="AA116" s="26">
        <v>157.84893121063337</v>
      </c>
      <c r="AB116" s="26">
        <v>6313.9572484253349</v>
      </c>
    </row>
    <row r="117" spans="1:28" x14ac:dyDescent="0.25">
      <c r="A117" s="5" t="s">
        <v>3119</v>
      </c>
      <c r="B117" s="6" t="s">
        <v>1643</v>
      </c>
      <c r="C117" s="6" t="s">
        <v>1644</v>
      </c>
      <c r="D117" s="5">
        <v>2001</v>
      </c>
      <c r="E117" s="5">
        <v>15</v>
      </c>
      <c r="F117" s="5">
        <v>19</v>
      </c>
      <c r="G117" s="5">
        <v>91001</v>
      </c>
      <c r="H117" s="5" t="s">
        <v>1370</v>
      </c>
      <c r="I117" s="7">
        <v>3.8</v>
      </c>
      <c r="J117" s="5">
        <v>60</v>
      </c>
      <c r="K117" s="5">
        <v>0</v>
      </c>
      <c r="L117" s="5">
        <v>0</v>
      </c>
      <c r="M117" s="5">
        <v>1</v>
      </c>
      <c r="N117" s="5">
        <v>1</v>
      </c>
      <c r="O117" s="5">
        <v>0</v>
      </c>
      <c r="P117" s="5">
        <v>0</v>
      </c>
      <c r="Q117" s="5">
        <v>3</v>
      </c>
      <c r="R117" s="5">
        <v>3</v>
      </c>
      <c r="S117" s="5">
        <v>6</v>
      </c>
      <c r="T117" s="4">
        <v>360</v>
      </c>
      <c r="U117" s="26">
        <f t="shared" si="2"/>
        <v>2.0596405030039162</v>
      </c>
      <c r="V117" s="26">
        <f t="shared" si="3"/>
        <v>123.57843018023497</v>
      </c>
      <c r="Z117" s="4">
        <v>13</v>
      </c>
      <c r="AA117" s="26">
        <v>20.600080109277265</v>
      </c>
      <c r="AB117" s="26">
        <v>824.00320437109053</v>
      </c>
    </row>
    <row r="118" spans="1:28" x14ac:dyDescent="0.25">
      <c r="A118" s="5" t="s">
        <v>3239</v>
      </c>
      <c r="B118" s="6" t="s">
        <v>1643</v>
      </c>
      <c r="C118" s="6" t="s">
        <v>1644</v>
      </c>
      <c r="D118" s="5">
        <v>2001</v>
      </c>
      <c r="E118" s="5">
        <v>15</v>
      </c>
      <c r="F118" s="5">
        <v>24</v>
      </c>
      <c r="G118" s="5">
        <v>95301</v>
      </c>
      <c r="H118" s="5" t="s">
        <v>1370</v>
      </c>
      <c r="I118" s="7">
        <v>2</v>
      </c>
      <c r="J118" s="5">
        <v>30</v>
      </c>
      <c r="K118" s="5">
        <v>2</v>
      </c>
      <c r="L118" s="5">
        <v>0</v>
      </c>
      <c r="M118" s="5">
        <v>0</v>
      </c>
      <c r="N118" s="5">
        <v>0</v>
      </c>
      <c r="O118" s="5">
        <v>6</v>
      </c>
      <c r="P118" s="5">
        <v>0</v>
      </c>
      <c r="Q118" s="5">
        <v>0</v>
      </c>
      <c r="R118" s="5">
        <v>0</v>
      </c>
      <c r="S118" s="5">
        <v>6</v>
      </c>
      <c r="T118" s="4">
        <v>180</v>
      </c>
      <c r="U118" s="26">
        <f t="shared" si="2"/>
        <v>2.0596405030039162</v>
      </c>
      <c r="V118" s="26">
        <f t="shared" si="3"/>
        <v>61.789215090117487</v>
      </c>
      <c r="Z118" s="4">
        <v>8</v>
      </c>
      <c r="AA118" s="26">
        <v>42.970172075476562</v>
      </c>
      <c r="AB118" s="26">
        <v>1933.6577433964453</v>
      </c>
    </row>
    <row r="119" spans="1:28" x14ac:dyDescent="0.25">
      <c r="A119" s="5" t="s">
        <v>3304</v>
      </c>
      <c r="B119" s="6" t="s">
        <v>1643</v>
      </c>
      <c r="C119" s="6" t="s">
        <v>1644</v>
      </c>
      <c r="D119" s="5">
        <v>2001</v>
      </c>
      <c r="E119" s="5">
        <v>15</v>
      </c>
      <c r="F119" s="5">
        <v>30</v>
      </c>
      <c r="G119" s="5">
        <v>92647</v>
      </c>
      <c r="H119" s="5" t="s">
        <v>1370</v>
      </c>
      <c r="I119" s="7">
        <v>3.9</v>
      </c>
      <c r="J119" s="5">
        <v>40</v>
      </c>
      <c r="K119" s="5">
        <v>1</v>
      </c>
      <c r="L119" s="5">
        <v>0</v>
      </c>
      <c r="M119" s="5">
        <v>1</v>
      </c>
      <c r="N119" s="5">
        <v>0</v>
      </c>
      <c r="O119" s="5">
        <v>3</v>
      </c>
      <c r="P119" s="5">
        <v>0</v>
      </c>
      <c r="Q119" s="5">
        <v>3</v>
      </c>
      <c r="R119" s="5">
        <v>0</v>
      </c>
      <c r="S119" s="5">
        <v>6</v>
      </c>
      <c r="T119" s="4">
        <v>240</v>
      </c>
      <c r="U119" s="26">
        <f t="shared" si="2"/>
        <v>2.0596405030039162</v>
      </c>
      <c r="V119" s="26">
        <f t="shared" si="3"/>
        <v>82.385620120156645</v>
      </c>
      <c r="Z119" s="4">
        <v>13</v>
      </c>
      <c r="AA119" s="26">
        <v>30.900120163915901</v>
      </c>
      <c r="AB119" s="26">
        <v>92.700360491747702</v>
      </c>
    </row>
    <row r="120" spans="1:28" x14ac:dyDescent="0.25">
      <c r="A120" s="5" t="s">
        <v>20</v>
      </c>
      <c r="B120" s="6" t="s">
        <v>1643</v>
      </c>
      <c r="C120" s="6" t="s">
        <v>1644</v>
      </c>
      <c r="D120" s="5">
        <v>2001</v>
      </c>
      <c r="E120" s="5">
        <v>15</v>
      </c>
      <c r="F120" s="5">
        <v>34</v>
      </c>
      <c r="G120" s="5">
        <v>95630</v>
      </c>
      <c r="H120" s="5" t="s">
        <v>1370</v>
      </c>
      <c r="I120" s="7">
        <v>1.7</v>
      </c>
      <c r="J120" s="5">
        <v>19</v>
      </c>
      <c r="K120" s="5">
        <v>1</v>
      </c>
      <c r="L120" s="5">
        <v>1</v>
      </c>
      <c r="M120" s="5">
        <v>0</v>
      </c>
      <c r="N120" s="5">
        <v>0</v>
      </c>
      <c r="O120" s="5">
        <v>3</v>
      </c>
      <c r="P120" s="5">
        <v>3</v>
      </c>
      <c r="Q120" s="5">
        <v>0</v>
      </c>
      <c r="R120" s="5">
        <v>0</v>
      </c>
      <c r="S120" s="5">
        <v>6</v>
      </c>
      <c r="T120" s="4">
        <v>114</v>
      </c>
      <c r="U120" s="26">
        <f t="shared" si="2"/>
        <v>2.0596405030039162</v>
      </c>
      <c r="V120" s="26">
        <f t="shared" si="3"/>
        <v>39.13316955707441</v>
      </c>
      <c r="Z120" s="4">
        <v>1</v>
      </c>
      <c r="AA120" s="26">
        <v>14.817531643861496</v>
      </c>
      <c r="AB120" s="26">
        <v>1111.3148732896123</v>
      </c>
    </row>
    <row r="121" spans="1:28" x14ac:dyDescent="0.25">
      <c r="A121" s="5" t="s">
        <v>2897</v>
      </c>
      <c r="B121" s="6" t="s">
        <v>1643</v>
      </c>
      <c r="C121" s="6" t="s">
        <v>1644</v>
      </c>
      <c r="D121" s="5">
        <v>2000</v>
      </c>
      <c r="E121" s="5">
        <v>16</v>
      </c>
      <c r="F121" s="5">
        <v>1</v>
      </c>
      <c r="G121" s="5">
        <v>94555</v>
      </c>
      <c r="H121" s="5" t="s">
        <v>1370</v>
      </c>
      <c r="I121" s="7">
        <v>0.1</v>
      </c>
      <c r="J121" s="5">
        <v>2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6</v>
      </c>
      <c r="Q121" s="5">
        <v>0</v>
      </c>
      <c r="R121" s="5">
        <v>0</v>
      </c>
      <c r="S121" s="5">
        <v>6</v>
      </c>
      <c r="T121" s="4">
        <v>12</v>
      </c>
      <c r="U121" s="26">
        <f t="shared" si="2"/>
        <v>2.0516649552589117</v>
      </c>
      <c r="V121" s="26">
        <f t="shared" si="3"/>
        <v>4.1033299105178234</v>
      </c>
      <c r="Z121" s="4">
        <v>12</v>
      </c>
      <c r="AA121" s="26">
        <v>35.911364951327862</v>
      </c>
      <c r="AB121" s="26">
        <v>1400.5432331017867</v>
      </c>
    </row>
    <row r="122" spans="1:28" x14ac:dyDescent="0.25">
      <c r="A122" s="5" t="s">
        <v>2354</v>
      </c>
      <c r="B122" s="6" t="s">
        <v>1660</v>
      </c>
      <c r="C122" s="6" t="s">
        <v>1151</v>
      </c>
      <c r="D122" s="5">
        <v>1999</v>
      </c>
      <c r="E122" s="5">
        <v>17</v>
      </c>
      <c r="F122" s="5">
        <v>1</v>
      </c>
      <c r="G122" s="5">
        <v>94706</v>
      </c>
      <c r="H122" s="5" t="s">
        <v>1370</v>
      </c>
      <c r="I122" s="7">
        <v>3.8</v>
      </c>
      <c r="J122" s="5">
        <v>40</v>
      </c>
      <c r="K122" s="5">
        <v>0</v>
      </c>
      <c r="L122" s="5">
        <v>0</v>
      </c>
      <c r="M122" s="5">
        <v>1</v>
      </c>
      <c r="N122" s="5">
        <v>1</v>
      </c>
      <c r="O122" s="5">
        <v>0</v>
      </c>
      <c r="P122" s="5">
        <v>0</v>
      </c>
      <c r="Q122" s="5">
        <v>3</v>
      </c>
      <c r="R122" s="5">
        <v>3</v>
      </c>
      <c r="S122" s="5">
        <v>6</v>
      </c>
      <c r="T122" s="4">
        <v>240</v>
      </c>
      <c r="U122" s="26">
        <f t="shared" si="2"/>
        <v>2.0436066943550171</v>
      </c>
      <c r="V122" s="26">
        <f t="shared" si="3"/>
        <v>81.744267774200679</v>
      </c>
      <c r="Z122" s="4">
        <v>10</v>
      </c>
      <c r="AA122" s="26">
        <v>44.554133809452964</v>
      </c>
      <c r="AB122" s="26">
        <v>1782.1653523781185</v>
      </c>
    </row>
    <row r="123" spans="1:28" x14ac:dyDescent="0.25">
      <c r="A123" s="5" t="s">
        <v>467</v>
      </c>
      <c r="B123" s="6" t="s">
        <v>1643</v>
      </c>
      <c r="C123" s="6" t="s">
        <v>1644</v>
      </c>
      <c r="D123" s="5">
        <v>1999</v>
      </c>
      <c r="E123" s="5">
        <v>17</v>
      </c>
      <c r="F123" s="5">
        <v>56</v>
      </c>
      <c r="G123" s="5">
        <v>93004</v>
      </c>
      <c r="H123" s="5" t="s">
        <v>1370</v>
      </c>
      <c r="I123" s="7">
        <v>1.9</v>
      </c>
      <c r="J123" s="5">
        <v>30</v>
      </c>
      <c r="K123" s="5">
        <v>2</v>
      </c>
      <c r="L123" s="5">
        <v>0</v>
      </c>
      <c r="M123" s="5">
        <v>0</v>
      </c>
      <c r="N123" s="5">
        <v>0</v>
      </c>
      <c r="O123" s="5">
        <v>6</v>
      </c>
      <c r="P123" s="5">
        <v>0</v>
      </c>
      <c r="Q123" s="5">
        <v>0</v>
      </c>
      <c r="R123" s="5">
        <v>0</v>
      </c>
      <c r="S123" s="5">
        <v>6</v>
      </c>
      <c r="T123" s="4">
        <v>180</v>
      </c>
      <c r="U123" s="26">
        <f t="shared" si="2"/>
        <v>2.0436066943550171</v>
      </c>
      <c r="V123" s="26">
        <f t="shared" si="3"/>
        <v>61.308200830650513</v>
      </c>
      <c r="Z123" s="4">
        <v>7</v>
      </c>
      <c r="AA123" s="26">
        <v>15.112878010415965</v>
      </c>
      <c r="AB123" s="26">
        <v>876.54692460412593</v>
      </c>
    </row>
    <row r="124" spans="1:28" x14ac:dyDescent="0.25">
      <c r="A124" s="5" t="s">
        <v>3101</v>
      </c>
      <c r="B124" s="6" t="s">
        <v>1660</v>
      </c>
      <c r="C124" s="6" t="s">
        <v>1151</v>
      </c>
      <c r="D124" s="5">
        <v>1998</v>
      </c>
      <c r="E124" s="5">
        <v>18</v>
      </c>
      <c r="F124" s="5">
        <v>19</v>
      </c>
      <c r="G124" s="5">
        <v>90815</v>
      </c>
      <c r="H124" s="5" t="s">
        <v>1370</v>
      </c>
      <c r="I124" s="7">
        <v>0.8</v>
      </c>
      <c r="J124" s="5">
        <v>19</v>
      </c>
      <c r="K124" s="5">
        <v>1</v>
      </c>
      <c r="L124" s="5">
        <v>0</v>
      </c>
      <c r="M124" s="5">
        <v>0</v>
      </c>
      <c r="N124" s="5">
        <v>1</v>
      </c>
      <c r="O124" s="5">
        <v>3</v>
      </c>
      <c r="P124" s="5">
        <v>0</v>
      </c>
      <c r="Q124" s="5">
        <v>0</v>
      </c>
      <c r="R124" s="5">
        <v>3</v>
      </c>
      <c r="S124" s="5">
        <v>6</v>
      </c>
      <c r="T124" s="4">
        <v>114</v>
      </c>
      <c r="U124" s="26">
        <f t="shared" si="2"/>
        <v>2.0354644268774704</v>
      </c>
      <c r="V124" s="26">
        <f t="shared" si="3"/>
        <v>38.673824110671937</v>
      </c>
      <c r="Z124" s="4">
        <v>10</v>
      </c>
      <c r="AA124" s="26">
        <v>40.735208054356995</v>
      </c>
      <c r="AB124" s="26">
        <v>2444.1124832614196</v>
      </c>
    </row>
    <row r="125" spans="1:28" x14ac:dyDescent="0.25">
      <c r="A125" s="5" t="s">
        <v>300</v>
      </c>
      <c r="B125" s="6" t="s">
        <v>1643</v>
      </c>
      <c r="C125" s="6" t="s">
        <v>1644</v>
      </c>
      <c r="D125" s="5">
        <v>1997</v>
      </c>
      <c r="E125" s="5">
        <v>19</v>
      </c>
      <c r="F125" s="5">
        <v>42</v>
      </c>
      <c r="G125" s="5">
        <v>93455</v>
      </c>
      <c r="H125" s="5" t="s">
        <v>1370</v>
      </c>
      <c r="I125" s="7">
        <v>1.7</v>
      </c>
      <c r="J125" s="5">
        <v>30</v>
      </c>
      <c r="K125" s="5">
        <v>2</v>
      </c>
      <c r="L125" s="5">
        <v>0</v>
      </c>
      <c r="M125" s="5">
        <v>0</v>
      </c>
      <c r="N125" s="5">
        <v>0</v>
      </c>
      <c r="O125" s="5">
        <v>6</v>
      </c>
      <c r="P125" s="5">
        <v>0</v>
      </c>
      <c r="Q125" s="5">
        <v>0</v>
      </c>
      <c r="R125" s="5">
        <v>0</v>
      </c>
      <c r="S125" s="5">
        <v>6</v>
      </c>
      <c r="T125" s="4">
        <v>180</v>
      </c>
      <c r="U125" s="26">
        <f t="shared" si="2"/>
        <v>2.0272368323027639</v>
      </c>
      <c r="V125" s="26">
        <f t="shared" si="3"/>
        <v>60.817104969082919</v>
      </c>
      <c r="Z125" s="4">
        <v>13</v>
      </c>
      <c r="AA125" s="26">
        <v>15.45006008195795</v>
      </c>
      <c r="AB125" s="26">
        <v>633.45246336027594</v>
      </c>
    </row>
    <row r="126" spans="1:28" x14ac:dyDescent="0.25">
      <c r="A126" s="5" t="s">
        <v>2661</v>
      </c>
      <c r="B126" s="6" t="s">
        <v>1643</v>
      </c>
      <c r="C126" s="6" t="s">
        <v>1644</v>
      </c>
      <c r="D126" s="5">
        <v>1996</v>
      </c>
      <c r="E126" s="5">
        <v>20</v>
      </c>
      <c r="F126" s="5">
        <v>35</v>
      </c>
      <c r="G126" s="5">
        <v>95023</v>
      </c>
      <c r="H126" s="5" t="s">
        <v>2097</v>
      </c>
      <c r="I126" s="7">
        <v>1.8</v>
      </c>
      <c r="J126" s="5">
        <v>51</v>
      </c>
      <c r="K126" s="5">
        <v>1</v>
      </c>
      <c r="L126" s="5">
        <v>0</v>
      </c>
      <c r="M126" s="5">
        <v>1</v>
      </c>
      <c r="N126" s="5">
        <v>0</v>
      </c>
      <c r="O126" s="5">
        <v>3</v>
      </c>
      <c r="P126" s="5">
        <v>0</v>
      </c>
      <c r="Q126" s="5">
        <v>3</v>
      </c>
      <c r="R126" s="5">
        <v>0</v>
      </c>
      <c r="S126" s="5">
        <v>6</v>
      </c>
      <c r="T126" s="4">
        <v>306</v>
      </c>
      <c r="U126" s="26">
        <f t="shared" si="2"/>
        <v>2.0189225622846871</v>
      </c>
      <c r="V126" s="26">
        <f t="shared" si="3"/>
        <v>102.96505067651904</v>
      </c>
      <c r="Z126" s="4">
        <v>7</v>
      </c>
      <c r="AA126" s="26">
        <v>45.338634031247892</v>
      </c>
      <c r="AB126" s="26">
        <v>2720.3180418748734</v>
      </c>
    </row>
    <row r="127" spans="1:28" x14ac:dyDescent="0.25">
      <c r="A127" s="5" t="s">
        <v>2784</v>
      </c>
      <c r="B127" s="6" t="s">
        <v>1643</v>
      </c>
      <c r="C127" s="6" t="s">
        <v>1644</v>
      </c>
      <c r="D127" s="5">
        <v>1996</v>
      </c>
      <c r="E127" s="5">
        <v>20</v>
      </c>
      <c r="F127" s="5">
        <v>43</v>
      </c>
      <c r="G127" s="5">
        <v>95014</v>
      </c>
      <c r="H127" s="5" t="s">
        <v>2097</v>
      </c>
      <c r="I127" s="7">
        <v>3</v>
      </c>
      <c r="J127" s="5">
        <v>50</v>
      </c>
      <c r="K127" s="5">
        <v>1</v>
      </c>
      <c r="L127" s="5">
        <v>0</v>
      </c>
      <c r="M127" s="5">
        <v>1</v>
      </c>
      <c r="N127" s="5">
        <v>0</v>
      </c>
      <c r="O127" s="5">
        <v>3</v>
      </c>
      <c r="P127" s="5">
        <v>0</v>
      </c>
      <c r="Q127" s="5">
        <v>3</v>
      </c>
      <c r="R127" s="5">
        <v>0</v>
      </c>
      <c r="S127" s="5">
        <v>6</v>
      </c>
      <c r="T127" s="4">
        <v>300</v>
      </c>
      <c r="U127" s="26">
        <f t="shared" si="2"/>
        <v>2.0189225622846871</v>
      </c>
      <c r="V127" s="26">
        <f t="shared" si="3"/>
        <v>100.94612811423436</v>
      </c>
      <c r="Z127" s="4">
        <v>4</v>
      </c>
      <c r="AA127" s="26">
        <v>8.7269452516456063</v>
      </c>
      <c r="AB127" s="26">
        <v>174.53890503291211</v>
      </c>
    </row>
    <row r="128" spans="1:28" x14ac:dyDescent="0.25">
      <c r="A128" s="5" t="s">
        <v>2854</v>
      </c>
      <c r="B128" s="6" t="s">
        <v>1643</v>
      </c>
      <c r="C128" s="6" t="s">
        <v>1644</v>
      </c>
      <c r="D128" s="5">
        <v>1994</v>
      </c>
      <c r="E128" s="5">
        <v>22</v>
      </c>
      <c r="F128" s="5">
        <v>56</v>
      </c>
      <c r="G128" s="5">
        <v>93065</v>
      </c>
      <c r="H128" s="5" t="s">
        <v>2097</v>
      </c>
      <c r="I128" s="7">
        <v>5</v>
      </c>
      <c r="J128" s="5">
        <v>75</v>
      </c>
      <c r="K128" s="5">
        <v>1</v>
      </c>
      <c r="L128" s="5">
        <v>0</v>
      </c>
      <c r="M128" s="5">
        <v>1</v>
      </c>
      <c r="N128" s="5">
        <v>0</v>
      </c>
      <c r="O128" s="5">
        <v>3</v>
      </c>
      <c r="P128" s="5">
        <v>0</v>
      </c>
      <c r="Q128" s="5">
        <v>3</v>
      </c>
      <c r="R128" s="5">
        <v>0</v>
      </c>
      <c r="S128" s="5">
        <v>6</v>
      </c>
      <c r="T128" s="4">
        <v>450</v>
      </c>
      <c r="U128" s="26">
        <f t="shared" si="2"/>
        <v>2.0020284589766884</v>
      </c>
      <c r="V128" s="26">
        <f t="shared" si="3"/>
        <v>150.15213442325162</v>
      </c>
      <c r="Z128" s="4">
        <v>15</v>
      </c>
      <c r="AA128" s="26">
        <v>11.679993338125209</v>
      </c>
      <c r="AB128" s="26">
        <v>116.79993338125209</v>
      </c>
    </row>
    <row r="129" spans="1:28" x14ac:dyDescent="0.25">
      <c r="A129" s="5" t="s">
        <v>2847</v>
      </c>
      <c r="B129" s="6" t="s">
        <v>1643</v>
      </c>
      <c r="C129" s="6" t="s">
        <v>1644</v>
      </c>
      <c r="D129" s="5">
        <v>1993</v>
      </c>
      <c r="E129" s="5">
        <v>23</v>
      </c>
      <c r="F129" s="5">
        <v>54</v>
      </c>
      <c r="G129" s="5">
        <v>93292</v>
      </c>
      <c r="H129" s="5" t="s">
        <v>2097</v>
      </c>
      <c r="I129" s="7">
        <v>3.9</v>
      </c>
      <c r="J129" s="5">
        <v>20</v>
      </c>
      <c r="K129" s="5">
        <v>0</v>
      </c>
      <c r="L129" s="5">
        <v>0</v>
      </c>
      <c r="M129" s="5">
        <v>1</v>
      </c>
      <c r="N129" s="5">
        <v>1</v>
      </c>
      <c r="O129" s="5">
        <v>0</v>
      </c>
      <c r="P129" s="5">
        <v>0</v>
      </c>
      <c r="Q129" s="5">
        <v>3</v>
      </c>
      <c r="R129" s="5">
        <v>3</v>
      </c>
      <c r="S129" s="5">
        <v>6</v>
      </c>
      <c r="T129" s="4">
        <v>120</v>
      </c>
      <c r="U129" s="26">
        <f t="shared" si="2"/>
        <v>1.9934457831325303</v>
      </c>
      <c r="V129" s="26">
        <f t="shared" si="3"/>
        <v>39.868915662650608</v>
      </c>
      <c r="Z129" s="4">
        <v>16</v>
      </c>
      <c r="AA129" s="26">
        <v>24.758930567829726</v>
      </c>
      <c r="AB129" s="26">
        <v>470.41968078876477</v>
      </c>
    </row>
    <row r="130" spans="1:28" x14ac:dyDescent="0.25">
      <c r="A130" s="5" t="s">
        <v>2631</v>
      </c>
      <c r="B130" s="6" t="s">
        <v>1643</v>
      </c>
      <c r="C130" s="6" t="s">
        <v>1644</v>
      </c>
      <c r="D130" s="5">
        <v>1991</v>
      </c>
      <c r="E130" s="5">
        <v>25</v>
      </c>
      <c r="F130" s="5">
        <v>33</v>
      </c>
      <c r="G130" s="5">
        <v>92509</v>
      </c>
      <c r="H130" s="5" t="s">
        <v>2097</v>
      </c>
      <c r="I130" s="7">
        <v>6.6</v>
      </c>
      <c r="J130" s="5">
        <v>36</v>
      </c>
      <c r="K130" s="5">
        <v>0</v>
      </c>
      <c r="L130" s="5">
        <v>0</v>
      </c>
      <c r="M130" s="5">
        <v>0</v>
      </c>
      <c r="N130" s="5">
        <v>2</v>
      </c>
      <c r="O130" s="5">
        <v>0</v>
      </c>
      <c r="P130" s="5">
        <v>0</v>
      </c>
      <c r="Q130" s="5">
        <v>0</v>
      </c>
      <c r="R130" s="5">
        <v>6</v>
      </c>
      <c r="S130" s="5">
        <v>6</v>
      </c>
      <c r="T130" s="4">
        <v>216</v>
      </c>
      <c r="U130" s="26">
        <f t="shared" ref="U130:U193" si="4">(VLOOKUP(E130,t_factor30,7))*S130</f>
        <v>1.9760018460118451</v>
      </c>
      <c r="V130" s="26">
        <f t="shared" ref="V130:V193" si="5">J130*U130</f>
        <v>71.13606645642642</v>
      </c>
      <c r="Z130" s="4">
        <v>10</v>
      </c>
      <c r="AA130" s="26">
        <v>25.459505033973123</v>
      </c>
      <c r="AB130" s="26">
        <v>25.459505033973123</v>
      </c>
    </row>
    <row r="131" spans="1:28" x14ac:dyDescent="0.25">
      <c r="A131" s="5" t="s">
        <v>2453</v>
      </c>
      <c r="B131" s="6" t="s">
        <v>1643</v>
      </c>
      <c r="C131" s="6" t="s">
        <v>1644</v>
      </c>
      <c r="D131" s="5">
        <v>1990</v>
      </c>
      <c r="E131" s="5">
        <v>26</v>
      </c>
      <c r="F131" s="5">
        <v>19</v>
      </c>
      <c r="G131" s="5">
        <v>90230</v>
      </c>
      <c r="H131" s="5" t="s">
        <v>2097</v>
      </c>
      <c r="I131" s="7">
        <v>4</v>
      </c>
      <c r="J131" s="5">
        <v>20</v>
      </c>
      <c r="K131" s="5">
        <v>1</v>
      </c>
      <c r="L131" s="5">
        <v>0</v>
      </c>
      <c r="M131" s="5">
        <v>0</v>
      </c>
      <c r="N131" s="5">
        <v>1</v>
      </c>
      <c r="O131" s="5">
        <v>3</v>
      </c>
      <c r="P131" s="5">
        <v>0</v>
      </c>
      <c r="Q131" s="5">
        <v>0</v>
      </c>
      <c r="R131" s="5">
        <v>3</v>
      </c>
      <c r="S131" s="5">
        <v>6</v>
      </c>
      <c r="T131" s="4">
        <v>120</v>
      </c>
      <c r="U131" s="26">
        <f t="shared" si="4"/>
        <v>1.9671375541348732</v>
      </c>
      <c r="V131" s="26">
        <f t="shared" si="5"/>
        <v>39.342751082697461</v>
      </c>
      <c r="Z131" s="4">
        <v>9</v>
      </c>
      <c r="AA131" s="26">
        <v>21.561956304982459</v>
      </c>
      <c r="AB131" s="26">
        <v>43.123912609964918</v>
      </c>
    </row>
    <row r="132" spans="1:28" x14ac:dyDescent="0.25">
      <c r="A132" s="5" t="s">
        <v>2472</v>
      </c>
      <c r="B132" s="6" t="s">
        <v>1660</v>
      </c>
      <c r="C132" s="6" t="s">
        <v>1151</v>
      </c>
      <c r="D132" s="5">
        <v>1987</v>
      </c>
      <c r="E132" s="5">
        <v>29</v>
      </c>
      <c r="F132" s="5">
        <v>19</v>
      </c>
      <c r="G132" s="5">
        <v>91741</v>
      </c>
      <c r="H132" s="5" t="s">
        <v>2097</v>
      </c>
      <c r="I132" s="7">
        <v>2.9</v>
      </c>
      <c r="J132" s="5">
        <v>30</v>
      </c>
      <c r="K132" s="5">
        <v>1</v>
      </c>
      <c r="L132" s="5">
        <v>0</v>
      </c>
      <c r="M132" s="5">
        <v>1</v>
      </c>
      <c r="N132" s="5">
        <v>0</v>
      </c>
      <c r="O132" s="5">
        <v>3</v>
      </c>
      <c r="P132" s="5">
        <v>0</v>
      </c>
      <c r="Q132" s="5">
        <v>3</v>
      </c>
      <c r="R132" s="5">
        <v>0</v>
      </c>
      <c r="S132" s="5">
        <v>6</v>
      </c>
      <c r="T132" s="4">
        <v>180</v>
      </c>
      <c r="U132" s="26">
        <f t="shared" si="4"/>
        <v>1.9399564978117878</v>
      </c>
      <c r="V132" s="26">
        <f t="shared" si="5"/>
        <v>58.198694934353632</v>
      </c>
      <c r="Z132" s="4">
        <v>11</v>
      </c>
      <c r="AA132" s="26">
        <v>0</v>
      </c>
      <c r="AB132" s="26">
        <v>0</v>
      </c>
    </row>
    <row r="133" spans="1:28" x14ac:dyDescent="0.25">
      <c r="A133" s="5" t="s">
        <v>2621</v>
      </c>
      <c r="B133" s="6" t="s">
        <v>1643</v>
      </c>
      <c r="C133" s="6" t="s">
        <v>1644</v>
      </c>
      <c r="D133" s="5">
        <v>1984</v>
      </c>
      <c r="E133" s="5">
        <v>32</v>
      </c>
      <c r="F133" s="5">
        <v>33</v>
      </c>
      <c r="G133" s="5">
        <v>92592</v>
      </c>
      <c r="H133" s="5" t="s">
        <v>2097</v>
      </c>
      <c r="I133" s="7">
        <v>0.8</v>
      </c>
      <c r="J133" s="5">
        <v>9</v>
      </c>
      <c r="K133" s="5">
        <v>1</v>
      </c>
      <c r="L133" s="5">
        <v>0</v>
      </c>
      <c r="M133" s="5">
        <v>1</v>
      </c>
      <c r="N133" s="5">
        <v>0</v>
      </c>
      <c r="O133" s="5">
        <v>3</v>
      </c>
      <c r="P133" s="5">
        <v>0</v>
      </c>
      <c r="Q133" s="5">
        <v>3</v>
      </c>
      <c r="R133" s="5">
        <v>0</v>
      </c>
      <c r="S133" s="5">
        <v>6</v>
      </c>
      <c r="T133" s="4">
        <v>54</v>
      </c>
      <c r="U133" s="26">
        <f t="shared" si="4"/>
        <v>1.9118584448115976</v>
      </c>
      <c r="V133" s="26">
        <f t="shared" si="5"/>
        <v>17.206726003304379</v>
      </c>
      <c r="Z133" s="4">
        <v>11</v>
      </c>
      <c r="AA133" s="26">
        <v>12.777067997337765</v>
      </c>
      <c r="AB133" s="26">
        <v>1277.7067997337765</v>
      </c>
    </row>
    <row r="134" spans="1:28" x14ac:dyDescent="0.25">
      <c r="A134" s="5" t="s">
        <v>2681</v>
      </c>
      <c r="B134" s="6" t="s">
        <v>1643</v>
      </c>
      <c r="C134" s="6" t="s">
        <v>1644</v>
      </c>
      <c r="D134" s="5">
        <v>1982</v>
      </c>
      <c r="E134" s="5">
        <v>34</v>
      </c>
      <c r="F134" s="5">
        <v>36</v>
      </c>
      <c r="G134" s="5">
        <v>91709</v>
      </c>
      <c r="H134" s="5" t="s">
        <v>2097</v>
      </c>
      <c r="I134" s="7">
        <v>3</v>
      </c>
      <c r="J134" s="5">
        <v>10</v>
      </c>
      <c r="K134" s="5">
        <v>1</v>
      </c>
      <c r="L134" s="5">
        <v>0</v>
      </c>
      <c r="M134" s="5">
        <v>0</v>
      </c>
      <c r="N134" s="5">
        <v>1</v>
      </c>
      <c r="O134" s="5">
        <v>3</v>
      </c>
      <c r="P134" s="5">
        <v>0</v>
      </c>
      <c r="Q134" s="5">
        <v>0</v>
      </c>
      <c r="R134" s="5">
        <v>3</v>
      </c>
      <c r="S134" s="5">
        <v>6</v>
      </c>
      <c r="T134" s="4">
        <v>60</v>
      </c>
      <c r="U134" s="26">
        <f t="shared" si="4"/>
        <v>1.8925937904269083</v>
      </c>
      <c r="V134" s="26">
        <f t="shared" si="5"/>
        <v>18.925937904269084</v>
      </c>
      <c r="Z134" s="4">
        <v>8</v>
      </c>
      <c r="AA134" s="26">
        <v>1.2638285904551929</v>
      </c>
      <c r="AB134" s="26">
        <v>3.7914857713655787</v>
      </c>
    </row>
    <row r="135" spans="1:28" x14ac:dyDescent="0.25">
      <c r="A135" s="5" t="s">
        <v>2482</v>
      </c>
      <c r="B135" s="6" t="s">
        <v>1643</v>
      </c>
      <c r="C135" s="6" t="s">
        <v>1644</v>
      </c>
      <c r="D135" s="5">
        <v>1979</v>
      </c>
      <c r="E135" s="5">
        <v>37</v>
      </c>
      <c r="F135" s="5">
        <v>19</v>
      </c>
      <c r="G135" s="5">
        <v>91304</v>
      </c>
      <c r="H135" s="5" t="s">
        <v>2097</v>
      </c>
      <c r="I135" s="7">
        <v>1.7</v>
      </c>
      <c r="J135" s="5">
        <v>41</v>
      </c>
      <c r="K135" s="5">
        <v>1</v>
      </c>
      <c r="L135" s="5">
        <v>0</v>
      </c>
      <c r="M135" s="5">
        <v>0</v>
      </c>
      <c r="N135" s="5">
        <v>1</v>
      </c>
      <c r="O135" s="5">
        <v>3</v>
      </c>
      <c r="P135" s="5">
        <v>0</v>
      </c>
      <c r="Q135" s="5">
        <v>0</v>
      </c>
      <c r="R135" s="5">
        <v>3</v>
      </c>
      <c r="S135" s="5">
        <v>6</v>
      </c>
      <c r="T135" s="4">
        <v>246</v>
      </c>
      <c r="U135" s="26">
        <f t="shared" si="4"/>
        <v>1.8628609031833512</v>
      </c>
      <c r="V135" s="26">
        <f t="shared" si="5"/>
        <v>76.377297030517397</v>
      </c>
      <c r="Z135" s="4">
        <v>13</v>
      </c>
      <c r="AA135" s="26">
        <v>27.037605143426411</v>
      </c>
      <c r="AB135" s="26">
        <v>1351.8802571713206</v>
      </c>
    </row>
    <row r="136" spans="1:28" x14ac:dyDescent="0.25">
      <c r="A136" s="5" t="s">
        <v>2509</v>
      </c>
      <c r="B136" s="6" t="s">
        <v>1660</v>
      </c>
      <c r="C136" s="6" t="s">
        <v>1151</v>
      </c>
      <c r="D136" s="5">
        <v>1977</v>
      </c>
      <c r="E136" s="5">
        <v>39</v>
      </c>
      <c r="F136" s="5">
        <v>19</v>
      </c>
      <c r="G136" s="5">
        <v>90066</v>
      </c>
      <c r="H136" s="5" t="s">
        <v>2097</v>
      </c>
      <c r="I136" s="7">
        <v>1.9</v>
      </c>
      <c r="J136" s="5">
        <v>39</v>
      </c>
      <c r="K136" s="5">
        <v>1</v>
      </c>
      <c r="L136" s="5">
        <v>0</v>
      </c>
      <c r="M136" s="5">
        <v>1</v>
      </c>
      <c r="N136" s="5">
        <v>0</v>
      </c>
      <c r="O136" s="5">
        <v>3</v>
      </c>
      <c r="P136" s="5">
        <v>0</v>
      </c>
      <c r="Q136" s="5">
        <v>3</v>
      </c>
      <c r="R136" s="5">
        <v>0</v>
      </c>
      <c r="S136" s="5">
        <v>6</v>
      </c>
      <c r="T136" s="4">
        <v>234</v>
      </c>
      <c r="U136" s="26">
        <f t="shared" si="4"/>
        <v>1.8424588754195679</v>
      </c>
      <c r="V136" s="26">
        <f t="shared" si="5"/>
        <v>71.855896141363147</v>
      </c>
      <c r="Z136" s="4">
        <v>12</v>
      </c>
      <c r="AA136" s="26">
        <v>25.650974965234184</v>
      </c>
      <c r="AB136" s="26">
        <v>1539.058497914051</v>
      </c>
    </row>
    <row r="137" spans="1:28" x14ac:dyDescent="0.25">
      <c r="A137" s="5" t="s">
        <v>2547</v>
      </c>
      <c r="B137" s="6" t="s">
        <v>1643</v>
      </c>
      <c r="C137" s="6" t="s">
        <v>1644</v>
      </c>
      <c r="D137" s="5">
        <v>1977</v>
      </c>
      <c r="E137" s="5">
        <v>39</v>
      </c>
      <c r="F137" s="5">
        <v>28</v>
      </c>
      <c r="G137" s="5">
        <v>94559</v>
      </c>
      <c r="H137" s="5" t="s">
        <v>2097</v>
      </c>
      <c r="I137" s="7">
        <v>3.9</v>
      </c>
      <c r="J137" s="5">
        <v>12</v>
      </c>
      <c r="K137" s="5">
        <v>1</v>
      </c>
      <c r="L137" s="5">
        <v>1</v>
      </c>
      <c r="M137" s="5">
        <v>0</v>
      </c>
      <c r="N137" s="5">
        <v>0</v>
      </c>
      <c r="O137" s="5">
        <v>3</v>
      </c>
      <c r="P137" s="5">
        <v>3</v>
      </c>
      <c r="Q137" s="5">
        <v>0</v>
      </c>
      <c r="R137" s="5">
        <v>0</v>
      </c>
      <c r="S137" s="5">
        <v>6</v>
      </c>
      <c r="T137" s="4">
        <v>72</v>
      </c>
      <c r="U137" s="26">
        <f t="shared" si="4"/>
        <v>1.8424588754195679</v>
      </c>
      <c r="V137" s="26">
        <f t="shared" si="5"/>
        <v>22.109506505034815</v>
      </c>
      <c r="Z137" s="4">
        <v>9</v>
      </c>
      <c r="AA137" s="26">
        <v>26.635357788507743</v>
      </c>
      <c r="AB137" s="26">
        <v>1331.7678894253872</v>
      </c>
    </row>
    <row r="138" spans="1:28" x14ac:dyDescent="0.25">
      <c r="A138" s="5" t="s">
        <v>2601</v>
      </c>
      <c r="B138" s="6" t="s">
        <v>1730</v>
      </c>
      <c r="C138" s="6" t="s">
        <v>1151</v>
      </c>
      <c r="D138" s="5">
        <v>1977</v>
      </c>
      <c r="E138" s="5">
        <v>39</v>
      </c>
      <c r="F138" s="5">
        <v>30</v>
      </c>
      <c r="G138" s="5">
        <v>92708</v>
      </c>
      <c r="H138" s="5" t="s">
        <v>2097</v>
      </c>
      <c r="I138" s="7">
        <v>3.9</v>
      </c>
      <c r="J138" s="5">
        <v>10</v>
      </c>
      <c r="K138" s="5">
        <v>0</v>
      </c>
      <c r="L138" s="5">
        <v>0</v>
      </c>
      <c r="M138" s="5">
        <v>2</v>
      </c>
      <c r="N138" s="5">
        <v>0</v>
      </c>
      <c r="O138" s="5">
        <v>0</v>
      </c>
      <c r="P138" s="5">
        <v>0</v>
      </c>
      <c r="Q138" s="5">
        <v>6</v>
      </c>
      <c r="R138" s="5">
        <v>0</v>
      </c>
      <c r="S138" s="5">
        <v>6</v>
      </c>
      <c r="T138" s="4">
        <v>60</v>
      </c>
      <c r="U138" s="26">
        <f t="shared" si="4"/>
        <v>1.8424588754195679</v>
      </c>
      <c r="V138" s="26">
        <f t="shared" si="5"/>
        <v>18.424588754195678</v>
      </c>
      <c r="Z138" s="4">
        <v>11</v>
      </c>
      <c r="AA138" s="26">
        <v>19.165601996006647</v>
      </c>
      <c r="AB138" s="26">
        <v>766.62407984026584</v>
      </c>
    </row>
    <row r="139" spans="1:28" x14ac:dyDescent="0.25">
      <c r="A139" s="5" t="s">
        <v>2633</v>
      </c>
      <c r="B139" s="6" t="s">
        <v>1643</v>
      </c>
      <c r="C139" s="6" t="s">
        <v>1644</v>
      </c>
      <c r="D139" s="5">
        <v>1973</v>
      </c>
      <c r="E139" s="5">
        <v>43</v>
      </c>
      <c r="F139" s="5">
        <v>33</v>
      </c>
      <c r="G139" s="5">
        <v>92539</v>
      </c>
      <c r="H139" s="5" t="s">
        <v>2097</v>
      </c>
      <c r="I139" s="7">
        <v>1</v>
      </c>
      <c r="J139" s="5">
        <v>5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6</v>
      </c>
      <c r="Q139" s="5">
        <v>0</v>
      </c>
      <c r="R139" s="5">
        <v>0</v>
      </c>
      <c r="S139" s="5">
        <v>6</v>
      </c>
      <c r="T139" s="4">
        <v>30</v>
      </c>
      <c r="U139" s="26">
        <f t="shared" si="4"/>
        <v>1.8001874733702601</v>
      </c>
      <c r="V139" s="26">
        <f t="shared" si="5"/>
        <v>9.0009373668513</v>
      </c>
      <c r="Z139" s="4">
        <v>7</v>
      </c>
      <c r="AA139" s="26">
        <v>62.970325043399853</v>
      </c>
      <c r="AB139" s="26">
        <v>62.970325043399853</v>
      </c>
    </row>
    <row r="140" spans="1:28" x14ac:dyDescent="0.25">
      <c r="A140" s="5" t="s">
        <v>2872</v>
      </c>
      <c r="B140" s="6" t="s">
        <v>1643</v>
      </c>
      <c r="C140" s="6" t="s">
        <v>1644</v>
      </c>
      <c r="D140" s="5">
        <v>1973</v>
      </c>
      <c r="E140" s="5">
        <v>43</v>
      </c>
      <c r="F140" s="5">
        <v>56</v>
      </c>
      <c r="G140" s="5">
        <v>91320</v>
      </c>
      <c r="H140" s="5" t="s">
        <v>2097</v>
      </c>
      <c r="I140" s="7">
        <v>1.5</v>
      </c>
      <c r="J140" s="5">
        <v>10</v>
      </c>
      <c r="K140" s="5">
        <v>1</v>
      </c>
      <c r="L140" s="5">
        <v>0</v>
      </c>
      <c r="M140" s="5">
        <v>0</v>
      </c>
      <c r="N140" s="5">
        <v>1</v>
      </c>
      <c r="O140" s="5">
        <v>3</v>
      </c>
      <c r="P140" s="5">
        <v>0</v>
      </c>
      <c r="Q140" s="5">
        <v>0</v>
      </c>
      <c r="R140" s="5">
        <v>3</v>
      </c>
      <c r="S140" s="5">
        <v>6</v>
      </c>
      <c r="T140" s="4">
        <v>60</v>
      </c>
      <c r="U140" s="26">
        <f t="shared" si="4"/>
        <v>1.8001874733702601</v>
      </c>
      <c r="V140" s="26">
        <f t="shared" si="5"/>
        <v>18.0018747337026</v>
      </c>
      <c r="Z140" s="4">
        <v>12</v>
      </c>
      <c r="AA140" s="26">
        <v>51.301949930468368</v>
      </c>
      <c r="AB140" s="26">
        <v>5130.1949930468363</v>
      </c>
    </row>
    <row r="141" spans="1:28" x14ac:dyDescent="0.25">
      <c r="A141" s="5" t="s">
        <v>2880</v>
      </c>
      <c r="B141" s="6" t="s">
        <v>1643</v>
      </c>
      <c r="C141" s="6" t="s">
        <v>1644</v>
      </c>
      <c r="D141" s="5">
        <v>1971</v>
      </c>
      <c r="E141" s="5">
        <v>45</v>
      </c>
      <c r="F141" s="5">
        <v>57</v>
      </c>
      <c r="G141" s="5">
        <v>95618</v>
      </c>
      <c r="H141" s="5" t="s">
        <v>2097</v>
      </c>
      <c r="I141" s="7">
        <v>2.7</v>
      </c>
      <c r="J141" s="5">
        <v>5</v>
      </c>
      <c r="K141" s="5">
        <v>0</v>
      </c>
      <c r="L141" s="5">
        <v>1</v>
      </c>
      <c r="M141" s="5">
        <v>1</v>
      </c>
      <c r="N141" s="5">
        <v>0</v>
      </c>
      <c r="O141" s="5">
        <v>0</v>
      </c>
      <c r="P141" s="5">
        <v>3</v>
      </c>
      <c r="Q141" s="5">
        <v>3</v>
      </c>
      <c r="R141" s="5">
        <v>0</v>
      </c>
      <c r="S141" s="5">
        <v>6</v>
      </c>
      <c r="T141" s="4">
        <v>30</v>
      </c>
      <c r="U141" s="26">
        <f t="shared" si="4"/>
        <v>1.7782824943219389</v>
      </c>
      <c r="V141" s="26">
        <f t="shared" si="5"/>
        <v>8.8914124716096943</v>
      </c>
      <c r="Z141" s="4">
        <v>13</v>
      </c>
      <c r="AA141" s="26">
        <v>48.925190259533508</v>
      </c>
      <c r="AB141" s="26">
        <v>3914.0152207626807</v>
      </c>
    </row>
    <row r="142" spans="1:28" x14ac:dyDescent="0.25">
      <c r="A142" s="5" t="s">
        <v>1462</v>
      </c>
      <c r="B142" s="6" t="s">
        <v>1150</v>
      </c>
      <c r="C142" s="6" t="s">
        <v>1151</v>
      </c>
      <c r="D142" s="5">
        <v>2005</v>
      </c>
      <c r="E142" s="5">
        <v>11</v>
      </c>
      <c r="F142" s="5">
        <v>37</v>
      </c>
      <c r="G142" s="5">
        <v>92122</v>
      </c>
      <c r="H142" s="5" t="s">
        <v>1152</v>
      </c>
      <c r="I142" s="7">
        <v>3.2</v>
      </c>
      <c r="J142" s="5">
        <v>39</v>
      </c>
      <c r="K142" s="5">
        <v>1</v>
      </c>
      <c r="L142" s="5">
        <v>1</v>
      </c>
      <c r="M142" s="5">
        <v>1</v>
      </c>
      <c r="N142" s="5">
        <v>0</v>
      </c>
      <c r="O142" s="5">
        <v>3</v>
      </c>
      <c r="P142" s="5">
        <v>3</v>
      </c>
      <c r="Q142" s="5">
        <v>3</v>
      </c>
      <c r="R142" s="5">
        <v>0</v>
      </c>
      <c r="S142" s="5">
        <v>9</v>
      </c>
      <c r="T142" s="4">
        <v>351</v>
      </c>
      <c r="U142" s="26">
        <f t="shared" si="4"/>
        <v>3.1361107800843722</v>
      </c>
      <c r="V142" s="26">
        <f t="shared" si="5"/>
        <v>122.30832042329051</v>
      </c>
      <c r="Z142" s="4">
        <v>7</v>
      </c>
      <c r="AA142" s="26">
        <v>5.0376260034719884</v>
      </c>
      <c r="AB142" s="26">
        <v>0</v>
      </c>
    </row>
    <row r="143" spans="1:28" x14ac:dyDescent="0.25">
      <c r="A143" s="5" t="s">
        <v>1602</v>
      </c>
      <c r="B143" s="6" t="s">
        <v>1150</v>
      </c>
      <c r="C143" s="6" t="s">
        <v>1151</v>
      </c>
      <c r="D143" s="5">
        <v>2001</v>
      </c>
      <c r="E143" s="5">
        <v>15</v>
      </c>
      <c r="F143" s="5">
        <v>50</v>
      </c>
      <c r="G143" s="5">
        <v>95356</v>
      </c>
      <c r="H143" s="5" t="s">
        <v>1152</v>
      </c>
      <c r="I143" s="7">
        <v>3.9</v>
      </c>
      <c r="J143" s="5">
        <v>40</v>
      </c>
      <c r="K143" s="5">
        <v>1</v>
      </c>
      <c r="L143" s="5">
        <v>1</v>
      </c>
      <c r="M143" s="5">
        <v>1</v>
      </c>
      <c r="N143" s="5">
        <v>0</v>
      </c>
      <c r="O143" s="5">
        <v>3</v>
      </c>
      <c r="P143" s="5">
        <v>3</v>
      </c>
      <c r="Q143" s="5">
        <v>3</v>
      </c>
      <c r="R143" s="5">
        <v>0</v>
      </c>
      <c r="S143" s="5">
        <v>9</v>
      </c>
      <c r="T143" s="4">
        <v>360</v>
      </c>
      <c r="U143" s="26">
        <f t="shared" si="4"/>
        <v>3.0894607545058741</v>
      </c>
      <c r="V143" s="26">
        <f t="shared" si="5"/>
        <v>123.57843018023496</v>
      </c>
      <c r="Z143" s="4">
        <v>13</v>
      </c>
      <c r="AA143" s="26">
        <v>28.32511015025624</v>
      </c>
      <c r="AB143" s="26">
        <v>1274.6299567615308</v>
      </c>
    </row>
    <row r="144" spans="1:28" x14ac:dyDescent="0.25">
      <c r="A144" s="5" t="s">
        <v>1637</v>
      </c>
      <c r="B144" s="6" t="s">
        <v>1150</v>
      </c>
      <c r="C144" s="6" t="s">
        <v>1151</v>
      </c>
      <c r="D144" s="5">
        <v>2007</v>
      </c>
      <c r="E144" s="5">
        <v>9</v>
      </c>
      <c r="F144" s="5">
        <v>57</v>
      </c>
      <c r="G144" s="5">
        <v>95618</v>
      </c>
      <c r="H144" s="5" t="s">
        <v>1152</v>
      </c>
      <c r="I144" s="7">
        <v>3</v>
      </c>
      <c r="J144" s="5">
        <v>20</v>
      </c>
      <c r="K144" s="5">
        <v>1</v>
      </c>
      <c r="L144" s="5">
        <v>1</v>
      </c>
      <c r="M144" s="5">
        <v>1</v>
      </c>
      <c r="N144" s="5">
        <v>0</v>
      </c>
      <c r="O144" s="5">
        <v>3</v>
      </c>
      <c r="P144" s="5">
        <v>3</v>
      </c>
      <c r="Q144" s="5">
        <v>3</v>
      </c>
      <c r="R144" s="5">
        <v>0</v>
      </c>
      <c r="S144" s="5">
        <v>9</v>
      </c>
      <c r="T144" s="4">
        <v>180</v>
      </c>
      <c r="U144" s="26">
        <f t="shared" si="4"/>
        <v>3.1587389980886762</v>
      </c>
      <c r="V144" s="26">
        <f t="shared" si="5"/>
        <v>63.174779961773524</v>
      </c>
      <c r="Z144" s="4">
        <v>12</v>
      </c>
      <c r="AA144" s="26">
        <v>64.12743741308546</v>
      </c>
      <c r="AB144" s="26">
        <v>256.50974965234184</v>
      </c>
    </row>
    <row r="145" spans="1:28" x14ac:dyDescent="0.25">
      <c r="A145" s="5" t="s">
        <v>319</v>
      </c>
      <c r="B145" s="6" t="s">
        <v>1660</v>
      </c>
      <c r="C145" s="6" t="s">
        <v>1151</v>
      </c>
      <c r="D145" s="5">
        <v>2007</v>
      </c>
      <c r="E145" s="5">
        <v>9</v>
      </c>
      <c r="F145" s="5">
        <v>43</v>
      </c>
      <c r="G145" s="5">
        <v>95117</v>
      </c>
      <c r="H145" s="5" t="s">
        <v>1152</v>
      </c>
      <c r="I145" s="7">
        <v>0.4</v>
      </c>
      <c r="J145" s="5">
        <v>3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9</v>
      </c>
      <c r="Q145" s="5">
        <v>0</v>
      </c>
      <c r="R145" s="5">
        <v>0</v>
      </c>
      <c r="S145" s="5">
        <v>9</v>
      </c>
      <c r="T145" s="4">
        <v>27</v>
      </c>
      <c r="U145" s="26">
        <f t="shared" si="4"/>
        <v>3.1587389980886762</v>
      </c>
      <c r="V145" s="26">
        <f t="shared" si="5"/>
        <v>9.4762169942660286</v>
      </c>
      <c r="Z145" s="4">
        <v>10</v>
      </c>
      <c r="AA145" s="26">
        <v>21.640579278877155</v>
      </c>
      <c r="AB145" s="26">
        <v>1082.0289639438577</v>
      </c>
    </row>
    <row r="146" spans="1:28" x14ac:dyDescent="0.25">
      <c r="A146" s="5" t="s">
        <v>1815</v>
      </c>
      <c r="B146" s="6" t="s">
        <v>1643</v>
      </c>
      <c r="C146" s="6" t="s">
        <v>1644</v>
      </c>
      <c r="D146" s="5">
        <v>2014</v>
      </c>
      <c r="E146" s="5">
        <v>2</v>
      </c>
      <c r="F146" s="5">
        <v>19</v>
      </c>
      <c r="G146" s="5">
        <v>93551</v>
      </c>
      <c r="H146" s="5" t="s">
        <v>1645</v>
      </c>
      <c r="I146" s="7">
        <v>4.3</v>
      </c>
      <c r="J146" s="5">
        <v>59</v>
      </c>
      <c r="K146" s="5">
        <v>1</v>
      </c>
      <c r="L146" s="5">
        <v>1</v>
      </c>
      <c r="M146" s="5">
        <v>1</v>
      </c>
      <c r="N146" s="5">
        <v>0</v>
      </c>
      <c r="O146" s="5">
        <v>3</v>
      </c>
      <c r="P146" s="5">
        <v>3</v>
      </c>
      <c r="Q146" s="5">
        <v>3</v>
      </c>
      <c r="R146" s="5">
        <v>0</v>
      </c>
      <c r="S146" s="5">
        <v>9</v>
      </c>
      <c r="T146" s="4">
        <v>531</v>
      </c>
      <c r="U146" s="26">
        <f t="shared" si="4"/>
        <v>3.2345083910981391</v>
      </c>
      <c r="V146" s="26">
        <f t="shared" si="5"/>
        <v>190.83599507479022</v>
      </c>
      <c r="Z146" s="4">
        <v>13</v>
      </c>
      <c r="AA146" s="26">
        <v>32.187625170745726</v>
      </c>
      <c r="AB146" s="26">
        <v>482.81437756118589</v>
      </c>
    </row>
    <row r="147" spans="1:28" x14ac:dyDescent="0.25">
      <c r="A147" s="5" t="s">
        <v>3351</v>
      </c>
      <c r="B147" s="6" t="s">
        <v>1660</v>
      </c>
      <c r="C147" s="6" t="s">
        <v>1151</v>
      </c>
      <c r="D147" s="5">
        <v>2012</v>
      </c>
      <c r="E147" s="5">
        <v>4</v>
      </c>
      <c r="F147" s="5">
        <v>30</v>
      </c>
      <c r="G147" s="5">
        <v>90620</v>
      </c>
      <c r="H147" s="5" t="s">
        <v>1370</v>
      </c>
      <c r="I147" s="7">
        <v>2.8</v>
      </c>
      <c r="J147" s="5">
        <v>16</v>
      </c>
      <c r="K147" s="5">
        <v>1</v>
      </c>
      <c r="L147" s="5">
        <v>0</v>
      </c>
      <c r="M147" s="5">
        <v>1</v>
      </c>
      <c r="N147" s="5">
        <v>1</v>
      </c>
      <c r="O147" s="5">
        <v>3</v>
      </c>
      <c r="P147" s="5">
        <v>0</v>
      </c>
      <c r="Q147" s="5">
        <v>3</v>
      </c>
      <c r="R147" s="5">
        <v>3</v>
      </c>
      <c r="S147" s="5">
        <v>9</v>
      </c>
      <c r="T147" s="4">
        <v>144</v>
      </c>
      <c r="U147" s="26">
        <f t="shared" si="4"/>
        <v>3.213385826771654</v>
      </c>
      <c r="V147" s="26">
        <f t="shared" si="5"/>
        <v>51.414173228346463</v>
      </c>
      <c r="Z147" s="4">
        <v>9</v>
      </c>
      <c r="AA147" s="26">
        <v>19.025255563219819</v>
      </c>
      <c r="AB147" s="26">
        <v>1902.5255563219819</v>
      </c>
    </row>
    <row r="148" spans="1:28" x14ac:dyDescent="0.25">
      <c r="A148" s="5" t="s">
        <v>1701</v>
      </c>
      <c r="B148" s="6" t="s">
        <v>1643</v>
      </c>
      <c r="C148" s="6" t="s">
        <v>1644</v>
      </c>
      <c r="D148" s="5">
        <v>2009</v>
      </c>
      <c r="E148" s="5">
        <v>7</v>
      </c>
      <c r="F148" s="5">
        <v>7</v>
      </c>
      <c r="G148" s="5">
        <v>94513</v>
      </c>
      <c r="H148" s="5" t="s">
        <v>1645</v>
      </c>
      <c r="I148" s="7">
        <v>3.9</v>
      </c>
      <c r="J148" s="5">
        <v>35</v>
      </c>
      <c r="K148" s="5">
        <v>1</v>
      </c>
      <c r="L148" s="5">
        <v>0</v>
      </c>
      <c r="M148" s="5">
        <v>1</v>
      </c>
      <c r="N148" s="5">
        <v>1</v>
      </c>
      <c r="O148" s="5">
        <v>3</v>
      </c>
      <c r="P148" s="5">
        <v>0</v>
      </c>
      <c r="Q148" s="5">
        <v>3</v>
      </c>
      <c r="R148" s="5">
        <v>3</v>
      </c>
      <c r="S148" s="5">
        <v>9</v>
      </c>
      <c r="T148" s="4">
        <v>315</v>
      </c>
      <c r="U148" s="26">
        <f t="shared" si="4"/>
        <v>3.1809210065185396</v>
      </c>
      <c r="V148" s="26">
        <f t="shared" si="5"/>
        <v>111.33223522814889</v>
      </c>
      <c r="Z148" s="4">
        <v>13</v>
      </c>
      <c r="AA148" s="26">
        <v>5.1500200273193162</v>
      </c>
      <c r="AB148" s="26">
        <v>97.850380519067002</v>
      </c>
    </row>
    <row r="149" spans="1:28" x14ac:dyDescent="0.25">
      <c r="A149" s="5" t="s">
        <v>1860</v>
      </c>
      <c r="B149" s="6" t="s">
        <v>1643</v>
      </c>
      <c r="C149" s="6" t="s">
        <v>1644</v>
      </c>
      <c r="D149" s="5">
        <v>2009</v>
      </c>
      <c r="E149" s="5">
        <v>7</v>
      </c>
      <c r="F149" s="5">
        <v>19</v>
      </c>
      <c r="G149" s="5">
        <v>91030</v>
      </c>
      <c r="H149" s="5" t="s">
        <v>1645</v>
      </c>
      <c r="I149" s="7">
        <v>2.9</v>
      </c>
      <c r="J149" s="5">
        <v>19</v>
      </c>
      <c r="K149" s="5">
        <v>1</v>
      </c>
      <c r="L149" s="5">
        <v>1</v>
      </c>
      <c r="M149" s="5">
        <v>1</v>
      </c>
      <c r="N149" s="5">
        <v>0</v>
      </c>
      <c r="O149" s="5">
        <v>3</v>
      </c>
      <c r="P149" s="5">
        <v>3</v>
      </c>
      <c r="Q149" s="5">
        <v>3</v>
      </c>
      <c r="R149" s="5">
        <v>0</v>
      </c>
      <c r="S149" s="5">
        <v>9</v>
      </c>
      <c r="T149" s="4">
        <v>171</v>
      </c>
      <c r="U149" s="26">
        <f t="shared" si="4"/>
        <v>3.1809210065185396</v>
      </c>
      <c r="V149" s="26">
        <f t="shared" si="5"/>
        <v>60.437499123852255</v>
      </c>
      <c r="Z149" s="4">
        <v>8</v>
      </c>
      <c r="AA149" s="26">
        <v>11.374457314096738</v>
      </c>
      <c r="AB149" s="26">
        <v>102.37011582687063</v>
      </c>
    </row>
    <row r="150" spans="1:28" x14ac:dyDescent="0.25">
      <c r="A150" s="5" t="s">
        <v>3209</v>
      </c>
      <c r="B150" s="6" t="s">
        <v>1643</v>
      </c>
      <c r="C150" s="6" t="s">
        <v>1644</v>
      </c>
      <c r="D150" s="5">
        <v>2009</v>
      </c>
      <c r="E150" s="5">
        <v>7</v>
      </c>
      <c r="F150" s="5">
        <v>19</v>
      </c>
      <c r="G150" s="5">
        <v>90808</v>
      </c>
      <c r="H150" s="5" t="s">
        <v>1370</v>
      </c>
      <c r="I150" s="7">
        <v>4.0999999999999996</v>
      </c>
      <c r="J150" s="5">
        <v>50</v>
      </c>
      <c r="K150" s="5">
        <v>1</v>
      </c>
      <c r="L150" s="5">
        <v>0</v>
      </c>
      <c r="M150" s="5">
        <v>1</v>
      </c>
      <c r="N150" s="5">
        <v>1</v>
      </c>
      <c r="O150" s="5">
        <v>3</v>
      </c>
      <c r="P150" s="5">
        <v>0</v>
      </c>
      <c r="Q150" s="5">
        <v>3</v>
      </c>
      <c r="R150" s="5">
        <v>3</v>
      </c>
      <c r="S150" s="5">
        <v>9</v>
      </c>
      <c r="T150" s="4">
        <v>450</v>
      </c>
      <c r="U150" s="26">
        <f t="shared" si="4"/>
        <v>3.1809210065185396</v>
      </c>
      <c r="V150" s="26">
        <f t="shared" si="5"/>
        <v>159.04605032592698</v>
      </c>
      <c r="Z150" s="4">
        <v>16</v>
      </c>
      <c r="AA150" s="26">
        <v>24.758930567829726</v>
      </c>
      <c r="AB150" s="26">
        <v>1485.5358340697835</v>
      </c>
    </row>
    <row r="151" spans="1:28" x14ac:dyDescent="0.25">
      <c r="A151" s="5" t="s">
        <v>1710</v>
      </c>
      <c r="B151" s="6" t="s">
        <v>1643</v>
      </c>
      <c r="C151" s="6" t="s">
        <v>1644</v>
      </c>
      <c r="D151" s="5">
        <v>2008</v>
      </c>
      <c r="E151" s="5">
        <v>8</v>
      </c>
      <c r="F151" s="5">
        <v>7</v>
      </c>
      <c r="G151" s="5">
        <v>94582</v>
      </c>
      <c r="H151" s="5" t="s">
        <v>1645</v>
      </c>
      <c r="I151" s="7">
        <v>2.8</v>
      </c>
      <c r="J151" s="5">
        <v>14</v>
      </c>
      <c r="K151" s="5">
        <v>1</v>
      </c>
      <c r="L151" s="5">
        <v>1</v>
      </c>
      <c r="M151" s="5">
        <v>1</v>
      </c>
      <c r="N151" s="5">
        <v>0</v>
      </c>
      <c r="O151" s="5">
        <v>3</v>
      </c>
      <c r="P151" s="5">
        <v>3</v>
      </c>
      <c r="Q151" s="5">
        <v>3</v>
      </c>
      <c r="R151" s="5">
        <v>0</v>
      </c>
      <c r="S151" s="5">
        <v>9</v>
      </c>
      <c r="T151" s="4">
        <v>126</v>
      </c>
      <c r="U151" s="26">
        <f t="shared" si="4"/>
        <v>3.1698849495186665</v>
      </c>
      <c r="V151" s="26">
        <f t="shared" si="5"/>
        <v>44.378389293261328</v>
      </c>
      <c r="Z151" s="4">
        <v>13</v>
      </c>
      <c r="AA151" s="26">
        <v>12.875050068298291</v>
      </c>
      <c r="AB151" s="26">
        <v>1287.5050068298292</v>
      </c>
    </row>
    <row r="152" spans="1:28" x14ac:dyDescent="0.25">
      <c r="A152" s="5" t="s">
        <v>2311</v>
      </c>
      <c r="B152" s="6" t="s">
        <v>1643</v>
      </c>
      <c r="C152" s="6" t="s">
        <v>1644</v>
      </c>
      <c r="D152" s="5">
        <v>2008</v>
      </c>
      <c r="E152" s="5">
        <v>8</v>
      </c>
      <c r="F152" s="5">
        <v>56</v>
      </c>
      <c r="G152" s="5">
        <v>93012</v>
      </c>
      <c r="H152" s="5" t="s">
        <v>1645</v>
      </c>
      <c r="I152" s="7">
        <v>2.9</v>
      </c>
      <c r="J152" s="5">
        <v>20</v>
      </c>
      <c r="K152" s="5">
        <v>1</v>
      </c>
      <c r="L152" s="5">
        <v>0</v>
      </c>
      <c r="M152" s="5">
        <v>1</v>
      </c>
      <c r="N152" s="5">
        <v>1</v>
      </c>
      <c r="O152" s="5">
        <v>3</v>
      </c>
      <c r="P152" s="5">
        <v>0</v>
      </c>
      <c r="Q152" s="5">
        <v>3</v>
      </c>
      <c r="R152" s="5">
        <v>3</v>
      </c>
      <c r="S152" s="5">
        <v>9</v>
      </c>
      <c r="T152" s="4">
        <v>180</v>
      </c>
      <c r="U152" s="26">
        <f t="shared" si="4"/>
        <v>3.1698849495186665</v>
      </c>
      <c r="V152" s="26">
        <f t="shared" si="5"/>
        <v>63.397698990373328</v>
      </c>
      <c r="Z152" s="4">
        <v>7</v>
      </c>
      <c r="AA152" s="26">
        <v>34.003975523435919</v>
      </c>
      <c r="AB152" s="26">
        <v>680.07951046871835</v>
      </c>
    </row>
    <row r="153" spans="1:28" x14ac:dyDescent="0.25">
      <c r="A153" s="5" t="s">
        <v>2949</v>
      </c>
      <c r="B153" s="6" t="s">
        <v>1643</v>
      </c>
      <c r="C153" s="6" t="s">
        <v>1644</v>
      </c>
      <c r="D153" s="5">
        <v>2008</v>
      </c>
      <c r="E153" s="5">
        <v>8</v>
      </c>
      <c r="F153" s="5">
        <v>7</v>
      </c>
      <c r="G153" s="5">
        <v>94520</v>
      </c>
      <c r="H153" s="5" t="s">
        <v>1370</v>
      </c>
      <c r="I153" s="7">
        <v>3.9</v>
      </c>
      <c r="J153" s="5">
        <v>35</v>
      </c>
      <c r="K153" s="5">
        <v>1</v>
      </c>
      <c r="L153" s="5">
        <v>0</v>
      </c>
      <c r="M153" s="5">
        <v>1</v>
      </c>
      <c r="N153" s="5">
        <v>1</v>
      </c>
      <c r="O153" s="5">
        <v>3</v>
      </c>
      <c r="P153" s="5">
        <v>0</v>
      </c>
      <c r="Q153" s="5">
        <v>3</v>
      </c>
      <c r="R153" s="5">
        <v>3</v>
      </c>
      <c r="S153" s="5">
        <v>9</v>
      </c>
      <c r="T153" s="4">
        <v>315</v>
      </c>
      <c r="U153" s="26">
        <f t="shared" si="4"/>
        <v>3.1698849495186665</v>
      </c>
      <c r="V153" s="26">
        <f t="shared" si="5"/>
        <v>110.94597323315332</v>
      </c>
      <c r="Z153" s="4">
        <v>7</v>
      </c>
      <c r="AA153" s="26">
        <v>50.376260034719884</v>
      </c>
      <c r="AB153" s="26">
        <v>705.26764048607834</v>
      </c>
    </row>
    <row r="154" spans="1:28" x14ac:dyDescent="0.25">
      <c r="A154" s="5" t="s">
        <v>3267</v>
      </c>
      <c r="B154" s="6" t="s">
        <v>1643</v>
      </c>
      <c r="C154" s="6" t="s">
        <v>1644</v>
      </c>
      <c r="D154" s="5">
        <v>2008</v>
      </c>
      <c r="E154" s="5">
        <v>8</v>
      </c>
      <c r="F154" s="5">
        <v>30</v>
      </c>
      <c r="G154" s="5">
        <v>92835</v>
      </c>
      <c r="H154" s="5" t="s">
        <v>1370</v>
      </c>
      <c r="I154" s="7">
        <v>3.7</v>
      </c>
      <c r="J154" s="5">
        <v>40</v>
      </c>
      <c r="K154" s="5">
        <v>1</v>
      </c>
      <c r="L154" s="5">
        <v>0</v>
      </c>
      <c r="M154" s="5">
        <v>1</v>
      </c>
      <c r="N154" s="5">
        <v>1</v>
      </c>
      <c r="O154" s="5">
        <v>3</v>
      </c>
      <c r="P154" s="5">
        <v>0</v>
      </c>
      <c r="Q154" s="5">
        <v>3</v>
      </c>
      <c r="R154" s="5">
        <v>3</v>
      </c>
      <c r="S154" s="5">
        <v>9</v>
      </c>
      <c r="T154" s="4">
        <v>360</v>
      </c>
      <c r="U154" s="26">
        <f t="shared" si="4"/>
        <v>3.1698849495186665</v>
      </c>
      <c r="V154" s="26">
        <f t="shared" si="5"/>
        <v>126.79539798074666</v>
      </c>
      <c r="Z154" s="4">
        <v>7</v>
      </c>
      <c r="AA154" s="26">
        <v>69.267357547739834</v>
      </c>
      <c r="AB154" s="26">
        <v>900.47564812061785</v>
      </c>
    </row>
    <row r="155" spans="1:28" x14ac:dyDescent="0.25">
      <c r="A155" s="5" t="s">
        <v>3314</v>
      </c>
      <c r="B155" s="6" t="s">
        <v>1643</v>
      </c>
      <c r="C155" s="6" t="s">
        <v>1644</v>
      </c>
      <c r="D155" s="5">
        <v>2008</v>
      </c>
      <c r="E155" s="5">
        <v>8</v>
      </c>
      <c r="F155" s="5">
        <v>30</v>
      </c>
      <c r="G155" s="5">
        <v>92656</v>
      </c>
      <c r="H155" s="5" t="s">
        <v>1370</v>
      </c>
      <c r="I155" s="7">
        <v>2</v>
      </c>
      <c r="J155" s="5">
        <v>10</v>
      </c>
      <c r="K155" s="5">
        <v>0</v>
      </c>
      <c r="L155" s="5">
        <v>0</v>
      </c>
      <c r="M155" s="5">
        <v>2</v>
      </c>
      <c r="N155" s="5">
        <v>1</v>
      </c>
      <c r="O155" s="5">
        <v>0</v>
      </c>
      <c r="P155" s="5">
        <v>0</v>
      </c>
      <c r="Q155" s="5">
        <v>6</v>
      </c>
      <c r="R155" s="5">
        <v>3</v>
      </c>
      <c r="S155" s="5">
        <v>9</v>
      </c>
      <c r="T155" s="4">
        <v>90</v>
      </c>
      <c r="U155" s="26">
        <f t="shared" si="4"/>
        <v>3.1698849495186665</v>
      </c>
      <c r="V155" s="26">
        <f t="shared" si="5"/>
        <v>31.698849495186664</v>
      </c>
      <c r="Z155" s="4">
        <v>8</v>
      </c>
      <c r="AA155" s="26">
        <v>22.748914628193475</v>
      </c>
      <c r="AB155" s="26">
        <v>1137.4457314096737</v>
      </c>
    </row>
    <row r="156" spans="1:28" x14ac:dyDescent="0.25">
      <c r="A156" s="5" t="s">
        <v>287</v>
      </c>
      <c r="B156" s="6" t="s">
        <v>1643</v>
      </c>
      <c r="C156" s="6" t="s">
        <v>1644</v>
      </c>
      <c r="D156" s="5">
        <v>2008</v>
      </c>
      <c r="E156" s="5">
        <v>8</v>
      </c>
      <c r="F156" s="5">
        <v>41</v>
      </c>
      <c r="G156" s="5">
        <v>94037</v>
      </c>
      <c r="H156" s="5" t="s">
        <v>1370</v>
      </c>
      <c r="I156" s="7">
        <v>2.2000000000000002</v>
      </c>
      <c r="J156" s="5">
        <v>39</v>
      </c>
      <c r="K156" s="5">
        <v>2</v>
      </c>
      <c r="L156" s="5">
        <v>0</v>
      </c>
      <c r="M156" s="5">
        <v>0</v>
      </c>
      <c r="N156" s="5">
        <v>1</v>
      </c>
      <c r="O156" s="5">
        <v>6</v>
      </c>
      <c r="P156" s="5">
        <v>0</v>
      </c>
      <c r="Q156" s="5">
        <v>0</v>
      </c>
      <c r="R156" s="5">
        <v>3</v>
      </c>
      <c r="S156" s="5">
        <v>9</v>
      </c>
      <c r="T156" s="4">
        <v>351</v>
      </c>
      <c r="U156" s="26">
        <f t="shared" si="4"/>
        <v>3.1698849495186665</v>
      </c>
      <c r="V156" s="26">
        <f t="shared" si="5"/>
        <v>123.625513031228</v>
      </c>
      <c r="Z156" s="4">
        <v>8</v>
      </c>
      <c r="AA156" s="26">
        <v>13.902114495007122</v>
      </c>
      <c r="AB156" s="26">
        <v>264.14017540513532</v>
      </c>
    </row>
    <row r="157" spans="1:28" x14ac:dyDescent="0.25">
      <c r="A157" s="5" t="s">
        <v>1816</v>
      </c>
      <c r="B157" s="6" t="s">
        <v>1643</v>
      </c>
      <c r="C157" s="6" t="s">
        <v>1644</v>
      </c>
      <c r="D157" s="5">
        <v>2007</v>
      </c>
      <c r="E157" s="5">
        <v>9</v>
      </c>
      <c r="F157" s="5">
        <v>19</v>
      </c>
      <c r="G157" s="5">
        <v>90670</v>
      </c>
      <c r="H157" s="5" t="s">
        <v>1645</v>
      </c>
      <c r="I157" s="7">
        <v>2.8</v>
      </c>
      <c r="J157" s="5">
        <v>55</v>
      </c>
      <c r="K157" s="5">
        <v>1</v>
      </c>
      <c r="L157" s="5">
        <v>1</v>
      </c>
      <c r="M157" s="5">
        <v>1</v>
      </c>
      <c r="N157" s="5">
        <v>0</v>
      </c>
      <c r="O157" s="5">
        <v>3</v>
      </c>
      <c r="P157" s="5">
        <v>3</v>
      </c>
      <c r="Q157" s="5">
        <v>3</v>
      </c>
      <c r="R157" s="5">
        <v>0</v>
      </c>
      <c r="S157" s="5">
        <v>9</v>
      </c>
      <c r="T157" s="4">
        <v>495</v>
      </c>
      <c r="U157" s="26">
        <f t="shared" si="4"/>
        <v>3.1587389980886762</v>
      </c>
      <c r="V157" s="26">
        <f t="shared" si="5"/>
        <v>173.7306448948772</v>
      </c>
      <c r="Z157" s="4">
        <v>7</v>
      </c>
      <c r="AA157" s="26">
        <v>6.2970325043399855</v>
      </c>
      <c r="AB157" s="26">
        <v>0</v>
      </c>
    </row>
    <row r="158" spans="1:28" x14ac:dyDescent="0.25">
      <c r="A158" s="5" t="s">
        <v>3127</v>
      </c>
      <c r="B158" s="6" t="s">
        <v>1643</v>
      </c>
      <c r="C158" s="6" t="s">
        <v>1644</v>
      </c>
      <c r="D158" s="5">
        <v>2007</v>
      </c>
      <c r="E158" s="5">
        <v>9</v>
      </c>
      <c r="F158" s="5">
        <v>19</v>
      </c>
      <c r="G158" s="5">
        <v>91344</v>
      </c>
      <c r="H158" s="5" t="s">
        <v>1370</v>
      </c>
      <c r="I158" s="7">
        <v>2.5</v>
      </c>
      <c r="J158" s="5">
        <v>10</v>
      </c>
      <c r="K158" s="5">
        <v>1</v>
      </c>
      <c r="L158" s="5">
        <v>0</v>
      </c>
      <c r="M158" s="5">
        <v>1</v>
      </c>
      <c r="N158" s="5">
        <v>1</v>
      </c>
      <c r="O158" s="5">
        <v>3</v>
      </c>
      <c r="P158" s="5">
        <v>0</v>
      </c>
      <c r="Q158" s="5">
        <v>3</v>
      </c>
      <c r="R158" s="5">
        <v>3</v>
      </c>
      <c r="S158" s="5">
        <v>9</v>
      </c>
      <c r="T158" s="4">
        <v>90</v>
      </c>
      <c r="U158" s="26">
        <f t="shared" si="4"/>
        <v>3.1587389980886762</v>
      </c>
      <c r="V158" s="26">
        <f t="shared" si="5"/>
        <v>31.587389980886762</v>
      </c>
      <c r="Z158" s="4">
        <v>13</v>
      </c>
      <c r="AA158" s="26">
        <v>46.350180245873851</v>
      </c>
      <c r="AB158" s="26">
        <v>2317.5090122936926</v>
      </c>
    </row>
    <row r="159" spans="1:28" x14ac:dyDescent="0.25">
      <c r="A159" s="5" t="s">
        <v>3225</v>
      </c>
      <c r="B159" s="6" t="s">
        <v>1730</v>
      </c>
      <c r="C159" s="6" t="s">
        <v>1151</v>
      </c>
      <c r="D159" s="5">
        <v>2007</v>
      </c>
      <c r="E159" s="5">
        <v>9</v>
      </c>
      <c r="F159" s="5">
        <v>21</v>
      </c>
      <c r="G159" s="5">
        <v>94965</v>
      </c>
      <c r="H159" s="5" t="s">
        <v>1370</v>
      </c>
      <c r="I159" s="7">
        <v>2.8</v>
      </c>
      <c r="J159" s="5">
        <v>19</v>
      </c>
      <c r="K159" s="5">
        <v>1</v>
      </c>
      <c r="L159" s="5">
        <v>1</v>
      </c>
      <c r="M159" s="5">
        <v>1</v>
      </c>
      <c r="N159" s="5">
        <v>0</v>
      </c>
      <c r="O159" s="5">
        <v>3</v>
      </c>
      <c r="P159" s="5">
        <v>3</v>
      </c>
      <c r="Q159" s="5">
        <v>3</v>
      </c>
      <c r="R159" s="5">
        <v>0</v>
      </c>
      <c r="S159" s="5">
        <v>9</v>
      </c>
      <c r="T159" s="4">
        <v>171</v>
      </c>
      <c r="U159" s="26">
        <f t="shared" si="4"/>
        <v>3.1587389980886762</v>
      </c>
      <c r="V159" s="26">
        <f t="shared" si="5"/>
        <v>60.016040963684844</v>
      </c>
      <c r="Z159" s="4">
        <v>8</v>
      </c>
      <c r="AA159" s="26">
        <v>5.0553143618207717</v>
      </c>
      <c r="AB159" s="26">
        <v>176.93600266372701</v>
      </c>
    </row>
    <row r="160" spans="1:28" x14ac:dyDescent="0.25">
      <c r="A160" s="5" t="s">
        <v>1716</v>
      </c>
      <c r="B160" s="6" t="s">
        <v>1643</v>
      </c>
      <c r="C160" s="6" t="s">
        <v>1644</v>
      </c>
      <c r="D160" s="5">
        <v>2006</v>
      </c>
      <c r="E160" s="5">
        <v>10</v>
      </c>
      <c r="F160" s="5">
        <v>7</v>
      </c>
      <c r="G160" s="5">
        <v>94598</v>
      </c>
      <c r="H160" s="5" t="s">
        <v>1645</v>
      </c>
      <c r="I160" s="7">
        <v>1.8</v>
      </c>
      <c r="J160" s="5">
        <v>20</v>
      </c>
      <c r="K160" s="5">
        <v>1</v>
      </c>
      <c r="L160" s="5">
        <v>1</v>
      </c>
      <c r="M160" s="5">
        <v>1</v>
      </c>
      <c r="N160" s="5">
        <v>0</v>
      </c>
      <c r="O160" s="5">
        <v>3</v>
      </c>
      <c r="P160" s="5">
        <v>3</v>
      </c>
      <c r="Q160" s="5">
        <v>3</v>
      </c>
      <c r="R160" s="5">
        <v>0</v>
      </c>
      <c r="S160" s="5">
        <v>9</v>
      </c>
      <c r="T160" s="4">
        <v>180</v>
      </c>
      <c r="U160" s="26">
        <f t="shared" si="4"/>
        <v>3.1474815025611838</v>
      </c>
      <c r="V160" s="26">
        <f t="shared" si="5"/>
        <v>62.949630051223679</v>
      </c>
      <c r="Z160" s="4">
        <v>3</v>
      </c>
      <c r="AA160" s="26">
        <v>0</v>
      </c>
      <c r="AB160" s="26">
        <v>0</v>
      </c>
    </row>
    <row r="161" spans="1:28" x14ac:dyDescent="0.25">
      <c r="A161" s="5" t="s">
        <v>2790</v>
      </c>
      <c r="B161" s="6" t="s">
        <v>1643</v>
      </c>
      <c r="C161" s="6" t="s">
        <v>1644</v>
      </c>
      <c r="D161" s="5">
        <v>2006</v>
      </c>
      <c r="E161" s="5">
        <v>10</v>
      </c>
      <c r="F161" s="5">
        <v>43</v>
      </c>
      <c r="G161" s="5">
        <v>95020</v>
      </c>
      <c r="H161" s="5" t="s">
        <v>1370</v>
      </c>
      <c r="I161" s="7">
        <v>3.9</v>
      </c>
      <c r="J161" s="5">
        <v>80</v>
      </c>
      <c r="K161" s="5">
        <v>1</v>
      </c>
      <c r="L161" s="5">
        <v>0</v>
      </c>
      <c r="M161" s="5">
        <v>1</v>
      </c>
      <c r="N161" s="5">
        <v>1</v>
      </c>
      <c r="O161" s="5">
        <v>3</v>
      </c>
      <c r="P161" s="5">
        <v>0</v>
      </c>
      <c r="Q161" s="5">
        <v>3</v>
      </c>
      <c r="R161" s="5">
        <v>3</v>
      </c>
      <c r="S161" s="5">
        <v>9</v>
      </c>
      <c r="T161" s="4">
        <v>720</v>
      </c>
      <c r="U161" s="26">
        <f t="shared" si="4"/>
        <v>3.1474815025611838</v>
      </c>
      <c r="V161" s="26">
        <f t="shared" si="5"/>
        <v>251.79852020489471</v>
      </c>
      <c r="Z161" s="4">
        <v>11</v>
      </c>
      <c r="AA161" s="26">
        <v>56.219099188286165</v>
      </c>
      <c r="AB161" s="26">
        <v>2810.9549594143082</v>
      </c>
    </row>
    <row r="162" spans="1:28" x14ac:dyDescent="0.25">
      <c r="A162" s="5" t="s">
        <v>18</v>
      </c>
      <c r="B162" s="6" t="s">
        <v>1730</v>
      </c>
      <c r="C162" s="6" t="s">
        <v>1151</v>
      </c>
      <c r="D162" s="5">
        <v>2006</v>
      </c>
      <c r="E162" s="5">
        <v>10</v>
      </c>
      <c r="F162" s="5">
        <v>34</v>
      </c>
      <c r="G162" s="5">
        <v>95610</v>
      </c>
      <c r="H162" s="5" t="s">
        <v>1370</v>
      </c>
      <c r="I162" s="7">
        <v>3</v>
      </c>
      <c r="J162" s="5">
        <v>8</v>
      </c>
      <c r="K162" s="5">
        <v>1</v>
      </c>
      <c r="L162" s="5">
        <v>0</v>
      </c>
      <c r="M162" s="5">
        <v>1</v>
      </c>
      <c r="N162" s="5">
        <v>1</v>
      </c>
      <c r="O162" s="5">
        <v>3</v>
      </c>
      <c r="P162" s="5">
        <v>0</v>
      </c>
      <c r="Q162" s="5">
        <v>3</v>
      </c>
      <c r="R162" s="5">
        <v>3</v>
      </c>
      <c r="S162" s="5">
        <v>9</v>
      </c>
      <c r="T162" s="4">
        <v>72</v>
      </c>
      <c r="U162" s="26">
        <f t="shared" si="4"/>
        <v>3.1474815025611838</v>
      </c>
      <c r="V162" s="26">
        <f t="shared" si="5"/>
        <v>25.17985202048947</v>
      </c>
      <c r="Z162" s="4">
        <v>16</v>
      </c>
      <c r="AA162" s="26">
        <v>32.577540220828588</v>
      </c>
      <c r="AB162" s="26">
        <v>1205.3689881706578</v>
      </c>
    </row>
    <row r="163" spans="1:28" x14ac:dyDescent="0.25">
      <c r="A163" s="5" t="s">
        <v>145</v>
      </c>
      <c r="B163" s="6" t="s">
        <v>1643</v>
      </c>
      <c r="C163" s="6" t="s">
        <v>1644</v>
      </c>
      <c r="D163" s="5">
        <v>2006</v>
      </c>
      <c r="E163" s="5">
        <v>10</v>
      </c>
      <c r="F163" s="5">
        <v>37</v>
      </c>
      <c r="G163" s="5">
        <v>92040</v>
      </c>
      <c r="H163" s="5" t="s">
        <v>1370</v>
      </c>
      <c r="I163" s="7">
        <v>2.8</v>
      </c>
      <c r="J163" s="5">
        <v>3</v>
      </c>
      <c r="K163" s="5">
        <v>1</v>
      </c>
      <c r="L163" s="5">
        <v>0</v>
      </c>
      <c r="M163" s="5">
        <v>0</v>
      </c>
      <c r="N163" s="5">
        <v>2</v>
      </c>
      <c r="O163" s="5">
        <v>3</v>
      </c>
      <c r="P163" s="5">
        <v>0</v>
      </c>
      <c r="Q163" s="5">
        <v>0</v>
      </c>
      <c r="R163" s="5">
        <v>6</v>
      </c>
      <c r="S163" s="5">
        <v>9</v>
      </c>
      <c r="T163" s="4">
        <v>27</v>
      </c>
      <c r="U163" s="26">
        <f t="shared" si="4"/>
        <v>3.1474815025611838</v>
      </c>
      <c r="V163" s="26">
        <f t="shared" si="5"/>
        <v>9.4424445076835504</v>
      </c>
      <c r="Z163" s="4">
        <v>11</v>
      </c>
      <c r="AA163" s="26">
        <v>31.942669993344413</v>
      </c>
      <c r="AB163" s="26">
        <v>1277.7067997337765</v>
      </c>
    </row>
    <row r="164" spans="1:28" x14ac:dyDescent="0.25">
      <c r="A164" s="5" t="s">
        <v>1923</v>
      </c>
      <c r="B164" s="6" t="s">
        <v>1643</v>
      </c>
      <c r="C164" s="6" t="s">
        <v>1644</v>
      </c>
      <c r="D164" s="5">
        <v>2005</v>
      </c>
      <c r="E164" s="5">
        <v>11</v>
      </c>
      <c r="F164" s="5">
        <v>30</v>
      </c>
      <c r="G164" s="5">
        <v>92870</v>
      </c>
      <c r="H164" s="5" t="s">
        <v>1645</v>
      </c>
      <c r="I164" s="7">
        <v>2</v>
      </c>
      <c r="J164" s="5">
        <v>20</v>
      </c>
      <c r="K164" s="5">
        <v>1</v>
      </c>
      <c r="L164" s="5">
        <v>1</v>
      </c>
      <c r="M164" s="5">
        <v>0</v>
      </c>
      <c r="N164" s="5">
        <v>1</v>
      </c>
      <c r="O164" s="5">
        <v>3</v>
      </c>
      <c r="P164" s="5">
        <v>3</v>
      </c>
      <c r="Q164" s="5">
        <v>0</v>
      </c>
      <c r="R164" s="5">
        <v>3</v>
      </c>
      <c r="S164" s="5">
        <v>9</v>
      </c>
      <c r="T164" s="4">
        <v>180</v>
      </c>
      <c r="U164" s="26">
        <f t="shared" si="4"/>
        <v>3.1361107800843722</v>
      </c>
      <c r="V164" s="26">
        <f t="shared" si="5"/>
        <v>62.722215601687445</v>
      </c>
      <c r="Z164" s="4">
        <v>8</v>
      </c>
      <c r="AA164" s="26">
        <v>84.676515560497933</v>
      </c>
      <c r="AB164" s="26">
        <v>423.38257780248966</v>
      </c>
    </row>
    <row r="165" spans="1:28" x14ac:dyDescent="0.25">
      <c r="A165" s="5" t="s">
        <v>3327</v>
      </c>
      <c r="B165" s="6" t="s">
        <v>1643</v>
      </c>
      <c r="C165" s="6" t="s">
        <v>1644</v>
      </c>
      <c r="D165" s="5">
        <v>2005</v>
      </c>
      <c r="E165" s="5">
        <v>11</v>
      </c>
      <c r="F165" s="5">
        <v>30</v>
      </c>
      <c r="G165" s="5">
        <v>92677</v>
      </c>
      <c r="H165" s="5" t="s">
        <v>1370</v>
      </c>
      <c r="I165" s="7">
        <v>2.6</v>
      </c>
      <c r="J165" s="5">
        <v>15</v>
      </c>
      <c r="K165" s="5">
        <v>1</v>
      </c>
      <c r="L165" s="5">
        <v>0</v>
      </c>
      <c r="M165" s="5">
        <v>1</v>
      </c>
      <c r="N165" s="5">
        <v>1</v>
      </c>
      <c r="O165" s="5">
        <v>3</v>
      </c>
      <c r="P165" s="5">
        <v>0</v>
      </c>
      <c r="Q165" s="5">
        <v>3</v>
      </c>
      <c r="R165" s="5">
        <v>3</v>
      </c>
      <c r="S165" s="5">
        <v>9</v>
      </c>
      <c r="T165" s="4">
        <v>135</v>
      </c>
      <c r="U165" s="26">
        <f t="shared" si="4"/>
        <v>3.1361107800843722</v>
      </c>
      <c r="V165" s="26">
        <f t="shared" si="5"/>
        <v>47.041661701265582</v>
      </c>
      <c r="Z165" s="4">
        <v>11</v>
      </c>
      <c r="AA165" s="26">
        <v>70.27387398535771</v>
      </c>
      <c r="AB165" s="26">
        <v>281.09549594143084</v>
      </c>
    </row>
    <row r="166" spans="1:28" x14ac:dyDescent="0.25">
      <c r="A166" s="5" t="s">
        <v>3348</v>
      </c>
      <c r="B166" s="6" t="s">
        <v>1643</v>
      </c>
      <c r="C166" s="6" t="s">
        <v>1644</v>
      </c>
      <c r="D166" s="5">
        <v>2005</v>
      </c>
      <c r="E166" s="5">
        <v>11</v>
      </c>
      <c r="F166" s="5">
        <v>30</v>
      </c>
      <c r="G166" s="5">
        <v>92647</v>
      </c>
      <c r="H166" s="5" t="s">
        <v>1370</v>
      </c>
      <c r="I166" s="7">
        <v>1.9</v>
      </c>
      <c r="J166" s="5">
        <v>16</v>
      </c>
      <c r="K166" s="5">
        <v>1</v>
      </c>
      <c r="L166" s="5">
        <v>0</v>
      </c>
      <c r="M166" s="5">
        <v>0</v>
      </c>
      <c r="N166" s="5">
        <v>2</v>
      </c>
      <c r="O166" s="5">
        <v>3</v>
      </c>
      <c r="P166" s="5">
        <v>0</v>
      </c>
      <c r="Q166" s="5">
        <v>0</v>
      </c>
      <c r="R166" s="5">
        <v>6</v>
      </c>
      <c r="S166" s="5">
        <v>9</v>
      </c>
      <c r="T166" s="4">
        <v>144</v>
      </c>
      <c r="U166" s="26">
        <f t="shared" si="4"/>
        <v>3.1361107800843722</v>
      </c>
      <c r="V166" s="26">
        <f t="shared" si="5"/>
        <v>50.177772481349955</v>
      </c>
      <c r="Z166" s="4">
        <v>15</v>
      </c>
      <c r="AA166" s="26">
        <v>11.679993338125209</v>
      </c>
      <c r="AB166" s="26">
        <v>46.719973352500837</v>
      </c>
    </row>
    <row r="167" spans="1:28" x14ac:dyDescent="0.25">
      <c r="A167" s="5" t="s">
        <v>509</v>
      </c>
      <c r="B167" s="6" t="s">
        <v>1660</v>
      </c>
      <c r="C167" s="6" t="s">
        <v>1151</v>
      </c>
      <c r="D167" s="5">
        <v>2005</v>
      </c>
      <c r="E167" s="5">
        <v>11</v>
      </c>
      <c r="F167" s="5">
        <v>56</v>
      </c>
      <c r="G167" s="5">
        <v>93012</v>
      </c>
      <c r="H167" s="5" t="s">
        <v>1370</v>
      </c>
      <c r="I167" s="7">
        <v>3.9</v>
      </c>
      <c r="J167" s="5">
        <v>40</v>
      </c>
      <c r="K167" s="5">
        <v>1</v>
      </c>
      <c r="L167" s="5">
        <v>0</v>
      </c>
      <c r="M167" s="5">
        <v>0</v>
      </c>
      <c r="N167" s="5">
        <v>2</v>
      </c>
      <c r="O167" s="5">
        <v>3</v>
      </c>
      <c r="P167" s="5">
        <v>0</v>
      </c>
      <c r="Q167" s="5">
        <v>0</v>
      </c>
      <c r="R167" s="5">
        <v>6</v>
      </c>
      <c r="S167" s="5">
        <v>9</v>
      </c>
      <c r="T167" s="4">
        <v>360</v>
      </c>
      <c r="U167" s="26">
        <f t="shared" si="4"/>
        <v>3.1361107800843722</v>
      </c>
      <c r="V167" s="26">
        <f t="shared" si="5"/>
        <v>125.44443120337489</v>
      </c>
      <c r="Z167" s="4">
        <v>15</v>
      </c>
      <c r="AA167" s="26">
        <v>12.977770375694677</v>
      </c>
      <c r="AB167" s="26">
        <v>324.44425939236692</v>
      </c>
    </row>
    <row r="168" spans="1:28" x14ac:dyDescent="0.25">
      <c r="A168" s="5" t="s">
        <v>1707</v>
      </c>
      <c r="B168" s="6" t="s">
        <v>1643</v>
      </c>
      <c r="C168" s="6" t="s">
        <v>1644</v>
      </c>
      <c r="D168" s="5">
        <v>2004</v>
      </c>
      <c r="E168" s="5">
        <v>12</v>
      </c>
      <c r="F168" s="5">
        <v>7</v>
      </c>
      <c r="G168" s="5">
        <v>94565</v>
      </c>
      <c r="H168" s="5" t="s">
        <v>1645</v>
      </c>
      <c r="I168" s="7">
        <v>3.9</v>
      </c>
      <c r="J168" s="5">
        <v>6</v>
      </c>
      <c r="K168" s="5">
        <v>1</v>
      </c>
      <c r="L168" s="5">
        <v>0</v>
      </c>
      <c r="M168" s="5">
        <v>2</v>
      </c>
      <c r="N168" s="5">
        <v>0</v>
      </c>
      <c r="O168" s="5">
        <v>3</v>
      </c>
      <c r="P168" s="5">
        <v>0</v>
      </c>
      <c r="Q168" s="5">
        <v>6</v>
      </c>
      <c r="R168" s="5">
        <v>0</v>
      </c>
      <c r="S168" s="5">
        <v>9</v>
      </c>
      <c r="T168" s="4">
        <v>54</v>
      </c>
      <c r="U168" s="26">
        <f t="shared" si="4"/>
        <v>3.1246251137833569</v>
      </c>
      <c r="V168" s="26">
        <f t="shared" si="5"/>
        <v>18.747750682700143</v>
      </c>
      <c r="Z168" s="4">
        <v>7</v>
      </c>
      <c r="AA168" s="26">
        <v>27.706943019095938</v>
      </c>
      <c r="AB168" s="26">
        <v>526.43191736282279</v>
      </c>
    </row>
    <row r="169" spans="1:28" x14ac:dyDescent="0.25">
      <c r="A169" s="5" t="s">
        <v>1861</v>
      </c>
      <c r="B169" s="6" t="s">
        <v>1643</v>
      </c>
      <c r="C169" s="6" t="s">
        <v>1644</v>
      </c>
      <c r="D169" s="5">
        <v>2004</v>
      </c>
      <c r="E169" s="5">
        <v>12</v>
      </c>
      <c r="F169" s="5">
        <v>19</v>
      </c>
      <c r="G169" s="5">
        <v>91030</v>
      </c>
      <c r="H169" s="5" t="s">
        <v>1645</v>
      </c>
      <c r="I169" s="7">
        <v>3.6</v>
      </c>
      <c r="J169" s="5">
        <v>24</v>
      </c>
      <c r="K169" s="5">
        <v>2</v>
      </c>
      <c r="L169" s="5">
        <v>0</v>
      </c>
      <c r="M169" s="5">
        <v>0</v>
      </c>
      <c r="N169" s="5">
        <v>1</v>
      </c>
      <c r="O169" s="5">
        <v>6</v>
      </c>
      <c r="P169" s="5">
        <v>0</v>
      </c>
      <c r="Q169" s="5">
        <v>0</v>
      </c>
      <c r="R169" s="5">
        <v>3</v>
      </c>
      <c r="S169" s="5">
        <v>9</v>
      </c>
      <c r="T169" s="4">
        <v>216</v>
      </c>
      <c r="U169" s="26">
        <f t="shared" si="4"/>
        <v>3.1246251137833569</v>
      </c>
      <c r="V169" s="26">
        <f t="shared" si="5"/>
        <v>74.991002730800574</v>
      </c>
      <c r="Z169" s="4">
        <v>13</v>
      </c>
      <c r="AA169" s="26">
        <v>11.587545061468463</v>
      </c>
      <c r="AB169" s="26">
        <v>173.81317592202694</v>
      </c>
    </row>
    <row r="170" spans="1:28" x14ac:dyDescent="0.25">
      <c r="A170" s="5" t="s">
        <v>2042</v>
      </c>
      <c r="B170" s="6" t="s">
        <v>1643</v>
      </c>
      <c r="C170" s="6" t="s">
        <v>1644</v>
      </c>
      <c r="D170" s="5">
        <v>2004</v>
      </c>
      <c r="E170" s="5">
        <v>12</v>
      </c>
      <c r="F170" s="5">
        <v>36</v>
      </c>
      <c r="G170" s="5">
        <v>92346</v>
      </c>
      <c r="H170" s="5" t="s">
        <v>1645</v>
      </c>
      <c r="I170" s="7">
        <v>0.6</v>
      </c>
      <c r="J170" s="5">
        <v>8</v>
      </c>
      <c r="K170" s="5">
        <v>0</v>
      </c>
      <c r="L170" s="5">
        <v>0</v>
      </c>
      <c r="M170" s="5">
        <v>1</v>
      </c>
      <c r="N170" s="5">
        <v>2</v>
      </c>
      <c r="O170" s="5">
        <v>0</v>
      </c>
      <c r="P170" s="5">
        <v>0</v>
      </c>
      <c r="Q170" s="5">
        <v>3</v>
      </c>
      <c r="R170" s="5">
        <v>6</v>
      </c>
      <c r="S170" s="5">
        <v>9</v>
      </c>
      <c r="T170" s="4">
        <v>72</v>
      </c>
      <c r="U170" s="26">
        <f t="shared" si="4"/>
        <v>3.1246251137833569</v>
      </c>
      <c r="V170" s="26">
        <f t="shared" si="5"/>
        <v>24.997000910266856</v>
      </c>
      <c r="Z170" s="4">
        <v>16</v>
      </c>
      <c r="AA170" s="26">
        <v>13.031016088331434</v>
      </c>
      <c r="AB170" s="26">
        <v>664.58182050490313</v>
      </c>
    </row>
    <row r="171" spans="1:28" x14ac:dyDescent="0.25">
      <c r="A171" s="5" t="s">
        <v>3274</v>
      </c>
      <c r="B171" s="6" t="s">
        <v>1643</v>
      </c>
      <c r="C171" s="6" t="s">
        <v>1644</v>
      </c>
      <c r="D171" s="5">
        <v>2004</v>
      </c>
      <c r="E171" s="5">
        <v>12</v>
      </c>
      <c r="F171" s="5">
        <v>30</v>
      </c>
      <c r="G171" s="5">
        <v>90630</v>
      </c>
      <c r="H171" s="5" t="s">
        <v>1370</v>
      </c>
      <c r="I171" s="7">
        <v>1.9</v>
      </c>
      <c r="J171" s="5">
        <v>10</v>
      </c>
      <c r="K171" s="5">
        <v>1</v>
      </c>
      <c r="L171" s="5">
        <v>0</v>
      </c>
      <c r="M171" s="5">
        <v>1</v>
      </c>
      <c r="N171" s="5">
        <v>1</v>
      </c>
      <c r="O171" s="5">
        <v>3</v>
      </c>
      <c r="P171" s="5">
        <v>0</v>
      </c>
      <c r="Q171" s="5">
        <v>3</v>
      </c>
      <c r="R171" s="5">
        <v>3</v>
      </c>
      <c r="S171" s="5">
        <v>9</v>
      </c>
      <c r="T171" s="4">
        <v>90</v>
      </c>
      <c r="U171" s="26">
        <f t="shared" si="4"/>
        <v>3.1246251137833569</v>
      </c>
      <c r="V171" s="26">
        <f t="shared" si="5"/>
        <v>31.246251137833568</v>
      </c>
      <c r="Z171" s="4">
        <v>3</v>
      </c>
      <c r="AA171" s="26">
        <v>37.279556985862612</v>
      </c>
      <c r="AB171" s="26">
        <v>335.5160128727635</v>
      </c>
    </row>
    <row r="172" spans="1:28" x14ac:dyDescent="0.25">
      <c r="A172" s="5" t="s">
        <v>213</v>
      </c>
      <c r="B172" s="6" t="s">
        <v>1730</v>
      </c>
      <c r="C172" s="6" t="s">
        <v>1151</v>
      </c>
      <c r="D172" s="5">
        <v>2004</v>
      </c>
      <c r="E172" s="5">
        <v>12</v>
      </c>
      <c r="F172" s="5">
        <v>37</v>
      </c>
      <c r="G172" s="5">
        <v>92117</v>
      </c>
      <c r="H172" s="5" t="s">
        <v>1370</v>
      </c>
      <c r="I172" s="7">
        <v>5</v>
      </c>
      <c r="J172" s="5">
        <v>50</v>
      </c>
      <c r="K172" s="5">
        <v>2</v>
      </c>
      <c r="L172" s="5">
        <v>0</v>
      </c>
      <c r="M172" s="5">
        <v>0</v>
      </c>
      <c r="N172" s="5">
        <v>1</v>
      </c>
      <c r="O172" s="5">
        <v>6</v>
      </c>
      <c r="P172" s="5">
        <v>0</v>
      </c>
      <c r="Q172" s="5">
        <v>0</v>
      </c>
      <c r="R172" s="5">
        <v>3</v>
      </c>
      <c r="S172" s="5">
        <v>9</v>
      </c>
      <c r="T172" s="4">
        <v>450</v>
      </c>
      <c r="U172" s="26">
        <f t="shared" si="4"/>
        <v>3.1246251137833569</v>
      </c>
      <c r="V172" s="26">
        <f t="shared" si="5"/>
        <v>156.23125568916785</v>
      </c>
      <c r="Z172" s="4">
        <v>10</v>
      </c>
      <c r="AA172" s="26">
        <v>11.456777265287904</v>
      </c>
      <c r="AB172" s="26">
        <v>343.70331795863711</v>
      </c>
    </row>
    <row r="173" spans="1:28" x14ac:dyDescent="0.25">
      <c r="A173" s="5" t="s">
        <v>1745</v>
      </c>
      <c r="B173" s="6" t="s">
        <v>1730</v>
      </c>
      <c r="C173" s="6" t="s">
        <v>1151</v>
      </c>
      <c r="D173" s="5">
        <v>2003</v>
      </c>
      <c r="E173" s="5">
        <v>13</v>
      </c>
      <c r="F173" s="5">
        <v>10</v>
      </c>
      <c r="G173" s="5">
        <v>93729</v>
      </c>
      <c r="H173" s="5" t="s">
        <v>1645</v>
      </c>
      <c r="I173" s="7">
        <v>1.8</v>
      </c>
      <c r="J173" s="5">
        <v>4</v>
      </c>
      <c r="K173" s="5">
        <v>1</v>
      </c>
      <c r="L173" s="5">
        <v>1</v>
      </c>
      <c r="M173" s="5">
        <v>1</v>
      </c>
      <c r="N173" s="5">
        <v>0</v>
      </c>
      <c r="O173" s="5">
        <v>3</v>
      </c>
      <c r="P173" s="5">
        <v>3</v>
      </c>
      <c r="Q173" s="5">
        <v>3</v>
      </c>
      <c r="R173" s="5">
        <v>0</v>
      </c>
      <c r="S173" s="5">
        <v>9</v>
      </c>
      <c r="T173" s="4">
        <v>36</v>
      </c>
      <c r="U173" s="26">
        <f t="shared" si="4"/>
        <v>3.1130227518959916</v>
      </c>
      <c r="V173" s="26">
        <f t="shared" si="5"/>
        <v>12.452091007583967</v>
      </c>
      <c r="Z173" s="4">
        <v>4</v>
      </c>
      <c r="AA173" s="26">
        <v>81.035920193852064</v>
      </c>
      <c r="AB173" s="26">
        <v>1620.7184038770413</v>
      </c>
    </row>
    <row r="174" spans="1:28" x14ac:dyDescent="0.25">
      <c r="A174" s="5" t="s">
        <v>2126</v>
      </c>
      <c r="B174" s="6" t="s">
        <v>1643</v>
      </c>
      <c r="C174" s="6" t="s">
        <v>1644</v>
      </c>
      <c r="D174" s="5">
        <v>2003</v>
      </c>
      <c r="E174" s="5">
        <v>13</v>
      </c>
      <c r="F174" s="5">
        <v>37</v>
      </c>
      <c r="G174" s="5">
        <v>92056</v>
      </c>
      <c r="H174" s="5" t="s">
        <v>1645</v>
      </c>
      <c r="I174" s="7">
        <v>4</v>
      </c>
      <c r="J174" s="5">
        <v>44</v>
      </c>
      <c r="K174" s="5">
        <v>1</v>
      </c>
      <c r="L174" s="5">
        <v>0</v>
      </c>
      <c r="M174" s="5">
        <v>1</v>
      </c>
      <c r="N174" s="5">
        <v>1</v>
      </c>
      <c r="O174" s="5">
        <v>3</v>
      </c>
      <c r="P174" s="5">
        <v>0</v>
      </c>
      <c r="Q174" s="5">
        <v>3</v>
      </c>
      <c r="R174" s="5">
        <v>3</v>
      </c>
      <c r="S174" s="5">
        <v>9</v>
      </c>
      <c r="T174" s="4">
        <v>396</v>
      </c>
      <c r="U174" s="26">
        <f t="shared" si="4"/>
        <v>3.1130227518959916</v>
      </c>
      <c r="V174" s="26">
        <f t="shared" si="5"/>
        <v>136.97300108342364</v>
      </c>
      <c r="Z174" s="4">
        <v>8</v>
      </c>
      <c r="AA174" s="26">
        <v>27.804228990014245</v>
      </c>
      <c r="AB174" s="26">
        <v>834.12686970042739</v>
      </c>
    </row>
    <row r="175" spans="1:28" x14ac:dyDescent="0.25">
      <c r="A175" s="5" t="s">
        <v>3145</v>
      </c>
      <c r="B175" s="6" t="s">
        <v>1643</v>
      </c>
      <c r="C175" s="6" t="s">
        <v>1644</v>
      </c>
      <c r="D175" s="5">
        <v>2003</v>
      </c>
      <c r="E175" s="5">
        <v>13</v>
      </c>
      <c r="F175" s="5">
        <v>19</v>
      </c>
      <c r="G175" s="5">
        <v>90019</v>
      </c>
      <c r="H175" s="5" t="s">
        <v>1370</v>
      </c>
      <c r="I175" s="7">
        <v>4</v>
      </c>
      <c r="J175" s="5">
        <v>60</v>
      </c>
      <c r="K175" s="5">
        <v>1</v>
      </c>
      <c r="L175" s="5">
        <v>0</v>
      </c>
      <c r="M175" s="5">
        <v>1</v>
      </c>
      <c r="N175" s="5">
        <v>1</v>
      </c>
      <c r="O175" s="5">
        <v>3</v>
      </c>
      <c r="P175" s="5">
        <v>0</v>
      </c>
      <c r="Q175" s="5">
        <v>3</v>
      </c>
      <c r="R175" s="5">
        <v>3</v>
      </c>
      <c r="S175" s="5">
        <v>9</v>
      </c>
      <c r="T175" s="4">
        <v>540</v>
      </c>
      <c r="U175" s="26">
        <f t="shared" si="4"/>
        <v>3.1130227518959916</v>
      </c>
      <c r="V175" s="26">
        <f t="shared" si="5"/>
        <v>186.78136511375951</v>
      </c>
      <c r="Z175" s="4">
        <v>10</v>
      </c>
      <c r="AA175" s="26">
        <v>26.732480285671777</v>
      </c>
      <c r="AB175" s="26">
        <v>534.64960571343556</v>
      </c>
    </row>
    <row r="176" spans="1:28" x14ac:dyDescent="0.25">
      <c r="A176" s="5" t="s">
        <v>3386</v>
      </c>
      <c r="B176" s="6" t="s">
        <v>1643</v>
      </c>
      <c r="C176" s="6" t="s">
        <v>1644</v>
      </c>
      <c r="D176" s="5">
        <v>2003</v>
      </c>
      <c r="E176" s="5">
        <v>13</v>
      </c>
      <c r="F176" s="5">
        <v>31</v>
      </c>
      <c r="G176" s="5">
        <v>95650</v>
      </c>
      <c r="H176" s="5" t="s">
        <v>1370</v>
      </c>
      <c r="I176" s="7">
        <v>3.9</v>
      </c>
      <c r="J176" s="5">
        <v>19</v>
      </c>
      <c r="K176" s="5">
        <v>1</v>
      </c>
      <c r="L176" s="5">
        <v>1</v>
      </c>
      <c r="M176" s="5">
        <v>1</v>
      </c>
      <c r="N176" s="5">
        <v>0</v>
      </c>
      <c r="O176" s="5">
        <v>3</v>
      </c>
      <c r="P176" s="5">
        <v>3</v>
      </c>
      <c r="Q176" s="5">
        <v>3</v>
      </c>
      <c r="R176" s="5">
        <v>0</v>
      </c>
      <c r="S176" s="5">
        <v>9</v>
      </c>
      <c r="T176" s="4">
        <v>171</v>
      </c>
      <c r="U176" s="26">
        <f t="shared" si="4"/>
        <v>3.1130227518959916</v>
      </c>
      <c r="V176" s="26">
        <f t="shared" si="5"/>
        <v>59.147432286023843</v>
      </c>
      <c r="Z176" s="4">
        <v>10</v>
      </c>
      <c r="AA176" s="26">
        <v>50.919010067946246</v>
      </c>
      <c r="AB176" s="26">
        <v>1527.5703020383874</v>
      </c>
    </row>
    <row r="177" spans="1:28" x14ac:dyDescent="0.25">
      <c r="A177" s="5" t="s">
        <v>65</v>
      </c>
      <c r="B177" s="6" t="s">
        <v>1643</v>
      </c>
      <c r="C177" s="6" t="s">
        <v>1644</v>
      </c>
      <c r="D177" s="5">
        <v>2002</v>
      </c>
      <c r="E177" s="5">
        <v>14</v>
      </c>
      <c r="F177" s="5">
        <v>36</v>
      </c>
      <c r="G177" s="5">
        <v>92336</v>
      </c>
      <c r="H177" s="5" t="s">
        <v>1370</v>
      </c>
      <c r="I177" s="7">
        <v>4</v>
      </c>
      <c r="J177" s="5">
        <v>20</v>
      </c>
      <c r="K177" s="5">
        <v>1</v>
      </c>
      <c r="L177" s="5">
        <v>1</v>
      </c>
      <c r="M177" s="5">
        <v>1</v>
      </c>
      <c r="N177" s="5">
        <v>0</v>
      </c>
      <c r="O177" s="5">
        <v>3</v>
      </c>
      <c r="P177" s="5">
        <v>3</v>
      </c>
      <c r="Q177" s="5">
        <v>3</v>
      </c>
      <c r="R177" s="5">
        <v>0</v>
      </c>
      <c r="S177" s="5">
        <v>9</v>
      </c>
      <c r="T177" s="4">
        <v>180</v>
      </c>
      <c r="U177" s="26">
        <f t="shared" si="4"/>
        <v>3.1013019068821999</v>
      </c>
      <c r="V177" s="26">
        <f t="shared" si="5"/>
        <v>62.026038137643994</v>
      </c>
      <c r="Z177" s="4">
        <v>14</v>
      </c>
      <c r="AA177" s="26">
        <v>7.7554780307150795</v>
      </c>
      <c r="AB177" s="26">
        <v>271.4417310750278</v>
      </c>
    </row>
    <row r="178" spans="1:28" x14ac:dyDescent="0.25">
      <c r="A178" s="5" t="s">
        <v>134</v>
      </c>
      <c r="B178" s="6" t="s">
        <v>1643</v>
      </c>
      <c r="C178" s="6" t="s">
        <v>1644</v>
      </c>
      <c r="D178" s="5">
        <v>2002</v>
      </c>
      <c r="E178" s="5">
        <v>14</v>
      </c>
      <c r="F178" s="5">
        <v>37</v>
      </c>
      <c r="G178" s="5">
        <v>92028</v>
      </c>
      <c r="H178" s="5" t="s">
        <v>1370</v>
      </c>
      <c r="I178" s="7">
        <v>4.7</v>
      </c>
      <c r="J178" s="5">
        <v>60</v>
      </c>
      <c r="K178" s="5">
        <v>1</v>
      </c>
      <c r="L178" s="5">
        <v>0</v>
      </c>
      <c r="M178" s="5">
        <v>1</v>
      </c>
      <c r="N178" s="5">
        <v>1</v>
      </c>
      <c r="O178" s="5">
        <v>3</v>
      </c>
      <c r="P178" s="5">
        <v>0</v>
      </c>
      <c r="Q178" s="5">
        <v>3</v>
      </c>
      <c r="R178" s="5">
        <v>3</v>
      </c>
      <c r="S178" s="5">
        <v>9</v>
      </c>
      <c r="T178" s="4">
        <v>540</v>
      </c>
      <c r="U178" s="26">
        <f t="shared" si="4"/>
        <v>3.1013019068821999</v>
      </c>
      <c r="V178" s="26">
        <f t="shared" si="5"/>
        <v>186.078114412932</v>
      </c>
      <c r="Z178" s="4">
        <v>11</v>
      </c>
      <c r="AA178" s="26">
        <v>38.331203992013293</v>
      </c>
      <c r="AB178" s="26">
        <v>2299.8722395207974</v>
      </c>
    </row>
    <row r="179" spans="1:28" x14ac:dyDescent="0.25">
      <c r="A179" s="5" t="s">
        <v>354</v>
      </c>
      <c r="B179" s="6" t="s">
        <v>1643</v>
      </c>
      <c r="C179" s="6" t="s">
        <v>1644</v>
      </c>
      <c r="D179" s="5">
        <v>2002</v>
      </c>
      <c r="E179" s="5">
        <v>14</v>
      </c>
      <c r="F179" s="5">
        <v>43</v>
      </c>
      <c r="G179" s="5">
        <v>94022</v>
      </c>
      <c r="H179" s="5" t="s">
        <v>1370</v>
      </c>
      <c r="I179" s="7">
        <v>4.5</v>
      </c>
      <c r="J179" s="5">
        <v>19</v>
      </c>
      <c r="K179" s="5">
        <v>1</v>
      </c>
      <c r="L179" s="5">
        <v>2</v>
      </c>
      <c r="M179" s="5">
        <v>0</v>
      </c>
      <c r="N179" s="5">
        <v>0</v>
      </c>
      <c r="O179" s="5">
        <v>3</v>
      </c>
      <c r="P179" s="5">
        <v>6</v>
      </c>
      <c r="Q179" s="5">
        <v>0</v>
      </c>
      <c r="R179" s="5">
        <v>0</v>
      </c>
      <c r="S179" s="5">
        <v>9</v>
      </c>
      <c r="T179" s="4">
        <v>171</v>
      </c>
      <c r="U179" s="26">
        <f t="shared" si="4"/>
        <v>3.1013019068821999</v>
      </c>
      <c r="V179" s="26">
        <f t="shared" si="5"/>
        <v>58.924736230761795</v>
      </c>
      <c r="Z179" s="4">
        <v>10</v>
      </c>
      <c r="AA179" s="26">
        <v>38.189257550959681</v>
      </c>
      <c r="AB179" s="26">
        <v>534.64960571343556</v>
      </c>
    </row>
    <row r="180" spans="1:28" x14ac:dyDescent="0.25">
      <c r="A180" s="5" t="s">
        <v>2099</v>
      </c>
      <c r="B180" s="6" t="s">
        <v>1643</v>
      </c>
      <c r="C180" s="6" t="s">
        <v>1644</v>
      </c>
      <c r="D180" s="5">
        <v>2001</v>
      </c>
      <c r="E180" s="5">
        <v>15</v>
      </c>
      <c r="F180" s="5">
        <v>37</v>
      </c>
      <c r="G180" s="5">
        <v>92131</v>
      </c>
      <c r="H180" s="5" t="s">
        <v>1645</v>
      </c>
      <c r="I180" s="7">
        <v>2.8</v>
      </c>
      <c r="J180" s="5">
        <v>81</v>
      </c>
      <c r="K180" s="5">
        <v>1</v>
      </c>
      <c r="L180" s="5">
        <v>0</v>
      </c>
      <c r="M180" s="5">
        <v>0</v>
      </c>
      <c r="N180" s="5">
        <v>2</v>
      </c>
      <c r="O180" s="5">
        <v>3</v>
      </c>
      <c r="P180" s="5">
        <v>0</v>
      </c>
      <c r="Q180" s="5">
        <v>0</v>
      </c>
      <c r="R180" s="5">
        <v>6</v>
      </c>
      <c r="S180" s="5">
        <v>9</v>
      </c>
      <c r="T180" s="4">
        <v>729</v>
      </c>
      <c r="U180" s="26">
        <f t="shared" si="4"/>
        <v>3.0894607545058741</v>
      </c>
      <c r="V180" s="26">
        <f t="shared" si="5"/>
        <v>250.24632111497581</v>
      </c>
      <c r="Z180" s="4">
        <v>12</v>
      </c>
      <c r="AA180" s="26">
        <v>79.518022392225973</v>
      </c>
      <c r="AB180" s="26">
        <v>2226.5046269823274</v>
      </c>
    </row>
    <row r="181" spans="1:28" x14ac:dyDescent="0.25">
      <c r="A181" s="5" t="s">
        <v>2267</v>
      </c>
      <c r="B181" s="6" t="s">
        <v>1643</v>
      </c>
      <c r="C181" s="6" t="s">
        <v>1644</v>
      </c>
      <c r="D181" s="5">
        <v>2001</v>
      </c>
      <c r="E181" s="5">
        <v>15</v>
      </c>
      <c r="F181" s="5">
        <v>48</v>
      </c>
      <c r="G181" s="5">
        <v>94533</v>
      </c>
      <c r="H181" s="5" t="s">
        <v>1645</v>
      </c>
      <c r="I181" s="7">
        <v>6</v>
      </c>
      <c r="J181" s="5">
        <v>41</v>
      </c>
      <c r="K181" s="5">
        <v>1</v>
      </c>
      <c r="L181" s="5">
        <v>1</v>
      </c>
      <c r="M181" s="5">
        <v>1</v>
      </c>
      <c r="N181" s="5">
        <v>0</v>
      </c>
      <c r="O181" s="5">
        <v>3</v>
      </c>
      <c r="P181" s="5">
        <v>3</v>
      </c>
      <c r="Q181" s="5">
        <v>3</v>
      </c>
      <c r="R181" s="5">
        <v>0</v>
      </c>
      <c r="S181" s="5">
        <v>9</v>
      </c>
      <c r="T181" s="4">
        <v>369</v>
      </c>
      <c r="U181" s="26">
        <f t="shared" si="4"/>
        <v>3.0894607545058741</v>
      </c>
      <c r="V181" s="26">
        <f t="shared" si="5"/>
        <v>126.66789093474084</v>
      </c>
      <c r="Z181" s="4">
        <v>10</v>
      </c>
      <c r="AA181" s="26">
        <v>6.3648762584932808</v>
      </c>
      <c r="AB181" s="26">
        <v>483.73059564548936</v>
      </c>
    </row>
    <row r="182" spans="1:28" x14ac:dyDescent="0.25">
      <c r="A182" s="5" t="s">
        <v>3164</v>
      </c>
      <c r="B182" s="6" t="s">
        <v>1643</v>
      </c>
      <c r="C182" s="6" t="s">
        <v>1644</v>
      </c>
      <c r="D182" s="5">
        <v>2001</v>
      </c>
      <c r="E182" s="5">
        <v>15</v>
      </c>
      <c r="F182" s="5">
        <v>19</v>
      </c>
      <c r="G182" s="5">
        <v>91350</v>
      </c>
      <c r="H182" s="5" t="s">
        <v>1370</v>
      </c>
      <c r="I182" s="7">
        <v>3.9</v>
      </c>
      <c r="J182" s="5">
        <v>40</v>
      </c>
      <c r="K182" s="5">
        <v>1</v>
      </c>
      <c r="L182" s="5">
        <v>0</v>
      </c>
      <c r="M182" s="5">
        <v>1</v>
      </c>
      <c r="N182" s="5">
        <v>1</v>
      </c>
      <c r="O182" s="5">
        <v>3</v>
      </c>
      <c r="P182" s="5">
        <v>0</v>
      </c>
      <c r="Q182" s="5">
        <v>3</v>
      </c>
      <c r="R182" s="5">
        <v>3</v>
      </c>
      <c r="S182" s="5">
        <v>9</v>
      </c>
      <c r="T182" s="4">
        <v>360</v>
      </c>
      <c r="U182" s="26">
        <f t="shared" si="4"/>
        <v>3.0894607545058741</v>
      </c>
      <c r="V182" s="26">
        <f t="shared" si="5"/>
        <v>123.57843018023496</v>
      </c>
      <c r="Z182" s="4">
        <v>13</v>
      </c>
      <c r="AA182" s="26">
        <v>0</v>
      </c>
      <c r="AB182" s="26">
        <v>0</v>
      </c>
    </row>
    <row r="183" spans="1:28" x14ac:dyDescent="0.25">
      <c r="A183" s="5" t="s">
        <v>127</v>
      </c>
      <c r="B183" s="6" t="s">
        <v>1643</v>
      </c>
      <c r="C183" s="6" t="s">
        <v>1644</v>
      </c>
      <c r="D183" s="5">
        <v>2001</v>
      </c>
      <c r="E183" s="5">
        <v>15</v>
      </c>
      <c r="F183" s="5">
        <v>37</v>
      </c>
      <c r="G183" s="5">
        <v>92071</v>
      </c>
      <c r="H183" s="5" t="s">
        <v>1370</v>
      </c>
      <c r="I183" s="7">
        <v>1.9</v>
      </c>
      <c r="J183" s="5">
        <v>30</v>
      </c>
      <c r="K183" s="5">
        <v>1</v>
      </c>
      <c r="L183" s="5">
        <v>0</v>
      </c>
      <c r="M183" s="5">
        <v>1</v>
      </c>
      <c r="N183" s="5">
        <v>1</v>
      </c>
      <c r="O183" s="5">
        <v>3</v>
      </c>
      <c r="P183" s="5">
        <v>0</v>
      </c>
      <c r="Q183" s="5">
        <v>3</v>
      </c>
      <c r="R183" s="5">
        <v>3</v>
      </c>
      <c r="S183" s="5">
        <v>9</v>
      </c>
      <c r="T183" s="4">
        <v>270</v>
      </c>
      <c r="U183" s="26">
        <f t="shared" si="4"/>
        <v>3.0894607545058741</v>
      </c>
      <c r="V183" s="26">
        <f t="shared" si="5"/>
        <v>92.683822635176227</v>
      </c>
      <c r="Z183" s="4">
        <v>11</v>
      </c>
      <c r="AA183" s="26">
        <v>12.777067997337765</v>
      </c>
      <c r="AB183" s="26">
        <v>894.39475981364353</v>
      </c>
    </row>
    <row r="184" spans="1:28" x14ac:dyDescent="0.25">
      <c r="A184" s="5" t="s">
        <v>503</v>
      </c>
      <c r="B184" s="6" t="s">
        <v>1683</v>
      </c>
      <c r="C184" s="6" t="s">
        <v>1644</v>
      </c>
      <c r="D184" s="5">
        <v>2001</v>
      </c>
      <c r="E184" s="5">
        <v>15</v>
      </c>
      <c r="F184" s="5">
        <v>56</v>
      </c>
      <c r="G184" s="5">
        <v>93022</v>
      </c>
      <c r="H184" s="5" t="s">
        <v>1370</v>
      </c>
      <c r="I184" s="7">
        <v>1.4</v>
      </c>
      <c r="J184" s="5">
        <v>9</v>
      </c>
      <c r="K184" s="5">
        <v>1</v>
      </c>
      <c r="L184" s="5">
        <v>0</v>
      </c>
      <c r="M184" s="5">
        <v>1</v>
      </c>
      <c r="N184" s="5">
        <v>1</v>
      </c>
      <c r="O184" s="5">
        <v>3</v>
      </c>
      <c r="P184" s="5">
        <v>0</v>
      </c>
      <c r="Q184" s="5">
        <v>3</v>
      </c>
      <c r="R184" s="5">
        <v>3</v>
      </c>
      <c r="S184" s="5">
        <v>9</v>
      </c>
      <c r="T184" s="4">
        <v>81</v>
      </c>
      <c r="U184" s="26">
        <f t="shared" si="4"/>
        <v>3.0894607545058741</v>
      </c>
      <c r="V184" s="26">
        <f t="shared" si="5"/>
        <v>27.805146790552868</v>
      </c>
      <c r="Z184" s="4">
        <v>13</v>
      </c>
      <c r="AA184" s="26">
        <v>79.825310423449409</v>
      </c>
      <c r="AB184" s="26">
        <v>1117.5543459282917</v>
      </c>
    </row>
    <row r="185" spans="1:28" x14ac:dyDescent="0.25">
      <c r="A185" s="5" t="s">
        <v>529</v>
      </c>
      <c r="B185" s="6" t="s">
        <v>1643</v>
      </c>
      <c r="C185" s="6" t="s">
        <v>1644</v>
      </c>
      <c r="D185" s="5">
        <v>2001</v>
      </c>
      <c r="E185" s="5">
        <v>15</v>
      </c>
      <c r="F185" s="5">
        <v>58</v>
      </c>
      <c r="G185" s="5">
        <v>95901</v>
      </c>
      <c r="H185" s="5" t="s">
        <v>1370</v>
      </c>
      <c r="I185" s="7">
        <v>1.7</v>
      </c>
      <c r="J185" s="5">
        <v>30</v>
      </c>
      <c r="K185" s="5">
        <v>1</v>
      </c>
      <c r="L185" s="5">
        <v>1</v>
      </c>
      <c r="M185" s="5">
        <v>1</v>
      </c>
      <c r="N185" s="5">
        <v>0</v>
      </c>
      <c r="O185" s="5">
        <v>3</v>
      </c>
      <c r="P185" s="5">
        <v>3</v>
      </c>
      <c r="Q185" s="5">
        <v>3</v>
      </c>
      <c r="R185" s="5">
        <v>0</v>
      </c>
      <c r="S185" s="5">
        <v>9</v>
      </c>
      <c r="T185" s="4">
        <v>270</v>
      </c>
      <c r="U185" s="26">
        <f t="shared" si="4"/>
        <v>3.0894607545058741</v>
      </c>
      <c r="V185" s="26">
        <f t="shared" si="5"/>
        <v>92.683822635176227</v>
      </c>
      <c r="Z185" s="4">
        <v>3</v>
      </c>
      <c r="AA185" s="26">
        <v>14.911822794345044</v>
      </c>
      <c r="AB185" s="26">
        <v>596.4729117738018</v>
      </c>
    </row>
    <row r="186" spans="1:28" x14ac:dyDescent="0.25">
      <c r="A186" s="5" t="s">
        <v>1738</v>
      </c>
      <c r="B186" s="6" t="s">
        <v>1643</v>
      </c>
      <c r="C186" s="6" t="s">
        <v>1644</v>
      </c>
      <c r="D186" s="5">
        <v>2000</v>
      </c>
      <c r="E186" s="5">
        <v>16</v>
      </c>
      <c r="F186" s="5">
        <v>9</v>
      </c>
      <c r="G186" s="5">
        <v>95726</v>
      </c>
      <c r="H186" s="5" t="s">
        <v>1645</v>
      </c>
      <c r="I186" s="7">
        <v>1.9</v>
      </c>
      <c r="J186" s="5">
        <v>30</v>
      </c>
      <c r="K186" s="5">
        <v>1</v>
      </c>
      <c r="L186" s="5">
        <v>1</v>
      </c>
      <c r="M186" s="5">
        <v>1</v>
      </c>
      <c r="N186" s="5">
        <v>0</v>
      </c>
      <c r="O186" s="5">
        <v>3</v>
      </c>
      <c r="P186" s="5">
        <v>3</v>
      </c>
      <c r="Q186" s="5">
        <v>3</v>
      </c>
      <c r="R186" s="5">
        <v>0</v>
      </c>
      <c r="S186" s="5">
        <v>9</v>
      </c>
      <c r="T186" s="4">
        <v>270</v>
      </c>
      <c r="U186" s="26">
        <f t="shared" si="4"/>
        <v>3.0774974328883671</v>
      </c>
      <c r="V186" s="26">
        <f t="shared" si="5"/>
        <v>92.324922986651018</v>
      </c>
      <c r="Z186" s="4">
        <v>14</v>
      </c>
      <c r="AA186" s="26">
        <v>41.362549497147086</v>
      </c>
      <c r="AB186" s="26">
        <v>2068.1274748573542</v>
      </c>
    </row>
    <row r="187" spans="1:28" x14ac:dyDescent="0.25">
      <c r="A187" s="5" t="s">
        <v>2283</v>
      </c>
      <c r="B187" s="6" t="s">
        <v>1643</v>
      </c>
      <c r="C187" s="6" t="s">
        <v>1644</v>
      </c>
      <c r="D187" s="5">
        <v>2000</v>
      </c>
      <c r="E187" s="5">
        <v>16</v>
      </c>
      <c r="F187" s="5">
        <v>49</v>
      </c>
      <c r="G187" s="5">
        <v>95452</v>
      </c>
      <c r="H187" s="5" t="s">
        <v>1645</v>
      </c>
      <c r="I187" s="7">
        <v>4</v>
      </c>
      <c r="J187" s="5">
        <v>15</v>
      </c>
      <c r="K187" s="5">
        <v>2</v>
      </c>
      <c r="L187" s="5">
        <v>1</v>
      </c>
      <c r="M187" s="5">
        <v>0</v>
      </c>
      <c r="N187" s="5">
        <v>0</v>
      </c>
      <c r="O187" s="5">
        <v>6</v>
      </c>
      <c r="P187" s="5">
        <v>3</v>
      </c>
      <c r="Q187" s="5">
        <v>0</v>
      </c>
      <c r="R187" s="5">
        <v>0</v>
      </c>
      <c r="S187" s="5">
        <v>9</v>
      </c>
      <c r="T187" s="4">
        <v>135</v>
      </c>
      <c r="U187" s="26">
        <f t="shared" si="4"/>
        <v>3.0774974328883671</v>
      </c>
      <c r="V187" s="26">
        <f t="shared" si="5"/>
        <v>46.162461493325509</v>
      </c>
      <c r="Z187" s="4">
        <v>11</v>
      </c>
      <c r="AA187" s="26">
        <v>2.5554135994675531</v>
      </c>
      <c r="AB187" s="26">
        <v>12.777067997337765</v>
      </c>
    </row>
    <row r="188" spans="1:28" x14ac:dyDescent="0.25">
      <c r="A188" s="5" t="s">
        <v>2935</v>
      </c>
      <c r="B188" s="6" t="s">
        <v>1643</v>
      </c>
      <c r="C188" s="6" t="s">
        <v>1644</v>
      </c>
      <c r="D188" s="5">
        <v>2000</v>
      </c>
      <c r="E188" s="5">
        <v>16</v>
      </c>
      <c r="F188" s="5">
        <v>6</v>
      </c>
      <c r="G188" s="5">
        <v>95987</v>
      </c>
      <c r="H188" s="5" t="s">
        <v>1370</v>
      </c>
      <c r="I188" s="7">
        <v>3</v>
      </c>
      <c r="J188" s="5">
        <v>49</v>
      </c>
      <c r="K188" s="5">
        <v>1</v>
      </c>
      <c r="L188" s="5">
        <v>0</v>
      </c>
      <c r="M188" s="5">
        <v>1</v>
      </c>
      <c r="N188" s="5">
        <v>1</v>
      </c>
      <c r="O188" s="5">
        <v>3</v>
      </c>
      <c r="P188" s="5">
        <v>0</v>
      </c>
      <c r="Q188" s="5">
        <v>3</v>
      </c>
      <c r="R188" s="5">
        <v>3</v>
      </c>
      <c r="S188" s="5">
        <v>9</v>
      </c>
      <c r="T188" s="4">
        <v>441</v>
      </c>
      <c r="U188" s="26">
        <f t="shared" si="4"/>
        <v>3.0774974328883671</v>
      </c>
      <c r="V188" s="26">
        <f t="shared" si="5"/>
        <v>150.79737421152998</v>
      </c>
      <c r="Z188" s="4">
        <v>10</v>
      </c>
      <c r="AA188" s="26">
        <v>5.0919010067946244</v>
      </c>
      <c r="AB188" s="26">
        <v>127.29752516986561</v>
      </c>
    </row>
    <row r="189" spans="1:28" x14ac:dyDescent="0.25">
      <c r="A189" s="5" t="s">
        <v>3329</v>
      </c>
      <c r="B189" s="6" t="s">
        <v>1643</v>
      </c>
      <c r="C189" s="6" t="s">
        <v>1644</v>
      </c>
      <c r="D189" s="5">
        <v>2000</v>
      </c>
      <c r="E189" s="5">
        <v>16</v>
      </c>
      <c r="F189" s="5">
        <v>30</v>
      </c>
      <c r="G189" s="5">
        <v>92679</v>
      </c>
      <c r="H189" s="5" t="s">
        <v>1370</v>
      </c>
      <c r="I189" s="7">
        <v>3.6</v>
      </c>
      <c r="J189" s="5">
        <v>39</v>
      </c>
      <c r="K189" s="5">
        <v>1</v>
      </c>
      <c r="L189" s="5">
        <v>0</v>
      </c>
      <c r="M189" s="5">
        <v>1</v>
      </c>
      <c r="N189" s="5">
        <v>1</v>
      </c>
      <c r="O189" s="5">
        <v>3</v>
      </c>
      <c r="P189" s="5">
        <v>0</v>
      </c>
      <c r="Q189" s="5">
        <v>3</v>
      </c>
      <c r="R189" s="5">
        <v>3</v>
      </c>
      <c r="S189" s="5">
        <v>9</v>
      </c>
      <c r="T189" s="4">
        <v>351</v>
      </c>
      <c r="U189" s="26">
        <f t="shared" si="4"/>
        <v>3.0774974328883671</v>
      </c>
      <c r="V189" s="26">
        <f t="shared" si="5"/>
        <v>120.02239988264631</v>
      </c>
      <c r="Z189" s="4">
        <v>10</v>
      </c>
      <c r="AA189" s="26">
        <v>25.459505033973123</v>
      </c>
      <c r="AB189" s="26">
        <v>1553.0298070723604</v>
      </c>
    </row>
    <row r="190" spans="1:28" x14ac:dyDescent="0.25">
      <c r="A190" s="5" t="s">
        <v>3399</v>
      </c>
      <c r="B190" s="6" t="s">
        <v>1643</v>
      </c>
      <c r="C190" s="6" t="s">
        <v>1644</v>
      </c>
      <c r="D190" s="5">
        <v>2000</v>
      </c>
      <c r="E190" s="5">
        <v>16</v>
      </c>
      <c r="F190" s="5">
        <v>33</v>
      </c>
      <c r="G190" s="5">
        <v>92506</v>
      </c>
      <c r="H190" s="5" t="s">
        <v>1370</v>
      </c>
      <c r="I190" s="7">
        <v>3.1</v>
      </c>
      <c r="J190" s="5">
        <v>45</v>
      </c>
      <c r="K190" s="5">
        <v>0</v>
      </c>
      <c r="L190" s="5">
        <v>0</v>
      </c>
      <c r="M190" s="5">
        <v>2</v>
      </c>
      <c r="N190" s="5">
        <v>1</v>
      </c>
      <c r="O190" s="5">
        <v>0</v>
      </c>
      <c r="P190" s="5">
        <v>0</v>
      </c>
      <c r="Q190" s="5">
        <v>6</v>
      </c>
      <c r="R190" s="5">
        <v>3</v>
      </c>
      <c r="S190" s="5">
        <v>9</v>
      </c>
      <c r="T190" s="4">
        <v>405</v>
      </c>
      <c r="U190" s="26">
        <f t="shared" si="4"/>
        <v>3.0774974328883671</v>
      </c>
      <c r="V190" s="26">
        <f t="shared" si="5"/>
        <v>138.48738447997653</v>
      </c>
      <c r="Z190" s="4">
        <v>13</v>
      </c>
      <c r="AA190" s="26">
        <v>43.775170232214194</v>
      </c>
      <c r="AB190" s="26">
        <v>3502.0136185771353</v>
      </c>
    </row>
    <row r="191" spans="1:28" x14ac:dyDescent="0.25">
      <c r="A191" s="5" t="s">
        <v>1805</v>
      </c>
      <c r="B191" s="6" t="s">
        <v>1643</v>
      </c>
      <c r="C191" s="6" t="s">
        <v>1644</v>
      </c>
      <c r="D191" s="5">
        <v>1999</v>
      </c>
      <c r="E191" s="5">
        <v>17</v>
      </c>
      <c r="F191" s="5">
        <v>19</v>
      </c>
      <c r="G191" s="5">
        <v>90045</v>
      </c>
      <c r="H191" s="5" t="s">
        <v>1645</v>
      </c>
      <c r="I191" s="7">
        <v>4</v>
      </c>
      <c r="J191" s="5">
        <v>44</v>
      </c>
      <c r="K191" s="5">
        <v>1</v>
      </c>
      <c r="L191" s="5">
        <v>1</v>
      </c>
      <c r="M191" s="5">
        <v>1</v>
      </c>
      <c r="N191" s="5">
        <v>0</v>
      </c>
      <c r="O191" s="5">
        <v>3</v>
      </c>
      <c r="P191" s="5">
        <v>3</v>
      </c>
      <c r="Q191" s="5">
        <v>3</v>
      </c>
      <c r="R191" s="5">
        <v>0</v>
      </c>
      <c r="S191" s="5">
        <v>9</v>
      </c>
      <c r="T191" s="4">
        <v>396</v>
      </c>
      <c r="U191" s="26">
        <f t="shared" si="4"/>
        <v>3.0654100415325258</v>
      </c>
      <c r="V191" s="26">
        <f t="shared" si="5"/>
        <v>134.87804182743113</v>
      </c>
      <c r="Z191" s="4">
        <v>7</v>
      </c>
      <c r="AA191" s="26">
        <v>8.8158455060759806</v>
      </c>
      <c r="AB191" s="26">
        <v>343.81797473696327</v>
      </c>
    </row>
    <row r="192" spans="1:28" x14ac:dyDescent="0.25">
      <c r="A192" s="5" t="s">
        <v>3009</v>
      </c>
      <c r="B192" s="6" t="s">
        <v>1643</v>
      </c>
      <c r="C192" s="6" t="s">
        <v>1644</v>
      </c>
      <c r="D192" s="5">
        <v>1999</v>
      </c>
      <c r="E192" s="5">
        <v>17</v>
      </c>
      <c r="F192" s="5">
        <v>16</v>
      </c>
      <c r="G192" s="5">
        <v>93245</v>
      </c>
      <c r="H192" s="5" t="s">
        <v>1370</v>
      </c>
      <c r="I192" s="7">
        <v>0</v>
      </c>
      <c r="J192" s="5">
        <v>4</v>
      </c>
      <c r="K192" s="5">
        <v>1</v>
      </c>
      <c r="L192" s="5">
        <v>1</v>
      </c>
      <c r="M192" s="5">
        <v>1</v>
      </c>
      <c r="N192" s="5">
        <v>0</v>
      </c>
      <c r="O192" s="5">
        <v>3</v>
      </c>
      <c r="P192" s="5">
        <v>3</v>
      </c>
      <c r="Q192" s="5">
        <v>3</v>
      </c>
      <c r="R192" s="5">
        <v>0</v>
      </c>
      <c r="S192" s="5">
        <v>9</v>
      </c>
      <c r="T192" s="4">
        <v>36</v>
      </c>
      <c r="U192" s="26">
        <f t="shared" si="4"/>
        <v>3.0654100415325258</v>
      </c>
      <c r="V192" s="26">
        <f t="shared" si="5"/>
        <v>12.261640166130103</v>
      </c>
      <c r="Z192" s="4">
        <v>10</v>
      </c>
      <c r="AA192" s="26">
        <v>0</v>
      </c>
      <c r="AB192" s="26">
        <v>0</v>
      </c>
    </row>
    <row r="193" spans="1:28" x14ac:dyDescent="0.25">
      <c r="A193" s="5" t="s">
        <v>2031</v>
      </c>
      <c r="B193" s="6" t="s">
        <v>1643</v>
      </c>
      <c r="C193" s="6" t="s">
        <v>1644</v>
      </c>
      <c r="D193" s="5">
        <v>1998</v>
      </c>
      <c r="E193" s="5">
        <v>18</v>
      </c>
      <c r="F193" s="5">
        <v>34</v>
      </c>
      <c r="G193" s="5">
        <v>95829</v>
      </c>
      <c r="H193" s="5" t="s">
        <v>1645</v>
      </c>
      <c r="I193" s="7">
        <v>5</v>
      </c>
      <c r="J193" s="5">
        <v>19</v>
      </c>
      <c r="K193" s="5">
        <v>1</v>
      </c>
      <c r="L193" s="5">
        <v>1</v>
      </c>
      <c r="M193" s="5">
        <v>1</v>
      </c>
      <c r="N193" s="5">
        <v>0</v>
      </c>
      <c r="O193" s="5">
        <v>3</v>
      </c>
      <c r="P193" s="5">
        <v>3</v>
      </c>
      <c r="Q193" s="5">
        <v>3</v>
      </c>
      <c r="R193" s="5">
        <v>0</v>
      </c>
      <c r="S193" s="5">
        <v>9</v>
      </c>
      <c r="T193" s="4">
        <v>171</v>
      </c>
      <c r="U193" s="26">
        <f t="shared" si="4"/>
        <v>3.0531966403162061</v>
      </c>
      <c r="V193" s="26">
        <f t="shared" si="5"/>
        <v>58.010736166007916</v>
      </c>
      <c r="Z193" s="4">
        <v>10</v>
      </c>
      <c r="AA193" s="26">
        <v>28.005455537370434</v>
      </c>
      <c r="AB193" s="26">
        <v>392.07637752318607</v>
      </c>
    </row>
    <row r="194" spans="1:28" x14ac:dyDescent="0.25">
      <c r="A194" s="5" t="s">
        <v>2825</v>
      </c>
      <c r="B194" s="6" t="s">
        <v>1643</v>
      </c>
      <c r="C194" s="6" t="s">
        <v>1644</v>
      </c>
      <c r="D194" s="5">
        <v>1996</v>
      </c>
      <c r="E194" s="5">
        <v>20</v>
      </c>
      <c r="F194" s="5">
        <v>49</v>
      </c>
      <c r="G194" s="5">
        <v>95448</v>
      </c>
      <c r="H194" s="5" t="s">
        <v>2097</v>
      </c>
      <c r="I194" s="7">
        <v>4</v>
      </c>
      <c r="J194" s="5">
        <v>45</v>
      </c>
      <c r="K194" s="5">
        <v>1</v>
      </c>
      <c r="L194" s="5">
        <v>0</v>
      </c>
      <c r="M194" s="5">
        <v>1</v>
      </c>
      <c r="N194" s="5">
        <v>1</v>
      </c>
      <c r="O194" s="5">
        <v>3</v>
      </c>
      <c r="P194" s="5">
        <v>0</v>
      </c>
      <c r="Q194" s="5">
        <v>3</v>
      </c>
      <c r="R194" s="5">
        <v>3</v>
      </c>
      <c r="S194" s="5">
        <v>9</v>
      </c>
      <c r="T194" s="4">
        <v>405</v>
      </c>
      <c r="U194" s="26">
        <f t="shared" ref="U194:U257" si="6">(VLOOKUP(E194,t_factor30,7))*S194</f>
        <v>3.0283838434270312</v>
      </c>
      <c r="V194" s="26">
        <f t="shared" ref="V194:V257" si="7">J194*U194</f>
        <v>136.27727295421641</v>
      </c>
      <c r="Z194" s="4">
        <v>13</v>
      </c>
      <c r="AA194" s="26">
        <v>5.1500200273193162</v>
      </c>
      <c r="AB194" s="26">
        <v>0</v>
      </c>
    </row>
    <row r="195" spans="1:28" x14ac:dyDescent="0.25">
      <c r="A195" s="5" t="s">
        <v>2394</v>
      </c>
      <c r="B195" s="6" t="s">
        <v>1643</v>
      </c>
      <c r="C195" s="6" t="s">
        <v>1644</v>
      </c>
      <c r="D195" s="5">
        <v>1995</v>
      </c>
      <c r="E195" s="5">
        <v>21</v>
      </c>
      <c r="F195" s="5">
        <v>7</v>
      </c>
      <c r="G195" s="5">
        <v>94531</v>
      </c>
      <c r="H195" s="5" t="s">
        <v>2097</v>
      </c>
      <c r="I195" s="7">
        <v>3</v>
      </c>
      <c r="J195" s="5">
        <v>50</v>
      </c>
      <c r="K195" s="5">
        <v>1</v>
      </c>
      <c r="L195" s="5">
        <v>1</v>
      </c>
      <c r="M195" s="5">
        <v>1</v>
      </c>
      <c r="N195" s="5">
        <v>0</v>
      </c>
      <c r="O195" s="5">
        <v>3</v>
      </c>
      <c r="P195" s="5">
        <v>3</v>
      </c>
      <c r="Q195" s="5">
        <v>3</v>
      </c>
      <c r="R195" s="5">
        <v>0</v>
      </c>
      <c r="S195" s="5">
        <v>9</v>
      </c>
      <c r="T195" s="4">
        <v>450</v>
      </c>
      <c r="U195" s="26">
        <f t="shared" si="6"/>
        <v>3.0157803598765272</v>
      </c>
      <c r="V195" s="26">
        <f t="shared" si="7"/>
        <v>150.78901799382635</v>
      </c>
      <c r="Z195" s="4">
        <v>8</v>
      </c>
      <c r="AA195" s="26">
        <v>12.63828590455193</v>
      </c>
      <c r="AB195" s="26">
        <v>758.29715427311578</v>
      </c>
    </row>
    <row r="196" spans="1:28" x14ac:dyDescent="0.25">
      <c r="A196" s="5" t="s">
        <v>2612</v>
      </c>
      <c r="B196" s="6" t="s">
        <v>1643</v>
      </c>
      <c r="C196" s="6" t="s">
        <v>1644</v>
      </c>
      <c r="D196" s="5">
        <v>1994</v>
      </c>
      <c r="E196" s="5">
        <v>22</v>
      </c>
      <c r="F196" s="5">
        <v>31</v>
      </c>
      <c r="G196" s="5">
        <v>95747</v>
      </c>
      <c r="H196" s="5" t="s">
        <v>2097</v>
      </c>
      <c r="I196" s="7">
        <v>3.9</v>
      </c>
      <c r="J196" s="5">
        <v>19</v>
      </c>
      <c r="K196" s="5">
        <v>1</v>
      </c>
      <c r="L196" s="5">
        <v>1</v>
      </c>
      <c r="M196" s="5">
        <v>1</v>
      </c>
      <c r="N196" s="5">
        <v>0</v>
      </c>
      <c r="O196" s="5">
        <v>3</v>
      </c>
      <c r="P196" s="5">
        <v>3</v>
      </c>
      <c r="Q196" s="5">
        <v>3</v>
      </c>
      <c r="R196" s="5">
        <v>0</v>
      </c>
      <c r="S196" s="5">
        <v>9</v>
      </c>
      <c r="T196" s="4">
        <v>171</v>
      </c>
      <c r="U196" s="26">
        <f t="shared" si="6"/>
        <v>3.0030426884650323</v>
      </c>
      <c r="V196" s="26">
        <f t="shared" si="7"/>
        <v>57.057811080835613</v>
      </c>
      <c r="Z196" s="4">
        <v>8</v>
      </c>
      <c r="AA196" s="26">
        <v>30.331886170924633</v>
      </c>
      <c r="AB196" s="26">
        <v>1516.5943085462318</v>
      </c>
    </row>
    <row r="197" spans="1:28" x14ac:dyDescent="0.25">
      <c r="A197" s="5" t="s">
        <v>2433</v>
      </c>
      <c r="B197" s="6" t="s">
        <v>1730</v>
      </c>
      <c r="C197" s="6" t="s">
        <v>1151</v>
      </c>
      <c r="D197" s="5">
        <v>1993</v>
      </c>
      <c r="E197" s="5">
        <v>23</v>
      </c>
      <c r="F197" s="5">
        <v>19</v>
      </c>
      <c r="G197" s="5">
        <v>93536</v>
      </c>
      <c r="H197" s="5" t="s">
        <v>2097</v>
      </c>
      <c r="I197" s="7">
        <v>1</v>
      </c>
      <c r="J197" s="5">
        <v>14</v>
      </c>
      <c r="K197" s="5">
        <v>0</v>
      </c>
      <c r="L197" s="5">
        <v>2</v>
      </c>
      <c r="M197" s="5">
        <v>1</v>
      </c>
      <c r="N197" s="5">
        <v>0</v>
      </c>
      <c r="O197" s="5">
        <v>0</v>
      </c>
      <c r="P197" s="5">
        <v>6</v>
      </c>
      <c r="Q197" s="5">
        <v>3</v>
      </c>
      <c r="R197" s="5">
        <v>0</v>
      </c>
      <c r="S197" s="5">
        <v>9</v>
      </c>
      <c r="T197" s="4">
        <v>126</v>
      </c>
      <c r="U197" s="26">
        <f t="shared" si="6"/>
        <v>2.9901686746987957</v>
      </c>
      <c r="V197" s="26">
        <f t="shared" si="7"/>
        <v>41.862361445783137</v>
      </c>
      <c r="Z197" s="4">
        <v>13</v>
      </c>
      <c r="AA197" s="26">
        <v>115.87545061468462</v>
      </c>
      <c r="AB197" s="26">
        <v>8343.0324442572928</v>
      </c>
    </row>
    <row r="198" spans="1:28" x14ac:dyDescent="0.25">
      <c r="A198" s="5" t="s">
        <v>2875</v>
      </c>
      <c r="B198" s="6" t="s">
        <v>1643</v>
      </c>
      <c r="C198" s="6" t="s">
        <v>1644</v>
      </c>
      <c r="D198" s="5">
        <v>1990</v>
      </c>
      <c r="E198" s="5">
        <v>26</v>
      </c>
      <c r="F198" s="5">
        <v>56</v>
      </c>
      <c r="G198" s="5">
        <v>93012</v>
      </c>
      <c r="H198" s="5" t="s">
        <v>2097</v>
      </c>
      <c r="I198" s="7">
        <v>3.7</v>
      </c>
      <c r="J198" s="5">
        <v>19</v>
      </c>
      <c r="K198" s="5">
        <v>1</v>
      </c>
      <c r="L198" s="5">
        <v>0</v>
      </c>
      <c r="M198" s="5">
        <v>1</v>
      </c>
      <c r="N198" s="5">
        <v>1</v>
      </c>
      <c r="O198" s="5">
        <v>3</v>
      </c>
      <c r="P198" s="5">
        <v>0</v>
      </c>
      <c r="Q198" s="5">
        <v>3</v>
      </c>
      <c r="R198" s="5">
        <v>3</v>
      </c>
      <c r="S198" s="5">
        <v>9</v>
      </c>
      <c r="T198" s="4">
        <v>171</v>
      </c>
      <c r="U198" s="26">
        <f t="shared" si="6"/>
        <v>2.9507063312023099</v>
      </c>
      <c r="V198" s="26">
        <f t="shared" si="7"/>
        <v>56.063420292843887</v>
      </c>
      <c r="Z198" s="4">
        <v>9</v>
      </c>
      <c r="AA198" s="26">
        <v>5.0734014835252843</v>
      </c>
      <c r="AB198" s="26">
        <v>10.146802967050569</v>
      </c>
    </row>
    <row r="199" spans="1:28" x14ac:dyDescent="0.25">
      <c r="A199" s="5" t="s">
        <v>2796</v>
      </c>
      <c r="B199" s="6" t="s">
        <v>1643</v>
      </c>
      <c r="C199" s="6" t="s">
        <v>1644</v>
      </c>
      <c r="D199" s="5">
        <v>1989</v>
      </c>
      <c r="E199" s="5">
        <v>27</v>
      </c>
      <c r="F199" s="5">
        <v>43</v>
      </c>
      <c r="G199" s="5">
        <v>95037</v>
      </c>
      <c r="H199" s="5" t="s">
        <v>2097</v>
      </c>
      <c r="I199" s="7">
        <v>1.9</v>
      </c>
      <c r="J199" s="5">
        <v>10</v>
      </c>
      <c r="K199" s="5">
        <v>1</v>
      </c>
      <c r="L199" s="5">
        <v>1</v>
      </c>
      <c r="M199" s="5">
        <v>1</v>
      </c>
      <c r="N199" s="5">
        <v>0</v>
      </c>
      <c r="O199" s="5">
        <v>3</v>
      </c>
      <c r="P199" s="5">
        <v>3</v>
      </c>
      <c r="Q199" s="5">
        <v>3</v>
      </c>
      <c r="R199" s="5">
        <v>0</v>
      </c>
      <c r="S199" s="5">
        <v>9</v>
      </c>
      <c r="T199" s="4">
        <v>90</v>
      </c>
      <c r="U199" s="26">
        <f t="shared" si="6"/>
        <v>2.9372644565978079</v>
      </c>
      <c r="V199" s="26">
        <f t="shared" si="7"/>
        <v>29.372644565978078</v>
      </c>
      <c r="Z199" s="4">
        <v>10</v>
      </c>
      <c r="AA199" s="26">
        <v>19.09462877547984</v>
      </c>
      <c r="AB199" s="26">
        <v>381.89257550959678</v>
      </c>
    </row>
    <row r="200" spans="1:28" x14ac:dyDescent="0.25">
      <c r="A200" s="5" t="s">
        <v>2735</v>
      </c>
      <c r="B200" s="6" t="s">
        <v>1643</v>
      </c>
      <c r="C200" s="6" t="s">
        <v>1644</v>
      </c>
      <c r="D200" s="5">
        <v>1988</v>
      </c>
      <c r="E200" s="5">
        <v>28</v>
      </c>
      <c r="F200" s="5">
        <v>39</v>
      </c>
      <c r="G200" s="5">
        <v>95376</v>
      </c>
      <c r="H200" s="5" t="s">
        <v>2097</v>
      </c>
      <c r="I200" s="7">
        <v>4.9000000000000004</v>
      </c>
      <c r="J200" s="5">
        <v>91</v>
      </c>
      <c r="K200" s="5">
        <v>0</v>
      </c>
      <c r="L200" s="5">
        <v>2</v>
      </c>
      <c r="M200" s="5">
        <v>1</v>
      </c>
      <c r="N200" s="5">
        <v>0</v>
      </c>
      <c r="O200" s="5">
        <v>0</v>
      </c>
      <c r="P200" s="5">
        <v>6</v>
      </c>
      <c r="Q200" s="5">
        <v>3</v>
      </c>
      <c r="R200" s="5">
        <v>0</v>
      </c>
      <c r="S200" s="5">
        <v>9</v>
      </c>
      <c r="T200" s="4">
        <v>819</v>
      </c>
      <c r="U200" s="26">
        <f t="shared" si="6"/>
        <v>2.923674745895231</v>
      </c>
      <c r="V200" s="26">
        <f t="shared" si="7"/>
        <v>266.05440187646604</v>
      </c>
      <c r="Z200" s="4">
        <v>14</v>
      </c>
      <c r="AA200" s="26">
        <v>12.925796717858466</v>
      </c>
      <c r="AB200" s="26">
        <v>116.33217046072619</v>
      </c>
    </row>
    <row r="201" spans="1:28" x14ac:dyDescent="0.25">
      <c r="A201" s="5" t="s">
        <v>2750</v>
      </c>
      <c r="B201" s="6" t="s">
        <v>1643</v>
      </c>
      <c r="C201" s="6" t="s">
        <v>1644</v>
      </c>
      <c r="D201" s="5">
        <v>1988</v>
      </c>
      <c r="E201" s="5">
        <v>28</v>
      </c>
      <c r="F201" s="5">
        <v>41</v>
      </c>
      <c r="G201" s="5">
        <v>94065</v>
      </c>
      <c r="H201" s="5" t="s">
        <v>2097</v>
      </c>
      <c r="I201" s="7">
        <v>1.9</v>
      </c>
      <c r="J201" s="5">
        <v>15</v>
      </c>
      <c r="K201" s="5">
        <v>1</v>
      </c>
      <c r="L201" s="5">
        <v>0</v>
      </c>
      <c r="M201" s="5">
        <v>1</v>
      </c>
      <c r="N201" s="5">
        <v>1</v>
      </c>
      <c r="O201" s="5">
        <v>3</v>
      </c>
      <c r="P201" s="5">
        <v>0</v>
      </c>
      <c r="Q201" s="5">
        <v>3</v>
      </c>
      <c r="R201" s="5">
        <v>3</v>
      </c>
      <c r="S201" s="5">
        <v>9</v>
      </c>
      <c r="T201" s="4">
        <v>135</v>
      </c>
      <c r="U201" s="26">
        <f t="shared" si="6"/>
        <v>2.923674745895231</v>
      </c>
      <c r="V201" s="26">
        <f t="shared" si="7"/>
        <v>43.855121188428463</v>
      </c>
      <c r="Z201" s="4">
        <v>10</v>
      </c>
      <c r="AA201" s="26">
        <v>0</v>
      </c>
      <c r="AB201" s="26">
        <v>0</v>
      </c>
    </row>
    <row r="202" spans="1:28" x14ac:dyDescent="0.25">
      <c r="A202" s="5" t="s">
        <v>2357</v>
      </c>
      <c r="B202" s="6" t="s">
        <v>1643</v>
      </c>
      <c r="C202" s="6" t="s">
        <v>1644</v>
      </c>
      <c r="D202" s="5">
        <v>1987</v>
      </c>
      <c r="E202" s="5">
        <v>29</v>
      </c>
      <c r="F202" s="5">
        <v>1</v>
      </c>
      <c r="G202" s="5">
        <v>94501</v>
      </c>
      <c r="H202" s="5" t="s">
        <v>2097</v>
      </c>
      <c r="I202" s="7">
        <v>3.9</v>
      </c>
      <c r="J202" s="5">
        <v>19</v>
      </c>
      <c r="K202" s="5">
        <v>1</v>
      </c>
      <c r="L202" s="5">
        <v>1</v>
      </c>
      <c r="M202" s="5">
        <v>1</v>
      </c>
      <c r="N202" s="5">
        <v>0</v>
      </c>
      <c r="O202" s="5">
        <v>3</v>
      </c>
      <c r="P202" s="5">
        <v>3</v>
      </c>
      <c r="Q202" s="5">
        <v>3</v>
      </c>
      <c r="R202" s="5">
        <v>0</v>
      </c>
      <c r="S202" s="5">
        <v>9</v>
      </c>
      <c r="T202" s="4">
        <v>171</v>
      </c>
      <c r="U202" s="26">
        <f t="shared" si="6"/>
        <v>2.9099347467176817</v>
      </c>
      <c r="V202" s="26">
        <f t="shared" si="7"/>
        <v>55.288760187635951</v>
      </c>
      <c r="Z202" s="4">
        <v>7</v>
      </c>
      <c r="AA202" s="26">
        <v>27.706943019095938</v>
      </c>
      <c r="AB202" s="26">
        <v>831.20829057287813</v>
      </c>
    </row>
    <row r="203" spans="1:28" x14ac:dyDescent="0.25">
      <c r="A203" s="5" t="s">
        <v>2523</v>
      </c>
      <c r="B203" s="6" t="s">
        <v>1643</v>
      </c>
      <c r="C203" s="6" t="s">
        <v>1644</v>
      </c>
      <c r="D203" s="5">
        <v>1986</v>
      </c>
      <c r="E203" s="5">
        <v>30</v>
      </c>
      <c r="F203" s="5">
        <v>19</v>
      </c>
      <c r="G203" s="5">
        <v>91344</v>
      </c>
      <c r="H203" s="5" t="s">
        <v>2097</v>
      </c>
      <c r="I203" s="7">
        <v>4</v>
      </c>
      <c r="J203" s="5">
        <v>20</v>
      </c>
      <c r="K203" s="5">
        <v>1</v>
      </c>
      <c r="L203" s="5">
        <v>1</v>
      </c>
      <c r="M203" s="5">
        <v>1</v>
      </c>
      <c r="N203" s="5">
        <v>0</v>
      </c>
      <c r="O203" s="5">
        <v>3</v>
      </c>
      <c r="P203" s="5">
        <v>3</v>
      </c>
      <c r="Q203" s="5">
        <v>3</v>
      </c>
      <c r="R203" s="5">
        <v>0</v>
      </c>
      <c r="S203" s="5">
        <v>9</v>
      </c>
      <c r="T203" s="4">
        <v>180</v>
      </c>
      <c r="U203" s="26">
        <f t="shared" si="6"/>
        <v>2.8960419521450409</v>
      </c>
      <c r="V203" s="26">
        <f t="shared" si="7"/>
        <v>57.920839042900816</v>
      </c>
      <c r="Z203" s="4">
        <v>9</v>
      </c>
      <c r="AA203" s="26">
        <v>10.146802967050569</v>
      </c>
      <c r="AB203" s="26">
        <v>710.27620769353985</v>
      </c>
    </row>
    <row r="204" spans="1:28" x14ac:dyDescent="0.25">
      <c r="A204" s="5" t="s">
        <v>2398</v>
      </c>
      <c r="B204" s="6" t="s">
        <v>1730</v>
      </c>
      <c r="C204" s="6" t="s">
        <v>1151</v>
      </c>
      <c r="D204" s="5">
        <v>1983</v>
      </c>
      <c r="E204" s="5">
        <v>33</v>
      </c>
      <c r="F204" s="5">
        <v>9</v>
      </c>
      <c r="G204" s="5">
        <v>95726</v>
      </c>
      <c r="H204" s="5" t="s">
        <v>2097</v>
      </c>
      <c r="I204" s="7">
        <v>1.9</v>
      </c>
      <c r="J204" s="5">
        <v>30</v>
      </c>
      <c r="K204" s="5">
        <v>1</v>
      </c>
      <c r="L204" s="5">
        <v>1</v>
      </c>
      <c r="M204" s="5">
        <v>1</v>
      </c>
      <c r="N204" s="5">
        <v>0</v>
      </c>
      <c r="O204" s="5">
        <v>3</v>
      </c>
      <c r="P204" s="5">
        <v>3</v>
      </c>
      <c r="Q204" s="5">
        <v>3</v>
      </c>
      <c r="R204" s="5">
        <v>0</v>
      </c>
      <c r="S204" s="5">
        <v>9</v>
      </c>
      <c r="T204" s="4">
        <v>270</v>
      </c>
      <c r="U204" s="26">
        <f t="shared" si="6"/>
        <v>2.8534208763231947</v>
      </c>
      <c r="V204" s="26">
        <f t="shared" si="7"/>
        <v>85.602626289695849</v>
      </c>
      <c r="Z204" s="4">
        <v>8</v>
      </c>
      <c r="AA204" s="26">
        <v>30.331886170924633</v>
      </c>
      <c r="AB204" s="26">
        <v>1486.2624223753071</v>
      </c>
    </row>
    <row r="205" spans="1:28" x14ac:dyDescent="0.25">
      <c r="A205" s="5" t="s">
        <v>2415</v>
      </c>
      <c r="B205" s="6" t="s">
        <v>1643</v>
      </c>
      <c r="C205" s="6" t="s">
        <v>1644</v>
      </c>
      <c r="D205" s="5">
        <v>1983</v>
      </c>
      <c r="E205" s="5">
        <v>33</v>
      </c>
      <c r="F205" s="5">
        <v>15</v>
      </c>
      <c r="G205" s="5">
        <v>93555</v>
      </c>
      <c r="H205" s="5" t="s">
        <v>2097</v>
      </c>
      <c r="I205" s="7">
        <v>1.7</v>
      </c>
      <c r="J205" s="5">
        <v>20</v>
      </c>
      <c r="K205" s="5">
        <v>1</v>
      </c>
      <c r="L205" s="5">
        <v>0</v>
      </c>
      <c r="M205" s="5">
        <v>1</v>
      </c>
      <c r="N205" s="5">
        <v>1</v>
      </c>
      <c r="O205" s="5">
        <v>3</v>
      </c>
      <c r="P205" s="5">
        <v>0</v>
      </c>
      <c r="Q205" s="5">
        <v>3</v>
      </c>
      <c r="R205" s="5">
        <v>3</v>
      </c>
      <c r="S205" s="5">
        <v>9</v>
      </c>
      <c r="T205" s="4">
        <v>180</v>
      </c>
      <c r="U205" s="26">
        <f t="shared" si="6"/>
        <v>2.8534208763231947</v>
      </c>
      <c r="V205" s="26">
        <f t="shared" si="7"/>
        <v>57.068417526463897</v>
      </c>
      <c r="Z205" s="4">
        <v>13</v>
      </c>
      <c r="AA205" s="26">
        <v>77.250300409789745</v>
      </c>
      <c r="AB205" s="26">
        <v>2317.5090122936922</v>
      </c>
    </row>
    <row r="206" spans="1:28" x14ac:dyDescent="0.25">
      <c r="A206" s="5" t="s">
        <v>2578</v>
      </c>
      <c r="B206" s="6" t="s">
        <v>1643</v>
      </c>
      <c r="C206" s="6" t="s">
        <v>1644</v>
      </c>
      <c r="D206" s="5">
        <v>1983</v>
      </c>
      <c r="E206" s="5">
        <v>33</v>
      </c>
      <c r="F206" s="5">
        <v>30</v>
      </c>
      <c r="G206" s="5">
        <v>92835</v>
      </c>
      <c r="H206" s="5" t="s">
        <v>2097</v>
      </c>
      <c r="I206" s="7">
        <v>6.1</v>
      </c>
      <c r="J206" s="5">
        <v>10</v>
      </c>
      <c r="K206" s="5">
        <v>1</v>
      </c>
      <c r="L206" s="5">
        <v>0</v>
      </c>
      <c r="M206" s="5">
        <v>1</v>
      </c>
      <c r="N206" s="5">
        <v>1</v>
      </c>
      <c r="O206" s="5">
        <v>3</v>
      </c>
      <c r="P206" s="5">
        <v>0</v>
      </c>
      <c r="Q206" s="5">
        <v>3</v>
      </c>
      <c r="R206" s="5">
        <v>3</v>
      </c>
      <c r="S206" s="5">
        <v>9</v>
      </c>
      <c r="T206" s="4">
        <v>90</v>
      </c>
      <c r="U206" s="26">
        <f t="shared" si="6"/>
        <v>2.8534208763231947</v>
      </c>
      <c r="V206" s="26">
        <f t="shared" si="7"/>
        <v>28.534208763231948</v>
      </c>
      <c r="Z206" s="4">
        <v>9</v>
      </c>
      <c r="AA206" s="26">
        <v>0</v>
      </c>
      <c r="AB206" s="26">
        <v>0</v>
      </c>
    </row>
    <row r="207" spans="1:28" x14ac:dyDescent="0.25">
      <c r="A207" s="5" t="s">
        <v>2549</v>
      </c>
      <c r="B207" s="6" t="s">
        <v>1643</v>
      </c>
      <c r="C207" s="6" t="s">
        <v>1644</v>
      </c>
      <c r="D207" s="5">
        <v>1974</v>
      </c>
      <c r="E207" s="5">
        <v>42</v>
      </c>
      <c r="F207" s="5">
        <v>29</v>
      </c>
      <c r="G207" s="5">
        <v>95945</v>
      </c>
      <c r="H207" s="5" t="s">
        <v>2097</v>
      </c>
      <c r="I207" s="7">
        <v>3.9</v>
      </c>
      <c r="J207" s="5">
        <v>10</v>
      </c>
      <c r="K207" s="5">
        <v>1</v>
      </c>
      <c r="L207" s="5">
        <v>0</v>
      </c>
      <c r="M207" s="5">
        <v>1</v>
      </c>
      <c r="N207" s="5">
        <v>1</v>
      </c>
      <c r="O207" s="5">
        <v>3</v>
      </c>
      <c r="P207" s="5">
        <v>0</v>
      </c>
      <c r="Q207" s="5">
        <v>3</v>
      </c>
      <c r="R207" s="5">
        <v>3</v>
      </c>
      <c r="S207" s="5">
        <v>9</v>
      </c>
      <c r="T207" s="4">
        <v>90</v>
      </c>
      <c r="U207" s="26">
        <f t="shared" si="6"/>
        <v>2.7164163090128763</v>
      </c>
      <c r="V207" s="26">
        <f t="shared" si="7"/>
        <v>27.164163090128763</v>
      </c>
      <c r="Z207" s="4">
        <v>13</v>
      </c>
      <c r="AA207" s="26">
        <v>10.300040054638632</v>
      </c>
      <c r="AB207" s="26">
        <v>515.00200273193161</v>
      </c>
    </row>
    <row r="208" spans="1:28" x14ac:dyDescent="0.25">
      <c r="A208" s="5" t="s">
        <v>2667</v>
      </c>
      <c r="B208" s="6" t="s">
        <v>1643</v>
      </c>
      <c r="C208" s="6" t="s">
        <v>1644</v>
      </c>
      <c r="D208" s="5">
        <v>1974</v>
      </c>
      <c r="E208" s="5">
        <v>42</v>
      </c>
      <c r="F208" s="5">
        <v>36</v>
      </c>
      <c r="G208" s="5">
        <v>92407</v>
      </c>
      <c r="H208" s="5" t="s">
        <v>2097</v>
      </c>
      <c r="I208" s="7">
        <v>4</v>
      </c>
      <c r="J208" s="5">
        <v>15</v>
      </c>
      <c r="K208" s="5">
        <v>1</v>
      </c>
      <c r="L208" s="5">
        <v>1</v>
      </c>
      <c r="M208" s="5">
        <v>1</v>
      </c>
      <c r="N208" s="5">
        <v>0</v>
      </c>
      <c r="O208" s="5">
        <v>3</v>
      </c>
      <c r="P208" s="5">
        <v>3</v>
      </c>
      <c r="Q208" s="5">
        <v>3</v>
      </c>
      <c r="R208" s="5">
        <v>0</v>
      </c>
      <c r="S208" s="5">
        <v>9</v>
      </c>
      <c r="T208" s="4">
        <v>135</v>
      </c>
      <c r="U208" s="26">
        <f t="shared" si="6"/>
        <v>2.7164163090128763</v>
      </c>
      <c r="V208" s="26">
        <f t="shared" si="7"/>
        <v>40.746244635193143</v>
      </c>
      <c r="Z208" s="4">
        <v>14</v>
      </c>
      <c r="AA208" s="26">
        <v>9.048057702500925</v>
      </c>
      <c r="AB208" s="26">
        <v>180.96115405001851</v>
      </c>
    </row>
    <row r="209" spans="1:28" x14ac:dyDescent="0.25">
      <c r="A209" s="5" t="s">
        <v>2810</v>
      </c>
      <c r="B209" s="6" t="s">
        <v>1643</v>
      </c>
      <c r="C209" s="6" t="s">
        <v>1644</v>
      </c>
      <c r="D209" s="5">
        <v>1972</v>
      </c>
      <c r="E209" s="5">
        <v>44</v>
      </c>
      <c r="F209" s="5">
        <v>48</v>
      </c>
      <c r="G209" s="5">
        <v>95688</v>
      </c>
      <c r="H209" s="5" t="s">
        <v>2097</v>
      </c>
      <c r="I209" s="7">
        <v>3.9</v>
      </c>
      <c r="J209" s="5">
        <v>60</v>
      </c>
      <c r="K209" s="5">
        <v>1</v>
      </c>
      <c r="L209" s="5">
        <v>1</v>
      </c>
      <c r="M209" s="5">
        <v>1</v>
      </c>
      <c r="N209" s="5">
        <v>0</v>
      </c>
      <c r="O209" s="5">
        <v>3</v>
      </c>
      <c r="P209" s="5">
        <v>3</v>
      </c>
      <c r="Q209" s="5">
        <v>3</v>
      </c>
      <c r="R209" s="5">
        <v>0</v>
      </c>
      <c r="S209" s="5">
        <v>9</v>
      </c>
      <c r="T209" s="4">
        <v>540</v>
      </c>
      <c r="U209" s="26">
        <f t="shared" si="6"/>
        <v>2.6839515345487799</v>
      </c>
      <c r="V209" s="26">
        <f t="shared" si="7"/>
        <v>161.03709207292678</v>
      </c>
      <c r="Z209" s="4">
        <v>12</v>
      </c>
      <c r="AA209" s="26">
        <v>20.520779972187349</v>
      </c>
      <c r="AB209" s="26">
        <v>1046.5597785815548</v>
      </c>
    </row>
    <row r="210" spans="1:28" x14ac:dyDescent="0.25">
      <c r="A210" s="5" t="s">
        <v>2627</v>
      </c>
      <c r="B210" s="6" t="s">
        <v>1643</v>
      </c>
      <c r="C210" s="6" t="s">
        <v>1644</v>
      </c>
      <c r="D210" s="5">
        <v>1970</v>
      </c>
      <c r="E210" s="5">
        <v>46</v>
      </c>
      <c r="F210" s="5">
        <v>33</v>
      </c>
      <c r="G210" s="5">
        <v>92592</v>
      </c>
      <c r="H210" s="5" t="s">
        <v>2097</v>
      </c>
      <c r="I210" s="7">
        <v>1.9</v>
      </c>
      <c r="J210" s="5">
        <v>16</v>
      </c>
      <c r="K210" s="5">
        <v>1</v>
      </c>
      <c r="L210" s="5">
        <v>1</v>
      </c>
      <c r="M210" s="5">
        <v>1</v>
      </c>
      <c r="N210" s="5">
        <v>0</v>
      </c>
      <c r="O210" s="5">
        <v>3</v>
      </c>
      <c r="P210" s="5">
        <v>3</v>
      </c>
      <c r="Q210" s="5">
        <v>3</v>
      </c>
      <c r="R210" s="5">
        <v>0</v>
      </c>
      <c r="S210" s="5">
        <v>9</v>
      </c>
      <c r="T210" s="4">
        <v>144</v>
      </c>
      <c r="U210" s="26">
        <f t="shared" si="6"/>
        <v>2.650694203401597</v>
      </c>
      <c r="V210" s="26">
        <f t="shared" si="7"/>
        <v>42.411107254425552</v>
      </c>
      <c r="Z210" s="4">
        <v>9</v>
      </c>
      <c r="AA210" s="26">
        <v>120.49328523372552</v>
      </c>
      <c r="AB210" s="26">
        <v>3614.7985570117653</v>
      </c>
    </row>
    <row r="211" spans="1:28" x14ac:dyDescent="0.25">
      <c r="A211" s="5" t="s">
        <v>2419</v>
      </c>
      <c r="B211" s="6" t="s">
        <v>1643</v>
      </c>
      <c r="C211" s="6" t="s">
        <v>1644</v>
      </c>
      <c r="D211" s="5">
        <v>1966</v>
      </c>
      <c r="E211" s="5">
        <v>50</v>
      </c>
      <c r="F211" s="5">
        <v>15</v>
      </c>
      <c r="G211" s="5">
        <v>93314</v>
      </c>
      <c r="H211" s="5" t="s">
        <v>2097</v>
      </c>
      <c r="I211" s="7">
        <v>0</v>
      </c>
      <c r="J211" s="5">
        <v>22</v>
      </c>
      <c r="K211" s="5">
        <v>0</v>
      </c>
      <c r="L211" s="5">
        <v>0</v>
      </c>
      <c r="M211" s="5">
        <v>3</v>
      </c>
      <c r="N211" s="5">
        <v>0</v>
      </c>
      <c r="O211" s="5">
        <v>0</v>
      </c>
      <c r="P211" s="5">
        <v>0</v>
      </c>
      <c r="Q211" s="5">
        <v>9</v>
      </c>
      <c r="R211" s="5">
        <v>0</v>
      </c>
      <c r="S211" s="5">
        <v>9</v>
      </c>
      <c r="T211" s="4">
        <v>198</v>
      </c>
      <c r="U211" s="26">
        <f t="shared" si="6"/>
        <v>2.5816828747628087</v>
      </c>
      <c r="V211" s="26">
        <f t="shared" si="7"/>
        <v>56.797023244781791</v>
      </c>
      <c r="Z211" s="4">
        <v>10</v>
      </c>
      <c r="AA211" s="26">
        <v>15.275703020383872</v>
      </c>
      <c r="AB211" s="26">
        <v>458.27109061151617</v>
      </c>
    </row>
    <row r="212" spans="1:28" x14ac:dyDescent="0.25">
      <c r="A212" s="5" t="s">
        <v>1174</v>
      </c>
      <c r="B212" s="6" t="s">
        <v>1150</v>
      </c>
      <c r="C212" s="6" t="s">
        <v>1151</v>
      </c>
      <c r="D212" s="5">
        <v>2002</v>
      </c>
      <c r="E212" s="5">
        <v>14</v>
      </c>
      <c r="F212" s="5">
        <v>1</v>
      </c>
      <c r="G212" s="5">
        <v>94502</v>
      </c>
      <c r="H212" s="5" t="s">
        <v>1152</v>
      </c>
      <c r="I212" s="7">
        <v>1.8</v>
      </c>
      <c r="J212" s="5">
        <v>0</v>
      </c>
      <c r="K212" s="5">
        <v>1</v>
      </c>
      <c r="L212" s="5">
        <v>1</v>
      </c>
      <c r="M212" s="5">
        <v>1</v>
      </c>
      <c r="N212" s="5">
        <v>1</v>
      </c>
      <c r="O212" s="5">
        <v>3</v>
      </c>
      <c r="P212" s="5">
        <v>3</v>
      </c>
      <c r="Q212" s="5">
        <v>3</v>
      </c>
      <c r="R212" s="5">
        <v>3</v>
      </c>
      <c r="S212" s="5">
        <v>12</v>
      </c>
      <c r="T212" s="4">
        <v>0</v>
      </c>
      <c r="U212" s="26">
        <f t="shared" si="6"/>
        <v>4.1350692091762662</v>
      </c>
      <c r="V212" s="26">
        <f t="shared" si="7"/>
        <v>0</v>
      </c>
      <c r="Z212" s="4">
        <v>9</v>
      </c>
      <c r="AA212" s="26">
        <v>10.146802967050569</v>
      </c>
      <c r="AB212" s="26">
        <v>71.027620769353973</v>
      </c>
    </row>
    <row r="213" spans="1:28" x14ac:dyDescent="0.25">
      <c r="A213" s="5" t="s">
        <v>1293</v>
      </c>
      <c r="B213" s="6" t="s">
        <v>1150</v>
      </c>
      <c r="C213" s="6" t="s">
        <v>1151</v>
      </c>
      <c r="D213" s="5">
        <v>2009</v>
      </c>
      <c r="E213" s="5">
        <v>7</v>
      </c>
      <c r="F213" s="5">
        <v>19</v>
      </c>
      <c r="G213" s="5">
        <v>90808</v>
      </c>
      <c r="H213" s="5" t="s">
        <v>1152</v>
      </c>
      <c r="I213" s="7">
        <v>0.1</v>
      </c>
      <c r="J213" s="5">
        <v>0</v>
      </c>
      <c r="K213" s="5">
        <v>1</v>
      </c>
      <c r="L213" s="5">
        <v>1</v>
      </c>
      <c r="M213" s="5">
        <v>1</v>
      </c>
      <c r="N213" s="5">
        <v>1</v>
      </c>
      <c r="O213" s="5">
        <v>3</v>
      </c>
      <c r="P213" s="5">
        <v>3</v>
      </c>
      <c r="Q213" s="5">
        <v>3</v>
      </c>
      <c r="R213" s="5">
        <v>3</v>
      </c>
      <c r="S213" s="5">
        <v>12</v>
      </c>
      <c r="T213" s="4">
        <v>0</v>
      </c>
      <c r="U213" s="26">
        <f t="shared" si="6"/>
        <v>4.2412280086913858</v>
      </c>
      <c r="V213" s="26">
        <f t="shared" si="7"/>
        <v>0</v>
      </c>
      <c r="Z213" s="4">
        <v>10</v>
      </c>
      <c r="AA213" s="26">
        <v>2.5459505033973122</v>
      </c>
      <c r="AB213" s="26">
        <v>5.0919010067946244</v>
      </c>
    </row>
    <row r="214" spans="1:28" x14ac:dyDescent="0.25">
      <c r="A214" s="5" t="s">
        <v>1299</v>
      </c>
      <c r="B214" s="6" t="s">
        <v>1150</v>
      </c>
      <c r="C214" s="6" t="s">
        <v>1151</v>
      </c>
      <c r="D214" s="5">
        <v>2003</v>
      </c>
      <c r="E214" s="5">
        <v>13</v>
      </c>
      <c r="F214" s="5">
        <v>19</v>
      </c>
      <c r="G214" s="5">
        <v>91304</v>
      </c>
      <c r="H214" s="5" t="s">
        <v>1152</v>
      </c>
      <c r="I214" s="7">
        <v>2</v>
      </c>
      <c r="J214" s="5">
        <v>19</v>
      </c>
      <c r="K214" s="5">
        <v>1</v>
      </c>
      <c r="L214" s="5">
        <v>2</v>
      </c>
      <c r="M214" s="5">
        <v>1</v>
      </c>
      <c r="N214" s="5">
        <v>0</v>
      </c>
      <c r="O214" s="5">
        <v>3</v>
      </c>
      <c r="P214" s="5">
        <v>6</v>
      </c>
      <c r="Q214" s="5">
        <v>3</v>
      </c>
      <c r="R214" s="5">
        <v>0</v>
      </c>
      <c r="S214" s="5">
        <v>12</v>
      </c>
      <c r="T214" s="4">
        <v>228</v>
      </c>
      <c r="U214" s="26">
        <f t="shared" si="6"/>
        <v>4.1506970025279886</v>
      </c>
      <c r="V214" s="26">
        <f t="shared" si="7"/>
        <v>78.863243048031777</v>
      </c>
      <c r="Z214" s="4">
        <v>13</v>
      </c>
      <c r="AA214" s="26">
        <v>23.175090122936925</v>
      </c>
      <c r="AB214" s="26">
        <v>1413.6804974991524</v>
      </c>
    </row>
    <row r="215" spans="1:28" x14ac:dyDescent="0.25">
      <c r="A215" s="5" t="s">
        <v>1310</v>
      </c>
      <c r="B215" s="6" t="s">
        <v>1150</v>
      </c>
      <c r="C215" s="6" t="s">
        <v>1151</v>
      </c>
      <c r="D215" s="5">
        <v>2008</v>
      </c>
      <c r="E215" s="5">
        <v>8</v>
      </c>
      <c r="F215" s="5">
        <v>21</v>
      </c>
      <c r="G215" s="5">
        <v>94941</v>
      </c>
      <c r="H215" s="5" t="s">
        <v>1152</v>
      </c>
      <c r="I215" s="7">
        <v>4.8</v>
      </c>
      <c r="J215" s="5">
        <v>35</v>
      </c>
      <c r="K215" s="5">
        <v>1</v>
      </c>
      <c r="L215" s="5">
        <v>2</v>
      </c>
      <c r="M215" s="5">
        <v>1</v>
      </c>
      <c r="N215" s="5">
        <v>0</v>
      </c>
      <c r="O215" s="5">
        <v>3</v>
      </c>
      <c r="P215" s="5">
        <v>6</v>
      </c>
      <c r="Q215" s="5">
        <v>3</v>
      </c>
      <c r="R215" s="5">
        <v>0</v>
      </c>
      <c r="S215" s="5">
        <v>12</v>
      </c>
      <c r="T215" s="4">
        <v>420</v>
      </c>
      <c r="U215" s="26">
        <f t="shared" si="6"/>
        <v>4.226513266024889</v>
      </c>
      <c r="V215" s="26">
        <f t="shared" si="7"/>
        <v>147.92796431087112</v>
      </c>
      <c r="Z215" s="4">
        <v>9</v>
      </c>
      <c r="AA215" s="26">
        <v>13.951854079694533</v>
      </c>
      <c r="AB215" s="26">
        <v>418.55562239083599</v>
      </c>
    </row>
    <row r="216" spans="1:28" x14ac:dyDescent="0.25">
      <c r="A216" s="5" t="s">
        <v>1339</v>
      </c>
      <c r="B216" s="6" t="s">
        <v>1150</v>
      </c>
      <c r="C216" s="6" t="s">
        <v>1151</v>
      </c>
      <c r="D216" s="5">
        <v>2006</v>
      </c>
      <c r="E216" s="5">
        <v>10</v>
      </c>
      <c r="F216" s="5">
        <v>30</v>
      </c>
      <c r="G216" s="5">
        <v>92865</v>
      </c>
      <c r="H216" s="5" t="s">
        <v>1152</v>
      </c>
      <c r="I216" s="7">
        <v>5</v>
      </c>
      <c r="J216" s="5">
        <v>25</v>
      </c>
      <c r="K216" s="5">
        <v>2</v>
      </c>
      <c r="L216" s="5">
        <v>2</v>
      </c>
      <c r="M216" s="5">
        <v>0</v>
      </c>
      <c r="N216" s="5">
        <v>0</v>
      </c>
      <c r="O216" s="5">
        <v>6</v>
      </c>
      <c r="P216" s="5">
        <v>6</v>
      </c>
      <c r="Q216" s="5">
        <v>0</v>
      </c>
      <c r="R216" s="5">
        <v>0</v>
      </c>
      <c r="S216" s="5">
        <v>12</v>
      </c>
      <c r="T216" s="4">
        <v>300</v>
      </c>
      <c r="U216" s="26">
        <f t="shared" si="6"/>
        <v>4.1966420034149117</v>
      </c>
      <c r="V216" s="26">
        <f t="shared" si="7"/>
        <v>104.91605008537279</v>
      </c>
      <c r="Z216" s="4">
        <v>7</v>
      </c>
      <c r="AA216" s="26">
        <v>21.40991051475595</v>
      </c>
      <c r="AB216" s="26">
        <v>1734.2027516952319</v>
      </c>
    </row>
    <row r="217" spans="1:28" x14ac:dyDescent="0.25">
      <c r="A217" s="5" t="s">
        <v>1345</v>
      </c>
      <c r="B217" s="6" t="s">
        <v>1150</v>
      </c>
      <c r="C217" s="6" t="s">
        <v>1151</v>
      </c>
      <c r="D217" s="5">
        <v>2003</v>
      </c>
      <c r="E217" s="5">
        <v>13</v>
      </c>
      <c r="F217" s="5">
        <v>30</v>
      </c>
      <c r="G217" s="5">
        <v>92661</v>
      </c>
      <c r="H217" s="5" t="s">
        <v>1152</v>
      </c>
      <c r="I217" s="7">
        <v>0</v>
      </c>
      <c r="J217" s="5">
        <v>0</v>
      </c>
      <c r="K217" s="5">
        <v>2</v>
      </c>
      <c r="L217" s="5">
        <v>1</v>
      </c>
      <c r="M217" s="5">
        <v>1</v>
      </c>
      <c r="N217" s="5">
        <v>0</v>
      </c>
      <c r="O217" s="5">
        <v>6</v>
      </c>
      <c r="P217" s="5">
        <v>3</v>
      </c>
      <c r="Q217" s="5">
        <v>3</v>
      </c>
      <c r="R217" s="5">
        <v>0</v>
      </c>
      <c r="S217" s="5">
        <v>12</v>
      </c>
      <c r="T217" s="4">
        <v>0</v>
      </c>
      <c r="U217" s="26">
        <f t="shared" si="6"/>
        <v>4.1506970025279886</v>
      </c>
      <c r="V217" s="26">
        <f t="shared" si="7"/>
        <v>0</v>
      </c>
      <c r="Z217" s="4">
        <v>10</v>
      </c>
      <c r="AA217" s="26">
        <v>21.640579278877155</v>
      </c>
      <c r="AB217" s="26">
        <v>216.40579278877155</v>
      </c>
    </row>
    <row r="218" spans="1:28" x14ac:dyDescent="0.25">
      <c r="A218" s="5" t="s">
        <v>1349</v>
      </c>
      <c r="B218" s="6" t="s">
        <v>1150</v>
      </c>
      <c r="C218" s="6" t="s">
        <v>1151</v>
      </c>
      <c r="D218" s="5">
        <v>2007</v>
      </c>
      <c r="E218" s="5">
        <v>9</v>
      </c>
      <c r="F218" s="5">
        <v>30</v>
      </c>
      <c r="G218" s="5">
        <v>92706</v>
      </c>
      <c r="H218" s="5" t="s">
        <v>1152</v>
      </c>
      <c r="I218" s="7">
        <v>0.2</v>
      </c>
      <c r="J218" s="5">
        <v>2</v>
      </c>
      <c r="K218" s="5">
        <v>1</v>
      </c>
      <c r="L218" s="5">
        <v>1</v>
      </c>
      <c r="M218" s="5">
        <v>1</v>
      </c>
      <c r="N218" s="5">
        <v>1</v>
      </c>
      <c r="O218" s="5">
        <v>3</v>
      </c>
      <c r="P218" s="5">
        <v>3</v>
      </c>
      <c r="Q218" s="5">
        <v>3</v>
      </c>
      <c r="R218" s="5">
        <v>3</v>
      </c>
      <c r="S218" s="5">
        <v>12</v>
      </c>
      <c r="T218" s="4">
        <v>24</v>
      </c>
      <c r="U218" s="26">
        <f t="shared" si="6"/>
        <v>4.2116519974515683</v>
      </c>
      <c r="V218" s="26">
        <f t="shared" si="7"/>
        <v>8.4233039949031365</v>
      </c>
      <c r="Z218" s="4">
        <v>13</v>
      </c>
      <c r="AA218" s="26">
        <v>25.750100136596583</v>
      </c>
      <c r="AB218" s="26">
        <v>231.75090122936925</v>
      </c>
    </row>
    <row r="219" spans="1:28" x14ac:dyDescent="0.25">
      <c r="A219" s="5" t="s">
        <v>1437</v>
      </c>
      <c r="B219" s="6" t="s">
        <v>1150</v>
      </c>
      <c r="C219" s="6" t="s">
        <v>1151</v>
      </c>
      <c r="D219" s="5">
        <v>2001</v>
      </c>
      <c r="E219" s="5">
        <v>15</v>
      </c>
      <c r="F219" s="5">
        <v>36</v>
      </c>
      <c r="G219" s="5">
        <v>91784</v>
      </c>
      <c r="H219" s="5" t="s">
        <v>1152</v>
      </c>
      <c r="I219" s="7">
        <v>3.8</v>
      </c>
      <c r="J219" s="5">
        <v>10</v>
      </c>
      <c r="K219" s="5">
        <v>1</v>
      </c>
      <c r="L219" s="5">
        <v>1</v>
      </c>
      <c r="M219" s="5">
        <v>1</v>
      </c>
      <c r="N219" s="5">
        <v>1</v>
      </c>
      <c r="O219" s="5">
        <v>3</v>
      </c>
      <c r="P219" s="5">
        <v>3</v>
      </c>
      <c r="Q219" s="5">
        <v>3</v>
      </c>
      <c r="R219" s="5">
        <v>3</v>
      </c>
      <c r="S219" s="5">
        <v>12</v>
      </c>
      <c r="T219" s="4">
        <v>120</v>
      </c>
      <c r="U219" s="26">
        <f t="shared" si="6"/>
        <v>4.1192810060078324</v>
      </c>
      <c r="V219" s="26">
        <f t="shared" si="7"/>
        <v>41.192810060078322</v>
      </c>
      <c r="Z219" s="4">
        <v>7</v>
      </c>
      <c r="AA219" s="26">
        <v>16.372284511283961</v>
      </c>
      <c r="AB219" s="26">
        <v>818.61422556419802</v>
      </c>
    </row>
    <row r="220" spans="1:28" x14ac:dyDescent="0.25">
      <c r="A220" s="5" t="s">
        <v>1441</v>
      </c>
      <c r="B220" s="6" t="s">
        <v>1150</v>
      </c>
      <c r="C220" s="6" t="s">
        <v>1151</v>
      </c>
      <c r="D220" s="5">
        <v>2007</v>
      </c>
      <c r="E220" s="5">
        <v>9</v>
      </c>
      <c r="F220" s="5">
        <v>36</v>
      </c>
      <c r="G220" s="5">
        <v>92324</v>
      </c>
      <c r="H220" s="5" t="s">
        <v>1152</v>
      </c>
      <c r="I220" s="7">
        <v>3.9</v>
      </c>
      <c r="J220" s="5">
        <v>4</v>
      </c>
      <c r="K220" s="5">
        <v>1</v>
      </c>
      <c r="L220" s="5">
        <v>1</v>
      </c>
      <c r="M220" s="5">
        <v>1</v>
      </c>
      <c r="N220" s="5">
        <v>1</v>
      </c>
      <c r="O220" s="5">
        <v>3</v>
      </c>
      <c r="P220" s="5">
        <v>3</v>
      </c>
      <c r="Q220" s="5">
        <v>3</v>
      </c>
      <c r="R220" s="5">
        <v>3</v>
      </c>
      <c r="S220" s="5">
        <v>12</v>
      </c>
      <c r="T220" s="4">
        <v>48</v>
      </c>
      <c r="U220" s="26">
        <f t="shared" si="6"/>
        <v>4.2116519974515683</v>
      </c>
      <c r="V220" s="26">
        <f t="shared" si="7"/>
        <v>16.846607989806273</v>
      </c>
      <c r="Z220" s="4">
        <v>15</v>
      </c>
      <c r="AA220" s="26">
        <v>2.595554075138935</v>
      </c>
      <c r="AB220" s="26">
        <v>5.19110815027787</v>
      </c>
    </row>
    <row r="221" spans="1:28" x14ac:dyDescent="0.25">
      <c r="A221" s="5" t="s">
        <v>1479</v>
      </c>
      <c r="B221" s="6" t="s">
        <v>1150</v>
      </c>
      <c r="C221" s="6" t="s">
        <v>1151</v>
      </c>
      <c r="D221" s="5">
        <v>2004</v>
      </c>
      <c r="E221" s="5">
        <v>12</v>
      </c>
      <c r="F221" s="5">
        <v>37</v>
      </c>
      <c r="G221" s="5">
        <v>91913</v>
      </c>
      <c r="H221" s="5" t="s">
        <v>1152</v>
      </c>
      <c r="I221" s="7">
        <v>2.7</v>
      </c>
      <c r="J221" s="5">
        <v>50</v>
      </c>
      <c r="K221" s="5">
        <v>1</v>
      </c>
      <c r="L221" s="5">
        <v>1</v>
      </c>
      <c r="M221" s="5">
        <v>1</v>
      </c>
      <c r="N221" s="5">
        <v>1</v>
      </c>
      <c r="O221" s="5">
        <v>3</v>
      </c>
      <c r="P221" s="5">
        <v>3</v>
      </c>
      <c r="Q221" s="5">
        <v>3</v>
      </c>
      <c r="R221" s="5">
        <v>3</v>
      </c>
      <c r="S221" s="5">
        <v>12</v>
      </c>
      <c r="T221" s="4">
        <v>600</v>
      </c>
      <c r="U221" s="26">
        <f t="shared" si="6"/>
        <v>4.1661668183778096</v>
      </c>
      <c r="V221" s="26">
        <f t="shared" si="7"/>
        <v>208.30834091889048</v>
      </c>
      <c r="Z221" s="4">
        <v>15</v>
      </c>
      <c r="AA221" s="26">
        <v>98.631054855279544</v>
      </c>
      <c r="AB221" s="26">
        <v>4734.2906330534179</v>
      </c>
    </row>
    <row r="222" spans="1:28" x14ac:dyDescent="0.25">
      <c r="A222" s="5" t="s">
        <v>1480</v>
      </c>
      <c r="B222" s="6" t="s">
        <v>1150</v>
      </c>
      <c r="C222" s="6" t="s">
        <v>1151</v>
      </c>
      <c r="D222" s="5">
        <v>2003</v>
      </c>
      <c r="E222" s="5">
        <v>13</v>
      </c>
      <c r="F222" s="5">
        <v>37</v>
      </c>
      <c r="G222" s="5">
        <v>92004</v>
      </c>
      <c r="H222" s="5" t="s">
        <v>1152</v>
      </c>
      <c r="I222" s="7">
        <v>6</v>
      </c>
      <c r="J222" s="5">
        <v>100</v>
      </c>
      <c r="K222" s="5">
        <v>1</v>
      </c>
      <c r="L222" s="5">
        <v>1</v>
      </c>
      <c r="M222" s="5">
        <v>1</v>
      </c>
      <c r="N222" s="5">
        <v>1</v>
      </c>
      <c r="O222" s="5">
        <v>3</v>
      </c>
      <c r="P222" s="5">
        <v>3</v>
      </c>
      <c r="Q222" s="5">
        <v>3</v>
      </c>
      <c r="R222" s="5">
        <v>3</v>
      </c>
      <c r="S222" s="5">
        <v>12</v>
      </c>
      <c r="T222" s="4">
        <v>1200</v>
      </c>
      <c r="U222" s="26">
        <f t="shared" si="6"/>
        <v>4.1506970025279886</v>
      </c>
      <c r="V222" s="26">
        <f t="shared" si="7"/>
        <v>415.06970025279884</v>
      </c>
      <c r="Z222" s="4">
        <v>7</v>
      </c>
      <c r="AA222" s="26">
        <v>8.8158455060759806</v>
      </c>
      <c r="AB222" s="26">
        <v>35.263382024303922</v>
      </c>
    </row>
    <row r="223" spans="1:28" x14ac:dyDescent="0.25">
      <c r="A223" s="5" t="s">
        <v>1485</v>
      </c>
      <c r="B223" s="6" t="s">
        <v>1150</v>
      </c>
      <c r="C223" s="6" t="s">
        <v>1151</v>
      </c>
      <c r="D223" s="5">
        <v>2000</v>
      </c>
      <c r="E223" s="5">
        <v>16</v>
      </c>
      <c r="F223" s="5">
        <v>37</v>
      </c>
      <c r="G223" s="5">
        <v>92119</v>
      </c>
      <c r="H223" s="5" t="s">
        <v>1152</v>
      </c>
      <c r="I223" s="7">
        <v>2.8</v>
      </c>
      <c r="J223" s="5">
        <v>49</v>
      </c>
      <c r="K223" s="5">
        <v>1</v>
      </c>
      <c r="L223" s="5">
        <v>1</v>
      </c>
      <c r="M223" s="5">
        <v>1</v>
      </c>
      <c r="N223" s="5">
        <v>1</v>
      </c>
      <c r="O223" s="5">
        <v>3</v>
      </c>
      <c r="P223" s="5">
        <v>3</v>
      </c>
      <c r="Q223" s="5">
        <v>3</v>
      </c>
      <c r="R223" s="5">
        <v>3</v>
      </c>
      <c r="S223" s="5">
        <v>12</v>
      </c>
      <c r="T223" s="4">
        <v>588</v>
      </c>
      <c r="U223" s="26">
        <f t="shared" si="6"/>
        <v>4.1033299105178234</v>
      </c>
      <c r="V223" s="26">
        <f t="shared" si="7"/>
        <v>201.06316561537335</v>
      </c>
      <c r="Z223" s="4">
        <v>12</v>
      </c>
      <c r="AA223" s="26">
        <v>11.542938734355383</v>
      </c>
      <c r="AB223" s="26">
        <v>1154.2938734355382</v>
      </c>
    </row>
    <row r="224" spans="1:28" x14ac:dyDescent="0.25">
      <c r="A224" s="5" t="s">
        <v>1509</v>
      </c>
      <c r="B224" s="6" t="s">
        <v>1150</v>
      </c>
      <c r="C224" s="6" t="s">
        <v>1151</v>
      </c>
      <c r="D224" s="5">
        <v>2008</v>
      </c>
      <c r="E224" s="5">
        <v>8</v>
      </c>
      <c r="F224" s="5">
        <v>39</v>
      </c>
      <c r="G224" s="5">
        <v>95203</v>
      </c>
      <c r="H224" s="5" t="s">
        <v>1152</v>
      </c>
      <c r="I224" s="7">
        <v>4</v>
      </c>
      <c r="J224" s="5">
        <v>80</v>
      </c>
      <c r="K224" s="5">
        <v>1</v>
      </c>
      <c r="L224" s="5">
        <v>2</v>
      </c>
      <c r="M224" s="5">
        <v>1</v>
      </c>
      <c r="N224" s="5">
        <v>0</v>
      </c>
      <c r="O224" s="5">
        <v>3</v>
      </c>
      <c r="P224" s="5">
        <v>6</v>
      </c>
      <c r="Q224" s="5">
        <v>3</v>
      </c>
      <c r="R224" s="5">
        <v>0</v>
      </c>
      <c r="S224" s="5">
        <v>12</v>
      </c>
      <c r="T224" s="4">
        <v>960</v>
      </c>
      <c r="U224" s="26">
        <f t="shared" si="6"/>
        <v>4.226513266024889</v>
      </c>
      <c r="V224" s="26">
        <f t="shared" si="7"/>
        <v>338.1210612819911</v>
      </c>
      <c r="Z224" s="4">
        <v>11</v>
      </c>
      <c r="AA224" s="26">
        <v>67.718460385890154</v>
      </c>
      <c r="AB224" s="26">
        <v>2031.5538115767047</v>
      </c>
    </row>
    <row r="225" spans="1:28" x14ac:dyDescent="0.25">
      <c r="A225" s="5" t="s">
        <v>1533</v>
      </c>
      <c r="B225" s="6" t="s">
        <v>1150</v>
      </c>
      <c r="C225" s="6" t="s">
        <v>1151</v>
      </c>
      <c r="D225" s="5">
        <v>2012</v>
      </c>
      <c r="E225" s="5">
        <v>4</v>
      </c>
      <c r="F225" s="5">
        <v>42</v>
      </c>
      <c r="G225" s="5">
        <v>93111</v>
      </c>
      <c r="H225" s="5" t="s">
        <v>1152</v>
      </c>
      <c r="I225" s="7">
        <v>1</v>
      </c>
      <c r="J225" s="5">
        <v>25</v>
      </c>
      <c r="K225" s="5">
        <v>1</v>
      </c>
      <c r="L225" s="5">
        <v>1</v>
      </c>
      <c r="M225" s="5">
        <v>1</v>
      </c>
      <c r="N225" s="5">
        <v>1</v>
      </c>
      <c r="O225" s="5">
        <v>3</v>
      </c>
      <c r="P225" s="5">
        <v>3</v>
      </c>
      <c r="Q225" s="5">
        <v>3</v>
      </c>
      <c r="R225" s="5">
        <v>3</v>
      </c>
      <c r="S225" s="5">
        <v>12</v>
      </c>
      <c r="T225" s="4">
        <v>300</v>
      </c>
      <c r="U225" s="26">
        <f t="shared" si="6"/>
        <v>4.2845144356955389</v>
      </c>
      <c r="V225" s="26">
        <f t="shared" si="7"/>
        <v>107.11286089238847</v>
      </c>
      <c r="Z225" s="4">
        <v>13</v>
      </c>
      <c r="AA225" s="26">
        <v>18.025070095617608</v>
      </c>
      <c r="AB225" s="26">
        <v>901.25350478088035</v>
      </c>
    </row>
    <row r="226" spans="1:28" x14ac:dyDescent="0.25">
      <c r="A226" s="5" t="s">
        <v>1543</v>
      </c>
      <c r="B226" s="6" t="s">
        <v>1150</v>
      </c>
      <c r="C226" s="6" t="s">
        <v>1151</v>
      </c>
      <c r="D226" s="5">
        <v>2012</v>
      </c>
      <c r="E226" s="5">
        <v>4</v>
      </c>
      <c r="F226" s="5">
        <v>42</v>
      </c>
      <c r="G226" s="5">
        <v>93117</v>
      </c>
      <c r="H226" s="5" t="s">
        <v>1152</v>
      </c>
      <c r="I226" s="7">
        <v>1.7</v>
      </c>
      <c r="J226" s="5">
        <v>9</v>
      </c>
      <c r="K226" s="5">
        <v>1</v>
      </c>
      <c r="L226" s="5">
        <v>1</v>
      </c>
      <c r="M226" s="5">
        <v>1</v>
      </c>
      <c r="N226" s="5">
        <v>1</v>
      </c>
      <c r="O226" s="5">
        <v>3</v>
      </c>
      <c r="P226" s="5">
        <v>3</v>
      </c>
      <c r="Q226" s="5">
        <v>3</v>
      </c>
      <c r="R226" s="5">
        <v>3</v>
      </c>
      <c r="S226" s="5">
        <v>12</v>
      </c>
      <c r="T226" s="4">
        <v>108</v>
      </c>
      <c r="U226" s="26">
        <f t="shared" si="6"/>
        <v>4.2845144356955389</v>
      </c>
      <c r="V226" s="26">
        <f t="shared" si="7"/>
        <v>38.560629921259853</v>
      </c>
      <c r="Z226" s="4">
        <v>8</v>
      </c>
      <c r="AA226" s="26">
        <v>46.761657846842141</v>
      </c>
      <c r="AB226" s="26">
        <v>888.47149909000063</v>
      </c>
    </row>
    <row r="227" spans="1:28" x14ac:dyDescent="0.25">
      <c r="A227" s="5" t="s">
        <v>1609</v>
      </c>
      <c r="B227" s="6" t="s">
        <v>1150</v>
      </c>
      <c r="C227" s="6" t="s">
        <v>1151</v>
      </c>
      <c r="D227" s="5">
        <v>2007</v>
      </c>
      <c r="E227" s="5">
        <v>9</v>
      </c>
      <c r="F227" s="5">
        <v>50</v>
      </c>
      <c r="G227" s="5">
        <v>95354</v>
      </c>
      <c r="H227" s="5" t="s">
        <v>1152</v>
      </c>
      <c r="I227" s="7">
        <v>4.5999999999999996</v>
      </c>
      <c r="J227" s="5">
        <v>37</v>
      </c>
      <c r="K227" s="5">
        <v>1</v>
      </c>
      <c r="L227" s="5">
        <v>1</v>
      </c>
      <c r="M227" s="5">
        <v>1</v>
      </c>
      <c r="N227" s="5">
        <v>1</v>
      </c>
      <c r="O227" s="5">
        <v>3</v>
      </c>
      <c r="P227" s="5">
        <v>3</v>
      </c>
      <c r="Q227" s="5">
        <v>3</v>
      </c>
      <c r="R227" s="5">
        <v>3</v>
      </c>
      <c r="S227" s="5">
        <v>12</v>
      </c>
      <c r="T227" s="4">
        <v>444</v>
      </c>
      <c r="U227" s="26">
        <f t="shared" si="6"/>
        <v>4.2116519974515683</v>
      </c>
      <c r="V227" s="26">
        <f t="shared" si="7"/>
        <v>155.83112390570801</v>
      </c>
      <c r="Z227" s="4">
        <v>11</v>
      </c>
      <c r="AA227" s="26">
        <v>44.719737990682177</v>
      </c>
      <c r="AB227" s="26">
        <v>402.47764191613959</v>
      </c>
    </row>
    <row r="228" spans="1:28" x14ac:dyDescent="0.25">
      <c r="A228" s="5" t="s">
        <v>1618</v>
      </c>
      <c r="B228" s="6" t="s">
        <v>1150</v>
      </c>
      <c r="C228" s="6" t="s">
        <v>1151</v>
      </c>
      <c r="D228" s="5">
        <v>2005</v>
      </c>
      <c r="E228" s="5">
        <v>11</v>
      </c>
      <c r="F228" s="5">
        <v>55</v>
      </c>
      <c r="G228" s="5">
        <v>95370</v>
      </c>
      <c r="H228" s="5" t="s">
        <v>1152</v>
      </c>
      <c r="I228" s="7">
        <v>1.8</v>
      </c>
      <c r="J228" s="5">
        <v>10</v>
      </c>
      <c r="K228" s="5">
        <v>1</v>
      </c>
      <c r="L228" s="5">
        <v>2</v>
      </c>
      <c r="M228" s="5">
        <v>1</v>
      </c>
      <c r="N228" s="5">
        <v>0</v>
      </c>
      <c r="O228" s="5">
        <v>3</v>
      </c>
      <c r="P228" s="5">
        <v>6</v>
      </c>
      <c r="Q228" s="5">
        <v>3</v>
      </c>
      <c r="R228" s="5">
        <v>0</v>
      </c>
      <c r="S228" s="5">
        <v>12</v>
      </c>
      <c r="T228" s="4">
        <v>120</v>
      </c>
      <c r="U228" s="26">
        <f t="shared" si="6"/>
        <v>4.1814810401124962</v>
      </c>
      <c r="V228" s="26">
        <f t="shared" si="7"/>
        <v>41.814810401124959</v>
      </c>
      <c r="Z228" s="4">
        <v>11</v>
      </c>
      <c r="AA228" s="26">
        <v>15.332481596805319</v>
      </c>
      <c r="AB228" s="26">
        <v>15.332481596805319</v>
      </c>
    </row>
    <row r="229" spans="1:28" x14ac:dyDescent="0.25">
      <c r="A229" s="5" t="s">
        <v>1619</v>
      </c>
      <c r="B229" s="6" t="s">
        <v>1150</v>
      </c>
      <c r="C229" s="6" t="s">
        <v>1151</v>
      </c>
      <c r="D229" s="5">
        <v>2005</v>
      </c>
      <c r="E229" s="5">
        <v>11</v>
      </c>
      <c r="F229" s="5">
        <v>55</v>
      </c>
      <c r="G229" s="5">
        <v>95370</v>
      </c>
      <c r="H229" s="5" t="s">
        <v>1152</v>
      </c>
      <c r="I229" s="7">
        <v>4</v>
      </c>
      <c r="J229" s="5">
        <v>75</v>
      </c>
      <c r="K229" s="5">
        <v>1</v>
      </c>
      <c r="L229" s="5">
        <v>1</v>
      </c>
      <c r="M229" s="5">
        <v>1</v>
      </c>
      <c r="N229" s="5">
        <v>1</v>
      </c>
      <c r="O229" s="5">
        <v>3</v>
      </c>
      <c r="P229" s="5">
        <v>3</v>
      </c>
      <c r="Q229" s="5">
        <v>3</v>
      </c>
      <c r="R229" s="5">
        <v>3</v>
      </c>
      <c r="S229" s="5">
        <v>12</v>
      </c>
      <c r="T229" s="4">
        <v>900</v>
      </c>
      <c r="U229" s="26">
        <f t="shared" si="6"/>
        <v>4.1814810401124962</v>
      </c>
      <c r="V229" s="26">
        <f t="shared" si="7"/>
        <v>313.61107800843723</v>
      </c>
      <c r="Z229" s="4">
        <v>14</v>
      </c>
      <c r="AA229" s="26">
        <v>7.7554780307150795</v>
      </c>
      <c r="AB229" s="26">
        <v>77.554780307150793</v>
      </c>
    </row>
    <row r="230" spans="1:28" x14ac:dyDescent="0.25">
      <c r="A230" s="5" t="s">
        <v>1625</v>
      </c>
      <c r="B230" s="6" t="s">
        <v>1150</v>
      </c>
      <c r="C230" s="6" t="s">
        <v>1151</v>
      </c>
      <c r="D230" s="5">
        <v>2014</v>
      </c>
      <c r="E230" s="5">
        <v>2</v>
      </c>
      <c r="F230" s="5">
        <v>56</v>
      </c>
      <c r="G230" s="5">
        <v>93035</v>
      </c>
      <c r="H230" s="5" t="s">
        <v>1152</v>
      </c>
      <c r="I230" s="7">
        <v>1.9</v>
      </c>
      <c r="J230" s="5">
        <v>14</v>
      </c>
      <c r="K230" s="5">
        <v>1</v>
      </c>
      <c r="L230" s="5">
        <v>2</v>
      </c>
      <c r="M230" s="5">
        <v>1</v>
      </c>
      <c r="N230" s="5">
        <v>0</v>
      </c>
      <c r="O230" s="5">
        <v>3</v>
      </c>
      <c r="P230" s="5">
        <v>6</v>
      </c>
      <c r="Q230" s="5">
        <v>3</v>
      </c>
      <c r="R230" s="5">
        <v>0</v>
      </c>
      <c r="S230" s="5">
        <v>12</v>
      </c>
      <c r="T230" s="4">
        <v>168</v>
      </c>
      <c r="U230" s="26">
        <f t="shared" si="6"/>
        <v>4.3126778547975189</v>
      </c>
      <c r="V230" s="26">
        <f t="shared" si="7"/>
        <v>60.377489967165261</v>
      </c>
      <c r="Z230" s="4">
        <v>10</v>
      </c>
      <c r="AA230" s="26">
        <v>28.005455537370434</v>
      </c>
      <c r="AB230" s="26">
        <v>588.11456628477913</v>
      </c>
    </row>
    <row r="231" spans="1:28" x14ac:dyDescent="0.25">
      <c r="A231" s="5" t="s">
        <v>1633</v>
      </c>
      <c r="B231" s="6" t="s">
        <v>1150</v>
      </c>
      <c r="C231" s="6" t="s">
        <v>1151</v>
      </c>
      <c r="D231" s="5">
        <v>2007</v>
      </c>
      <c r="E231" s="5">
        <v>9</v>
      </c>
      <c r="F231" s="5">
        <v>56</v>
      </c>
      <c r="G231" s="5">
        <v>93003</v>
      </c>
      <c r="H231" s="5" t="s">
        <v>1152</v>
      </c>
      <c r="I231" s="7">
        <v>3.9</v>
      </c>
      <c r="J231" s="5">
        <v>40</v>
      </c>
      <c r="K231" s="5">
        <v>1</v>
      </c>
      <c r="L231" s="5">
        <v>1</v>
      </c>
      <c r="M231" s="5">
        <v>1</v>
      </c>
      <c r="N231" s="5">
        <v>1</v>
      </c>
      <c r="O231" s="5">
        <v>3</v>
      </c>
      <c r="P231" s="5">
        <v>3</v>
      </c>
      <c r="Q231" s="5">
        <v>3</v>
      </c>
      <c r="R231" s="5">
        <v>3</v>
      </c>
      <c r="S231" s="5">
        <v>12</v>
      </c>
      <c r="T231" s="4">
        <v>480</v>
      </c>
      <c r="U231" s="26">
        <f t="shared" si="6"/>
        <v>4.2116519974515683</v>
      </c>
      <c r="V231" s="26">
        <f t="shared" si="7"/>
        <v>168.46607989806273</v>
      </c>
      <c r="Z231" s="4">
        <v>8</v>
      </c>
      <c r="AA231" s="26">
        <v>20.221257447283087</v>
      </c>
      <c r="AB231" s="26">
        <v>505.53143618207719</v>
      </c>
    </row>
    <row r="232" spans="1:28" x14ac:dyDescent="0.25">
      <c r="A232" s="5" t="s">
        <v>1911</v>
      </c>
      <c r="B232" s="6" t="s">
        <v>1643</v>
      </c>
      <c r="C232" s="6" t="s">
        <v>1644</v>
      </c>
      <c r="D232" s="5">
        <v>2003</v>
      </c>
      <c r="E232" s="5">
        <v>13</v>
      </c>
      <c r="F232" s="5">
        <v>30</v>
      </c>
      <c r="G232" s="5">
        <v>92677</v>
      </c>
      <c r="H232" s="5" t="s">
        <v>1152</v>
      </c>
      <c r="I232" s="7">
        <v>3.8</v>
      </c>
      <c r="J232" s="5">
        <v>30</v>
      </c>
      <c r="K232" s="5">
        <v>0</v>
      </c>
      <c r="L232" s="5">
        <v>0</v>
      </c>
      <c r="M232" s="5">
        <v>2</v>
      </c>
      <c r="N232" s="5">
        <v>2</v>
      </c>
      <c r="O232" s="5">
        <v>0</v>
      </c>
      <c r="P232" s="5">
        <v>0</v>
      </c>
      <c r="Q232" s="5">
        <v>6</v>
      </c>
      <c r="R232" s="5">
        <v>6</v>
      </c>
      <c r="S232" s="5">
        <v>12</v>
      </c>
      <c r="T232" s="4">
        <v>360</v>
      </c>
      <c r="U232" s="26">
        <f t="shared" si="6"/>
        <v>4.1506970025279886</v>
      </c>
      <c r="V232" s="26">
        <f t="shared" si="7"/>
        <v>124.52091007583965</v>
      </c>
      <c r="Z232" s="4">
        <v>4</v>
      </c>
      <c r="AA232" s="26">
        <v>43.634726258228035</v>
      </c>
      <c r="AB232" s="26">
        <v>872.69452516456067</v>
      </c>
    </row>
    <row r="233" spans="1:28" x14ac:dyDescent="0.25">
      <c r="A233" s="5" t="s">
        <v>1999</v>
      </c>
      <c r="B233" s="6" t="s">
        <v>1683</v>
      </c>
      <c r="C233" s="6" t="s">
        <v>1644</v>
      </c>
      <c r="D233" s="5">
        <v>2007</v>
      </c>
      <c r="E233" s="5">
        <v>9</v>
      </c>
      <c r="F233" s="5">
        <v>33</v>
      </c>
      <c r="G233" s="5">
        <v>92563</v>
      </c>
      <c r="H233" s="5" t="s">
        <v>1152</v>
      </c>
      <c r="I233" s="7">
        <v>2.8</v>
      </c>
      <c r="J233" s="5">
        <v>29</v>
      </c>
      <c r="K233" s="5">
        <v>1</v>
      </c>
      <c r="L233" s="5">
        <v>1</v>
      </c>
      <c r="M233" s="5">
        <v>2</v>
      </c>
      <c r="N233" s="5">
        <v>0</v>
      </c>
      <c r="O233" s="5">
        <v>3</v>
      </c>
      <c r="P233" s="5">
        <v>3</v>
      </c>
      <c r="Q233" s="5">
        <v>6</v>
      </c>
      <c r="R233" s="5">
        <v>0</v>
      </c>
      <c r="S233" s="5">
        <v>12</v>
      </c>
      <c r="T233" s="4">
        <v>348</v>
      </c>
      <c r="U233" s="26">
        <f t="shared" si="6"/>
        <v>4.2116519974515683</v>
      </c>
      <c r="V233" s="26">
        <f t="shared" si="7"/>
        <v>122.13790792609548</v>
      </c>
      <c r="Z233" s="4">
        <v>14</v>
      </c>
      <c r="AA233" s="26">
        <v>7.7554780307150795</v>
      </c>
      <c r="AB233" s="26">
        <v>310.21912122860317</v>
      </c>
    </row>
    <row r="234" spans="1:28" x14ac:dyDescent="0.25">
      <c r="A234" s="5" t="s">
        <v>2373</v>
      </c>
      <c r="B234" s="6" t="s">
        <v>1660</v>
      </c>
      <c r="C234" s="6" t="s">
        <v>1151</v>
      </c>
      <c r="D234" s="5">
        <v>2003</v>
      </c>
      <c r="E234" s="5">
        <v>13</v>
      </c>
      <c r="F234" s="5">
        <v>4</v>
      </c>
      <c r="G234" s="5">
        <v>95938</v>
      </c>
      <c r="H234" s="5" t="s">
        <v>1152</v>
      </c>
      <c r="I234" s="7">
        <v>6</v>
      </c>
      <c r="J234" s="5">
        <v>100</v>
      </c>
      <c r="K234" s="5">
        <v>1</v>
      </c>
      <c r="L234" s="5">
        <v>2</v>
      </c>
      <c r="M234" s="5">
        <v>1</v>
      </c>
      <c r="N234" s="5">
        <v>0</v>
      </c>
      <c r="O234" s="5">
        <v>3</v>
      </c>
      <c r="P234" s="5">
        <v>6</v>
      </c>
      <c r="Q234" s="5">
        <v>3</v>
      </c>
      <c r="R234" s="5">
        <v>0</v>
      </c>
      <c r="S234" s="5">
        <v>12</v>
      </c>
      <c r="T234" s="4">
        <v>1200</v>
      </c>
      <c r="U234" s="26">
        <f t="shared" si="6"/>
        <v>4.1506970025279886</v>
      </c>
      <c r="V234" s="26">
        <f t="shared" si="7"/>
        <v>415.06970025279884</v>
      </c>
      <c r="Z234" s="4">
        <v>11</v>
      </c>
      <c r="AA234" s="26">
        <v>15.332481596805319</v>
      </c>
      <c r="AB234" s="26">
        <v>613.2992638722128</v>
      </c>
    </row>
    <row r="235" spans="1:28" x14ac:dyDescent="0.25">
      <c r="A235" s="5" t="s">
        <v>3292</v>
      </c>
      <c r="B235" s="6" t="s">
        <v>1643</v>
      </c>
      <c r="C235" s="6" t="s">
        <v>1644</v>
      </c>
      <c r="D235" s="5">
        <v>2013</v>
      </c>
      <c r="E235" s="5">
        <v>3</v>
      </c>
      <c r="F235" s="5">
        <v>30</v>
      </c>
      <c r="G235" s="5">
        <v>92630</v>
      </c>
      <c r="H235" s="5" t="s">
        <v>1370</v>
      </c>
      <c r="I235" s="7">
        <v>1.9</v>
      </c>
      <c r="J235" s="5">
        <v>19</v>
      </c>
      <c r="K235" s="5">
        <v>1</v>
      </c>
      <c r="L235" s="5">
        <v>0</v>
      </c>
      <c r="M235" s="5">
        <v>1</v>
      </c>
      <c r="N235" s="5">
        <v>2</v>
      </c>
      <c r="O235" s="5">
        <v>3</v>
      </c>
      <c r="P235" s="5">
        <v>0</v>
      </c>
      <c r="Q235" s="5">
        <v>3</v>
      </c>
      <c r="R235" s="5">
        <v>6</v>
      </c>
      <c r="S235" s="5">
        <v>12</v>
      </c>
      <c r="T235" s="4">
        <v>228</v>
      </c>
      <c r="U235" s="26">
        <f t="shared" si="6"/>
        <v>4.2986642227059235</v>
      </c>
      <c r="V235" s="26">
        <f t="shared" si="7"/>
        <v>81.674620231412547</v>
      </c>
      <c r="Z235" s="4">
        <v>8</v>
      </c>
      <c r="AA235" s="26">
        <v>2.5276571809103858</v>
      </c>
      <c r="AB235" s="26">
        <v>101.10628723641543</v>
      </c>
    </row>
    <row r="236" spans="1:28" x14ac:dyDescent="0.25">
      <c r="A236" s="5" t="s">
        <v>2134</v>
      </c>
      <c r="B236" s="6" t="s">
        <v>1643</v>
      </c>
      <c r="C236" s="6" t="s">
        <v>1644</v>
      </c>
      <c r="D236" s="5">
        <v>2012</v>
      </c>
      <c r="E236" s="5">
        <v>4</v>
      </c>
      <c r="F236" s="5">
        <v>38</v>
      </c>
      <c r="G236" s="5">
        <v>94133</v>
      </c>
      <c r="H236" s="5" t="s">
        <v>1645</v>
      </c>
      <c r="I236" s="7">
        <v>3</v>
      </c>
      <c r="J236" s="5">
        <v>30</v>
      </c>
      <c r="K236" s="5">
        <v>1</v>
      </c>
      <c r="L236" s="5">
        <v>1</v>
      </c>
      <c r="M236" s="5">
        <v>1</v>
      </c>
      <c r="N236" s="5">
        <v>1</v>
      </c>
      <c r="O236" s="5">
        <v>3</v>
      </c>
      <c r="P236" s="5">
        <v>3</v>
      </c>
      <c r="Q236" s="5">
        <v>3</v>
      </c>
      <c r="R236" s="5">
        <v>3</v>
      </c>
      <c r="S236" s="5">
        <v>12</v>
      </c>
      <c r="T236" s="4">
        <v>360</v>
      </c>
      <c r="U236" s="26">
        <f t="shared" si="6"/>
        <v>4.2845144356955389</v>
      </c>
      <c r="V236" s="26">
        <f t="shared" si="7"/>
        <v>128.53543307086616</v>
      </c>
      <c r="Z236" s="4">
        <v>4</v>
      </c>
      <c r="AA236" s="26">
        <v>154.59160160057931</v>
      </c>
      <c r="AB236" s="26">
        <v>7884.1716816295448</v>
      </c>
    </row>
    <row r="237" spans="1:28" x14ac:dyDescent="0.25">
      <c r="A237" s="5" t="s">
        <v>3203</v>
      </c>
      <c r="B237" s="6" t="s">
        <v>1643</v>
      </c>
      <c r="C237" s="6" t="s">
        <v>1644</v>
      </c>
      <c r="D237" s="5">
        <v>2012</v>
      </c>
      <c r="E237" s="5">
        <v>4</v>
      </c>
      <c r="F237" s="5">
        <v>19</v>
      </c>
      <c r="G237" s="5">
        <v>91306</v>
      </c>
      <c r="H237" s="5" t="s">
        <v>1370</v>
      </c>
      <c r="I237" s="7">
        <v>3.9</v>
      </c>
      <c r="J237" s="5">
        <v>36</v>
      </c>
      <c r="K237" s="5">
        <v>2</v>
      </c>
      <c r="L237" s="5">
        <v>0</v>
      </c>
      <c r="M237" s="5">
        <v>0</v>
      </c>
      <c r="N237" s="5">
        <v>2</v>
      </c>
      <c r="O237" s="5">
        <v>6</v>
      </c>
      <c r="P237" s="5">
        <v>0</v>
      </c>
      <c r="Q237" s="5">
        <v>0</v>
      </c>
      <c r="R237" s="5">
        <v>6</v>
      </c>
      <c r="S237" s="5">
        <v>12</v>
      </c>
      <c r="T237" s="4">
        <v>432</v>
      </c>
      <c r="U237" s="26">
        <f t="shared" si="6"/>
        <v>4.2845144356955389</v>
      </c>
      <c r="V237" s="26">
        <f t="shared" si="7"/>
        <v>154.24251968503941</v>
      </c>
      <c r="Z237" s="4">
        <v>12</v>
      </c>
      <c r="AA237" s="26">
        <v>17.955682475663931</v>
      </c>
      <c r="AB237" s="26">
        <v>1795.568247566393</v>
      </c>
    </row>
    <row r="238" spans="1:28" x14ac:dyDescent="0.25">
      <c r="A238" s="5" t="s">
        <v>370</v>
      </c>
      <c r="B238" s="6" t="s">
        <v>1643</v>
      </c>
      <c r="C238" s="6" t="s">
        <v>1644</v>
      </c>
      <c r="D238" s="5">
        <v>2012</v>
      </c>
      <c r="E238" s="5">
        <v>4</v>
      </c>
      <c r="F238" s="5">
        <v>43</v>
      </c>
      <c r="G238" s="5">
        <v>95123</v>
      </c>
      <c r="H238" s="5" t="s">
        <v>1370</v>
      </c>
      <c r="I238" s="7">
        <v>3.7</v>
      </c>
      <c r="J238" s="5">
        <v>39</v>
      </c>
      <c r="K238" s="5">
        <v>1</v>
      </c>
      <c r="L238" s="5">
        <v>1</v>
      </c>
      <c r="M238" s="5">
        <v>1</v>
      </c>
      <c r="N238" s="5">
        <v>1</v>
      </c>
      <c r="O238" s="5">
        <v>3</v>
      </c>
      <c r="P238" s="5">
        <v>3</v>
      </c>
      <c r="Q238" s="5">
        <v>3</v>
      </c>
      <c r="R238" s="5">
        <v>3</v>
      </c>
      <c r="S238" s="5">
        <v>12</v>
      </c>
      <c r="T238" s="4">
        <v>468</v>
      </c>
      <c r="U238" s="26">
        <f t="shared" si="6"/>
        <v>4.2845144356955389</v>
      </c>
      <c r="V238" s="26">
        <f t="shared" si="7"/>
        <v>167.09606299212601</v>
      </c>
      <c r="Z238" s="4">
        <v>7</v>
      </c>
      <c r="AA238" s="26">
        <v>108.30895907464775</v>
      </c>
      <c r="AB238" s="26">
        <v>649.85375444788644</v>
      </c>
    </row>
    <row r="239" spans="1:28" x14ac:dyDescent="0.25">
      <c r="A239" s="5" t="s">
        <v>1733</v>
      </c>
      <c r="B239" s="6" t="s">
        <v>1643</v>
      </c>
      <c r="C239" s="6" t="s">
        <v>1644</v>
      </c>
      <c r="D239" s="5">
        <v>2009</v>
      </c>
      <c r="E239" s="5">
        <v>7</v>
      </c>
      <c r="F239" s="5">
        <v>7</v>
      </c>
      <c r="G239" s="5">
        <v>94517</v>
      </c>
      <c r="H239" s="5" t="s">
        <v>1645</v>
      </c>
      <c r="I239" s="7">
        <v>3.9</v>
      </c>
      <c r="J239" s="5">
        <v>19</v>
      </c>
      <c r="K239" s="5">
        <v>1</v>
      </c>
      <c r="L239" s="5">
        <v>1</v>
      </c>
      <c r="M239" s="5">
        <v>1</v>
      </c>
      <c r="N239" s="5">
        <v>1</v>
      </c>
      <c r="O239" s="5">
        <v>3</v>
      </c>
      <c r="P239" s="5">
        <v>3</v>
      </c>
      <c r="Q239" s="5">
        <v>3</v>
      </c>
      <c r="R239" s="5">
        <v>3</v>
      </c>
      <c r="S239" s="5">
        <v>12</v>
      </c>
      <c r="T239" s="4">
        <v>228</v>
      </c>
      <c r="U239" s="26">
        <f t="shared" si="6"/>
        <v>4.2412280086913858</v>
      </c>
      <c r="V239" s="26">
        <f t="shared" si="7"/>
        <v>80.583332165136326</v>
      </c>
      <c r="Z239" s="4">
        <v>6</v>
      </c>
      <c r="AA239" s="26">
        <v>13.805889253945617</v>
      </c>
      <c r="AB239" s="26">
        <v>842.15924449068268</v>
      </c>
    </row>
    <row r="240" spans="1:28" x14ac:dyDescent="0.25">
      <c r="A240" s="5" t="s">
        <v>2028</v>
      </c>
      <c r="B240" s="6" t="s">
        <v>1643</v>
      </c>
      <c r="C240" s="6" t="s">
        <v>1644</v>
      </c>
      <c r="D240" s="5">
        <v>2008</v>
      </c>
      <c r="E240" s="5">
        <v>8</v>
      </c>
      <c r="F240" s="5">
        <v>34</v>
      </c>
      <c r="G240" s="5">
        <v>95632</v>
      </c>
      <c r="H240" s="5" t="s">
        <v>1645</v>
      </c>
      <c r="I240" s="7">
        <v>3.4</v>
      </c>
      <c r="J240" s="5">
        <v>50</v>
      </c>
      <c r="K240" s="5">
        <v>1</v>
      </c>
      <c r="L240" s="5">
        <v>1</v>
      </c>
      <c r="M240" s="5">
        <v>1</v>
      </c>
      <c r="N240" s="5">
        <v>1</v>
      </c>
      <c r="O240" s="5">
        <v>3</v>
      </c>
      <c r="P240" s="5">
        <v>3</v>
      </c>
      <c r="Q240" s="5">
        <v>3</v>
      </c>
      <c r="R240" s="5">
        <v>3</v>
      </c>
      <c r="S240" s="5">
        <v>12</v>
      </c>
      <c r="T240" s="4">
        <v>600</v>
      </c>
      <c r="U240" s="26">
        <f t="shared" si="6"/>
        <v>4.226513266024889</v>
      </c>
      <c r="V240" s="26">
        <f t="shared" si="7"/>
        <v>211.32566330124445</v>
      </c>
      <c r="Z240" s="4">
        <v>6</v>
      </c>
      <c r="AA240" s="26">
        <v>75.304850476067003</v>
      </c>
      <c r="AB240" s="26">
        <v>3087.4988695187471</v>
      </c>
    </row>
    <row r="241" spans="1:28" x14ac:dyDescent="0.25">
      <c r="A241" s="5" t="s">
        <v>1612</v>
      </c>
      <c r="B241" s="6" t="s">
        <v>1150</v>
      </c>
      <c r="C241" s="6" t="s">
        <v>1151</v>
      </c>
      <c r="D241" s="5">
        <v>2008</v>
      </c>
      <c r="E241" s="5">
        <v>8</v>
      </c>
      <c r="F241" s="5">
        <v>51</v>
      </c>
      <c r="G241" s="5">
        <v>95993</v>
      </c>
      <c r="H241" s="5" t="s">
        <v>1370</v>
      </c>
      <c r="I241" s="7">
        <v>2.6</v>
      </c>
      <c r="J241" s="5">
        <v>14</v>
      </c>
      <c r="K241" s="5">
        <v>1</v>
      </c>
      <c r="L241" s="5">
        <v>2</v>
      </c>
      <c r="M241" s="5">
        <v>1</v>
      </c>
      <c r="N241" s="5">
        <v>0</v>
      </c>
      <c r="O241" s="5">
        <v>3</v>
      </c>
      <c r="P241" s="5">
        <v>6</v>
      </c>
      <c r="Q241" s="5">
        <v>3</v>
      </c>
      <c r="R241" s="5">
        <v>0</v>
      </c>
      <c r="S241" s="5">
        <v>12</v>
      </c>
      <c r="T241" s="4">
        <v>168</v>
      </c>
      <c r="U241" s="26">
        <f t="shared" si="6"/>
        <v>4.226513266024889</v>
      </c>
      <c r="V241" s="26">
        <f t="shared" si="7"/>
        <v>59.171185724348447</v>
      </c>
      <c r="Z241" s="4">
        <v>16</v>
      </c>
      <c r="AA241" s="26">
        <v>41.699251482660586</v>
      </c>
      <c r="AB241" s="26">
        <v>2043.2633226503688</v>
      </c>
    </row>
    <row r="242" spans="1:28" x14ac:dyDescent="0.25">
      <c r="A242" s="5" t="s">
        <v>3121</v>
      </c>
      <c r="B242" s="6" t="s">
        <v>1643</v>
      </c>
      <c r="C242" s="6" t="s">
        <v>1644</v>
      </c>
      <c r="D242" s="5">
        <v>2008</v>
      </c>
      <c r="E242" s="5">
        <v>8</v>
      </c>
      <c r="F242" s="5">
        <v>19</v>
      </c>
      <c r="G242" s="5">
        <v>90405</v>
      </c>
      <c r="H242" s="5" t="s">
        <v>1370</v>
      </c>
      <c r="I242" s="7">
        <v>3</v>
      </c>
      <c r="J242" s="5">
        <v>41</v>
      </c>
      <c r="K242" s="5">
        <v>1</v>
      </c>
      <c r="L242" s="5">
        <v>1</v>
      </c>
      <c r="M242" s="5">
        <v>1</v>
      </c>
      <c r="N242" s="5">
        <v>1</v>
      </c>
      <c r="O242" s="5">
        <v>3</v>
      </c>
      <c r="P242" s="5">
        <v>3</v>
      </c>
      <c r="Q242" s="5">
        <v>3</v>
      </c>
      <c r="R242" s="5">
        <v>3</v>
      </c>
      <c r="S242" s="5">
        <v>12</v>
      </c>
      <c r="T242" s="4">
        <v>492</v>
      </c>
      <c r="U242" s="26">
        <f t="shared" si="6"/>
        <v>4.226513266024889</v>
      </c>
      <c r="V242" s="26">
        <f t="shared" si="7"/>
        <v>173.28704390702046</v>
      </c>
      <c r="Z242" s="4">
        <v>4</v>
      </c>
      <c r="AA242" s="26">
        <v>19.947303432332816</v>
      </c>
      <c r="AB242" s="26">
        <v>797.89213729331266</v>
      </c>
    </row>
    <row r="243" spans="1:28" x14ac:dyDescent="0.25">
      <c r="A243" s="5" t="s">
        <v>3446</v>
      </c>
      <c r="B243" s="6" t="s">
        <v>1643</v>
      </c>
      <c r="C243" s="6" t="s">
        <v>1644</v>
      </c>
      <c r="D243" s="5">
        <v>2008</v>
      </c>
      <c r="E243" s="5">
        <v>8</v>
      </c>
      <c r="F243" s="5">
        <v>33</v>
      </c>
      <c r="G243" s="5">
        <v>92563</v>
      </c>
      <c r="H243" s="5" t="s">
        <v>1370</v>
      </c>
      <c r="I243" s="7">
        <v>3</v>
      </c>
      <c r="J243" s="5">
        <v>30</v>
      </c>
      <c r="K243" s="5">
        <v>1</v>
      </c>
      <c r="L243" s="5">
        <v>1</v>
      </c>
      <c r="M243" s="5">
        <v>1</v>
      </c>
      <c r="N243" s="5">
        <v>1</v>
      </c>
      <c r="O243" s="5">
        <v>3</v>
      </c>
      <c r="P243" s="5">
        <v>3</v>
      </c>
      <c r="Q243" s="5">
        <v>3</v>
      </c>
      <c r="R243" s="5">
        <v>3</v>
      </c>
      <c r="S243" s="5">
        <v>12</v>
      </c>
      <c r="T243" s="4">
        <v>360</v>
      </c>
      <c r="U243" s="26">
        <f t="shared" si="6"/>
        <v>4.226513266024889</v>
      </c>
      <c r="V243" s="26">
        <f t="shared" si="7"/>
        <v>126.79539798074667</v>
      </c>
      <c r="Z243" s="4">
        <v>10</v>
      </c>
      <c r="AA243" s="26">
        <v>15.275703020383872</v>
      </c>
      <c r="AB243" s="26">
        <v>748.50944799880972</v>
      </c>
    </row>
    <row r="244" spans="1:28" x14ac:dyDescent="0.25">
      <c r="A244" s="5" t="s">
        <v>515</v>
      </c>
      <c r="B244" s="6" t="s">
        <v>1643</v>
      </c>
      <c r="C244" s="6" t="s">
        <v>1644</v>
      </c>
      <c r="D244" s="5">
        <v>2008</v>
      </c>
      <c r="E244" s="5">
        <v>8</v>
      </c>
      <c r="F244" s="5">
        <v>56</v>
      </c>
      <c r="G244" s="5">
        <v>93065</v>
      </c>
      <c r="H244" s="5" t="s">
        <v>1370</v>
      </c>
      <c r="I244" s="7">
        <v>2.9</v>
      </c>
      <c r="J244" s="5">
        <v>49</v>
      </c>
      <c r="K244" s="5">
        <v>0</v>
      </c>
      <c r="L244" s="5">
        <v>0</v>
      </c>
      <c r="M244" s="5">
        <v>1</v>
      </c>
      <c r="N244" s="5">
        <v>3</v>
      </c>
      <c r="O244" s="5">
        <v>0</v>
      </c>
      <c r="P244" s="5">
        <v>0</v>
      </c>
      <c r="Q244" s="5">
        <v>3</v>
      </c>
      <c r="R244" s="5">
        <v>9</v>
      </c>
      <c r="S244" s="5">
        <v>12</v>
      </c>
      <c r="T244" s="4">
        <v>588</v>
      </c>
      <c r="U244" s="26">
        <f t="shared" si="6"/>
        <v>4.226513266024889</v>
      </c>
      <c r="V244" s="26">
        <f t="shared" si="7"/>
        <v>207.09915003521957</v>
      </c>
      <c r="Z244" s="4">
        <v>10</v>
      </c>
      <c r="AA244" s="26">
        <v>8.9108267618905934</v>
      </c>
      <c r="AB244" s="26">
        <v>445.54133809452969</v>
      </c>
    </row>
    <row r="245" spans="1:28" x14ac:dyDescent="0.25">
      <c r="A245" s="5" t="s">
        <v>3189</v>
      </c>
      <c r="B245" s="6" t="s">
        <v>1660</v>
      </c>
      <c r="C245" s="6" t="s">
        <v>1151</v>
      </c>
      <c r="D245" s="5">
        <v>2007</v>
      </c>
      <c r="E245" s="5">
        <v>9</v>
      </c>
      <c r="F245" s="5">
        <v>19</v>
      </c>
      <c r="G245" s="5">
        <v>91206</v>
      </c>
      <c r="H245" s="5" t="s">
        <v>1370</v>
      </c>
      <c r="I245" s="7">
        <v>0</v>
      </c>
      <c r="J245" s="5">
        <v>19</v>
      </c>
      <c r="K245" s="5">
        <v>2</v>
      </c>
      <c r="L245" s="5">
        <v>0</v>
      </c>
      <c r="M245" s="5">
        <v>2</v>
      </c>
      <c r="N245" s="5">
        <v>0</v>
      </c>
      <c r="O245" s="5">
        <v>6</v>
      </c>
      <c r="P245" s="5">
        <v>0</v>
      </c>
      <c r="Q245" s="5">
        <v>6</v>
      </c>
      <c r="R245" s="5">
        <v>0</v>
      </c>
      <c r="S245" s="5">
        <v>12</v>
      </c>
      <c r="T245" s="4">
        <v>228</v>
      </c>
      <c r="U245" s="26">
        <f t="shared" si="6"/>
        <v>4.2116519974515683</v>
      </c>
      <c r="V245" s="26">
        <f t="shared" si="7"/>
        <v>80.021387951579797</v>
      </c>
      <c r="Z245" s="4">
        <v>8</v>
      </c>
      <c r="AA245" s="26">
        <v>10.110628723641543</v>
      </c>
      <c r="AB245" s="26">
        <v>404.4251489456617</v>
      </c>
    </row>
    <row r="246" spans="1:28" x14ac:dyDescent="0.25">
      <c r="A246" s="5" t="s">
        <v>3224</v>
      </c>
      <c r="B246" s="6" t="s">
        <v>1643</v>
      </c>
      <c r="C246" s="6" t="s">
        <v>1644</v>
      </c>
      <c r="D246" s="5">
        <v>2007</v>
      </c>
      <c r="E246" s="5">
        <v>9</v>
      </c>
      <c r="F246" s="5">
        <v>21</v>
      </c>
      <c r="G246" s="5">
        <v>94947</v>
      </c>
      <c r="H246" s="5" t="s">
        <v>1370</v>
      </c>
      <c r="I246" s="7">
        <v>3</v>
      </c>
      <c r="J246" s="5">
        <v>30</v>
      </c>
      <c r="K246" s="5">
        <v>0</v>
      </c>
      <c r="L246" s="5">
        <v>2</v>
      </c>
      <c r="M246" s="5">
        <v>2</v>
      </c>
      <c r="N246" s="5">
        <v>0</v>
      </c>
      <c r="O246" s="5">
        <v>0</v>
      </c>
      <c r="P246" s="5">
        <v>6</v>
      </c>
      <c r="Q246" s="5">
        <v>6</v>
      </c>
      <c r="R246" s="5">
        <v>0</v>
      </c>
      <c r="S246" s="5">
        <v>12</v>
      </c>
      <c r="T246" s="4">
        <v>360</v>
      </c>
      <c r="U246" s="26">
        <f t="shared" si="6"/>
        <v>4.2116519974515683</v>
      </c>
      <c r="V246" s="26">
        <f t="shared" si="7"/>
        <v>126.34955992354705</v>
      </c>
      <c r="Z246" s="4">
        <v>9</v>
      </c>
      <c r="AA246" s="26">
        <v>25.367007417626425</v>
      </c>
      <c r="AB246" s="26">
        <v>253.67007417626425</v>
      </c>
    </row>
    <row r="247" spans="1:28" x14ac:dyDescent="0.25">
      <c r="A247" s="5" t="s">
        <v>87</v>
      </c>
      <c r="B247" s="6" t="s">
        <v>1643</v>
      </c>
      <c r="C247" s="6" t="s">
        <v>1644</v>
      </c>
      <c r="D247" s="5">
        <v>2007</v>
      </c>
      <c r="E247" s="5">
        <v>9</v>
      </c>
      <c r="F247" s="5">
        <v>36</v>
      </c>
      <c r="G247" s="5">
        <v>92407</v>
      </c>
      <c r="H247" s="5" t="s">
        <v>1370</v>
      </c>
      <c r="I247" s="7">
        <v>3</v>
      </c>
      <c r="J247" s="5">
        <v>20</v>
      </c>
      <c r="K247" s="5">
        <v>1</v>
      </c>
      <c r="L247" s="5">
        <v>0</v>
      </c>
      <c r="M247" s="5">
        <v>1</v>
      </c>
      <c r="N247" s="5">
        <v>2</v>
      </c>
      <c r="O247" s="5">
        <v>3</v>
      </c>
      <c r="P247" s="5">
        <v>0</v>
      </c>
      <c r="Q247" s="5">
        <v>3</v>
      </c>
      <c r="R247" s="5">
        <v>6</v>
      </c>
      <c r="S247" s="5">
        <v>12</v>
      </c>
      <c r="T247" s="4">
        <v>240</v>
      </c>
      <c r="U247" s="26">
        <f t="shared" si="6"/>
        <v>4.2116519974515683</v>
      </c>
      <c r="V247" s="26">
        <f t="shared" si="7"/>
        <v>84.233039949031365</v>
      </c>
      <c r="Z247" s="4">
        <v>9</v>
      </c>
      <c r="AA247" s="26">
        <v>10.146802967050569</v>
      </c>
      <c r="AB247" s="26">
        <v>416.01892164907332</v>
      </c>
    </row>
    <row r="248" spans="1:28" x14ac:dyDescent="0.25">
      <c r="A248" s="5" t="s">
        <v>527</v>
      </c>
      <c r="B248" s="6" t="s">
        <v>1643</v>
      </c>
      <c r="C248" s="6" t="s">
        <v>1644</v>
      </c>
      <c r="D248" s="5">
        <v>2007</v>
      </c>
      <c r="E248" s="5">
        <v>9</v>
      </c>
      <c r="F248" s="5">
        <v>57</v>
      </c>
      <c r="G248" s="5">
        <v>95618</v>
      </c>
      <c r="H248" s="5" t="s">
        <v>1370</v>
      </c>
      <c r="I248" s="7">
        <v>3.9</v>
      </c>
      <c r="J248" s="5">
        <v>61</v>
      </c>
      <c r="K248" s="5">
        <v>1</v>
      </c>
      <c r="L248" s="5">
        <v>0</v>
      </c>
      <c r="M248" s="5">
        <v>2</v>
      </c>
      <c r="N248" s="5">
        <v>1</v>
      </c>
      <c r="O248" s="5">
        <v>3</v>
      </c>
      <c r="P248" s="5">
        <v>0</v>
      </c>
      <c r="Q248" s="5">
        <v>6</v>
      </c>
      <c r="R248" s="5">
        <v>3</v>
      </c>
      <c r="S248" s="5">
        <v>12</v>
      </c>
      <c r="T248" s="4">
        <v>732</v>
      </c>
      <c r="U248" s="26">
        <f t="shared" si="6"/>
        <v>4.2116519974515683</v>
      </c>
      <c r="V248" s="26">
        <f t="shared" si="7"/>
        <v>256.91077184454565</v>
      </c>
      <c r="Z248" s="4">
        <v>10</v>
      </c>
      <c r="AA248" s="26">
        <v>108.20289639438577</v>
      </c>
      <c r="AB248" s="26">
        <v>4436.3187521698164</v>
      </c>
    </row>
    <row r="249" spans="1:28" x14ac:dyDescent="0.25">
      <c r="A249" s="5" t="s">
        <v>1793</v>
      </c>
      <c r="B249" s="6" t="s">
        <v>1643</v>
      </c>
      <c r="C249" s="6" t="s">
        <v>1644</v>
      </c>
      <c r="D249" s="5">
        <v>2006</v>
      </c>
      <c r="E249" s="5">
        <v>10</v>
      </c>
      <c r="F249" s="5">
        <v>19</v>
      </c>
      <c r="G249" s="5">
        <v>91351</v>
      </c>
      <c r="H249" s="5" t="s">
        <v>1645</v>
      </c>
      <c r="I249" s="7">
        <v>3.7</v>
      </c>
      <c r="J249" s="5">
        <v>40</v>
      </c>
      <c r="K249" s="5">
        <v>1</v>
      </c>
      <c r="L249" s="5">
        <v>1</v>
      </c>
      <c r="M249" s="5">
        <v>1</v>
      </c>
      <c r="N249" s="5">
        <v>1</v>
      </c>
      <c r="O249" s="5">
        <v>3</v>
      </c>
      <c r="P249" s="5">
        <v>3</v>
      </c>
      <c r="Q249" s="5">
        <v>3</v>
      </c>
      <c r="R249" s="5">
        <v>3</v>
      </c>
      <c r="S249" s="5">
        <v>12</v>
      </c>
      <c r="T249" s="4">
        <v>480</v>
      </c>
      <c r="U249" s="26">
        <f t="shared" si="6"/>
        <v>4.1966420034149117</v>
      </c>
      <c r="V249" s="26">
        <f t="shared" si="7"/>
        <v>167.86568013659647</v>
      </c>
      <c r="Z249" s="4">
        <v>11</v>
      </c>
      <c r="AA249" s="26">
        <v>25.55413599467553</v>
      </c>
      <c r="AB249" s="26">
        <v>2555.413599467553</v>
      </c>
    </row>
    <row r="250" spans="1:28" x14ac:dyDescent="0.25">
      <c r="A250" s="5" t="s">
        <v>1880</v>
      </c>
      <c r="B250" s="6" t="s">
        <v>1643</v>
      </c>
      <c r="C250" s="6" t="s">
        <v>1644</v>
      </c>
      <c r="D250" s="5">
        <v>2006</v>
      </c>
      <c r="E250" s="5">
        <v>10</v>
      </c>
      <c r="F250" s="5">
        <v>19</v>
      </c>
      <c r="G250" s="5">
        <v>91342</v>
      </c>
      <c r="H250" s="5" t="s">
        <v>1645</v>
      </c>
      <c r="I250" s="7">
        <v>3.9</v>
      </c>
      <c r="J250" s="5">
        <v>9</v>
      </c>
      <c r="K250" s="5">
        <v>1</v>
      </c>
      <c r="L250" s="5">
        <v>1</v>
      </c>
      <c r="M250" s="5">
        <v>1</v>
      </c>
      <c r="N250" s="5">
        <v>1</v>
      </c>
      <c r="O250" s="5">
        <v>3</v>
      </c>
      <c r="P250" s="5">
        <v>3</v>
      </c>
      <c r="Q250" s="5">
        <v>3</v>
      </c>
      <c r="R250" s="5">
        <v>3</v>
      </c>
      <c r="S250" s="5">
        <v>12</v>
      </c>
      <c r="T250" s="4">
        <v>108</v>
      </c>
      <c r="U250" s="26">
        <f t="shared" si="6"/>
        <v>4.1966420034149117</v>
      </c>
      <c r="V250" s="26">
        <f t="shared" si="7"/>
        <v>37.769778030734201</v>
      </c>
      <c r="Z250" s="4">
        <v>9</v>
      </c>
      <c r="AA250" s="26">
        <v>2.5367007417626422</v>
      </c>
      <c r="AB250" s="26">
        <v>2.5367007417626422</v>
      </c>
    </row>
    <row r="251" spans="1:28" x14ac:dyDescent="0.25">
      <c r="A251" s="5" t="s">
        <v>2001</v>
      </c>
      <c r="B251" s="6" t="s">
        <v>1643</v>
      </c>
      <c r="C251" s="6" t="s">
        <v>1644</v>
      </c>
      <c r="D251" s="5">
        <v>2006</v>
      </c>
      <c r="E251" s="5">
        <v>10</v>
      </c>
      <c r="F251" s="5">
        <v>33</v>
      </c>
      <c r="G251" s="5">
        <v>92544</v>
      </c>
      <c r="H251" s="5" t="s">
        <v>1645</v>
      </c>
      <c r="I251" s="7">
        <v>2</v>
      </c>
      <c r="J251" s="5">
        <v>19</v>
      </c>
      <c r="K251" s="5">
        <v>1</v>
      </c>
      <c r="L251" s="5">
        <v>1</v>
      </c>
      <c r="M251" s="5">
        <v>1</v>
      </c>
      <c r="N251" s="5">
        <v>1</v>
      </c>
      <c r="O251" s="5">
        <v>3</v>
      </c>
      <c r="P251" s="5">
        <v>3</v>
      </c>
      <c r="Q251" s="5">
        <v>3</v>
      </c>
      <c r="R251" s="5">
        <v>3</v>
      </c>
      <c r="S251" s="5">
        <v>12</v>
      </c>
      <c r="T251" s="4">
        <v>228</v>
      </c>
      <c r="U251" s="26">
        <f t="shared" si="6"/>
        <v>4.1966420034149117</v>
      </c>
      <c r="V251" s="26">
        <f t="shared" si="7"/>
        <v>79.736198064883325</v>
      </c>
      <c r="Z251" s="4">
        <v>10</v>
      </c>
      <c r="AA251" s="26">
        <v>0</v>
      </c>
      <c r="AB251" s="26">
        <v>0</v>
      </c>
    </row>
    <row r="252" spans="1:28" x14ac:dyDescent="0.25">
      <c r="A252" s="5" t="s">
        <v>2176</v>
      </c>
      <c r="B252" s="6" t="s">
        <v>1643</v>
      </c>
      <c r="C252" s="6" t="s">
        <v>1644</v>
      </c>
      <c r="D252" s="5">
        <v>2006</v>
      </c>
      <c r="E252" s="5">
        <v>10</v>
      </c>
      <c r="F252" s="5">
        <v>41</v>
      </c>
      <c r="G252" s="5">
        <v>94080</v>
      </c>
      <c r="H252" s="5" t="s">
        <v>1645</v>
      </c>
      <c r="I252" s="7">
        <v>5.9</v>
      </c>
      <c r="J252" s="5">
        <v>34</v>
      </c>
      <c r="K252" s="5">
        <v>1</v>
      </c>
      <c r="L252" s="5">
        <v>1</v>
      </c>
      <c r="M252" s="5">
        <v>1</v>
      </c>
      <c r="N252" s="5">
        <v>1</v>
      </c>
      <c r="O252" s="5">
        <v>3</v>
      </c>
      <c r="P252" s="5">
        <v>3</v>
      </c>
      <c r="Q252" s="5">
        <v>3</v>
      </c>
      <c r="R252" s="5">
        <v>3</v>
      </c>
      <c r="S252" s="5">
        <v>12</v>
      </c>
      <c r="T252" s="4">
        <v>408</v>
      </c>
      <c r="U252" s="26">
        <f t="shared" si="6"/>
        <v>4.1966420034149117</v>
      </c>
      <c r="V252" s="26">
        <f t="shared" si="7"/>
        <v>142.68582811610699</v>
      </c>
      <c r="Z252" s="4">
        <v>8</v>
      </c>
      <c r="AA252" s="26">
        <v>7.5829715427311584</v>
      </c>
      <c r="AB252" s="26">
        <v>37.914857713655792</v>
      </c>
    </row>
    <row r="253" spans="1:28" x14ac:dyDescent="0.25">
      <c r="A253" s="5" t="s">
        <v>3111</v>
      </c>
      <c r="B253" s="6" t="s">
        <v>1683</v>
      </c>
      <c r="C253" s="6" t="s">
        <v>1644</v>
      </c>
      <c r="D253" s="5">
        <v>2006</v>
      </c>
      <c r="E253" s="5">
        <v>10</v>
      </c>
      <c r="F253" s="5">
        <v>19</v>
      </c>
      <c r="G253" s="5">
        <v>91390</v>
      </c>
      <c r="H253" s="5" t="s">
        <v>1645</v>
      </c>
      <c r="I253" s="7">
        <v>4.5</v>
      </c>
      <c r="J253" s="5">
        <v>50</v>
      </c>
      <c r="K253" s="5">
        <v>1</v>
      </c>
      <c r="L253" s="5">
        <v>1</v>
      </c>
      <c r="M253" s="5">
        <v>1</v>
      </c>
      <c r="N253" s="5">
        <v>1</v>
      </c>
      <c r="O253" s="5">
        <v>3</v>
      </c>
      <c r="P253" s="5">
        <v>3</v>
      </c>
      <c r="Q253" s="5">
        <v>3</v>
      </c>
      <c r="R253" s="5">
        <v>3</v>
      </c>
      <c r="S253" s="5">
        <v>12</v>
      </c>
      <c r="T253" s="4">
        <v>600</v>
      </c>
      <c r="U253" s="26">
        <f t="shared" si="6"/>
        <v>4.1966420034149117</v>
      </c>
      <c r="V253" s="26">
        <f t="shared" si="7"/>
        <v>209.83210017074558</v>
      </c>
      <c r="Z253" s="4">
        <v>9</v>
      </c>
      <c r="AA253" s="26">
        <v>20.293605934101137</v>
      </c>
      <c r="AB253" s="26">
        <v>1217.6163560460682</v>
      </c>
    </row>
    <row r="254" spans="1:28" x14ac:dyDescent="0.25">
      <c r="A254" s="5" t="s">
        <v>2968</v>
      </c>
      <c r="B254" s="6" t="s">
        <v>1643</v>
      </c>
      <c r="C254" s="6" t="s">
        <v>1644</v>
      </c>
      <c r="D254" s="5">
        <v>2006</v>
      </c>
      <c r="E254" s="5">
        <v>10</v>
      </c>
      <c r="F254" s="5">
        <v>7</v>
      </c>
      <c r="G254" s="5">
        <v>94598</v>
      </c>
      <c r="H254" s="5" t="s">
        <v>1370</v>
      </c>
      <c r="I254" s="7">
        <v>1.6</v>
      </c>
      <c r="J254" s="5">
        <v>30</v>
      </c>
      <c r="K254" s="5">
        <v>1</v>
      </c>
      <c r="L254" s="5">
        <v>1</v>
      </c>
      <c r="M254" s="5">
        <v>1</v>
      </c>
      <c r="N254" s="5">
        <v>1</v>
      </c>
      <c r="O254" s="5">
        <v>3</v>
      </c>
      <c r="P254" s="5">
        <v>3</v>
      </c>
      <c r="Q254" s="5">
        <v>3</v>
      </c>
      <c r="R254" s="5">
        <v>3</v>
      </c>
      <c r="S254" s="5">
        <v>12</v>
      </c>
      <c r="T254" s="4">
        <v>360</v>
      </c>
      <c r="U254" s="26">
        <f t="shared" si="6"/>
        <v>4.1966420034149117</v>
      </c>
      <c r="V254" s="26">
        <f t="shared" si="7"/>
        <v>125.89926010244736</v>
      </c>
      <c r="Z254" s="4">
        <v>8</v>
      </c>
      <c r="AA254" s="26">
        <v>49.289315027752529</v>
      </c>
      <c r="AB254" s="26">
        <v>1478.6794508325759</v>
      </c>
    </row>
    <row r="255" spans="1:28" x14ac:dyDescent="0.25">
      <c r="A255" s="5" t="s">
        <v>3047</v>
      </c>
      <c r="B255" s="6" t="s">
        <v>1643</v>
      </c>
      <c r="C255" s="6" t="s">
        <v>1644</v>
      </c>
      <c r="D255" s="5">
        <v>2006</v>
      </c>
      <c r="E255" s="5">
        <v>10</v>
      </c>
      <c r="F255" s="5">
        <v>19</v>
      </c>
      <c r="G255" s="5">
        <v>90732</v>
      </c>
      <c r="H255" s="5" t="s">
        <v>1370</v>
      </c>
      <c r="I255" s="7">
        <v>2</v>
      </c>
      <c r="J255" s="5">
        <v>50</v>
      </c>
      <c r="K255" s="5">
        <v>1</v>
      </c>
      <c r="L255" s="5">
        <v>1</v>
      </c>
      <c r="M255" s="5">
        <v>1</v>
      </c>
      <c r="N255" s="5">
        <v>1</v>
      </c>
      <c r="O255" s="5">
        <v>3</v>
      </c>
      <c r="P255" s="5">
        <v>3</v>
      </c>
      <c r="Q255" s="5">
        <v>3</v>
      </c>
      <c r="R255" s="5">
        <v>3</v>
      </c>
      <c r="S255" s="5">
        <v>12</v>
      </c>
      <c r="T255" s="4">
        <v>600</v>
      </c>
      <c r="U255" s="26">
        <f t="shared" si="6"/>
        <v>4.1966420034149117</v>
      </c>
      <c r="V255" s="26">
        <f t="shared" si="7"/>
        <v>209.83210017074558</v>
      </c>
      <c r="Z255" s="4">
        <v>10</v>
      </c>
      <c r="AA255" s="26">
        <v>36.916282299261027</v>
      </c>
      <c r="AB255" s="26">
        <v>3691.6282299261029</v>
      </c>
    </row>
    <row r="256" spans="1:28" x14ac:dyDescent="0.25">
      <c r="A256" s="5" t="s">
        <v>1676</v>
      </c>
      <c r="B256" s="6" t="s">
        <v>1643</v>
      </c>
      <c r="C256" s="6" t="s">
        <v>1644</v>
      </c>
      <c r="D256" s="5">
        <v>2005</v>
      </c>
      <c r="E256" s="5">
        <v>11</v>
      </c>
      <c r="F256" s="5">
        <v>1</v>
      </c>
      <c r="G256" s="5">
        <v>94580</v>
      </c>
      <c r="H256" s="5" t="s">
        <v>1645</v>
      </c>
      <c r="I256" s="7">
        <v>2</v>
      </c>
      <c r="J256" s="5">
        <v>20</v>
      </c>
      <c r="K256" s="5">
        <v>1</v>
      </c>
      <c r="L256" s="5">
        <v>1</v>
      </c>
      <c r="M256" s="5">
        <v>1</v>
      </c>
      <c r="N256" s="5">
        <v>1</v>
      </c>
      <c r="O256" s="5">
        <v>3</v>
      </c>
      <c r="P256" s="5">
        <v>3</v>
      </c>
      <c r="Q256" s="5">
        <v>3</v>
      </c>
      <c r="R256" s="5">
        <v>3</v>
      </c>
      <c r="S256" s="5">
        <v>12</v>
      </c>
      <c r="T256" s="4">
        <v>240</v>
      </c>
      <c r="U256" s="26">
        <f t="shared" si="6"/>
        <v>4.1814810401124962</v>
      </c>
      <c r="V256" s="26">
        <f t="shared" si="7"/>
        <v>83.629620802249917</v>
      </c>
      <c r="Z256" s="4">
        <v>8</v>
      </c>
      <c r="AA256" s="26">
        <v>56.872286570483688</v>
      </c>
      <c r="AB256" s="26">
        <v>2843.6143285241842</v>
      </c>
    </row>
    <row r="257" spans="1:28" x14ac:dyDescent="0.25">
      <c r="A257" s="5" t="s">
        <v>1699</v>
      </c>
      <c r="B257" s="6" t="s">
        <v>1643</v>
      </c>
      <c r="C257" s="6" t="s">
        <v>1644</v>
      </c>
      <c r="D257" s="5">
        <v>2005</v>
      </c>
      <c r="E257" s="5">
        <v>11</v>
      </c>
      <c r="F257" s="5">
        <v>7</v>
      </c>
      <c r="G257" s="5">
        <v>94561</v>
      </c>
      <c r="H257" s="5" t="s">
        <v>1645</v>
      </c>
      <c r="I257" s="7">
        <v>1.9</v>
      </c>
      <c r="J257" s="5">
        <v>10</v>
      </c>
      <c r="K257" s="5">
        <v>1</v>
      </c>
      <c r="L257" s="5">
        <v>2</v>
      </c>
      <c r="M257" s="5">
        <v>1</v>
      </c>
      <c r="N257" s="5">
        <v>0</v>
      </c>
      <c r="O257" s="5">
        <v>3</v>
      </c>
      <c r="P257" s="5">
        <v>6</v>
      </c>
      <c r="Q257" s="5">
        <v>3</v>
      </c>
      <c r="R257" s="5">
        <v>0</v>
      </c>
      <c r="S257" s="5">
        <v>12</v>
      </c>
      <c r="T257" s="4">
        <v>120</v>
      </c>
      <c r="U257" s="26">
        <f t="shared" si="6"/>
        <v>4.1814810401124962</v>
      </c>
      <c r="V257" s="26">
        <f t="shared" si="7"/>
        <v>41.814810401124959</v>
      </c>
      <c r="Z257" s="4">
        <v>9</v>
      </c>
      <c r="AA257" s="26">
        <v>1.2683503708813211</v>
      </c>
      <c r="AB257" s="26">
        <v>8.8784525961692466</v>
      </c>
    </row>
    <row r="258" spans="1:28" x14ac:dyDescent="0.25">
      <c r="A258" s="5" t="s">
        <v>1901</v>
      </c>
      <c r="B258" s="6" t="s">
        <v>1643</v>
      </c>
      <c r="C258" s="6" t="s">
        <v>1644</v>
      </c>
      <c r="D258" s="5">
        <v>2005</v>
      </c>
      <c r="E258" s="5">
        <v>11</v>
      </c>
      <c r="F258" s="5">
        <v>29</v>
      </c>
      <c r="G258" s="5">
        <v>95949</v>
      </c>
      <c r="H258" s="5" t="s">
        <v>1645</v>
      </c>
      <c r="I258" s="7">
        <v>2.8</v>
      </c>
      <c r="J258" s="5">
        <v>33</v>
      </c>
      <c r="K258" s="5">
        <v>1</v>
      </c>
      <c r="L258" s="5">
        <v>2</v>
      </c>
      <c r="M258" s="5">
        <v>1</v>
      </c>
      <c r="N258" s="5">
        <v>0</v>
      </c>
      <c r="O258" s="5">
        <v>3</v>
      </c>
      <c r="P258" s="5">
        <v>6</v>
      </c>
      <c r="Q258" s="5">
        <v>3</v>
      </c>
      <c r="R258" s="5">
        <v>0</v>
      </c>
      <c r="S258" s="5">
        <v>12</v>
      </c>
      <c r="T258" s="4">
        <v>396</v>
      </c>
      <c r="U258" s="26">
        <f t="shared" ref="U258:U321" si="8">(VLOOKUP(E258,t_factor30,7))*S258</f>
        <v>4.1814810401124962</v>
      </c>
      <c r="V258" s="26">
        <f t="shared" ref="V258:V321" si="9">J258*U258</f>
        <v>137.98887432371237</v>
      </c>
      <c r="Z258" s="4">
        <v>8</v>
      </c>
      <c r="AA258" s="26">
        <v>20.221257447283087</v>
      </c>
      <c r="AB258" s="26">
        <v>586.4164659712095</v>
      </c>
    </row>
    <row r="259" spans="1:28" x14ac:dyDescent="0.25">
      <c r="A259" s="5" t="s">
        <v>2239</v>
      </c>
      <c r="B259" s="6" t="s">
        <v>1643</v>
      </c>
      <c r="C259" s="6" t="s">
        <v>1644</v>
      </c>
      <c r="D259" s="5">
        <v>2005</v>
      </c>
      <c r="E259" s="5">
        <v>11</v>
      </c>
      <c r="F259" s="5">
        <v>43</v>
      </c>
      <c r="G259" s="5">
        <v>95030</v>
      </c>
      <c r="H259" s="5" t="s">
        <v>1645</v>
      </c>
      <c r="I259" s="7">
        <v>5</v>
      </c>
      <c r="J259" s="5">
        <v>35</v>
      </c>
      <c r="K259" s="5">
        <v>1</v>
      </c>
      <c r="L259" s="5">
        <v>1</v>
      </c>
      <c r="M259" s="5">
        <v>1</v>
      </c>
      <c r="N259" s="5">
        <v>1</v>
      </c>
      <c r="O259" s="5">
        <v>3</v>
      </c>
      <c r="P259" s="5">
        <v>3</v>
      </c>
      <c r="Q259" s="5">
        <v>3</v>
      </c>
      <c r="R259" s="5">
        <v>3</v>
      </c>
      <c r="S259" s="5">
        <v>12</v>
      </c>
      <c r="T259" s="4">
        <v>420</v>
      </c>
      <c r="U259" s="26">
        <f t="shared" si="8"/>
        <v>4.1814810401124962</v>
      </c>
      <c r="V259" s="26">
        <f t="shared" si="9"/>
        <v>146.35183640393737</v>
      </c>
      <c r="Z259" s="4">
        <v>13</v>
      </c>
      <c r="AA259" s="26">
        <v>37.337645198065047</v>
      </c>
      <c r="AB259" s="26">
        <v>2837.6610350529436</v>
      </c>
    </row>
    <row r="260" spans="1:28" x14ac:dyDescent="0.25">
      <c r="A260" s="5" t="s">
        <v>143</v>
      </c>
      <c r="B260" s="6" t="s">
        <v>1643</v>
      </c>
      <c r="C260" s="6" t="s">
        <v>1644</v>
      </c>
      <c r="D260" s="5">
        <v>2005</v>
      </c>
      <c r="E260" s="5">
        <v>11</v>
      </c>
      <c r="F260" s="5">
        <v>37</v>
      </c>
      <c r="G260" s="5">
        <v>92129</v>
      </c>
      <c r="H260" s="5" t="s">
        <v>1370</v>
      </c>
      <c r="I260" s="7">
        <v>4.5</v>
      </c>
      <c r="J260" s="5">
        <v>19</v>
      </c>
      <c r="K260" s="5">
        <v>1</v>
      </c>
      <c r="L260" s="5">
        <v>1</v>
      </c>
      <c r="M260" s="5">
        <v>1</v>
      </c>
      <c r="N260" s="5">
        <v>1</v>
      </c>
      <c r="O260" s="5">
        <v>3</v>
      </c>
      <c r="P260" s="5">
        <v>3</v>
      </c>
      <c r="Q260" s="5">
        <v>3</v>
      </c>
      <c r="R260" s="5">
        <v>3</v>
      </c>
      <c r="S260" s="5">
        <v>12</v>
      </c>
      <c r="T260" s="4">
        <v>228</v>
      </c>
      <c r="U260" s="26">
        <f t="shared" si="8"/>
        <v>4.1814810401124962</v>
      </c>
      <c r="V260" s="26">
        <f t="shared" si="9"/>
        <v>79.44813976213743</v>
      </c>
      <c r="Z260" s="4">
        <v>9</v>
      </c>
      <c r="AA260" s="26">
        <v>15.220204450575855</v>
      </c>
      <c r="AB260" s="26">
        <v>456.60613351727562</v>
      </c>
    </row>
    <row r="261" spans="1:28" x14ac:dyDescent="0.25">
      <c r="A261" s="5" t="s">
        <v>314</v>
      </c>
      <c r="B261" s="6" t="s">
        <v>1683</v>
      </c>
      <c r="C261" s="6" t="s">
        <v>1644</v>
      </c>
      <c r="D261" s="5">
        <v>2005</v>
      </c>
      <c r="E261" s="5">
        <v>11</v>
      </c>
      <c r="F261" s="5">
        <v>42</v>
      </c>
      <c r="G261" s="5">
        <v>93460</v>
      </c>
      <c r="H261" s="5" t="s">
        <v>1370</v>
      </c>
      <c r="I261" s="7">
        <v>1.8</v>
      </c>
      <c r="J261" s="5">
        <v>20</v>
      </c>
      <c r="K261" s="5">
        <v>1</v>
      </c>
      <c r="L261" s="5">
        <v>1</v>
      </c>
      <c r="M261" s="5">
        <v>1</v>
      </c>
      <c r="N261" s="5">
        <v>1</v>
      </c>
      <c r="O261" s="5">
        <v>3</v>
      </c>
      <c r="P261" s="5">
        <v>3</v>
      </c>
      <c r="Q261" s="5">
        <v>3</v>
      </c>
      <c r="R261" s="5">
        <v>3</v>
      </c>
      <c r="S261" s="5">
        <v>12</v>
      </c>
      <c r="T261" s="4">
        <v>240</v>
      </c>
      <c r="U261" s="26">
        <f t="shared" si="8"/>
        <v>4.1814810401124962</v>
      </c>
      <c r="V261" s="26">
        <f t="shared" si="9"/>
        <v>83.629620802249917</v>
      </c>
      <c r="Z261" s="4">
        <v>11</v>
      </c>
      <c r="AA261" s="26">
        <v>7.6662407984026597</v>
      </c>
      <c r="AB261" s="26">
        <v>76.662407984026601</v>
      </c>
    </row>
    <row r="262" spans="1:28" x14ac:dyDescent="0.25">
      <c r="A262" s="5" t="s">
        <v>1928</v>
      </c>
      <c r="B262" s="6" t="s">
        <v>1643</v>
      </c>
      <c r="C262" s="6" t="s">
        <v>1644</v>
      </c>
      <c r="D262" s="5">
        <v>2004</v>
      </c>
      <c r="E262" s="5">
        <v>12</v>
      </c>
      <c r="F262" s="5">
        <v>30</v>
      </c>
      <c r="G262" s="5">
        <v>92614</v>
      </c>
      <c r="H262" s="5" t="s">
        <v>1645</v>
      </c>
      <c r="I262" s="7">
        <v>3.9</v>
      </c>
      <c r="J262" s="5">
        <v>50</v>
      </c>
      <c r="K262" s="5">
        <v>1</v>
      </c>
      <c r="L262" s="5">
        <v>1</v>
      </c>
      <c r="M262" s="5">
        <v>1</v>
      </c>
      <c r="N262" s="5">
        <v>1</v>
      </c>
      <c r="O262" s="5">
        <v>3</v>
      </c>
      <c r="P262" s="5">
        <v>3</v>
      </c>
      <c r="Q262" s="5">
        <v>3</v>
      </c>
      <c r="R262" s="5">
        <v>3</v>
      </c>
      <c r="S262" s="5">
        <v>12</v>
      </c>
      <c r="T262" s="4">
        <v>600</v>
      </c>
      <c r="U262" s="26">
        <f t="shared" si="8"/>
        <v>4.1661668183778096</v>
      </c>
      <c r="V262" s="26">
        <f t="shared" si="9"/>
        <v>208.30834091889048</v>
      </c>
      <c r="Z262" s="4">
        <v>11</v>
      </c>
      <c r="AA262" s="26">
        <v>17.887895196272872</v>
      </c>
      <c r="AB262" s="26">
        <v>321.98211353291168</v>
      </c>
    </row>
    <row r="263" spans="1:28" x14ac:dyDescent="0.25">
      <c r="A263" s="5" t="s">
        <v>1963</v>
      </c>
      <c r="B263" s="6" t="s">
        <v>1643</v>
      </c>
      <c r="C263" s="6" t="s">
        <v>1644</v>
      </c>
      <c r="D263" s="5">
        <v>2004</v>
      </c>
      <c r="E263" s="5">
        <v>12</v>
      </c>
      <c r="F263" s="5">
        <v>30</v>
      </c>
      <c r="G263" s="5">
        <v>92886</v>
      </c>
      <c r="H263" s="5" t="s">
        <v>1645</v>
      </c>
      <c r="I263" s="7">
        <v>1.7</v>
      </c>
      <c r="J263" s="5">
        <v>41</v>
      </c>
      <c r="K263" s="5">
        <v>1</v>
      </c>
      <c r="L263" s="5">
        <v>0</v>
      </c>
      <c r="M263" s="5">
        <v>1</v>
      </c>
      <c r="N263" s="5">
        <v>2</v>
      </c>
      <c r="O263" s="5">
        <v>3</v>
      </c>
      <c r="P263" s="5">
        <v>0</v>
      </c>
      <c r="Q263" s="5">
        <v>3</v>
      </c>
      <c r="R263" s="5">
        <v>6</v>
      </c>
      <c r="S263" s="5">
        <v>12</v>
      </c>
      <c r="T263" s="4">
        <v>492</v>
      </c>
      <c r="U263" s="26">
        <f t="shared" si="8"/>
        <v>4.1661668183778096</v>
      </c>
      <c r="V263" s="26">
        <f t="shared" si="9"/>
        <v>170.81283955349019</v>
      </c>
      <c r="Z263" s="4">
        <v>14</v>
      </c>
      <c r="AA263" s="26">
        <v>7.7554780307150795</v>
      </c>
      <c r="AB263" s="26">
        <v>77.554780307150793</v>
      </c>
    </row>
    <row r="264" spans="1:28" x14ac:dyDescent="0.25">
      <c r="A264" s="5" t="s">
        <v>2101</v>
      </c>
      <c r="B264" s="6" t="s">
        <v>1730</v>
      </c>
      <c r="C264" s="6" t="s">
        <v>1151</v>
      </c>
      <c r="D264" s="5">
        <v>2004</v>
      </c>
      <c r="E264" s="5">
        <v>12</v>
      </c>
      <c r="F264" s="5">
        <v>37</v>
      </c>
      <c r="G264" s="5">
        <v>92128</v>
      </c>
      <c r="H264" s="5" t="s">
        <v>1645</v>
      </c>
      <c r="I264" s="7">
        <v>3.9</v>
      </c>
      <c r="J264" s="5">
        <v>30</v>
      </c>
      <c r="K264" s="5">
        <v>1</v>
      </c>
      <c r="L264" s="5">
        <v>1</v>
      </c>
      <c r="M264" s="5">
        <v>1</v>
      </c>
      <c r="N264" s="5">
        <v>1</v>
      </c>
      <c r="O264" s="5">
        <v>3</v>
      </c>
      <c r="P264" s="5">
        <v>3</v>
      </c>
      <c r="Q264" s="5">
        <v>3</v>
      </c>
      <c r="R264" s="5">
        <v>3</v>
      </c>
      <c r="S264" s="5">
        <v>12</v>
      </c>
      <c r="T264" s="4">
        <v>360</v>
      </c>
      <c r="U264" s="26">
        <f t="shared" si="8"/>
        <v>4.1661668183778096</v>
      </c>
      <c r="V264" s="26">
        <f t="shared" si="9"/>
        <v>124.98500455133428</v>
      </c>
      <c r="Z264" s="4">
        <v>7</v>
      </c>
      <c r="AA264" s="26">
        <v>20.150504013887954</v>
      </c>
      <c r="AB264" s="26">
        <v>604.51512041663864</v>
      </c>
    </row>
    <row r="265" spans="1:28" x14ac:dyDescent="0.25">
      <c r="A265" s="5" t="s">
        <v>2103</v>
      </c>
      <c r="B265" s="6" t="s">
        <v>1643</v>
      </c>
      <c r="C265" s="6" t="s">
        <v>1644</v>
      </c>
      <c r="D265" s="5">
        <v>2004</v>
      </c>
      <c r="E265" s="5">
        <v>12</v>
      </c>
      <c r="F265" s="5">
        <v>37</v>
      </c>
      <c r="G265" s="5">
        <v>92064</v>
      </c>
      <c r="H265" s="5" t="s">
        <v>1645</v>
      </c>
      <c r="I265" s="7">
        <v>3.4</v>
      </c>
      <c r="J265" s="5">
        <v>48</v>
      </c>
      <c r="K265" s="5">
        <v>2</v>
      </c>
      <c r="L265" s="5">
        <v>0</v>
      </c>
      <c r="M265" s="5">
        <v>1</v>
      </c>
      <c r="N265" s="5">
        <v>1</v>
      </c>
      <c r="O265" s="5">
        <v>6</v>
      </c>
      <c r="P265" s="5">
        <v>0</v>
      </c>
      <c r="Q265" s="5">
        <v>3</v>
      </c>
      <c r="R265" s="5">
        <v>3</v>
      </c>
      <c r="S265" s="5">
        <v>12</v>
      </c>
      <c r="T265" s="4">
        <v>576</v>
      </c>
      <c r="U265" s="26">
        <f t="shared" si="8"/>
        <v>4.1661668183778096</v>
      </c>
      <c r="V265" s="26">
        <f t="shared" si="9"/>
        <v>199.97600728213484</v>
      </c>
      <c r="Z265" s="4">
        <v>7</v>
      </c>
      <c r="AA265" s="26">
        <v>22.669317015623946</v>
      </c>
      <c r="AB265" s="26">
        <v>453.38634031247892</v>
      </c>
    </row>
    <row r="266" spans="1:28" x14ac:dyDescent="0.25">
      <c r="A266" s="5" t="s">
        <v>2320</v>
      </c>
      <c r="B266" s="6" t="s">
        <v>1643</v>
      </c>
      <c r="C266" s="6" t="s">
        <v>1644</v>
      </c>
      <c r="D266" s="5">
        <v>2004</v>
      </c>
      <c r="E266" s="5">
        <v>12</v>
      </c>
      <c r="F266" s="5">
        <v>56</v>
      </c>
      <c r="G266" s="5">
        <v>91361</v>
      </c>
      <c r="H266" s="5" t="s">
        <v>1645</v>
      </c>
      <c r="I266" s="7">
        <v>4</v>
      </c>
      <c r="J266" s="5">
        <v>30</v>
      </c>
      <c r="K266" s="5">
        <v>1</v>
      </c>
      <c r="L266" s="5">
        <v>1</v>
      </c>
      <c r="M266" s="5">
        <v>1</v>
      </c>
      <c r="N266" s="5">
        <v>1</v>
      </c>
      <c r="O266" s="5">
        <v>3</v>
      </c>
      <c r="P266" s="5">
        <v>3</v>
      </c>
      <c r="Q266" s="5">
        <v>3</v>
      </c>
      <c r="R266" s="5">
        <v>3</v>
      </c>
      <c r="S266" s="5">
        <v>12</v>
      </c>
      <c r="T266" s="4">
        <v>360</v>
      </c>
      <c r="U266" s="26">
        <f t="shared" si="8"/>
        <v>4.1661668183778096</v>
      </c>
      <c r="V266" s="26">
        <f t="shared" si="9"/>
        <v>124.98500455133428</v>
      </c>
      <c r="Z266" s="4">
        <v>12</v>
      </c>
      <c r="AA266" s="26">
        <v>102.60389986093674</v>
      </c>
      <c r="AB266" s="26">
        <v>513.01949930468368</v>
      </c>
    </row>
    <row r="267" spans="1:28" x14ac:dyDescent="0.25">
      <c r="A267" s="5" t="s">
        <v>2330</v>
      </c>
      <c r="B267" s="6" t="s">
        <v>1643</v>
      </c>
      <c r="C267" s="6" t="s">
        <v>1644</v>
      </c>
      <c r="D267" s="5">
        <v>2004</v>
      </c>
      <c r="E267" s="5">
        <v>12</v>
      </c>
      <c r="F267" s="5">
        <v>56</v>
      </c>
      <c r="G267" s="5">
        <v>93021</v>
      </c>
      <c r="H267" s="5" t="s">
        <v>1645</v>
      </c>
      <c r="I267" s="7">
        <v>4.3</v>
      </c>
      <c r="J267" s="5">
        <v>41</v>
      </c>
      <c r="K267" s="5">
        <v>1</v>
      </c>
      <c r="L267" s="5">
        <v>1</v>
      </c>
      <c r="M267" s="5">
        <v>1</v>
      </c>
      <c r="N267" s="5">
        <v>1</v>
      </c>
      <c r="O267" s="5">
        <v>3</v>
      </c>
      <c r="P267" s="5">
        <v>3</v>
      </c>
      <c r="Q267" s="5">
        <v>3</v>
      </c>
      <c r="R267" s="5">
        <v>3</v>
      </c>
      <c r="S267" s="5">
        <v>12</v>
      </c>
      <c r="T267" s="4">
        <v>492</v>
      </c>
      <c r="U267" s="26">
        <f t="shared" si="8"/>
        <v>4.1661668183778096</v>
      </c>
      <c r="V267" s="26">
        <f t="shared" si="9"/>
        <v>170.81283955349019</v>
      </c>
      <c r="Z267" s="4">
        <v>10</v>
      </c>
      <c r="AA267" s="26">
        <v>29.278430789069091</v>
      </c>
      <c r="AB267" s="26">
        <v>585.56861578138182</v>
      </c>
    </row>
    <row r="268" spans="1:28" x14ac:dyDescent="0.25">
      <c r="A268" s="5" t="s">
        <v>2908</v>
      </c>
      <c r="B268" s="6" t="s">
        <v>1660</v>
      </c>
      <c r="C268" s="6" t="s">
        <v>1151</v>
      </c>
      <c r="D268" s="5">
        <v>2004</v>
      </c>
      <c r="E268" s="5">
        <v>12</v>
      </c>
      <c r="F268" s="5">
        <v>1</v>
      </c>
      <c r="G268" s="5">
        <v>94610</v>
      </c>
      <c r="H268" s="5" t="s">
        <v>1370</v>
      </c>
      <c r="I268" s="7">
        <v>3</v>
      </c>
      <c r="J268" s="5">
        <v>65</v>
      </c>
      <c r="K268" s="5">
        <v>1</v>
      </c>
      <c r="L268" s="5">
        <v>2</v>
      </c>
      <c r="M268" s="5">
        <v>1</v>
      </c>
      <c r="N268" s="5">
        <v>0</v>
      </c>
      <c r="O268" s="5">
        <v>3</v>
      </c>
      <c r="P268" s="5">
        <v>6</v>
      </c>
      <c r="Q268" s="5">
        <v>3</v>
      </c>
      <c r="R268" s="5">
        <v>0</v>
      </c>
      <c r="S268" s="5">
        <v>12</v>
      </c>
      <c r="T268" s="4">
        <v>780</v>
      </c>
      <c r="U268" s="26">
        <f t="shared" si="8"/>
        <v>4.1661668183778096</v>
      </c>
      <c r="V268" s="26">
        <f t="shared" si="9"/>
        <v>270.80084319455761</v>
      </c>
      <c r="Z268" s="4">
        <v>11</v>
      </c>
      <c r="AA268" s="26">
        <v>1.2777067997337765</v>
      </c>
      <c r="AB268" s="26">
        <v>51.10827198935106</v>
      </c>
    </row>
    <row r="269" spans="1:28" x14ac:dyDescent="0.25">
      <c r="A269" s="5" t="s">
        <v>3256</v>
      </c>
      <c r="B269" s="6" t="s">
        <v>1643</v>
      </c>
      <c r="C269" s="6" t="s">
        <v>1644</v>
      </c>
      <c r="D269" s="5">
        <v>2004</v>
      </c>
      <c r="E269" s="5">
        <v>12</v>
      </c>
      <c r="F269" s="5">
        <v>28</v>
      </c>
      <c r="G269" s="5">
        <v>94508</v>
      </c>
      <c r="H269" s="5" t="s">
        <v>1370</v>
      </c>
      <c r="I269" s="7">
        <v>4.0999999999999996</v>
      </c>
      <c r="J269" s="5">
        <v>30</v>
      </c>
      <c r="K269" s="5">
        <v>1</v>
      </c>
      <c r="L269" s="5">
        <v>0</v>
      </c>
      <c r="M269" s="5">
        <v>1</v>
      </c>
      <c r="N269" s="5">
        <v>2</v>
      </c>
      <c r="O269" s="5">
        <v>3</v>
      </c>
      <c r="P269" s="5">
        <v>0</v>
      </c>
      <c r="Q269" s="5">
        <v>3</v>
      </c>
      <c r="R269" s="5">
        <v>6</v>
      </c>
      <c r="S269" s="5">
        <v>12</v>
      </c>
      <c r="T269" s="4">
        <v>360</v>
      </c>
      <c r="U269" s="26">
        <f t="shared" si="8"/>
        <v>4.1661668183778096</v>
      </c>
      <c r="V269" s="26">
        <f t="shared" si="9"/>
        <v>124.98500455133428</v>
      </c>
      <c r="Z269" s="4">
        <v>5</v>
      </c>
      <c r="AA269" s="26">
        <v>56.288182116771189</v>
      </c>
      <c r="AB269" s="26">
        <v>2870.6972879553305</v>
      </c>
    </row>
    <row r="270" spans="1:28" x14ac:dyDescent="0.25">
      <c r="A270" s="5" t="s">
        <v>3344</v>
      </c>
      <c r="B270" s="6" t="s">
        <v>1643</v>
      </c>
      <c r="C270" s="6" t="s">
        <v>1644</v>
      </c>
      <c r="D270" s="5">
        <v>2004</v>
      </c>
      <c r="E270" s="5">
        <v>12</v>
      </c>
      <c r="F270" s="5">
        <v>30</v>
      </c>
      <c r="G270" s="5">
        <v>90631</v>
      </c>
      <c r="H270" s="5" t="s">
        <v>1370</v>
      </c>
      <c r="I270" s="7">
        <v>1.9</v>
      </c>
      <c r="J270" s="5">
        <v>30</v>
      </c>
      <c r="K270" s="5">
        <v>1</v>
      </c>
      <c r="L270" s="5">
        <v>0</v>
      </c>
      <c r="M270" s="5">
        <v>2</v>
      </c>
      <c r="N270" s="5">
        <v>1</v>
      </c>
      <c r="O270" s="5">
        <v>3</v>
      </c>
      <c r="P270" s="5">
        <v>0</v>
      </c>
      <c r="Q270" s="5">
        <v>6</v>
      </c>
      <c r="R270" s="5">
        <v>3</v>
      </c>
      <c r="S270" s="5">
        <v>12</v>
      </c>
      <c r="T270" s="4">
        <v>360</v>
      </c>
      <c r="U270" s="26">
        <f t="shared" si="8"/>
        <v>4.1661668183778096</v>
      </c>
      <c r="V270" s="26">
        <f t="shared" si="9"/>
        <v>124.98500455133428</v>
      </c>
      <c r="Z270" s="4">
        <v>10</v>
      </c>
      <c r="AA270" s="26">
        <v>99.292069632495171</v>
      </c>
      <c r="AB270" s="26">
        <v>3475.2224371373309</v>
      </c>
    </row>
    <row r="271" spans="1:28" x14ac:dyDescent="0.25">
      <c r="A271" s="5" t="s">
        <v>156</v>
      </c>
      <c r="B271" s="6" t="s">
        <v>1643</v>
      </c>
      <c r="C271" s="6" t="s">
        <v>1644</v>
      </c>
      <c r="D271" s="5">
        <v>2004</v>
      </c>
      <c r="E271" s="5">
        <v>12</v>
      </c>
      <c r="F271" s="5">
        <v>37</v>
      </c>
      <c r="G271" s="5">
        <v>92064</v>
      </c>
      <c r="H271" s="5" t="s">
        <v>1370</v>
      </c>
      <c r="I271" s="7">
        <v>1.5</v>
      </c>
      <c r="J271" s="5">
        <v>19</v>
      </c>
      <c r="K271" s="5">
        <v>1</v>
      </c>
      <c r="L271" s="5">
        <v>0</v>
      </c>
      <c r="M271" s="5">
        <v>2</v>
      </c>
      <c r="N271" s="5">
        <v>1</v>
      </c>
      <c r="O271" s="5">
        <v>3</v>
      </c>
      <c r="P271" s="5">
        <v>0</v>
      </c>
      <c r="Q271" s="5">
        <v>6</v>
      </c>
      <c r="R271" s="5">
        <v>3</v>
      </c>
      <c r="S271" s="5">
        <v>12</v>
      </c>
      <c r="T271" s="4">
        <v>228</v>
      </c>
      <c r="U271" s="26">
        <f t="shared" si="8"/>
        <v>4.1661668183778096</v>
      </c>
      <c r="V271" s="26">
        <f t="shared" si="9"/>
        <v>79.157169549178377</v>
      </c>
      <c r="Z271" s="4">
        <v>9</v>
      </c>
      <c r="AA271" s="26">
        <v>78.637722994641919</v>
      </c>
      <c r="AB271" s="26">
        <v>2359.1316898392574</v>
      </c>
    </row>
    <row r="272" spans="1:28" x14ac:dyDescent="0.25">
      <c r="A272" s="5" t="s">
        <v>1823</v>
      </c>
      <c r="B272" s="6" t="s">
        <v>1683</v>
      </c>
      <c r="C272" s="6" t="s">
        <v>1644</v>
      </c>
      <c r="D272" s="5">
        <v>2003</v>
      </c>
      <c r="E272" s="5">
        <v>13</v>
      </c>
      <c r="F272" s="5">
        <v>19</v>
      </c>
      <c r="G272" s="5">
        <v>90250</v>
      </c>
      <c r="H272" s="5" t="s">
        <v>1645</v>
      </c>
      <c r="I272" s="7">
        <v>3.9</v>
      </c>
      <c r="J272" s="5">
        <v>30</v>
      </c>
      <c r="K272" s="5">
        <v>1</v>
      </c>
      <c r="L272" s="5">
        <v>1</v>
      </c>
      <c r="M272" s="5">
        <v>1</v>
      </c>
      <c r="N272" s="5">
        <v>1</v>
      </c>
      <c r="O272" s="5">
        <v>3</v>
      </c>
      <c r="P272" s="5">
        <v>3</v>
      </c>
      <c r="Q272" s="5">
        <v>3</v>
      </c>
      <c r="R272" s="5">
        <v>3</v>
      </c>
      <c r="S272" s="5">
        <v>12</v>
      </c>
      <c r="T272" s="4">
        <v>360</v>
      </c>
      <c r="U272" s="26">
        <f t="shared" si="8"/>
        <v>4.1506970025279886</v>
      </c>
      <c r="V272" s="26">
        <f t="shared" si="9"/>
        <v>124.52091007583965</v>
      </c>
      <c r="Z272" s="4">
        <v>7</v>
      </c>
      <c r="AA272" s="26">
        <v>0</v>
      </c>
      <c r="AB272" s="26">
        <v>0</v>
      </c>
    </row>
    <row r="273" spans="1:28" x14ac:dyDescent="0.25">
      <c r="A273" s="5" t="s">
        <v>1936</v>
      </c>
      <c r="B273" s="6" t="s">
        <v>1660</v>
      </c>
      <c r="C273" s="6" t="s">
        <v>1151</v>
      </c>
      <c r="D273" s="5">
        <v>2003</v>
      </c>
      <c r="E273" s="5">
        <v>13</v>
      </c>
      <c r="F273" s="5">
        <v>30</v>
      </c>
      <c r="G273" s="5">
        <v>92660</v>
      </c>
      <c r="H273" s="5" t="s">
        <v>1645</v>
      </c>
      <c r="I273" s="7">
        <v>2</v>
      </c>
      <c r="J273" s="5">
        <v>19</v>
      </c>
      <c r="K273" s="5">
        <v>2</v>
      </c>
      <c r="L273" s="5">
        <v>0</v>
      </c>
      <c r="M273" s="5">
        <v>2</v>
      </c>
      <c r="N273" s="5">
        <v>0</v>
      </c>
      <c r="O273" s="5">
        <v>6</v>
      </c>
      <c r="P273" s="5">
        <v>0</v>
      </c>
      <c r="Q273" s="5">
        <v>6</v>
      </c>
      <c r="R273" s="5">
        <v>0</v>
      </c>
      <c r="S273" s="5">
        <v>12</v>
      </c>
      <c r="T273" s="4">
        <v>228</v>
      </c>
      <c r="U273" s="26">
        <f t="shared" si="8"/>
        <v>4.1506970025279886</v>
      </c>
      <c r="V273" s="26">
        <f t="shared" si="9"/>
        <v>78.863243048031777</v>
      </c>
      <c r="Z273" s="4">
        <v>15</v>
      </c>
      <c r="AA273" s="26">
        <v>11.679993338125209</v>
      </c>
      <c r="AB273" s="26">
        <v>233.59986676250418</v>
      </c>
    </row>
    <row r="274" spans="1:28" x14ac:dyDescent="0.25">
      <c r="A274" s="5" t="s">
        <v>2062</v>
      </c>
      <c r="B274" s="6" t="s">
        <v>1643</v>
      </c>
      <c r="C274" s="6" t="s">
        <v>1644</v>
      </c>
      <c r="D274" s="5">
        <v>2003</v>
      </c>
      <c r="E274" s="5">
        <v>13</v>
      </c>
      <c r="F274" s="5">
        <v>36</v>
      </c>
      <c r="G274" s="5">
        <v>92336</v>
      </c>
      <c r="H274" s="5" t="s">
        <v>1645</v>
      </c>
      <c r="I274" s="7">
        <v>1.1000000000000001</v>
      </c>
      <c r="J274" s="5">
        <v>5</v>
      </c>
      <c r="K274" s="5">
        <v>2</v>
      </c>
      <c r="L274" s="5">
        <v>0</v>
      </c>
      <c r="M274" s="5">
        <v>0</v>
      </c>
      <c r="N274" s="5">
        <v>2</v>
      </c>
      <c r="O274" s="5">
        <v>6</v>
      </c>
      <c r="P274" s="5">
        <v>0</v>
      </c>
      <c r="Q274" s="5">
        <v>0</v>
      </c>
      <c r="R274" s="5">
        <v>6</v>
      </c>
      <c r="S274" s="5">
        <v>12</v>
      </c>
      <c r="T274" s="4">
        <v>60</v>
      </c>
      <c r="U274" s="26">
        <f t="shared" si="8"/>
        <v>4.1506970025279886</v>
      </c>
      <c r="V274" s="26">
        <f t="shared" si="9"/>
        <v>20.753485012639942</v>
      </c>
      <c r="Z274" s="4">
        <v>16</v>
      </c>
      <c r="AA274" s="26">
        <v>24.758930567829726</v>
      </c>
      <c r="AB274" s="26">
        <v>247.58930567829725</v>
      </c>
    </row>
    <row r="275" spans="1:28" x14ac:dyDescent="0.25">
      <c r="A275" s="5" t="s">
        <v>2063</v>
      </c>
      <c r="B275" s="6" t="s">
        <v>1643</v>
      </c>
      <c r="C275" s="6" t="s">
        <v>1644</v>
      </c>
      <c r="D275" s="5">
        <v>2003</v>
      </c>
      <c r="E275" s="5">
        <v>13</v>
      </c>
      <c r="F275" s="5">
        <v>36</v>
      </c>
      <c r="G275" s="5">
        <v>91701</v>
      </c>
      <c r="H275" s="5" t="s">
        <v>1645</v>
      </c>
      <c r="I275" s="7">
        <v>0.3</v>
      </c>
      <c r="J275" s="5">
        <v>1</v>
      </c>
      <c r="K275" s="5">
        <v>1</v>
      </c>
      <c r="L275" s="5">
        <v>1</v>
      </c>
      <c r="M275" s="5">
        <v>1</v>
      </c>
      <c r="N275" s="5">
        <v>1</v>
      </c>
      <c r="O275" s="5">
        <v>3</v>
      </c>
      <c r="P275" s="5">
        <v>3</v>
      </c>
      <c r="Q275" s="5">
        <v>3</v>
      </c>
      <c r="R275" s="5">
        <v>3</v>
      </c>
      <c r="S275" s="5">
        <v>12</v>
      </c>
      <c r="T275" s="4">
        <v>12</v>
      </c>
      <c r="U275" s="26">
        <f t="shared" si="8"/>
        <v>4.1506970025279886</v>
      </c>
      <c r="V275" s="26">
        <f t="shared" si="9"/>
        <v>4.1506970025279886</v>
      </c>
      <c r="Z275" s="4">
        <v>9</v>
      </c>
      <c r="AA275" s="26">
        <v>71.027620769353987</v>
      </c>
      <c r="AB275" s="26">
        <v>4900.905833085425</v>
      </c>
    </row>
    <row r="276" spans="1:28" x14ac:dyDescent="0.25">
      <c r="A276" s="5" t="s">
        <v>2121</v>
      </c>
      <c r="B276" s="6" t="s">
        <v>1643</v>
      </c>
      <c r="C276" s="6" t="s">
        <v>1644</v>
      </c>
      <c r="D276" s="5">
        <v>2003</v>
      </c>
      <c r="E276" s="5">
        <v>13</v>
      </c>
      <c r="F276" s="5">
        <v>37</v>
      </c>
      <c r="G276" s="5">
        <v>92115</v>
      </c>
      <c r="H276" s="5" t="s">
        <v>1645</v>
      </c>
      <c r="I276" s="7">
        <v>2</v>
      </c>
      <c r="J276" s="5">
        <v>30</v>
      </c>
      <c r="K276" s="5">
        <v>1</v>
      </c>
      <c r="L276" s="5">
        <v>1</v>
      </c>
      <c r="M276" s="5">
        <v>1</v>
      </c>
      <c r="N276" s="5">
        <v>1</v>
      </c>
      <c r="O276" s="5">
        <v>3</v>
      </c>
      <c r="P276" s="5">
        <v>3</v>
      </c>
      <c r="Q276" s="5">
        <v>3</v>
      </c>
      <c r="R276" s="5">
        <v>3</v>
      </c>
      <c r="S276" s="5">
        <v>12</v>
      </c>
      <c r="T276" s="4">
        <v>360</v>
      </c>
      <c r="U276" s="26">
        <f t="shared" si="8"/>
        <v>4.1506970025279886</v>
      </c>
      <c r="V276" s="26">
        <f t="shared" si="9"/>
        <v>124.52091007583965</v>
      </c>
      <c r="Z276" s="4">
        <v>7</v>
      </c>
      <c r="AA276" s="26">
        <v>12.594065008679971</v>
      </c>
      <c r="AB276" s="26">
        <v>377.82195026039915</v>
      </c>
    </row>
    <row r="277" spans="1:28" x14ac:dyDescent="0.25">
      <c r="A277" s="5" t="s">
        <v>2123</v>
      </c>
      <c r="B277" s="6" t="s">
        <v>1643</v>
      </c>
      <c r="C277" s="6" t="s">
        <v>1644</v>
      </c>
      <c r="D277" s="5">
        <v>2003</v>
      </c>
      <c r="E277" s="5">
        <v>13</v>
      </c>
      <c r="F277" s="5">
        <v>37</v>
      </c>
      <c r="G277" s="5">
        <v>92117</v>
      </c>
      <c r="H277" s="5" t="s">
        <v>1645</v>
      </c>
      <c r="I277" s="7">
        <v>2</v>
      </c>
      <c r="J277" s="5">
        <v>10</v>
      </c>
      <c r="K277" s="5">
        <v>1</v>
      </c>
      <c r="L277" s="5">
        <v>1</v>
      </c>
      <c r="M277" s="5">
        <v>1</v>
      </c>
      <c r="N277" s="5">
        <v>1</v>
      </c>
      <c r="O277" s="5">
        <v>3</v>
      </c>
      <c r="P277" s="5">
        <v>3</v>
      </c>
      <c r="Q277" s="5">
        <v>3</v>
      </c>
      <c r="R277" s="5">
        <v>3</v>
      </c>
      <c r="S277" s="5">
        <v>12</v>
      </c>
      <c r="T277" s="4">
        <v>120</v>
      </c>
      <c r="U277" s="26">
        <f t="shared" si="8"/>
        <v>4.1506970025279886</v>
      </c>
      <c r="V277" s="26">
        <f t="shared" si="9"/>
        <v>41.506970025279884</v>
      </c>
      <c r="Z277" s="4">
        <v>10</v>
      </c>
      <c r="AA277" s="26">
        <v>28.005455537370434</v>
      </c>
      <c r="AB277" s="26">
        <v>532.10365521003826</v>
      </c>
    </row>
    <row r="278" spans="1:28" x14ac:dyDescent="0.25">
      <c r="A278" s="5" t="s">
        <v>2130</v>
      </c>
      <c r="B278" s="6" t="s">
        <v>1643</v>
      </c>
      <c r="C278" s="6" t="s">
        <v>1644</v>
      </c>
      <c r="D278" s="5">
        <v>2003</v>
      </c>
      <c r="E278" s="5">
        <v>13</v>
      </c>
      <c r="F278" s="5">
        <v>38</v>
      </c>
      <c r="G278" s="5">
        <v>94117</v>
      </c>
      <c r="H278" s="5" t="s">
        <v>1645</v>
      </c>
      <c r="I278" s="7">
        <v>3</v>
      </c>
      <c r="J278" s="5">
        <v>20</v>
      </c>
      <c r="K278" s="5">
        <v>2</v>
      </c>
      <c r="L278" s="5">
        <v>0</v>
      </c>
      <c r="M278" s="5">
        <v>2</v>
      </c>
      <c r="N278" s="5">
        <v>0</v>
      </c>
      <c r="O278" s="5">
        <v>6</v>
      </c>
      <c r="P278" s="5">
        <v>0</v>
      </c>
      <c r="Q278" s="5">
        <v>6</v>
      </c>
      <c r="R278" s="5">
        <v>0</v>
      </c>
      <c r="S278" s="5">
        <v>12</v>
      </c>
      <c r="T278" s="4">
        <v>240</v>
      </c>
      <c r="U278" s="26">
        <f t="shared" si="8"/>
        <v>4.1506970025279886</v>
      </c>
      <c r="V278" s="26">
        <f t="shared" si="9"/>
        <v>83.013940050559768</v>
      </c>
      <c r="Z278" s="4">
        <v>16</v>
      </c>
      <c r="AA278" s="26">
        <v>48.214759526826306</v>
      </c>
      <c r="AB278" s="26">
        <v>2073.2346596535313</v>
      </c>
    </row>
    <row r="279" spans="1:28" x14ac:dyDescent="0.25">
      <c r="A279" s="5" t="s">
        <v>2206</v>
      </c>
      <c r="B279" s="6" t="s">
        <v>1643</v>
      </c>
      <c r="C279" s="6" t="s">
        <v>1644</v>
      </c>
      <c r="D279" s="5">
        <v>2003</v>
      </c>
      <c r="E279" s="5">
        <v>13</v>
      </c>
      <c r="F279" s="5">
        <v>43</v>
      </c>
      <c r="G279" s="5">
        <v>94040</v>
      </c>
      <c r="H279" s="5" t="s">
        <v>1645</v>
      </c>
      <c r="I279" s="7">
        <v>6</v>
      </c>
      <c r="J279" s="5">
        <v>50</v>
      </c>
      <c r="K279" s="5">
        <v>1</v>
      </c>
      <c r="L279" s="5">
        <v>1</v>
      </c>
      <c r="M279" s="5">
        <v>1</v>
      </c>
      <c r="N279" s="5">
        <v>1</v>
      </c>
      <c r="O279" s="5">
        <v>3</v>
      </c>
      <c r="P279" s="5">
        <v>3</v>
      </c>
      <c r="Q279" s="5">
        <v>3</v>
      </c>
      <c r="R279" s="5">
        <v>3</v>
      </c>
      <c r="S279" s="5">
        <v>12</v>
      </c>
      <c r="T279" s="4">
        <v>600</v>
      </c>
      <c r="U279" s="26">
        <f t="shared" si="8"/>
        <v>4.1506970025279886</v>
      </c>
      <c r="V279" s="26">
        <f t="shared" si="9"/>
        <v>207.53485012639942</v>
      </c>
      <c r="Z279" s="4">
        <v>8</v>
      </c>
      <c r="AA279" s="26">
        <v>45.49782925638695</v>
      </c>
      <c r="AB279" s="26">
        <v>4549.7829256386949</v>
      </c>
    </row>
    <row r="280" spans="1:28" x14ac:dyDescent="0.25">
      <c r="A280" s="5" t="s">
        <v>2230</v>
      </c>
      <c r="B280" s="6" t="s">
        <v>1643</v>
      </c>
      <c r="C280" s="6" t="s">
        <v>1644</v>
      </c>
      <c r="D280" s="5">
        <v>2003</v>
      </c>
      <c r="E280" s="5">
        <v>13</v>
      </c>
      <c r="F280" s="5">
        <v>43</v>
      </c>
      <c r="G280" s="5">
        <v>95120</v>
      </c>
      <c r="H280" s="5" t="s">
        <v>1645</v>
      </c>
      <c r="I280" s="7">
        <v>3.9</v>
      </c>
      <c r="J280" s="5">
        <v>15</v>
      </c>
      <c r="K280" s="5">
        <v>1</v>
      </c>
      <c r="L280" s="5">
        <v>0</v>
      </c>
      <c r="M280" s="5">
        <v>2</v>
      </c>
      <c r="N280" s="5">
        <v>1</v>
      </c>
      <c r="O280" s="5">
        <v>3</v>
      </c>
      <c r="P280" s="5">
        <v>0</v>
      </c>
      <c r="Q280" s="5">
        <v>6</v>
      </c>
      <c r="R280" s="5">
        <v>3</v>
      </c>
      <c r="S280" s="5">
        <v>12</v>
      </c>
      <c r="T280" s="4">
        <v>180</v>
      </c>
      <c r="U280" s="26">
        <f t="shared" si="8"/>
        <v>4.1506970025279886</v>
      </c>
      <c r="V280" s="26">
        <f t="shared" si="9"/>
        <v>62.260455037919826</v>
      </c>
      <c r="Z280" s="4">
        <v>4</v>
      </c>
      <c r="AA280" s="26">
        <v>37.401193935624029</v>
      </c>
      <c r="AB280" s="26">
        <v>710.62268477685654</v>
      </c>
    </row>
    <row r="281" spans="1:28" x14ac:dyDescent="0.25">
      <c r="A281" s="5" t="s">
        <v>3109</v>
      </c>
      <c r="B281" s="6" t="s">
        <v>1643</v>
      </c>
      <c r="C281" s="6" t="s">
        <v>1644</v>
      </c>
      <c r="D281" s="5">
        <v>2003</v>
      </c>
      <c r="E281" s="5">
        <v>13</v>
      </c>
      <c r="F281" s="5">
        <v>19</v>
      </c>
      <c r="G281" s="5">
        <v>93550</v>
      </c>
      <c r="H281" s="5" t="s">
        <v>1370</v>
      </c>
      <c r="I281" s="7">
        <v>3.1</v>
      </c>
      <c r="J281" s="5">
        <v>20</v>
      </c>
      <c r="K281" s="5">
        <v>1</v>
      </c>
      <c r="L281" s="5">
        <v>1</v>
      </c>
      <c r="M281" s="5">
        <v>2</v>
      </c>
      <c r="N281" s="5">
        <v>0</v>
      </c>
      <c r="O281" s="5">
        <v>3</v>
      </c>
      <c r="P281" s="5">
        <v>3</v>
      </c>
      <c r="Q281" s="5">
        <v>6</v>
      </c>
      <c r="R281" s="5">
        <v>0</v>
      </c>
      <c r="S281" s="5">
        <v>12</v>
      </c>
      <c r="T281" s="4">
        <v>240</v>
      </c>
      <c r="U281" s="26">
        <f t="shared" si="8"/>
        <v>4.1506970025279886</v>
      </c>
      <c r="V281" s="26">
        <f t="shared" si="9"/>
        <v>83.013940050559768</v>
      </c>
      <c r="Z281" s="4">
        <v>12</v>
      </c>
      <c r="AA281" s="26">
        <v>109.0166436022453</v>
      </c>
      <c r="AB281" s="26">
        <v>4360.6657440898116</v>
      </c>
    </row>
    <row r="282" spans="1:28" x14ac:dyDescent="0.25">
      <c r="A282" s="5" t="s">
        <v>258</v>
      </c>
      <c r="B282" s="6" t="s">
        <v>1643</v>
      </c>
      <c r="C282" s="6" t="s">
        <v>1644</v>
      </c>
      <c r="D282" s="5">
        <v>2003</v>
      </c>
      <c r="E282" s="5">
        <v>13</v>
      </c>
      <c r="F282" s="5">
        <v>40</v>
      </c>
      <c r="G282" s="5">
        <v>93422</v>
      </c>
      <c r="H282" s="5" t="s">
        <v>1370</v>
      </c>
      <c r="I282" s="7">
        <v>1.9</v>
      </c>
      <c r="J282" s="5">
        <v>9</v>
      </c>
      <c r="K282" s="5">
        <v>0</v>
      </c>
      <c r="L282" s="5">
        <v>0</v>
      </c>
      <c r="M282" s="5">
        <v>4</v>
      </c>
      <c r="N282" s="5">
        <v>0</v>
      </c>
      <c r="O282" s="5">
        <v>0</v>
      </c>
      <c r="P282" s="5">
        <v>0</v>
      </c>
      <c r="Q282" s="5">
        <v>12</v>
      </c>
      <c r="R282" s="5">
        <v>0</v>
      </c>
      <c r="S282" s="5">
        <v>12</v>
      </c>
      <c r="T282" s="4">
        <v>108</v>
      </c>
      <c r="U282" s="26">
        <f t="shared" si="8"/>
        <v>4.1506970025279886</v>
      </c>
      <c r="V282" s="26">
        <f t="shared" si="9"/>
        <v>37.3562730227519</v>
      </c>
      <c r="Z282" s="4">
        <v>3</v>
      </c>
      <c r="AA282" s="26">
        <v>80.772373469368986</v>
      </c>
      <c r="AB282" s="26">
        <v>3634.7568061216043</v>
      </c>
    </row>
    <row r="283" spans="1:28" x14ac:dyDescent="0.25">
      <c r="A283" s="5" t="s">
        <v>479</v>
      </c>
      <c r="B283" s="6" t="s">
        <v>1643</v>
      </c>
      <c r="C283" s="6" t="s">
        <v>1644</v>
      </c>
      <c r="D283" s="5">
        <v>2003</v>
      </c>
      <c r="E283" s="5">
        <v>13</v>
      </c>
      <c r="F283" s="5">
        <v>56</v>
      </c>
      <c r="G283" s="5">
        <v>93021</v>
      </c>
      <c r="H283" s="5" t="s">
        <v>1370</v>
      </c>
      <c r="I283" s="7">
        <v>0.8</v>
      </c>
      <c r="J283" s="5">
        <v>3</v>
      </c>
      <c r="K283" s="5">
        <v>2</v>
      </c>
      <c r="L283" s="5">
        <v>0</v>
      </c>
      <c r="M283" s="5">
        <v>2</v>
      </c>
      <c r="N283" s="5">
        <v>0</v>
      </c>
      <c r="O283" s="5">
        <v>6</v>
      </c>
      <c r="P283" s="5">
        <v>0</v>
      </c>
      <c r="Q283" s="5">
        <v>6</v>
      </c>
      <c r="R283" s="5">
        <v>0</v>
      </c>
      <c r="S283" s="5">
        <v>12</v>
      </c>
      <c r="T283" s="4">
        <v>36</v>
      </c>
      <c r="U283" s="26">
        <f t="shared" si="8"/>
        <v>4.1506970025279886</v>
      </c>
      <c r="V283" s="26">
        <f t="shared" si="9"/>
        <v>12.452091007583967</v>
      </c>
      <c r="Z283" s="4">
        <v>14</v>
      </c>
      <c r="AA283" s="26">
        <v>77.554780307150793</v>
      </c>
      <c r="AB283" s="26">
        <v>1938.8695076787699</v>
      </c>
    </row>
    <row r="284" spans="1:28" x14ac:dyDescent="0.25">
      <c r="A284" s="5" t="s">
        <v>1908</v>
      </c>
      <c r="B284" s="6" t="s">
        <v>1643</v>
      </c>
      <c r="C284" s="6" t="s">
        <v>1644</v>
      </c>
      <c r="D284" s="5">
        <v>2002</v>
      </c>
      <c r="E284" s="5">
        <v>14</v>
      </c>
      <c r="F284" s="5">
        <v>30</v>
      </c>
      <c r="G284" s="5">
        <v>92821</v>
      </c>
      <c r="H284" s="5" t="s">
        <v>1645</v>
      </c>
      <c r="I284" s="7">
        <v>4</v>
      </c>
      <c r="J284" s="5">
        <v>23</v>
      </c>
      <c r="K284" s="5">
        <v>2</v>
      </c>
      <c r="L284" s="5">
        <v>1</v>
      </c>
      <c r="M284" s="5">
        <v>1</v>
      </c>
      <c r="N284" s="5">
        <v>0</v>
      </c>
      <c r="O284" s="5">
        <v>6</v>
      </c>
      <c r="P284" s="5">
        <v>3</v>
      </c>
      <c r="Q284" s="5">
        <v>3</v>
      </c>
      <c r="R284" s="5">
        <v>0</v>
      </c>
      <c r="S284" s="5">
        <v>12</v>
      </c>
      <c r="T284" s="4">
        <v>276</v>
      </c>
      <c r="U284" s="26">
        <f t="shared" si="8"/>
        <v>4.1350692091762662</v>
      </c>
      <c r="V284" s="26">
        <f t="shared" si="9"/>
        <v>95.106591811054116</v>
      </c>
      <c r="Z284" s="4">
        <v>13</v>
      </c>
      <c r="AA284" s="26">
        <v>15.45006008195795</v>
      </c>
      <c r="AB284" s="26">
        <v>710.70276377006576</v>
      </c>
    </row>
    <row r="285" spans="1:28" x14ac:dyDescent="0.25">
      <c r="A285" s="5" t="s">
        <v>2133</v>
      </c>
      <c r="B285" s="6" t="s">
        <v>1643</v>
      </c>
      <c r="C285" s="6" t="s">
        <v>1644</v>
      </c>
      <c r="D285" s="5">
        <v>2002</v>
      </c>
      <c r="E285" s="5">
        <v>14</v>
      </c>
      <c r="F285" s="5">
        <v>38</v>
      </c>
      <c r="G285" s="5">
        <v>94114</v>
      </c>
      <c r="H285" s="5" t="s">
        <v>1645</v>
      </c>
      <c r="I285" s="7">
        <v>3.1</v>
      </c>
      <c r="J285" s="5">
        <v>9</v>
      </c>
      <c r="K285" s="5">
        <v>1</v>
      </c>
      <c r="L285" s="5">
        <v>2</v>
      </c>
      <c r="M285" s="5">
        <v>1</v>
      </c>
      <c r="N285" s="5">
        <v>0</v>
      </c>
      <c r="O285" s="5">
        <v>3</v>
      </c>
      <c r="P285" s="5">
        <v>6</v>
      </c>
      <c r="Q285" s="5">
        <v>3</v>
      </c>
      <c r="R285" s="5">
        <v>0</v>
      </c>
      <c r="S285" s="5">
        <v>12</v>
      </c>
      <c r="T285" s="4">
        <v>108</v>
      </c>
      <c r="U285" s="26">
        <f t="shared" si="8"/>
        <v>4.1350692091762662</v>
      </c>
      <c r="V285" s="26">
        <f t="shared" si="9"/>
        <v>37.215622882586395</v>
      </c>
      <c r="Z285" s="4">
        <v>15</v>
      </c>
      <c r="AA285" s="26">
        <v>5.19110815027787</v>
      </c>
      <c r="AB285" s="26">
        <v>51.9110815027787</v>
      </c>
    </row>
    <row r="286" spans="1:28" x14ac:dyDescent="0.25">
      <c r="A286" s="5" t="s">
        <v>43</v>
      </c>
      <c r="B286" s="6" t="s">
        <v>1643</v>
      </c>
      <c r="C286" s="6" t="s">
        <v>1644</v>
      </c>
      <c r="D286" s="5">
        <v>2002</v>
      </c>
      <c r="E286" s="5">
        <v>14</v>
      </c>
      <c r="F286" s="5">
        <v>35</v>
      </c>
      <c r="G286" s="5">
        <v>95023</v>
      </c>
      <c r="H286" s="5" t="s">
        <v>1370</v>
      </c>
      <c r="I286" s="7">
        <v>2.2000000000000002</v>
      </c>
      <c r="J286" s="5">
        <v>20</v>
      </c>
      <c r="K286" s="5">
        <v>1</v>
      </c>
      <c r="L286" s="5">
        <v>1</v>
      </c>
      <c r="M286" s="5">
        <v>1</v>
      </c>
      <c r="N286" s="5">
        <v>1</v>
      </c>
      <c r="O286" s="5">
        <v>3</v>
      </c>
      <c r="P286" s="5">
        <v>3</v>
      </c>
      <c r="Q286" s="5">
        <v>3</v>
      </c>
      <c r="R286" s="5">
        <v>3</v>
      </c>
      <c r="S286" s="5">
        <v>12</v>
      </c>
      <c r="T286" s="4">
        <v>240</v>
      </c>
      <c r="U286" s="26">
        <f t="shared" si="8"/>
        <v>4.1350692091762662</v>
      </c>
      <c r="V286" s="26">
        <f t="shared" si="9"/>
        <v>82.70138418352532</v>
      </c>
      <c r="Z286" s="4">
        <v>11</v>
      </c>
      <c r="AA286" s="26">
        <v>2.5554135994675531</v>
      </c>
      <c r="AB286" s="26">
        <v>76.662407984026586</v>
      </c>
    </row>
    <row r="287" spans="1:28" x14ac:dyDescent="0.25">
      <c r="A287" s="5" t="s">
        <v>1960</v>
      </c>
      <c r="B287" s="6" t="s">
        <v>1643</v>
      </c>
      <c r="C287" s="6" t="s">
        <v>1644</v>
      </c>
      <c r="D287" s="5">
        <v>2001</v>
      </c>
      <c r="E287" s="5">
        <v>15</v>
      </c>
      <c r="F287" s="5">
        <v>30</v>
      </c>
      <c r="G287" s="5">
        <v>92861</v>
      </c>
      <c r="H287" s="5" t="s">
        <v>1645</v>
      </c>
      <c r="I287" s="7">
        <v>2</v>
      </c>
      <c r="J287" s="5">
        <v>15</v>
      </c>
      <c r="K287" s="5">
        <v>2</v>
      </c>
      <c r="L287" s="5">
        <v>1</v>
      </c>
      <c r="M287" s="5">
        <v>1</v>
      </c>
      <c r="N287" s="5">
        <v>0</v>
      </c>
      <c r="O287" s="5">
        <v>6</v>
      </c>
      <c r="P287" s="5">
        <v>3</v>
      </c>
      <c r="Q287" s="5">
        <v>3</v>
      </c>
      <c r="R287" s="5">
        <v>0</v>
      </c>
      <c r="S287" s="5">
        <v>12</v>
      </c>
      <c r="T287" s="4">
        <v>180</v>
      </c>
      <c r="U287" s="26">
        <f t="shared" si="8"/>
        <v>4.1192810060078324</v>
      </c>
      <c r="V287" s="26">
        <f t="shared" si="9"/>
        <v>61.789215090117487</v>
      </c>
      <c r="Z287" s="4">
        <v>9</v>
      </c>
      <c r="AA287" s="26">
        <v>13.951854079694533</v>
      </c>
      <c r="AB287" s="26">
        <v>865.01495294106098</v>
      </c>
    </row>
    <row r="288" spans="1:28" x14ac:dyDescent="0.25">
      <c r="A288" s="5" t="s">
        <v>3226</v>
      </c>
      <c r="B288" s="6" t="s">
        <v>1643</v>
      </c>
      <c r="C288" s="6" t="s">
        <v>1644</v>
      </c>
      <c r="D288" s="5">
        <v>2001</v>
      </c>
      <c r="E288" s="5">
        <v>15</v>
      </c>
      <c r="F288" s="5">
        <v>21</v>
      </c>
      <c r="G288" s="5">
        <v>94947</v>
      </c>
      <c r="H288" s="5" t="s">
        <v>1370</v>
      </c>
      <c r="I288" s="7">
        <v>5</v>
      </c>
      <c r="J288" s="5">
        <v>35</v>
      </c>
      <c r="K288" s="5">
        <v>2</v>
      </c>
      <c r="L288" s="5">
        <v>0</v>
      </c>
      <c r="M288" s="5">
        <v>0</v>
      </c>
      <c r="N288" s="5">
        <v>2</v>
      </c>
      <c r="O288" s="5">
        <v>6</v>
      </c>
      <c r="P288" s="5">
        <v>0</v>
      </c>
      <c r="Q288" s="5">
        <v>0</v>
      </c>
      <c r="R288" s="5">
        <v>6</v>
      </c>
      <c r="S288" s="5">
        <v>12</v>
      </c>
      <c r="T288" s="4">
        <v>420</v>
      </c>
      <c r="U288" s="26">
        <f t="shared" si="8"/>
        <v>4.1192810060078324</v>
      </c>
      <c r="V288" s="26">
        <f t="shared" si="9"/>
        <v>144.17483521027413</v>
      </c>
      <c r="Z288" s="4">
        <v>7</v>
      </c>
      <c r="AA288" s="26">
        <v>10.075252006943977</v>
      </c>
      <c r="AB288" s="26">
        <v>554.13886038191868</v>
      </c>
    </row>
    <row r="289" spans="1:28" x14ac:dyDescent="0.25">
      <c r="A289" s="5" t="s">
        <v>151</v>
      </c>
      <c r="B289" s="6" t="s">
        <v>1643</v>
      </c>
      <c r="C289" s="6" t="s">
        <v>1644</v>
      </c>
      <c r="D289" s="5">
        <v>2001</v>
      </c>
      <c r="E289" s="5">
        <v>15</v>
      </c>
      <c r="F289" s="5">
        <v>37</v>
      </c>
      <c r="G289" s="5">
        <v>92019</v>
      </c>
      <c r="H289" s="5" t="s">
        <v>1370</v>
      </c>
      <c r="I289" s="7">
        <v>0.1</v>
      </c>
      <c r="J289" s="5">
        <v>1</v>
      </c>
      <c r="K289" s="5">
        <v>1</v>
      </c>
      <c r="L289" s="5">
        <v>1</v>
      </c>
      <c r="M289" s="5">
        <v>1</v>
      </c>
      <c r="N289" s="5">
        <v>1</v>
      </c>
      <c r="O289" s="5">
        <v>3</v>
      </c>
      <c r="P289" s="5">
        <v>3</v>
      </c>
      <c r="Q289" s="5">
        <v>3</v>
      </c>
      <c r="R289" s="5">
        <v>3</v>
      </c>
      <c r="S289" s="5">
        <v>12</v>
      </c>
      <c r="T289" s="4">
        <v>12</v>
      </c>
      <c r="U289" s="26">
        <f t="shared" si="8"/>
        <v>4.1192810060078324</v>
      </c>
      <c r="V289" s="26">
        <f t="shared" si="9"/>
        <v>4.1192810060078324</v>
      </c>
      <c r="Z289" s="4">
        <v>9</v>
      </c>
      <c r="AA289" s="26">
        <v>5.0734014835252843</v>
      </c>
      <c r="AB289" s="26">
        <v>20.293605934101137</v>
      </c>
    </row>
    <row r="290" spans="1:28" x14ac:dyDescent="0.25">
      <c r="A290" s="5" t="s">
        <v>404</v>
      </c>
      <c r="B290" s="6" t="s">
        <v>1643</v>
      </c>
      <c r="C290" s="6" t="s">
        <v>1644</v>
      </c>
      <c r="D290" s="5">
        <v>2001</v>
      </c>
      <c r="E290" s="5">
        <v>15</v>
      </c>
      <c r="F290" s="5">
        <v>48</v>
      </c>
      <c r="G290" s="5">
        <v>95687</v>
      </c>
      <c r="H290" s="5" t="s">
        <v>1370</v>
      </c>
      <c r="I290" s="7">
        <v>3</v>
      </c>
      <c r="J290" s="5">
        <v>40</v>
      </c>
      <c r="K290" s="5">
        <v>1</v>
      </c>
      <c r="L290" s="5">
        <v>1</v>
      </c>
      <c r="M290" s="5">
        <v>1</v>
      </c>
      <c r="N290" s="5">
        <v>1</v>
      </c>
      <c r="O290" s="5">
        <v>3</v>
      </c>
      <c r="P290" s="5">
        <v>3</v>
      </c>
      <c r="Q290" s="5">
        <v>3</v>
      </c>
      <c r="R290" s="5">
        <v>3</v>
      </c>
      <c r="S290" s="5">
        <v>12</v>
      </c>
      <c r="T290" s="4">
        <v>480</v>
      </c>
      <c r="U290" s="26">
        <f t="shared" si="8"/>
        <v>4.1192810060078324</v>
      </c>
      <c r="V290" s="26">
        <f t="shared" si="9"/>
        <v>164.77124024031329</v>
      </c>
      <c r="Z290" s="4">
        <v>4</v>
      </c>
      <c r="AA290" s="26">
        <v>94.749691303580875</v>
      </c>
      <c r="AB290" s="26">
        <v>2842.4907391074262</v>
      </c>
    </row>
    <row r="291" spans="1:28" x14ac:dyDescent="0.25">
      <c r="A291" s="5" t="s">
        <v>459</v>
      </c>
      <c r="B291" s="6" t="s">
        <v>1643</v>
      </c>
      <c r="C291" s="6" t="s">
        <v>1644</v>
      </c>
      <c r="D291" s="5">
        <v>2001</v>
      </c>
      <c r="E291" s="5">
        <v>15</v>
      </c>
      <c r="F291" s="5">
        <v>54</v>
      </c>
      <c r="G291" s="5">
        <v>93258</v>
      </c>
      <c r="H291" s="5" t="s">
        <v>1370</v>
      </c>
      <c r="I291" s="7">
        <v>4.3</v>
      </c>
      <c r="J291" s="5">
        <v>42</v>
      </c>
      <c r="K291" s="5">
        <v>2</v>
      </c>
      <c r="L291" s="5">
        <v>0</v>
      </c>
      <c r="M291" s="5">
        <v>2</v>
      </c>
      <c r="N291" s="5">
        <v>0</v>
      </c>
      <c r="O291" s="5">
        <v>6</v>
      </c>
      <c r="P291" s="5">
        <v>0</v>
      </c>
      <c r="Q291" s="5">
        <v>6</v>
      </c>
      <c r="R291" s="5">
        <v>0</v>
      </c>
      <c r="S291" s="5">
        <v>12</v>
      </c>
      <c r="T291" s="4">
        <v>504</v>
      </c>
      <c r="U291" s="26">
        <f t="shared" si="8"/>
        <v>4.1192810060078324</v>
      </c>
      <c r="V291" s="26">
        <f t="shared" si="9"/>
        <v>173.00980225232897</v>
      </c>
      <c r="Z291" s="4">
        <v>3</v>
      </c>
      <c r="AA291" s="26">
        <v>17.39712659340255</v>
      </c>
      <c r="AB291" s="26">
        <v>1217.7988615381785</v>
      </c>
    </row>
    <row r="292" spans="1:28" x14ac:dyDescent="0.25">
      <c r="A292" s="5" t="s">
        <v>482</v>
      </c>
      <c r="B292" s="6" t="s">
        <v>1643</v>
      </c>
      <c r="C292" s="6" t="s">
        <v>1644</v>
      </c>
      <c r="D292" s="5">
        <v>2001</v>
      </c>
      <c r="E292" s="5">
        <v>15</v>
      </c>
      <c r="F292" s="5">
        <v>56</v>
      </c>
      <c r="G292" s="5">
        <v>93003</v>
      </c>
      <c r="H292" s="5" t="s">
        <v>1370</v>
      </c>
      <c r="I292" s="7">
        <v>3.7</v>
      </c>
      <c r="J292" s="5">
        <v>45</v>
      </c>
      <c r="K292" s="5">
        <v>2</v>
      </c>
      <c r="L292" s="5">
        <v>0</v>
      </c>
      <c r="M292" s="5">
        <v>1</v>
      </c>
      <c r="N292" s="5">
        <v>1</v>
      </c>
      <c r="O292" s="5">
        <v>6</v>
      </c>
      <c r="P292" s="5">
        <v>0</v>
      </c>
      <c r="Q292" s="5">
        <v>3</v>
      </c>
      <c r="R292" s="5">
        <v>3</v>
      </c>
      <c r="S292" s="5">
        <v>12</v>
      </c>
      <c r="T292" s="4">
        <v>540</v>
      </c>
      <c r="U292" s="26">
        <f t="shared" si="8"/>
        <v>4.1192810060078324</v>
      </c>
      <c r="V292" s="26">
        <f t="shared" si="9"/>
        <v>185.36764527035245</v>
      </c>
      <c r="Z292" s="4">
        <v>7</v>
      </c>
      <c r="AA292" s="26">
        <v>16.372284511283961</v>
      </c>
      <c r="AB292" s="26">
        <v>114.60599157898773</v>
      </c>
    </row>
    <row r="293" spans="1:28" x14ac:dyDescent="0.25">
      <c r="A293" s="5" t="s">
        <v>1799</v>
      </c>
      <c r="B293" s="6" t="s">
        <v>1643</v>
      </c>
      <c r="C293" s="6" t="s">
        <v>1644</v>
      </c>
      <c r="D293" s="5">
        <v>2000</v>
      </c>
      <c r="E293" s="5">
        <v>16</v>
      </c>
      <c r="F293" s="5">
        <v>19</v>
      </c>
      <c r="G293" s="5">
        <v>91354</v>
      </c>
      <c r="H293" s="5" t="s">
        <v>1645</v>
      </c>
      <c r="I293" s="7">
        <v>3</v>
      </c>
      <c r="J293" s="5">
        <v>12</v>
      </c>
      <c r="K293" s="5">
        <v>2</v>
      </c>
      <c r="L293" s="5">
        <v>0</v>
      </c>
      <c r="M293" s="5">
        <v>2</v>
      </c>
      <c r="N293" s="5">
        <v>0</v>
      </c>
      <c r="O293" s="5">
        <v>6</v>
      </c>
      <c r="P293" s="5">
        <v>0</v>
      </c>
      <c r="Q293" s="5">
        <v>6</v>
      </c>
      <c r="R293" s="5">
        <v>0</v>
      </c>
      <c r="S293" s="5">
        <v>12</v>
      </c>
      <c r="T293" s="4">
        <v>144</v>
      </c>
      <c r="U293" s="26">
        <f t="shared" si="8"/>
        <v>4.1033299105178234</v>
      </c>
      <c r="V293" s="26">
        <f t="shared" si="9"/>
        <v>49.23995892621388</v>
      </c>
      <c r="Z293" s="4">
        <v>16</v>
      </c>
      <c r="AA293" s="26">
        <v>31.274438611995443</v>
      </c>
      <c r="AB293" s="26">
        <v>3127.4438611995442</v>
      </c>
    </row>
    <row r="294" spans="1:28" x14ac:dyDescent="0.25">
      <c r="A294" s="5" t="s">
        <v>2219</v>
      </c>
      <c r="B294" s="6" t="s">
        <v>1643</v>
      </c>
      <c r="C294" s="6" t="s">
        <v>1644</v>
      </c>
      <c r="D294" s="5">
        <v>2000</v>
      </c>
      <c r="E294" s="5">
        <v>16</v>
      </c>
      <c r="F294" s="5">
        <v>43</v>
      </c>
      <c r="G294" s="5">
        <v>95020</v>
      </c>
      <c r="H294" s="5" t="s">
        <v>1645</v>
      </c>
      <c r="I294" s="7">
        <v>4</v>
      </c>
      <c r="J294" s="5">
        <v>30</v>
      </c>
      <c r="K294" s="5">
        <v>1</v>
      </c>
      <c r="L294" s="5">
        <v>2</v>
      </c>
      <c r="M294" s="5">
        <v>1</v>
      </c>
      <c r="N294" s="5">
        <v>0</v>
      </c>
      <c r="O294" s="5">
        <v>3</v>
      </c>
      <c r="P294" s="5">
        <v>6</v>
      </c>
      <c r="Q294" s="5">
        <v>3</v>
      </c>
      <c r="R294" s="5">
        <v>0</v>
      </c>
      <c r="S294" s="5">
        <v>12</v>
      </c>
      <c r="T294" s="4">
        <v>360</v>
      </c>
      <c r="U294" s="26">
        <f t="shared" si="8"/>
        <v>4.1033299105178234</v>
      </c>
      <c r="V294" s="26">
        <f t="shared" si="9"/>
        <v>123.0998973155347</v>
      </c>
      <c r="Z294" s="4">
        <v>8</v>
      </c>
      <c r="AA294" s="26">
        <v>20.221257447283087</v>
      </c>
      <c r="AB294" s="26">
        <v>404.4251489456617</v>
      </c>
    </row>
    <row r="295" spans="1:28" x14ac:dyDescent="0.25">
      <c r="A295" s="5" t="s">
        <v>2225</v>
      </c>
      <c r="B295" s="6" t="s">
        <v>1643</v>
      </c>
      <c r="C295" s="6" t="s">
        <v>1644</v>
      </c>
      <c r="D295" s="5">
        <v>2000</v>
      </c>
      <c r="E295" s="5">
        <v>16</v>
      </c>
      <c r="F295" s="5">
        <v>43</v>
      </c>
      <c r="G295" s="5">
        <v>95120</v>
      </c>
      <c r="H295" s="5" t="s">
        <v>1645</v>
      </c>
      <c r="I295" s="7">
        <v>1.8</v>
      </c>
      <c r="J295" s="5">
        <v>15</v>
      </c>
      <c r="K295" s="5">
        <v>1</v>
      </c>
      <c r="L295" s="5">
        <v>1</v>
      </c>
      <c r="M295" s="5">
        <v>1</v>
      </c>
      <c r="N295" s="5">
        <v>1</v>
      </c>
      <c r="O295" s="5">
        <v>3</v>
      </c>
      <c r="P295" s="5">
        <v>3</v>
      </c>
      <c r="Q295" s="5">
        <v>3</v>
      </c>
      <c r="R295" s="5">
        <v>3</v>
      </c>
      <c r="S295" s="5">
        <v>12</v>
      </c>
      <c r="T295" s="4">
        <v>180</v>
      </c>
      <c r="U295" s="26">
        <f t="shared" si="8"/>
        <v>4.1033299105178234</v>
      </c>
      <c r="V295" s="26">
        <f t="shared" si="9"/>
        <v>61.549948657767352</v>
      </c>
      <c r="Z295" s="4">
        <v>8</v>
      </c>
      <c r="AA295" s="26">
        <v>13.902114495007122</v>
      </c>
      <c r="AB295" s="26">
        <v>653.3993812653348</v>
      </c>
    </row>
    <row r="296" spans="1:28" x14ac:dyDescent="0.25">
      <c r="A296" s="5" t="s">
        <v>519</v>
      </c>
      <c r="B296" s="6" t="s">
        <v>1643</v>
      </c>
      <c r="C296" s="6" t="s">
        <v>1644</v>
      </c>
      <c r="D296" s="5">
        <v>2000</v>
      </c>
      <c r="E296" s="5">
        <v>16</v>
      </c>
      <c r="F296" s="5">
        <v>56</v>
      </c>
      <c r="G296" s="5">
        <v>93063</v>
      </c>
      <c r="H296" s="5" t="s">
        <v>1370</v>
      </c>
      <c r="I296" s="7">
        <v>3</v>
      </c>
      <c r="J296" s="5">
        <v>44</v>
      </c>
      <c r="K296" s="5">
        <v>1</v>
      </c>
      <c r="L296" s="5">
        <v>1</v>
      </c>
      <c r="M296" s="5">
        <v>1</v>
      </c>
      <c r="N296" s="5">
        <v>1</v>
      </c>
      <c r="O296" s="5">
        <v>3</v>
      </c>
      <c r="P296" s="5">
        <v>3</v>
      </c>
      <c r="Q296" s="5">
        <v>3</v>
      </c>
      <c r="R296" s="5">
        <v>3</v>
      </c>
      <c r="S296" s="5">
        <v>12</v>
      </c>
      <c r="T296" s="4">
        <v>528</v>
      </c>
      <c r="U296" s="26">
        <f t="shared" si="8"/>
        <v>4.1033299105178234</v>
      </c>
      <c r="V296" s="26">
        <f t="shared" si="9"/>
        <v>180.54651606278424</v>
      </c>
      <c r="Z296" s="4">
        <v>7</v>
      </c>
      <c r="AA296" s="26">
        <v>25.188130017359942</v>
      </c>
      <c r="AB296" s="26">
        <v>881.58455060759798</v>
      </c>
    </row>
    <row r="297" spans="1:28" x14ac:dyDescent="0.25">
      <c r="A297" s="5" t="s">
        <v>3023</v>
      </c>
      <c r="B297" s="6" t="s">
        <v>1643</v>
      </c>
      <c r="C297" s="6" t="s">
        <v>1644</v>
      </c>
      <c r="D297" s="5">
        <v>1999</v>
      </c>
      <c r="E297" s="5">
        <v>17</v>
      </c>
      <c r="F297" s="5">
        <v>19</v>
      </c>
      <c r="G297" s="5">
        <v>91384</v>
      </c>
      <c r="H297" s="5" t="s">
        <v>1370</v>
      </c>
      <c r="I297" s="7">
        <v>3.3</v>
      </c>
      <c r="J297" s="5">
        <v>11</v>
      </c>
      <c r="K297" s="5">
        <v>1</v>
      </c>
      <c r="L297" s="5">
        <v>0</v>
      </c>
      <c r="M297" s="5">
        <v>1</v>
      </c>
      <c r="N297" s="5">
        <v>2</v>
      </c>
      <c r="O297" s="5">
        <v>3</v>
      </c>
      <c r="P297" s="5">
        <v>0</v>
      </c>
      <c r="Q297" s="5">
        <v>3</v>
      </c>
      <c r="R297" s="5">
        <v>6</v>
      </c>
      <c r="S297" s="5">
        <v>12</v>
      </c>
      <c r="T297" s="4">
        <v>132</v>
      </c>
      <c r="U297" s="26">
        <f t="shared" si="8"/>
        <v>4.0872133887100341</v>
      </c>
      <c r="V297" s="26">
        <f t="shared" si="9"/>
        <v>44.959347275810373</v>
      </c>
      <c r="Z297" s="4">
        <v>12</v>
      </c>
      <c r="AA297" s="26">
        <v>14.108036230878803</v>
      </c>
      <c r="AB297" s="26">
        <v>987.56253616151616</v>
      </c>
    </row>
    <row r="298" spans="1:28" x14ac:dyDescent="0.25">
      <c r="A298" s="5" t="s">
        <v>3313</v>
      </c>
      <c r="B298" s="6" t="s">
        <v>1643</v>
      </c>
      <c r="C298" s="6" t="s">
        <v>1644</v>
      </c>
      <c r="D298" s="5">
        <v>1999</v>
      </c>
      <c r="E298" s="5">
        <v>17</v>
      </c>
      <c r="F298" s="5">
        <v>30</v>
      </c>
      <c r="G298" s="5">
        <v>92867</v>
      </c>
      <c r="H298" s="5" t="s">
        <v>1370</v>
      </c>
      <c r="I298" s="7">
        <v>3.8</v>
      </c>
      <c r="J298" s="5">
        <v>50</v>
      </c>
      <c r="K298" s="5">
        <v>2</v>
      </c>
      <c r="L298" s="5">
        <v>0</v>
      </c>
      <c r="M298" s="5">
        <v>2</v>
      </c>
      <c r="N298" s="5">
        <v>0</v>
      </c>
      <c r="O298" s="5">
        <v>6</v>
      </c>
      <c r="P298" s="5">
        <v>0</v>
      </c>
      <c r="Q298" s="5">
        <v>6</v>
      </c>
      <c r="R298" s="5">
        <v>0</v>
      </c>
      <c r="S298" s="5">
        <v>12</v>
      </c>
      <c r="T298" s="4">
        <v>600</v>
      </c>
      <c r="U298" s="26">
        <f t="shared" si="8"/>
        <v>4.0872133887100341</v>
      </c>
      <c r="V298" s="26">
        <f t="shared" si="9"/>
        <v>204.36066943550171</v>
      </c>
      <c r="Z298" s="4">
        <v>10</v>
      </c>
      <c r="AA298" s="26">
        <v>7.6378515101919362</v>
      </c>
      <c r="AB298" s="26">
        <v>763.78515101919356</v>
      </c>
    </row>
    <row r="299" spans="1:28" x14ac:dyDescent="0.25">
      <c r="A299" s="5" t="s">
        <v>291</v>
      </c>
      <c r="B299" s="6" t="s">
        <v>1643</v>
      </c>
      <c r="C299" s="6" t="s">
        <v>1644</v>
      </c>
      <c r="D299" s="5">
        <v>1999</v>
      </c>
      <c r="E299" s="5">
        <v>17</v>
      </c>
      <c r="F299" s="5">
        <v>41</v>
      </c>
      <c r="G299" s="5">
        <v>94303</v>
      </c>
      <c r="H299" s="5" t="s">
        <v>1370</v>
      </c>
      <c r="I299" s="7">
        <v>3.7</v>
      </c>
      <c r="J299" s="5">
        <v>30</v>
      </c>
      <c r="K299" s="5">
        <v>1</v>
      </c>
      <c r="L299" s="5">
        <v>1</v>
      </c>
      <c r="M299" s="5">
        <v>1</v>
      </c>
      <c r="N299" s="5">
        <v>1</v>
      </c>
      <c r="O299" s="5">
        <v>3</v>
      </c>
      <c r="P299" s="5">
        <v>3</v>
      </c>
      <c r="Q299" s="5">
        <v>3</v>
      </c>
      <c r="R299" s="5">
        <v>3</v>
      </c>
      <c r="S299" s="5">
        <v>12</v>
      </c>
      <c r="T299" s="4">
        <v>360</v>
      </c>
      <c r="U299" s="26">
        <f t="shared" si="8"/>
        <v>4.0872133887100341</v>
      </c>
      <c r="V299" s="26">
        <f t="shared" si="9"/>
        <v>122.61640166130103</v>
      </c>
      <c r="Z299" s="4">
        <v>6</v>
      </c>
      <c r="AA299" s="26">
        <v>15.060970095213399</v>
      </c>
      <c r="AB299" s="26">
        <v>903.65820571280392</v>
      </c>
    </row>
    <row r="300" spans="1:28" x14ac:dyDescent="0.25">
      <c r="A300" s="5" t="s">
        <v>2131</v>
      </c>
      <c r="B300" s="6" t="s">
        <v>1643</v>
      </c>
      <c r="C300" s="6" t="s">
        <v>1644</v>
      </c>
      <c r="D300" s="5">
        <v>1997</v>
      </c>
      <c r="E300" s="5">
        <v>19</v>
      </c>
      <c r="F300" s="5">
        <v>38</v>
      </c>
      <c r="G300" s="5">
        <v>94124</v>
      </c>
      <c r="H300" s="5" t="s">
        <v>1645</v>
      </c>
      <c r="I300" s="7">
        <v>3.9</v>
      </c>
      <c r="J300" s="5">
        <v>30</v>
      </c>
      <c r="K300" s="5">
        <v>1</v>
      </c>
      <c r="L300" s="5">
        <v>1</v>
      </c>
      <c r="M300" s="5">
        <v>1</v>
      </c>
      <c r="N300" s="5">
        <v>1</v>
      </c>
      <c r="O300" s="5">
        <v>3</v>
      </c>
      <c r="P300" s="5">
        <v>3</v>
      </c>
      <c r="Q300" s="5">
        <v>3</v>
      </c>
      <c r="R300" s="5">
        <v>3</v>
      </c>
      <c r="S300" s="5">
        <v>12</v>
      </c>
      <c r="T300" s="4">
        <v>360</v>
      </c>
      <c r="U300" s="26">
        <f t="shared" si="8"/>
        <v>4.0544736646055277</v>
      </c>
      <c r="V300" s="26">
        <f t="shared" si="9"/>
        <v>121.63420993816584</v>
      </c>
      <c r="Z300" s="4">
        <v>13</v>
      </c>
      <c r="AA300" s="26">
        <v>20.600080109277265</v>
      </c>
      <c r="AB300" s="26">
        <v>1030.0040054638632</v>
      </c>
    </row>
    <row r="301" spans="1:28" x14ac:dyDescent="0.25">
      <c r="A301" s="5" t="s">
        <v>3297</v>
      </c>
      <c r="B301" s="6" t="s">
        <v>1660</v>
      </c>
      <c r="C301" s="6" t="s">
        <v>1151</v>
      </c>
      <c r="D301" s="5">
        <v>1997</v>
      </c>
      <c r="E301" s="5">
        <v>19</v>
      </c>
      <c r="F301" s="5">
        <v>30</v>
      </c>
      <c r="G301" s="5">
        <v>92627</v>
      </c>
      <c r="H301" s="5" t="s">
        <v>1370</v>
      </c>
      <c r="I301" s="7">
        <v>3.9</v>
      </c>
      <c r="J301" s="5">
        <v>0</v>
      </c>
      <c r="K301" s="5">
        <v>2</v>
      </c>
      <c r="L301" s="5">
        <v>0</v>
      </c>
      <c r="M301" s="5">
        <v>2</v>
      </c>
      <c r="N301" s="5">
        <v>0</v>
      </c>
      <c r="O301" s="5">
        <v>6</v>
      </c>
      <c r="P301" s="5">
        <v>0</v>
      </c>
      <c r="Q301" s="5">
        <v>6</v>
      </c>
      <c r="R301" s="5">
        <v>0</v>
      </c>
      <c r="S301" s="5">
        <v>12</v>
      </c>
      <c r="T301" s="4">
        <v>0</v>
      </c>
      <c r="U301" s="26">
        <f t="shared" si="8"/>
        <v>4.0544736646055277</v>
      </c>
      <c r="V301" s="26">
        <f t="shared" si="9"/>
        <v>0</v>
      </c>
      <c r="Z301" s="4">
        <v>4</v>
      </c>
      <c r="AA301" s="26">
        <v>17.453890503291213</v>
      </c>
      <c r="AB301" s="26">
        <v>872.69452516456067</v>
      </c>
    </row>
    <row r="302" spans="1:28" x14ac:dyDescent="0.25">
      <c r="A302" s="5" t="s">
        <v>24</v>
      </c>
      <c r="B302" s="6" t="s">
        <v>1643</v>
      </c>
      <c r="C302" s="6" t="s">
        <v>1644</v>
      </c>
      <c r="D302" s="5">
        <v>1997</v>
      </c>
      <c r="E302" s="5">
        <v>19</v>
      </c>
      <c r="F302" s="5">
        <v>34</v>
      </c>
      <c r="G302" s="5">
        <v>95758</v>
      </c>
      <c r="H302" s="5" t="s">
        <v>1370</v>
      </c>
      <c r="I302" s="7">
        <v>1.9</v>
      </c>
      <c r="J302" s="5">
        <v>5</v>
      </c>
      <c r="K302" s="5">
        <v>2</v>
      </c>
      <c r="L302" s="5">
        <v>2</v>
      </c>
      <c r="M302" s="5">
        <v>0</v>
      </c>
      <c r="N302" s="5">
        <v>0</v>
      </c>
      <c r="O302" s="5">
        <v>6</v>
      </c>
      <c r="P302" s="5">
        <v>6</v>
      </c>
      <c r="Q302" s="5">
        <v>0</v>
      </c>
      <c r="R302" s="5">
        <v>0</v>
      </c>
      <c r="S302" s="5">
        <v>12</v>
      </c>
      <c r="T302" s="4">
        <v>60</v>
      </c>
      <c r="U302" s="26">
        <f t="shared" si="8"/>
        <v>4.0544736646055277</v>
      </c>
      <c r="V302" s="26">
        <f t="shared" si="9"/>
        <v>20.272368323027639</v>
      </c>
      <c r="Z302" s="4">
        <v>3</v>
      </c>
      <c r="AA302" s="26">
        <v>13.66917089481629</v>
      </c>
      <c r="AB302" s="26">
        <v>683.45854474081443</v>
      </c>
    </row>
    <row r="303" spans="1:28" x14ac:dyDescent="0.25">
      <c r="A303" s="5" t="s">
        <v>206</v>
      </c>
      <c r="B303" s="6" t="s">
        <v>1643</v>
      </c>
      <c r="C303" s="6" t="s">
        <v>1644</v>
      </c>
      <c r="D303" s="5">
        <v>1997</v>
      </c>
      <c r="E303" s="5">
        <v>19</v>
      </c>
      <c r="F303" s="5">
        <v>37</v>
      </c>
      <c r="G303" s="5">
        <v>91950</v>
      </c>
      <c r="H303" s="5" t="s">
        <v>1370</v>
      </c>
      <c r="I303" s="7">
        <v>6.1</v>
      </c>
      <c r="J303" s="5">
        <v>40</v>
      </c>
      <c r="K303" s="5">
        <v>0</v>
      </c>
      <c r="L303" s="5">
        <v>0</v>
      </c>
      <c r="M303" s="5">
        <v>2</v>
      </c>
      <c r="N303" s="5">
        <v>2</v>
      </c>
      <c r="O303" s="5">
        <v>0</v>
      </c>
      <c r="P303" s="5">
        <v>0</v>
      </c>
      <c r="Q303" s="5">
        <v>6</v>
      </c>
      <c r="R303" s="5">
        <v>6</v>
      </c>
      <c r="S303" s="5">
        <v>12</v>
      </c>
      <c r="T303" s="4">
        <v>480</v>
      </c>
      <c r="U303" s="26">
        <f t="shared" si="8"/>
        <v>4.0544736646055277</v>
      </c>
      <c r="V303" s="26">
        <f t="shared" si="9"/>
        <v>162.17894658422111</v>
      </c>
      <c r="Z303" s="4">
        <v>11</v>
      </c>
      <c r="AA303" s="26">
        <v>17.887895196272872</v>
      </c>
      <c r="AB303" s="26">
        <v>1073.2737117763722</v>
      </c>
    </row>
    <row r="304" spans="1:28" x14ac:dyDescent="0.25">
      <c r="A304" s="5" t="s">
        <v>2416</v>
      </c>
      <c r="B304" s="6" t="s">
        <v>1730</v>
      </c>
      <c r="C304" s="6" t="s">
        <v>1151</v>
      </c>
      <c r="D304" s="5">
        <v>1996</v>
      </c>
      <c r="E304" s="5">
        <v>20</v>
      </c>
      <c r="F304" s="5">
        <v>15</v>
      </c>
      <c r="G304" s="5">
        <v>93308</v>
      </c>
      <c r="H304" s="5" t="s">
        <v>2097</v>
      </c>
      <c r="I304" s="7">
        <v>3.9</v>
      </c>
      <c r="J304" s="5">
        <v>60</v>
      </c>
      <c r="K304" s="5">
        <v>1</v>
      </c>
      <c r="L304" s="5">
        <v>1</v>
      </c>
      <c r="M304" s="5">
        <v>1</v>
      </c>
      <c r="N304" s="5">
        <v>1</v>
      </c>
      <c r="O304" s="5">
        <v>3</v>
      </c>
      <c r="P304" s="5">
        <v>3</v>
      </c>
      <c r="Q304" s="5">
        <v>3</v>
      </c>
      <c r="R304" s="5">
        <v>3</v>
      </c>
      <c r="S304" s="5">
        <v>12</v>
      </c>
      <c r="T304" s="4">
        <v>720</v>
      </c>
      <c r="U304" s="26">
        <f t="shared" si="8"/>
        <v>4.0378451245693743</v>
      </c>
      <c r="V304" s="26">
        <f t="shared" si="9"/>
        <v>242.27070747416246</v>
      </c>
      <c r="Z304" s="4">
        <v>9</v>
      </c>
      <c r="AA304" s="26">
        <v>0</v>
      </c>
      <c r="AB304" s="26">
        <v>0</v>
      </c>
    </row>
    <row r="305" spans="1:28" x14ac:dyDescent="0.25">
      <c r="A305" s="5" t="s">
        <v>2822</v>
      </c>
      <c r="B305" s="6" t="s">
        <v>1643</v>
      </c>
      <c r="C305" s="6" t="s">
        <v>1644</v>
      </c>
      <c r="D305" s="5">
        <v>1996</v>
      </c>
      <c r="E305" s="5">
        <v>20</v>
      </c>
      <c r="F305" s="5">
        <v>49</v>
      </c>
      <c r="G305" s="5">
        <v>95405</v>
      </c>
      <c r="H305" s="5" t="s">
        <v>2097</v>
      </c>
      <c r="I305" s="7">
        <v>4.5</v>
      </c>
      <c r="J305" s="5">
        <v>46</v>
      </c>
      <c r="K305" s="5">
        <v>1</v>
      </c>
      <c r="L305" s="5">
        <v>0</v>
      </c>
      <c r="M305" s="5">
        <v>1</v>
      </c>
      <c r="N305" s="5">
        <v>2</v>
      </c>
      <c r="O305" s="5">
        <v>3</v>
      </c>
      <c r="P305" s="5">
        <v>0</v>
      </c>
      <c r="Q305" s="5">
        <v>3</v>
      </c>
      <c r="R305" s="5">
        <v>6</v>
      </c>
      <c r="S305" s="5">
        <v>12</v>
      </c>
      <c r="T305" s="4">
        <v>552</v>
      </c>
      <c r="U305" s="26">
        <f t="shared" si="8"/>
        <v>4.0378451245693743</v>
      </c>
      <c r="V305" s="26">
        <f t="shared" si="9"/>
        <v>185.74087573019122</v>
      </c>
      <c r="Z305" s="4">
        <v>10</v>
      </c>
      <c r="AA305" s="26">
        <v>0</v>
      </c>
      <c r="AB305" s="26">
        <v>0</v>
      </c>
    </row>
    <row r="306" spans="1:28" x14ac:dyDescent="0.25">
      <c r="A306" s="5" t="s">
        <v>2878</v>
      </c>
      <c r="B306" s="6" t="s">
        <v>1683</v>
      </c>
      <c r="C306" s="6" t="s">
        <v>1644</v>
      </c>
      <c r="D306" s="5">
        <v>1996</v>
      </c>
      <c r="E306" s="5">
        <v>20</v>
      </c>
      <c r="F306" s="5">
        <v>56</v>
      </c>
      <c r="G306" s="5">
        <v>93022</v>
      </c>
      <c r="H306" s="5" t="s">
        <v>2097</v>
      </c>
      <c r="I306" s="7">
        <v>2.5</v>
      </c>
      <c r="J306" s="5">
        <v>20</v>
      </c>
      <c r="K306" s="5">
        <v>1</v>
      </c>
      <c r="L306" s="5">
        <v>0</v>
      </c>
      <c r="M306" s="5">
        <v>2</v>
      </c>
      <c r="N306" s="5">
        <v>1</v>
      </c>
      <c r="O306" s="5">
        <v>3</v>
      </c>
      <c r="P306" s="5">
        <v>0</v>
      </c>
      <c r="Q306" s="5">
        <v>6</v>
      </c>
      <c r="R306" s="5">
        <v>3</v>
      </c>
      <c r="S306" s="5">
        <v>12</v>
      </c>
      <c r="T306" s="4">
        <v>240</v>
      </c>
      <c r="U306" s="26">
        <f t="shared" si="8"/>
        <v>4.0378451245693743</v>
      </c>
      <c r="V306" s="26">
        <f t="shared" si="9"/>
        <v>80.756902491387478</v>
      </c>
      <c r="Z306" s="4">
        <v>8</v>
      </c>
      <c r="AA306" s="26">
        <v>15.165943085462317</v>
      </c>
      <c r="AB306" s="26">
        <v>1137.4457314096737</v>
      </c>
    </row>
    <row r="307" spans="1:28" x14ac:dyDescent="0.25">
      <c r="A307" s="5" t="s">
        <v>2680</v>
      </c>
      <c r="B307" s="6" t="s">
        <v>1660</v>
      </c>
      <c r="C307" s="6" t="s">
        <v>1151</v>
      </c>
      <c r="D307" s="5">
        <v>1995</v>
      </c>
      <c r="E307" s="5">
        <v>21</v>
      </c>
      <c r="F307" s="5">
        <v>36</v>
      </c>
      <c r="G307" s="5">
        <v>92336</v>
      </c>
      <c r="H307" s="5" t="s">
        <v>2097</v>
      </c>
      <c r="I307" s="7">
        <v>2</v>
      </c>
      <c r="J307" s="5">
        <v>30</v>
      </c>
      <c r="K307" s="5">
        <v>1</v>
      </c>
      <c r="L307" s="5">
        <v>2</v>
      </c>
      <c r="M307" s="5">
        <v>1</v>
      </c>
      <c r="N307" s="5">
        <v>0</v>
      </c>
      <c r="O307" s="5">
        <v>3</v>
      </c>
      <c r="P307" s="5">
        <v>6</v>
      </c>
      <c r="Q307" s="5">
        <v>3</v>
      </c>
      <c r="R307" s="5">
        <v>0</v>
      </c>
      <c r="S307" s="5">
        <v>12</v>
      </c>
      <c r="T307" s="4">
        <v>360</v>
      </c>
      <c r="U307" s="26">
        <f t="shared" si="8"/>
        <v>4.0210404798353698</v>
      </c>
      <c r="V307" s="26">
        <f t="shared" si="9"/>
        <v>120.63121439506109</v>
      </c>
      <c r="Z307" s="4">
        <v>8</v>
      </c>
      <c r="AA307" s="26">
        <v>48.025486437297332</v>
      </c>
      <c r="AB307" s="26">
        <v>2401.2743218648666</v>
      </c>
    </row>
    <row r="308" spans="1:28" x14ac:dyDescent="0.25">
      <c r="A308" s="5" t="s">
        <v>2718</v>
      </c>
      <c r="B308" s="6" t="s">
        <v>1643</v>
      </c>
      <c r="C308" s="6" t="s">
        <v>1644</v>
      </c>
      <c r="D308" s="5">
        <v>1995</v>
      </c>
      <c r="E308" s="5">
        <v>21</v>
      </c>
      <c r="F308" s="5">
        <v>37</v>
      </c>
      <c r="G308" s="5">
        <v>91935</v>
      </c>
      <c r="H308" s="5" t="s">
        <v>2097</v>
      </c>
      <c r="I308" s="7">
        <v>1.6</v>
      </c>
      <c r="J308" s="5">
        <v>6</v>
      </c>
      <c r="K308" s="5">
        <v>2</v>
      </c>
      <c r="L308" s="5">
        <v>0</v>
      </c>
      <c r="M308" s="5">
        <v>0</v>
      </c>
      <c r="N308" s="5">
        <v>2</v>
      </c>
      <c r="O308" s="5">
        <v>6</v>
      </c>
      <c r="P308" s="5">
        <v>0</v>
      </c>
      <c r="Q308" s="5">
        <v>0</v>
      </c>
      <c r="R308" s="5">
        <v>6</v>
      </c>
      <c r="S308" s="5">
        <v>12</v>
      </c>
      <c r="T308" s="4">
        <v>72</v>
      </c>
      <c r="U308" s="26">
        <f t="shared" si="8"/>
        <v>4.0210404798353698</v>
      </c>
      <c r="V308" s="26">
        <f t="shared" si="9"/>
        <v>24.126242879012217</v>
      </c>
      <c r="Z308" s="4">
        <v>16</v>
      </c>
      <c r="AA308" s="26">
        <v>7.8186096529988607</v>
      </c>
      <c r="AB308" s="26">
        <v>390.93048264994303</v>
      </c>
    </row>
    <row r="309" spans="1:28" x14ac:dyDescent="0.25">
      <c r="A309" s="5" t="s">
        <v>2600</v>
      </c>
      <c r="B309" s="6" t="s">
        <v>1643</v>
      </c>
      <c r="C309" s="6" t="s">
        <v>1644</v>
      </c>
      <c r="D309" s="5">
        <v>1994</v>
      </c>
      <c r="E309" s="5">
        <v>22</v>
      </c>
      <c r="F309" s="5">
        <v>30</v>
      </c>
      <c r="G309" s="5">
        <v>92703</v>
      </c>
      <c r="H309" s="5" t="s">
        <v>2097</v>
      </c>
      <c r="I309" s="7">
        <v>5.9</v>
      </c>
      <c r="J309" s="5">
        <v>47</v>
      </c>
      <c r="K309" s="5">
        <v>0</v>
      </c>
      <c r="L309" s="5">
        <v>0</v>
      </c>
      <c r="M309" s="5">
        <v>2</v>
      </c>
      <c r="N309" s="5">
        <v>2</v>
      </c>
      <c r="O309" s="5">
        <v>0</v>
      </c>
      <c r="P309" s="5">
        <v>0</v>
      </c>
      <c r="Q309" s="5">
        <v>6</v>
      </c>
      <c r="R309" s="5">
        <v>6</v>
      </c>
      <c r="S309" s="5">
        <v>12</v>
      </c>
      <c r="T309" s="4">
        <v>564</v>
      </c>
      <c r="U309" s="26">
        <f t="shared" si="8"/>
        <v>4.0040569179533767</v>
      </c>
      <c r="V309" s="26">
        <f t="shared" si="9"/>
        <v>188.1906751438087</v>
      </c>
      <c r="Z309" s="4">
        <v>9</v>
      </c>
      <c r="AA309" s="26">
        <v>7.6101022252879273</v>
      </c>
      <c r="AB309" s="26">
        <v>152.20204450575855</v>
      </c>
    </row>
    <row r="310" spans="1:28" x14ac:dyDescent="0.25">
      <c r="A310" s="5" t="s">
        <v>2701</v>
      </c>
      <c r="B310" s="6" t="s">
        <v>1643</v>
      </c>
      <c r="C310" s="6" t="s">
        <v>1644</v>
      </c>
      <c r="D310" s="5">
        <v>1994</v>
      </c>
      <c r="E310" s="5">
        <v>22</v>
      </c>
      <c r="F310" s="5">
        <v>37</v>
      </c>
      <c r="G310" s="5">
        <v>92129</v>
      </c>
      <c r="H310" s="5" t="s">
        <v>2097</v>
      </c>
      <c r="I310" s="7">
        <v>3</v>
      </c>
      <c r="J310" s="5">
        <v>40</v>
      </c>
      <c r="K310" s="5">
        <v>0</v>
      </c>
      <c r="L310" s="5">
        <v>0</v>
      </c>
      <c r="M310" s="5">
        <v>2</v>
      </c>
      <c r="N310" s="5">
        <v>2</v>
      </c>
      <c r="O310" s="5">
        <v>0</v>
      </c>
      <c r="P310" s="5">
        <v>0</v>
      </c>
      <c r="Q310" s="5">
        <v>6</v>
      </c>
      <c r="R310" s="5">
        <v>6</v>
      </c>
      <c r="S310" s="5">
        <v>12</v>
      </c>
      <c r="T310" s="4">
        <v>480</v>
      </c>
      <c r="U310" s="26">
        <f t="shared" si="8"/>
        <v>4.0040569179533767</v>
      </c>
      <c r="V310" s="26">
        <f t="shared" si="9"/>
        <v>160.16227671813508</v>
      </c>
      <c r="Z310" s="4">
        <v>11</v>
      </c>
      <c r="AA310" s="26">
        <v>3.8331203992013299</v>
      </c>
      <c r="AB310" s="26">
        <v>149.49169556885187</v>
      </c>
    </row>
    <row r="311" spans="1:28" x14ac:dyDescent="0.25">
      <c r="A311" s="5" t="s">
        <v>2737</v>
      </c>
      <c r="B311" s="6" t="s">
        <v>1643</v>
      </c>
      <c r="C311" s="6" t="s">
        <v>1644</v>
      </c>
      <c r="D311" s="5">
        <v>1994</v>
      </c>
      <c r="E311" s="5">
        <v>22</v>
      </c>
      <c r="F311" s="5">
        <v>39</v>
      </c>
      <c r="G311" s="5">
        <v>95337</v>
      </c>
      <c r="H311" s="5" t="s">
        <v>2097</v>
      </c>
      <c r="I311" s="7">
        <v>4</v>
      </c>
      <c r="J311" s="5">
        <v>50</v>
      </c>
      <c r="K311" s="5">
        <v>1</v>
      </c>
      <c r="L311" s="5">
        <v>1</v>
      </c>
      <c r="M311" s="5">
        <v>1</v>
      </c>
      <c r="N311" s="5">
        <v>1</v>
      </c>
      <c r="O311" s="5">
        <v>3</v>
      </c>
      <c r="P311" s="5">
        <v>3</v>
      </c>
      <c r="Q311" s="5">
        <v>3</v>
      </c>
      <c r="R311" s="5">
        <v>3</v>
      </c>
      <c r="S311" s="5">
        <v>12</v>
      </c>
      <c r="T311" s="4">
        <v>600</v>
      </c>
      <c r="U311" s="26">
        <f t="shared" si="8"/>
        <v>4.0040569179533767</v>
      </c>
      <c r="V311" s="26">
        <f t="shared" si="9"/>
        <v>200.20284589766882</v>
      </c>
      <c r="Z311" s="4">
        <v>5</v>
      </c>
      <c r="AA311" s="26">
        <v>40.027151727481737</v>
      </c>
      <c r="AB311" s="26">
        <v>4002.7151727481737</v>
      </c>
    </row>
    <row r="312" spans="1:28" x14ac:dyDescent="0.25">
      <c r="A312" s="5" t="s">
        <v>2780</v>
      </c>
      <c r="B312" s="6" t="s">
        <v>1643</v>
      </c>
      <c r="C312" s="6" t="s">
        <v>1644</v>
      </c>
      <c r="D312" s="5">
        <v>1994</v>
      </c>
      <c r="E312" s="5">
        <v>22</v>
      </c>
      <c r="F312" s="5">
        <v>43</v>
      </c>
      <c r="G312" s="5">
        <v>94087</v>
      </c>
      <c r="H312" s="5" t="s">
        <v>2097</v>
      </c>
      <c r="I312" s="7">
        <v>3.9</v>
      </c>
      <c r="J312" s="5">
        <v>20</v>
      </c>
      <c r="K312" s="5">
        <v>2</v>
      </c>
      <c r="L312" s="5">
        <v>0</v>
      </c>
      <c r="M312" s="5">
        <v>2</v>
      </c>
      <c r="N312" s="5">
        <v>0</v>
      </c>
      <c r="O312" s="5">
        <v>6</v>
      </c>
      <c r="P312" s="5">
        <v>0</v>
      </c>
      <c r="Q312" s="5">
        <v>6</v>
      </c>
      <c r="R312" s="5">
        <v>0</v>
      </c>
      <c r="S312" s="5">
        <v>12</v>
      </c>
      <c r="T312" s="4">
        <v>240</v>
      </c>
      <c r="U312" s="26">
        <f t="shared" si="8"/>
        <v>4.0040569179533767</v>
      </c>
      <c r="V312" s="26">
        <f t="shared" si="9"/>
        <v>80.081138359067538</v>
      </c>
      <c r="Z312" s="4">
        <v>9</v>
      </c>
      <c r="AA312" s="26">
        <v>15.220204450575855</v>
      </c>
      <c r="AB312" s="26">
        <v>684.90920027591346</v>
      </c>
    </row>
    <row r="313" spans="1:28" x14ac:dyDescent="0.25">
      <c r="A313" s="5" t="s">
        <v>2377</v>
      </c>
      <c r="B313" s="6" t="s">
        <v>1643</v>
      </c>
      <c r="C313" s="6" t="s">
        <v>1644</v>
      </c>
      <c r="D313" s="5">
        <v>1993</v>
      </c>
      <c r="E313" s="5">
        <v>23</v>
      </c>
      <c r="F313" s="5">
        <v>4</v>
      </c>
      <c r="G313" s="5">
        <v>95973</v>
      </c>
      <c r="H313" s="5" t="s">
        <v>2097</v>
      </c>
      <c r="I313" s="7">
        <v>2.9</v>
      </c>
      <c r="J313" s="5">
        <v>19</v>
      </c>
      <c r="K313" s="5">
        <v>1</v>
      </c>
      <c r="L313" s="5">
        <v>2</v>
      </c>
      <c r="M313" s="5">
        <v>1</v>
      </c>
      <c r="N313" s="5">
        <v>0</v>
      </c>
      <c r="O313" s="5">
        <v>3</v>
      </c>
      <c r="P313" s="5">
        <v>6</v>
      </c>
      <c r="Q313" s="5">
        <v>3</v>
      </c>
      <c r="R313" s="5">
        <v>0</v>
      </c>
      <c r="S313" s="5">
        <v>12</v>
      </c>
      <c r="T313" s="4">
        <v>228</v>
      </c>
      <c r="U313" s="26">
        <f t="shared" si="8"/>
        <v>3.9868915662650606</v>
      </c>
      <c r="V313" s="26">
        <f t="shared" si="9"/>
        <v>75.750939759036157</v>
      </c>
      <c r="Z313" s="4">
        <v>16</v>
      </c>
      <c r="AA313" s="26">
        <v>62.548877223990885</v>
      </c>
      <c r="AB313" s="26">
        <v>4315.8725284553711</v>
      </c>
    </row>
    <row r="314" spans="1:28" x14ac:dyDescent="0.25">
      <c r="A314" s="5" t="s">
        <v>2459</v>
      </c>
      <c r="B314" s="6" t="s">
        <v>1643</v>
      </c>
      <c r="C314" s="6" t="s">
        <v>1644</v>
      </c>
      <c r="D314" s="5">
        <v>1993</v>
      </c>
      <c r="E314" s="5">
        <v>23</v>
      </c>
      <c r="F314" s="5">
        <v>19</v>
      </c>
      <c r="G314" s="5">
        <v>90503</v>
      </c>
      <c r="H314" s="5" t="s">
        <v>2097</v>
      </c>
      <c r="I314" s="7">
        <v>3.9</v>
      </c>
      <c r="J314" s="5">
        <v>59</v>
      </c>
      <c r="K314" s="5">
        <v>1</v>
      </c>
      <c r="L314" s="5">
        <v>1</v>
      </c>
      <c r="M314" s="5">
        <v>1</v>
      </c>
      <c r="N314" s="5">
        <v>1</v>
      </c>
      <c r="O314" s="5">
        <v>3</v>
      </c>
      <c r="P314" s="5">
        <v>3</v>
      </c>
      <c r="Q314" s="5">
        <v>3</v>
      </c>
      <c r="R314" s="5">
        <v>3</v>
      </c>
      <c r="S314" s="5">
        <v>12</v>
      </c>
      <c r="T314" s="4">
        <v>708</v>
      </c>
      <c r="U314" s="26">
        <f t="shared" si="8"/>
        <v>3.9868915662650606</v>
      </c>
      <c r="V314" s="26">
        <f t="shared" si="9"/>
        <v>235.22660240963859</v>
      </c>
      <c r="Z314" s="4">
        <v>10</v>
      </c>
      <c r="AA314" s="26">
        <v>48.373059564548932</v>
      </c>
      <c r="AB314" s="26">
        <v>3869.8447651639144</v>
      </c>
    </row>
    <row r="315" spans="1:28" x14ac:dyDescent="0.25">
      <c r="A315" s="5" t="s">
        <v>2353</v>
      </c>
      <c r="B315" s="6" t="s">
        <v>1643</v>
      </c>
      <c r="C315" s="6" t="s">
        <v>1644</v>
      </c>
      <c r="D315" s="5">
        <v>1992</v>
      </c>
      <c r="E315" s="5">
        <v>24</v>
      </c>
      <c r="F315" s="5">
        <v>1</v>
      </c>
      <c r="G315" s="5">
        <v>94580</v>
      </c>
      <c r="H315" s="5" t="s">
        <v>2097</v>
      </c>
      <c r="I315" s="7">
        <v>6.1</v>
      </c>
      <c r="J315" s="5">
        <v>51</v>
      </c>
      <c r="K315" s="5">
        <v>1</v>
      </c>
      <c r="L315" s="5">
        <v>1</v>
      </c>
      <c r="M315" s="5">
        <v>1</v>
      </c>
      <c r="N315" s="5">
        <v>1</v>
      </c>
      <c r="O315" s="5">
        <v>3</v>
      </c>
      <c r="P315" s="5">
        <v>3</v>
      </c>
      <c r="Q315" s="5">
        <v>3</v>
      </c>
      <c r="R315" s="5">
        <v>3</v>
      </c>
      <c r="S315" s="5">
        <v>12</v>
      </c>
      <c r="T315" s="4">
        <v>612</v>
      </c>
      <c r="U315" s="26">
        <f t="shared" si="8"/>
        <v>3.9695414902840831</v>
      </c>
      <c r="V315" s="26">
        <f t="shared" si="9"/>
        <v>202.44661600448825</v>
      </c>
      <c r="Z315" s="4">
        <v>13</v>
      </c>
      <c r="AA315" s="26">
        <v>77.250300409789745</v>
      </c>
      <c r="AB315" s="26">
        <v>4557.7677241775946</v>
      </c>
    </row>
    <row r="316" spans="1:28" x14ac:dyDescent="0.25">
      <c r="A316" s="5" t="s">
        <v>2732</v>
      </c>
      <c r="B316" s="6" t="s">
        <v>1643</v>
      </c>
      <c r="C316" s="6" t="s">
        <v>1644</v>
      </c>
      <c r="D316" s="5">
        <v>1992</v>
      </c>
      <c r="E316" s="5">
        <v>24</v>
      </c>
      <c r="F316" s="5">
        <v>39</v>
      </c>
      <c r="G316" s="5">
        <v>95376</v>
      </c>
      <c r="H316" s="5" t="s">
        <v>2097</v>
      </c>
      <c r="I316" s="7">
        <v>1.8</v>
      </c>
      <c r="J316" s="5">
        <v>2</v>
      </c>
      <c r="K316" s="5">
        <v>2</v>
      </c>
      <c r="L316" s="5">
        <v>0</v>
      </c>
      <c r="M316" s="5">
        <v>0</v>
      </c>
      <c r="N316" s="5">
        <v>2</v>
      </c>
      <c r="O316" s="5">
        <v>6</v>
      </c>
      <c r="P316" s="5">
        <v>0</v>
      </c>
      <c r="Q316" s="5">
        <v>0</v>
      </c>
      <c r="R316" s="5">
        <v>6</v>
      </c>
      <c r="S316" s="5">
        <v>12</v>
      </c>
      <c r="T316" s="4">
        <v>24</v>
      </c>
      <c r="U316" s="26">
        <f t="shared" si="8"/>
        <v>3.9695414902840831</v>
      </c>
      <c r="V316" s="26">
        <f t="shared" si="9"/>
        <v>7.9390829805681662</v>
      </c>
      <c r="Z316" s="4">
        <v>9</v>
      </c>
      <c r="AA316" s="26">
        <v>0</v>
      </c>
      <c r="AB316" s="26">
        <v>0</v>
      </c>
    </row>
    <row r="317" spans="1:28" x14ac:dyDescent="0.25">
      <c r="A317" s="5" t="s">
        <v>2868</v>
      </c>
      <c r="B317" s="6" t="s">
        <v>1643</v>
      </c>
      <c r="C317" s="6" t="s">
        <v>1644</v>
      </c>
      <c r="D317" s="5">
        <v>1992</v>
      </c>
      <c r="E317" s="5">
        <v>24</v>
      </c>
      <c r="F317" s="5">
        <v>56</v>
      </c>
      <c r="G317" s="5">
        <v>93065</v>
      </c>
      <c r="H317" s="5" t="s">
        <v>2097</v>
      </c>
      <c r="I317" s="7">
        <v>2.1</v>
      </c>
      <c r="J317" s="5">
        <v>29</v>
      </c>
      <c r="K317" s="5">
        <v>2</v>
      </c>
      <c r="L317" s="5">
        <v>0</v>
      </c>
      <c r="M317" s="5">
        <v>2</v>
      </c>
      <c r="N317" s="5">
        <v>0</v>
      </c>
      <c r="O317" s="5">
        <v>6</v>
      </c>
      <c r="P317" s="5">
        <v>0</v>
      </c>
      <c r="Q317" s="5">
        <v>6</v>
      </c>
      <c r="R317" s="5">
        <v>0</v>
      </c>
      <c r="S317" s="5">
        <v>12</v>
      </c>
      <c r="T317" s="4">
        <v>348</v>
      </c>
      <c r="U317" s="26">
        <f t="shared" si="8"/>
        <v>3.9695414902840831</v>
      </c>
      <c r="V317" s="26">
        <f t="shared" si="9"/>
        <v>115.11670321823841</v>
      </c>
      <c r="Z317" s="4">
        <v>9</v>
      </c>
      <c r="AA317" s="26">
        <v>35.513810384676994</v>
      </c>
      <c r="AB317" s="26">
        <v>1420.5524153870797</v>
      </c>
    </row>
    <row r="318" spans="1:28" x14ac:dyDescent="0.25">
      <c r="A318" s="5" t="s">
        <v>2480</v>
      </c>
      <c r="B318" s="6" t="s">
        <v>1643</v>
      </c>
      <c r="C318" s="6" t="s">
        <v>1644</v>
      </c>
      <c r="D318" s="5">
        <v>1991</v>
      </c>
      <c r="E318" s="5">
        <v>25</v>
      </c>
      <c r="F318" s="5">
        <v>19</v>
      </c>
      <c r="G318" s="5">
        <v>90503</v>
      </c>
      <c r="H318" s="5" t="s">
        <v>2097</v>
      </c>
      <c r="I318" s="7">
        <v>3</v>
      </c>
      <c r="J318" s="5">
        <v>15</v>
      </c>
      <c r="K318" s="5">
        <v>1</v>
      </c>
      <c r="L318" s="5">
        <v>1</v>
      </c>
      <c r="M318" s="5">
        <v>1</v>
      </c>
      <c r="N318" s="5">
        <v>1</v>
      </c>
      <c r="O318" s="5">
        <v>3</v>
      </c>
      <c r="P318" s="5">
        <v>3</v>
      </c>
      <c r="Q318" s="5">
        <v>3</v>
      </c>
      <c r="R318" s="5">
        <v>3</v>
      </c>
      <c r="S318" s="5">
        <v>12</v>
      </c>
      <c r="T318" s="4">
        <v>180</v>
      </c>
      <c r="U318" s="26">
        <f t="shared" si="8"/>
        <v>3.9520036920236903</v>
      </c>
      <c r="V318" s="26">
        <f t="shared" si="9"/>
        <v>59.280055380355357</v>
      </c>
      <c r="Z318" s="4">
        <v>8</v>
      </c>
      <c r="AA318" s="26">
        <v>7.5829715427311584</v>
      </c>
      <c r="AB318" s="26">
        <v>151.65943085462317</v>
      </c>
    </row>
    <row r="319" spans="1:28" x14ac:dyDescent="0.25">
      <c r="A319" s="5" t="s">
        <v>2759</v>
      </c>
      <c r="B319" s="6" t="s">
        <v>1730</v>
      </c>
      <c r="C319" s="6" t="s">
        <v>1151</v>
      </c>
      <c r="D319" s="5">
        <v>1991</v>
      </c>
      <c r="E319" s="5">
        <v>25</v>
      </c>
      <c r="F319" s="5">
        <v>41</v>
      </c>
      <c r="G319" s="5">
        <v>94070</v>
      </c>
      <c r="H319" s="5" t="s">
        <v>2097</v>
      </c>
      <c r="I319" s="7">
        <v>1.8</v>
      </c>
      <c r="J319" s="5">
        <v>19</v>
      </c>
      <c r="K319" s="5">
        <v>1</v>
      </c>
      <c r="L319" s="5">
        <v>1</v>
      </c>
      <c r="M319" s="5">
        <v>1</v>
      </c>
      <c r="N319" s="5">
        <v>1</v>
      </c>
      <c r="O319" s="5">
        <v>3</v>
      </c>
      <c r="P319" s="5">
        <v>3</v>
      </c>
      <c r="Q319" s="5">
        <v>3</v>
      </c>
      <c r="R319" s="5">
        <v>3</v>
      </c>
      <c r="S319" s="5">
        <v>12</v>
      </c>
      <c r="T319" s="4">
        <v>228</v>
      </c>
      <c r="U319" s="26">
        <f t="shared" si="8"/>
        <v>3.9520036920236903</v>
      </c>
      <c r="V319" s="26">
        <f t="shared" si="9"/>
        <v>75.088070148450115</v>
      </c>
      <c r="Z319" s="4">
        <v>11</v>
      </c>
      <c r="AA319" s="26">
        <v>35.775790392545744</v>
      </c>
      <c r="AB319" s="26">
        <v>894.39475981364365</v>
      </c>
    </row>
    <row r="320" spans="1:28" x14ac:dyDescent="0.25">
      <c r="A320" s="5" t="s">
        <v>2474</v>
      </c>
      <c r="B320" s="6" t="s">
        <v>1643</v>
      </c>
      <c r="C320" s="6" t="s">
        <v>1644</v>
      </c>
      <c r="D320" s="5">
        <v>1990</v>
      </c>
      <c r="E320" s="5">
        <v>26</v>
      </c>
      <c r="F320" s="5">
        <v>19</v>
      </c>
      <c r="G320" s="5">
        <v>91325</v>
      </c>
      <c r="H320" s="5" t="s">
        <v>2097</v>
      </c>
      <c r="I320" s="7">
        <v>2</v>
      </c>
      <c r="J320" s="5">
        <v>30</v>
      </c>
      <c r="K320" s="5">
        <v>2</v>
      </c>
      <c r="L320" s="5">
        <v>0</v>
      </c>
      <c r="M320" s="5">
        <v>2</v>
      </c>
      <c r="N320" s="5">
        <v>0</v>
      </c>
      <c r="O320" s="5">
        <v>6</v>
      </c>
      <c r="P320" s="5">
        <v>0</v>
      </c>
      <c r="Q320" s="5">
        <v>6</v>
      </c>
      <c r="R320" s="5">
        <v>0</v>
      </c>
      <c r="S320" s="5">
        <v>12</v>
      </c>
      <c r="T320" s="4">
        <v>360</v>
      </c>
      <c r="U320" s="26">
        <f t="shared" si="8"/>
        <v>3.9342751082697465</v>
      </c>
      <c r="V320" s="26">
        <f t="shared" si="9"/>
        <v>118.0282532480924</v>
      </c>
      <c r="Z320" s="4">
        <v>13</v>
      </c>
      <c r="AA320" s="26">
        <v>38.625150204894872</v>
      </c>
      <c r="AB320" s="26">
        <v>1931.2575102447436</v>
      </c>
    </row>
    <row r="321" spans="1:28" x14ac:dyDescent="0.25">
      <c r="A321" s="5" t="s">
        <v>2562</v>
      </c>
      <c r="B321" s="6" t="s">
        <v>1643</v>
      </c>
      <c r="C321" s="6" t="s">
        <v>1644</v>
      </c>
      <c r="D321" s="5">
        <v>1990</v>
      </c>
      <c r="E321" s="5">
        <v>26</v>
      </c>
      <c r="F321" s="5">
        <v>30</v>
      </c>
      <c r="G321" s="5">
        <v>92804</v>
      </c>
      <c r="H321" s="5" t="s">
        <v>2097</v>
      </c>
      <c r="I321" s="7">
        <v>1.9</v>
      </c>
      <c r="J321" s="5">
        <v>20</v>
      </c>
      <c r="K321" s="5">
        <v>2</v>
      </c>
      <c r="L321" s="5">
        <v>0</v>
      </c>
      <c r="M321" s="5">
        <v>2</v>
      </c>
      <c r="N321" s="5">
        <v>0</v>
      </c>
      <c r="O321" s="5">
        <v>6</v>
      </c>
      <c r="P321" s="5">
        <v>0</v>
      </c>
      <c r="Q321" s="5">
        <v>6</v>
      </c>
      <c r="R321" s="5">
        <v>0</v>
      </c>
      <c r="S321" s="5">
        <v>12</v>
      </c>
      <c r="T321" s="4">
        <v>240</v>
      </c>
      <c r="U321" s="26">
        <f t="shared" si="8"/>
        <v>3.9342751082697465</v>
      </c>
      <c r="V321" s="26">
        <f t="shared" si="9"/>
        <v>78.685502165394922</v>
      </c>
      <c r="Z321" s="4">
        <v>13</v>
      </c>
      <c r="AA321" s="26">
        <v>11.587545061468463</v>
      </c>
      <c r="AB321" s="26">
        <v>463.5018024587385</v>
      </c>
    </row>
    <row r="322" spans="1:28" x14ac:dyDescent="0.25">
      <c r="A322" s="5" t="s">
        <v>2454</v>
      </c>
      <c r="B322" s="6" t="s">
        <v>1643</v>
      </c>
      <c r="C322" s="6" t="s">
        <v>1644</v>
      </c>
      <c r="D322" s="5">
        <v>1989</v>
      </c>
      <c r="E322" s="5">
        <v>27</v>
      </c>
      <c r="F322" s="5">
        <v>19</v>
      </c>
      <c r="G322" s="5">
        <v>90605</v>
      </c>
      <c r="H322" s="5" t="s">
        <v>2097</v>
      </c>
      <c r="I322" s="7">
        <v>3.8</v>
      </c>
      <c r="J322" s="5">
        <v>29</v>
      </c>
      <c r="K322" s="5">
        <v>0</v>
      </c>
      <c r="L322" s="5">
        <v>2</v>
      </c>
      <c r="M322" s="5">
        <v>0</v>
      </c>
      <c r="N322" s="5">
        <v>2</v>
      </c>
      <c r="O322" s="5">
        <v>0</v>
      </c>
      <c r="P322" s="5">
        <v>6</v>
      </c>
      <c r="Q322" s="5">
        <v>0</v>
      </c>
      <c r="R322" s="5">
        <v>6</v>
      </c>
      <c r="S322" s="5">
        <v>12</v>
      </c>
      <c r="T322" s="4">
        <v>348</v>
      </c>
      <c r="U322" s="26">
        <f t="shared" ref="U322:U385" si="10">(VLOOKUP(E322,t_factor30,7))*S322</f>
        <v>3.916352608797077</v>
      </c>
      <c r="V322" s="26">
        <f t="shared" ref="V322:V385" si="11">J322*U322</f>
        <v>113.57422565511523</v>
      </c>
      <c r="Z322" s="4">
        <v>16</v>
      </c>
      <c r="AA322" s="26">
        <v>13.031016088331434</v>
      </c>
      <c r="AB322" s="26">
        <v>390.93048264994303</v>
      </c>
    </row>
    <row r="323" spans="1:28" x14ac:dyDescent="0.25">
      <c r="A323" s="5" t="s">
        <v>2689</v>
      </c>
      <c r="B323" s="6" t="s">
        <v>1643</v>
      </c>
      <c r="C323" s="6" t="s">
        <v>1644</v>
      </c>
      <c r="D323" s="5">
        <v>1989</v>
      </c>
      <c r="E323" s="5">
        <v>27</v>
      </c>
      <c r="F323" s="5">
        <v>36</v>
      </c>
      <c r="G323" s="5">
        <v>92354</v>
      </c>
      <c r="H323" s="5" t="s">
        <v>2097</v>
      </c>
      <c r="I323" s="7">
        <v>3.3</v>
      </c>
      <c r="J323" s="5">
        <v>18</v>
      </c>
      <c r="K323" s="5">
        <v>3</v>
      </c>
      <c r="L323" s="5">
        <v>0</v>
      </c>
      <c r="M323" s="5">
        <v>0</v>
      </c>
      <c r="N323" s="5">
        <v>1</v>
      </c>
      <c r="O323" s="5">
        <v>9</v>
      </c>
      <c r="P323" s="5">
        <v>0</v>
      </c>
      <c r="Q323" s="5">
        <v>0</v>
      </c>
      <c r="R323" s="5">
        <v>3</v>
      </c>
      <c r="S323" s="5">
        <v>12</v>
      </c>
      <c r="T323" s="4">
        <v>216</v>
      </c>
      <c r="U323" s="26">
        <f t="shared" si="10"/>
        <v>3.916352608797077</v>
      </c>
      <c r="V323" s="26">
        <f t="shared" si="11"/>
        <v>70.494346958347393</v>
      </c>
      <c r="Z323" s="4">
        <v>10</v>
      </c>
      <c r="AA323" s="26">
        <v>33.097356544165059</v>
      </c>
      <c r="AB323" s="26">
        <v>992.92069632495179</v>
      </c>
    </row>
    <row r="324" spans="1:28" x14ac:dyDescent="0.25">
      <c r="A324" s="5" t="s">
        <v>2458</v>
      </c>
      <c r="B324" s="6" t="s">
        <v>1643</v>
      </c>
      <c r="C324" s="6" t="s">
        <v>1644</v>
      </c>
      <c r="D324" s="5">
        <v>1987</v>
      </c>
      <c r="E324" s="5">
        <v>29</v>
      </c>
      <c r="F324" s="5">
        <v>19</v>
      </c>
      <c r="G324" s="5">
        <v>90805</v>
      </c>
      <c r="H324" s="5" t="s">
        <v>2097</v>
      </c>
      <c r="I324" s="7">
        <v>4.3</v>
      </c>
      <c r="J324" s="5">
        <v>47</v>
      </c>
      <c r="K324" s="5">
        <v>1</v>
      </c>
      <c r="L324" s="5">
        <v>1</v>
      </c>
      <c r="M324" s="5">
        <v>1</v>
      </c>
      <c r="N324" s="5">
        <v>1</v>
      </c>
      <c r="O324" s="5">
        <v>3</v>
      </c>
      <c r="P324" s="5">
        <v>3</v>
      </c>
      <c r="Q324" s="5">
        <v>3</v>
      </c>
      <c r="R324" s="5">
        <v>3</v>
      </c>
      <c r="S324" s="5">
        <v>12</v>
      </c>
      <c r="T324" s="4">
        <v>564</v>
      </c>
      <c r="U324" s="26">
        <f t="shared" si="10"/>
        <v>3.8799129956235756</v>
      </c>
      <c r="V324" s="26">
        <f t="shared" si="11"/>
        <v>182.35591079430804</v>
      </c>
      <c r="Z324" s="4">
        <v>7</v>
      </c>
      <c r="AA324" s="26">
        <v>39.041601526907911</v>
      </c>
      <c r="AB324" s="26">
        <v>976.04003817269779</v>
      </c>
    </row>
    <row r="325" spans="1:28" x14ac:dyDescent="0.25">
      <c r="A325" s="5" t="s">
        <v>2775</v>
      </c>
      <c r="B325" s="6" t="s">
        <v>1643</v>
      </c>
      <c r="C325" s="6" t="s">
        <v>1644</v>
      </c>
      <c r="D325" s="5">
        <v>1987</v>
      </c>
      <c r="E325" s="5">
        <v>29</v>
      </c>
      <c r="F325" s="5">
        <v>43</v>
      </c>
      <c r="G325" s="5">
        <v>94087</v>
      </c>
      <c r="H325" s="5" t="s">
        <v>2097</v>
      </c>
      <c r="I325" s="7">
        <v>1</v>
      </c>
      <c r="J325" s="5">
        <v>16</v>
      </c>
      <c r="K325" s="5">
        <v>1</v>
      </c>
      <c r="L325" s="5">
        <v>1</v>
      </c>
      <c r="M325" s="5">
        <v>1</v>
      </c>
      <c r="N325" s="5">
        <v>1</v>
      </c>
      <c r="O325" s="5">
        <v>3</v>
      </c>
      <c r="P325" s="5">
        <v>3</v>
      </c>
      <c r="Q325" s="5">
        <v>3</v>
      </c>
      <c r="R325" s="5">
        <v>3</v>
      </c>
      <c r="S325" s="5">
        <v>12</v>
      </c>
      <c r="T325" s="4">
        <v>192</v>
      </c>
      <c r="U325" s="26">
        <f t="shared" si="10"/>
        <v>3.8799129956235756</v>
      </c>
      <c r="V325" s="26">
        <f t="shared" si="11"/>
        <v>62.07860792997721</v>
      </c>
      <c r="Z325" s="4">
        <v>9</v>
      </c>
      <c r="AA325" s="26">
        <v>0</v>
      </c>
      <c r="AB325" s="26">
        <v>0</v>
      </c>
    </row>
    <row r="326" spans="1:28" x14ac:dyDescent="0.25">
      <c r="A326" s="5" t="s">
        <v>2860</v>
      </c>
      <c r="B326" s="6" t="s">
        <v>1643</v>
      </c>
      <c r="C326" s="6" t="s">
        <v>1644</v>
      </c>
      <c r="D326" s="5">
        <v>1987</v>
      </c>
      <c r="E326" s="5">
        <v>29</v>
      </c>
      <c r="F326" s="5">
        <v>56</v>
      </c>
      <c r="G326" s="5">
        <v>93063</v>
      </c>
      <c r="H326" s="5" t="s">
        <v>2097</v>
      </c>
      <c r="I326" s="7">
        <v>6</v>
      </c>
      <c r="J326" s="5">
        <v>29</v>
      </c>
      <c r="K326" s="5">
        <v>1</v>
      </c>
      <c r="L326" s="5">
        <v>1</v>
      </c>
      <c r="M326" s="5">
        <v>1</v>
      </c>
      <c r="N326" s="5">
        <v>1</v>
      </c>
      <c r="O326" s="5">
        <v>3</v>
      </c>
      <c r="P326" s="5">
        <v>3</v>
      </c>
      <c r="Q326" s="5">
        <v>3</v>
      </c>
      <c r="R326" s="5">
        <v>3</v>
      </c>
      <c r="S326" s="5">
        <v>12</v>
      </c>
      <c r="T326" s="4">
        <v>348</v>
      </c>
      <c r="U326" s="26">
        <f t="shared" si="10"/>
        <v>3.8799129956235756</v>
      </c>
      <c r="V326" s="26">
        <f t="shared" si="11"/>
        <v>112.51747687308369</v>
      </c>
      <c r="Z326" s="4">
        <v>9</v>
      </c>
      <c r="AA326" s="26">
        <v>10.146802967050569</v>
      </c>
      <c r="AB326" s="26">
        <v>375.43170978087102</v>
      </c>
    </row>
    <row r="327" spans="1:28" x14ac:dyDescent="0.25">
      <c r="A327" s="5" t="s">
        <v>2551</v>
      </c>
      <c r="B327" s="6" t="s">
        <v>1660</v>
      </c>
      <c r="C327" s="6" t="s">
        <v>1151</v>
      </c>
      <c r="D327" s="5">
        <v>1986</v>
      </c>
      <c r="E327" s="5">
        <v>30</v>
      </c>
      <c r="F327" s="5">
        <v>29</v>
      </c>
      <c r="G327" s="5">
        <v>95949</v>
      </c>
      <c r="H327" s="5" t="s">
        <v>2097</v>
      </c>
      <c r="I327" s="7">
        <v>1.8</v>
      </c>
      <c r="J327" s="5">
        <v>50</v>
      </c>
      <c r="K327" s="5">
        <v>1</v>
      </c>
      <c r="L327" s="5">
        <v>1</v>
      </c>
      <c r="M327" s="5">
        <v>1</v>
      </c>
      <c r="N327" s="5">
        <v>1</v>
      </c>
      <c r="O327" s="5">
        <v>3</v>
      </c>
      <c r="P327" s="5">
        <v>3</v>
      </c>
      <c r="Q327" s="5">
        <v>3</v>
      </c>
      <c r="R327" s="5">
        <v>3</v>
      </c>
      <c r="S327" s="5">
        <v>12</v>
      </c>
      <c r="T327" s="4">
        <v>600</v>
      </c>
      <c r="U327" s="26">
        <f t="shared" si="10"/>
        <v>3.8613892695267209</v>
      </c>
      <c r="V327" s="26">
        <f t="shared" si="11"/>
        <v>193.06946347633604</v>
      </c>
      <c r="Z327" s="4">
        <v>12</v>
      </c>
      <c r="AA327" s="26">
        <v>5.1301949930468371</v>
      </c>
      <c r="AB327" s="26">
        <v>256.50974965234184</v>
      </c>
    </row>
    <row r="328" spans="1:28" x14ac:dyDescent="0.25">
      <c r="A328" s="5" t="s">
        <v>2739</v>
      </c>
      <c r="B328" s="6" t="s">
        <v>1730</v>
      </c>
      <c r="C328" s="6" t="s">
        <v>1151</v>
      </c>
      <c r="D328" s="5">
        <v>1986</v>
      </c>
      <c r="E328" s="5">
        <v>30</v>
      </c>
      <c r="F328" s="5">
        <v>40</v>
      </c>
      <c r="G328" s="5">
        <v>93444</v>
      </c>
      <c r="H328" s="5" t="s">
        <v>2097</v>
      </c>
      <c r="I328" s="7">
        <v>0</v>
      </c>
      <c r="J328" s="5">
        <v>1</v>
      </c>
      <c r="K328" s="5">
        <v>1</v>
      </c>
      <c r="L328" s="5">
        <v>1</v>
      </c>
      <c r="M328" s="5">
        <v>1</v>
      </c>
      <c r="N328" s="5">
        <v>1</v>
      </c>
      <c r="O328" s="5">
        <v>3</v>
      </c>
      <c r="P328" s="5">
        <v>3</v>
      </c>
      <c r="Q328" s="5">
        <v>3</v>
      </c>
      <c r="R328" s="5">
        <v>3</v>
      </c>
      <c r="S328" s="5">
        <v>12</v>
      </c>
      <c r="T328" s="4">
        <v>12</v>
      </c>
      <c r="U328" s="26">
        <f t="shared" si="10"/>
        <v>3.8613892695267209</v>
      </c>
      <c r="V328" s="26">
        <f t="shared" si="11"/>
        <v>3.8613892695267209</v>
      </c>
      <c r="Z328" s="4">
        <v>13</v>
      </c>
      <c r="AA328" s="26">
        <v>5.1500200273193162</v>
      </c>
      <c r="AB328" s="26">
        <v>515.00200273193161</v>
      </c>
    </row>
    <row r="329" spans="1:28" x14ac:dyDescent="0.25">
      <c r="A329" s="5" t="s">
        <v>2455</v>
      </c>
      <c r="B329" s="6" t="s">
        <v>1643</v>
      </c>
      <c r="C329" s="6" t="s">
        <v>1644</v>
      </c>
      <c r="D329" s="5">
        <v>1985</v>
      </c>
      <c r="E329" s="5">
        <v>31</v>
      </c>
      <c r="F329" s="5">
        <v>19</v>
      </c>
      <c r="G329" s="5">
        <v>90266</v>
      </c>
      <c r="H329" s="5" t="s">
        <v>2097</v>
      </c>
      <c r="I329" s="7">
        <v>6</v>
      </c>
      <c r="J329" s="5">
        <v>15</v>
      </c>
      <c r="K329" s="5">
        <v>1</v>
      </c>
      <c r="L329" s="5">
        <v>1</v>
      </c>
      <c r="M329" s="5">
        <v>1</v>
      </c>
      <c r="N329" s="5">
        <v>1</v>
      </c>
      <c r="O329" s="5">
        <v>3</v>
      </c>
      <c r="P329" s="5">
        <v>3</v>
      </c>
      <c r="Q329" s="5">
        <v>3</v>
      </c>
      <c r="R329" s="5">
        <v>3</v>
      </c>
      <c r="S329" s="5">
        <v>12</v>
      </c>
      <c r="T329" s="4">
        <v>180</v>
      </c>
      <c r="U329" s="26">
        <f t="shared" si="10"/>
        <v>3.8426583989188332</v>
      </c>
      <c r="V329" s="26">
        <f t="shared" si="11"/>
        <v>57.639875983782495</v>
      </c>
      <c r="Z329" s="4">
        <v>7</v>
      </c>
      <c r="AA329" s="26">
        <v>50.376260034719884</v>
      </c>
      <c r="AB329" s="26">
        <v>2468.4367417012745</v>
      </c>
    </row>
    <row r="330" spans="1:28" x14ac:dyDescent="0.25">
      <c r="A330" s="5" t="s">
        <v>2678</v>
      </c>
      <c r="B330" s="6" t="s">
        <v>1730</v>
      </c>
      <c r="C330" s="6" t="s">
        <v>1151</v>
      </c>
      <c r="D330" s="5">
        <v>1985</v>
      </c>
      <c r="E330" s="5">
        <v>31</v>
      </c>
      <c r="F330" s="5">
        <v>36</v>
      </c>
      <c r="G330" s="5">
        <v>92399</v>
      </c>
      <c r="H330" s="5" t="s">
        <v>2097</v>
      </c>
      <c r="I330" s="7">
        <v>1.9</v>
      </c>
      <c r="J330" s="5">
        <v>10</v>
      </c>
      <c r="K330" s="5">
        <v>2</v>
      </c>
      <c r="L330" s="5">
        <v>0</v>
      </c>
      <c r="M330" s="5">
        <v>1</v>
      </c>
      <c r="N330" s="5">
        <v>1</v>
      </c>
      <c r="O330" s="5">
        <v>6</v>
      </c>
      <c r="P330" s="5">
        <v>0</v>
      </c>
      <c r="Q330" s="5">
        <v>3</v>
      </c>
      <c r="R330" s="5">
        <v>3</v>
      </c>
      <c r="S330" s="5">
        <v>12</v>
      </c>
      <c r="T330" s="4">
        <v>120</v>
      </c>
      <c r="U330" s="26">
        <f t="shared" si="10"/>
        <v>3.8426583989188332</v>
      </c>
      <c r="V330" s="26">
        <f t="shared" si="11"/>
        <v>38.42658398918833</v>
      </c>
      <c r="Z330" s="4">
        <v>11</v>
      </c>
      <c r="AA330" s="26">
        <v>29.387256393876861</v>
      </c>
      <c r="AB330" s="26">
        <v>734.6814098469215</v>
      </c>
    </row>
    <row r="331" spans="1:28" x14ac:dyDescent="0.25">
      <c r="A331" s="5" t="s">
        <v>2561</v>
      </c>
      <c r="B331" s="6" t="s">
        <v>1643</v>
      </c>
      <c r="C331" s="6" t="s">
        <v>1644</v>
      </c>
      <c r="D331" s="5">
        <v>1984</v>
      </c>
      <c r="E331" s="5">
        <v>32</v>
      </c>
      <c r="F331" s="5">
        <v>30</v>
      </c>
      <c r="G331" s="5">
        <v>92672</v>
      </c>
      <c r="H331" s="5" t="s">
        <v>2097</v>
      </c>
      <c r="I331" s="7">
        <v>0.6</v>
      </c>
      <c r="J331" s="5">
        <v>3</v>
      </c>
      <c r="K331" s="5">
        <v>1</v>
      </c>
      <c r="L331" s="5">
        <v>2</v>
      </c>
      <c r="M331" s="5">
        <v>1</v>
      </c>
      <c r="N331" s="5">
        <v>0</v>
      </c>
      <c r="O331" s="5">
        <v>3</v>
      </c>
      <c r="P331" s="5">
        <v>6</v>
      </c>
      <c r="Q331" s="5">
        <v>3</v>
      </c>
      <c r="R331" s="5">
        <v>0</v>
      </c>
      <c r="S331" s="5">
        <v>12</v>
      </c>
      <c r="T331" s="4">
        <v>36</v>
      </c>
      <c r="U331" s="26">
        <f t="shared" si="10"/>
        <v>3.8237168896231952</v>
      </c>
      <c r="V331" s="26">
        <f t="shared" si="11"/>
        <v>11.471150668869585</v>
      </c>
      <c r="Z331" s="4">
        <v>14</v>
      </c>
      <c r="AA331" s="26">
        <v>15.510956061430159</v>
      </c>
      <c r="AB331" s="26">
        <v>155.10956061430159</v>
      </c>
    </row>
    <row r="332" spans="1:28" x14ac:dyDescent="0.25">
      <c r="A332" s="5" t="s">
        <v>2584</v>
      </c>
      <c r="B332" s="6" t="s">
        <v>1643</v>
      </c>
      <c r="C332" s="6" t="s">
        <v>1644</v>
      </c>
      <c r="D332" s="5">
        <v>1984</v>
      </c>
      <c r="E332" s="5">
        <v>32</v>
      </c>
      <c r="F332" s="5">
        <v>30</v>
      </c>
      <c r="G332" s="5">
        <v>92865</v>
      </c>
      <c r="H332" s="5" t="s">
        <v>2097</v>
      </c>
      <c r="I332" s="7">
        <v>5</v>
      </c>
      <c r="J332" s="5">
        <v>70</v>
      </c>
      <c r="K332" s="5">
        <v>2</v>
      </c>
      <c r="L332" s="5">
        <v>0</v>
      </c>
      <c r="M332" s="5">
        <v>1</v>
      </c>
      <c r="N332" s="5">
        <v>1</v>
      </c>
      <c r="O332" s="5">
        <v>6</v>
      </c>
      <c r="P332" s="5">
        <v>0</v>
      </c>
      <c r="Q332" s="5">
        <v>3</v>
      </c>
      <c r="R332" s="5">
        <v>3</v>
      </c>
      <c r="S332" s="5">
        <v>12</v>
      </c>
      <c r="T332" s="4">
        <v>840</v>
      </c>
      <c r="U332" s="26">
        <f t="shared" si="10"/>
        <v>3.8237168896231952</v>
      </c>
      <c r="V332" s="26">
        <f t="shared" si="11"/>
        <v>267.66018227362366</v>
      </c>
      <c r="Z332" s="4">
        <v>10</v>
      </c>
      <c r="AA332" s="26">
        <v>11.456777265287904</v>
      </c>
      <c r="AB332" s="26">
        <v>801.97440857015329</v>
      </c>
    </row>
    <row r="333" spans="1:28" x14ac:dyDescent="0.25">
      <c r="A333" s="5" t="s">
        <v>2838</v>
      </c>
      <c r="B333" s="6" t="s">
        <v>1643</v>
      </c>
      <c r="C333" s="6" t="s">
        <v>1644</v>
      </c>
      <c r="D333" s="5">
        <v>1984</v>
      </c>
      <c r="E333" s="5">
        <v>32</v>
      </c>
      <c r="F333" s="5">
        <v>51</v>
      </c>
      <c r="G333" s="5">
        <v>95993</v>
      </c>
      <c r="H333" s="5" t="s">
        <v>2097</v>
      </c>
      <c r="I333" s="7">
        <v>0.2</v>
      </c>
      <c r="J333" s="5">
        <v>0</v>
      </c>
      <c r="K333" s="5">
        <v>1</v>
      </c>
      <c r="L333" s="5">
        <v>1</v>
      </c>
      <c r="M333" s="5">
        <v>1</v>
      </c>
      <c r="N333" s="5">
        <v>1</v>
      </c>
      <c r="O333" s="5">
        <v>3</v>
      </c>
      <c r="P333" s="5">
        <v>3</v>
      </c>
      <c r="Q333" s="5">
        <v>3</v>
      </c>
      <c r="R333" s="5">
        <v>3</v>
      </c>
      <c r="S333" s="5">
        <v>12</v>
      </c>
      <c r="T333" s="4">
        <v>0</v>
      </c>
      <c r="U333" s="26">
        <f t="shared" si="10"/>
        <v>3.8237168896231952</v>
      </c>
      <c r="V333" s="26">
        <f t="shared" si="11"/>
        <v>0</v>
      </c>
      <c r="Z333" s="4">
        <v>16</v>
      </c>
      <c r="AA333" s="26">
        <v>5.2124064353325732</v>
      </c>
      <c r="AB333" s="26">
        <v>255.4079153312961</v>
      </c>
    </row>
    <row r="334" spans="1:28" x14ac:dyDescent="0.25">
      <c r="A334" s="5" t="s">
        <v>2432</v>
      </c>
      <c r="B334" s="6" t="s">
        <v>1730</v>
      </c>
      <c r="C334" s="6" t="s">
        <v>1151</v>
      </c>
      <c r="D334" s="5">
        <v>1983</v>
      </c>
      <c r="E334" s="5">
        <v>33</v>
      </c>
      <c r="F334" s="5">
        <v>19</v>
      </c>
      <c r="G334" s="5">
        <v>90638</v>
      </c>
      <c r="H334" s="5" t="s">
        <v>2097</v>
      </c>
      <c r="I334" s="7">
        <v>3.9</v>
      </c>
      <c r="J334" s="5">
        <v>20</v>
      </c>
      <c r="K334" s="5">
        <v>1</v>
      </c>
      <c r="L334" s="5">
        <v>1</v>
      </c>
      <c r="M334" s="5">
        <v>1</v>
      </c>
      <c r="N334" s="5">
        <v>1</v>
      </c>
      <c r="O334" s="5">
        <v>3</v>
      </c>
      <c r="P334" s="5">
        <v>3</v>
      </c>
      <c r="Q334" s="5">
        <v>3</v>
      </c>
      <c r="R334" s="5">
        <v>3</v>
      </c>
      <c r="S334" s="5">
        <v>12</v>
      </c>
      <c r="T334" s="4">
        <v>240</v>
      </c>
      <c r="U334" s="26">
        <f t="shared" si="10"/>
        <v>3.8045611684309266</v>
      </c>
      <c r="V334" s="26">
        <f t="shared" si="11"/>
        <v>76.091223368618529</v>
      </c>
      <c r="Z334" s="4">
        <v>5</v>
      </c>
      <c r="AA334" s="26">
        <v>10.006787931870434</v>
      </c>
      <c r="AB334" s="26">
        <v>500.33939659352171</v>
      </c>
    </row>
    <row r="335" spans="1:28" x14ac:dyDescent="0.25">
      <c r="A335" s="5" t="s">
        <v>2832</v>
      </c>
      <c r="B335" s="6" t="s">
        <v>1643</v>
      </c>
      <c r="C335" s="6" t="s">
        <v>1644</v>
      </c>
      <c r="D335" s="5">
        <v>1983</v>
      </c>
      <c r="E335" s="5">
        <v>33</v>
      </c>
      <c r="F335" s="5">
        <v>50</v>
      </c>
      <c r="G335" s="5">
        <v>95367</v>
      </c>
      <c r="H335" s="5" t="s">
        <v>2097</v>
      </c>
      <c r="I335" s="7">
        <v>4.4000000000000004</v>
      </c>
      <c r="J335" s="5">
        <v>25</v>
      </c>
      <c r="K335" s="5">
        <v>1</v>
      </c>
      <c r="L335" s="5">
        <v>2</v>
      </c>
      <c r="M335" s="5">
        <v>1</v>
      </c>
      <c r="N335" s="5">
        <v>0</v>
      </c>
      <c r="O335" s="5">
        <v>3</v>
      </c>
      <c r="P335" s="5">
        <v>6</v>
      </c>
      <c r="Q335" s="5">
        <v>3</v>
      </c>
      <c r="R335" s="5">
        <v>0</v>
      </c>
      <c r="S335" s="5">
        <v>12</v>
      </c>
      <c r="T335" s="4">
        <v>300</v>
      </c>
      <c r="U335" s="26">
        <f t="shared" si="10"/>
        <v>3.8045611684309266</v>
      </c>
      <c r="V335" s="26">
        <f t="shared" si="11"/>
        <v>95.114029210773168</v>
      </c>
      <c r="Z335" s="4">
        <v>7</v>
      </c>
      <c r="AA335" s="26">
        <v>31.485162521699927</v>
      </c>
      <c r="AB335" s="26">
        <v>3148.5162521699926</v>
      </c>
    </row>
    <row r="336" spans="1:28" x14ac:dyDescent="0.25">
      <c r="A336" s="5" t="s">
        <v>2586</v>
      </c>
      <c r="B336" s="6" t="s">
        <v>1643</v>
      </c>
      <c r="C336" s="6" t="s">
        <v>1644</v>
      </c>
      <c r="D336" s="5">
        <v>1982</v>
      </c>
      <c r="E336" s="5">
        <v>34</v>
      </c>
      <c r="F336" s="5">
        <v>30</v>
      </c>
      <c r="G336" s="5">
        <v>92835</v>
      </c>
      <c r="H336" s="5" t="s">
        <v>2097</v>
      </c>
      <c r="I336" s="7">
        <v>3.9</v>
      </c>
      <c r="J336" s="5">
        <v>30</v>
      </c>
      <c r="K336" s="5">
        <v>1</v>
      </c>
      <c r="L336" s="5">
        <v>1</v>
      </c>
      <c r="M336" s="5">
        <v>1</v>
      </c>
      <c r="N336" s="5">
        <v>1</v>
      </c>
      <c r="O336" s="5">
        <v>3</v>
      </c>
      <c r="P336" s="5">
        <v>3</v>
      </c>
      <c r="Q336" s="5">
        <v>3</v>
      </c>
      <c r="R336" s="5">
        <v>3</v>
      </c>
      <c r="S336" s="5">
        <v>12</v>
      </c>
      <c r="T336" s="4">
        <v>360</v>
      </c>
      <c r="U336" s="26">
        <f t="shared" si="10"/>
        <v>3.7851875808538167</v>
      </c>
      <c r="V336" s="26">
        <f t="shared" si="11"/>
        <v>113.5556274256145</v>
      </c>
      <c r="Z336" s="4">
        <v>12</v>
      </c>
      <c r="AA336" s="26">
        <v>62.844888664823756</v>
      </c>
      <c r="AB336" s="26">
        <v>377.06933198894251</v>
      </c>
    </row>
    <row r="337" spans="1:28" x14ac:dyDescent="0.25">
      <c r="A337" s="5" t="s">
        <v>2757</v>
      </c>
      <c r="B337" s="6" t="s">
        <v>1643</v>
      </c>
      <c r="C337" s="6" t="s">
        <v>1644</v>
      </c>
      <c r="D337" s="5">
        <v>1982</v>
      </c>
      <c r="E337" s="5">
        <v>34</v>
      </c>
      <c r="F337" s="5">
        <v>41</v>
      </c>
      <c r="G337" s="5">
        <v>94025</v>
      </c>
      <c r="H337" s="5" t="s">
        <v>2097</v>
      </c>
      <c r="I337" s="7">
        <v>4.9000000000000004</v>
      </c>
      <c r="J337" s="5">
        <v>31</v>
      </c>
      <c r="K337" s="5">
        <v>3</v>
      </c>
      <c r="L337" s="5">
        <v>0</v>
      </c>
      <c r="M337" s="5">
        <v>1</v>
      </c>
      <c r="N337" s="5">
        <v>0</v>
      </c>
      <c r="O337" s="5">
        <v>9</v>
      </c>
      <c r="P337" s="5">
        <v>0</v>
      </c>
      <c r="Q337" s="5">
        <v>3</v>
      </c>
      <c r="R337" s="5">
        <v>0</v>
      </c>
      <c r="S337" s="5">
        <v>12</v>
      </c>
      <c r="T337" s="4">
        <v>372</v>
      </c>
      <c r="U337" s="26">
        <f t="shared" si="10"/>
        <v>3.7851875808538167</v>
      </c>
      <c r="V337" s="26">
        <f t="shared" si="11"/>
        <v>117.34081500646832</v>
      </c>
      <c r="Z337" s="4">
        <v>14</v>
      </c>
      <c r="AA337" s="26">
        <v>23.266434092145239</v>
      </c>
      <c r="AB337" s="26">
        <v>1163.3217046072621</v>
      </c>
    </row>
    <row r="338" spans="1:28" x14ac:dyDescent="0.25">
      <c r="A338" s="5" t="s">
        <v>2703</v>
      </c>
      <c r="B338" s="6" t="s">
        <v>1643</v>
      </c>
      <c r="C338" s="6" t="s">
        <v>1644</v>
      </c>
      <c r="D338" s="5">
        <v>1980</v>
      </c>
      <c r="E338" s="5">
        <v>36</v>
      </c>
      <c r="F338" s="5">
        <v>37</v>
      </c>
      <c r="G338" s="5">
        <v>92054</v>
      </c>
      <c r="H338" s="5" t="s">
        <v>2097</v>
      </c>
      <c r="I338" s="7">
        <v>4.3</v>
      </c>
      <c r="J338" s="5">
        <v>21</v>
      </c>
      <c r="K338" s="5">
        <v>2</v>
      </c>
      <c r="L338" s="5">
        <v>0</v>
      </c>
      <c r="M338" s="5">
        <v>0</v>
      </c>
      <c r="N338" s="5">
        <v>2</v>
      </c>
      <c r="O338" s="5">
        <v>6</v>
      </c>
      <c r="P338" s="5">
        <v>0</v>
      </c>
      <c r="Q338" s="5">
        <v>0</v>
      </c>
      <c r="R338" s="5">
        <v>6</v>
      </c>
      <c r="S338" s="5">
        <v>12</v>
      </c>
      <c r="T338" s="4">
        <v>252</v>
      </c>
      <c r="U338" s="26">
        <f t="shared" si="10"/>
        <v>3.7457717681696741</v>
      </c>
      <c r="V338" s="26">
        <f t="shared" si="11"/>
        <v>78.66120713156316</v>
      </c>
      <c r="Z338" s="4">
        <v>8</v>
      </c>
      <c r="AA338" s="26">
        <v>10.110628723641543</v>
      </c>
      <c r="AB338" s="26">
        <v>343.76137660381249</v>
      </c>
    </row>
    <row r="339" spans="1:28" x14ac:dyDescent="0.25">
      <c r="A339" s="5" t="s">
        <v>2515</v>
      </c>
      <c r="B339" s="6" t="s">
        <v>1643</v>
      </c>
      <c r="C339" s="6" t="s">
        <v>1644</v>
      </c>
      <c r="D339" s="5">
        <v>1979</v>
      </c>
      <c r="E339" s="5">
        <v>37</v>
      </c>
      <c r="F339" s="5">
        <v>19</v>
      </c>
      <c r="G339" s="5">
        <v>93510</v>
      </c>
      <c r="H339" s="5" t="s">
        <v>2097</v>
      </c>
      <c r="I339" s="7">
        <v>1.8</v>
      </c>
      <c r="J339" s="5">
        <v>7</v>
      </c>
      <c r="K339" s="5">
        <v>2</v>
      </c>
      <c r="L339" s="5">
        <v>0</v>
      </c>
      <c r="M339" s="5">
        <v>0</v>
      </c>
      <c r="N339" s="5">
        <v>2</v>
      </c>
      <c r="O339" s="5">
        <v>6</v>
      </c>
      <c r="P339" s="5">
        <v>0</v>
      </c>
      <c r="Q339" s="5">
        <v>0</v>
      </c>
      <c r="R339" s="5">
        <v>6</v>
      </c>
      <c r="S339" s="5">
        <v>12</v>
      </c>
      <c r="T339" s="4">
        <v>84</v>
      </c>
      <c r="U339" s="26">
        <f t="shared" si="10"/>
        <v>3.7257218063667024</v>
      </c>
      <c r="V339" s="26">
        <f t="shared" si="11"/>
        <v>26.080052644566916</v>
      </c>
      <c r="Z339" s="4">
        <v>11</v>
      </c>
      <c r="AA339" s="26">
        <v>2.5554135994675531</v>
      </c>
      <c r="AB339" s="26">
        <v>38.331203992013293</v>
      </c>
    </row>
    <row r="340" spans="1:28" x14ac:dyDescent="0.25">
      <c r="A340" s="5" t="s">
        <v>2826</v>
      </c>
      <c r="B340" s="6" t="s">
        <v>1643</v>
      </c>
      <c r="C340" s="6" t="s">
        <v>1644</v>
      </c>
      <c r="D340" s="5">
        <v>1979</v>
      </c>
      <c r="E340" s="5">
        <v>37</v>
      </c>
      <c r="F340" s="5">
        <v>49</v>
      </c>
      <c r="G340" s="5">
        <v>95492</v>
      </c>
      <c r="H340" s="5" t="s">
        <v>2097</v>
      </c>
      <c r="I340" s="7">
        <v>4.0999999999999996</v>
      </c>
      <c r="J340" s="5">
        <v>39</v>
      </c>
      <c r="K340" s="5">
        <v>1</v>
      </c>
      <c r="L340" s="5">
        <v>2</v>
      </c>
      <c r="M340" s="5">
        <v>1</v>
      </c>
      <c r="N340" s="5">
        <v>0</v>
      </c>
      <c r="O340" s="5">
        <v>3</v>
      </c>
      <c r="P340" s="5">
        <v>6</v>
      </c>
      <c r="Q340" s="5">
        <v>3</v>
      </c>
      <c r="R340" s="5">
        <v>0</v>
      </c>
      <c r="S340" s="5">
        <v>12</v>
      </c>
      <c r="T340" s="4">
        <v>468</v>
      </c>
      <c r="U340" s="26">
        <f t="shared" si="10"/>
        <v>3.7257218063667024</v>
      </c>
      <c r="V340" s="26">
        <f t="shared" si="11"/>
        <v>145.30315044830138</v>
      </c>
      <c r="Z340" s="4">
        <v>11</v>
      </c>
      <c r="AA340" s="26">
        <v>38.331203992013293</v>
      </c>
      <c r="AB340" s="26">
        <v>383.31203992013292</v>
      </c>
    </row>
    <row r="341" spans="1:28" x14ac:dyDescent="0.25">
      <c r="A341" s="5" t="s">
        <v>2486</v>
      </c>
      <c r="B341" s="6" t="s">
        <v>1730</v>
      </c>
      <c r="C341" s="6" t="s">
        <v>1151</v>
      </c>
      <c r="D341" s="5">
        <v>1978</v>
      </c>
      <c r="E341" s="5">
        <v>38</v>
      </c>
      <c r="F341" s="5">
        <v>19</v>
      </c>
      <c r="G341" s="5">
        <v>91302</v>
      </c>
      <c r="H341" s="5" t="s">
        <v>2097</v>
      </c>
      <c r="I341" s="7">
        <v>1</v>
      </c>
      <c r="J341" s="5">
        <v>9</v>
      </c>
      <c r="K341" s="5">
        <v>1</v>
      </c>
      <c r="L341" s="5">
        <v>1</v>
      </c>
      <c r="M341" s="5">
        <v>1</v>
      </c>
      <c r="N341" s="5">
        <v>1</v>
      </c>
      <c r="O341" s="5">
        <v>3</v>
      </c>
      <c r="P341" s="5">
        <v>3</v>
      </c>
      <c r="Q341" s="5">
        <v>3</v>
      </c>
      <c r="R341" s="5">
        <v>3</v>
      </c>
      <c r="S341" s="5">
        <v>12</v>
      </c>
      <c r="T341" s="4">
        <v>108</v>
      </c>
      <c r="U341" s="26">
        <f t="shared" si="10"/>
        <v>3.705438499724214</v>
      </c>
      <c r="V341" s="26">
        <f t="shared" si="11"/>
        <v>33.348946497517929</v>
      </c>
      <c r="Z341" s="4">
        <v>7</v>
      </c>
      <c r="AA341" s="26">
        <v>20.150504013887954</v>
      </c>
      <c r="AB341" s="26">
        <v>584.3646164027507</v>
      </c>
    </row>
    <row r="342" spans="1:28" x14ac:dyDescent="0.25">
      <c r="A342" s="5" t="s">
        <v>2499</v>
      </c>
      <c r="B342" s="6" t="s">
        <v>1660</v>
      </c>
      <c r="C342" s="6" t="s">
        <v>1151</v>
      </c>
      <c r="D342" s="5">
        <v>1977</v>
      </c>
      <c r="E342" s="5">
        <v>39</v>
      </c>
      <c r="F342" s="5">
        <v>19</v>
      </c>
      <c r="G342" s="5">
        <v>91773</v>
      </c>
      <c r="H342" s="5" t="s">
        <v>2097</v>
      </c>
      <c r="I342" s="7">
        <v>1</v>
      </c>
      <c r="J342" s="5">
        <v>5</v>
      </c>
      <c r="K342" s="5">
        <v>1</v>
      </c>
      <c r="L342" s="5">
        <v>1</v>
      </c>
      <c r="M342" s="5">
        <v>1</v>
      </c>
      <c r="N342" s="5">
        <v>1</v>
      </c>
      <c r="O342" s="5">
        <v>3</v>
      </c>
      <c r="P342" s="5">
        <v>3</v>
      </c>
      <c r="Q342" s="5">
        <v>3</v>
      </c>
      <c r="R342" s="5">
        <v>3</v>
      </c>
      <c r="S342" s="5">
        <v>12</v>
      </c>
      <c r="T342" s="4">
        <v>60</v>
      </c>
      <c r="U342" s="26">
        <f t="shared" si="10"/>
        <v>3.6849177508391358</v>
      </c>
      <c r="V342" s="26">
        <f t="shared" si="11"/>
        <v>18.424588754195678</v>
      </c>
      <c r="Z342" s="4">
        <v>6</v>
      </c>
      <c r="AA342" s="26">
        <v>28.866859349159014</v>
      </c>
      <c r="AB342" s="26">
        <v>2626.8842007734702</v>
      </c>
    </row>
    <row r="343" spans="1:28" x14ac:dyDescent="0.25">
      <c r="A343" s="5" t="s">
        <v>2599</v>
      </c>
      <c r="B343" s="6" t="s">
        <v>1643</v>
      </c>
      <c r="C343" s="6" t="s">
        <v>1644</v>
      </c>
      <c r="D343" s="5">
        <v>1977</v>
      </c>
      <c r="E343" s="5">
        <v>39</v>
      </c>
      <c r="F343" s="5">
        <v>30</v>
      </c>
      <c r="G343" s="5">
        <v>92835</v>
      </c>
      <c r="H343" s="5" t="s">
        <v>2097</v>
      </c>
      <c r="I343" s="7">
        <v>5</v>
      </c>
      <c r="J343" s="5">
        <v>60</v>
      </c>
      <c r="K343" s="5">
        <v>1</v>
      </c>
      <c r="L343" s="5">
        <v>0</v>
      </c>
      <c r="M343" s="5">
        <v>1</v>
      </c>
      <c r="N343" s="5">
        <v>2</v>
      </c>
      <c r="O343" s="5">
        <v>3</v>
      </c>
      <c r="P343" s="5">
        <v>0</v>
      </c>
      <c r="Q343" s="5">
        <v>3</v>
      </c>
      <c r="R343" s="5">
        <v>6</v>
      </c>
      <c r="S343" s="5">
        <v>12</v>
      </c>
      <c r="T343" s="4">
        <v>720</v>
      </c>
      <c r="U343" s="26">
        <f t="shared" si="10"/>
        <v>3.6849177508391358</v>
      </c>
      <c r="V343" s="26">
        <f t="shared" si="11"/>
        <v>221.09506505034815</v>
      </c>
      <c r="Z343" s="4">
        <v>7</v>
      </c>
      <c r="AA343" s="26">
        <v>0</v>
      </c>
      <c r="AB343" s="26">
        <v>0</v>
      </c>
    </row>
    <row r="344" spans="1:28" x14ac:dyDescent="0.25">
      <c r="A344" s="5" t="s">
        <v>2747</v>
      </c>
      <c r="B344" s="6" t="s">
        <v>1730</v>
      </c>
      <c r="C344" s="6" t="s">
        <v>1151</v>
      </c>
      <c r="D344" s="5">
        <v>1977</v>
      </c>
      <c r="E344" s="5">
        <v>39</v>
      </c>
      <c r="F344" s="5">
        <v>41</v>
      </c>
      <c r="G344" s="5">
        <v>94062</v>
      </c>
      <c r="H344" s="5" t="s">
        <v>2097</v>
      </c>
      <c r="I344" s="7">
        <v>1.8</v>
      </c>
      <c r="J344" s="5">
        <v>10</v>
      </c>
      <c r="K344" s="5">
        <v>1</v>
      </c>
      <c r="L344" s="5">
        <v>1</v>
      </c>
      <c r="M344" s="5">
        <v>1</v>
      </c>
      <c r="N344" s="5">
        <v>1</v>
      </c>
      <c r="O344" s="5">
        <v>3</v>
      </c>
      <c r="P344" s="5">
        <v>3</v>
      </c>
      <c r="Q344" s="5">
        <v>3</v>
      </c>
      <c r="R344" s="5">
        <v>3</v>
      </c>
      <c r="S344" s="5">
        <v>12</v>
      </c>
      <c r="T344" s="4">
        <v>120</v>
      </c>
      <c r="U344" s="26">
        <f t="shared" si="10"/>
        <v>3.6849177508391358</v>
      </c>
      <c r="V344" s="26">
        <f t="shared" si="11"/>
        <v>36.849177508391357</v>
      </c>
      <c r="Z344" s="4">
        <v>7</v>
      </c>
      <c r="AA344" s="26">
        <v>10.075252006943977</v>
      </c>
      <c r="AB344" s="26">
        <v>191.42978813193557</v>
      </c>
    </row>
    <row r="345" spans="1:28" x14ac:dyDescent="0.25">
      <c r="A345" s="5" t="s">
        <v>2468</v>
      </c>
      <c r="B345" s="6" t="s">
        <v>1643</v>
      </c>
      <c r="C345" s="6" t="s">
        <v>1644</v>
      </c>
      <c r="D345" s="5">
        <v>1976</v>
      </c>
      <c r="E345" s="5">
        <v>40</v>
      </c>
      <c r="F345" s="5">
        <v>19</v>
      </c>
      <c r="G345" s="5">
        <v>91351</v>
      </c>
      <c r="H345" s="5" t="s">
        <v>2097</v>
      </c>
      <c r="I345" s="7">
        <v>4</v>
      </c>
      <c r="J345" s="5">
        <v>61</v>
      </c>
      <c r="K345" s="5">
        <v>2</v>
      </c>
      <c r="L345" s="5">
        <v>0</v>
      </c>
      <c r="M345" s="5">
        <v>2</v>
      </c>
      <c r="N345" s="5">
        <v>0</v>
      </c>
      <c r="O345" s="5">
        <v>6</v>
      </c>
      <c r="P345" s="5">
        <v>0</v>
      </c>
      <c r="Q345" s="5">
        <v>6</v>
      </c>
      <c r="R345" s="5">
        <v>0</v>
      </c>
      <c r="S345" s="5">
        <v>12</v>
      </c>
      <c r="T345" s="4">
        <v>732</v>
      </c>
      <c r="U345" s="26">
        <f t="shared" si="10"/>
        <v>3.6641553658128245</v>
      </c>
      <c r="V345" s="26">
        <f t="shared" si="11"/>
        <v>223.5134773145823</v>
      </c>
      <c r="Z345" s="4">
        <v>15</v>
      </c>
      <c r="AA345" s="26">
        <v>14.275547413264144</v>
      </c>
      <c r="AB345" s="26">
        <v>856.53284479584863</v>
      </c>
    </row>
    <row r="346" spans="1:28" x14ac:dyDescent="0.25">
      <c r="A346" s="5" t="s">
        <v>2440</v>
      </c>
      <c r="B346" s="6" t="s">
        <v>1643</v>
      </c>
      <c r="C346" s="6" t="s">
        <v>1644</v>
      </c>
      <c r="D346" s="5">
        <v>1975</v>
      </c>
      <c r="E346" s="5">
        <v>41</v>
      </c>
      <c r="F346" s="5">
        <v>19</v>
      </c>
      <c r="G346" s="5">
        <v>90503</v>
      </c>
      <c r="H346" s="5" t="s">
        <v>2097</v>
      </c>
      <c r="I346" s="7">
        <v>3.5</v>
      </c>
      <c r="J346" s="5">
        <v>30</v>
      </c>
      <c r="K346" s="5">
        <v>1</v>
      </c>
      <c r="L346" s="5">
        <v>2</v>
      </c>
      <c r="M346" s="5">
        <v>1</v>
      </c>
      <c r="N346" s="5">
        <v>0</v>
      </c>
      <c r="O346" s="5">
        <v>3</v>
      </c>
      <c r="P346" s="5">
        <v>6</v>
      </c>
      <c r="Q346" s="5">
        <v>3</v>
      </c>
      <c r="R346" s="5">
        <v>0</v>
      </c>
      <c r="S346" s="5">
        <v>12</v>
      </c>
      <c r="T346" s="4">
        <v>360</v>
      </c>
      <c r="U346" s="26">
        <f t="shared" si="10"/>
        <v>3.6431470513936071</v>
      </c>
      <c r="V346" s="26">
        <f t="shared" si="11"/>
        <v>109.29441154180822</v>
      </c>
      <c r="Z346" s="4">
        <v>3</v>
      </c>
      <c r="AA346" s="26">
        <v>12.426518995287537</v>
      </c>
      <c r="AB346" s="26">
        <v>497.0607598115015</v>
      </c>
    </row>
    <row r="347" spans="1:28" x14ac:dyDescent="0.25">
      <c r="A347" s="5" t="s">
        <v>2545</v>
      </c>
      <c r="B347" s="6" t="s">
        <v>1643</v>
      </c>
      <c r="C347" s="6" t="s">
        <v>1644</v>
      </c>
      <c r="D347" s="5">
        <v>1975</v>
      </c>
      <c r="E347" s="5">
        <v>41</v>
      </c>
      <c r="F347" s="5">
        <v>27</v>
      </c>
      <c r="G347" s="5">
        <v>93923</v>
      </c>
      <c r="H347" s="5" t="s">
        <v>2097</v>
      </c>
      <c r="I347" s="7">
        <v>1</v>
      </c>
      <c r="J347" s="5">
        <v>15</v>
      </c>
      <c r="K347" s="5">
        <v>1</v>
      </c>
      <c r="L347" s="5">
        <v>1</v>
      </c>
      <c r="M347" s="5">
        <v>1</v>
      </c>
      <c r="N347" s="5">
        <v>1</v>
      </c>
      <c r="O347" s="5">
        <v>3</v>
      </c>
      <c r="P347" s="5">
        <v>3</v>
      </c>
      <c r="Q347" s="5">
        <v>3</v>
      </c>
      <c r="R347" s="5">
        <v>3</v>
      </c>
      <c r="S347" s="5">
        <v>12</v>
      </c>
      <c r="T347" s="4">
        <v>180</v>
      </c>
      <c r="U347" s="26">
        <f t="shared" si="10"/>
        <v>3.6431470513936071</v>
      </c>
      <c r="V347" s="26">
        <f t="shared" si="11"/>
        <v>54.647205770904108</v>
      </c>
      <c r="Z347" s="4">
        <v>10</v>
      </c>
      <c r="AA347" s="26">
        <v>20.367604027178498</v>
      </c>
      <c r="AB347" s="26">
        <v>0</v>
      </c>
    </row>
    <row r="348" spans="1:28" x14ac:dyDescent="0.25">
      <c r="A348" s="5" t="s">
        <v>2704</v>
      </c>
      <c r="B348" s="6" t="s">
        <v>1643</v>
      </c>
      <c r="C348" s="6" t="s">
        <v>1644</v>
      </c>
      <c r="D348" s="5">
        <v>1974</v>
      </c>
      <c r="E348" s="5">
        <v>42</v>
      </c>
      <c r="F348" s="5">
        <v>37</v>
      </c>
      <c r="G348" s="5">
        <v>92110</v>
      </c>
      <c r="H348" s="5" t="s">
        <v>2097</v>
      </c>
      <c r="I348" s="7">
        <v>2</v>
      </c>
      <c r="J348" s="5">
        <v>10</v>
      </c>
      <c r="K348" s="5">
        <v>1</v>
      </c>
      <c r="L348" s="5">
        <v>1</v>
      </c>
      <c r="M348" s="5">
        <v>1</v>
      </c>
      <c r="N348" s="5">
        <v>1</v>
      </c>
      <c r="O348" s="5">
        <v>3</v>
      </c>
      <c r="P348" s="5">
        <v>3</v>
      </c>
      <c r="Q348" s="5">
        <v>3</v>
      </c>
      <c r="R348" s="5">
        <v>3</v>
      </c>
      <c r="S348" s="5">
        <v>12</v>
      </c>
      <c r="T348" s="4">
        <v>120</v>
      </c>
      <c r="U348" s="26">
        <f t="shared" si="10"/>
        <v>3.6218884120171682</v>
      </c>
      <c r="V348" s="26">
        <f t="shared" si="11"/>
        <v>36.21888412017168</v>
      </c>
      <c r="Z348" s="4">
        <v>7</v>
      </c>
      <c r="AA348" s="26">
        <v>17.631691012151961</v>
      </c>
      <c r="AB348" s="26">
        <v>811.05778655899019</v>
      </c>
    </row>
    <row r="349" spans="1:28" x14ac:dyDescent="0.25">
      <c r="A349" s="5" t="s">
        <v>1163</v>
      </c>
      <c r="B349" s="6" t="s">
        <v>1150</v>
      </c>
      <c r="C349" s="6" t="s">
        <v>1151</v>
      </c>
      <c r="D349" s="5">
        <v>2007</v>
      </c>
      <c r="E349" s="5">
        <v>9</v>
      </c>
      <c r="F349" s="5">
        <v>1</v>
      </c>
      <c r="G349" s="5">
        <v>94619</v>
      </c>
      <c r="H349" s="5" t="s">
        <v>1152</v>
      </c>
      <c r="I349" s="7">
        <v>6</v>
      </c>
      <c r="J349" s="5">
        <v>50</v>
      </c>
      <c r="K349" s="5">
        <v>3</v>
      </c>
      <c r="L349" s="5">
        <v>2</v>
      </c>
      <c r="M349" s="5">
        <v>0</v>
      </c>
      <c r="N349" s="5">
        <v>0</v>
      </c>
      <c r="O349" s="5">
        <v>9</v>
      </c>
      <c r="P349" s="5">
        <v>6</v>
      </c>
      <c r="Q349" s="5">
        <v>0</v>
      </c>
      <c r="R349" s="5">
        <v>0</v>
      </c>
      <c r="S349" s="5">
        <v>15</v>
      </c>
      <c r="T349" s="4">
        <v>750</v>
      </c>
      <c r="U349" s="26">
        <f t="shared" si="10"/>
        <v>5.2645649968144603</v>
      </c>
      <c r="V349" s="26">
        <f t="shared" si="11"/>
        <v>263.22824984072304</v>
      </c>
      <c r="Z349" s="4">
        <v>7</v>
      </c>
      <c r="AA349" s="26">
        <v>15.112878010415965</v>
      </c>
      <c r="AB349" s="26">
        <v>0</v>
      </c>
    </row>
    <row r="350" spans="1:28" x14ac:dyDescent="0.25">
      <c r="A350" s="5" t="s">
        <v>1188</v>
      </c>
      <c r="B350" s="6" t="s">
        <v>1150</v>
      </c>
      <c r="C350" s="6" t="s">
        <v>1151</v>
      </c>
      <c r="D350" s="5">
        <v>2013</v>
      </c>
      <c r="E350" s="5">
        <v>3</v>
      </c>
      <c r="F350" s="5">
        <v>7</v>
      </c>
      <c r="G350" s="5">
        <v>94596</v>
      </c>
      <c r="H350" s="5" t="s">
        <v>1152</v>
      </c>
      <c r="I350" s="7">
        <v>0.8</v>
      </c>
      <c r="J350" s="5">
        <v>19</v>
      </c>
      <c r="K350" s="5">
        <v>0</v>
      </c>
      <c r="L350" s="5">
        <v>5</v>
      </c>
      <c r="M350" s="5">
        <v>0</v>
      </c>
      <c r="N350" s="5">
        <v>0</v>
      </c>
      <c r="O350" s="5">
        <v>0</v>
      </c>
      <c r="P350" s="5">
        <v>15</v>
      </c>
      <c r="Q350" s="5">
        <v>0</v>
      </c>
      <c r="R350" s="5">
        <v>0</v>
      </c>
      <c r="S350" s="5">
        <v>15</v>
      </c>
      <c r="T350" s="4">
        <v>285</v>
      </c>
      <c r="U350" s="26">
        <f t="shared" si="10"/>
        <v>5.3733302783824044</v>
      </c>
      <c r="V350" s="26">
        <f t="shared" si="11"/>
        <v>102.09327528926568</v>
      </c>
      <c r="Z350" s="4">
        <v>9</v>
      </c>
      <c r="AA350" s="26">
        <v>20.293605934101137</v>
      </c>
      <c r="AB350" s="26">
        <v>2029.3605934101138</v>
      </c>
    </row>
    <row r="351" spans="1:28" x14ac:dyDescent="0.25">
      <c r="A351" s="5" t="s">
        <v>1198</v>
      </c>
      <c r="B351" s="6" t="s">
        <v>1150</v>
      </c>
      <c r="C351" s="6" t="s">
        <v>1151</v>
      </c>
      <c r="D351" s="5">
        <v>2007</v>
      </c>
      <c r="E351" s="5">
        <v>9</v>
      </c>
      <c r="F351" s="5">
        <v>7</v>
      </c>
      <c r="G351" s="5">
        <v>94526</v>
      </c>
      <c r="H351" s="5" t="s">
        <v>1152</v>
      </c>
      <c r="I351" s="7">
        <v>1.5</v>
      </c>
      <c r="J351" s="5">
        <v>9</v>
      </c>
      <c r="K351" s="5">
        <v>0</v>
      </c>
      <c r="L351" s="5">
        <v>5</v>
      </c>
      <c r="M351" s="5">
        <v>0</v>
      </c>
      <c r="N351" s="5">
        <v>0</v>
      </c>
      <c r="O351" s="5">
        <v>0</v>
      </c>
      <c r="P351" s="5">
        <v>15</v>
      </c>
      <c r="Q351" s="5">
        <v>0</v>
      </c>
      <c r="R351" s="5">
        <v>0</v>
      </c>
      <c r="S351" s="5">
        <v>15</v>
      </c>
      <c r="T351" s="4">
        <v>135</v>
      </c>
      <c r="U351" s="26">
        <f t="shared" si="10"/>
        <v>5.2645649968144603</v>
      </c>
      <c r="V351" s="26">
        <f t="shared" si="11"/>
        <v>47.381084971330139</v>
      </c>
      <c r="Z351" s="4">
        <v>8</v>
      </c>
      <c r="AA351" s="26">
        <v>18.957428856827896</v>
      </c>
      <c r="AB351" s="26">
        <v>379.14857713655795</v>
      </c>
    </row>
    <row r="352" spans="1:28" x14ac:dyDescent="0.25">
      <c r="A352" s="5" t="s">
        <v>1308</v>
      </c>
      <c r="B352" s="6" t="s">
        <v>1150</v>
      </c>
      <c r="C352" s="6" t="s">
        <v>1151</v>
      </c>
      <c r="D352" s="5">
        <v>2009</v>
      </c>
      <c r="E352" s="5">
        <v>7</v>
      </c>
      <c r="F352" s="5">
        <v>21</v>
      </c>
      <c r="G352" s="5">
        <v>94925</v>
      </c>
      <c r="H352" s="5" t="s">
        <v>1152</v>
      </c>
      <c r="I352" s="7">
        <v>0</v>
      </c>
      <c r="J352" s="5">
        <v>0</v>
      </c>
      <c r="K352" s="5">
        <v>2</v>
      </c>
      <c r="L352" s="5">
        <v>2</v>
      </c>
      <c r="M352" s="5">
        <v>1</v>
      </c>
      <c r="N352" s="5">
        <v>0</v>
      </c>
      <c r="O352" s="5">
        <v>6</v>
      </c>
      <c r="P352" s="5">
        <v>6</v>
      </c>
      <c r="Q352" s="5">
        <v>3</v>
      </c>
      <c r="R352" s="5">
        <v>0</v>
      </c>
      <c r="S352" s="5">
        <v>15</v>
      </c>
      <c r="T352" s="4">
        <v>0</v>
      </c>
      <c r="U352" s="26">
        <f t="shared" si="10"/>
        <v>5.3015350108642325</v>
      </c>
      <c r="V352" s="26">
        <f t="shared" si="11"/>
        <v>0</v>
      </c>
      <c r="Z352" s="4">
        <v>3</v>
      </c>
      <c r="AA352" s="26">
        <v>6.2132594976437687</v>
      </c>
      <c r="AB352" s="26">
        <v>372.7955698586261</v>
      </c>
    </row>
    <row r="353" spans="1:28" x14ac:dyDescent="0.25">
      <c r="A353" s="5" t="s">
        <v>1332</v>
      </c>
      <c r="B353" s="6" t="s">
        <v>1150</v>
      </c>
      <c r="C353" s="6" t="s">
        <v>1151</v>
      </c>
      <c r="D353" s="5">
        <v>2006</v>
      </c>
      <c r="E353" s="5">
        <v>10</v>
      </c>
      <c r="F353" s="5">
        <v>30</v>
      </c>
      <c r="G353" s="5">
        <v>92708</v>
      </c>
      <c r="H353" s="5" t="s">
        <v>1152</v>
      </c>
      <c r="I353" s="7">
        <v>4.3</v>
      </c>
      <c r="J353" s="5">
        <v>76</v>
      </c>
      <c r="K353" s="5">
        <v>0</v>
      </c>
      <c r="L353" s="5">
        <v>0</v>
      </c>
      <c r="M353" s="5">
        <v>5</v>
      </c>
      <c r="N353" s="5">
        <v>0</v>
      </c>
      <c r="O353" s="5">
        <v>0</v>
      </c>
      <c r="P353" s="5">
        <v>0</v>
      </c>
      <c r="Q353" s="5">
        <v>15</v>
      </c>
      <c r="R353" s="5">
        <v>0</v>
      </c>
      <c r="S353" s="5">
        <v>15</v>
      </c>
      <c r="T353" s="4">
        <v>1140</v>
      </c>
      <c r="U353" s="26">
        <f t="shared" si="10"/>
        <v>5.2458025042686396</v>
      </c>
      <c r="V353" s="26">
        <f t="shared" si="11"/>
        <v>398.6809903244166</v>
      </c>
      <c r="Z353" s="4">
        <v>16</v>
      </c>
      <c r="AA353" s="26">
        <v>15.637219305997721</v>
      </c>
      <c r="AB353" s="26">
        <v>46.911657917993168</v>
      </c>
    </row>
    <row r="354" spans="1:28" x14ac:dyDescent="0.25">
      <c r="A354" s="5" t="s">
        <v>1504</v>
      </c>
      <c r="B354" s="6" t="s">
        <v>1150</v>
      </c>
      <c r="C354" s="6" t="s">
        <v>1151</v>
      </c>
      <c r="D354" s="5">
        <v>2013</v>
      </c>
      <c r="E354" s="5">
        <v>3</v>
      </c>
      <c r="F354" s="5">
        <v>39</v>
      </c>
      <c r="G354" s="5">
        <v>95337</v>
      </c>
      <c r="H354" s="5" t="s">
        <v>1152</v>
      </c>
      <c r="I354" s="7">
        <v>3.9</v>
      </c>
      <c r="J354" s="5">
        <v>60</v>
      </c>
      <c r="K354" s="5">
        <v>1</v>
      </c>
      <c r="L354" s="5">
        <v>3</v>
      </c>
      <c r="M354" s="5">
        <v>1</v>
      </c>
      <c r="N354" s="5">
        <v>0</v>
      </c>
      <c r="O354" s="5">
        <v>3</v>
      </c>
      <c r="P354" s="5">
        <v>9</v>
      </c>
      <c r="Q354" s="5">
        <v>3</v>
      </c>
      <c r="R354" s="5">
        <v>0</v>
      </c>
      <c r="S354" s="5">
        <v>15</v>
      </c>
      <c r="T354" s="4">
        <v>900</v>
      </c>
      <c r="U354" s="26">
        <f t="shared" si="10"/>
        <v>5.3733302783824044</v>
      </c>
      <c r="V354" s="26">
        <f t="shared" si="11"/>
        <v>322.39981670294424</v>
      </c>
      <c r="Z354" s="4">
        <v>7</v>
      </c>
      <c r="AA354" s="26">
        <v>7.5564390052079826</v>
      </c>
      <c r="AB354" s="26">
        <v>536.50716936976676</v>
      </c>
    </row>
    <row r="355" spans="1:28" x14ac:dyDescent="0.25">
      <c r="A355" s="5" t="s">
        <v>1521</v>
      </c>
      <c r="B355" s="6" t="s">
        <v>1150</v>
      </c>
      <c r="C355" s="6" t="s">
        <v>1151</v>
      </c>
      <c r="D355" s="5">
        <v>2000</v>
      </c>
      <c r="E355" s="5">
        <v>16</v>
      </c>
      <c r="F355" s="5">
        <v>41</v>
      </c>
      <c r="G355" s="5">
        <v>94403</v>
      </c>
      <c r="H355" s="5" t="s">
        <v>1152</v>
      </c>
      <c r="I355" s="7">
        <v>5.0999999999999996</v>
      </c>
      <c r="J355" s="5">
        <v>100</v>
      </c>
      <c r="K355" s="5">
        <v>2</v>
      </c>
      <c r="L355" s="5">
        <v>3</v>
      </c>
      <c r="M355" s="5">
        <v>0</v>
      </c>
      <c r="N355" s="5">
        <v>0</v>
      </c>
      <c r="O355" s="5">
        <v>6</v>
      </c>
      <c r="P355" s="5">
        <v>9</v>
      </c>
      <c r="Q355" s="5">
        <v>0</v>
      </c>
      <c r="R355" s="5">
        <v>0</v>
      </c>
      <c r="S355" s="5">
        <v>15</v>
      </c>
      <c r="T355" s="4">
        <v>1500</v>
      </c>
      <c r="U355" s="26">
        <f t="shared" si="10"/>
        <v>5.1291623881472788</v>
      </c>
      <c r="V355" s="26">
        <f t="shared" si="11"/>
        <v>512.91623881472788</v>
      </c>
      <c r="Z355" s="4">
        <v>8</v>
      </c>
      <c r="AA355" s="26">
        <v>25.27657180910386</v>
      </c>
      <c r="AB355" s="26">
        <v>50.55314361820772</v>
      </c>
    </row>
    <row r="356" spans="1:28" x14ac:dyDescent="0.25">
      <c r="A356" s="5" t="s">
        <v>1522</v>
      </c>
      <c r="B356" s="6" t="s">
        <v>1150</v>
      </c>
      <c r="C356" s="6" t="s">
        <v>1151</v>
      </c>
      <c r="D356" s="5">
        <v>2000</v>
      </c>
      <c r="E356" s="5">
        <v>16</v>
      </c>
      <c r="F356" s="5">
        <v>41</v>
      </c>
      <c r="G356" s="5">
        <v>94002</v>
      </c>
      <c r="H356" s="5" t="s">
        <v>1152</v>
      </c>
      <c r="I356" s="7">
        <v>2.1</v>
      </c>
      <c r="J356" s="5">
        <v>2</v>
      </c>
      <c r="K356" s="5">
        <v>2</v>
      </c>
      <c r="L356" s="5">
        <v>1</v>
      </c>
      <c r="M356" s="5">
        <v>2</v>
      </c>
      <c r="N356" s="5">
        <v>0</v>
      </c>
      <c r="O356" s="5">
        <v>6</v>
      </c>
      <c r="P356" s="5">
        <v>3</v>
      </c>
      <c r="Q356" s="5">
        <v>6</v>
      </c>
      <c r="R356" s="5">
        <v>0</v>
      </c>
      <c r="S356" s="5">
        <v>15</v>
      </c>
      <c r="T356" s="4">
        <v>30</v>
      </c>
      <c r="U356" s="26">
        <f t="shared" si="10"/>
        <v>5.1291623881472788</v>
      </c>
      <c r="V356" s="26">
        <f t="shared" si="11"/>
        <v>10.258324776294558</v>
      </c>
      <c r="Z356" s="4">
        <v>12</v>
      </c>
      <c r="AA356" s="26">
        <v>44.889206189159822</v>
      </c>
      <c r="AB356" s="26">
        <v>314.22444332411874</v>
      </c>
    </row>
    <row r="357" spans="1:28" x14ac:dyDescent="0.25">
      <c r="A357" s="5" t="s">
        <v>1632</v>
      </c>
      <c r="B357" s="6" t="s">
        <v>1150</v>
      </c>
      <c r="C357" s="6" t="s">
        <v>1151</v>
      </c>
      <c r="D357" s="5">
        <v>2011</v>
      </c>
      <c r="E357" s="5">
        <v>5</v>
      </c>
      <c r="F357" s="5">
        <v>56</v>
      </c>
      <c r="G357" s="5">
        <v>91320</v>
      </c>
      <c r="H357" s="5" t="s">
        <v>1152</v>
      </c>
      <c r="I357" s="7">
        <v>3</v>
      </c>
      <c r="J357" s="5">
        <v>50</v>
      </c>
      <c r="K357" s="5">
        <v>2</v>
      </c>
      <c r="L357" s="5">
        <v>0</v>
      </c>
      <c r="M357" s="5">
        <v>2</v>
      </c>
      <c r="N357" s="5">
        <v>1</v>
      </c>
      <c r="O357" s="5">
        <v>6</v>
      </c>
      <c r="P357" s="5">
        <v>0</v>
      </c>
      <c r="Q357" s="5">
        <v>6</v>
      </c>
      <c r="R357" s="5">
        <v>3</v>
      </c>
      <c r="S357" s="5">
        <v>15</v>
      </c>
      <c r="T357" s="4">
        <v>750</v>
      </c>
      <c r="U357" s="26">
        <f t="shared" si="10"/>
        <v>5.3377831247252621</v>
      </c>
      <c r="V357" s="26">
        <f t="shared" si="11"/>
        <v>266.88915623626309</v>
      </c>
      <c r="Z357" s="4">
        <v>8</v>
      </c>
      <c r="AA357" s="26">
        <v>5.0553143618207717</v>
      </c>
      <c r="AB357" s="26">
        <v>404.4251489456617</v>
      </c>
    </row>
    <row r="358" spans="1:28" x14ac:dyDescent="0.25">
      <c r="A358" s="5" t="s">
        <v>3045</v>
      </c>
      <c r="B358" s="6" t="s">
        <v>1643</v>
      </c>
      <c r="C358" s="6" t="s">
        <v>1644</v>
      </c>
      <c r="D358" s="5">
        <v>2011</v>
      </c>
      <c r="E358" s="5">
        <v>5</v>
      </c>
      <c r="F358" s="5">
        <v>19</v>
      </c>
      <c r="G358" s="5">
        <v>90066</v>
      </c>
      <c r="H358" s="5" t="s">
        <v>1370</v>
      </c>
      <c r="I358" s="7">
        <v>6.5</v>
      </c>
      <c r="J358" s="5">
        <v>19</v>
      </c>
      <c r="K358" s="5">
        <v>2</v>
      </c>
      <c r="L358" s="5">
        <v>1</v>
      </c>
      <c r="M358" s="5">
        <v>1</v>
      </c>
      <c r="N358" s="5">
        <v>1</v>
      </c>
      <c r="O358" s="5">
        <v>6</v>
      </c>
      <c r="P358" s="5">
        <v>3</v>
      </c>
      <c r="Q358" s="5">
        <v>3</v>
      </c>
      <c r="R358" s="5">
        <v>3</v>
      </c>
      <c r="S358" s="5">
        <v>15</v>
      </c>
      <c r="T358" s="4">
        <v>285</v>
      </c>
      <c r="U358" s="26">
        <f t="shared" si="10"/>
        <v>5.3377831247252621</v>
      </c>
      <c r="V358" s="26">
        <f t="shared" si="11"/>
        <v>101.41787936977998</v>
      </c>
      <c r="Z358" s="4">
        <v>11</v>
      </c>
      <c r="AA358" s="26">
        <v>30.664963193610639</v>
      </c>
      <c r="AB358" s="26">
        <v>3066.4963193610638</v>
      </c>
    </row>
    <row r="359" spans="1:28" x14ac:dyDescent="0.25">
      <c r="A359" s="5" t="s">
        <v>413</v>
      </c>
      <c r="B359" s="6" t="s">
        <v>1643</v>
      </c>
      <c r="C359" s="6" t="s">
        <v>1644</v>
      </c>
      <c r="D359" s="5">
        <v>2011</v>
      </c>
      <c r="E359" s="5">
        <v>5</v>
      </c>
      <c r="F359" s="5">
        <v>49</v>
      </c>
      <c r="G359" s="5">
        <v>95492</v>
      </c>
      <c r="H359" s="5" t="s">
        <v>1370</v>
      </c>
      <c r="I359" s="7">
        <v>2.6</v>
      </c>
      <c r="J359" s="5">
        <v>49</v>
      </c>
      <c r="K359" s="5">
        <v>2</v>
      </c>
      <c r="L359" s="5">
        <v>0</v>
      </c>
      <c r="M359" s="5">
        <v>2</v>
      </c>
      <c r="N359" s="5">
        <v>1</v>
      </c>
      <c r="O359" s="5">
        <v>6</v>
      </c>
      <c r="P359" s="5">
        <v>0</v>
      </c>
      <c r="Q359" s="5">
        <v>6</v>
      </c>
      <c r="R359" s="5">
        <v>3</v>
      </c>
      <c r="S359" s="5">
        <v>15</v>
      </c>
      <c r="T359" s="4">
        <v>735</v>
      </c>
      <c r="U359" s="26">
        <f t="shared" si="10"/>
        <v>5.3377831247252621</v>
      </c>
      <c r="V359" s="26">
        <f t="shared" si="11"/>
        <v>261.55137311153783</v>
      </c>
      <c r="Z359" s="4">
        <v>14</v>
      </c>
      <c r="AA359" s="26">
        <v>25.851593435716932</v>
      </c>
      <c r="AB359" s="26">
        <v>1034.0637374286773</v>
      </c>
    </row>
    <row r="360" spans="1:28" x14ac:dyDescent="0.25">
      <c r="A360" s="5" t="s">
        <v>2262</v>
      </c>
      <c r="B360" s="6" t="s">
        <v>1643</v>
      </c>
      <c r="C360" s="6" t="s">
        <v>1644</v>
      </c>
      <c r="D360" s="5">
        <v>2009</v>
      </c>
      <c r="E360" s="5">
        <v>7</v>
      </c>
      <c r="F360" s="5">
        <v>48</v>
      </c>
      <c r="G360" s="5">
        <v>94533</v>
      </c>
      <c r="H360" s="5" t="s">
        <v>1645</v>
      </c>
      <c r="I360" s="7">
        <v>0.9</v>
      </c>
      <c r="J360" s="5">
        <v>10</v>
      </c>
      <c r="K360" s="5">
        <v>2</v>
      </c>
      <c r="L360" s="5">
        <v>2</v>
      </c>
      <c r="M360" s="5">
        <v>1</v>
      </c>
      <c r="N360" s="5">
        <v>0</v>
      </c>
      <c r="O360" s="5">
        <v>6</v>
      </c>
      <c r="P360" s="5">
        <v>6</v>
      </c>
      <c r="Q360" s="5">
        <v>3</v>
      </c>
      <c r="R360" s="5">
        <v>0</v>
      </c>
      <c r="S360" s="5">
        <v>15</v>
      </c>
      <c r="T360" s="4">
        <v>150</v>
      </c>
      <c r="U360" s="26">
        <f t="shared" si="10"/>
        <v>5.3015350108642325</v>
      </c>
      <c r="V360" s="26">
        <f t="shared" si="11"/>
        <v>53.015350108642323</v>
      </c>
      <c r="Z360" s="4">
        <v>11</v>
      </c>
      <c r="AA360" s="26">
        <v>12.777067997337765</v>
      </c>
      <c r="AB360" s="26">
        <v>370.53497192279519</v>
      </c>
    </row>
    <row r="361" spans="1:28" x14ac:dyDescent="0.25">
      <c r="A361" s="5" t="s">
        <v>1970</v>
      </c>
      <c r="B361" s="6" t="s">
        <v>1643</v>
      </c>
      <c r="C361" s="6" t="s">
        <v>1644</v>
      </c>
      <c r="D361" s="5">
        <v>2007</v>
      </c>
      <c r="E361" s="5">
        <v>9</v>
      </c>
      <c r="F361" s="5">
        <v>31</v>
      </c>
      <c r="G361" s="5">
        <v>95747</v>
      </c>
      <c r="H361" s="5" t="s">
        <v>1645</v>
      </c>
      <c r="I361" s="7">
        <v>3</v>
      </c>
      <c r="J361" s="5">
        <v>20</v>
      </c>
      <c r="K361" s="5">
        <v>1</v>
      </c>
      <c r="L361" s="5">
        <v>2</v>
      </c>
      <c r="M361" s="5">
        <v>2</v>
      </c>
      <c r="N361" s="5">
        <v>0</v>
      </c>
      <c r="O361" s="5">
        <v>3</v>
      </c>
      <c r="P361" s="5">
        <v>6</v>
      </c>
      <c r="Q361" s="5">
        <v>6</v>
      </c>
      <c r="R361" s="5">
        <v>0</v>
      </c>
      <c r="S361" s="5">
        <v>15</v>
      </c>
      <c r="T361" s="4">
        <v>300</v>
      </c>
      <c r="U361" s="26">
        <f t="shared" si="10"/>
        <v>5.2645649968144603</v>
      </c>
      <c r="V361" s="26">
        <f t="shared" si="11"/>
        <v>105.29129993628921</v>
      </c>
      <c r="Z361" s="4">
        <v>14</v>
      </c>
      <c r="AA361" s="26">
        <v>28.436752779288625</v>
      </c>
      <c r="AB361" s="26">
        <v>2843.6752779288627</v>
      </c>
    </row>
    <row r="362" spans="1:28" x14ac:dyDescent="0.25">
      <c r="A362" s="5" t="s">
        <v>3202</v>
      </c>
      <c r="B362" s="6" t="s">
        <v>1643</v>
      </c>
      <c r="C362" s="6" t="s">
        <v>1644</v>
      </c>
      <c r="D362" s="5">
        <v>2007</v>
      </c>
      <c r="E362" s="5">
        <v>9</v>
      </c>
      <c r="F362" s="5">
        <v>19</v>
      </c>
      <c r="G362" s="5">
        <v>91387</v>
      </c>
      <c r="H362" s="5" t="s">
        <v>1370</v>
      </c>
      <c r="I362" s="7">
        <v>4</v>
      </c>
      <c r="J362" s="5">
        <v>21</v>
      </c>
      <c r="K362" s="5">
        <v>2</v>
      </c>
      <c r="L362" s="5">
        <v>0</v>
      </c>
      <c r="M362" s="5">
        <v>2</v>
      </c>
      <c r="N362" s="5">
        <v>1</v>
      </c>
      <c r="O362" s="5">
        <v>6</v>
      </c>
      <c r="P362" s="5">
        <v>0</v>
      </c>
      <c r="Q362" s="5">
        <v>6</v>
      </c>
      <c r="R362" s="5">
        <v>3</v>
      </c>
      <c r="S362" s="5">
        <v>15</v>
      </c>
      <c r="T362" s="4">
        <v>315</v>
      </c>
      <c r="U362" s="26">
        <f t="shared" si="10"/>
        <v>5.2645649968144603</v>
      </c>
      <c r="V362" s="26">
        <f t="shared" si="11"/>
        <v>110.55586493310366</v>
      </c>
      <c r="Z362" s="4">
        <v>12</v>
      </c>
      <c r="AA362" s="26">
        <v>7.6952924895702557</v>
      </c>
      <c r="AB362" s="26">
        <v>307.81169958281021</v>
      </c>
    </row>
    <row r="363" spans="1:28" x14ac:dyDescent="0.25">
      <c r="A363" s="5" t="s">
        <v>102</v>
      </c>
      <c r="B363" s="6" t="s">
        <v>1643</v>
      </c>
      <c r="C363" s="6" t="s">
        <v>1644</v>
      </c>
      <c r="D363" s="5">
        <v>2007</v>
      </c>
      <c r="E363" s="5">
        <v>9</v>
      </c>
      <c r="F363" s="5">
        <v>36</v>
      </c>
      <c r="G363" s="5">
        <v>92308</v>
      </c>
      <c r="H363" s="5" t="s">
        <v>1370</v>
      </c>
      <c r="I363" s="7">
        <v>4</v>
      </c>
      <c r="J363" s="5">
        <v>48</v>
      </c>
      <c r="K363" s="5">
        <v>2</v>
      </c>
      <c r="L363" s="5">
        <v>0</v>
      </c>
      <c r="M363" s="5">
        <v>1</v>
      </c>
      <c r="N363" s="5">
        <v>2</v>
      </c>
      <c r="O363" s="5">
        <v>6</v>
      </c>
      <c r="P363" s="5">
        <v>0</v>
      </c>
      <c r="Q363" s="5">
        <v>3</v>
      </c>
      <c r="R363" s="5">
        <v>6</v>
      </c>
      <c r="S363" s="5">
        <v>15</v>
      </c>
      <c r="T363" s="4">
        <v>720</v>
      </c>
      <c r="U363" s="26">
        <f t="shared" si="10"/>
        <v>5.2645649968144603</v>
      </c>
      <c r="V363" s="26">
        <f t="shared" si="11"/>
        <v>252.6991198470941</v>
      </c>
      <c r="Z363" s="4">
        <v>10</v>
      </c>
      <c r="AA363" s="26">
        <v>33.097356544165059</v>
      </c>
      <c r="AB363" s="26">
        <v>1985.8413926499036</v>
      </c>
    </row>
    <row r="364" spans="1:28" x14ac:dyDescent="0.25">
      <c r="A364" s="5" t="s">
        <v>411</v>
      </c>
      <c r="B364" s="6" t="s">
        <v>1643</v>
      </c>
      <c r="C364" s="6" t="s">
        <v>1644</v>
      </c>
      <c r="D364" s="5">
        <v>2007</v>
      </c>
      <c r="E364" s="5">
        <v>9</v>
      </c>
      <c r="F364" s="5">
        <v>49</v>
      </c>
      <c r="G364" s="5">
        <v>95476</v>
      </c>
      <c r="H364" s="5" t="s">
        <v>1370</v>
      </c>
      <c r="I364" s="7">
        <v>2.7</v>
      </c>
      <c r="J364" s="5">
        <v>19</v>
      </c>
      <c r="K364" s="5">
        <v>1</v>
      </c>
      <c r="L364" s="5">
        <v>0</v>
      </c>
      <c r="M364" s="5">
        <v>2</v>
      </c>
      <c r="N364" s="5">
        <v>2</v>
      </c>
      <c r="O364" s="5">
        <v>3</v>
      </c>
      <c r="P364" s="5">
        <v>0</v>
      </c>
      <c r="Q364" s="5">
        <v>6</v>
      </c>
      <c r="R364" s="5">
        <v>6</v>
      </c>
      <c r="S364" s="5">
        <v>15</v>
      </c>
      <c r="T364" s="4">
        <v>285</v>
      </c>
      <c r="U364" s="26">
        <f t="shared" si="10"/>
        <v>5.2645649968144603</v>
      </c>
      <c r="V364" s="26">
        <f t="shared" si="11"/>
        <v>100.02673493947475</v>
      </c>
      <c r="Z364" s="4">
        <v>8</v>
      </c>
      <c r="AA364" s="26">
        <v>56.872286570483688</v>
      </c>
      <c r="AB364" s="26">
        <v>1706.1685971145107</v>
      </c>
    </row>
    <row r="365" spans="1:28" x14ac:dyDescent="0.25">
      <c r="A365" s="5" t="s">
        <v>431</v>
      </c>
      <c r="B365" s="6" t="s">
        <v>1643</v>
      </c>
      <c r="C365" s="6" t="s">
        <v>1644</v>
      </c>
      <c r="D365" s="5">
        <v>2007</v>
      </c>
      <c r="E365" s="5">
        <v>9</v>
      </c>
      <c r="F365" s="5">
        <v>50</v>
      </c>
      <c r="G365" s="5">
        <v>95386</v>
      </c>
      <c r="H365" s="5" t="s">
        <v>1370</v>
      </c>
      <c r="I365" s="7">
        <v>1.8</v>
      </c>
      <c r="J365" s="5">
        <v>20</v>
      </c>
      <c r="K365" s="5">
        <v>1</v>
      </c>
      <c r="L365" s="5">
        <v>1</v>
      </c>
      <c r="M365" s="5">
        <v>1</v>
      </c>
      <c r="N365" s="5">
        <v>2</v>
      </c>
      <c r="O365" s="5">
        <v>3</v>
      </c>
      <c r="P365" s="5">
        <v>3</v>
      </c>
      <c r="Q365" s="5">
        <v>3</v>
      </c>
      <c r="R365" s="5">
        <v>6</v>
      </c>
      <c r="S365" s="5">
        <v>15</v>
      </c>
      <c r="T365" s="4">
        <v>300</v>
      </c>
      <c r="U365" s="26">
        <f t="shared" si="10"/>
        <v>5.2645649968144603</v>
      </c>
      <c r="V365" s="26">
        <f t="shared" si="11"/>
        <v>105.29129993628921</v>
      </c>
      <c r="Z365" s="4">
        <v>16</v>
      </c>
      <c r="AA365" s="26">
        <v>23.45582895899658</v>
      </c>
      <c r="AB365" s="26">
        <v>1407.3497375397949</v>
      </c>
    </row>
    <row r="366" spans="1:28" x14ac:dyDescent="0.25">
      <c r="A366" s="5" t="s">
        <v>2200</v>
      </c>
      <c r="B366" s="6" t="s">
        <v>1643</v>
      </c>
      <c r="C366" s="6" t="s">
        <v>1644</v>
      </c>
      <c r="D366" s="5">
        <v>2006</v>
      </c>
      <c r="E366" s="5">
        <v>10</v>
      </c>
      <c r="F366" s="5">
        <v>42</v>
      </c>
      <c r="G366" s="5">
        <v>93110</v>
      </c>
      <c r="H366" s="5" t="s">
        <v>1645</v>
      </c>
      <c r="I366" s="7">
        <v>3.8</v>
      </c>
      <c r="J366" s="5">
        <v>70</v>
      </c>
      <c r="K366" s="5">
        <v>2</v>
      </c>
      <c r="L366" s="5">
        <v>0</v>
      </c>
      <c r="M366" s="5">
        <v>3</v>
      </c>
      <c r="N366" s="5">
        <v>0</v>
      </c>
      <c r="O366" s="5">
        <v>6</v>
      </c>
      <c r="P366" s="5">
        <v>0</v>
      </c>
      <c r="Q366" s="5">
        <v>9</v>
      </c>
      <c r="R366" s="5">
        <v>0</v>
      </c>
      <c r="S366" s="5">
        <v>15</v>
      </c>
      <c r="T366" s="4">
        <v>1050</v>
      </c>
      <c r="U366" s="26">
        <f t="shared" si="10"/>
        <v>5.2458025042686396</v>
      </c>
      <c r="V366" s="26">
        <f t="shared" si="11"/>
        <v>367.20617529880479</v>
      </c>
      <c r="Z366" s="4">
        <v>15</v>
      </c>
      <c r="AA366" s="26">
        <v>22.062209638680951</v>
      </c>
      <c r="AB366" s="26">
        <v>551.55524096702379</v>
      </c>
    </row>
    <row r="367" spans="1:28" x14ac:dyDescent="0.25">
      <c r="A367" s="5" t="s">
        <v>44</v>
      </c>
      <c r="B367" s="6" t="s">
        <v>1643</v>
      </c>
      <c r="C367" s="6" t="s">
        <v>1644</v>
      </c>
      <c r="D367" s="5">
        <v>2006</v>
      </c>
      <c r="E367" s="5">
        <v>10</v>
      </c>
      <c r="F367" s="5">
        <v>35</v>
      </c>
      <c r="G367" s="5">
        <v>95023</v>
      </c>
      <c r="H367" s="5" t="s">
        <v>1370</v>
      </c>
      <c r="I367" s="7">
        <v>1</v>
      </c>
      <c r="J367" s="5">
        <v>7</v>
      </c>
      <c r="K367" s="5">
        <v>0</v>
      </c>
      <c r="L367" s="5">
        <v>2</v>
      </c>
      <c r="M367" s="5">
        <v>2</v>
      </c>
      <c r="N367" s="5">
        <v>1</v>
      </c>
      <c r="O367" s="5">
        <v>0</v>
      </c>
      <c r="P367" s="5">
        <v>6</v>
      </c>
      <c r="Q367" s="5">
        <v>6</v>
      </c>
      <c r="R367" s="5">
        <v>3</v>
      </c>
      <c r="S367" s="5">
        <v>15</v>
      </c>
      <c r="T367" s="4">
        <v>105</v>
      </c>
      <c r="U367" s="26">
        <f t="shared" si="10"/>
        <v>5.2458025042686396</v>
      </c>
      <c r="V367" s="26">
        <f t="shared" si="11"/>
        <v>36.720617529880478</v>
      </c>
      <c r="Z367" s="4">
        <v>4</v>
      </c>
      <c r="AA367" s="26">
        <v>26.180835754936819</v>
      </c>
      <c r="AB367" s="26">
        <v>1361.4034592567145</v>
      </c>
    </row>
    <row r="368" spans="1:28" x14ac:dyDescent="0.25">
      <c r="A368" s="5" t="s">
        <v>96</v>
      </c>
      <c r="B368" s="6" t="s">
        <v>1643</v>
      </c>
      <c r="C368" s="6" t="s">
        <v>1644</v>
      </c>
      <c r="D368" s="5">
        <v>2006</v>
      </c>
      <c r="E368" s="5">
        <v>10</v>
      </c>
      <c r="F368" s="5">
        <v>36</v>
      </c>
      <c r="G368" s="5">
        <v>92399</v>
      </c>
      <c r="H368" s="5" t="s">
        <v>1370</v>
      </c>
      <c r="I368" s="7">
        <v>4.5</v>
      </c>
      <c r="J368" s="5">
        <v>78</v>
      </c>
      <c r="K368" s="5">
        <v>1</v>
      </c>
      <c r="L368" s="5">
        <v>0</v>
      </c>
      <c r="M368" s="5">
        <v>2</v>
      </c>
      <c r="N368" s="5">
        <v>2</v>
      </c>
      <c r="O368" s="5">
        <v>3</v>
      </c>
      <c r="P368" s="5">
        <v>0</v>
      </c>
      <c r="Q368" s="5">
        <v>6</v>
      </c>
      <c r="R368" s="5">
        <v>6</v>
      </c>
      <c r="S368" s="5">
        <v>15</v>
      </c>
      <c r="T368" s="4">
        <v>1170</v>
      </c>
      <c r="U368" s="26">
        <f t="shared" si="10"/>
        <v>5.2458025042686396</v>
      </c>
      <c r="V368" s="26">
        <f t="shared" si="11"/>
        <v>409.1725953329539</v>
      </c>
      <c r="Z368" s="4">
        <v>9</v>
      </c>
      <c r="AA368" s="26">
        <v>40.587211868202274</v>
      </c>
      <c r="AB368" s="26">
        <v>1623.488474728091</v>
      </c>
    </row>
    <row r="369" spans="1:28" x14ac:dyDescent="0.25">
      <c r="A369" s="5" t="s">
        <v>147</v>
      </c>
      <c r="B369" s="6" t="s">
        <v>1643</v>
      </c>
      <c r="C369" s="6" t="s">
        <v>1644</v>
      </c>
      <c r="D369" s="5">
        <v>2006</v>
      </c>
      <c r="E369" s="5">
        <v>10</v>
      </c>
      <c r="F369" s="5">
        <v>37</v>
      </c>
      <c r="G369" s="5">
        <v>91942</v>
      </c>
      <c r="H369" s="5" t="s">
        <v>1370</v>
      </c>
      <c r="I369" s="7">
        <v>2.7</v>
      </c>
      <c r="J369" s="5">
        <v>15</v>
      </c>
      <c r="K369" s="5">
        <v>2</v>
      </c>
      <c r="L369" s="5">
        <v>0</v>
      </c>
      <c r="M369" s="5">
        <v>2</v>
      </c>
      <c r="N369" s="5">
        <v>1</v>
      </c>
      <c r="O369" s="5">
        <v>6</v>
      </c>
      <c r="P369" s="5">
        <v>0</v>
      </c>
      <c r="Q369" s="5">
        <v>6</v>
      </c>
      <c r="R369" s="5">
        <v>3</v>
      </c>
      <c r="S369" s="5">
        <v>15</v>
      </c>
      <c r="T369" s="4">
        <v>225</v>
      </c>
      <c r="U369" s="26">
        <f t="shared" si="10"/>
        <v>5.2458025042686396</v>
      </c>
      <c r="V369" s="26">
        <f t="shared" si="11"/>
        <v>78.687037564029595</v>
      </c>
      <c r="Z369" s="4">
        <v>16</v>
      </c>
      <c r="AA369" s="26">
        <v>6.5155080441657169</v>
      </c>
      <c r="AB369" s="26">
        <v>651.55080441657174</v>
      </c>
    </row>
    <row r="370" spans="1:28" x14ac:dyDescent="0.25">
      <c r="A370" s="5" t="s">
        <v>1726</v>
      </c>
      <c r="B370" s="6" t="s">
        <v>1643</v>
      </c>
      <c r="C370" s="6" t="s">
        <v>1644</v>
      </c>
      <c r="D370" s="5">
        <v>2005</v>
      </c>
      <c r="E370" s="5">
        <v>11</v>
      </c>
      <c r="F370" s="5">
        <v>7</v>
      </c>
      <c r="G370" s="5">
        <v>94523</v>
      </c>
      <c r="H370" s="5" t="s">
        <v>1645</v>
      </c>
      <c r="I370" s="7">
        <v>3.9</v>
      </c>
      <c r="J370" s="5">
        <v>10</v>
      </c>
      <c r="K370" s="5">
        <v>2</v>
      </c>
      <c r="L370" s="5">
        <v>2</v>
      </c>
      <c r="M370" s="5">
        <v>1</v>
      </c>
      <c r="N370" s="5">
        <v>0</v>
      </c>
      <c r="O370" s="5">
        <v>6</v>
      </c>
      <c r="P370" s="5">
        <v>6</v>
      </c>
      <c r="Q370" s="5">
        <v>3</v>
      </c>
      <c r="R370" s="5">
        <v>0</v>
      </c>
      <c r="S370" s="5">
        <v>15</v>
      </c>
      <c r="T370" s="4">
        <v>150</v>
      </c>
      <c r="U370" s="26">
        <f t="shared" si="10"/>
        <v>5.2268513001406207</v>
      </c>
      <c r="V370" s="26">
        <f t="shared" si="11"/>
        <v>52.268513001406205</v>
      </c>
      <c r="Z370" s="4">
        <v>16</v>
      </c>
      <c r="AA370" s="26">
        <v>6.5155080441657169</v>
      </c>
      <c r="AB370" s="26">
        <v>13.031016088331434</v>
      </c>
    </row>
    <row r="371" spans="1:28" x14ac:dyDescent="0.25">
      <c r="A371" s="5" t="s">
        <v>1959</v>
      </c>
      <c r="B371" s="6" t="s">
        <v>1643</v>
      </c>
      <c r="C371" s="6" t="s">
        <v>1644</v>
      </c>
      <c r="D371" s="5">
        <v>2005</v>
      </c>
      <c r="E371" s="5">
        <v>11</v>
      </c>
      <c r="F371" s="5">
        <v>30</v>
      </c>
      <c r="G371" s="5">
        <v>92692</v>
      </c>
      <c r="H371" s="5" t="s">
        <v>1645</v>
      </c>
      <c r="I371" s="7">
        <v>4</v>
      </c>
      <c r="J371" s="5">
        <v>20</v>
      </c>
      <c r="K371" s="5">
        <v>3</v>
      </c>
      <c r="L371" s="5">
        <v>2</v>
      </c>
      <c r="M371" s="5">
        <v>0</v>
      </c>
      <c r="N371" s="5">
        <v>0</v>
      </c>
      <c r="O371" s="5">
        <v>9</v>
      </c>
      <c r="P371" s="5">
        <v>6</v>
      </c>
      <c r="Q371" s="5">
        <v>0</v>
      </c>
      <c r="R371" s="5">
        <v>0</v>
      </c>
      <c r="S371" s="5">
        <v>15</v>
      </c>
      <c r="T371" s="4">
        <v>300</v>
      </c>
      <c r="U371" s="26">
        <f t="shared" si="10"/>
        <v>5.2268513001406207</v>
      </c>
      <c r="V371" s="26">
        <f t="shared" si="11"/>
        <v>104.53702600281241</v>
      </c>
      <c r="Z371" s="4">
        <v>16</v>
      </c>
      <c r="AA371" s="26">
        <v>26.062032176662868</v>
      </c>
      <c r="AB371" s="26">
        <v>1563.7219305997721</v>
      </c>
    </row>
    <row r="372" spans="1:28" x14ac:dyDescent="0.25">
      <c r="A372" s="5" t="s">
        <v>2009</v>
      </c>
      <c r="B372" s="6" t="s">
        <v>1660</v>
      </c>
      <c r="C372" s="6" t="s">
        <v>1151</v>
      </c>
      <c r="D372" s="5">
        <v>2005</v>
      </c>
      <c r="E372" s="5">
        <v>11</v>
      </c>
      <c r="F372" s="5">
        <v>33</v>
      </c>
      <c r="G372" s="5">
        <v>92595</v>
      </c>
      <c r="H372" s="5" t="s">
        <v>1645</v>
      </c>
      <c r="I372" s="7">
        <v>5</v>
      </c>
      <c r="J372" s="5">
        <v>80</v>
      </c>
      <c r="K372" s="5">
        <v>1</v>
      </c>
      <c r="L372" s="5">
        <v>2</v>
      </c>
      <c r="M372" s="5">
        <v>2</v>
      </c>
      <c r="N372" s="5">
        <v>0</v>
      </c>
      <c r="O372" s="5">
        <v>3</v>
      </c>
      <c r="P372" s="5">
        <v>6</v>
      </c>
      <c r="Q372" s="5">
        <v>6</v>
      </c>
      <c r="R372" s="5">
        <v>0</v>
      </c>
      <c r="S372" s="5">
        <v>15</v>
      </c>
      <c r="T372" s="4">
        <v>1200</v>
      </c>
      <c r="U372" s="26">
        <f t="shared" si="10"/>
        <v>5.2268513001406207</v>
      </c>
      <c r="V372" s="26">
        <f t="shared" si="11"/>
        <v>418.14810401124964</v>
      </c>
      <c r="Z372" s="4">
        <v>16</v>
      </c>
      <c r="AA372" s="26">
        <v>15.637219305997721</v>
      </c>
      <c r="AB372" s="26">
        <v>344.01882473194985</v>
      </c>
    </row>
    <row r="373" spans="1:28" x14ac:dyDescent="0.25">
      <c r="A373" s="5" t="s">
        <v>2218</v>
      </c>
      <c r="B373" s="6" t="s">
        <v>1660</v>
      </c>
      <c r="C373" s="6" t="s">
        <v>1151</v>
      </c>
      <c r="D373" s="5">
        <v>2005</v>
      </c>
      <c r="E373" s="5">
        <v>11</v>
      </c>
      <c r="F373" s="5">
        <v>43</v>
      </c>
      <c r="G373" s="5">
        <v>94306</v>
      </c>
      <c r="H373" s="5" t="s">
        <v>1645</v>
      </c>
      <c r="I373" s="7">
        <v>3</v>
      </c>
      <c r="J373" s="5">
        <v>40</v>
      </c>
      <c r="K373" s="5">
        <v>2</v>
      </c>
      <c r="L373" s="5">
        <v>2</v>
      </c>
      <c r="M373" s="5">
        <v>1</v>
      </c>
      <c r="N373" s="5">
        <v>0</v>
      </c>
      <c r="O373" s="5">
        <v>6</v>
      </c>
      <c r="P373" s="5">
        <v>6</v>
      </c>
      <c r="Q373" s="5">
        <v>3</v>
      </c>
      <c r="R373" s="5">
        <v>0</v>
      </c>
      <c r="S373" s="5">
        <v>15</v>
      </c>
      <c r="T373" s="4">
        <v>600</v>
      </c>
      <c r="U373" s="26">
        <f t="shared" si="10"/>
        <v>5.2268513001406207</v>
      </c>
      <c r="V373" s="26">
        <f t="shared" si="11"/>
        <v>209.07405200562482</v>
      </c>
      <c r="Z373" s="4">
        <v>14</v>
      </c>
      <c r="AA373" s="26">
        <v>20.681274748573543</v>
      </c>
      <c r="AB373" s="26">
        <v>537.71314346291206</v>
      </c>
    </row>
    <row r="374" spans="1:28" x14ac:dyDescent="0.25">
      <c r="A374" s="5" t="s">
        <v>2310</v>
      </c>
      <c r="B374" s="6" t="s">
        <v>1643</v>
      </c>
      <c r="C374" s="6" t="s">
        <v>1644</v>
      </c>
      <c r="D374" s="5">
        <v>2005</v>
      </c>
      <c r="E374" s="5">
        <v>11</v>
      </c>
      <c r="F374" s="5">
        <v>56</v>
      </c>
      <c r="G374" s="5">
        <v>93004</v>
      </c>
      <c r="H374" s="5" t="s">
        <v>1645</v>
      </c>
      <c r="I374" s="7">
        <v>3</v>
      </c>
      <c r="J374" s="5">
        <v>50</v>
      </c>
      <c r="K374" s="5">
        <v>2</v>
      </c>
      <c r="L374" s="5">
        <v>1</v>
      </c>
      <c r="M374" s="5">
        <v>2</v>
      </c>
      <c r="N374" s="5">
        <v>0</v>
      </c>
      <c r="O374" s="5">
        <v>6</v>
      </c>
      <c r="P374" s="5">
        <v>3</v>
      </c>
      <c r="Q374" s="5">
        <v>6</v>
      </c>
      <c r="R374" s="5">
        <v>0</v>
      </c>
      <c r="S374" s="5">
        <v>15</v>
      </c>
      <c r="T374" s="4">
        <v>750</v>
      </c>
      <c r="U374" s="26">
        <f t="shared" si="10"/>
        <v>5.2268513001406207</v>
      </c>
      <c r="V374" s="26">
        <f t="shared" si="11"/>
        <v>261.34256500703106</v>
      </c>
      <c r="Z374" s="4">
        <v>7</v>
      </c>
      <c r="AA374" s="26">
        <v>78.083203053815822</v>
      </c>
      <c r="AB374" s="26">
        <v>4684.9921832289492</v>
      </c>
    </row>
    <row r="375" spans="1:28" x14ac:dyDescent="0.25">
      <c r="A375" s="5" t="s">
        <v>2318</v>
      </c>
      <c r="B375" s="6" t="s">
        <v>1643</v>
      </c>
      <c r="C375" s="6" t="s">
        <v>1644</v>
      </c>
      <c r="D375" s="5">
        <v>2005</v>
      </c>
      <c r="E375" s="5">
        <v>11</v>
      </c>
      <c r="F375" s="5">
        <v>56</v>
      </c>
      <c r="G375" s="5">
        <v>93010</v>
      </c>
      <c r="H375" s="5" t="s">
        <v>1645</v>
      </c>
      <c r="I375" s="7">
        <v>3.9</v>
      </c>
      <c r="J375" s="5">
        <v>50</v>
      </c>
      <c r="K375" s="5">
        <v>1</v>
      </c>
      <c r="L375" s="5">
        <v>0</v>
      </c>
      <c r="M375" s="5">
        <v>2</v>
      </c>
      <c r="N375" s="5">
        <v>2</v>
      </c>
      <c r="O375" s="5">
        <v>3</v>
      </c>
      <c r="P375" s="5">
        <v>0</v>
      </c>
      <c r="Q375" s="5">
        <v>6</v>
      </c>
      <c r="R375" s="5">
        <v>6</v>
      </c>
      <c r="S375" s="5">
        <v>15</v>
      </c>
      <c r="T375" s="4">
        <v>750</v>
      </c>
      <c r="U375" s="26">
        <f t="shared" si="10"/>
        <v>5.2268513001406207</v>
      </c>
      <c r="V375" s="26">
        <f t="shared" si="11"/>
        <v>261.34256500703106</v>
      </c>
      <c r="Z375" s="4">
        <v>9</v>
      </c>
      <c r="AA375" s="26">
        <v>10.146802967050569</v>
      </c>
      <c r="AB375" s="26">
        <v>507.34014835252844</v>
      </c>
    </row>
    <row r="376" spans="1:28" x14ac:dyDescent="0.25">
      <c r="A376" s="5" t="s">
        <v>3160</v>
      </c>
      <c r="B376" s="6" t="s">
        <v>1643</v>
      </c>
      <c r="C376" s="6" t="s">
        <v>1644</v>
      </c>
      <c r="D376" s="5">
        <v>2005</v>
      </c>
      <c r="E376" s="5">
        <v>11</v>
      </c>
      <c r="F376" s="5">
        <v>19</v>
      </c>
      <c r="G376" s="5">
        <v>93510</v>
      </c>
      <c r="H376" s="5" t="s">
        <v>1370</v>
      </c>
      <c r="I376" s="7">
        <v>2</v>
      </c>
      <c r="J376" s="5">
        <v>31</v>
      </c>
      <c r="K376" s="5">
        <v>1</v>
      </c>
      <c r="L376" s="5">
        <v>0</v>
      </c>
      <c r="M376" s="5">
        <v>3</v>
      </c>
      <c r="N376" s="5">
        <v>1</v>
      </c>
      <c r="O376" s="5">
        <v>3</v>
      </c>
      <c r="P376" s="5">
        <v>0</v>
      </c>
      <c r="Q376" s="5">
        <v>9</v>
      </c>
      <c r="R376" s="5">
        <v>3</v>
      </c>
      <c r="S376" s="5">
        <v>15</v>
      </c>
      <c r="T376" s="4">
        <v>465</v>
      </c>
      <c r="U376" s="26">
        <f t="shared" si="10"/>
        <v>5.2268513001406207</v>
      </c>
      <c r="V376" s="26">
        <f t="shared" si="11"/>
        <v>162.03239030435924</v>
      </c>
      <c r="Z376" s="4">
        <v>7</v>
      </c>
      <c r="AA376" s="26">
        <v>31.485162521699927</v>
      </c>
      <c r="AB376" s="26">
        <v>0</v>
      </c>
    </row>
    <row r="377" spans="1:28" x14ac:dyDescent="0.25">
      <c r="A377" s="5" t="s">
        <v>253</v>
      </c>
      <c r="B377" s="6" t="s">
        <v>1660</v>
      </c>
      <c r="C377" s="6" t="s">
        <v>1151</v>
      </c>
      <c r="D377" s="5">
        <v>2005</v>
      </c>
      <c r="E377" s="5">
        <v>11</v>
      </c>
      <c r="F377" s="5">
        <v>40</v>
      </c>
      <c r="G377" s="5">
        <v>93465</v>
      </c>
      <c r="H377" s="5" t="s">
        <v>1370</v>
      </c>
      <c r="I377" s="7">
        <v>5.7</v>
      </c>
      <c r="J377" s="5">
        <v>40</v>
      </c>
      <c r="K377" s="5">
        <v>1</v>
      </c>
      <c r="L377" s="5">
        <v>0</v>
      </c>
      <c r="M377" s="5">
        <v>1</v>
      </c>
      <c r="N377" s="5">
        <v>3</v>
      </c>
      <c r="O377" s="5">
        <v>3</v>
      </c>
      <c r="P377" s="5">
        <v>0</v>
      </c>
      <c r="Q377" s="5">
        <v>3</v>
      </c>
      <c r="R377" s="5">
        <v>9</v>
      </c>
      <c r="S377" s="5">
        <v>15</v>
      </c>
      <c r="T377" s="4">
        <v>600</v>
      </c>
      <c r="U377" s="26">
        <f t="shared" si="10"/>
        <v>5.2268513001406207</v>
      </c>
      <c r="V377" s="26">
        <f t="shared" si="11"/>
        <v>209.07405200562482</v>
      </c>
      <c r="Z377" s="4">
        <v>11</v>
      </c>
      <c r="AA377" s="26">
        <v>28.109549594143083</v>
      </c>
      <c r="AB377" s="26">
        <v>1405.4774797071541</v>
      </c>
    </row>
    <row r="378" spans="1:28" x14ac:dyDescent="0.25">
      <c r="A378" s="5" t="s">
        <v>2018</v>
      </c>
      <c r="B378" s="6" t="s">
        <v>1643</v>
      </c>
      <c r="C378" s="6" t="s">
        <v>1644</v>
      </c>
      <c r="D378" s="5">
        <v>2004</v>
      </c>
      <c r="E378" s="5">
        <v>12</v>
      </c>
      <c r="F378" s="5">
        <v>34</v>
      </c>
      <c r="G378" s="5">
        <v>95624</v>
      </c>
      <c r="H378" s="5" t="s">
        <v>1645</v>
      </c>
      <c r="I378" s="7">
        <v>3</v>
      </c>
      <c r="J378" s="5">
        <v>35</v>
      </c>
      <c r="K378" s="5">
        <v>2</v>
      </c>
      <c r="L378" s="5">
        <v>1</v>
      </c>
      <c r="M378" s="5">
        <v>1</v>
      </c>
      <c r="N378" s="5">
        <v>1</v>
      </c>
      <c r="O378" s="5">
        <v>6</v>
      </c>
      <c r="P378" s="5">
        <v>3</v>
      </c>
      <c r="Q378" s="5">
        <v>3</v>
      </c>
      <c r="R378" s="5">
        <v>3</v>
      </c>
      <c r="S378" s="5">
        <v>15</v>
      </c>
      <c r="T378" s="4">
        <v>525</v>
      </c>
      <c r="U378" s="26">
        <f t="shared" si="10"/>
        <v>5.2077085229722622</v>
      </c>
      <c r="V378" s="26">
        <f t="shared" si="11"/>
        <v>182.26979830402917</v>
      </c>
      <c r="Z378" s="4">
        <v>12</v>
      </c>
      <c r="AA378" s="26">
        <v>19.238231223925638</v>
      </c>
      <c r="AB378" s="26">
        <v>865.72040507665372</v>
      </c>
    </row>
    <row r="379" spans="1:28" x14ac:dyDescent="0.25">
      <c r="A379" s="5" t="s">
        <v>2055</v>
      </c>
      <c r="B379" s="6" t="s">
        <v>1643</v>
      </c>
      <c r="C379" s="6" t="s">
        <v>1644</v>
      </c>
      <c r="D379" s="5">
        <v>2004</v>
      </c>
      <c r="E379" s="5">
        <v>12</v>
      </c>
      <c r="F379" s="5">
        <v>36</v>
      </c>
      <c r="G379" s="5">
        <v>91701</v>
      </c>
      <c r="H379" s="5" t="s">
        <v>1645</v>
      </c>
      <c r="I379" s="7">
        <v>4.9000000000000004</v>
      </c>
      <c r="J379" s="5">
        <v>30</v>
      </c>
      <c r="K379" s="5">
        <v>0</v>
      </c>
      <c r="L379" s="5">
        <v>5</v>
      </c>
      <c r="M379" s="5">
        <v>0</v>
      </c>
      <c r="N379" s="5">
        <v>0</v>
      </c>
      <c r="O379" s="5">
        <v>0</v>
      </c>
      <c r="P379" s="5">
        <v>15</v>
      </c>
      <c r="Q379" s="5">
        <v>0</v>
      </c>
      <c r="R379" s="5">
        <v>0</v>
      </c>
      <c r="S379" s="5">
        <v>15</v>
      </c>
      <c r="T379" s="4">
        <v>450</v>
      </c>
      <c r="U379" s="26">
        <f t="shared" si="10"/>
        <v>5.2077085229722622</v>
      </c>
      <c r="V379" s="26">
        <f t="shared" si="11"/>
        <v>156.23125568916785</v>
      </c>
      <c r="Z379" s="4">
        <v>7</v>
      </c>
      <c r="AA379" s="26">
        <v>0</v>
      </c>
      <c r="AB379" s="26">
        <v>0</v>
      </c>
    </row>
    <row r="380" spans="1:28" x14ac:dyDescent="0.25">
      <c r="A380" s="5" t="s">
        <v>3005</v>
      </c>
      <c r="B380" s="6" t="s">
        <v>1643</v>
      </c>
      <c r="C380" s="6" t="s">
        <v>1644</v>
      </c>
      <c r="D380" s="5">
        <v>2004</v>
      </c>
      <c r="E380" s="5">
        <v>12</v>
      </c>
      <c r="F380" s="5">
        <v>15</v>
      </c>
      <c r="G380" s="5">
        <v>93307</v>
      </c>
      <c r="H380" s="5" t="s">
        <v>1370</v>
      </c>
      <c r="I380" s="7">
        <v>2.5</v>
      </c>
      <c r="J380" s="5">
        <v>56</v>
      </c>
      <c r="K380" s="5">
        <v>2</v>
      </c>
      <c r="L380" s="5">
        <v>0</v>
      </c>
      <c r="M380" s="5">
        <v>3</v>
      </c>
      <c r="N380" s="5">
        <v>0</v>
      </c>
      <c r="O380" s="5">
        <v>6</v>
      </c>
      <c r="P380" s="5">
        <v>0</v>
      </c>
      <c r="Q380" s="5">
        <v>9</v>
      </c>
      <c r="R380" s="5">
        <v>0</v>
      </c>
      <c r="S380" s="5">
        <v>15</v>
      </c>
      <c r="T380" s="4">
        <v>840</v>
      </c>
      <c r="U380" s="26">
        <f t="shared" si="10"/>
        <v>5.2077085229722622</v>
      </c>
      <c r="V380" s="26">
        <f t="shared" si="11"/>
        <v>291.63167728644669</v>
      </c>
      <c r="Z380" s="4">
        <v>10</v>
      </c>
      <c r="AA380" s="26">
        <v>12.729752516986562</v>
      </c>
      <c r="AB380" s="26">
        <v>190.94628775479842</v>
      </c>
    </row>
    <row r="381" spans="1:28" x14ac:dyDescent="0.25">
      <c r="A381" s="5" t="s">
        <v>3100</v>
      </c>
      <c r="B381" s="6" t="s">
        <v>1643</v>
      </c>
      <c r="C381" s="6" t="s">
        <v>1644</v>
      </c>
      <c r="D381" s="5">
        <v>2004</v>
      </c>
      <c r="E381" s="5">
        <v>12</v>
      </c>
      <c r="F381" s="5">
        <v>19</v>
      </c>
      <c r="G381" s="5">
        <v>91350</v>
      </c>
      <c r="H381" s="5" t="s">
        <v>1370</v>
      </c>
      <c r="I381" s="7">
        <v>3.8</v>
      </c>
      <c r="J381" s="5">
        <v>80</v>
      </c>
      <c r="K381" s="5">
        <v>1</v>
      </c>
      <c r="L381" s="5">
        <v>0</v>
      </c>
      <c r="M381" s="5">
        <v>2</v>
      </c>
      <c r="N381" s="5">
        <v>2</v>
      </c>
      <c r="O381" s="5">
        <v>3</v>
      </c>
      <c r="P381" s="5">
        <v>0</v>
      </c>
      <c r="Q381" s="5">
        <v>6</v>
      </c>
      <c r="R381" s="5">
        <v>6</v>
      </c>
      <c r="S381" s="5">
        <v>15</v>
      </c>
      <c r="T381" s="4">
        <v>1200</v>
      </c>
      <c r="U381" s="26">
        <f t="shared" si="10"/>
        <v>5.2077085229722622</v>
      </c>
      <c r="V381" s="26">
        <f t="shared" si="11"/>
        <v>416.61668183778096</v>
      </c>
      <c r="Z381" s="4">
        <v>4</v>
      </c>
      <c r="AA381" s="26">
        <v>4.9868258580832041</v>
      </c>
      <c r="AB381" s="26">
        <v>124.67064645208011</v>
      </c>
    </row>
    <row r="382" spans="1:28" x14ac:dyDescent="0.25">
      <c r="A382" s="5" t="s">
        <v>3212</v>
      </c>
      <c r="B382" s="6" t="s">
        <v>1683</v>
      </c>
      <c r="C382" s="6" t="s">
        <v>1644</v>
      </c>
      <c r="D382" s="5">
        <v>2004</v>
      </c>
      <c r="E382" s="5">
        <v>12</v>
      </c>
      <c r="F382" s="5">
        <v>19</v>
      </c>
      <c r="G382" s="5">
        <v>91016</v>
      </c>
      <c r="H382" s="5" t="s">
        <v>1370</v>
      </c>
      <c r="I382" s="7">
        <v>4</v>
      </c>
      <c r="J382" s="5">
        <v>50</v>
      </c>
      <c r="K382" s="5">
        <v>1</v>
      </c>
      <c r="L382" s="5">
        <v>0</v>
      </c>
      <c r="M382" s="5">
        <v>1</v>
      </c>
      <c r="N382" s="5">
        <v>3</v>
      </c>
      <c r="O382" s="5">
        <v>3</v>
      </c>
      <c r="P382" s="5">
        <v>0</v>
      </c>
      <c r="Q382" s="5">
        <v>3</v>
      </c>
      <c r="R382" s="5">
        <v>9</v>
      </c>
      <c r="S382" s="5">
        <v>15</v>
      </c>
      <c r="T382" s="4">
        <v>750</v>
      </c>
      <c r="U382" s="26">
        <f t="shared" si="10"/>
        <v>5.2077085229722622</v>
      </c>
      <c r="V382" s="26">
        <f t="shared" si="11"/>
        <v>260.38542614861313</v>
      </c>
      <c r="Z382" s="4">
        <v>8</v>
      </c>
      <c r="AA382" s="26">
        <v>56.872286570483688</v>
      </c>
      <c r="AB382" s="26">
        <v>568.72286570483686</v>
      </c>
    </row>
    <row r="383" spans="1:28" x14ac:dyDescent="0.25">
      <c r="A383" s="5" t="s">
        <v>1714</v>
      </c>
      <c r="B383" s="6" t="s">
        <v>1643</v>
      </c>
      <c r="C383" s="6" t="s">
        <v>1644</v>
      </c>
      <c r="D383" s="5">
        <v>2003</v>
      </c>
      <c r="E383" s="5">
        <v>13</v>
      </c>
      <c r="F383" s="5">
        <v>7</v>
      </c>
      <c r="G383" s="5">
        <v>94564</v>
      </c>
      <c r="H383" s="5" t="s">
        <v>1645</v>
      </c>
      <c r="I383" s="7">
        <v>4.9000000000000004</v>
      </c>
      <c r="J383" s="5">
        <v>10</v>
      </c>
      <c r="K383" s="5">
        <v>2</v>
      </c>
      <c r="L383" s="5">
        <v>0</v>
      </c>
      <c r="M383" s="5">
        <v>1</v>
      </c>
      <c r="N383" s="5">
        <v>2</v>
      </c>
      <c r="O383" s="5">
        <v>6</v>
      </c>
      <c r="P383" s="5">
        <v>0</v>
      </c>
      <c r="Q383" s="5">
        <v>3</v>
      </c>
      <c r="R383" s="5">
        <v>6</v>
      </c>
      <c r="S383" s="5">
        <v>15</v>
      </c>
      <c r="T383" s="4">
        <v>150</v>
      </c>
      <c r="U383" s="26">
        <f t="shared" si="10"/>
        <v>5.1883712531599855</v>
      </c>
      <c r="V383" s="26">
        <f t="shared" si="11"/>
        <v>51.883712531599855</v>
      </c>
      <c r="Z383" s="4">
        <v>10</v>
      </c>
      <c r="AA383" s="26">
        <v>137.48132718345485</v>
      </c>
      <c r="AB383" s="26">
        <v>12373.319446510937</v>
      </c>
    </row>
    <row r="384" spans="1:28" x14ac:dyDescent="0.25">
      <c r="A384" s="5" t="s">
        <v>1718</v>
      </c>
      <c r="B384" s="6" t="s">
        <v>1643</v>
      </c>
      <c r="C384" s="6" t="s">
        <v>1644</v>
      </c>
      <c r="D384" s="5">
        <v>2003</v>
      </c>
      <c r="E384" s="5">
        <v>13</v>
      </c>
      <c r="F384" s="5">
        <v>7</v>
      </c>
      <c r="G384" s="5">
        <v>94526</v>
      </c>
      <c r="H384" s="5" t="s">
        <v>1645</v>
      </c>
      <c r="I384" s="7">
        <v>3.9</v>
      </c>
      <c r="J384" s="5">
        <v>8</v>
      </c>
      <c r="K384" s="5">
        <v>2</v>
      </c>
      <c r="L384" s="5">
        <v>0</v>
      </c>
      <c r="M384" s="5">
        <v>2</v>
      </c>
      <c r="N384" s="5">
        <v>1</v>
      </c>
      <c r="O384" s="5">
        <v>6</v>
      </c>
      <c r="P384" s="5">
        <v>0</v>
      </c>
      <c r="Q384" s="5">
        <v>6</v>
      </c>
      <c r="R384" s="5">
        <v>3</v>
      </c>
      <c r="S384" s="5">
        <v>15</v>
      </c>
      <c r="T384" s="4">
        <v>120</v>
      </c>
      <c r="U384" s="26">
        <f t="shared" si="10"/>
        <v>5.1883712531599855</v>
      </c>
      <c r="V384" s="26">
        <f t="shared" si="11"/>
        <v>41.506970025279884</v>
      </c>
      <c r="Z384" s="4">
        <v>14</v>
      </c>
      <c r="AA384" s="26">
        <v>9.048057702500925</v>
      </c>
      <c r="AB384" s="26">
        <v>723.84461620007403</v>
      </c>
    </row>
    <row r="385" spans="1:28" x14ac:dyDescent="0.25">
      <c r="A385" s="5" t="s">
        <v>1774</v>
      </c>
      <c r="B385" s="6" t="s">
        <v>1643</v>
      </c>
      <c r="C385" s="6" t="s">
        <v>1644</v>
      </c>
      <c r="D385" s="5">
        <v>2003</v>
      </c>
      <c r="E385" s="5">
        <v>13</v>
      </c>
      <c r="F385" s="5">
        <v>19</v>
      </c>
      <c r="G385" s="5">
        <v>91354</v>
      </c>
      <c r="H385" s="5" t="s">
        <v>1645</v>
      </c>
      <c r="I385" s="7">
        <v>4.0999999999999996</v>
      </c>
      <c r="J385" s="5">
        <v>13</v>
      </c>
      <c r="K385" s="5">
        <v>2</v>
      </c>
      <c r="L385" s="5">
        <v>2</v>
      </c>
      <c r="M385" s="5">
        <v>1</v>
      </c>
      <c r="N385" s="5">
        <v>0</v>
      </c>
      <c r="O385" s="5">
        <v>6</v>
      </c>
      <c r="P385" s="5">
        <v>6</v>
      </c>
      <c r="Q385" s="5">
        <v>3</v>
      </c>
      <c r="R385" s="5">
        <v>0</v>
      </c>
      <c r="S385" s="5">
        <v>15</v>
      </c>
      <c r="T385" s="4">
        <v>195</v>
      </c>
      <c r="U385" s="26">
        <f t="shared" si="10"/>
        <v>5.1883712531599855</v>
      </c>
      <c r="V385" s="26">
        <f t="shared" si="11"/>
        <v>67.448826291079811</v>
      </c>
      <c r="Z385" s="4">
        <v>9</v>
      </c>
      <c r="AA385" s="26">
        <v>20.293605934101137</v>
      </c>
      <c r="AB385" s="26">
        <v>608.80817802303409</v>
      </c>
    </row>
    <row r="386" spans="1:28" x14ac:dyDescent="0.25">
      <c r="A386" s="5" t="s">
        <v>1874</v>
      </c>
      <c r="B386" s="6" t="s">
        <v>1643</v>
      </c>
      <c r="C386" s="6" t="s">
        <v>1644</v>
      </c>
      <c r="D386" s="5">
        <v>2003</v>
      </c>
      <c r="E386" s="5">
        <v>13</v>
      </c>
      <c r="F386" s="5">
        <v>19</v>
      </c>
      <c r="G386" s="5">
        <v>91340</v>
      </c>
      <c r="H386" s="5" t="s">
        <v>1645</v>
      </c>
      <c r="I386" s="7">
        <v>5</v>
      </c>
      <c r="J386" s="5">
        <v>50</v>
      </c>
      <c r="K386" s="5">
        <v>2</v>
      </c>
      <c r="L386" s="5">
        <v>1</v>
      </c>
      <c r="M386" s="5">
        <v>2</v>
      </c>
      <c r="N386" s="5">
        <v>0</v>
      </c>
      <c r="O386" s="5">
        <v>6</v>
      </c>
      <c r="P386" s="5">
        <v>3</v>
      </c>
      <c r="Q386" s="5">
        <v>6</v>
      </c>
      <c r="R386" s="5">
        <v>0</v>
      </c>
      <c r="S386" s="5">
        <v>15</v>
      </c>
      <c r="T386" s="4">
        <v>750</v>
      </c>
      <c r="U386" s="26">
        <f t="shared" ref="U386:U449" si="12">(VLOOKUP(E386,t_factor30,7))*S386</f>
        <v>5.1883712531599855</v>
      </c>
      <c r="V386" s="26">
        <f t="shared" ref="V386:V449" si="13">J386*U386</f>
        <v>259.41856265799925</v>
      </c>
      <c r="Z386" s="4">
        <v>8</v>
      </c>
      <c r="AA386" s="26">
        <v>139.02114495007123</v>
      </c>
      <c r="AB386" s="26">
        <v>1251.190304550641</v>
      </c>
    </row>
    <row r="387" spans="1:28" x14ac:dyDescent="0.25">
      <c r="A387" s="5" t="s">
        <v>1913</v>
      </c>
      <c r="B387" s="6" t="s">
        <v>1643</v>
      </c>
      <c r="C387" s="6" t="s">
        <v>1644</v>
      </c>
      <c r="D387" s="5">
        <v>2003</v>
      </c>
      <c r="E387" s="5">
        <v>13</v>
      </c>
      <c r="F387" s="5">
        <v>30</v>
      </c>
      <c r="G387" s="5">
        <v>92626</v>
      </c>
      <c r="H387" s="5" t="s">
        <v>1645</v>
      </c>
      <c r="I387" s="7">
        <v>4</v>
      </c>
      <c r="J387" s="5">
        <v>30</v>
      </c>
      <c r="K387" s="5">
        <v>2</v>
      </c>
      <c r="L387" s="5">
        <v>0</v>
      </c>
      <c r="M387" s="5">
        <v>2</v>
      </c>
      <c r="N387" s="5">
        <v>1</v>
      </c>
      <c r="O387" s="5">
        <v>6</v>
      </c>
      <c r="P387" s="5">
        <v>0</v>
      </c>
      <c r="Q387" s="5">
        <v>6</v>
      </c>
      <c r="R387" s="5">
        <v>3</v>
      </c>
      <c r="S387" s="5">
        <v>15</v>
      </c>
      <c r="T387" s="4">
        <v>450</v>
      </c>
      <c r="U387" s="26">
        <f t="shared" si="12"/>
        <v>5.1883712531599855</v>
      </c>
      <c r="V387" s="26">
        <f t="shared" si="13"/>
        <v>155.65113759479956</v>
      </c>
      <c r="Z387" s="4">
        <v>14</v>
      </c>
      <c r="AA387" s="26">
        <v>23.266434092145239</v>
      </c>
      <c r="AB387" s="26">
        <v>442.06224775075952</v>
      </c>
    </row>
    <row r="388" spans="1:28" x14ac:dyDescent="0.25">
      <c r="A388" s="5" t="s">
        <v>2077</v>
      </c>
      <c r="B388" s="6" t="s">
        <v>1643</v>
      </c>
      <c r="C388" s="6" t="s">
        <v>1644</v>
      </c>
      <c r="D388" s="5">
        <v>2003</v>
      </c>
      <c r="E388" s="5">
        <v>13</v>
      </c>
      <c r="F388" s="5">
        <v>37</v>
      </c>
      <c r="G388" s="5">
        <v>92153</v>
      </c>
      <c r="H388" s="5" t="s">
        <v>1645</v>
      </c>
      <c r="I388" s="7">
        <v>3.9</v>
      </c>
      <c r="J388" s="5">
        <v>29</v>
      </c>
      <c r="K388" s="5">
        <v>2</v>
      </c>
      <c r="L388" s="5">
        <v>1</v>
      </c>
      <c r="M388" s="5">
        <v>0</v>
      </c>
      <c r="N388" s="5">
        <v>2</v>
      </c>
      <c r="O388" s="5">
        <v>6</v>
      </c>
      <c r="P388" s="5">
        <v>3</v>
      </c>
      <c r="Q388" s="5">
        <v>0</v>
      </c>
      <c r="R388" s="5">
        <v>6</v>
      </c>
      <c r="S388" s="5">
        <v>15</v>
      </c>
      <c r="T388" s="4">
        <v>435</v>
      </c>
      <c r="U388" s="26">
        <f t="shared" si="12"/>
        <v>5.1883712531599855</v>
      </c>
      <c r="V388" s="26">
        <f t="shared" si="13"/>
        <v>150.46276634163956</v>
      </c>
      <c r="Z388" s="4">
        <v>10</v>
      </c>
      <c r="AA388" s="26">
        <v>78.924465605316684</v>
      </c>
      <c r="AB388" s="26">
        <v>710.32019044785011</v>
      </c>
    </row>
    <row r="389" spans="1:28" x14ac:dyDescent="0.25">
      <c r="A389" s="5" t="s">
        <v>2180</v>
      </c>
      <c r="B389" s="6" t="s">
        <v>1643</v>
      </c>
      <c r="C389" s="6" t="s">
        <v>1644</v>
      </c>
      <c r="D389" s="5">
        <v>2003</v>
      </c>
      <c r="E389" s="5">
        <v>13</v>
      </c>
      <c r="F389" s="5">
        <v>41</v>
      </c>
      <c r="G389" s="5">
        <v>94002</v>
      </c>
      <c r="H389" s="5" t="s">
        <v>1645</v>
      </c>
      <c r="I389" s="7">
        <v>1.8</v>
      </c>
      <c r="J389" s="5">
        <v>10</v>
      </c>
      <c r="K389" s="5">
        <v>1</v>
      </c>
      <c r="L389" s="5">
        <v>2</v>
      </c>
      <c r="M389" s="5">
        <v>1</v>
      </c>
      <c r="N389" s="5">
        <v>1</v>
      </c>
      <c r="O389" s="5">
        <v>3</v>
      </c>
      <c r="P389" s="5">
        <v>6</v>
      </c>
      <c r="Q389" s="5">
        <v>3</v>
      </c>
      <c r="R389" s="5">
        <v>3</v>
      </c>
      <c r="S389" s="5">
        <v>15</v>
      </c>
      <c r="T389" s="4">
        <v>150</v>
      </c>
      <c r="U389" s="26">
        <f t="shared" si="12"/>
        <v>5.1883712531599855</v>
      </c>
      <c r="V389" s="26">
        <f t="shared" si="13"/>
        <v>51.883712531599855</v>
      </c>
      <c r="Z389" s="4">
        <v>8</v>
      </c>
      <c r="AA389" s="26">
        <v>17.693600266372702</v>
      </c>
      <c r="AB389" s="26">
        <v>707.74401065490804</v>
      </c>
    </row>
    <row r="390" spans="1:28" x14ac:dyDescent="0.25">
      <c r="A390" s="5" t="s">
        <v>2324</v>
      </c>
      <c r="B390" s="6" t="s">
        <v>1683</v>
      </c>
      <c r="C390" s="6" t="s">
        <v>1644</v>
      </c>
      <c r="D390" s="5">
        <v>2003</v>
      </c>
      <c r="E390" s="5">
        <v>13</v>
      </c>
      <c r="F390" s="5">
        <v>56</v>
      </c>
      <c r="G390" s="5">
        <v>93001</v>
      </c>
      <c r="H390" s="5" t="s">
        <v>1645</v>
      </c>
      <c r="I390" s="7">
        <v>3</v>
      </c>
      <c r="J390" s="5">
        <v>30</v>
      </c>
      <c r="K390" s="5">
        <v>2</v>
      </c>
      <c r="L390" s="5">
        <v>0</v>
      </c>
      <c r="M390" s="5">
        <v>2</v>
      </c>
      <c r="N390" s="5">
        <v>1</v>
      </c>
      <c r="O390" s="5">
        <v>6</v>
      </c>
      <c r="P390" s="5">
        <v>0</v>
      </c>
      <c r="Q390" s="5">
        <v>6</v>
      </c>
      <c r="R390" s="5">
        <v>3</v>
      </c>
      <c r="S390" s="5">
        <v>15</v>
      </c>
      <c r="T390" s="4">
        <v>450</v>
      </c>
      <c r="U390" s="26">
        <f t="shared" si="12"/>
        <v>5.1883712531599855</v>
      </c>
      <c r="V390" s="26">
        <f t="shared" si="13"/>
        <v>155.65113759479956</v>
      </c>
      <c r="Z390" s="4">
        <v>6</v>
      </c>
      <c r="AA390" s="26">
        <v>16.316050936481183</v>
      </c>
      <c r="AB390" s="26">
        <v>815.80254682405916</v>
      </c>
    </row>
    <row r="391" spans="1:28" x14ac:dyDescent="0.25">
      <c r="A391" s="5" t="s">
        <v>3037</v>
      </c>
      <c r="B391" s="6" t="s">
        <v>1643</v>
      </c>
      <c r="C391" s="6" t="s">
        <v>1644</v>
      </c>
      <c r="D391" s="5">
        <v>2003</v>
      </c>
      <c r="E391" s="5">
        <v>13</v>
      </c>
      <c r="F391" s="5">
        <v>19</v>
      </c>
      <c r="G391" s="5">
        <v>91214</v>
      </c>
      <c r="H391" s="5" t="s">
        <v>1370</v>
      </c>
      <c r="I391" s="7">
        <v>3.3</v>
      </c>
      <c r="J391" s="5">
        <v>40</v>
      </c>
      <c r="K391" s="5">
        <v>2</v>
      </c>
      <c r="L391" s="5">
        <v>2</v>
      </c>
      <c r="M391" s="5">
        <v>1</v>
      </c>
      <c r="N391" s="5">
        <v>0</v>
      </c>
      <c r="O391" s="5">
        <v>6</v>
      </c>
      <c r="P391" s="5">
        <v>6</v>
      </c>
      <c r="Q391" s="5">
        <v>3</v>
      </c>
      <c r="R391" s="5">
        <v>0</v>
      </c>
      <c r="S391" s="5">
        <v>15</v>
      </c>
      <c r="T391" s="4">
        <v>600</v>
      </c>
      <c r="U391" s="26">
        <f t="shared" si="12"/>
        <v>5.1883712531599855</v>
      </c>
      <c r="V391" s="26">
        <f t="shared" si="13"/>
        <v>207.53485012639942</v>
      </c>
      <c r="Z391" s="4">
        <v>4</v>
      </c>
      <c r="AA391" s="26">
        <v>4.9868258580832041</v>
      </c>
      <c r="AB391" s="26">
        <v>44.881432722748841</v>
      </c>
    </row>
    <row r="392" spans="1:28" x14ac:dyDescent="0.25">
      <c r="A392" s="5" t="s">
        <v>185</v>
      </c>
      <c r="B392" s="6" t="s">
        <v>1643</v>
      </c>
      <c r="C392" s="6" t="s">
        <v>1644</v>
      </c>
      <c r="D392" s="5">
        <v>2003</v>
      </c>
      <c r="E392" s="5">
        <v>13</v>
      </c>
      <c r="F392" s="5">
        <v>37</v>
      </c>
      <c r="G392" s="5">
        <v>91945</v>
      </c>
      <c r="H392" s="5" t="s">
        <v>1370</v>
      </c>
      <c r="I392" s="7">
        <v>1.5</v>
      </c>
      <c r="J392" s="5">
        <v>16</v>
      </c>
      <c r="K392" s="5">
        <v>0</v>
      </c>
      <c r="L392" s="5">
        <v>0</v>
      </c>
      <c r="M392" s="5">
        <v>2</v>
      </c>
      <c r="N392" s="5">
        <v>3</v>
      </c>
      <c r="O392" s="5">
        <v>0</v>
      </c>
      <c r="P392" s="5">
        <v>0</v>
      </c>
      <c r="Q392" s="5">
        <v>6</v>
      </c>
      <c r="R392" s="5">
        <v>9</v>
      </c>
      <c r="S392" s="5">
        <v>15</v>
      </c>
      <c r="T392" s="4">
        <v>240</v>
      </c>
      <c r="U392" s="26">
        <f t="shared" si="12"/>
        <v>5.1883712531599855</v>
      </c>
      <c r="V392" s="26">
        <f t="shared" si="13"/>
        <v>83.013940050559768</v>
      </c>
      <c r="Z392" s="4">
        <v>2</v>
      </c>
      <c r="AA392" s="26">
        <v>28.489687269906579</v>
      </c>
      <c r="AB392" s="26">
        <v>1452.9740507652355</v>
      </c>
    </row>
    <row r="393" spans="1:28" x14ac:dyDescent="0.25">
      <c r="A393" s="5" t="s">
        <v>236</v>
      </c>
      <c r="B393" s="6" t="s">
        <v>1643</v>
      </c>
      <c r="C393" s="6" t="s">
        <v>1644</v>
      </c>
      <c r="D393" s="5">
        <v>2003</v>
      </c>
      <c r="E393" s="5">
        <v>13</v>
      </c>
      <c r="F393" s="5">
        <v>39</v>
      </c>
      <c r="G393" s="5">
        <v>95366</v>
      </c>
      <c r="H393" s="5" t="s">
        <v>1370</v>
      </c>
      <c r="I393" s="7">
        <v>4</v>
      </c>
      <c r="J393" s="5">
        <v>50</v>
      </c>
      <c r="K393" s="5">
        <v>2</v>
      </c>
      <c r="L393" s="5">
        <v>0</v>
      </c>
      <c r="M393" s="5">
        <v>0</v>
      </c>
      <c r="N393" s="5">
        <v>3</v>
      </c>
      <c r="O393" s="5">
        <v>6</v>
      </c>
      <c r="P393" s="5">
        <v>0</v>
      </c>
      <c r="Q393" s="5">
        <v>0</v>
      </c>
      <c r="R393" s="5">
        <v>9</v>
      </c>
      <c r="S393" s="5">
        <v>15</v>
      </c>
      <c r="T393" s="4">
        <v>750</v>
      </c>
      <c r="U393" s="26">
        <f t="shared" si="12"/>
        <v>5.1883712531599855</v>
      </c>
      <c r="V393" s="26">
        <f t="shared" si="13"/>
        <v>259.41856265799925</v>
      </c>
      <c r="Z393" s="4">
        <v>9</v>
      </c>
      <c r="AA393" s="26">
        <v>50.73401483525285</v>
      </c>
      <c r="AB393" s="26">
        <v>50.73401483525285</v>
      </c>
    </row>
    <row r="394" spans="1:28" x14ac:dyDescent="0.25">
      <c r="A394" s="5" t="s">
        <v>1763</v>
      </c>
      <c r="B394" s="6" t="s">
        <v>1643</v>
      </c>
      <c r="C394" s="6" t="s">
        <v>1644</v>
      </c>
      <c r="D394" s="5">
        <v>2002</v>
      </c>
      <c r="E394" s="5">
        <v>14</v>
      </c>
      <c r="F394" s="5">
        <v>19</v>
      </c>
      <c r="G394" s="5">
        <v>90808</v>
      </c>
      <c r="H394" s="5" t="s">
        <v>1645</v>
      </c>
      <c r="I394" s="7">
        <v>1</v>
      </c>
      <c r="J394" s="5">
        <v>10</v>
      </c>
      <c r="K394" s="5">
        <v>2</v>
      </c>
      <c r="L394" s="5">
        <v>0</v>
      </c>
      <c r="M394" s="5">
        <v>2</v>
      </c>
      <c r="N394" s="5">
        <v>1</v>
      </c>
      <c r="O394" s="5">
        <v>6</v>
      </c>
      <c r="P394" s="5">
        <v>0</v>
      </c>
      <c r="Q394" s="5">
        <v>6</v>
      </c>
      <c r="R394" s="5">
        <v>3</v>
      </c>
      <c r="S394" s="5">
        <v>15</v>
      </c>
      <c r="T394" s="4">
        <v>150</v>
      </c>
      <c r="U394" s="26">
        <f t="shared" si="12"/>
        <v>5.1688365114703325</v>
      </c>
      <c r="V394" s="26">
        <f t="shared" si="13"/>
        <v>51.688365114703323</v>
      </c>
      <c r="Z394" s="4">
        <v>10</v>
      </c>
      <c r="AA394" s="26">
        <v>16.54867827208253</v>
      </c>
      <c r="AB394" s="26">
        <v>16.54867827208253</v>
      </c>
    </row>
    <row r="395" spans="1:28" x14ac:dyDescent="0.25">
      <c r="A395" s="5" t="s">
        <v>2217</v>
      </c>
      <c r="B395" s="6" t="s">
        <v>1643</v>
      </c>
      <c r="C395" s="6" t="s">
        <v>1644</v>
      </c>
      <c r="D395" s="5">
        <v>2002</v>
      </c>
      <c r="E395" s="5">
        <v>14</v>
      </c>
      <c r="F395" s="5">
        <v>43</v>
      </c>
      <c r="G395" s="5">
        <v>95032</v>
      </c>
      <c r="H395" s="5" t="s">
        <v>1645</v>
      </c>
      <c r="I395" s="7">
        <v>4.8</v>
      </c>
      <c r="J395" s="5">
        <v>34</v>
      </c>
      <c r="K395" s="5">
        <v>2</v>
      </c>
      <c r="L395" s="5">
        <v>1</v>
      </c>
      <c r="M395" s="5">
        <v>1</v>
      </c>
      <c r="N395" s="5">
        <v>1</v>
      </c>
      <c r="O395" s="5">
        <v>6</v>
      </c>
      <c r="P395" s="5">
        <v>3</v>
      </c>
      <c r="Q395" s="5">
        <v>3</v>
      </c>
      <c r="R395" s="5">
        <v>3</v>
      </c>
      <c r="S395" s="5">
        <v>15</v>
      </c>
      <c r="T395" s="4">
        <v>510</v>
      </c>
      <c r="U395" s="26">
        <f t="shared" si="12"/>
        <v>5.1688365114703325</v>
      </c>
      <c r="V395" s="26">
        <f t="shared" si="13"/>
        <v>175.7404413899913</v>
      </c>
      <c r="Z395" s="4">
        <v>4</v>
      </c>
      <c r="AA395" s="26">
        <v>32.414368077540821</v>
      </c>
      <c r="AB395" s="26">
        <v>1620.7184038770411</v>
      </c>
    </row>
    <row r="396" spans="1:28" x14ac:dyDescent="0.25">
      <c r="A396" s="5" t="s">
        <v>2255</v>
      </c>
      <c r="B396" s="6" t="s">
        <v>1643</v>
      </c>
      <c r="C396" s="6" t="s">
        <v>1644</v>
      </c>
      <c r="D396" s="5">
        <v>2002</v>
      </c>
      <c r="E396" s="5">
        <v>14</v>
      </c>
      <c r="F396" s="5">
        <v>45</v>
      </c>
      <c r="G396" s="5">
        <v>96051</v>
      </c>
      <c r="H396" s="5" t="s">
        <v>1645</v>
      </c>
      <c r="I396" s="7">
        <v>2.1</v>
      </c>
      <c r="J396" s="5">
        <v>21</v>
      </c>
      <c r="K396" s="5">
        <v>2</v>
      </c>
      <c r="L396" s="5">
        <v>1</v>
      </c>
      <c r="M396" s="5">
        <v>1</v>
      </c>
      <c r="N396" s="5">
        <v>1</v>
      </c>
      <c r="O396" s="5">
        <v>6</v>
      </c>
      <c r="P396" s="5">
        <v>3</v>
      </c>
      <c r="Q396" s="5">
        <v>3</v>
      </c>
      <c r="R396" s="5">
        <v>3</v>
      </c>
      <c r="S396" s="5">
        <v>15</v>
      </c>
      <c r="T396" s="4">
        <v>315</v>
      </c>
      <c r="U396" s="26">
        <f t="shared" si="12"/>
        <v>5.1688365114703325</v>
      </c>
      <c r="V396" s="26">
        <f t="shared" si="13"/>
        <v>108.54556674087698</v>
      </c>
      <c r="Z396" s="4">
        <v>7</v>
      </c>
      <c r="AA396" s="26">
        <v>23.928723516491946</v>
      </c>
      <c r="AB396" s="26">
        <v>957.14894065967781</v>
      </c>
    </row>
    <row r="397" spans="1:28" x14ac:dyDescent="0.25">
      <c r="A397" s="5" t="s">
        <v>2888</v>
      </c>
      <c r="B397" s="6" t="s">
        <v>1643</v>
      </c>
      <c r="C397" s="6" t="s">
        <v>1644</v>
      </c>
      <c r="D397" s="5">
        <v>2002</v>
      </c>
      <c r="E397" s="5">
        <v>14</v>
      </c>
      <c r="F397" s="5">
        <v>1</v>
      </c>
      <c r="G397" s="5">
        <v>94550</v>
      </c>
      <c r="H397" s="5" t="s">
        <v>1370</v>
      </c>
      <c r="I397" s="7">
        <v>3</v>
      </c>
      <c r="J397" s="5">
        <v>15</v>
      </c>
      <c r="K397" s="5">
        <v>1</v>
      </c>
      <c r="L397" s="5">
        <v>0</v>
      </c>
      <c r="M397" s="5">
        <v>2</v>
      </c>
      <c r="N397" s="5">
        <v>2</v>
      </c>
      <c r="O397" s="5">
        <v>3</v>
      </c>
      <c r="P397" s="5">
        <v>0</v>
      </c>
      <c r="Q397" s="5">
        <v>6</v>
      </c>
      <c r="R397" s="5">
        <v>6</v>
      </c>
      <c r="S397" s="5">
        <v>15</v>
      </c>
      <c r="T397" s="4">
        <v>225</v>
      </c>
      <c r="U397" s="26">
        <f t="shared" si="12"/>
        <v>5.1688365114703325</v>
      </c>
      <c r="V397" s="26">
        <f t="shared" si="13"/>
        <v>77.532547672054989</v>
      </c>
      <c r="Z397" s="4">
        <v>13</v>
      </c>
      <c r="AA397" s="26">
        <v>0</v>
      </c>
      <c r="AB397" s="26">
        <v>0</v>
      </c>
    </row>
    <row r="398" spans="1:28" x14ac:dyDescent="0.25">
      <c r="A398" s="5" t="s">
        <v>2939</v>
      </c>
      <c r="B398" s="6" t="s">
        <v>1643</v>
      </c>
      <c r="C398" s="6" t="s">
        <v>1644</v>
      </c>
      <c r="D398" s="5">
        <v>2002</v>
      </c>
      <c r="E398" s="5">
        <v>14</v>
      </c>
      <c r="F398" s="5">
        <v>7</v>
      </c>
      <c r="G398" s="5">
        <v>94549</v>
      </c>
      <c r="H398" s="5" t="s">
        <v>1370</v>
      </c>
      <c r="I398" s="7">
        <v>6</v>
      </c>
      <c r="J398" s="5">
        <v>50</v>
      </c>
      <c r="K398" s="5">
        <v>2</v>
      </c>
      <c r="L398" s="5">
        <v>0</v>
      </c>
      <c r="M398" s="5">
        <v>1</v>
      </c>
      <c r="N398" s="5">
        <v>2</v>
      </c>
      <c r="O398" s="5">
        <v>6</v>
      </c>
      <c r="P398" s="5">
        <v>0</v>
      </c>
      <c r="Q398" s="5">
        <v>3</v>
      </c>
      <c r="R398" s="5">
        <v>6</v>
      </c>
      <c r="S398" s="5">
        <v>15</v>
      </c>
      <c r="T398" s="4">
        <v>750</v>
      </c>
      <c r="U398" s="26">
        <f t="shared" si="12"/>
        <v>5.1688365114703325</v>
      </c>
      <c r="V398" s="26">
        <f t="shared" si="13"/>
        <v>258.44182557351661</v>
      </c>
      <c r="Z398" s="4">
        <v>7</v>
      </c>
      <c r="AA398" s="26">
        <v>2.5188130017359942</v>
      </c>
      <c r="AB398" s="26">
        <v>12.594065008679971</v>
      </c>
    </row>
    <row r="399" spans="1:28" x14ac:dyDescent="0.25">
      <c r="A399" s="5" t="s">
        <v>2997</v>
      </c>
      <c r="B399" s="6" t="s">
        <v>1643</v>
      </c>
      <c r="C399" s="6" t="s">
        <v>1644</v>
      </c>
      <c r="D399" s="5">
        <v>2002</v>
      </c>
      <c r="E399" s="5">
        <v>14</v>
      </c>
      <c r="F399" s="5">
        <v>15</v>
      </c>
      <c r="G399" s="5">
        <v>93306</v>
      </c>
      <c r="H399" s="5" t="s">
        <v>1370</v>
      </c>
      <c r="I399" s="7">
        <v>3.9</v>
      </c>
      <c r="J399" s="5">
        <v>4</v>
      </c>
      <c r="K399" s="5">
        <v>1</v>
      </c>
      <c r="L399" s="5">
        <v>0</v>
      </c>
      <c r="M399" s="5">
        <v>4</v>
      </c>
      <c r="N399" s="5">
        <v>0</v>
      </c>
      <c r="O399" s="5">
        <v>3</v>
      </c>
      <c r="P399" s="5">
        <v>0</v>
      </c>
      <c r="Q399" s="5">
        <v>12</v>
      </c>
      <c r="R399" s="5">
        <v>0</v>
      </c>
      <c r="S399" s="5">
        <v>15</v>
      </c>
      <c r="T399" s="4">
        <v>60</v>
      </c>
      <c r="U399" s="26">
        <f t="shared" si="12"/>
        <v>5.1688365114703325</v>
      </c>
      <c r="V399" s="26">
        <f t="shared" si="13"/>
        <v>20.67534604588133</v>
      </c>
      <c r="Z399" s="4">
        <v>8</v>
      </c>
      <c r="AA399" s="26">
        <v>109.95308736960179</v>
      </c>
      <c r="AB399" s="26">
        <v>6597.1852421761077</v>
      </c>
    </row>
    <row r="400" spans="1:28" x14ac:dyDescent="0.25">
      <c r="A400" s="5" t="s">
        <v>238</v>
      </c>
      <c r="B400" s="6" t="s">
        <v>1643</v>
      </c>
      <c r="C400" s="6" t="s">
        <v>1644</v>
      </c>
      <c r="D400" s="5">
        <v>2002</v>
      </c>
      <c r="E400" s="5">
        <v>14</v>
      </c>
      <c r="F400" s="5">
        <v>39</v>
      </c>
      <c r="G400" s="5">
        <v>95336</v>
      </c>
      <c r="H400" s="5" t="s">
        <v>1370</v>
      </c>
      <c r="I400" s="7">
        <v>3.5</v>
      </c>
      <c r="J400" s="5">
        <v>35</v>
      </c>
      <c r="K400" s="5">
        <v>1</v>
      </c>
      <c r="L400" s="5">
        <v>3</v>
      </c>
      <c r="M400" s="5">
        <v>1</v>
      </c>
      <c r="N400" s="5">
        <v>0</v>
      </c>
      <c r="O400" s="5">
        <v>3</v>
      </c>
      <c r="P400" s="5">
        <v>9</v>
      </c>
      <c r="Q400" s="5">
        <v>3</v>
      </c>
      <c r="R400" s="5">
        <v>0</v>
      </c>
      <c r="S400" s="5">
        <v>15</v>
      </c>
      <c r="T400" s="4">
        <v>525</v>
      </c>
      <c r="U400" s="26">
        <f t="shared" si="12"/>
        <v>5.1688365114703325</v>
      </c>
      <c r="V400" s="26">
        <f t="shared" si="13"/>
        <v>180.90927790146165</v>
      </c>
      <c r="Z400" s="4">
        <v>8</v>
      </c>
      <c r="AA400" s="26">
        <v>17.693600266372702</v>
      </c>
      <c r="AB400" s="26">
        <v>247.71040372921783</v>
      </c>
    </row>
    <row r="401" spans="1:28" x14ac:dyDescent="0.25">
      <c r="A401" s="5" t="s">
        <v>340</v>
      </c>
      <c r="B401" s="6" t="s">
        <v>1643</v>
      </c>
      <c r="C401" s="6" t="s">
        <v>1644</v>
      </c>
      <c r="D401" s="5">
        <v>2002</v>
      </c>
      <c r="E401" s="5">
        <v>14</v>
      </c>
      <c r="F401" s="5">
        <v>43</v>
      </c>
      <c r="G401" s="5">
        <v>95037</v>
      </c>
      <c r="H401" s="5" t="s">
        <v>1370</v>
      </c>
      <c r="I401" s="7">
        <v>3.9</v>
      </c>
      <c r="J401" s="5">
        <v>49</v>
      </c>
      <c r="K401" s="5">
        <v>3</v>
      </c>
      <c r="L401" s="5">
        <v>0</v>
      </c>
      <c r="M401" s="5">
        <v>0</v>
      </c>
      <c r="N401" s="5">
        <v>2</v>
      </c>
      <c r="O401" s="5">
        <v>9</v>
      </c>
      <c r="P401" s="5">
        <v>0</v>
      </c>
      <c r="Q401" s="5">
        <v>0</v>
      </c>
      <c r="R401" s="5">
        <v>6</v>
      </c>
      <c r="S401" s="5">
        <v>15</v>
      </c>
      <c r="T401" s="4">
        <v>735</v>
      </c>
      <c r="U401" s="26">
        <f t="shared" si="12"/>
        <v>5.1688365114703325</v>
      </c>
      <c r="V401" s="26">
        <f t="shared" si="13"/>
        <v>253.27298906204629</v>
      </c>
      <c r="Z401" s="4">
        <v>11</v>
      </c>
      <c r="AA401" s="26">
        <v>12.777067997337765</v>
      </c>
      <c r="AB401" s="26">
        <v>332.20376793078191</v>
      </c>
    </row>
    <row r="402" spans="1:28" x14ac:dyDescent="0.25">
      <c r="A402" s="5" t="s">
        <v>384</v>
      </c>
      <c r="B402" s="6" t="s">
        <v>1643</v>
      </c>
      <c r="C402" s="6" t="s">
        <v>1644</v>
      </c>
      <c r="D402" s="5">
        <v>2002</v>
      </c>
      <c r="E402" s="5">
        <v>14</v>
      </c>
      <c r="F402" s="5">
        <v>44</v>
      </c>
      <c r="G402" s="5">
        <v>95060</v>
      </c>
      <c r="H402" s="5" t="s">
        <v>1370</v>
      </c>
      <c r="I402" s="7">
        <v>4</v>
      </c>
      <c r="J402" s="5">
        <v>10</v>
      </c>
      <c r="K402" s="5">
        <v>1</v>
      </c>
      <c r="L402" s="5">
        <v>0</v>
      </c>
      <c r="M402" s="5">
        <v>1</v>
      </c>
      <c r="N402" s="5">
        <v>3</v>
      </c>
      <c r="O402" s="5">
        <v>3</v>
      </c>
      <c r="P402" s="5">
        <v>0</v>
      </c>
      <c r="Q402" s="5">
        <v>3</v>
      </c>
      <c r="R402" s="5">
        <v>9</v>
      </c>
      <c r="S402" s="5">
        <v>15</v>
      </c>
      <c r="T402" s="4">
        <v>150</v>
      </c>
      <c r="U402" s="26">
        <f t="shared" si="12"/>
        <v>5.1688365114703325</v>
      </c>
      <c r="V402" s="26">
        <f t="shared" si="13"/>
        <v>51.688365114703323</v>
      </c>
      <c r="Z402" s="4">
        <v>16</v>
      </c>
      <c r="AA402" s="26">
        <v>11.72791447949829</v>
      </c>
      <c r="AB402" s="26">
        <v>1067.2402176343444</v>
      </c>
    </row>
    <row r="403" spans="1:28" x14ac:dyDescent="0.25">
      <c r="A403" s="5" t="s">
        <v>1828</v>
      </c>
      <c r="B403" s="6" t="s">
        <v>1643</v>
      </c>
      <c r="C403" s="6" t="s">
        <v>1644</v>
      </c>
      <c r="D403" s="5">
        <v>2001</v>
      </c>
      <c r="E403" s="5">
        <v>15</v>
      </c>
      <c r="F403" s="5">
        <v>19</v>
      </c>
      <c r="G403" s="5">
        <v>90703</v>
      </c>
      <c r="H403" s="5" t="s">
        <v>1645</v>
      </c>
      <c r="I403" s="7">
        <v>3.8</v>
      </c>
      <c r="J403" s="5">
        <v>19</v>
      </c>
      <c r="K403" s="5">
        <v>1</v>
      </c>
      <c r="L403" s="5">
        <v>0</v>
      </c>
      <c r="M403" s="5">
        <v>1</v>
      </c>
      <c r="N403" s="5">
        <v>3</v>
      </c>
      <c r="O403" s="5">
        <v>3</v>
      </c>
      <c r="P403" s="5">
        <v>0</v>
      </c>
      <c r="Q403" s="5">
        <v>3</v>
      </c>
      <c r="R403" s="5">
        <v>9</v>
      </c>
      <c r="S403" s="5">
        <v>15</v>
      </c>
      <c r="T403" s="4">
        <v>285</v>
      </c>
      <c r="U403" s="26">
        <f t="shared" si="12"/>
        <v>5.1491012575097903</v>
      </c>
      <c r="V403" s="26">
        <f t="shared" si="13"/>
        <v>97.832923892686011</v>
      </c>
      <c r="Z403" s="4">
        <v>7</v>
      </c>
      <c r="AA403" s="26">
        <v>0</v>
      </c>
      <c r="AB403" s="26">
        <v>0</v>
      </c>
    </row>
    <row r="404" spans="1:28" x14ac:dyDescent="0.25">
      <c r="A404" s="5" t="s">
        <v>1859</v>
      </c>
      <c r="B404" s="6" t="s">
        <v>1643</v>
      </c>
      <c r="C404" s="6" t="s">
        <v>1644</v>
      </c>
      <c r="D404" s="5">
        <v>2001</v>
      </c>
      <c r="E404" s="5">
        <v>15</v>
      </c>
      <c r="F404" s="5">
        <v>19</v>
      </c>
      <c r="G404" s="5">
        <v>90266</v>
      </c>
      <c r="H404" s="5" t="s">
        <v>1645</v>
      </c>
      <c r="I404" s="7">
        <v>4</v>
      </c>
      <c r="J404" s="5">
        <v>10</v>
      </c>
      <c r="K404" s="5">
        <v>2</v>
      </c>
      <c r="L404" s="5">
        <v>0</v>
      </c>
      <c r="M404" s="5">
        <v>2</v>
      </c>
      <c r="N404" s="5">
        <v>1</v>
      </c>
      <c r="O404" s="5">
        <v>6</v>
      </c>
      <c r="P404" s="5">
        <v>0</v>
      </c>
      <c r="Q404" s="5">
        <v>6</v>
      </c>
      <c r="R404" s="5">
        <v>3</v>
      </c>
      <c r="S404" s="5">
        <v>15</v>
      </c>
      <c r="T404" s="4">
        <v>150</v>
      </c>
      <c r="U404" s="26">
        <f t="shared" si="12"/>
        <v>5.1491012575097903</v>
      </c>
      <c r="V404" s="26">
        <f t="shared" si="13"/>
        <v>51.491012575097905</v>
      </c>
      <c r="Z404" s="4">
        <v>10</v>
      </c>
      <c r="AA404" s="26">
        <v>10.183802013589249</v>
      </c>
      <c r="AB404" s="26">
        <v>101.83802013589249</v>
      </c>
    </row>
    <row r="405" spans="1:28" x14ac:dyDescent="0.25">
      <c r="A405" s="5" t="s">
        <v>2242</v>
      </c>
      <c r="B405" s="6" t="s">
        <v>1643</v>
      </c>
      <c r="C405" s="6" t="s">
        <v>1644</v>
      </c>
      <c r="D405" s="5">
        <v>2001</v>
      </c>
      <c r="E405" s="5">
        <v>15</v>
      </c>
      <c r="F405" s="5">
        <v>43</v>
      </c>
      <c r="G405" s="5">
        <v>95070</v>
      </c>
      <c r="H405" s="5" t="s">
        <v>1645</v>
      </c>
      <c r="I405" s="7">
        <v>1.8</v>
      </c>
      <c r="J405" s="5">
        <v>40</v>
      </c>
      <c r="K405" s="5">
        <v>1</v>
      </c>
      <c r="L405" s="5">
        <v>2</v>
      </c>
      <c r="M405" s="5">
        <v>1</v>
      </c>
      <c r="N405" s="5">
        <v>1</v>
      </c>
      <c r="O405" s="5">
        <v>3</v>
      </c>
      <c r="P405" s="5">
        <v>6</v>
      </c>
      <c r="Q405" s="5">
        <v>3</v>
      </c>
      <c r="R405" s="5">
        <v>3</v>
      </c>
      <c r="S405" s="5">
        <v>15</v>
      </c>
      <c r="T405" s="4">
        <v>600</v>
      </c>
      <c r="U405" s="26">
        <f t="shared" si="12"/>
        <v>5.1491012575097903</v>
      </c>
      <c r="V405" s="26">
        <f t="shared" si="13"/>
        <v>205.96405030039162</v>
      </c>
      <c r="Z405" s="4">
        <v>13</v>
      </c>
      <c r="AA405" s="26">
        <v>14.16255507512812</v>
      </c>
      <c r="AB405" s="26">
        <v>283.25110150256239</v>
      </c>
    </row>
    <row r="406" spans="1:28" x14ac:dyDescent="0.25">
      <c r="A406" s="5" t="s">
        <v>3238</v>
      </c>
      <c r="B406" s="6" t="s">
        <v>1730</v>
      </c>
      <c r="C406" s="6" t="s">
        <v>1151</v>
      </c>
      <c r="D406" s="5">
        <v>2001</v>
      </c>
      <c r="E406" s="5">
        <v>15</v>
      </c>
      <c r="F406" s="5">
        <v>24</v>
      </c>
      <c r="G406" s="5">
        <v>95322</v>
      </c>
      <c r="H406" s="5" t="s">
        <v>1370</v>
      </c>
      <c r="I406" s="7">
        <v>3.9</v>
      </c>
      <c r="J406" s="5">
        <v>29</v>
      </c>
      <c r="K406" s="5">
        <v>1</v>
      </c>
      <c r="L406" s="5">
        <v>3</v>
      </c>
      <c r="M406" s="5">
        <v>1</v>
      </c>
      <c r="N406" s="5">
        <v>0</v>
      </c>
      <c r="O406" s="5">
        <v>3</v>
      </c>
      <c r="P406" s="5">
        <v>9</v>
      </c>
      <c r="Q406" s="5">
        <v>3</v>
      </c>
      <c r="R406" s="5">
        <v>0</v>
      </c>
      <c r="S406" s="5">
        <v>15</v>
      </c>
      <c r="T406" s="4">
        <v>435</v>
      </c>
      <c r="U406" s="26">
        <f t="shared" si="12"/>
        <v>5.1491012575097903</v>
      </c>
      <c r="V406" s="26">
        <f t="shared" si="13"/>
        <v>149.32393646778391</v>
      </c>
      <c r="Z406" s="4">
        <v>8</v>
      </c>
      <c r="AA406" s="26">
        <v>7.5829715427311584</v>
      </c>
      <c r="AB406" s="26">
        <v>144.07645931189199</v>
      </c>
    </row>
    <row r="407" spans="1:28" x14ac:dyDescent="0.25">
      <c r="A407" s="5" t="s">
        <v>430</v>
      </c>
      <c r="B407" s="6" t="s">
        <v>1643</v>
      </c>
      <c r="C407" s="6" t="s">
        <v>1644</v>
      </c>
      <c r="D407" s="5">
        <v>2001</v>
      </c>
      <c r="E407" s="5">
        <v>15</v>
      </c>
      <c r="F407" s="5">
        <v>50</v>
      </c>
      <c r="G407" s="5">
        <v>95382</v>
      </c>
      <c r="H407" s="5" t="s">
        <v>1370</v>
      </c>
      <c r="I407" s="7">
        <v>3.9</v>
      </c>
      <c r="J407" s="5">
        <v>60</v>
      </c>
      <c r="K407" s="5">
        <v>2</v>
      </c>
      <c r="L407" s="5">
        <v>2</v>
      </c>
      <c r="M407" s="5">
        <v>1</v>
      </c>
      <c r="N407" s="5">
        <v>0</v>
      </c>
      <c r="O407" s="5">
        <v>6</v>
      </c>
      <c r="P407" s="5">
        <v>6</v>
      </c>
      <c r="Q407" s="5">
        <v>3</v>
      </c>
      <c r="R407" s="5">
        <v>0</v>
      </c>
      <c r="S407" s="5">
        <v>15</v>
      </c>
      <c r="T407" s="4">
        <v>900</v>
      </c>
      <c r="U407" s="26">
        <f t="shared" si="12"/>
        <v>5.1491012575097903</v>
      </c>
      <c r="V407" s="26">
        <f t="shared" si="13"/>
        <v>308.94607545058744</v>
      </c>
      <c r="Z407" s="4">
        <v>13</v>
      </c>
      <c r="AA407" s="26">
        <v>32.187625170745726</v>
      </c>
      <c r="AB407" s="26">
        <v>1287.505006829829</v>
      </c>
    </row>
    <row r="408" spans="1:28" x14ac:dyDescent="0.25">
      <c r="A408" s="5" t="s">
        <v>462</v>
      </c>
      <c r="B408" s="6" t="s">
        <v>1643</v>
      </c>
      <c r="C408" s="6" t="s">
        <v>1644</v>
      </c>
      <c r="D408" s="5">
        <v>2001</v>
      </c>
      <c r="E408" s="5">
        <v>15</v>
      </c>
      <c r="F408" s="5">
        <v>55</v>
      </c>
      <c r="G408" s="5">
        <v>95370</v>
      </c>
      <c r="H408" s="5" t="s">
        <v>1370</v>
      </c>
      <c r="I408" s="7">
        <v>3.9</v>
      </c>
      <c r="J408" s="5">
        <v>30</v>
      </c>
      <c r="K408" s="5">
        <v>2</v>
      </c>
      <c r="L408" s="5">
        <v>1</v>
      </c>
      <c r="M408" s="5">
        <v>2</v>
      </c>
      <c r="N408" s="5">
        <v>0</v>
      </c>
      <c r="O408" s="5">
        <v>6</v>
      </c>
      <c r="P408" s="5">
        <v>3</v>
      </c>
      <c r="Q408" s="5">
        <v>6</v>
      </c>
      <c r="R408" s="5">
        <v>0</v>
      </c>
      <c r="S408" s="5">
        <v>15</v>
      </c>
      <c r="T408" s="4">
        <v>450</v>
      </c>
      <c r="U408" s="26">
        <f t="shared" si="12"/>
        <v>5.1491012575097903</v>
      </c>
      <c r="V408" s="26">
        <f t="shared" si="13"/>
        <v>154.47303772529372</v>
      </c>
      <c r="Z408" s="4">
        <v>10</v>
      </c>
      <c r="AA408" s="26">
        <v>14.002727768685217</v>
      </c>
      <c r="AB408" s="26">
        <v>126.02454991816695</v>
      </c>
    </row>
    <row r="409" spans="1:28" x14ac:dyDescent="0.25">
      <c r="A409" s="5" t="s">
        <v>1702</v>
      </c>
      <c r="B409" s="6" t="s">
        <v>1683</v>
      </c>
      <c r="C409" s="6" t="s">
        <v>1644</v>
      </c>
      <c r="D409" s="5">
        <v>2000</v>
      </c>
      <c r="E409" s="5">
        <v>16</v>
      </c>
      <c r="F409" s="5">
        <v>7</v>
      </c>
      <c r="G409" s="5">
        <v>94564</v>
      </c>
      <c r="H409" s="5" t="s">
        <v>1645</v>
      </c>
      <c r="I409" s="7">
        <v>3.8</v>
      </c>
      <c r="J409" s="5">
        <v>40</v>
      </c>
      <c r="K409" s="5">
        <v>1</v>
      </c>
      <c r="L409" s="5">
        <v>1</v>
      </c>
      <c r="M409" s="5">
        <v>1</v>
      </c>
      <c r="N409" s="5">
        <v>2</v>
      </c>
      <c r="O409" s="5">
        <v>3</v>
      </c>
      <c r="P409" s="5">
        <v>3</v>
      </c>
      <c r="Q409" s="5">
        <v>3</v>
      </c>
      <c r="R409" s="5">
        <v>6</v>
      </c>
      <c r="S409" s="5">
        <v>15</v>
      </c>
      <c r="T409" s="4">
        <v>600</v>
      </c>
      <c r="U409" s="26">
        <f t="shared" si="12"/>
        <v>5.1291623881472788</v>
      </c>
      <c r="V409" s="26">
        <f t="shared" si="13"/>
        <v>205.16649552589115</v>
      </c>
      <c r="Z409" s="4">
        <v>9</v>
      </c>
      <c r="AA409" s="26">
        <v>50.73401483525285</v>
      </c>
      <c r="AB409" s="26">
        <v>761.01022252879272</v>
      </c>
    </row>
    <row r="410" spans="1:28" x14ac:dyDescent="0.25">
      <c r="A410" s="5" t="s">
        <v>2937</v>
      </c>
      <c r="B410" s="6" t="s">
        <v>1643</v>
      </c>
      <c r="C410" s="6" t="s">
        <v>1644</v>
      </c>
      <c r="D410" s="5">
        <v>2000</v>
      </c>
      <c r="E410" s="5">
        <v>16</v>
      </c>
      <c r="F410" s="5">
        <v>7</v>
      </c>
      <c r="G410" s="5">
        <v>94505</v>
      </c>
      <c r="H410" s="5" t="s">
        <v>1370</v>
      </c>
      <c r="I410" s="7">
        <v>0</v>
      </c>
      <c r="J410" s="5">
        <v>19</v>
      </c>
      <c r="K410" s="5">
        <v>2</v>
      </c>
      <c r="L410" s="5">
        <v>0</v>
      </c>
      <c r="M410" s="5">
        <v>2</v>
      </c>
      <c r="N410" s="5">
        <v>1</v>
      </c>
      <c r="O410" s="5">
        <v>6</v>
      </c>
      <c r="P410" s="5">
        <v>0</v>
      </c>
      <c r="Q410" s="5">
        <v>6</v>
      </c>
      <c r="R410" s="5">
        <v>3</v>
      </c>
      <c r="S410" s="5">
        <v>15</v>
      </c>
      <c r="T410" s="4">
        <v>285</v>
      </c>
      <c r="U410" s="26">
        <f t="shared" si="12"/>
        <v>5.1291623881472788</v>
      </c>
      <c r="V410" s="26">
        <f t="shared" si="13"/>
        <v>97.454085374798296</v>
      </c>
      <c r="Z410" s="4">
        <v>7</v>
      </c>
      <c r="AA410" s="26">
        <v>10.075252006943977</v>
      </c>
      <c r="AB410" s="26">
        <v>554.13886038191868</v>
      </c>
    </row>
    <row r="411" spans="1:28" x14ac:dyDescent="0.25">
      <c r="A411" s="5" t="s">
        <v>3147</v>
      </c>
      <c r="B411" s="6" t="s">
        <v>1643</v>
      </c>
      <c r="C411" s="6" t="s">
        <v>1644</v>
      </c>
      <c r="D411" s="5">
        <v>2000</v>
      </c>
      <c r="E411" s="5">
        <v>16</v>
      </c>
      <c r="F411" s="5">
        <v>19</v>
      </c>
      <c r="G411" s="5">
        <v>91311</v>
      </c>
      <c r="H411" s="5" t="s">
        <v>1370</v>
      </c>
      <c r="I411" s="7">
        <v>4</v>
      </c>
      <c r="J411" s="5">
        <v>25</v>
      </c>
      <c r="K411" s="5">
        <v>2</v>
      </c>
      <c r="L411" s="5">
        <v>1</v>
      </c>
      <c r="M411" s="5">
        <v>1</v>
      </c>
      <c r="N411" s="5">
        <v>1</v>
      </c>
      <c r="O411" s="5">
        <v>6</v>
      </c>
      <c r="P411" s="5">
        <v>3</v>
      </c>
      <c r="Q411" s="5">
        <v>3</v>
      </c>
      <c r="R411" s="5">
        <v>3</v>
      </c>
      <c r="S411" s="5">
        <v>15</v>
      </c>
      <c r="T411" s="4">
        <v>375</v>
      </c>
      <c r="U411" s="26">
        <f t="shared" si="12"/>
        <v>5.1291623881472788</v>
      </c>
      <c r="V411" s="26">
        <f t="shared" si="13"/>
        <v>128.22905970368197</v>
      </c>
      <c r="Z411" s="4">
        <v>8</v>
      </c>
      <c r="AA411" s="26">
        <v>25.27657180910386</v>
      </c>
      <c r="AB411" s="26">
        <v>480.25486437297332</v>
      </c>
    </row>
    <row r="412" spans="1:28" x14ac:dyDescent="0.25">
      <c r="A412" s="5" t="s">
        <v>3184</v>
      </c>
      <c r="B412" s="6" t="s">
        <v>1643</v>
      </c>
      <c r="C412" s="6" t="s">
        <v>1644</v>
      </c>
      <c r="D412" s="5">
        <v>2000</v>
      </c>
      <c r="E412" s="5">
        <v>16</v>
      </c>
      <c r="F412" s="5">
        <v>19</v>
      </c>
      <c r="G412" s="5">
        <v>91605</v>
      </c>
      <c r="H412" s="5" t="s">
        <v>1370</v>
      </c>
      <c r="I412" s="7">
        <v>3.8</v>
      </c>
      <c r="J412" s="5">
        <v>29</v>
      </c>
      <c r="K412" s="5">
        <v>0</v>
      </c>
      <c r="L412" s="5">
        <v>0</v>
      </c>
      <c r="M412" s="5">
        <v>3</v>
      </c>
      <c r="N412" s="5">
        <v>2</v>
      </c>
      <c r="O412" s="5">
        <v>0</v>
      </c>
      <c r="P412" s="5">
        <v>0</v>
      </c>
      <c r="Q412" s="5">
        <v>9</v>
      </c>
      <c r="R412" s="5">
        <v>6</v>
      </c>
      <c r="S412" s="5">
        <v>15</v>
      </c>
      <c r="T412" s="4">
        <v>435</v>
      </c>
      <c r="U412" s="26">
        <f t="shared" si="12"/>
        <v>5.1291623881472788</v>
      </c>
      <c r="V412" s="26">
        <f t="shared" si="13"/>
        <v>148.74570925627108</v>
      </c>
      <c r="Z412" s="4">
        <v>7</v>
      </c>
      <c r="AA412" s="26">
        <v>44.079227530379896</v>
      </c>
      <c r="AB412" s="26">
        <v>88.158455060759792</v>
      </c>
    </row>
    <row r="413" spans="1:28" x14ac:dyDescent="0.25">
      <c r="A413" s="5" t="s">
        <v>89</v>
      </c>
      <c r="B413" s="6" t="s">
        <v>1643</v>
      </c>
      <c r="C413" s="6" t="s">
        <v>1644</v>
      </c>
      <c r="D413" s="5">
        <v>1999</v>
      </c>
      <c r="E413" s="5">
        <v>17</v>
      </c>
      <c r="F413" s="5">
        <v>36</v>
      </c>
      <c r="G413" s="5">
        <v>91709</v>
      </c>
      <c r="H413" s="5" t="s">
        <v>1370</v>
      </c>
      <c r="I413" s="7">
        <v>2.7</v>
      </c>
      <c r="J413" s="5">
        <v>5</v>
      </c>
      <c r="K413" s="5">
        <v>1</v>
      </c>
      <c r="L413" s="5">
        <v>0</v>
      </c>
      <c r="M413" s="5">
        <v>2</v>
      </c>
      <c r="N413" s="5">
        <v>2</v>
      </c>
      <c r="O413" s="5">
        <v>3</v>
      </c>
      <c r="P413" s="5">
        <v>0</v>
      </c>
      <c r="Q413" s="5">
        <v>6</v>
      </c>
      <c r="R413" s="5">
        <v>6</v>
      </c>
      <c r="S413" s="5">
        <v>15</v>
      </c>
      <c r="T413" s="4">
        <v>75</v>
      </c>
      <c r="U413" s="26">
        <f t="shared" si="12"/>
        <v>5.1090167358875425</v>
      </c>
      <c r="V413" s="26">
        <f t="shared" si="13"/>
        <v>25.545083679437713</v>
      </c>
      <c r="Z413" s="4">
        <v>4</v>
      </c>
      <c r="AA413" s="26">
        <v>27.427542219457621</v>
      </c>
      <c r="AB413" s="26">
        <v>1069.6741465588473</v>
      </c>
    </row>
    <row r="414" spans="1:28" x14ac:dyDescent="0.25">
      <c r="A414" s="5" t="s">
        <v>2567</v>
      </c>
      <c r="B414" s="6" t="s">
        <v>1660</v>
      </c>
      <c r="C414" s="6" t="s">
        <v>1151</v>
      </c>
      <c r="D414" s="5">
        <v>1998</v>
      </c>
      <c r="E414" s="5">
        <v>18</v>
      </c>
      <c r="F414" s="5">
        <v>30</v>
      </c>
      <c r="G414" s="5">
        <v>92869</v>
      </c>
      <c r="H414" s="5" t="s">
        <v>1370</v>
      </c>
      <c r="I414" s="7">
        <v>5</v>
      </c>
      <c r="J414" s="5">
        <v>79</v>
      </c>
      <c r="K414" s="5">
        <v>2</v>
      </c>
      <c r="L414" s="5">
        <v>2</v>
      </c>
      <c r="M414" s="5">
        <v>1</v>
      </c>
      <c r="N414" s="5">
        <v>0</v>
      </c>
      <c r="O414" s="5">
        <v>6</v>
      </c>
      <c r="P414" s="5">
        <v>6</v>
      </c>
      <c r="Q414" s="5">
        <v>3</v>
      </c>
      <c r="R414" s="5">
        <v>0</v>
      </c>
      <c r="S414" s="5">
        <v>15</v>
      </c>
      <c r="T414" s="4">
        <v>1185</v>
      </c>
      <c r="U414" s="26">
        <f t="shared" si="12"/>
        <v>5.0886610671936765</v>
      </c>
      <c r="V414" s="26">
        <f t="shared" si="13"/>
        <v>402.00422430830042</v>
      </c>
      <c r="Z414" s="4">
        <v>9</v>
      </c>
      <c r="AA414" s="26">
        <v>49.465664464371528</v>
      </c>
      <c r="AB414" s="26">
        <v>1978.626578574861</v>
      </c>
    </row>
    <row r="415" spans="1:28" x14ac:dyDescent="0.25">
      <c r="A415" s="5" t="s">
        <v>229</v>
      </c>
      <c r="B415" s="6" t="s">
        <v>1643</v>
      </c>
      <c r="C415" s="6" t="s">
        <v>1644</v>
      </c>
      <c r="D415" s="5">
        <v>1998</v>
      </c>
      <c r="E415" s="5">
        <v>18</v>
      </c>
      <c r="F415" s="5">
        <v>39</v>
      </c>
      <c r="G415" s="5">
        <v>95241</v>
      </c>
      <c r="H415" s="5" t="s">
        <v>1370</v>
      </c>
      <c r="I415" s="7">
        <v>3.4</v>
      </c>
      <c r="J415" s="5">
        <v>9</v>
      </c>
      <c r="K415" s="5">
        <v>1</v>
      </c>
      <c r="L415" s="5">
        <v>2</v>
      </c>
      <c r="M415" s="5">
        <v>2</v>
      </c>
      <c r="N415" s="5">
        <v>0</v>
      </c>
      <c r="O415" s="5">
        <v>3</v>
      </c>
      <c r="P415" s="5">
        <v>6</v>
      </c>
      <c r="Q415" s="5">
        <v>6</v>
      </c>
      <c r="R415" s="5">
        <v>0</v>
      </c>
      <c r="S415" s="5">
        <v>15</v>
      </c>
      <c r="T415" s="4">
        <v>135</v>
      </c>
      <c r="U415" s="26">
        <f t="shared" si="12"/>
        <v>5.0886610671936765</v>
      </c>
      <c r="V415" s="26">
        <f t="shared" si="13"/>
        <v>45.797949604743089</v>
      </c>
      <c r="Z415" s="4">
        <v>7</v>
      </c>
      <c r="AA415" s="26">
        <v>23.928723516491946</v>
      </c>
      <c r="AB415" s="26">
        <v>1196.4361758245973</v>
      </c>
    </row>
    <row r="416" spans="1:28" x14ac:dyDescent="0.25">
      <c r="A416" s="5" t="s">
        <v>2313</v>
      </c>
      <c r="B416" s="6" t="s">
        <v>1643</v>
      </c>
      <c r="C416" s="6" t="s">
        <v>1644</v>
      </c>
      <c r="D416" s="5">
        <v>1997</v>
      </c>
      <c r="E416" s="5">
        <v>19</v>
      </c>
      <c r="F416" s="5">
        <v>56</v>
      </c>
      <c r="G416" s="5">
        <v>93010</v>
      </c>
      <c r="H416" s="5" t="s">
        <v>1645</v>
      </c>
      <c r="I416" s="7">
        <v>3.9</v>
      </c>
      <c r="J416" s="5">
        <v>30</v>
      </c>
      <c r="K416" s="5">
        <v>1</v>
      </c>
      <c r="L416" s="5">
        <v>1</v>
      </c>
      <c r="M416" s="5">
        <v>2</v>
      </c>
      <c r="N416" s="5">
        <v>1</v>
      </c>
      <c r="O416" s="5">
        <v>3</v>
      </c>
      <c r="P416" s="5">
        <v>3</v>
      </c>
      <c r="Q416" s="5">
        <v>6</v>
      </c>
      <c r="R416" s="5">
        <v>3</v>
      </c>
      <c r="S416" s="5">
        <v>15</v>
      </c>
      <c r="T416" s="4">
        <v>450</v>
      </c>
      <c r="U416" s="26">
        <f t="shared" si="12"/>
        <v>5.0680920807569096</v>
      </c>
      <c r="V416" s="26">
        <f t="shared" si="13"/>
        <v>152.04276242270728</v>
      </c>
      <c r="Z416" s="4">
        <v>10</v>
      </c>
      <c r="AA416" s="26">
        <v>38.189257550959681</v>
      </c>
      <c r="AB416" s="26">
        <v>2100.4091653027826</v>
      </c>
    </row>
    <row r="417" spans="1:28" x14ac:dyDescent="0.25">
      <c r="A417" s="5" t="s">
        <v>3321</v>
      </c>
      <c r="B417" s="6" t="s">
        <v>1643</v>
      </c>
      <c r="C417" s="6" t="s">
        <v>1644</v>
      </c>
      <c r="D417" s="5">
        <v>1997</v>
      </c>
      <c r="E417" s="5">
        <v>19</v>
      </c>
      <c r="F417" s="5">
        <v>30</v>
      </c>
      <c r="G417" s="5">
        <v>92807</v>
      </c>
      <c r="H417" s="5" t="s">
        <v>1370</v>
      </c>
      <c r="I417" s="7">
        <v>3.9</v>
      </c>
      <c r="J417" s="5">
        <v>40</v>
      </c>
      <c r="K417" s="5">
        <v>2</v>
      </c>
      <c r="L417" s="5">
        <v>0</v>
      </c>
      <c r="M417" s="5">
        <v>2</v>
      </c>
      <c r="N417" s="5">
        <v>1</v>
      </c>
      <c r="O417" s="5">
        <v>6</v>
      </c>
      <c r="P417" s="5">
        <v>0</v>
      </c>
      <c r="Q417" s="5">
        <v>6</v>
      </c>
      <c r="R417" s="5">
        <v>3</v>
      </c>
      <c r="S417" s="5">
        <v>15</v>
      </c>
      <c r="T417" s="4">
        <v>600</v>
      </c>
      <c r="U417" s="26">
        <f t="shared" si="12"/>
        <v>5.0680920807569096</v>
      </c>
      <c r="V417" s="26">
        <f t="shared" si="13"/>
        <v>202.72368323027638</v>
      </c>
      <c r="Z417" s="4">
        <v>7</v>
      </c>
      <c r="AA417" s="26">
        <v>125.94065008679971</v>
      </c>
      <c r="AB417" s="26">
        <v>881.58455060759798</v>
      </c>
    </row>
    <row r="418" spans="1:28" x14ac:dyDescent="0.25">
      <c r="A418" s="5" t="s">
        <v>208</v>
      </c>
      <c r="B418" s="6" t="s">
        <v>1730</v>
      </c>
      <c r="C418" s="6" t="s">
        <v>1151</v>
      </c>
      <c r="D418" s="5">
        <v>1997</v>
      </c>
      <c r="E418" s="5">
        <v>19</v>
      </c>
      <c r="F418" s="5">
        <v>37</v>
      </c>
      <c r="G418" s="5">
        <v>92128</v>
      </c>
      <c r="H418" s="5" t="s">
        <v>1370</v>
      </c>
      <c r="I418" s="7">
        <v>4.3</v>
      </c>
      <c r="J418" s="5">
        <v>45</v>
      </c>
      <c r="K418" s="5">
        <v>2</v>
      </c>
      <c r="L418" s="5">
        <v>0</v>
      </c>
      <c r="M418" s="5">
        <v>1</v>
      </c>
      <c r="N418" s="5">
        <v>2</v>
      </c>
      <c r="O418" s="5">
        <v>6</v>
      </c>
      <c r="P418" s="5">
        <v>0</v>
      </c>
      <c r="Q418" s="5">
        <v>3</v>
      </c>
      <c r="R418" s="5">
        <v>6</v>
      </c>
      <c r="S418" s="5">
        <v>15</v>
      </c>
      <c r="T418" s="4">
        <v>675</v>
      </c>
      <c r="U418" s="26">
        <f t="shared" si="12"/>
        <v>5.0680920807569096</v>
      </c>
      <c r="V418" s="26">
        <f t="shared" si="13"/>
        <v>228.06414363406094</v>
      </c>
      <c r="Z418" s="4">
        <v>9</v>
      </c>
      <c r="AA418" s="26">
        <v>25.367007417626425</v>
      </c>
      <c r="AB418" s="26">
        <v>2536.7007417626423</v>
      </c>
    </row>
    <row r="419" spans="1:28" x14ac:dyDescent="0.25">
      <c r="A419" s="5" t="s">
        <v>2811</v>
      </c>
      <c r="B419" s="6" t="s">
        <v>1643</v>
      </c>
      <c r="C419" s="6" t="s">
        <v>1644</v>
      </c>
      <c r="D419" s="5">
        <v>1996</v>
      </c>
      <c r="E419" s="5">
        <v>20</v>
      </c>
      <c r="F419" s="5">
        <v>48</v>
      </c>
      <c r="G419" s="5">
        <v>94510</v>
      </c>
      <c r="H419" s="5" t="s">
        <v>2097</v>
      </c>
      <c r="I419" s="7">
        <v>5.3</v>
      </c>
      <c r="J419" s="5">
        <v>55</v>
      </c>
      <c r="K419" s="5">
        <v>1</v>
      </c>
      <c r="L419" s="5">
        <v>2</v>
      </c>
      <c r="M419" s="5">
        <v>1</v>
      </c>
      <c r="N419" s="5">
        <v>1</v>
      </c>
      <c r="O419" s="5">
        <v>3</v>
      </c>
      <c r="P419" s="5">
        <v>6</v>
      </c>
      <c r="Q419" s="5">
        <v>3</v>
      </c>
      <c r="R419" s="5">
        <v>3</v>
      </c>
      <c r="S419" s="5">
        <v>15</v>
      </c>
      <c r="T419" s="4">
        <v>825</v>
      </c>
      <c r="U419" s="26">
        <f t="shared" si="12"/>
        <v>5.0473064057117183</v>
      </c>
      <c r="V419" s="26">
        <f t="shared" si="13"/>
        <v>277.60185231414448</v>
      </c>
      <c r="Z419" s="4">
        <v>8</v>
      </c>
      <c r="AA419" s="26">
        <v>101.10628723641544</v>
      </c>
      <c r="AB419" s="26">
        <v>7178.5463937854965</v>
      </c>
    </row>
    <row r="420" spans="1:28" x14ac:dyDescent="0.25">
      <c r="A420" s="5" t="s">
        <v>2568</v>
      </c>
      <c r="B420" s="6" t="s">
        <v>1643</v>
      </c>
      <c r="C420" s="6" t="s">
        <v>1644</v>
      </c>
      <c r="D420" s="5">
        <v>1995</v>
      </c>
      <c r="E420" s="5">
        <v>21</v>
      </c>
      <c r="F420" s="5">
        <v>30</v>
      </c>
      <c r="G420" s="5">
        <v>92647</v>
      </c>
      <c r="H420" s="5" t="s">
        <v>2097</v>
      </c>
      <c r="I420" s="7">
        <v>2.9</v>
      </c>
      <c r="J420" s="5">
        <v>30</v>
      </c>
      <c r="K420" s="5">
        <v>2</v>
      </c>
      <c r="L420" s="5">
        <v>0</v>
      </c>
      <c r="M420" s="5">
        <v>2</v>
      </c>
      <c r="N420" s="5">
        <v>1</v>
      </c>
      <c r="O420" s="5">
        <v>6</v>
      </c>
      <c r="P420" s="5">
        <v>0</v>
      </c>
      <c r="Q420" s="5">
        <v>6</v>
      </c>
      <c r="R420" s="5">
        <v>3</v>
      </c>
      <c r="S420" s="5">
        <v>15</v>
      </c>
      <c r="T420" s="4">
        <v>450</v>
      </c>
      <c r="U420" s="26">
        <f t="shared" si="12"/>
        <v>5.0263005997942125</v>
      </c>
      <c r="V420" s="26">
        <f t="shared" si="13"/>
        <v>150.78901799382638</v>
      </c>
      <c r="Z420" s="4">
        <v>16</v>
      </c>
      <c r="AA420" s="26">
        <v>52.124064353325736</v>
      </c>
      <c r="AB420" s="26">
        <v>521.2406435332573</v>
      </c>
    </row>
    <row r="421" spans="1:28" x14ac:dyDescent="0.25">
      <c r="A421" s="5" t="s">
        <v>2835</v>
      </c>
      <c r="B421" s="6" t="s">
        <v>1643</v>
      </c>
      <c r="C421" s="6" t="s">
        <v>1644</v>
      </c>
      <c r="D421" s="5">
        <v>1993</v>
      </c>
      <c r="E421" s="5">
        <v>23</v>
      </c>
      <c r="F421" s="5">
        <v>50</v>
      </c>
      <c r="G421" s="5">
        <v>95368</v>
      </c>
      <c r="H421" s="5" t="s">
        <v>2097</v>
      </c>
      <c r="I421" s="7">
        <v>2.8</v>
      </c>
      <c r="J421" s="5">
        <v>30</v>
      </c>
      <c r="K421" s="5">
        <v>2</v>
      </c>
      <c r="L421" s="5">
        <v>0</v>
      </c>
      <c r="M421" s="5">
        <v>0</v>
      </c>
      <c r="N421" s="5">
        <v>3</v>
      </c>
      <c r="O421" s="5">
        <v>6</v>
      </c>
      <c r="P421" s="5">
        <v>0</v>
      </c>
      <c r="Q421" s="5">
        <v>0</v>
      </c>
      <c r="R421" s="5">
        <v>9</v>
      </c>
      <c r="S421" s="5">
        <v>15</v>
      </c>
      <c r="T421" s="4">
        <v>450</v>
      </c>
      <c r="U421" s="26">
        <f t="shared" si="12"/>
        <v>4.983614457831326</v>
      </c>
      <c r="V421" s="26">
        <f t="shared" si="13"/>
        <v>149.50843373493979</v>
      </c>
      <c r="Z421" s="4">
        <v>11</v>
      </c>
      <c r="AA421" s="26">
        <v>51.10827198935106</v>
      </c>
      <c r="AB421" s="26">
        <v>5110.827198935106</v>
      </c>
    </row>
    <row r="422" spans="1:28" x14ac:dyDescent="0.25">
      <c r="A422" s="5" t="s">
        <v>2431</v>
      </c>
      <c r="B422" s="6" t="s">
        <v>1643</v>
      </c>
      <c r="C422" s="6" t="s">
        <v>1644</v>
      </c>
      <c r="D422" s="5">
        <v>1992</v>
      </c>
      <c r="E422" s="5">
        <v>24</v>
      </c>
      <c r="F422" s="5">
        <v>19</v>
      </c>
      <c r="G422" s="5">
        <v>91773</v>
      </c>
      <c r="H422" s="5" t="s">
        <v>2097</v>
      </c>
      <c r="I422" s="7">
        <v>3</v>
      </c>
      <c r="J422" s="5">
        <v>45</v>
      </c>
      <c r="K422" s="5">
        <v>1</v>
      </c>
      <c r="L422" s="5">
        <v>0</v>
      </c>
      <c r="M422" s="5">
        <v>2</v>
      </c>
      <c r="N422" s="5">
        <v>2</v>
      </c>
      <c r="O422" s="5">
        <v>3</v>
      </c>
      <c r="P422" s="5">
        <v>0</v>
      </c>
      <c r="Q422" s="5">
        <v>6</v>
      </c>
      <c r="R422" s="5">
        <v>6</v>
      </c>
      <c r="S422" s="5">
        <v>15</v>
      </c>
      <c r="T422" s="4">
        <v>675</v>
      </c>
      <c r="U422" s="26">
        <f t="shared" si="12"/>
        <v>4.9619268628551039</v>
      </c>
      <c r="V422" s="26">
        <f t="shared" si="13"/>
        <v>223.28670882847968</v>
      </c>
      <c r="Z422" s="4">
        <v>8</v>
      </c>
      <c r="AA422" s="26">
        <v>10.110628723641543</v>
      </c>
      <c r="AB422" s="26">
        <v>192.10194574918933</v>
      </c>
    </row>
    <row r="423" spans="1:28" x14ac:dyDescent="0.25">
      <c r="A423" s="5" t="s">
        <v>2767</v>
      </c>
      <c r="B423" s="6" t="s">
        <v>1730</v>
      </c>
      <c r="C423" s="6" t="s">
        <v>1151</v>
      </c>
      <c r="D423" s="5">
        <v>1992</v>
      </c>
      <c r="E423" s="5">
        <v>24</v>
      </c>
      <c r="F423" s="5">
        <v>42</v>
      </c>
      <c r="G423" s="5">
        <v>93117</v>
      </c>
      <c r="H423" s="5" t="s">
        <v>2097</v>
      </c>
      <c r="I423" s="7">
        <v>3.9</v>
      </c>
      <c r="J423" s="5">
        <v>30</v>
      </c>
      <c r="K423" s="5">
        <v>2</v>
      </c>
      <c r="L423" s="5">
        <v>1</v>
      </c>
      <c r="M423" s="5">
        <v>1</v>
      </c>
      <c r="N423" s="5">
        <v>1</v>
      </c>
      <c r="O423" s="5">
        <v>6</v>
      </c>
      <c r="P423" s="5">
        <v>3</v>
      </c>
      <c r="Q423" s="5">
        <v>3</v>
      </c>
      <c r="R423" s="5">
        <v>3</v>
      </c>
      <c r="S423" s="5">
        <v>15</v>
      </c>
      <c r="T423" s="4">
        <v>450</v>
      </c>
      <c r="U423" s="26">
        <f t="shared" si="12"/>
        <v>4.9619268628551039</v>
      </c>
      <c r="V423" s="26">
        <f t="shared" si="13"/>
        <v>148.85780588565311</v>
      </c>
      <c r="Z423" s="4">
        <v>10</v>
      </c>
      <c r="AA423" s="26">
        <v>10.183802013589249</v>
      </c>
      <c r="AB423" s="26">
        <v>336.06546644844519</v>
      </c>
    </row>
    <row r="424" spans="1:28" x14ac:dyDescent="0.25">
      <c r="A424" s="5" t="s">
        <v>2623</v>
      </c>
      <c r="B424" s="6" t="s">
        <v>1730</v>
      </c>
      <c r="C424" s="6" t="s">
        <v>1151</v>
      </c>
      <c r="D424" s="5">
        <v>1991</v>
      </c>
      <c r="E424" s="5">
        <v>25</v>
      </c>
      <c r="F424" s="5">
        <v>33</v>
      </c>
      <c r="G424" s="5">
        <v>92555</v>
      </c>
      <c r="H424" s="5" t="s">
        <v>2097</v>
      </c>
      <c r="I424" s="7">
        <v>3.8</v>
      </c>
      <c r="J424" s="5">
        <v>65</v>
      </c>
      <c r="K424" s="5">
        <v>2</v>
      </c>
      <c r="L424" s="5">
        <v>0</v>
      </c>
      <c r="M424" s="5">
        <v>2</v>
      </c>
      <c r="N424" s="5">
        <v>1</v>
      </c>
      <c r="O424" s="5">
        <v>6</v>
      </c>
      <c r="P424" s="5">
        <v>0</v>
      </c>
      <c r="Q424" s="5">
        <v>6</v>
      </c>
      <c r="R424" s="5">
        <v>3</v>
      </c>
      <c r="S424" s="5">
        <v>15</v>
      </c>
      <c r="T424" s="4">
        <v>975</v>
      </c>
      <c r="U424" s="26">
        <f t="shared" si="12"/>
        <v>4.9400046150296131</v>
      </c>
      <c r="V424" s="26">
        <f t="shared" si="13"/>
        <v>321.10029997692487</v>
      </c>
      <c r="Z424" s="4">
        <v>8</v>
      </c>
      <c r="AA424" s="26">
        <v>78.357372608221965</v>
      </c>
      <c r="AB424" s="26">
        <v>3996.2260030193202</v>
      </c>
    </row>
    <row r="425" spans="1:28" x14ac:dyDescent="0.25">
      <c r="A425" s="5" t="s">
        <v>2814</v>
      </c>
      <c r="B425" s="6" t="s">
        <v>1643</v>
      </c>
      <c r="C425" s="6" t="s">
        <v>1644</v>
      </c>
      <c r="D425" s="5">
        <v>1991</v>
      </c>
      <c r="E425" s="5">
        <v>25</v>
      </c>
      <c r="F425" s="5">
        <v>48</v>
      </c>
      <c r="G425" s="5">
        <v>95687</v>
      </c>
      <c r="H425" s="5" t="s">
        <v>2097</v>
      </c>
      <c r="I425" s="7">
        <v>5.0999999999999996</v>
      </c>
      <c r="J425" s="5">
        <v>30</v>
      </c>
      <c r="K425" s="5">
        <v>2</v>
      </c>
      <c r="L425" s="5">
        <v>2</v>
      </c>
      <c r="M425" s="5">
        <v>1</v>
      </c>
      <c r="N425" s="5">
        <v>0</v>
      </c>
      <c r="O425" s="5">
        <v>6</v>
      </c>
      <c r="P425" s="5">
        <v>6</v>
      </c>
      <c r="Q425" s="5">
        <v>3</v>
      </c>
      <c r="R425" s="5">
        <v>0</v>
      </c>
      <c r="S425" s="5">
        <v>15</v>
      </c>
      <c r="T425" s="4">
        <v>450</v>
      </c>
      <c r="U425" s="26">
        <f t="shared" si="12"/>
        <v>4.9400046150296131</v>
      </c>
      <c r="V425" s="26">
        <f t="shared" si="13"/>
        <v>148.2001384508884</v>
      </c>
      <c r="Z425" s="4">
        <v>9</v>
      </c>
      <c r="AA425" s="26">
        <v>8.8784525961692484</v>
      </c>
      <c r="AB425" s="26">
        <v>142.05524153870797</v>
      </c>
    </row>
    <row r="426" spans="1:28" x14ac:dyDescent="0.25">
      <c r="A426" s="5" t="s">
        <v>2369</v>
      </c>
      <c r="B426" s="6" t="s">
        <v>1643</v>
      </c>
      <c r="C426" s="6" t="s">
        <v>1644</v>
      </c>
      <c r="D426" s="5">
        <v>1990</v>
      </c>
      <c r="E426" s="5">
        <v>26</v>
      </c>
      <c r="F426" s="5">
        <v>3</v>
      </c>
      <c r="G426" s="5">
        <v>95666</v>
      </c>
      <c r="H426" s="5" t="s">
        <v>2097</v>
      </c>
      <c r="I426" s="7">
        <v>2</v>
      </c>
      <c r="J426" s="5">
        <v>30</v>
      </c>
      <c r="K426" s="5">
        <v>2</v>
      </c>
      <c r="L426" s="5">
        <v>1</v>
      </c>
      <c r="M426" s="5">
        <v>2</v>
      </c>
      <c r="N426" s="5">
        <v>0</v>
      </c>
      <c r="O426" s="5">
        <v>6</v>
      </c>
      <c r="P426" s="5">
        <v>3</v>
      </c>
      <c r="Q426" s="5">
        <v>6</v>
      </c>
      <c r="R426" s="5">
        <v>0</v>
      </c>
      <c r="S426" s="5">
        <v>15</v>
      </c>
      <c r="T426" s="4">
        <v>450</v>
      </c>
      <c r="U426" s="26">
        <f t="shared" si="12"/>
        <v>4.9178438853371835</v>
      </c>
      <c r="V426" s="26">
        <f t="shared" si="13"/>
        <v>147.53531656011552</v>
      </c>
      <c r="Z426" s="4">
        <v>9</v>
      </c>
      <c r="AA426" s="26">
        <v>55.807416318778131</v>
      </c>
      <c r="AB426" s="26">
        <v>2455.5263180262377</v>
      </c>
    </row>
    <row r="427" spans="1:28" x14ac:dyDescent="0.25">
      <c r="A427" s="5" t="s">
        <v>2585</v>
      </c>
      <c r="B427" s="6" t="s">
        <v>1643</v>
      </c>
      <c r="C427" s="6" t="s">
        <v>1644</v>
      </c>
      <c r="D427" s="5">
        <v>1990</v>
      </c>
      <c r="E427" s="5">
        <v>26</v>
      </c>
      <c r="F427" s="5">
        <v>30</v>
      </c>
      <c r="G427" s="5">
        <v>92646</v>
      </c>
      <c r="H427" s="5" t="s">
        <v>2097</v>
      </c>
      <c r="I427" s="7">
        <v>1.9</v>
      </c>
      <c r="J427" s="5">
        <v>19</v>
      </c>
      <c r="K427" s="5">
        <v>1</v>
      </c>
      <c r="L427" s="5">
        <v>2</v>
      </c>
      <c r="M427" s="5">
        <v>1</v>
      </c>
      <c r="N427" s="5">
        <v>1</v>
      </c>
      <c r="O427" s="5">
        <v>3</v>
      </c>
      <c r="P427" s="5">
        <v>6</v>
      </c>
      <c r="Q427" s="5">
        <v>3</v>
      </c>
      <c r="R427" s="5">
        <v>3</v>
      </c>
      <c r="S427" s="5">
        <v>15</v>
      </c>
      <c r="T427" s="4">
        <v>285</v>
      </c>
      <c r="U427" s="26">
        <f t="shared" si="12"/>
        <v>4.9178438853371835</v>
      </c>
      <c r="V427" s="26">
        <f t="shared" si="13"/>
        <v>93.439033821406483</v>
      </c>
      <c r="Z427" s="4">
        <v>8</v>
      </c>
      <c r="AA427" s="26">
        <v>25.27657180910386</v>
      </c>
      <c r="AB427" s="26">
        <v>1642.9771675917509</v>
      </c>
    </row>
    <row r="428" spans="1:28" x14ac:dyDescent="0.25">
      <c r="A428" s="5" t="s">
        <v>2639</v>
      </c>
      <c r="B428" s="6" t="s">
        <v>1643</v>
      </c>
      <c r="C428" s="6" t="s">
        <v>1644</v>
      </c>
      <c r="D428" s="5">
        <v>1990</v>
      </c>
      <c r="E428" s="5">
        <v>26</v>
      </c>
      <c r="F428" s="5">
        <v>33</v>
      </c>
      <c r="G428" s="5">
        <v>92210</v>
      </c>
      <c r="H428" s="5" t="s">
        <v>2097</v>
      </c>
      <c r="I428" s="7">
        <v>3.9</v>
      </c>
      <c r="J428" s="5">
        <v>20</v>
      </c>
      <c r="K428" s="5">
        <v>3</v>
      </c>
      <c r="L428" s="5">
        <v>1</v>
      </c>
      <c r="M428" s="5">
        <v>1</v>
      </c>
      <c r="N428" s="5">
        <v>0</v>
      </c>
      <c r="O428" s="5">
        <v>9</v>
      </c>
      <c r="P428" s="5">
        <v>3</v>
      </c>
      <c r="Q428" s="5">
        <v>3</v>
      </c>
      <c r="R428" s="5">
        <v>0</v>
      </c>
      <c r="S428" s="5">
        <v>15</v>
      </c>
      <c r="T428" s="4">
        <v>300</v>
      </c>
      <c r="U428" s="26">
        <f t="shared" si="12"/>
        <v>4.9178438853371835</v>
      </c>
      <c r="V428" s="26">
        <f t="shared" si="13"/>
        <v>98.356877706743674</v>
      </c>
      <c r="Z428" s="4">
        <v>11</v>
      </c>
      <c r="AA428" s="26">
        <v>37.053497192279522</v>
      </c>
      <c r="AB428" s="26">
        <v>1852.6748596139762</v>
      </c>
    </row>
    <row r="429" spans="1:28" x14ac:dyDescent="0.25">
      <c r="A429" s="5" t="s">
        <v>2874</v>
      </c>
      <c r="B429" s="6" t="s">
        <v>1643</v>
      </c>
      <c r="C429" s="6" t="s">
        <v>1644</v>
      </c>
      <c r="D429" s="5">
        <v>1990</v>
      </c>
      <c r="E429" s="5">
        <v>26</v>
      </c>
      <c r="F429" s="5">
        <v>56</v>
      </c>
      <c r="G429" s="5">
        <v>93041</v>
      </c>
      <c r="H429" s="5" t="s">
        <v>2097</v>
      </c>
      <c r="I429" s="7">
        <v>3.7</v>
      </c>
      <c r="J429" s="5">
        <v>20</v>
      </c>
      <c r="K429" s="5">
        <v>2</v>
      </c>
      <c r="L429" s="5">
        <v>1</v>
      </c>
      <c r="M429" s="5">
        <v>1</v>
      </c>
      <c r="N429" s="5">
        <v>1</v>
      </c>
      <c r="O429" s="5">
        <v>6</v>
      </c>
      <c r="P429" s="5">
        <v>3</v>
      </c>
      <c r="Q429" s="5">
        <v>3</v>
      </c>
      <c r="R429" s="5">
        <v>3</v>
      </c>
      <c r="S429" s="5">
        <v>15</v>
      </c>
      <c r="T429" s="4">
        <v>300</v>
      </c>
      <c r="U429" s="26">
        <f t="shared" si="12"/>
        <v>4.9178438853371835</v>
      </c>
      <c r="V429" s="26">
        <f t="shared" si="13"/>
        <v>98.356877706743674</v>
      </c>
      <c r="Z429" s="4">
        <v>11</v>
      </c>
      <c r="AA429" s="26">
        <v>72.829287584825266</v>
      </c>
      <c r="AB429" s="26">
        <v>4369.7572550895156</v>
      </c>
    </row>
    <row r="430" spans="1:28" x14ac:dyDescent="0.25">
      <c r="A430" s="5" t="s">
        <v>2462</v>
      </c>
      <c r="B430" s="6" t="s">
        <v>1643</v>
      </c>
      <c r="C430" s="6" t="s">
        <v>1644</v>
      </c>
      <c r="D430" s="5">
        <v>1986</v>
      </c>
      <c r="E430" s="5">
        <v>30</v>
      </c>
      <c r="F430" s="5">
        <v>19</v>
      </c>
      <c r="G430" s="5">
        <v>91344</v>
      </c>
      <c r="H430" s="5" t="s">
        <v>2097</v>
      </c>
      <c r="I430" s="7">
        <v>3.9</v>
      </c>
      <c r="J430" s="5">
        <v>30</v>
      </c>
      <c r="K430" s="5">
        <v>2</v>
      </c>
      <c r="L430" s="5">
        <v>1</v>
      </c>
      <c r="M430" s="5">
        <v>2</v>
      </c>
      <c r="N430" s="5">
        <v>0</v>
      </c>
      <c r="O430" s="5">
        <v>6</v>
      </c>
      <c r="P430" s="5">
        <v>3</v>
      </c>
      <c r="Q430" s="5">
        <v>6</v>
      </c>
      <c r="R430" s="5">
        <v>0</v>
      </c>
      <c r="S430" s="5">
        <v>15</v>
      </c>
      <c r="T430" s="4">
        <v>450</v>
      </c>
      <c r="U430" s="26">
        <f t="shared" si="12"/>
        <v>4.8267365869084013</v>
      </c>
      <c r="V430" s="26">
        <f t="shared" si="13"/>
        <v>144.80209760725205</v>
      </c>
      <c r="Z430" s="4">
        <v>9</v>
      </c>
      <c r="AA430" s="26">
        <v>58.344117060540775</v>
      </c>
      <c r="AB430" s="26">
        <v>5834.4117060540775</v>
      </c>
    </row>
    <row r="431" spans="1:28" x14ac:dyDescent="0.25">
      <c r="A431" s="5" t="s">
        <v>2651</v>
      </c>
      <c r="B431" s="6" t="s">
        <v>1643</v>
      </c>
      <c r="C431" s="6" t="s">
        <v>1644</v>
      </c>
      <c r="D431" s="5">
        <v>1986</v>
      </c>
      <c r="E431" s="5">
        <v>30</v>
      </c>
      <c r="F431" s="5">
        <v>34</v>
      </c>
      <c r="G431" s="5">
        <v>95843</v>
      </c>
      <c r="H431" s="5" t="s">
        <v>2097</v>
      </c>
      <c r="I431" s="7">
        <v>3.1</v>
      </c>
      <c r="J431" s="5">
        <v>19</v>
      </c>
      <c r="K431" s="5">
        <v>2</v>
      </c>
      <c r="L431" s="5">
        <v>3</v>
      </c>
      <c r="M431" s="5">
        <v>0</v>
      </c>
      <c r="N431" s="5">
        <v>0</v>
      </c>
      <c r="O431" s="5">
        <v>6</v>
      </c>
      <c r="P431" s="5">
        <v>9</v>
      </c>
      <c r="Q431" s="5">
        <v>0</v>
      </c>
      <c r="R431" s="5">
        <v>0</v>
      </c>
      <c r="S431" s="5">
        <v>15</v>
      </c>
      <c r="T431" s="4">
        <v>285</v>
      </c>
      <c r="U431" s="26">
        <f t="shared" si="12"/>
        <v>4.8267365869084013</v>
      </c>
      <c r="V431" s="26">
        <f t="shared" si="13"/>
        <v>91.707995151259624</v>
      </c>
      <c r="Z431" s="4">
        <v>8</v>
      </c>
      <c r="AA431" s="26">
        <v>15.165943085462317</v>
      </c>
      <c r="AB431" s="26">
        <v>530.80800799118106</v>
      </c>
    </row>
    <row r="432" spans="1:28" x14ac:dyDescent="0.25">
      <c r="A432" s="5" t="s">
        <v>2389</v>
      </c>
      <c r="B432" s="6" t="s">
        <v>1643</v>
      </c>
      <c r="C432" s="6" t="s">
        <v>1644</v>
      </c>
      <c r="D432" s="5">
        <v>1983</v>
      </c>
      <c r="E432" s="5">
        <v>33</v>
      </c>
      <c r="F432" s="5">
        <v>7</v>
      </c>
      <c r="G432" s="5">
        <v>94564</v>
      </c>
      <c r="H432" s="5" t="s">
        <v>2097</v>
      </c>
      <c r="I432" s="7">
        <v>5.9</v>
      </c>
      <c r="J432" s="5">
        <v>40</v>
      </c>
      <c r="K432" s="5">
        <v>2</v>
      </c>
      <c r="L432" s="5">
        <v>0</v>
      </c>
      <c r="M432" s="5">
        <v>2</v>
      </c>
      <c r="N432" s="5">
        <v>1</v>
      </c>
      <c r="O432" s="5">
        <v>6</v>
      </c>
      <c r="P432" s="5">
        <v>0</v>
      </c>
      <c r="Q432" s="5">
        <v>6</v>
      </c>
      <c r="R432" s="5">
        <v>3</v>
      </c>
      <c r="S432" s="5">
        <v>15</v>
      </c>
      <c r="T432" s="4">
        <v>600</v>
      </c>
      <c r="U432" s="26">
        <f t="shared" si="12"/>
        <v>4.7557014605386581</v>
      </c>
      <c r="V432" s="26">
        <f t="shared" si="13"/>
        <v>190.22805842154634</v>
      </c>
      <c r="Z432" s="4">
        <v>14</v>
      </c>
      <c r="AA432" s="26">
        <v>16.803535733216005</v>
      </c>
      <c r="AB432" s="26">
        <v>672.14142932864024</v>
      </c>
    </row>
    <row r="433" spans="1:28" x14ac:dyDescent="0.25">
      <c r="A433" s="5" t="s">
        <v>2817</v>
      </c>
      <c r="B433" s="6" t="s">
        <v>1643</v>
      </c>
      <c r="C433" s="6" t="s">
        <v>1644</v>
      </c>
      <c r="D433" s="5">
        <v>1983</v>
      </c>
      <c r="E433" s="5">
        <v>33</v>
      </c>
      <c r="F433" s="5">
        <v>49</v>
      </c>
      <c r="G433" s="5">
        <v>94952</v>
      </c>
      <c r="H433" s="5" t="s">
        <v>2097</v>
      </c>
      <c r="I433" s="7">
        <v>0.9</v>
      </c>
      <c r="J433" s="5">
        <v>3</v>
      </c>
      <c r="K433" s="5">
        <v>3</v>
      </c>
      <c r="L433" s="5">
        <v>1</v>
      </c>
      <c r="M433" s="5">
        <v>1</v>
      </c>
      <c r="N433" s="5">
        <v>0</v>
      </c>
      <c r="O433" s="5">
        <v>9</v>
      </c>
      <c r="P433" s="5">
        <v>3</v>
      </c>
      <c r="Q433" s="5">
        <v>3</v>
      </c>
      <c r="R433" s="5">
        <v>0</v>
      </c>
      <c r="S433" s="5">
        <v>15</v>
      </c>
      <c r="T433" s="4">
        <v>45</v>
      </c>
      <c r="U433" s="26">
        <f t="shared" si="12"/>
        <v>4.7557014605386581</v>
      </c>
      <c r="V433" s="26">
        <f t="shared" si="13"/>
        <v>14.267104381615974</v>
      </c>
      <c r="Z433" s="4">
        <v>11</v>
      </c>
      <c r="AA433" s="26">
        <v>19.165601996006647</v>
      </c>
      <c r="AB433" s="26">
        <v>0</v>
      </c>
    </row>
    <row r="434" spans="1:28" x14ac:dyDescent="0.25">
      <c r="A434" s="5" t="s">
        <v>2450</v>
      </c>
      <c r="B434" s="6" t="s">
        <v>1643</v>
      </c>
      <c r="C434" s="6" t="s">
        <v>1644</v>
      </c>
      <c r="D434" s="5">
        <v>1982</v>
      </c>
      <c r="E434" s="5">
        <v>34</v>
      </c>
      <c r="F434" s="5">
        <v>19</v>
      </c>
      <c r="G434" s="5">
        <v>90032</v>
      </c>
      <c r="H434" s="5" t="s">
        <v>2097</v>
      </c>
      <c r="I434" s="7">
        <v>3.8</v>
      </c>
      <c r="J434" s="5">
        <v>40</v>
      </c>
      <c r="K434" s="5">
        <v>2</v>
      </c>
      <c r="L434" s="5">
        <v>1</v>
      </c>
      <c r="M434" s="5">
        <v>1</v>
      </c>
      <c r="N434" s="5">
        <v>1</v>
      </c>
      <c r="O434" s="5">
        <v>6</v>
      </c>
      <c r="P434" s="5">
        <v>3</v>
      </c>
      <c r="Q434" s="5">
        <v>3</v>
      </c>
      <c r="R434" s="5">
        <v>3</v>
      </c>
      <c r="S434" s="5">
        <v>15</v>
      </c>
      <c r="T434" s="4">
        <v>600</v>
      </c>
      <c r="U434" s="26">
        <f t="shared" si="12"/>
        <v>4.731484476067271</v>
      </c>
      <c r="V434" s="26">
        <f t="shared" si="13"/>
        <v>189.25937904269085</v>
      </c>
      <c r="Z434" s="4">
        <v>13</v>
      </c>
      <c r="AA434" s="26">
        <v>56.65022030051248</v>
      </c>
      <c r="AB434" s="26">
        <v>1699.5066090153744</v>
      </c>
    </row>
    <row r="435" spans="1:28" x14ac:dyDescent="0.25">
      <c r="A435" s="5" t="s">
        <v>2485</v>
      </c>
      <c r="B435" s="6" t="s">
        <v>1730</v>
      </c>
      <c r="C435" s="6" t="s">
        <v>1151</v>
      </c>
      <c r="D435" s="5">
        <v>1982</v>
      </c>
      <c r="E435" s="5">
        <v>34</v>
      </c>
      <c r="F435" s="5">
        <v>19</v>
      </c>
      <c r="G435" s="5">
        <v>93510</v>
      </c>
      <c r="H435" s="5" t="s">
        <v>2097</v>
      </c>
      <c r="I435" s="7">
        <v>3.9</v>
      </c>
      <c r="J435" s="5">
        <v>16</v>
      </c>
      <c r="K435" s="5">
        <v>2</v>
      </c>
      <c r="L435" s="5">
        <v>1</v>
      </c>
      <c r="M435" s="5">
        <v>1</v>
      </c>
      <c r="N435" s="5">
        <v>1</v>
      </c>
      <c r="O435" s="5">
        <v>6</v>
      </c>
      <c r="P435" s="5">
        <v>3</v>
      </c>
      <c r="Q435" s="5">
        <v>3</v>
      </c>
      <c r="R435" s="5">
        <v>3</v>
      </c>
      <c r="S435" s="5">
        <v>15</v>
      </c>
      <c r="T435" s="4">
        <v>240</v>
      </c>
      <c r="U435" s="26">
        <f t="shared" si="12"/>
        <v>4.731484476067271</v>
      </c>
      <c r="V435" s="26">
        <f t="shared" si="13"/>
        <v>75.703751617076335</v>
      </c>
      <c r="Z435" s="4">
        <v>4</v>
      </c>
      <c r="AA435" s="26">
        <v>139.6311240263297</v>
      </c>
      <c r="AB435" s="26">
        <v>139.6311240263297</v>
      </c>
    </row>
    <row r="436" spans="1:28" x14ac:dyDescent="0.25">
      <c r="A436" s="5" t="s">
        <v>2508</v>
      </c>
      <c r="B436" s="6" t="s">
        <v>1643</v>
      </c>
      <c r="C436" s="6" t="s">
        <v>1644</v>
      </c>
      <c r="D436" s="5">
        <v>1980</v>
      </c>
      <c r="E436" s="5">
        <v>36</v>
      </c>
      <c r="F436" s="5">
        <v>19</v>
      </c>
      <c r="G436" s="5">
        <v>91040</v>
      </c>
      <c r="H436" s="5" t="s">
        <v>2097</v>
      </c>
      <c r="I436" s="7">
        <v>3.9</v>
      </c>
      <c r="J436" s="5">
        <v>10</v>
      </c>
      <c r="K436" s="5">
        <v>0</v>
      </c>
      <c r="L436" s="5">
        <v>5</v>
      </c>
      <c r="M436" s="5">
        <v>0</v>
      </c>
      <c r="N436" s="5">
        <v>0</v>
      </c>
      <c r="O436" s="5">
        <v>0</v>
      </c>
      <c r="P436" s="5">
        <v>15</v>
      </c>
      <c r="Q436" s="5">
        <v>0</v>
      </c>
      <c r="R436" s="5">
        <v>0</v>
      </c>
      <c r="S436" s="5">
        <v>15</v>
      </c>
      <c r="T436" s="4">
        <v>150</v>
      </c>
      <c r="U436" s="26">
        <f t="shared" si="12"/>
        <v>4.6822147102120928</v>
      </c>
      <c r="V436" s="26">
        <f t="shared" si="13"/>
        <v>46.82214710212093</v>
      </c>
      <c r="Z436" s="4">
        <v>8</v>
      </c>
      <c r="AA436" s="26">
        <v>41.706343485021371</v>
      </c>
      <c r="AB436" s="26">
        <v>1418.0156784907267</v>
      </c>
    </row>
    <row r="437" spans="1:28" x14ac:dyDescent="0.25">
      <c r="A437" s="5" t="s">
        <v>2819</v>
      </c>
      <c r="B437" s="6" t="s">
        <v>1643</v>
      </c>
      <c r="C437" s="6" t="s">
        <v>1644</v>
      </c>
      <c r="D437" s="5">
        <v>1979</v>
      </c>
      <c r="E437" s="5">
        <v>37</v>
      </c>
      <c r="F437" s="5">
        <v>49</v>
      </c>
      <c r="G437" s="5">
        <v>95492</v>
      </c>
      <c r="H437" s="5" t="s">
        <v>2097</v>
      </c>
      <c r="I437" s="7">
        <v>3.9</v>
      </c>
      <c r="J437" s="5">
        <v>30</v>
      </c>
      <c r="K437" s="5">
        <v>1</v>
      </c>
      <c r="L437" s="5">
        <v>3</v>
      </c>
      <c r="M437" s="5">
        <v>1</v>
      </c>
      <c r="N437" s="5">
        <v>0</v>
      </c>
      <c r="O437" s="5">
        <v>3</v>
      </c>
      <c r="P437" s="5">
        <v>9</v>
      </c>
      <c r="Q437" s="5">
        <v>3</v>
      </c>
      <c r="R437" s="5">
        <v>0</v>
      </c>
      <c r="S437" s="5">
        <v>15</v>
      </c>
      <c r="T437" s="4">
        <v>450</v>
      </c>
      <c r="U437" s="26">
        <f t="shared" si="12"/>
        <v>4.6571522579583782</v>
      </c>
      <c r="V437" s="26">
        <f t="shared" si="13"/>
        <v>139.71456773875136</v>
      </c>
      <c r="Z437" s="4">
        <v>10</v>
      </c>
      <c r="AA437" s="26">
        <v>25.459505033973123</v>
      </c>
      <c r="AB437" s="26">
        <v>738.3256459852206</v>
      </c>
    </row>
    <row r="438" spans="1:28" x14ac:dyDescent="0.25">
      <c r="A438" s="5" t="s">
        <v>2619</v>
      </c>
      <c r="B438" s="6" t="s">
        <v>1643</v>
      </c>
      <c r="C438" s="6" t="s">
        <v>1644</v>
      </c>
      <c r="D438" s="5">
        <v>1978</v>
      </c>
      <c r="E438" s="5">
        <v>38</v>
      </c>
      <c r="F438" s="5">
        <v>33</v>
      </c>
      <c r="G438" s="5">
        <v>92508</v>
      </c>
      <c r="H438" s="5" t="s">
        <v>2097</v>
      </c>
      <c r="I438" s="7">
        <v>4</v>
      </c>
      <c r="J438" s="5">
        <v>40</v>
      </c>
      <c r="K438" s="5">
        <v>0</v>
      </c>
      <c r="L438" s="5">
        <v>0</v>
      </c>
      <c r="M438" s="5">
        <v>2</v>
      </c>
      <c r="N438" s="5">
        <v>3</v>
      </c>
      <c r="O438" s="5">
        <v>0</v>
      </c>
      <c r="P438" s="5">
        <v>0</v>
      </c>
      <c r="Q438" s="5">
        <v>6</v>
      </c>
      <c r="R438" s="5">
        <v>9</v>
      </c>
      <c r="S438" s="5">
        <v>15</v>
      </c>
      <c r="T438" s="4">
        <v>600</v>
      </c>
      <c r="U438" s="26">
        <f t="shared" si="12"/>
        <v>4.6317981246552682</v>
      </c>
      <c r="V438" s="26">
        <f t="shared" si="13"/>
        <v>185.27192498621073</v>
      </c>
      <c r="Z438" s="4">
        <v>11</v>
      </c>
      <c r="AA438" s="26">
        <v>16.610188396539094</v>
      </c>
      <c r="AB438" s="26">
        <v>431.86489831001643</v>
      </c>
    </row>
    <row r="439" spans="1:28" x14ac:dyDescent="0.25">
      <c r="A439" s="5" t="s">
        <v>2711</v>
      </c>
      <c r="B439" s="6" t="s">
        <v>1730</v>
      </c>
      <c r="C439" s="6" t="s">
        <v>1151</v>
      </c>
      <c r="D439" s="5">
        <v>1970</v>
      </c>
      <c r="E439" s="5">
        <v>46</v>
      </c>
      <c r="F439" s="5">
        <v>37</v>
      </c>
      <c r="G439" s="5">
        <v>92123</v>
      </c>
      <c r="H439" s="5" t="s">
        <v>2097</v>
      </c>
      <c r="I439" s="7">
        <v>1</v>
      </c>
      <c r="J439" s="5">
        <v>10</v>
      </c>
      <c r="K439" s="5">
        <v>1</v>
      </c>
      <c r="L439" s="5">
        <v>2</v>
      </c>
      <c r="M439" s="5">
        <v>1</v>
      </c>
      <c r="N439" s="5">
        <v>1</v>
      </c>
      <c r="O439" s="5">
        <v>3</v>
      </c>
      <c r="P439" s="5">
        <v>6</v>
      </c>
      <c r="Q439" s="5">
        <v>3</v>
      </c>
      <c r="R439" s="5">
        <v>3</v>
      </c>
      <c r="S439" s="5">
        <v>15</v>
      </c>
      <c r="T439" s="4">
        <v>150</v>
      </c>
      <c r="U439" s="26">
        <f t="shared" si="12"/>
        <v>4.4178236723359952</v>
      </c>
      <c r="V439" s="26">
        <f t="shared" si="13"/>
        <v>44.178236723359952</v>
      </c>
      <c r="Z439" s="4">
        <v>4</v>
      </c>
      <c r="AA439" s="26">
        <v>13.71377110972881</v>
      </c>
      <c r="AB439" s="26">
        <v>274.27542219457621</v>
      </c>
    </row>
    <row r="440" spans="1:28" x14ac:dyDescent="0.25">
      <c r="A440" s="5" t="s">
        <v>1194</v>
      </c>
      <c r="B440" s="6" t="s">
        <v>1150</v>
      </c>
      <c r="C440" s="6" t="s">
        <v>1151</v>
      </c>
      <c r="D440" s="5">
        <v>2008</v>
      </c>
      <c r="E440" s="5">
        <v>8</v>
      </c>
      <c r="F440" s="5">
        <v>7</v>
      </c>
      <c r="G440" s="5">
        <v>94549</v>
      </c>
      <c r="H440" s="5" t="s">
        <v>1152</v>
      </c>
      <c r="I440" s="7">
        <v>6</v>
      </c>
      <c r="J440" s="5">
        <v>100</v>
      </c>
      <c r="K440" s="5">
        <v>3</v>
      </c>
      <c r="L440" s="5">
        <v>3</v>
      </c>
      <c r="M440" s="5">
        <v>0</v>
      </c>
      <c r="N440" s="5">
        <v>0</v>
      </c>
      <c r="O440" s="5">
        <v>9</v>
      </c>
      <c r="P440" s="5">
        <v>9</v>
      </c>
      <c r="Q440" s="5">
        <v>0</v>
      </c>
      <c r="R440" s="5">
        <v>0</v>
      </c>
      <c r="S440" s="5">
        <v>18</v>
      </c>
      <c r="T440" s="4">
        <v>1800</v>
      </c>
      <c r="U440" s="26">
        <f t="shared" si="12"/>
        <v>6.339769899037333</v>
      </c>
      <c r="V440" s="26">
        <f t="shared" si="13"/>
        <v>633.97698990373328</v>
      </c>
      <c r="Z440" s="4">
        <v>7</v>
      </c>
      <c r="AA440" s="26">
        <v>10.075252006943977</v>
      </c>
      <c r="AB440" s="26">
        <v>916.84793263190193</v>
      </c>
    </row>
    <row r="441" spans="1:28" x14ac:dyDescent="0.25">
      <c r="A441" s="5" t="s">
        <v>1196</v>
      </c>
      <c r="B441" s="6" t="s">
        <v>1150</v>
      </c>
      <c r="C441" s="6" t="s">
        <v>1151</v>
      </c>
      <c r="D441" s="5">
        <v>2001</v>
      </c>
      <c r="E441" s="5">
        <v>15</v>
      </c>
      <c r="F441" s="5">
        <v>7</v>
      </c>
      <c r="G441" s="5">
        <v>94598</v>
      </c>
      <c r="H441" s="5" t="s">
        <v>1152</v>
      </c>
      <c r="I441" s="7">
        <v>3.9</v>
      </c>
      <c r="J441" s="5">
        <v>20</v>
      </c>
      <c r="K441" s="5">
        <v>0</v>
      </c>
      <c r="L441" s="5">
        <v>4</v>
      </c>
      <c r="M441" s="5">
        <v>2</v>
      </c>
      <c r="N441" s="5">
        <v>0</v>
      </c>
      <c r="O441" s="5">
        <v>0</v>
      </c>
      <c r="P441" s="5">
        <v>12</v>
      </c>
      <c r="Q441" s="5">
        <v>6</v>
      </c>
      <c r="R441" s="5">
        <v>0</v>
      </c>
      <c r="S441" s="5">
        <v>18</v>
      </c>
      <c r="T441" s="4">
        <v>360</v>
      </c>
      <c r="U441" s="26">
        <f t="shared" si="12"/>
        <v>6.1789215090117482</v>
      </c>
      <c r="V441" s="26">
        <f t="shared" si="13"/>
        <v>123.57843018023496</v>
      </c>
      <c r="Z441" s="4">
        <v>13</v>
      </c>
      <c r="AA441" s="26">
        <v>7.7250300409789752</v>
      </c>
      <c r="AB441" s="26">
        <v>618.00240327831807</v>
      </c>
    </row>
    <row r="442" spans="1:28" x14ac:dyDescent="0.25">
      <c r="A442" s="5" t="s">
        <v>1197</v>
      </c>
      <c r="B442" s="6" t="s">
        <v>1150</v>
      </c>
      <c r="C442" s="6" t="s">
        <v>1151</v>
      </c>
      <c r="D442" s="5">
        <v>2000</v>
      </c>
      <c r="E442" s="5">
        <v>16</v>
      </c>
      <c r="F442" s="5">
        <v>7</v>
      </c>
      <c r="G442" s="5">
        <v>94518</v>
      </c>
      <c r="H442" s="5" t="s">
        <v>1152</v>
      </c>
      <c r="I442" s="7">
        <v>0</v>
      </c>
      <c r="J442" s="5">
        <v>1</v>
      </c>
      <c r="K442" s="5">
        <v>2</v>
      </c>
      <c r="L442" s="5">
        <v>2</v>
      </c>
      <c r="M442" s="5">
        <v>2</v>
      </c>
      <c r="N442" s="5">
        <v>0</v>
      </c>
      <c r="O442" s="5">
        <v>6</v>
      </c>
      <c r="P442" s="5">
        <v>6</v>
      </c>
      <c r="Q442" s="5">
        <v>6</v>
      </c>
      <c r="R442" s="5">
        <v>0</v>
      </c>
      <c r="S442" s="5">
        <v>18</v>
      </c>
      <c r="T442" s="4">
        <v>18</v>
      </c>
      <c r="U442" s="26">
        <f t="shared" si="12"/>
        <v>6.1549948657767342</v>
      </c>
      <c r="V442" s="26">
        <f t="shared" si="13"/>
        <v>6.1549948657767342</v>
      </c>
      <c r="Z442" s="4">
        <v>7</v>
      </c>
      <c r="AA442" s="26">
        <v>44.079227530379896</v>
      </c>
      <c r="AB442" s="26">
        <v>1278.297598381017</v>
      </c>
    </row>
    <row r="443" spans="1:28" x14ac:dyDescent="0.25">
      <c r="A443" s="5" t="s">
        <v>1202</v>
      </c>
      <c r="B443" s="6" t="s">
        <v>1150</v>
      </c>
      <c r="C443" s="6" t="s">
        <v>1151</v>
      </c>
      <c r="D443" s="5">
        <v>2003</v>
      </c>
      <c r="E443" s="5">
        <v>13</v>
      </c>
      <c r="F443" s="5">
        <v>9</v>
      </c>
      <c r="G443" s="5">
        <v>95672</v>
      </c>
      <c r="H443" s="5" t="s">
        <v>1152</v>
      </c>
      <c r="I443" s="7">
        <v>3.9</v>
      </c>
      <c r="J443" s="5">
        <v>40</v>
      </c>
      <c r="K443" s="5">
        <v>4</v>
      </c>
      <c r="L443" s="5">
        <v>2</v>
      </c>
      <c r="M443" s="5">
        <v>0</v>
      </c>
      <c r="N443" s="5">
        <v>0</v>
      </c>
      <c r="O443" s="5">
        <v>12</v>
      </c>
      <c r="P443" s="5">
        <v>6</v>
      </c>
      <c r="Q443" s="5">
        <v>0</v>
      </c>
      <c r="R443" s="5">
        <v>0</v>
      </c>
      <c r="S443" s="5">
        <v>18</v>
      </c>
      <c r="T443" s="4">
        <v>720</v>
      </c>
      <c r="U443" s="26">
        <f t="shared" si="12"/>
        <v>6.2260455037919833</v>
      </c>
      <c r="V443" s="26">
        <f t="shared" si="13"/>
        <v>249.04182015167933</v>
      </c>
      <c r="Z443" s="4">
        <v>5</v>
      </c>
      <c r="AA443" s="26">
        <v>128.83739462283182</v>
      </c>
      <c r="AB443" s="26">
        <v>257.67478924566365</v>
      </c>
    </row>
    <row r="444" spans="1:28" x14ac:dyDescent="0.25">
      <c r="A444" s="5" t="s">
        <v>1226</v>
      </c>
      <c r="B444" s="6" t="s">
        <v>1150</v>
      </c>
      <c r="C444" s="6" t="s">
        <v>1151</v>
      </c>
      <c r="D444" s="5">
        <v>2007</v>
      </c>
      <c r="E444" s="5">
        <v>9</v>
      </c>
      <c r="F444" s="5">
        <v>15</v>
      </c>
      <c r="G444" s="5">
        <v>93555</v>
      </c>
      <c r="H444" s="5" t="s">
        <v>1152</v>
      </c>
      <c r="I444" s="7">
        <v>2</v>
      </c>
      <c r="J444" s="5">
        <v>16</v>
      </c>
      <c r="K444" s="5">
        <v>2</v>
      </c>
      <c r="L444" s="5">
        <v>1</v>
      </c>
      <c r="M444" s="5">
        <v>2</v>
      </c>
      <c r="N444" s="5">
        <v>1</v>
      </c>
      <c r="O444" s="5">
        <v>6</v>
      </c>
      <c r="P444" s="5">
        <v>3</v>
      </c>
      <c r="Q444" s="5">
        <v>6</v>
      </c>
      <c r="R444" s="5">
        <v>3</v>
      </c>
      <c r="S444" s="5">
        <v>18</v>
      </c>
      <c r="T444" s="4">
        <v>288</v>
      </c>
      <c r="U444" s="26">
        <f t="shared" si="12"/>
        <v>6.3174779961773524</v>
      </c>
      <c r="V444" s="26">
        <f t="shared" si="13"/>
        <v>101.07964793883764</v>
      </c>
      <c r="Z444" s="4">
        <v>10</v>
      </c>
      <c r="AA444" s="26">
        <v>17.821653523781187</v>
      </c>
      <c r="AB444" s="26">
        <v>534.64960571343556</v>
      </c>
    </row>
    <row r="445" spans="1:28" x14ac:dyDescent="0.25">
      <c r="A445" s="5" t="s">
        <v>1248</v>
      </c>
      <c r="B445" s="6" t="s">
        <v>1150</v>
      </c>
      <c r="C445" s="6" t="s">
        <v>1151</v>
      </c>
      <c r="D445" s="5">
        <v>2004</v>
      </c>
      <c r="E445" s="5">
        <v>12</v>
      </c>
      <c r="F445" s="5">
        <v>19</v>
      </c>
      <c r="G445" s="5">
        <v>91780</v>
      </c>
      <c r="H445" s="5" t="s">
        <v>1152</v>
      </c>
      <c r="I445" s="7">
        <v>1</v>
      </c>
      <c r="J445" s="5">
        <v>20</v>
      </c>
      <c r="K445" s="5">
        <v>2</v>
      </c>
      <c r="L445" s="5">
        <v>1</v>
      </c>
      <c r="M445" s="5">
        <v>3</v>
      </c>
      <c r="N445" s="5">
        <v>0</v>
      </c>
      <c r="O445" s="5">
        <v>6</v>
      </c>
      <c r="P445" s="5">
        <v>3</v>
      </c>
      <c r="Q445" s="5">
        <v>9</v>
      </c>
      <c r="R445" s="5">
        <v>0</v>
      </c>
      <c r="S445" s="5">
        <v>18</v>
      </c>
      <c r="T445" s="4">
        <v>360</v>
      </c>
      <c r="U445" s="26">
        <f t="shared" si="12"/>
        <v>6.2492502275667139</v>
      </c>
      <c r="V445" s="26">
        <f t="shared" si="13"/>
        <v>124.98500455133427</v>
      </c>
      <c r="Z445" s="4">
        <v>13</v>
      </c>
      <c r="AA445" s="26">
        <v>51.500200273193165</v>
      </c>
      <c r="AB445" s="26">
        <v>2369.0092125668857</v>
      </c>
    </row>
    <row r="446" spans="1:28" x14ac:dyDescent="0.25">
      <c r="A446" s="5" t="s">
        <v>1328</v>
      </c>
      <c r="B446" s="6" t="s">
        <v>1150</v>
      </c>
      <c r="C446" s="6" t="s">
        <v>1151</v>
      </c>
      <c r="D446" s="5">
        <v>2002</v>
      </c>
      <c r="E446" s="5">
        <v>14</v>
      </c>
      <c r="F446" s="5">
        <v>29</v>
      </c>
      <c r="G446" s="5">
        <v>95945</v>
      </c>
      <c r="H446" s="5" t="s">
        <v>1152</v>
      </c>
      <c r="I446" s="7">
        <v>4</v>
      </c>
      <c r="J446" s="5">
        <v>35</v>
      </c>
      <c r="K446" s="5">
        <v>2</v>
      </c>
      <c r="L446" s="5">
        <v>2</v>
      </c>
      <c r="M446" s="5">
        <v>2</v>
      </c>
      <c r="N446" s="5">
        <v>0</v>
      </c>
      <c r="O446" s="5">
        <v>6</v>
      </c>
      <c r="P446" s="5">
        <v>6</v>
      </c>
      <c r="Q446" s="5">
        <v>6</v>
      </c>
      <c r="R446" s="5">
        <v>0</v>
      </c>
      <c r="S446" s="5">
        <v>18</v>
      </c>
      <c r="T446" s="4">
        <v>630</v>
      </c>
      <c r="U446" s="26">
        <f t="shared" si="12"/>
        <v>6.2026038137643997</v>
      </c>
      <c r="V446" s="26">
        <f t="shared" si="13"/>
        <v>217.09113348175399</v>
      </c>
      <c r="Z446" s="4">
        <v>11</v>
      </c>
      <c r="AA446" s="26">
        <v>12.777067997337765</v>
      </c>
      <c r="AB446" s="26">
        <v>242.76429194941753</v>
      </c>
    </row>
    <row r="447" spans="1:28" x14ac:dyDescent="0.25">
      <c r="A447" s="5" t="s">
        <v>1381</v>
      </c>
      <c r="B447" s="6" t="s">
        <v>1150</v>
      </c>
      <c r="C447" s="6" t="s">
        <v>1151</v>
      </c>
      <c r="D447" s="5">
        <v>2002</v>
      </c>
      <c r="E447" s="5">
        <v>14</v>
      </c>
      <c r="F447" s="5">
        <v>33</v>
      </c>
      <c r="G447" s="5">
        <v>92584</v>
      </c>
      <c r="H447" s="5" t="s">
        <v>1152</v>
      </c>
      <c r="I447" s="7">
        <v>1</v>
      </c>
      <c r="J447" s="5">
        <v>10</v>
      </c>
      <c r="K447" s="5">
        <v>1</v>
      </c>
      <c r="L447" s="5">
        <v>3</v>
      </c>
      <c r="M447" s="5">
        <v>1</v>
      </c>
      <c r="N447" s="5">
        <v>1</v>
      </c>
      <c r="O447" s="5">
        <v>3</v>
      </c>
      <c r="P447" s="5">
        <v>9</v>
      </c>
      <c r="Q447" s="5">
        <v>3</v>
      </c>
      <c r="R447" s="5">
        <v>3</v>
      </c>
      <c r="S447" s="5">
        <v>18</v>
      </c>
      <c r="T447" s="4">
        <v>180</v>
      </c>
      <c r="U447" s="26">
        <f t="shared" si="12"/>
        <v>6.2026038137643997</v>
      </c>
      <c r="V447" s="26">
        <f t="shared" si="13"/>
        <v>62.026038137643994</v>
      </c>
      <c r="Z447" s="4">
        <v>4</v>
      </c>
      <c r="AA447" s="26">
        <v>87.26945251645607</v>
      </c>
      <c r="AB447" s="26">
        <v>2618.083575493682</v>
      </c>
    </row>
    <row r="448" spans="1:28" x14ac:dyDescent="0.25">
      <c r="A448" s="5" t="s">
        <v>1385</v>
      </c>
      <c r="B448" s="6" t="s">
        <v>1150</v>
      </c>
      <c r="C448" s="6" t="s">
        <v>1151</v>
      </c>
      <c r="D448" s="5">
        <v>2002</v>
      </c>
      <c r="E448" s="5">
        <v>14</v>
      </c>
      <c r="F448" s="5">
        <v>33</v>
      </c>
      <c r="G448" s="5">
        <v>92220</v>
      </c>
      <c r="H448" s="5" t="s">
        <v>1152</v>
      </c>
      <c r="I448" s="7">
        <v>2.9</v>
      </c>
      <c r="J448" s="5">
        <v>40</v>
      </c>
      <c r="K448" s="5">
        <v>1</v>
      </c>
      <c r="L448" s="5">
        <v>2</v>
      </c>
      <c r="M448" s="5">
        <v>2</v>
      </c>
      <c r="N448" s="5">
        <v>1</v>
      </c>
      <c r="O448" s="5">
        <v>3</v>
      </c>
      <c r="P448" s="5">
        <v>6</v>
      </c>
      <c r="Q448" s="5">
        <v>6</v>
      </c>
      <c r="R448" s="5">
        <v>3</v>
      </c>
      <c r="S448" s="5">
        <v>18</v>
      </c>
      <c r="T448" s="4">
        <v>720</v>
      </c>
      <c r="U448" s="26">
        <f t="shared" si="12"/>
        <v>6.2026038137643997</v>
      </c>
      <c r="V448" s="26">
        <f t="shared" si="13"/>
        <v>248.10415255057598</v>
      </c>
      <c r="Z448" s="4">
        <v>10</v>
      </c>
      <c r="AA448" s="26">
        <v>63.648762584932804</v>
      </c>
      <c r="AB448" s="26">
        <v>0</v>
      </c>
    </row>
    <row r="449" spans="1:28" x14ac:dyDescent="0.25">
      <c r="A449" s="5" t="s">
        <v>1404</v>
      </c>
      <c r="B449" s="6" t="s">
        <v>1150</v>
      </c>
      <c r="C449" s="6" t="s">
        <v>1151</v>
      </c>
      <c r="D449" s="5">
        <v>2008</v>
      </c>
      <c r="E449" s="5">
        <v>8</v>
      </c>
      <c r="F449" s="5">
        <v>34</v>
      </c>
      <c r="G449" s="5">
        <v>95630</v>
      </c>
      <c r="H449" s="5" t="s">
        <v>1152</v>
      </c>
      <c r="I449" s="7">
        <v>2.5</v>
      </c>
      <c r="J449" s="5">
        <v>5</v>
      </c>
      <c r="K449" s="5">
        <v>2</v>
      </c>
      <c r="L449" s="5">
        <v>1</v>
      </c>
      <c r="M449" s="5">
        <v>2</v>
      </c>
      <c r="N449" s="5">
        <v>1</v>
      </c>
      <c r="O449" s="5">
        <v>6</v>
      </c>
      <c r="P449" s="5">
        <v>3</v>
      </c>
      <c r="Q449" s="5">
        <v>6</v>
      </c>
      <c r="R449" s="5">
        <v>3</v>
      </c>
      <c r="S449" s="5">
        <v>18</v>
      </c>
      <c r="T449" s="4">
        <v>90</v>
      </c>
      <c r="U449" s="26">
        <f t="shared" si="12"/>
        <v>6.339769899037333</v>
      </c>
      <c r="V449" s="26">
        <f t="shared" si="13"/>
        <v>31.698849495186664</v>
      </c>
      <c r="Z449" s="4">
        <v>9</v>
      </c>
      <c r="AA449" s="26">
        <v>63.417518544066063</v>
      </c>
      <c r="AB449" s="26">
        <v>5073.4014835252847</v>
      </c>
    </row>
    <row r="450" spans="1:28" x14ac:dyDescent="0.25">
      <c r="A450" s="5" t="s">
        <v>1413</v>
      </c>
      <c r="B450" s="6" t="s">
        <v>1150</v>
      </c>
      <c r="C450" s="6" t="s">
        <v>1151</v>
      </c>
      <c r="D450" s="5">
        <v>2005</v>
      </c>
      <c r="E450" s="5">
        <v>11</v>
      </c>
      <c r="F450" s="5">
        <v>34</v>
      </c>
      <c r="G450" s="5">
        <v>95632</v>
      </c>
      <c r="H450" s="5" t="s">
        <v>1152</v>
      </c>
      <c r="I450" s="7">
        <v>1.8</v>
      </c>
      <c r="J450" s="5">
        <v>10</v>
      </c>
      <c r="K450" s="5">
        <v>2</v>
      </c>
      <c r="L450" s="5">
        <v>2</v>
      </c>
      <c r="M450" s="5">
        <v>2</v>
      </c>
      <c r="N450" s="5">
        <v>0</v>
      </c>
      <c r="O450" s="5">
        <v>6</v>
      </c>
      <c r="P450" s="5">
        <v>6</v>
      </c>
      <c r="Q450" s="5">
        <v>6</v>
      </c>
      <c r="R450" s="5">
        <v>0</v>
      </c>
      <c r="S450" s="5">
        <v>18</v>
      </c>
      <c r="T450" s="4">
        <v>180</v>
      </c>
      <c r="U450" s="26">
        <f t="shared" ref="U450:U513" si="14">(VLOOKUP(E450,t_factor30,7))*S450</f>
        <v>6.2722215601687443</v>
      </c>
      <c r="V450" s="26">
        <f t="shared" ref="V450:V513" si="15">J450*U450</f>
        <v>62.722215601687445</v>
      </c>
      <c r="Z450" s="4">
        <v>15</v>
      </c>
      <c r="AA450" s="26">
        <v>3.8933311127084029</v>
      </c>
      <c r="AB450" s="26">
        <v>155.73324450833613</v>
      </c>
    </row>
    <row r="451" spans="1:28" x14ac:dyDescent="0.25">
      <c r="A451" s="5" t="s">
        <v>1415</v>
      </c>
      <c r="B451" s="6" t="s">
        <v>1150</v>
      </c>
      <c r="C451" s="6" t="s">
        <v>1151</v>
      </c>
      <c r="D451" s="5">
        <v>2002</v>
      </c>
      <c r="E451" s="5">
        <v>14</v>
      </c>
      <c r="F451" s="5">
        <v>34</v>
      </c>
      <c r="G451" s="5">
        <v>95822</v>
      </c>
      <c r="H451" s="5" t="s">
        <v>1152</v>
      </c>
      <c r="I451" s="7">
        <v>2.6</v>
      </c>
      <c r="J451" s="5">
        <v>10</v>
      </c>
      <c r="K451" s="5">
        <v>1</v>
      </c>
      <c r="L451" s="5">
        <v>3</v>
      </c>
      <c r="M451" s="5">
        <v>2</v>
      </c>
      <c r="N451" s="5">
        <v>0</v>
      </c>
      <c r="O451" s="5">
        <v>3</v>
      </c>
      <c r="P451" s="5">
        <v>9</v>
      </c>
      <c r="Q451" s="5">
        <v>6</v>
      </c>
      <c r="R451" s="5">
        <v>0</v>
      </c>
      <c r="S451" s="5">
        <v>18</v>
      </c>
      <c r="T451" s="4">
        <v>180</v>
      </c>
      <c r="U451" s="26">
        <f t="shared" si="14"/>
        <v>6.2026038137643997</v>
      </c>
      <c r="V451" s="26">
        <f t="shared" si="15"/>
        <v>62.026038137643994</v>
      </c>
      <c r="Z451" s="4">
        <v>7</v>
      </c>
      <c r="AA451" s="26">
        <v>42.8198210295119</v>
      </c>
      <c r="AB451" s="26">
        <v>2569.189261770714</v>
      </c>
    </row>
    <row r="452" spans="1:28" x14ac:dyDescent="0.25">
      <c r="A452" s="5" t="s">
        <v>1450</v>
      </c>
      <c r="B452" s="6" t="s">
        <v>1150</v>
      </c>
      <c r="C452" s="6" t="s">
        <v>1151</v>
      </c>
      <c r="D452" s="5">
        <v>2006</v>
      </c>
      <c r="E452" s="5">
        <v>10</v>
      </c>
      <c r="F452" s="5">
        <v>36</v>
      </c>
      <c r="G452" s="5">
        <v>92286</v>
      </c>
      <c r="H452" s="5" t="s">
        <v>1152</v>
      </c>
      <c r="I452" s="7">
        <v>5.9</v>
      </c>
      <c r="J452" s="5">
        <v>100</v>
      </c>
      <c r="K452" s="5">
        <v>2</v>
      </c>
      <c r="L452" s="5">
        <v>2</v>
      </c>
      <c r="M452" s="5">
        <v>2</v>
      </c>
      <c r="N452" s="5">
        <v>0</v>
      </c>
      <c r="O452" s="5">
        <v>6</v>
      </c>
      <c r="P452" s="5">
        <v>6</v>
      </c>
      <c r="Q452" s="5">
        <v>6</v>
      </c>
      <c r="R452" s="5">
        <v>0</v>
      </c>
      <c r="S452" s="5">
        <v>18</v>
      </c>
      <c r="T452" s="4">
        <v>1800</v>
      </c>
      <c r="U452" s="26">
        <f t="shared" si="14"/>
        <v>6.2949630051223675</v>
      </c>
      <c r="V452" s="26">
        <f t="shared" si="15"/>
        <v>629.49630051223676</v>
      </c>
      <c r="Z452" s="4">
        <v>15</v>
      </c>
      <c r="AA452" s="26">
        <v>9.0844392629862725</v>
      </c>
      <c r="AB452" s="26">
        <v>118.09771041882155</v>
      </c>
    </row>
    <row r="453" spans="1:28" x14ac:dyDescent="0.25">
      <c r="A453" s="5" t="s">
        <v>1460</v>
      </c>
      <c r="B453" s="6" t="s">
        <v>1150</v>
      </c>
      <c r="C453" s="6" t="s">
        <v>1151</v>
      </c>
      <c r="D453" s="5">
        <v>2000</v>
      </c>
      <c r="E453" s="5">
        <v>16</v>
      </c>
      <c r="F453" s="5">
        <v>37</v>
      </c>
      <c r="G453" s="5">
        <v>92065</v>
      </c>
      <c r="H453" s="5" t="s">
        <v>1152</v>
      </c>
      <c r="I453" s="7">
        <v>3.8</v>
      </c>
      <c r="J453" s="5">
        <v>50</v>
      </c>
      <c r="K453" s="5">
        <v>2</v>
      </c>
      <c r="L453" s="5">
        <v>0</v>
      </c>
      <c r="M453" s="5">
        <v>2</v>
      </c>
      <c r="N453" s="5">
        <v>2</v>
      </c>
      <c r="O453" s="5">
        <v>6</v>
      </c>
      <c r="P453" s="5">
        <v>0</v>
      </c>
      <c r="Q453" s="5">
        <v>6</v>
      </c>
      <c r="R453" s="5">
        <v>6</v>
      </c>
      <c r="S453" s="5">
        <v>18</v>
      </c>
      <c r="T453" s="4">
        <v>900</v>
      </c>
      <c r="U453" s="26">
        <f t="shared" si="14"/>
        <v>6.1549948657767342</v>
      </c>
      <c r="V453" s="26">
        <f t="shared" si="15"/>
        <v>307.74974328883673</v>
      </c>
      <c r="Z453" s="4">
        <v>2</v>
      </c>
      <c r="AA453" s="26">
        <v>17.341548772986613</v>
      </c>
      <c r="AB453" s="26">
        <v>1040.4929263791969</v>
      </c>
    </row>
    <row r="454" spans="1:28" x14ac:dyDescent="0.25">
      <c r="A454" s="5" t="s">
        <v>1461</v>
      </c>
      <c r="B454" s="6" t="s">
        <v>1150</v>
      </c>
      <c r="C454" s="6" t="s">
        <v>1151</v>
      </c>
      <c r="D454" s="5">
        <v>2007</v>
      </c>
      <c r="E454" s="5">
        <v>9</v>
      </c>
      <c r="F454" s="5">
        <v>37</v>
      </c>
      <c r="G454" s="5">
        <v>92071</v>
      </c>
      <c r="H454" s="5" t="s">
        <v>1152</v>
      </c>
      <c r="I454" s="7">
        <v>1.8</v>
      </c>
      <c r="J454" s="5">
        <v>20</v>
      </c>
      <c r="K454" s="5">
        <v>3</v>
      </c>
      <c r="L454" s="5">
        <v>2</v>
      </c>
      <c r="M454" s="5">
        <v>1</v>
      </c>
      <c r="N454" s="5">
        <v>0</v>
      </c>
      <c r="O454" s="5">
        <v>9</v>
      </c>
      <c r="P454" s="5">
        <v>6</v>
      </c>
      <c r="Q454" s="5">
        <v>3</v>
      </c>
      <c r="R454" s="5">
        <v>0</v>
      </c>
      <c r="S454" s="5">
        <v>18</v>
      </c>
      <c r="T454" s="4">
        <v>360</v>
      </c>
      <c r="U454" s="26">
        <f t="shared" si="14"/>
        <v>6.3174779961773524</v>
      </c>
      <c r="V454" s="26">
        <f t="shared" si="15"/>
        <v>126.34955992354705</v>
      </c>
      <c r="Z454" s="4">
        <v>4</v>
      </c>
      <c r="AA454" s="26">
        <v>26.180835754936819</v>
      </c>
      <c r="AB454" s="26">
        <v>2618.083575493682</v>
      </c>
    </row>
    <row r="455" spans="1:28" x14ac:dyDescent="0.25">
      <c r="A455" s="5" t="s">
        <v>1470</v>
      </c>
      <c r="B455" s="6" t="s">
        <v>1150</v>
      </c>
      <c r="C455" s="6" t="s">
        <v>1151</v>
      </c>
      <c r="D455" s="5">
        <v>2008</v>
      </c>
      <c r="E455" s="5">
        <v>8</v>
      </c>
      <c r="F455" s="5">
        <v>37</v>
      </c>
      <c r="G455" s="5">
        <v>92024</v>
      </c>
      <c r="H455" s="5" t="s">
        <v>1152</v>
      </c>
      <c r="I455" s="7">
        <v>5.6</v>
      </c>
      <c r="J455" s="5">
        <v>20</v>
      </c>
      <c r="K455" s="5">
        <v>2</v>
      </c>
      <c r="L455" s="5">
        <v>2</v>
      </c>
      <c r="M455" s="5">
        <v>2</v>
      </c>
      <c r="N455" s="5">
        <v>0</v>
      </c>
      <c r="O455" s="5">
        <v>6</v>
      </c>
      <c r="P455" s="5">
        <v>6</v>
      </c>
      <c r="Q455" s="5">
        <v>6</v>
      </c>
      <c r="R455" s="5">
        <v>0</v>
      </c>
      <c r="S455" s="5">
        <v>18</v>
      </c>
      <c r="T455" s="4">
        <v>360</v>
      </c>
      <c r="U455" s="26">
        <f t="shared" si="14"/>
        <v>6.339769899037333</v>
      </c>
      <c r="V455" s="26">
        <f t="shared" si="15"/>
        <v>126.79539798074666</v>
      </c>
      <c r="Z455" s="4">
        <v>7</v>
      </c>
      <c r="AA455" s="26">
        <v>36.522788525171919</v>
      </c>
      <c r="AB455" s="26">
        <v>1095.6836557551576</v>
      </c>
    </row>
    <row r="456" spans="1:28" x14ac:dyDescent="0.25">
      <c r="A456" s="5" t="s">
        <v>1506</v>
      </c>
      <c r="B456" s="6" t="s">
        <v>1150</v>
      </c>
      <c r="C456" s="6" t="s">
        <v>1151</v>
      </c>
      <c r="D456" s="5">
        <v>2009</v>
      </c>
      <c r="E456" s="5">
        <v>7</v>
      </c>
      <c r="F456" s="5">
        <v>39</v>
      </c>
      <c r="G456" s="5">
        <v>95242</v>
      </c>
      <c r="H456" s="5" t="s">
        <v>1152</v>
      </c>
      <c r="I456" s="7">
        <v>3.2</v>
      </c>
      <c r="J456" s="5">
        <v>71</v>
      </c>
      <c r="K456" s="5">
        <v>0</v>
      </c>
      <c r="L456" s="5">
        <v>3</v>
      </c>
      <c r="M456" s="5">
        <v>3</v>
      </c>
      <c r="N456" s="5">
        <v>0</v>
      </c>
      <c r="O456" s="5">
        <v>0</v>
      </c>
      <c r="P456" s="5">
        <v>9</v>
      </c>
      <c r="Q456" s="5">
        <v>9</v>
      </c>
      <c r="R456" s="5">
        <v>0</v>
      </c>
      <c r="S456" s="5">
        <v>18</v>
      </c>
      <c r="T456" s="4">
        <v>1278</v>
      </c>
      <c r="U456" s="26">
        <f t="shared" si="14"/>
        <v>6.3618420130370792</v>
      </c>
      <c r="V456" s="26">
        <f t="shared" si="15"/>
        <v>451.69078292563262</v>
      </c>
      <c r="Z456" s="4">
        <v>10</v>
      </c>
      <c r="AA456" s="26">
        <v>95.47314387739921</v>
      </c>
      <c r="AB456" s="26">
        <v>859.25829489659293</v>
      </c>
    </row>
    <row r="457" spans="1:28" x14ac:dyDescent="0.25">
      <c r="A457" s="5" t="s">
        <v>1514</v>
      </c>
      <c r="B457" s="6" t="s">
        <v>1150</v>
      </c>
      <c r="C457" s="6" t="s">
        <v>1151</v>
      </c>
      <c r="D457" s="5">
        <v>2004</v>
      </c>
      <c r="E457" s="5">
        <v>12</v>
      </c>
      <c r="F457" s="5">
        <v>40</v>
      </c>
      <c r="G457" s="5">
        <v>93446</v>
      </c>
      <c r="H457" s="5" t="s">
        <v>1152</v>
      </c>
      <c r="I457" s="7">
        <v>4</v>
      </c>
      <c r="J457" s="5">
        <v>40</v>
      </c>
      <c r="K457" s="5">
        <v>2</v>
      </c>
      <c r="L457" s="5">
        <v>0</v>
      </c>
      <c r="M457" s="5">
        <v>2</v>
      </c>
      <c r="N457" s="5">
        <v>2</v>
      </c>
      <c r="O457" s="5">
        <v>6</v>
      </c>
      <c r="P457" s="5">
        <v>0</v>
      </c>
      <c r="Q457" s="5">
        <v>6</v>
      </c>
      <c r="R457" s="5">
        <v>6</v>
      </c>
      <c r="S457" s="5">
        <v>18</v>
      </c>
      <c r="T457" s="4">
        <v>720</v>
      </c>
      <c r="U457" s="26">
        <f t="shared" si="14"/>
        <v>6.2492502275667139</v>
      </c>
      <c r="V457" s="26">
        <f t="shared" si="15"/>
        <v>249.97000910266854</v>
      </c>
      <c r="Z457" s="4">
        <v>9</v>
      </c>
      <c r="AA457" s="26">
        <v>5.0734014835252843</v>
      </c>
      <c r="AB457" s="26">
        <v>187.71585489043551</v>
      </c>
    </row>
    <row r="458" spans="1:28" x14ac:dyDescent="0.25">
      <c r="A458" s="5" t="s">
        <v>1593</v>
      </c>
      <c r="B458" s="6" t="s">
        <v>1150</v>
      </c>
      <c r="C458" s="6" t="s">
        <v>1151</v>
      </c>
      <c r="D458" s="5">
        <v>2003</v>
      </c>
      <c r="E458" s="5">
        <v>13</v>
      </c>
      <c r="F458" s="5">
        <v>49</v>
      </c>
      <c r="G458" s="5">
        <v>95409</v>
      </c>
      <c r="H458" s="5" t="s">
        <v>1152</v>
      </c>
      <c r="I458" s="7">
        <v>4</v>
      </c>
      <c r="J458" s="5">
        <v>80</v>
      </c>
      <c r="K458" s="5">
        <v>1</v>
      </c>
      <c r="L458" s="5">
        <v>4</v>
      </c>
      <c r="M458" s="5">
        <v>1</v>
      </c>
      <c r="N458" s="5">
        <v>0</v>
      </c>
      <c r="O458" s="5">
        <v>3</v>
      </c>
      <c r="P458" s="5">
        <v>12</v>
      </c>
      <c r="Q458" s="5">
        <v>3</v>
      </c>
      <c r="R458" s="5">
        <v>0</v>
      </c>
      <c r="S458" s="5">
        <v>18</v>
      </c>
      <c r="T458" s="4">
        <v>1440</v>
      </c>
      <c r="U458" s="26">
        <f t="shared" si="14"/>
        <v>6.2260455037919833</v>
      </c>
      <c r="V458" s="26">
        <f t="shared" si="15"/>
        <v>498.08364030335866</v>
      </c>
      <c r="Z458" s="4">
        <v>7</v>
      </c>
      <c r="AA458" s="26">
        <v>11.334658507811973</v>
      </c>
      <c r="AB458" s="26">
        <v>283.36646269529933</v>
      </c>
    </row>
    <row r="459" spans="1:28" x14ac:dyDescent="0.25">
      <c r="A459" s="5" t="s">
        <v>477</v>
      </c>
      <c r="B459" s="6" t="s">
        <v>1643</v>
      </c>
      <c r="C459" s="6" t="s">
        <v>1644</v>
      </c>
      <c r="D459" s="5">
        <v>2015</v>
      </c>
      <c r="E459" s="5">
        <v>1</v>
      </c>
      <c r="F459" s="5">
        <v>56</v>
      </c>
      <c r="G459" s="5">
        <v>93004</v>
      </c>
      <c r="H459" s="5" t="s">
        <v>1645</v>
      </c>
      <c r="I459" s="7">
        <v>3.9</v>
      </c>
      <c r="J459" s="5">
        <v>40</v>
      </c>
      <c r="K459" s="5">
        <v>2</v>
      </c>
      <c r="L459" s="5">
        <v>1</v>
      </c>
      <c r="M459" s="5">
        <v>2</v>
      </c>
      <c r="N459" s="5">
        <v>1</v>
      </c>
      <c r="O459" s="5">
        <v>6</v>
      </c>
      <c r="P459" s="5">
        <v>3</v>
      </c>
      <c r="Q459" s="5">
        <v>6</v>
      </c>
      <c r="R459" s="5">
        <v>3</v>
      </c>
      <c r="S459" s="5">
        <v>18</v>
      </c>
      <c r="T459" s="4">
        <v>720</v>
      </c>
      <c r="U459" s="26" t="e">
        <f t="shared" si="14"/>
        <v>#DIV/0!</v>
      </c>
      <c r="V459" s="26" t="e">
        <f t="shared" si="15"/>
        <v>#DIV/0!</v>
      </c>
      <c r="Z459" s="4">
        <v>9</v>
      </c>
      <c r="AA459" s="26">
        <v>22.830306675863781</v>
      </c>
      <c r="AB459" s="26">
        <v>913.21226703455125</v>
      </c>
    </row>
    <row r="460" spans="1:28" x14ac:dyDescent="0.25">
      <c r="A460" s="5" t="s">
        <v>1780</v>
      </c>
      <c r="B460" s="6" t="s">
        <v>1643</v>
      </c>
      <c r="C460" s="6" t="s">
        <v>1644</v>
      </c>
      <c r="D460" s="5">
        <v>2013</v>
      </c>
      <c r="E460" s="5">
        <v>3</v>
      </c>
      <c r="F460" s="5">
        <v>19</v>
      </c>
      <c r="G460" s="5">
        <v>91354</v>
      </c>
      <c r="H460" s="5" t="s">
        <v>1645</v>
      </c>
      <c r="I460" s="7">
        <v>4.8</v>
      </c>
      <c r="J460" s="5">
        <v>66</v>
      </c>
      <c r="K460" s="5">
        <v>3</v>
      </c>
      <c r="L460" s="5">
        <v>0</v>
      </c>
      <c r="M460" s="5">
        <v>1</v>
      </c>
      <c r="N460" s="5">
        <v>2</v>
      </c>
      <c r="O460" s="5">
        <v>9</v>
      </c>
      <c r="P460" s="5">
        <v>0</v>
      </c>
      <c r="Q460" s="5">
        <v>3</v>
      </c>
      <c r="R460" s="5">
        <v>6</v>
      </c>
      <c r="S460" s="5">
        <v>18</v>
      </c>
      <c r="T460" s="4">
        <v>1188</v>
      </c>
      <c r="U460" s="26">
        <f t="shared" si="14"/>
        <v>6.4479963340588853</v>
      </c>
      <c r="V460" s="26">
        <f t="shared" si="15"/>
        <v>425.5677580478864</v>
      </c>
      <c r="Z460" s="4">
        <v>8</v>
      </c>
      <c r="AA460" s="26">
        <v>5.0553143618207717</v>
      </c>
      <c r="AB460" s="26">
        <v>70.774401065490807</v>
      </c>
    </row>
    <row r="461" spans="1:28" x14ac:dyDescent="0.25">
      <c r="A461" s="5" t="s">
        <v>359</v>
      </c>
      <c r="B461" s="6" t="s">
        <v>1643</v>
      </c>
      <c r="C461" s="6" t="s">
        <v>1644</v>
      </c>
      <c r="D461" s="5">
        <v>2011</v>
      </c>
      <c r="E461" s="5">
        <v>5</v>
      </c>
      <c r="F461" s="5">
        <v>43</v>
      </c>
      <c r="G461" s="5">
        <v>95033</v>
      </c>
      <c r="H461" s="5" t="s">
        <v>1370</v>
      </c>
      <c r="I461" s="7">
        <v>3.9</v>
      </c>
      <c r="J461" s="5">
        <v>40</v>
      </c>
      <c r="K461" s="5">
        <v>1</v>
      </c>
      <c r="L461" s="5">
        <v>2</v>
      </c>
      <c r="M461" s="5">
        <v>2</v>
      </c>
      <c r="N461" s="5">
        <v>1</v>
      </c>
      <c r="O461" s="5">
        <v>3</v>
      </c>
      <c r="P461" s="5">
        <v>6</v>
      </c>
      <c r="Q461" s="5">
        <v>6</v>
      </c>
      <c r="R461" s="5">
        <v>3</v>
      </c>
      <c r="S461" s="5">
        <v>18</v>
      </c>
      <c r="T461" s="4">
        <v>720</v>
      </c>
      <c r="U461" s="26">
        <f t="shared" si="14"/>
        <v>6.4053397496703139</v>
      </c>
      <c r="V461" s="26">
        <f t="shared" si="15"/>
        <v>256.21358998681256</v>
      </c>
      <c r="Z461" s="4">
        <v>10</v>
      </c>
      <c r="AA461" s="26">
        <v>89.108267618905927</v>
      </c>
      <c r="AB461" s="26">
        <v>1693.0570847592126</v>
      </c>
    </row>
    <row r="462" spans="1:28" x14ac:dyDescent="0.25">
      <c r="A462" s="5" t="s">
        <v>2954</v>
      </c>
      <c r="B462" s="6" t="s">
        <v>1643</v>
      </c>
      <c r="C462" s="6" t="s">
        <v>1644</v>
      </c>
      <c r="D462" s="5">
        <v>2009</v>
      </c>
      <c r="E462" s="5">
        <v>7</v>
      </c>
      <c r="F462" s="5">
        <v>7</v>
      </c>
      <c r="G462" s="5">
        <v>94597</v>
      </c>
      <c r="H462" s="5" t="s">
        <v>1370</v>
      </c>
      <c r="I462" s="7">
        <v>9</v>
      </c>
      <c r="J462" s="5">
        <v>28</v>
      </c>
      <c r="K462" s="5">
        <v>2</v>
      </c>
      <c r="L462" s="5">
        <v>1</v>
      </c>
      <c r="M462" s="5">
        <v>2</v>
      </c>
      <c r="N462" s="5">
        <v>1</v>
      </c>
      <c r="O462" s="5">
        <v>6</v>
      </c>
      <c r="P462" s="5">
        <v>3</v>
      </c>
      <c r="Q462" s="5">
        <v>6</v>
      </c>
      <c r="R462" s="5">
        <v>3</v>
      </c>
      <c r="S462" s="5">
        <v>18</v>
      </c>
      <c r="T462" s="4">
        <v>504</v>
      </c>
      <c r="U462" s="26">
        <f t="shared" si="14"/>
        <v>6.3618420130370792</v>
      </c>
      <c r="V462" s="26">
        <f t="shared" si="15"/>
        <v>178.13157636503823</v>
      </c>
      <c r="Z462" s="4">
        <v>4</v>
      </c>
      <c r="AA462" s="26">
        <v>76.049094335768856</v>
      </c>
      <c r="AB462" s="26">
        <v>76.049094335768856</v>
      </c>
    </row>
    <row r="463" spans="1:28" x14ac:dyDescent="0.25">
      <c r="A463" s="5" t="s">
        <v>186</v>
      </c>
      <c r="B463" s="6" t="s">
        <v>1643</v>
      </c>
      <c r="C463" s="6" t="s">
        <v>1644</v>
      </c>
      <c r="D463" s="5">
        <v>2009</v>
      </c>
      <c r="E463" s="5">
        <v>7</v>
      </c>
      <c r="F463" s="5">
        <v>37</v>
      </c>
      <c r="G463" s="5">
        <v>92051</v>
      </c>
      <c r="H463" s="5" t="s">
        <v>1370</v>
      </c>
      <c r="I463" s="7">
        <v>2.5</v>
      </c>
      <c r="J463" s="5">
        <v>14</v>
      </c>
      <c r="K463" s="5">
        <v>3</v>
      </c>
      <c r="L463" s="5">
        <v>0</v>
      </c>
      <c r="M463" s="5">
        <v>0</v>
      </c>
      <c r="N463" s="5">
        <v>3</v>
      </c>
      <c r="O463" s="5">
        <v>9</v>
      </c>
      <c r="P463" s="5">
        <v>0</v>
      </c>
      <c r="Q463" s="5">
        <v>0</v>
      </c>
      <c r="R463" s="5">
        <v>9</v>
      </c>
      <c r="S463" s="5">
        <v>18</v>
      </c>
      <c r="T463" s="4">
        <v>252</v>
      </c>
      <c r="U463" s="26">
        <f t="shared" si="14"/>
        <v>6.3618420130370792</v>
      </c>
      <c r="V463" s="26">
        <f t="shared" si="15"/>
        <v>89.065788182519114</v>
      </c>
      <c r="Z463" s="4">
        <v>15</v>
      </c>
      <c r="AA463" s="26">
        <v>58.399966690626044</v>
      </c>
      <c r="AB463" s="26">
        <v>4029.597701653197</v>
      </c>
    </row>
    <row r="464" spans="1:28" x14ac:dyDescent="0.25">
      <c r="A464" s="5" t="s">
        <v>514</v>
      </c>
      <c r="B464" s="6" t="s">
        <v>1643</v>
      </c>
      <c r="C464" s="6" t="s">
        <v>1644</v>
      </c>
      <c r="D464" s="5">
        <v>2009</v>
      </c>
      <c r="E464" s="5">
        <v>7</v>
      </c>
      <c r="F464" s="5">
        <v>56</v>
      </c>
      <c r="G464" s="5">
        <v>93012</v>
      </c>
      <c r="H464" s="5" t="s">
        <v>1370</v>
      </c>
      <c r="I464" s="7">
        <v>3</v>
      </c>
      <c r="J464" s="5">
        <v>50</v>
      </c>
      <c r="K464" s="5">
        <v>3</v>
      </c>
      <c r="L464" s="5">
        <v>0</v>
      </c>
      <c r="M464" s="5">
        <v>0</v>
      </c>
      <c r="N464" s="5">
        <v>3</v>
      </c>
      <c r="O464" s="5">
        <v>9</v>
      </c>
      <c r="P464" s="5">
        <v>0</v>
      </c>
      <c r="Q464" s="5">
        <v>0</v>
      </c>
      <c r="R464" s="5">
        <v>9</v>
      </c>
      <c r="S464" s="5">
        <v>18</v>
      </c>
      <c r="T464" s="4">
        <v>900</v>
      </c>
      <c r="U464" s="26">
        <f t="shared" si="14"/>
        <v>6.3618420130370792</v>
      </c>
      <c r="V464" s="26">
        <f t="shared" si="15"/>
        <v>318.09210065185397</v>
      </c>
      <c r="Z464" s="4">
        <v>5</v>
      </c>
      <c r="AA464" s="26">
        <v>52.535636642319773</v>
      </c>
      <c r="AB464" s="26">
        <v>893.10582291943615</v>
      </c>
    </row>
    <row r="465" spans="1:28" x14ac:dyDescent="0.25">
      <c r="A465" s="5" t="s">
        <v>1558</v>
      </c>
      <c r="B465" s="6" t="s">
        <v>1150</v>
      </c>
      <c r="C465" s="6" t="s">
        <v>1151</v>
      </c>
      <c r="D465" s="5">
        <v>2008</v>
      </c>
      <c r="E465" s="5">
        <v>8</v>
      </c>
      <c r="F465" s="5">
        <v>43</v>
      </c>
      <c r="G465" s="5">
        <v>95123</v>
      </c>
      <c r="H465" s="5" t="s">
        <v>1211</v>
      </c>
      <c r="I465" s="7">
        <v>3.9</v>
      </c>
      <c r="J465" s="5">
        <v>19</v>
      </c>
      <c r="K465" s="5">
        <v>2</v>
      </c>
      <c r="L465" s="5">
        <v>0</v>
      </c>
      <c r="M465" s="5">
        <v>2</v>
      </c>
      <c r="N465" s="5">
        <v>2</v>
      </c>
      <c r="O465" s="5">
        <v>6</v>
      </c>
      <c r="P465" s="5">
        <v>0</v>
      </c>
      <c r="Q465" s="5">
        <v>6</v>
      </c>
      <c r="R465" s="5">
        <v>6</v>
      </c>
      <c r="S465" s="5">
        <v>18</v>
      </c>
      <c r="T465" s="4">
        <v>342</v>
      </c>
      <c r="U465" s="26">
        <f t="shared" si="14"/>
        <v>6.339769899037333</v>
      </c>
      <c r="V465" s="26">
        <f t="shared" si="15"/>
        <v>120.45562808170932</v>
      </c>
      <c r="Z465" s="4">
        <v>15</v>
      </c>
      <c r="AA465" s="26">
        <v>27.253317788958821</v>
      </c>
      <c r="AB465" s="26">
        <v>708.58626251292935</v>
      </c>
    </row>
    <row r="466" spans="1:28" x14ac:dyDescent="0.25">
      <c r="A466" s="5" t="s">
        <v>1917</v>
      </c>
      <c r="B466" s="6" t="s">
        <v>1643</v>
      </c>
      <c r="C466" s="6" t="s">
        <v>1644</v>
      </c>
      <c r="D466" s="5">
        <v>2008</v>
      </c>
      <c r="E466" s="5">
        <v>8</v>
      </c>
      <c r="F466" s="5">
        <v>30</v>
      </c>
      <c r="G466" s="5">
        <v>92886</v>
      </c>
      <c r="H466" s="5" t="s">
        <v>1645</v>
      </c>
      <c r="I466" s="7">
        <v>2</v>
      </c>
      <c r="J466" s="5">
        <v>35</v>
      </c>
      <c r="K466" s="5">
        <v>0</v>
      </c>
      <c r="L466" s="5">
        <v>0</v>
      </c>
      <c r="M466" s="5">
        <v>3</v>
      </c>
      <c r="N466" s="5">
        <v>3</v>
      </c>
      <c r="O466" s="5">
        <v>0</v>
      </c>
      <c r="P466" s="5">
        <v>0</v>
      </c>
      <c r="Q466" s="5">
        <v>9</v>
      </c>
      <c r="R466" s="5">
        <v>9</v>
      </c>
      <c r="S466" s="5">
        <v>18</v>
      </c>
      <c r="T466" s="4">
        <v>630</v>
      </c>
      <c r="U466" s="26">
        <f t="shared" si="14"/>
        <v>6.339769899037333</v>
      </c>
      <c r="V466" s="26">
        <f t="shared" si="15"/>
        <v>221.89194646630665</v>
      </c>
      <c r="Z466" s="4">
        <v>11</v>
      </c>
      <c r="AA466" s="26">
        <v>5.1108271989351062</v>
      </c>
      <c r="AB466" s="26">
        <v>51.10827198935106</v>
      </c>
    </row>
    <row r="467" spans="1:28" x14ac:dyDescent="0.25">
      <c r="A467" s="5" t="s">
        <v>3187</v>
      </c>
      <c r="B467" s="6" t="s">
        <v>1643</v>
      </c>
      <c r="C467" s="6" t="s">
        <v>1644</v>
      </c>
      <c r="D467" s="5">
        <v>2008</v>
      </c>
      <c r="E467" s="5">
        <v>8</v>
      </c>
      <c r="F467" s="5">
        <v>19</v>
      </c>
      <c r="G467" s="5">
        <v>91390</v>
      </c>
      <c r="H467" s="5" t="s">
        <v>1370</v>
      </c>
      <c r="I467" s="7">
        <v>4</v>
      </c>
      <c r="J467" s="5">
        <v>40</v>
      </c>
      <c r="K467" s="5">
        <v>0</v>
      </c>
      <c r="L467" s="5">
        <v>0</v>
      </c>
      <c r="M467" s="5">
        <v>3</v>
      </c>
      <c r="N467" s="5">
        <v>3</v>
      </c>
      <c r="O467" s="5">
        <v>0</v>
      </c>
      <c r="P467" s="5">
        <v>0</v>
      </c>
      <c r="Q467" s="5">
        <v>9</v>
      </c>
      <c r="R467" s="5">
        <v>9</v>
      </c>
      <c r="S467" s="5">
        <v>18</v>
      </c>
      <c r="T467" s="4">
        <v>720</v>
      </c>
      <c r="U467" s="26">
        <f t="shared" si="14"/>
        <v>6.339769899037333</v>
      </c>
      <c r="V467" s="26">
        <f t="shared" si="15"/>
        <v>253.59079596149331</v>
      </c>
      <c r="Z467" s="4">
        <v>11</v>
      </c>
      <c r="AA467" s="26">
        <v>5.1108271989351062</v>
      </c>
      <c r="AB467" s="26">
        <v>383.31203992013297</v>
      </c>
    </row>
    <row r="468" spans="1:28" x14ac:dyDescent="0.25">
      <c r="A468" s="5" t="s">
        <v>3428</v>
      </c>
      <c r="B468" s="6" t="s">
        <v>1643</v>
      </c>
      <c r="C468" s="6" t="s">
        <v>1644</v>
      </c>
      <c r="D468" s="5">
        <v>2008</v>
      </c>
      <c r="E468" s="5">
        <v>8</v>
      </c>
      <c r="F468" s="5">
        <v>33</v>
      </c>
      <c r="G468" s="5">
        <v>92530</v>
      </c>
      <c r="H468" s="5" t="s">
        <v>1370</v>
      </c>
      <c r="I468" s="7">
        <v>1.7</v>
      </c>
      <c r="J468" s="5">
        <v>30</v>
      </c>
      <c r="K468" s="5">
        <v>2</v>
      </c>
      <c r="L468" s="5">
        <v>0</v>
      </c>
      <c r="M468" s="5">
        <v>2</v>
      </c>
      <c r="N468" s="5">
        <v>2</v>
      </c>
      <c r="O468" s="5">
        <v>6</v>
      </c>
      <c r="P468" s="5">
        <v>0</v>
      </c>
      <c r="Q468" s="5">
        <v>6</v>
      </c>
      <c r="R468" s="5">
        <v>6</v>
      </c>
      <c r="S468" s="5">
        <v>18</v>
      </c>
      <c r="T468" s="4">
        <v>540</v>
      </c>
      <c r="U468" s="26">
        <f t="shared" si="14"/>
        <v>6.339769899037333</v>
      </c>
      <c r="V468" s="26">
        <f t="shared" si="15"/>
        <v>190.19309697111999</v>
      </c>
      <c r="Z468" s="4">
        <v>12</v>
      </c>
      <c r="AA468" s="26">
        <v>10.260389986093674</v>
      </c>
      <c r="AB468" s="26">
        <v>307.81169958281021</v>
      </c>
    </row>
    <row r="469" spans="1:28" x14ac:dyDescent="0.25">
      <c r="A469" s="5" t="s">
        <v>78</v>
      </c>
      <c r="B469" s="6" t="s">
        <v>1643</v>
      </c>
      <c r="C469" s="6" t="s">
        <v>1644</v>
      </c>
      <c r="D469" s="5">
        <v>2008</v>
      </c>
      <c r="E469" s="5">
        <v>8</v>
      </c>
      <c r="F469" s="5">
        <v>36</v>
      </c>
      <c r="G469" s="5">
        <v>91737</v>
      </c>
      <c r="H469" s="5" t="s">
        <v>1370</v>
      </c>
      <c r="I469" s="7">
        <v>1.8</v>
      </c>
      <c r="J469" s="5">
        <v>50</v>
      </c>
      <c r="K469" s="5">
        <v>2</v>
      </c>
      <c r="L469" s="5">
        <v>0</v>
      </c>
      <c r="M469" s="5">
        <v>2</v>
      </c>
      <c r="N469" s="5">
        <v>2</v>
      </c>
      <c r="O469" s="5">
        <v>6</v>
      </c>
      <c r="P469" s="5">
        <v>0</v>
      </c>
      <c r="Q469" s="5">
        <v>6</v>
      </c>
      <c r="R469" s="5">
        <v>6</v>
      </c>
      <c r="S469" s="5">
        <v>18</v>
      </c>
      <c r="T469" s="4">
        <v>900</v>
      </c>
      <c r="U469" s="26">
        <f t="shared" si="14"/>
        <v>6.339769899037333</v>
      </c>
      <c r="V469" s="26">
        <f t="shared" si="15"/>
        <v>316.98849495186664</v>
      </c>
      <c r="Z469" s="4">
        <v>14</v>
      </c>
      <c r="AA469" s="26">
        <v>0</v>
      </c>
      <c r="AB469" s="26">
        <v>0</v>
      </c>
    </row>
    <row r="470" spans="1:28" x14ac:dyDescent="0.25">
      <c r="A470" s="5" t="s">
        <v>1957</v>
      </c>
      <c r="B470" s="6" t="s">
        <v>1643</v>
      </c>
      <c r="C470" s="6" t="s">
        <v>1644</v>
      </c>
      <c r="D470" s="5">
        <v>2007</v>
      </c>
      <c r="E470" s="5">
        <v>9</v>
      </c>
      <c r="F470" s="5">
        <v>30</v>
      </c>
      <c r="G470" s="5">
        <v>92648</v>
      </c>
      <c r="H470" s="5" t="s">
        <v>1645</v>
      </c>
      <c r="I470" s="7">
        <v>1.9</v>
      </c>
      <c r="J470" s="5">
        <v>9</v>
      </c>
      <c r="K470" s="5">
        <v>2</v>
      </c>
      <c r="L470" s="5">
        <v>0</v>
      </c>
      <c r="M470" s="5">
        <v>2</v>
      </c>
      <c r="N470" s="5">
        <v>2</v>
      </c>
      <c r="O470" s="5">
        <v>6</v>
      </c>
      <c r="P470" s="5">
        <v>0</v>
      </c>
      <c r="Q470" s="5">
        <v>6</v>
      </c>
      <c r="R470" s="5">
        <v>6</v>
      </c>
      <c r="S470" s="5">
        <v>18</v>
      </c>
      <c r="T470" s="4">
        <v>162</v>
      </c>
      <c r="U470" s="26">
        <f t="shared" si="14"/>
        <v>6.3174779961773524</v>
      </c>
      <c r="V470" s="26">
        <f t="shared" si="15"/>
        <v>56.857301965596172</v>
      </c>
      <c r="Z470" s="4">
        <v>13</v>
      </c>
      <c r="AA470" s="26">
        <v>25.750100136596583</v>
      </c>
      <c r="AB470" s="26">
        <v>515.00200273193161</v>
      </c>
    </row>
    <row r="471" spans="1:28" x14ac:dyDescent="0.25">
      <c r="A471" s="5" t="s">
        <v>2056</v>
      </c>
      <c r="B471" s="6" t="s">
        <v>1643</v>
      </c>
      <c r="C471" s="6" t="s">
        <v>1644</v>
      </c>
      <c r="D471" s="5">
        <v>2007</v>
      </c>
      <c r="E471" s="5">
        <v>9</v>
      </c>
      <c r="F471" s="5">
        <v>36</v>
      </c>
      <c r="G471" s="5">
        <v>92301</v>
      </c>
      <c r="H471" s="5" t="s">
        <v>1645</v>
      </c>
      <c r="I471" s="7">
        <v>3.8</v>
      </c>
      <c r="J471" s="5">
        <v>28</v>
      </c>
      <c r="K471" s="5">
        <v>3</v>
      </c>
      <c r="L471" s="5">
        <v>3</v>
      </c>
      <c r="M471" s="5">
        <v>0</v>
      </c>
      <c r="N471" s="5">
        <v>0</v>
      </c>
      <c r="O471" s="5">
        <v>9</v>
      </c>
      <c r="P471" s="5">
        <v>9</v>
      </c>
      <c r="Q471" s="5">
        <v>0</v>
      </c>
      <c r="R471" s="5">
        <v>0</v>
      </c>
      <c r="S471" s="5">
        <v>18</v>
      </c>
      <c r="T471" s="4">
        <v>504</v>
      </c>
      <c r="U471" s="26">
        <f t="shared" si="14"/>
        <v>6.3174779961773524</v>
      </c>
      <c r="V471" s="26">
        <f t="shared" si="15"/>
        <v>176.88938389296587</v>
      </c>
      <c r="Z471" s="4">
        <v>8</v>
      </c>
      <c r="AA471" s="26">
        <v>22.748914628193475</v>
      </c>
      <c r="AB471" s="26">
        <v>1137.4457314096737</v>
      </c>
    </row>
    <row r="472" spans="1:28" x14ac:dyDescent="0.25">
      <c r="A472" s="5" t="s">
        <v>2119</v>
      </c>
      <c r="B472" s="6" t="s">
        <v>1643</v>
      </c>
      <c r="C472" s="6" t="s">
        <v>1644</v>
      </c>
      <c r="D472" s="5">
        <v>2007</v>
      </c>
      <c r="E472" s="5">
        <v>9</v>
      </c>
      <c r="F472" s="5">
        <v>37</v>
      </c>
      <c r="G472" s="5">
        <v>91942</v>
      </c>
      <c r="H472" s="5" t="s">
        <v>1645</v>
      </c>
      <c r="I472" s="7">
        <v>5.8</v>
      </c>
      <c r="J472" s="5">
        <v>60</v>
      </c>
      <c r="K472" s="5">
        <v>0</v>
      </c>
      <c r="L472" s="5">
        <v>0</v>
      </c>
      <c r="M472" s="5">
        <v>3</v>
      </c>
      <c r="N472" s="5">
        <v>3</v>
      </c>
      <c r="O472" s="5">
        <v>0</v>
      </c>
      <c r="P472" s="5">
        <v>0</v>
      </c>
      <c r="Q472" s="5">
        <v>9</v>
      </c>
      <c r="R472" s="5">
        <v>9</v>
      </c>
      <c r="S472" s="5">
        <v>18</v>
      </c>
      <c r="T472" s="4">
        <v>1080</v>
      </c>
      <c r="U472" s="26">
        <f t="shared" si="14"/>
        <v>6.3174779961773524</v>
      </c>
      <c r="V472" s="26">
        <f t="shared" si="15"/>
        <v>379.04867977064112</v>
      </c>
      <c r="Z472" s="4">
        <v>5</v>
      </c>
      <c r="AA472" s="26">
        <v>25.016969829676082</v>
      </c>
      <c r="AB472" s="26">
        <v>525.35636642319776</v>
      </c>
    </row>
    <row r="473" spans="1:28" x14ac:dyDescent="0.25">
      <c r="A473" s="5" t="s">
        <v>2951</v>
      </c>
      <c r="B473" s="6" t="s">
        <v>1643</v>
      </c>
      <c r="C473" s="6" t="s">
        <v>1644</v>
      </c>
      <c r="D473" s="5">
        <v>2007</v>
      </c>
      <c r="E473" s="5">
        <v>9</v>
      </c>
      <c r="F473" s="5">
        <v>7</v>
      </c>
      <c r="G473" s="5">
        <v>94531</v>
      </c>
      <c r="H473" s="5" t="s">
        <v>1370</v>
      </c>
      <c r="I473" s="7">
        <v>4.0999999999999996</v>
      </c>
      <c r="J473" s="5">
        <v>50</v>
      </c>
      <c r="K473" s="5">
        <v>3</v>
      </c>
      <c r="L473" s="5">
        <v>0</v>
      </c>
      <c r="M473" s="5">
        <v>0</v>
      </c>
      <c r="N473" s="5">
        <v>3</v>
      </c>
      <c r="O473" s="5">
        <v>9</v>
      </c>
      <c r="P473" s="5">
        <v>0</v>
      </c>
      <c r="Q473" s="5">
        <v>0</v>
      </c>
      <c r="R473" s="5">
        <v>9</v>
      </c>
      <c r="S473" s="5">
        <v>18</v>
      </c>
      <c r="T473" s="4">
        <v>900</v>
      </c>
      <c r="U473" s="26">
        <f t="shared" si="14"/>
        <v>6.3174779961773524</v>
      </c>
      <c r="V473" s="26">
        <f t="shared" si="15"/>
        <v>315.87389980886763</v>
      </c>
      <c r="Z473" s="4">
        <v>2</v>
      </c>
      <c r="AA473" s="26">
        <v>4.9547282208533181</v>
      </c>
      <c r="AB473" s="26">
        <v>69.366195091946452</v>
      </c>
    </row>
    <row r="474" spans="1:28" x14ac:dyDescent="0.25">
      <c r="A474" s="5" t="s">
        <v>3055</v>
      </c>
      <c r="B474" s="6" t="s">
        <v>1643</v>
      </c>
      <c r="C474" s="6" t="s">
        <v>1644</v>
      </c>
      <c r="D474" s="5">
        <v>2007</v>
      </c>
      <c r="E474" s="5">
        <v>9</v>
      </c>
      <c r="F474" s="5">
        <v>19</v>
      </c>
      <c r="G474" s="5">
        <v>93536</v>
      </c>
      <c r="H474" s="5" t="s">
        <v>1370</v>
      </c>
      <c r="I474" s="7">
        <v>4</v>
      </c>
      <c r="J474" s="5">
        <v>41</v>
      </c>
      <c r="K474" s="5">
        <v>2</v>
      </c>
      <c r="L474" s="5">
        <v>0</v>
      </c>
      <c r="M474" s="5">
        <v>2</v>
      </c>
      <c r="N474" s="5">
        <v>2</v>
      </c>
      <c r="O474" s="5">
        <v>6</v>
      </c>
      <c r="P474" s="5">
        <v>0</v>
      </c>
      <c r="Q474" s="5">
        <v>6</v>
      </c>
      <c r="R474" s="5">
        <v>6</v>
      </c>
      <c r="S474" s="5">
        <v>18</v>
      </c>
      <c r="T474" s="4">
        <v>738</v>
      </c>
      <c r="U474" s="26">
        <f t="shared" si="14"/>
        <v>6.3174779961773524</v>
      </c>
      <c r="V474" s="26">
        <f t="shared" si="15"/>
        <v>259.01659784327143</v>
      </c>
      <c r="Z474" s="4">
        <v>12</v>
      </c>
      <c r="AA474" s="26">
        <v>15.390584979140511</v>
      </c>
      <c r="AB474" s="26">
        <v>15.390584979140511</v>
      </c>
    </row>
    <row r="475" spans="1:28" x14ac:dyDescent="0.25">
      <c r="A475" s="5" t="s">
        <v>199</v>
      </c>
      <c r="B475" s="6" t="s">
        <v>1643</v>
      </c>
      <c r="C475" s="6" t="s">
        <v>1644</v>
      </c>
      <c r="D475" s="5">
        <v>2007</v>
      </c>
      <c r="E475" s="5">
        <v>9</v>
      </c>
      <c r="F475" s="5">
        <v>37</v>
      </c>
      <c r="G475" s="5">
        <v>92064</v>
      </c>
      <c r="H475" s="5" t="s">
        <v>1370</v>
      </c>
      <c r="I475" s="7">
        <v>3.9</v>
      </c>
      <c r="J475" s="5">
        <v>20</v>
      </c>
      <c r="K475" s="5">
        <v>0</v>
      </c>
      <c r="L475" s="5">
        <v>0</v>
      </c>
      <c r="M475" s="5">
        <v>3</v>
      </c>
      <c r="N475" s="5">
        <v>3</v>
      </c>
      <c r="O475" s="5">
        <v>0</v>
      </c>
      <c r="P475" s="5">
        <v>0</v>
      </c>
      <c r="Q475" s="5">
        <v>9</v>
      </c>
      <c r="R475" s="5">
        <v>9</v>
      </c>
      <c r="S475" s="5">
        <v>18</v>
      </c>
      <c r="T475" s="4">
        <v>360</v>
      </c>
      <c r="U475" s="26">
        <f t="shared" si="14"/>
        <v>6.3174779961773524</v>
      </c>
      <c r="V475" s="26">
        <f t="shared" si="15"/>
        <v>126.34955992354705</v>
      </c>
      <c r="Z475" s="4">
        <v>2</v>
      </c>
      <c r="AA475" s="26">
        <v>14.864184662559953</v>
      </c>
      <c r="AB475" s="26">
        <v>445.92553987679861</v>
      </c>
    </row>
    <row r="476" spans="1:28" x14ac:dyDescent="0.25">
      <c r="A476" s="5" t="s">
        <v>246</v>
      </c>
      <c r="B476" s="6" t="s">
        <v>1643</v>
      </c>
      <c r="C476" s="6" t="s">
        <v>1644</v>
      </c>
      <c r="D476" s="5">
        <v>2007</v>
      </c>
      <c r="E476" s="5">
        <v>9</v>
      </c>
      <c r="F476" s="5">
        <v>39</v>
      </c>
      <c r="G476" s="5">
        <v>95336</v>
      </c>
      <c r="H476" s="5" t="s">
        <v>1370</v>
      </c>
      <c r="I476" s="7">
        <v>1.7</v>
      </c>
      <c r="J476" s="5">
        <v>41</v>
      </c>
      <c r="K476" s="5">
        <v>2</v>
      </c>
      <c r="L476" s="5">
        <v>0</v>
      </c>
      <c r="M476" s="5">
        <v>2</v>
      </c>
      <c r="N476" s="5">
        <v>2</v>
      </c>
      <c r="O476" s="5">
        <v>6</v>
      </c>
      <c r="P476" s="5">
        <v>0</v>
      </c>
      <c r="Q476" s="5">
        <v>6</v>
      </c>
      <c r="R476" s="5">
        <v>6</v>
      </c>
      <c r="S476" s="5">
        <v>18</v>
      </c>
      <c r="T476" s="4">
        <v>738</v>
      </c>
      <c r="U476" s="26">
        <f t="shared" si="14"/>
        <v>6.3174779961773524</v>
      </c>
      <c r="V476" s="26">
        <f t="shared" si="15"/>
        <v>259.01659784327143</v>
      </c>
      <c r="Z476" s="4">
        <v>10</v>
      </c>
      <c r="AA476" s="26">
        <v>30.551406040767745</v>
      </c>
      <c r="AB476" s="26">
        <v>916.54218122303234</v>
      </c>
    </row>
    <row r="477" spans="1:28" x14ac:dyDescent="0.25">
      <c r="A477" s="5" t="s">
        <v>338</v>
      </c>
      <c r="B477" s="6" t="s">
        <v>1643</v>
      </c>
      <c r="C477" s="6" t="s">
        <v>1644</v>
      </c>
      <c r="D477" s="5">
        <v>2007</v>
      </c>
      <c r="E477" s="5">
        <v>9</v>
      </c>
      <c r="F477" s="5">
        <v>43</v>
      </c>
      <c r="G477" s="5">
        <v>95033</v>
      </c>
      <c r="H477" s="5" t="s">
        <v>1370</v>
      </c>
      <c r="I477" s="7">
        <v>5.8</v>
      </c>
      <c r="J477" s="5">
        <v>45</v>
      </c>
      <c r="K477" s="5">
        <v>2</v>
      </c>
      <c r="L477" s="5">
        <v>1</v>
      </c>
      <c r="M477" s="5">
        <v>2</v>
      </c>
      <c r="N477" s="5">
        <v>1</v>
      </c>
      <c r="O477" s="5">
        <v>6</v>
      </c>
      <c r="P477" s="5">
        <v>3</v>
      </c>
      <c r="Q477" s="5">
        <v>6</v>
      </c>
      <c r="R477" s="5">
        <v>3</v>
      </c>
      <c r="S477" s="5">
        <v>18</v>
      </c>
      <c r="T477" s="4">
        <v>810</v>
      </c>
      <c r="U477" s="26">
        <f t="shared" si="14"/>
        <v>6.3174779961773524</v>
      </c>
      <c r="V477" s="26">
        <f t="shared" si="15"/>
        <v>284.28650982798086</v>
      </c>
      <c r="Z477" s="4">
        <v>3</v>
      </c>
      <c r="AA477" s="26">
        <v>24.853037990575075</v>
      </c>
      <c r="AB477" s="26">
        <v>1217.7988615381787</v>
      </c>
    </row>
    <row r="478" spans="1:28" x14ac:dyDescent="0.25">
      <c r="A478" s="5" t="s">
        <v>1811</v>
      </c>
      <c r="B478" s="6" t="s">
        <v>1643</v>
      </c>
      <c r="C478" s="6" t="s">
        <v>1644</v>
      </c>
      <c r="D478" s="5">
        <v>2006</v>
      </c>
      <c r="E478" s="5">
        <v>10</v>
      </c>
      <c r="F478" s="5">
        <v>19</v>
      </c>
      <c r="G478" s="5">
        <v>91006</v>
      </c>
      <c r="H478" s="5" t="s">
        <v>1645</v>
      </c>
      <c r="I478" s="7">
        <v>3.9</v>
      </c>
      <c r="J478" s="5">
        <v>81</v>
      </c>
      <c r="K478" s="5">
        <v>1</v>
      </c>
      <c r="L478" s="5">
        <v>0</v>
      </c>
      <c r="M478" s="5">
        <v>3</v>
      </c>
      <c r="N478" s="5">
        <v>2</v>
      </c>
      <c r="O478" s="5">
        <v>3</v>
      </c>
      <c r="P478" s="5">
        <v>0</v>
      </c>
      <c r="Q478" s="5">
        <v>9</v>
      </c>
      <c r="R478" s="5">
        <v>6</v>
      </c>
      <c r="S478" s="5">
        <v>18</v>
      </c>
      <c r="T478" s="4">
        <v>1458</v>
      </c>
      <c r="U478" s="26">
        <f t="shared" si="14"/>
        <v>6.2949630051223675</v>
      </c>
      <c r="V478" s="26">
        <f t="shared" si="15"/>
        <v>509.89200341491176</v>
      </c>
      <c r="Z478" s="4">
        <v>5</v>
      </c>
      <c r="AA478" s="26">
        <v>17.51187888077326</v>
      </c>
      <c r="AB478" s="26">
        <v>1751.1878880773261</v>
      </c>
    </row>
    <row r="479" spans="1:28" x14ac:dyDescent="0.25">
      <c r="A479" s="5" t="s">
        <v>1814</v>
      </c>
      <c r="B479" s="6" t="s">
        <v>1643</v>
      </c>
      <c r="C479" s="6" t="s">
        <v>1644</v>
      </c>
      <c r="D479" s="5">
        <v>2006</v>
      </c>
      <c r="E479" s="5">
        <v>10</v>
      </c>
      <c r="F479" s="5">
        <v>19</v>
      </c>
      <c r="G479" s="5">
        <v>91303</v>
      </c>
      <c r="H479" s="5" t="s">
        <v>1645</v>
      </c>
      <c r="I479" s="7">
        <v>3</v>
      </c>
      <c r="J479" s="5">
        <v>35</v>
      </c>
      <c r="K479" s="5">
        <v>2</v>
      </c>
      <c r="L479" s="5">
        <v>1</v>
      </c>
      <c r="M479" s="5">
        <v>2</v>
      </c>
      <c r="N479" s="5">
        <v>1</v>
      </c>
      <c r="O479" s="5">
        <v>6</v>
      </c>
      <c r="P479" s="5">
        <v>3</v>
      </c>
      <c r="Q479" s="5">
        <v>6</v>
      </c>
      <c r="R479" s="5">
        <v>3</v>
      </c>
      <c r="S479" s="5">
        <v>18</v>
      </c>
      <c r="T479" s="4">
        <v>630</v>
      </c>
      <c r="U479" s="26">
        <f t="shared" si="14"/>
        <v>6.2949630051223675</v>
      </c>
      <c r="V479" s="26">
        <f t="shared" si="15"/>
        <v>220.32370517928285</v>
      </c>
      <c r="Z479" s="4">
        <v>10</v>
      </c>
      <c r="AA479" s="26">
        <v>8.9108267618905934</v>
      </c>
      <c r="AB479" s="26">
        <v>356.43307047562371</v>
      </c>
    </row>
    <row r="480" spans="1:28" x14ac:dyDescent="0.25">
      <c r="A480" s="5" t="s">
        <v>1895</v>
      </c>
      <c r="B480" s="6" t="s">
        <v>1730</v>
      </c>
      <c r="C480" s="6" t="s">
        <v>1151</v>
      </c>
      <c r="D480" s="5">
        <v>2006</v>
      </c>
      <c r="E480" s="5">
        <v>10</v>
      </c>
      <c r="F480" s="5">
        <v>28</v>
      </c>
      <c r="G480" s="5">
        <v>94508</v>
      </c>
      <c r="H480" s="5" t="s">
        <v>1645</v>
      </c>
      <c r="I480" s="7">
        <v>3.9</v>
      </c>
      <c r="J480" s="5">
        <v>50</v>
      </c>
      <c r="K480" s="5">
        <v>2</v>
      </c>
      <c r="L480" s="5">
        <v>1</v>
      </c>
      <c r="M480" s="5">
        <v>1</v>
      </c>
      <c r="N480" s="5">
        <v>2</v>
      </c>
      <c r="O480" s="5">
        <v>6</v>
      </c>
      <c r="P480" s="5">
        <v>3</v>
      </c>
      <c r="Q480" s="5">
        <v>3</v>
      </c>
      <c r="R480" s="5">
        <v>6</v>
      </c>
      <c r="S480" s="5">
        <v>18</v>
      </c>
      <c r="T480" s="4">
        <v>900</v>
      </c>
      <c r="U480" s="26">
        <f t="shared" si="14"/>
        <v>6.2949630051223675</v>
      </c>
      <c r="V480" s="26">
        <f t="shared" si="15"/>
        <v>314.74815025611838</v>
      </c>
      <c r="Z480" s="4">
        <v>5</v>
      </c>
      <c r="AA480" s="26">
        <v>6.2542424574190205</v>
      </c>
      <c r="AB480" s="26">
        <v>312.71212287095102</v>
      </c>
    </row>
    <row r="481" spans="1:28" x14ac:dyDescent="0.25">
      <c r="A481" s="5" t="s">
        <v>2322</v>
      </c>
      <c r="B481" s="6" t="s">
        <v>1643</v>
      </c>
      <c r="C481" s="6" t="s">
        <v>1644</v>
      </c>
      <c r="D481" s="5">
        <v>2006</v>
      </c>
      <c r="E481" s="5">
        <v>10</v>
      </c>
      <c r="F481" s="5">
        <v>56</v>
      </c>
      <c r="G481" s="5">
        <v>93065</v>
      </c>
      <c r="H481" s="5" t="s">
        <v>1645</v>
      </c>
      <c r="I481" s="7">
        <v>2.5</v>
      </c>
      <c r="J481" s="5">
        <v>29</v>
      </c>
      <c r="K481" s="5">
        <v>1</v>
      </c>
      <c r="L481" s="5">
        <v>1</v>
      </c>
      <c r="M481" s="5">
        <v>2</v>
      </c>
      <c r="N481" s="5">
        <v>2</v>
      </c>
      <c r="O481" s="5">
        <v>3</v>
      </c>
      <c r="P481" s="5">
        <v>3</v>
      </c>
      <c r="Q481" s="5">
        <v>6</v>
      </c>
      <c r="R481" s="5">
        <v>6</v>
      </c>
      <c r="S481" s="5">
        <v>18</v>
      </c>
      <c r="T481" s="4">
        <v>522</v>
      </c>
      <c r="U481" s="26">
        <f t="shared" si="14"/>
        <v>6.2949630051223675</v>
      </c>
      <c r="V481" s="26">
        <f t="shared" si="15"/>
        <v>182.55392714854867</v>
      </c>
      <c r="Z481" s="4">
        <v>9</v>
      </c>
      <c r="AA481" s="26">
        <v>5.0734014835252843</v>
      </c>
      <c r="AB481" s="26">
        <v>202.93605934101137</v>
      </c>
    </row>
    <row r="482" spans="1:28" x14ac:dyDescent="0.25">
      <c r="A482" s="5" t="s">
        <v>3365</v>
      </c>
      <c r="B482" s="6" t="s">
        <v>1643</v>
      </c>
      <c r="C482" s="6" t="s">
        <v>1644</v>
      </c>
      <c r="D482" s="5">
        <v>2006</v>
      </c>
      <c r="E482" s="5">
        <v>10</v>
      </c>
      <c r="F482" s="5">
        <v>31</v>
      </c>
      <c r="G482" s="5">
        <v>95747</v>
      </c>
      <c r="H482" s="5" t="s">
        <v>1370</v>
      </c>
      <c r="I482" s="7">
        <v>6</v>
      </c>
      <c r="J482" s="5">
        <v>50</v>
      </c>
      <c r="K482" s="5">
        <v>2</v>
      </c>
      <c r="L482" s="5">
        <v>0</v>
      </c>
      <c r="M482" s="5">
        <v>2</v>
      </c>
      <c r="N482" s="5">
        <v>2</v>
      </c>
      <c r="O482" s="5">
        <v>6</v>
      </c>
      <c r="P482" s="5">
        <v>0</v>
      </c>
      <c r="Q482" s="5">
        <v>6</v>
      </c>
      <c r="R482" s="5">
        <v>6</v>
      </c>
      <c r="S482" s="5">
        <v>18</v>
      </c>
      <c r="T482" s="4">
        <v>900</v>
      </c>
      <c r="U482" s="26">
        <f t="shared" si="14"/>
        <v>6.2949630051223675</v>
      </c>
      <c r="V482" s="26">
        <f t="shared" si="15"/>
        <v>314.74815025611838</v>
      </c>
      <c r="Z482" s="4">
        <v>16</v>
      </c>
      <c r="AA482" s="26">
        <v>20.849625741330293</v>
      </c>
      <c r="AB482" s="26">
        <v>396.14288908527556</v>
      </c>
    </row>
    <row r="483" spans="1:28" x14ac:dyDescent="0.25">
      <c r="A483" s="5" t="s">
        <v>84</v>
      </c>
      <c r="B483" s="6" t="s">
        <v>1660</v>
      </c>
      <c r="C483" s="6" t="s">
        <v>1151</v>
      </c>
      <c r="D483" s="5">
        <v>2006</v>
      </c>
      <c r="E483" s="5">
        <v>10</v>
      </c>
      <c r="F483" s="5">
        <v>36</v>
      </c>
      <c r="G483" s="5">
        <v>92346</v>
      </c>
      <c r="H483" s="5" t="s">
        <v>1370</v>
      </c>
      <c r="I483" s="7">
        <v>2.9</v>
      </c>
      <c r="J483" s="5">
        <v>49</v>
      </c>
      <c r="K483" s="5">
        <v>2</v>
      </c>
      <c r="L483" s="5">
        <v>0</v>
      </c>
      <c r="M483" s="5">
        <v>2</v>
      </c>
      <c r="N483" s="5">
        <v>2</v>
      </c>
      <c r="O483" s="5">
        <v>6</v>
      </c>
      <c r="P483" s="5">
        <v>0</v>
      </c>
      <c r="Q483" s="5">
        <v>6</v>
      </c>
      <c r="R483" s="5">
        <v>6</v>
      </c>
      <c r="S483" s="5">
        <v>18</v>
      </c>
      <c r="T483" s="4">
        <v>882</v>
      </c>
      <c r="U483" s="26">
        <f t="shared" si="14"/>
        <v>6.2949630051223675</v>
      </c>
      <c r="V483" s="26">
        <f t="shared" si="15"/>
        <v>308.453187250996</v>
      </c>
      <c r="Z483" s="4">
        <v>10</v>
      </c>
      <c r="AA483" s="26">
        <v>26.732480285671777</v>
      </c>
      <c r="AB483" s="26">
        <v>53.464960571343553</v>
      </c>
    </row>
    <row r="484" spans="1:28" x14ac:dyDescent="0.25">
      <c r="A484" s="5" t="s">
        <v>508</v>
      </c>
      <c r="B484" s="6" t="s">
        <v>1643</v>
      </c>
      <c r="C484" s="6" t="s">
        <v>1644</v>
      </c>
      <c r="D484" s="5">
        <v>2006</v>
      </c>
      <c r="E484" s="5">
        <v>10</v>
      </c>
      <c r="F484" s="5">
        <v>56</v>
      </c>
      <c r="G484" s="5">
        <v>93021</v>
      </c>
      <c r="H484" s="5" t="s">
        <v>1370</v>
      </c>
      <c r="I484" s="7">
        <v>2.9</v>
      </c>
      <c r="J484" s="5">
        <v>50</v>
      </c>
      <c r="K484" s="5">
        <v>2</v>
      </c>
      <c r="L484" s="5">
        <v>0</v>
      </c>
      <c r="M484" s="5">
        <v>2</v>
      </c>
      <c r="N484" s="5">
        <v>2</v>
      </c>
      <c r="O484" s="5">
        <v>6</v>
      </c>
      <c r="P484" s="5">
        <v>0</v>
      </c>
      <c r="Q484" s="5">
        <v>6</v>
      </c>
      <c r="R484" s="5">
        <v>6</v>
      </c>
      <c r="S484" s="5">
        <v>18</v>
      </c>
      <c r="T484" s="4">
        <v>900</v>
      </c>
      <c r="U484" s="26">
        <f t="shared" si="14"/>
        <v>6.2949630051223675</v>
      </c>
      <c r="V484" s="26">
        <f t="shared" si="15"/>
        <v>314.74815025611838</v>
      </c>
      <c r="Z484" s="4">
        <v>8</v>
      </c>
      <c r="AA484" s="26">
        <v>21.485086037738281</v>
      </c>
      <c r="AB484" s="26">
        <v>1353.5604203775117</v>
      </c>
    </row>
    <row r="485" spans="1:28" x14ac:dyDescent="0.25">
      <c r="A485" s="5" t="s">
        <v>1858</v>
      </c>
      <c r="B485" s="6" t="s">
        <v>1660</v>
      </c>
      <c r="C485" s="6" t="s">
        <v>1151</v>
      </c>
      <c r="D485" s="5">
        <v>2005</v>
      </c>
      <c r="E485" s="5">
        <v>11</v>
      </c>
      <c r="F485" s="5">
        <v>19</v>
      </c>
      <c r="G485" s="5">
        <v>91107</v>
      </c>
      <c r="H485" s="5" t="s">
        <v>1645</v>
      </c>
      <c r="I485" s="7">
        <v>2.1</v>
      </c>
      <c r="J485" s="5">
        <v>10</v>
      </c>
      <c r="K485" s="5">
        <v>2</v>
      </c>
      <c r="L485" s="5">
        <v>2</v>
      </c>
      <c r="M485" s="5">
        <v>1</v>
      </c>
      <c r="N485" s="5">
        <v>1</v>
      </c>
      <c r="O485" s="5">
        <v>6</v>
      </c>
      <c r="P485" s="5">
        <v>6</v>
      </c>
      <c r="Q485" s="5">
        <v>3</v>
      </c>
      <c r="R485" s="5">
        <v>3</v>
      </c>
      <c r="S485" s="5">
        <v>18</v>
      </c>
      <c r="T485" s="4">
        <v>180</v>
      </c>
      <c r="U485" s="26">
        <f t="shared" si="14"/>
        <v>6.2722215601687443</v>
      </c>
      <c r="V485" s="26">
        <f t="shared" si="15"/>
        <v>62.722215601687445</v>
      </c>
      <c r="Z485" s="4">
        <v>9</v>
      </c>
      <c r="AA485" s="26">
        <v>3.8050511126439637</v>
      </c>
      <c r="AB485" s="26">
        <v>76.101022252879275</v>
      </c>
    </row>
    <row r="486" spans="1:28" x14ac:dyDescent="0.25">
      <c r="A486" s="5" t="s">
        <v>1921</v>
      </c>
      <c r="B486" s="6" t="s">
        <v>1643</v>
      </c>
      <c r="C486" s="6" t="s">
        <v>1644</v>
      </c>
      <c r="D486" s="5">
        <v>2005</v>
      </c>
      <c r="E486" s="5">
        <v>11</v>
      </c>
      <c r="F486" s="5">
        <v>30</v>
      </c>
      <c r="G486" s="5">
        <v>92679</v>
      </c>
      <c r="H486" s="5" t="s">
        <v>1645</v>
      </c>
      <c r="I486" s="7">
        <v>5</v>
      </c>
      <c r="J486" s="5">
        <v>55</v>
      </c>
      <c r="K486" s="5">
        <v>2</v>
      </c>
      <c r="L486" s="5">
        <v>0</v>
      </c>
      <c r="M486" s="5">
        <v>2</v>
      </c>
      <c r="N486" s="5">
        <v>2</v>
      </c>
      <c r="O486" s="5">
        <v>6</v>
      </c>
      <c r="P486" s="5">
        <v>0</v>
      </c>
      <c r="Q486" s="5">
        <v>6</v>
      </c>
      <c r="R486" s="5">
        <v>6</v>
      </c>
      <c r="S486" s="5">
        <v>18</v>
      </c>
      <c r="T486" s="4">
        <v>990</v>
      </c>
      <c r="U486" s="26">
        <f t="shared" si="14"/>
        <v>6.2722215601687443</v>
      </c>
      <c r="V486" s="26">
        <f t="shared" si="15"/>
        <v>344.97218580928092</v>
      </c>
      <c r="Z486" s="4">
        <v>6</v>
      </c>
      <c r="AA486" s="26">
        <v>15.060970095213399</v>
      </c>
      <c r="AB486" s="26">
        <v>361.46328228512158</v>
      </c>
    </row>
    <row r="487" spans="1:28" x14ac:dyDescent="0.25">
      <c r="A487" s="5" t="s">
        <v>1971</v>
      </c>
      <c r="B487" s="6" t="s">
        <v>1730</v>
      </c>
      <c r="C487" s="6" t="s">
        <v>1151</v>
      </c>
      <c r="D487" s="5">
        <v>2005</v>
      </c>
      <c r="E487" s="5">
        <v>11</v>
      </c>
      <c r="F487" s="5">
        <v>31</v>
      </c>
      <c r="G487" s="5">
        <v>95677</v>
      </c>
      <c r="H487" s="5" t="s">
        <v>1645</v>
      </c>
      <c r="I487" s="7">
        <v>6.1</v>
      </c>
      <c r="J487" s="5">
        <v>100</v>
      </c>
      <c r="K487" s="5">
        <v>3</v>
      </c>
      <c r="L487" s="5">
        <v>0</v>
      </c>
      <c r="M487" s="5">
        <v>3</v>
      </c>
      <c r="N487" s="5">
        <v>0</v>
      </c>
      <c r="O487" s="5">
        <v>9</v>
      </c>
      <c r="P487" s="5">
        <v>0</v>
      </c>
      <c r="Q487" s="5">
        <v>9</v>
      </c>
      <c r="R487" s="5">
        <v>0</v>
      </c>
      <c r="S487" s="5">
        <v>18</v>
      </c>
      <c r="T487" s="4">
        <v>1800</v>
      </c>
      <c r="U487" s="26">
        <f t="shared" si="14"/>
        <v>6.2722215601687443</v>
      </c>
      <c r="V487" s="26">
        <f t="shared" si="15"/>
        <v>627.22215601687446</v>
      </c>
      <c r="Z487" s="4">
        <v>14</v>
      </c>
      <c r="AA487" s="26">
        <v>27.144173107502777</v>
      </c>
      <c r="AB487" s="26">
        <v>271.44173107502775</v>
      </c>
    </row>
    <row r="488" spans="1:28" x14ac:dyDescent="0.25">
      <c r="A488" s="5" t="s">
        <v>2181</v>
      </c>
      <c r="B488" s="6" t="s">
        <v>1643</v>
      </c>
      <c r="C488" s="6" t="s">
        <v>1644</v>
      </c>
      <c r="D488" s="5">
        <v>2005</v>
      </c>
      <c r="E488" s="5">
        <v>11</v>
      </c>
      <c r="F488" s="5">
        <v>41</v>
      </c>
      <c r="G488" s="5">
        <v>94010</v>
      </c>
      <c r="H488" s="5" t="s">
        <v>1645</v>
      </c>
      <c r="I488" s="7">
        <v>1.9</v>
      </c>
      <c r="J488" s="5">
        <v>14</v>
      </c>
      <c r="K488" s="5">
        <v>2</v>
      </c>
      <c r="L488" s="5">
        <v>0</v>
      </c>
      <c r="M488" s="5">
        <v>2</v>
      </c>
      <c r="N488" s="5">
        <v>2</v>
      </c>
      <c r="O488" s="5">
        <v>6</v>
      </c>
      <c r="P488" s="5">
        <v>0</v>
      </c>
      <c r="Q488" s="5">
        <v>6</v>
      </c>
      <c r="R488" s="5">
        <v>6</v>
      </c>
      <c r="S488" s="5">
        <v>18</v>
      </c>
      <c r="T488" s="4">
        <v>252</v>
      </c>
      <c r="U488" s="26">
        <f t="shared" si="14"/>
        <v>6.2722215601687443</v>
      </c>
      <c r="V488" s="26">
        <f t="shared" si="15"/>
        <v>87.811101842362419</v>
      </c>
      <c r="Z488" s="4">
        <v>8</v>
      </c>
      <c r="AA488" s="26">
        <v>12.63828590455193</v>
      </c>
      <c r="AB488" s="26">
        <v>366.51029123200595</v>
      </c>
    </row>
    <row r="489" spans="1:28" x14ac:dyDescent="0.25">
      <c r="A489" s="5" t="s">
        <v>2892</v>
      </c>
      <c r="B489" s="6" t="s">
        <v>1643</v>
      </c>
      <c r="C489" s="6" t="s">
        <v>1644</v>
      </c>
      <c r="D489" s="5">
        <v>2005</v>
      </c>
      <c r="E489" s="5">
        <v>11</v>
      </c>
      <c r="F489" s="5">
        <v>1</v>
      </c>
      <c r="G489" s="5">
        <v>94551</v>
      </c>
      <c r="H489" s="5" t="s">
        <v>1370</v>
      </c>
      <c r="I489" s="7">
        <v>0.6</v>
      </c>
      <c r="J489" s="5">
        <v>9</v>
      </c>
      <c r="K489" s="5">
        <v>2</v>
      </c>
      <c r="L489" s="5">
        <v>2</v>
      </c>
      <c r="M489" s="5">
        <v>0</v>
      </c>
      <c r="N489" s="5">
        <v>2</v>
      </c>
      <c r="O489" s="5">
        <v>6</v>
      </c>
      <c r="P489" s="5">
        <v>6</v>
      </c>
      <c r="Q489" s="5">
        <v>0</v>
      </c>
      <c r="R489" s="5">
        <v>6</v>
      </c>
      <c r="S489" s="5">
        <v>18</v>
      </c>
      <c r="T489" s="4">
        <v>162</v>
      </c>
      <c r="U489" s="26">
        <f t="shared" si="14"/>
        <v>6.2722215601687443</v>
      </c>
      <c r="V489" s="26">
        <f t="shared" si="15"/>
        <v>56.4499940415187</v>
      </c>
      <c r="Z489" s="4">
        <v>7</v>
      </c>
      <c r="AA489" s="26">
        <v>10.075252006943977</v>
      </c>
      <c r="AB489" s="26">
        <v>201.50504013887954</v>
      </c>
    </row>
    <row r="490" spans="1:28" x14ac:dyDescent="0.25">
      <c r="A490" s="5" t="s">
        <v>3139</v>
      </c>
      <c r="B490" s="6" t="s">
        <v>1643</v>
      </c>
      <c r="C490" s="6" t="s">
        <v>1644</v>
      </c>
      <c r="D490" s="5">
        <v>2005</v>
      </c>
      <c r="E490" s="5">
        <v>11</v>
      </c>
      <c r="F490" s="5">
        <v>19</v>
      </c>
      <c r="G490" s="5">
        <v>90815</v>
      </c>
      <c r="H490" s="5" t="s">
        <v>1370</v>
      </c>
      <c r="I490" s="7">
        <v>3.3</v>
      </c>
      <c r="J490" s="5">
        <v>41</v>
      </c>
      <c r="K490" s="5">
        <v>2</v>
      </c>
      <c r="L490" s="5">
        <v>0</v>
      </c>
      <c r="M490" s="5">
        <v>2</v>
      </c>
      <c r="N490" s="5">
        <v>2</v>
      </c>
      <c r="O490" s="5">
        <v>6</v>
      </c>
      <c r="P490" s="5">
        <v>0</v>
      </c>
      <c r="Q490" s="5">
        <v>6</v>
      </c>
      <c r="R490" s="5">
        <v>6</v>
      </c>
      <c r="S490" s="5">
        <v>18</v>
      </c>
      <c r="T490" s="4">
        <v>738</v>
      </c>
      <c r="U490" s="26">
        <f t="shared" si="14"/>
        <v>6.2722215601687443</v>
      </c>
      <c r="V490" s="26">
        <f t="shared" si="15"/>
        <v>257.16108396691851</v>
      </c>
      <c r="Z490" s="4">
        <v>9</v>
      </c>
      <c r="AA490" s="26">
        <v>68.490920027591343</v>
      </c>
      <c r="AB490" s="26">
        <v>684.90920027591346</v>
      </c>
    </row>
    <row r="491" spans="1:28" x14ac:dyDescent="0.25">
      <c r="A491" s="5" t="s">
        <v>3178</v>
      </c>
      <c r="B491" s="6" t="s">
        <v>1643</v>
      </c>
      <c r="C491" s="6" t="s">
        <v>1644</v>
      </c>
      <c r="D491" s="5">
        <v>2005</v>
      </c>
      <c r="E491" s="5">
        <v>11</v>
      </c>
      <c r="F491" s="5">
        <v>19</v>
      </c>
      <c r="G491" s="5">
        <v>91016</v>
      </c>
      <c r="H491" s="5" t="s">
        <v>1370</v>
      </c>
      <c r="I491" s="7">
        <v>2</v>
      </c>
      <c r="J491" s="5">
        <v>20</v>
      </c>
      <c r="K491" s="5">
        <v>0</v>
      </c>
      <c r="L491" s="5">
        <v>0</v>
      </c>
      <c r="M491" s="5">
        <v>4</v>
      </c>
      <c r="N491" s="5">
        <v>2</v>
      </c>
      <c r="O491" s="5">
        <v>0</v>
      </c>
      <c r="P491" s="5">
        <v>0</v>
      </c>
      <c r="Q491" s="5">
        <v>12</v>
      </c>
      <c r="R491" s="5">
        <v>6</v>
      </c>
      <c r="S491" s="5">
        <v>18</v>
      </c>
      <c r="T491" s="4">
        <v>360</v>
      </c>
      <c r="U491" s="26">
        <f t="shared" si="14"/>
        <v>6.2722215601687443</v>
      </c>
      <c r="V491" s="26">
        <f t="shared" si="15"/>
        <v>125.44443120337489</v>
      </c>
      <c r="Z491" s="4">
        <v>4</v>
      </c>
      <c r="AA491" s="26">
        <v>11.220358180687208</v>
      </c>
      <c r="AB491" s="26">
        <v>269.28859633649301</v>
      </c>
    </row>
    <row r="492" spans="1:28" x14ac:dyDescent="0.25">
      <c r="A492" s="5" t="s">
        <v>3255</v>
      </c>
      <c r="B492" s="6" t="s">
        <v>1643</v>
      </c>
      <c r="C492" s="6" t="s">
        <v>1644</v>
      </c>
      <c r="D492" s="5">
        <v>2005</v>
      </c>
      <c r="E492" s="5">
        <v>11</v>
      </c>
      <c r="F492" s="5">
        <v>28</v>
      </c>
      <c r="G492" s="5">
        <v>94558</v>
      </c>
      <c r="H492" s="5" t="s">
        <v>1370</v>
      </c>
      <c r="I492" s="7">
        <v>3.7</v>
      </c>
      <c r="J492" s="5">
        <v>30</v>
      </c>
      <c r="K492" s="5">
        <v>1</v>
      </c>
      <c r="L492" s="5">
        <v>2</v>
      </c>
      <c r="M492" s="5">
        <v>2</v>
      </c>
      <c r="N492" s="5">
        <v>1</v>
      </c>
      <c r="O492" s="5">
        <v>3</v>
      </c>
      <c r="P492" s="5">
        <v>6</v>
      </c>
      <c r="Q492" s="5">
        <v>6</v>
      </c>
      <c r="R492" s="5">
        <v>3</v>
      </c>
      <c r="S492" s="5">
        <v>18</v>
      </c>
      <c r="T492" s="4">
        <v>540</v>
      </c>
      <c r="U492" s="26">
        <f t="shared" si="14"/>
        <v>6.2722215601687443</v>
      </c>
      <c r="V492" s="26">
        <f t="shared" si="15"/>
        <v>188.16664680506233</v>
      </c>
      <c r="Z492" s="4">
        <v>14</v>
      </c>
      <c r="AA492" s="26">
        <v>33.607071466432011</v>
      </c>
      <c r="AB492" s="26">
        <v>369.67778613075211</v>
      </c>
    </row>
    <row r="493" spans="1:28" x14ac:dyDescent="0.25">
      <c r="A493" s="5" t="s">
        <v>271</v>
      </c>
      <c r="B493" s="6" t="s">
        <v>1660</v>
      </c>
      <c r="C493" s="6" t="s">
        <v>1151</v>
      </c>
      <c r="D493" s="5">
        <v>2005</v>
      </c>
      <c r="E493" s="5">
        <v>11</v>
      </c>
      <c r="F493" s="5">
        <v>40</v>
      </c>
      <c r="G493" s="5">
        <v>93401</v>
      </c>
      <c r="H493" s="5" t="s">
        <v>1370</v>
      </c>
      <c r="I493" s="7">
        <v>3.9</v>
      </c>
      <c r="J493" s="5">
        <v>30</v>
      </c>
      <c r="K493" s="5">
        <v>2</v>
      </c>
      <c r="L493" s="5">
        <v>0</v>
      </c>
      <c r="M493" s="5">
        <v>0</v>
      </c>
      <c r="N493" s="5">
        <v>4</v>
      </c>
      <c r="O493" s="5">
        <v>6</v>
      </c>
      <c r="P493" s="5">
        <v>0</v>
      </c>
      <c r="Q493" s="5">
        <v>0</v>
      </c>
      <c r="R493" s="5">
        <v>12</v>
      </c>
      <c r="S493" s="5">
        <v>18</v>
      </c>
      <c r="T493" s="4">
        <v>540</v>
      </c>
      <c r="U493" s="26">
        <f t="shared" si="14"/>
        <v>6.2722215601687443</v>
      </c>
      <c r="V493" s="26">
        <f t="shared" si="15"/>
        <v>188.16664680506233</v>
      </c>
      <c r="Z493" s="4">
        <v>12</v>
      </c>
      <c r="AA493" s="26">
        <v>23.085877468710766</v>
      </c>
      <c r="AB493" s="26">
        <v>692.57632406132302</v>
      </c>
    </row>
    <row r="494" spans="1:28" x14ac:dyDescent="0.25">
      <c r="A494" s="5" t="s">
        <v>292</v>
      </c>
      <c r="B494" s="6" t="s">
        <v>1643</v>
      </c>
      <c r="C494" s="6" t="s">
        <v>1644</v>
      </c>
      <c r="D494" s="5">
        <v>2005</v>
      </c>
      <c r="E494" s="5">
        <v>11</v>
      </c>
      <c r="F494" s="5">
        <v>41</v>
      </c>
      <c r="G494" s="5">
        <v>94403</v>
      </c>
      <c r="H494" s="5" t="s">
        <v>1370</v>
      </c>
      <c r="I494" s="7">
        <v>5</v>
      </c>
      <c r="J494" s="5">
        <v>19</v>
      </c>
      <c r="K494" s="5">
        <v>2</v>
      </c>
      <c r="L494" s="5">
        <v>0</v>
      </c>
      <c r="M494" s="5">
        <v>2</v>
      </c>
      <c r="N494" s="5">
        <v>2</v>
      </c>
      <c r="O494" s="5">
        <v>6</v>
      </c>
      <c r="P494" s="5">
        <v>0</v>
      </c>
      <c r="Q494" s="5">
        <v>6</v>
      </c>
      <c r="R494" s="5">
        <v>6</v>
      </c>
      <c r="S494" s="5">
        <v>18</v>
      </c>
      <c r="T494" s="4">
        <v>342</v>
      </c>
      <c r="U494" s="26">
        <f t="shared" si="14"/>
        <v>6.2722215601687443</v>
      </c>
      <c r="V494" s="26">
        <f t="shared" si="15"/>
        <v>119.17220964320614</v>
      </c>
      <c r="Z494" s="4">
        <v>9</v>
      </c>
      <c r="AA494" s="26">
        <v>50.73401483525285</v>
      </c>
      <c r="AB494" s="26">
        <v>710.27620769353985</v>
      </c>
    </row>
    <row r="495" spans="1:28" x14ac:dyDescent="0.25">
      <c r="A495" s="5" t="s">
        <v>1698</v>
      </c>
      <c r="B495" s="6" t="s">
        <v>1683</v>
      </c>
      <c r="C495" s="6" t="s">
        <v>1644</v>
      </c>
      <c r="D495" s="5">
        <v>2004</v>
      </c>
      <c r="E495" s="5">
        <v>12</v>
      </c>
      <c r="F495" s="5">
        <v>7</v>
      </c>
      <c r="G495" s="5">
        <v>94549</v>
      </c>
      <c r="H495" s="5" t="s">
        <v>1645</v>
      </c>
      <c r="I495" s="7">
        <v>2.8</v>
      </c>
      <c r="J495" s="5">
        <v>19</v>
      </c>
      <c r="K495" s="5">
        <v>1</v>
      </c>
      <c r="L495" s="5">
        <v>2</v>
      </c>
      <c r="M495" s="5">
        <v>2</v>
      </c>
      <c r="N495" s="5">
        <v>1</v>
      </c>
      <c r="O495" s="5">
        <v>3</v>
      </c>
      <c r="P495" s="5">
        <v>6</v>
      </c>
      <c r="Q495" s="5">
        <v>6</v>
      </c>
      <c r="R495" s="5">
        <v>3</v>
      </c>
      <c r="S495" s="5">
        <v>18</v>
      </c>
      <c r="T495" s="4">
        <v>342</v>
      </c>
      <c r="U495" s="26">
        <f t="shared" si="14"/>
        <v>6.2492502275667139</v>
      </c>
      <c r="V495" s="26">
        <f t="shared" si="15"/>
        <v>118.73575432376757</v>
      </c>
      <c r="Z495" s="4">
        <v>10</v>
      </c>
      <c r="AA495" s="26">
        <v>82.743391360412645</v>
      </c>
      <c r="AB495" s="26">
        <v>8274.3391360412643</v>
      </c>
    </row>
    <row r="496" spans="1:28" x14ac:dyDescent="0.25">
      <c r="A496" s="5" t="s">
        <v>1766</v>
      </c>
      <c r="B496" s="6" t="s">
        <v>1643</v>
      </c>
      <c r="C496" s="6" t="s">
        <v>1644</v>
      </c>
      <c r="D496" s="5">
        <v>2004</v>
      </c>
      <c r="E496" s="5">
        <v>12</v>
      </c>
      <c r="F496" s="5">
        <v>19</v>
      </c>
      <c r="G496" s="5">
        <v>91504</v>
      </c>
      <c r="H496" s="5" t="s">
        <v>1645</v>
      </c>
      <c r="I496" s="7">
        <v>1.8</v>
      </c>
      <c r="J496" s="5">
        <v>9</v>
      </c>
      <c r="K496" s="5">
        <v>2</v>
      </c>
      <c r="L496" s="5">
        <v>2</v>
      </c>
      <c r="M496" s="5">
        <v>2</v>
      </c>
      <c r="N496" s="5">
        <v>0</v>
      </c>
      <c r="O496" s="5">
        <v>6</v>
      </c>
      <c r="P496" s="5">
        <v>6</v>
      </c>
      <c r="Q496" s="5">
        <v>6</v>
      </c>
      <c r="R496" s="5">
        <v>0</v>
      </c>
      <c r="S496" s="5">
        <v>18</v>
      </c>
      <c r="T496" s="4">
        <v>162</v>
      </c>
      <c r="U496" s="26">
        <f t="shared" si="14"/>
        <v>6.2492502275667139</v>
      </c>
      <c r="V496" s="26">
        <f t="shared" si="15"/>
        <v>56.243252048100423</v>
      </c>
      <c r="Z496" s="4">
        <v>8</v>
      </c>
      <c r="AA496" s="26">
        <v>25.27657180910386</v>
      </c>
      <c r="AB496" s="26">
        <v>101.10628723641544</v>
      </c>
    </row>
    <row r="497" spans="1:28" x14ac:dyDescent="0.25">
      <c r="A497" s="5" t="s">
        <v>1800</v>
      </c>
      <c r="B497" s="6" t="s">
        <v>1643</v>
      </c>
      <c r="C497" s="6" t="s">
        <v>1644</v>
      </c>
      <c r="D497" s="5">
        <v>2004</v>
      </c>
      <c r="E497" s="5">
        <v>12</v>
      </c>
      <c r="F497" s="5">
        <v>19</v>
      </c>
      <c r="G497" s="5">
        <v>90045</v>
      </c>
      <c r="H497" s="5" t="s">
        <v>1645</v>
      </c>
      <c r="I497" s="7">
        <v>2.8</v>
      </c>
      <c r="J497" s="5">
        <v>50</v>
      </c>
      <c r="K497" s="5">
        <v>2</v>
      </c>
      <c r="L497" s="5">
        <v>0</v>
      </c>
      <c r="M497" s="5">
        <v>2</v>
      </c>
      <c r="N497" s="5">
        <v>2</v>
      </c>
      <c r="O497" s="5">
        <v>6</v>
      </c>
      <c r="P497" s="5">
        <v>0</v>
      </c>
      <c r="Q497" s="5">
        <v>6</v>
      </c>
      <c r="R497" s="5">
        <v>6</v>
      </c>
      <c r="S497" s="5">
        <v>18</v>
      </c>
      <c r="T497" s="4">
        <v>900</v>
      </c>
      <c r="U497" s="26">
        <f t="shared" si="14"/>
        <v>6.2492502275667139</v>
      </c>
      <c r="V497" s="26">
        <f t="shared" si="15"/>
        <v>312.46251137833571</v>
      </c>
      <c r="Z497" s="4">
        <v>9</v>
      </c>
      <c r="AA497" s="26">
        <v>16.488554821457175</v>
      </c>
      <c r="AB497" s="26">
        <v>593.58797357245828</v>
      </c>
    </row>
    <row r="498" spans="1:28" x14ac:dyDescent="0.25">
      <c r="A498" s="5" t="s">
        <v>2019</v>
      </c>
      <c r="B498" s="6" t="s">
        <v>1643</v>
      </c>
      <c r="C498" s="6" t="s">
        <v>1644</v>
      </c>
      <c r="D498" s="5">
        <v>2004</v>
      </c>
      <c r="E498" s="5">
        <v>12</v>
      </c>
      <c r="F498" s="5">
        <v>34</v>
      </c>
      <c r="G498" s="5">
        <v>95630</v>
      </c>
      <c r="H498" s="5" t="s">
        <v>1645</v>
      </c>
      <c r="I498" s="7">
        <v>5.6</v>
      </c>
      <c r="J498" s="5">
        <v>48</v>
      </c>
      <c r="K498" s="5">
        <v>2</v>
      </c>
      <c r="L498" s="5">
        <v>2</v>
      </c>
      <c r="M498" s="5">
        <v>2</v>
      </c>
      <c r="N498" s="5">
        <v>0</v>
      </c>
      <c r="O498" s="5">
        <v>6</v>
      </c>
      <c r="P498" s="5">
        <v>6</v>
      </c>
      <c r="Q498" s="5">
        <v>6</v>
      </c>
      <c r="R498" s="5">
        <v>0</v>
      </c>
      <c r="S498" s="5">
        <v>18</v>
      </c>
      <c r="T498" s="4">
        <v>864</v>
      </c>
      <c r="U498" s="26">
        <f t="shared" si="14"/>
        <v>6.2492502275667139</v>
      </c>
      <c r="V498" s="26">
        <f t="shared" si="15"/>
        <v>299.9640109232023</v>
      </c>
      <c r="Z498" s="4">
        <v>9</v>
      </c>
      <c r="AA498" s="26">
        <v>20.293605934101137</v>
      </c>
      <c r="AB498" s="26">
        <v>182.64245340691025</v>
      </c>
    </row>
    <row r="499" spans="1:28" x14ac:dyDescent="0.25">
      <c r="A499" s="5" t="s">
        <v>2089</v>
      </c>
      <c r="B499" s="6" t="s">
        <v>1643</v>
      </c>
      <c r="C499" s="6" t="s">
        <v>1644</v>
      </c>
      <c r="D499" s="5">
        <v>2004</v>
      </c>
      <c r="E499" s="5">
        <v>12</v>
      </c>
      <c r="F499" s="5">
        <v>37</v>
      </c>
      <c r="G499" s="5">
        <v>92064</v>
      </c>
      <c r="H499" s="5" t="s">
        <v>1645</v>
      </c>
      <c r="I499" s="7">
        <v>2</v>
      </c>
      <c r="J499" s="5">
        <v>10</v>
      </c>
      <c r="K499" s="5">
        <v>2</v>
      </c>
      <c r="L499" s="5">
        <v>0</v>
      </c>
      <c r="M499" s="5">
        <v>2</v>
      </c>
      <c r="N499" s="5">
        <v>2</v>
      </c>
      <c r="O499" s="5">
        <v>6</v>
      </c>
      <c r="P499" s="5">
        <v>0</v>
      </c>
      <c r="Q499" s="5">
        <v>6</v>
      </c>
      <c r="R499" s="5">
        <v>6</v>
      </c>
      <c r="S499" s="5">
        <v>18</v>
      </c>
      <c r="T499" s="4">
        <v>180</v>
      </c>
      <c r="U499" s="26">
        <f t="shared" si="14"/>
        <v>6.2492502275667139</v>
      </c>
      <c r="V499" s="26">
        <f t="shared" si="15"/>
        <v>62.492502275667135</v>
      </c>
      <c r="Z499" s="4">
        <v>9</v>
      </c>
      <c r="AA499" s="26">
        <v>123.02998597548816</v>
      </c>
      <c r="AB499" s="26">
        <v>4183.0195231665975</v>
      </c>
    </row>
    <row r="500" spans="1:28" x14ac:dyDescent="0.25">
      <c r="A500" s="5" t="s">
        <v>2234</v>
      </c>
      <c r="B500" s="6" t="s">
        <v>1643</v>
      </c>
      <c r="C500" s="6" t="s">
        <v>1644</v>
      </c>
      <c r="D500" s="5">
        <v>2004</v>
      </c>
      <c r="E500" s="5">
        <v>12</v>
      </c>
      <c r="F500" s="5">
        <v>43</v>
      </c>
      <c r="G500" s="5">
        <v>95136</v>
      </c>
      <c r="H500" s="5" t="s">
        <v>1645</v>
      </c>
      <c r="I500" s="7">
        <v>8</v>
      </c>
      <c r="J500" s="5">
        <v>50</v>
      </c>
      <c r="K500" s="5">
        <v>2</v>
      </c>
      <c r="L500" s="5">
        <v>1</v>
      </c>
      <c r="M500" s="5">
        <v>2</v>
      </c>
      <c r="N500" s="5">
        <v>1</v>
      </c>
      <c r="O500" s="5">
        <v>6</v>
      </c>
      <c r="P500" s="5">
        <v>3</v>
      </c>
      <c r="Q500" s="5">
        <v>6</v>
      </c>
      <c r="R500" s="5">
        <v>3</v>
      </c>
      <c r="S500" s="5">
        <v>18</v>
      </c>
      <c r="T500" s="4">
        <v>900</v>
      </c>
      <c r="U500" s="26">
        <f t="shared" si="14"/>
        <v>6.2492502275667139</v>
      </c>
      <c r="V500" s="26">
        <f t="shared" si="15"/>
        <v>312.46251137833571</v>
      </c>
      <c r="Z500" s="4">
        <v>10</v>
      </c>
      <c r="AA500" s="26">
        <v>20.367604027178498</v>
      </c>
      <c r="AB500" s="26">
        <v>712.86614095124742</v>
      </c>
    </row>
    <row r="501" spans="1:28" x14ac:dyDescent="0.25">
      <c r="A501" s="5" t="s">
        <v>2984</v>
      </c>
      <c r="B501" s="6" t="s">
        <v>1643</v>
      </c>
      <c r="C501" s="6" t="s">
        <v>1644</v>
      </c>
      <c r="D501" s="5">
        <v>2004</v>
      </c>
      <c r="E501" s="5">
        <v>12</v>
      </c>
      <c r="F501" s="5">
        <v>10</v>
      </c>
      <c r="G501" s="5">
        <v>93619</v>
      </c>
      <c r="H501" s="5" t="s">
        <v>1370</v>
      </c>
      <c r="I501" s="7">
        <v>2.8</v>
      </c>
      <c r="J501" s="5">
        <v>19</v>
      </c>
      <c r="K501" s="5">
        <v>2</v>
      </c>
      <c r="L501" s="5">
        <v>4</v>
      </c>
      <c r="M501" s="5">
        <v>0</v>
      </c>
      <c r="N501" s="5">
        <v>0</v>
      </c>
      <c r="O501" s="5">
        <v>6</v>
      </c>
      <c r="P501" s="5">
        <v>12</v>
      </c>
      <c r="Q501" s="5">
        <v>0</v>
      </c>
      <c r="R501" s="5">
        <v>0</v>
      </c>
      <c r="S501" s="5">
        <v>18</v>
      </c>
      <c r="T501" s="4">
        <v>342</v>
      </c>
      <c r="U501" s="26">
        <f t="shared" si="14"/>
        <v>6.2492502275667139</v>
      </c>
      <c r="V501" s="26">
        <f t="shared" si="15"/>
        <v>118.73575432376757</v>
      </c>
      <c r="Z501" s="4">
        <v>9</v>
      </c>
      <c r="AA501" s="26">
        <v>12.683503708813213</v>
      </c>
      <c r="AB501" s="26">
        <v>240.98657046745103</v>
      </c>
    </row>
    <row r="502" spans="1:28" x14ac:dyDescent="0.25">
      <c r="A502" s="5" t="s">
        <v>3316</v>
      </c>
      <c r="B502" s="6" t="s">
        <v>1660</v>
      </c>
      <c r="C502" s="6" t="s">
        <v>1151</v>
      </c>
      <c r="D502" s="5">
        <v>2004</v>
      </c>
      <c r="E502" s="5">
        <v>12</v>
      </c>
      <c r="F502" s="5">
        <v>30</v>
      </c>
      <c r="G502" s="5">
        <v>92656</v>
      </c>
      <c r="H502" s="5" t="s">
        <v>1370</v>
      </c>
      <c r="I502" s="7">
        <v>2.9</v>
      </c>
      <c r="J502" s="5">
        <v>39</v>
      </c>
      <c r="K502" s="5">
        <v>0</v>
      </c>
      <c r="L502" s="5">
        <v>0</v>
      </c>
      <c r="M502" s="5">
        <v>3</v>
      </c>
      <c r="N502" s="5">
        <v>3</v>
      </c>
      <c r="O502" s="5">
        <v>0</v>
      </c>
      <c r="P502" s="5">
        <v>0</v>
      </c>
      <c r="Q502" s="5">
        <v>9</v>
      </c>
      <c r="R502" s="5">
        <v>9</v>
      </c>
      <c r="S502" s="5">
        <v>18</v>
      </c>
      <c r="T502" s="4">
        <v>702</v>
      </c>
      <c r="U502" s="26">
        <f t="shared" si="14"/>
        <v>6.2492502275667139</v>
      </c>
      <c r="V502" s="26">
        <f t="shared" si="15"/>
        <v>243.72075887510184</v>
      </c>
      <c r="Z502" s="4">
        <v>14</v>
      </c>
      <c r="AA502" s="26">
        <v>15.510956061430159</v>
      </c>
      <c r="AB502" s="26">
        <v>465.32868184290476</v>
      </c>
    </row>
    <row r="503" spans="1:28" x14ac:dyDescent="0.25">
      <c r="A503" s="5" t="s">
        <v>3410</v>
      </c>
      <c r="B503" s="6" t="s">
        <v>1643</v>
      </c>
      <c r="C503" s="6" t="s">
        <v>1644</v>
      </c>
      <c r="D503" s="5">
        <v>2004</v>
      </c>
      <c r="E503" s="5">
        <v>12</v>
      </c>
      <c r="F503" s="5">
        <v>33</v>
      </c>
      <c r="G503" s="5">
        <v>92880</v>
      </c>
      <c r="H503" s="5" t="s">
        <v>1370</v>
      </c>
      <c r="I503" s="7">
        <v>2</v>
      </c>
      <c r="J503" s="5">
        <v>19</v>
      </c>
      <c r="K503" s="5">
        <v>2</v>
      </c>
      <c r="L503" s="5">
        <v>0</v>
      </c>
      <c r="M503" s="5">
        <v>2</v>
      </c>
      <c r="N503" s="5">
        <v>2</v>
      </c>
      <c r="O503" s="5">
        <v>6</v>
      </c>
      <c r="P503" s="5">
        <v>0</v>
      </c>
      <c r="Q503" s="5">
        <v>6</v>
      </c>
      <c r="R503" s="5">
        <v>6</v>
      </c>
      <c r="S503" s="5">
        <v>18</v>
      </c>
      <c r="T503" s="4">
        <v>342</v>
      </c>
      <c r="U503" s="26">
        <f t="shared" si="14"/>
        <v>6.2492502275667139</v>
      </c>
      <c r="V503" s="26">
        <f t="shared" si="15"/>
        <v>118.73575432376757</v>
      </c>
      <c r="Z503" s="4">
        <v>15</v>
      </c>
      <c r="AA503" s="26">
        <v>2.595554075138935</v>
      </c>
      <c r="AB503" s="26">
        <v>51.9110815027787</v>
      </c>
    </row>
    <row r="504" spans="1:28" x14ac:dyDescent="0.25">
      <c r="A504" s="5" t="s">
        <v>194</v>
      </c>
      <c r="B504" s="6" t="s">
        <v>1643</v>
      </c>
      <c r="C504" s="6" t="s">
        <v>1644</v>
      </c>
      <c r="D504" s="5">
        <v>2004</v>
      </c>
      <c r="E504" s="5">
        <v>12</v>
      </c>
      <c r="F504" s="5">
        <v>37</v>
      </c>
      <c r="G504" s="5">
        <v>92024</v>
      </c>
      <c r="H504" s="5" t="s">
        <v>1370</v>
      </c>
      <c r="I504" s="7">
        <v>1.9</v>
      </c>
      <c r="J504" s="5">
        <v>10</v>
      </c>
      <c r="K504" s="5">
        <v>2</v>
      </c>
      <c r="L504" s="5">
        <v>0</v>
      </c>
      <c r="M504" s="5">
        <v>2</v>
      </c>
      <c r="N504" s="5">
        <v>2</v>
      </c>
      <c r="O504" s="5">
        <v>6</v>
      </c>
      <c r="P504" s="5">
        <v>0</v>
      </c>
      <c r="Q504" s="5">
        <v>6</v>
      </c>
      <c r="R504" s="5">
        <v>6</v>
      </c>
      <c r="S504" s="5">
        <v>18</v>
      </c>
      <c r="T504" s="4">
        <v>180</v>
      </c>
      <c r="U504" s="26">
        <f t="shared" si="14"/>
        <v>6.2492502275667139</v>
      </c>
      <c r="V504" s="26">
        <f t="shared" si="15"/>
        <v>62.492502275667135</v>
      </c>
      <c r="Z504" s="4">
        <v>11</v>
      </c>
      <c r="AA504" s="26">
        <v>103.4942507784359</v>
      </c>
      <c r="AB504" s="26">
        <v>3001.3332725746409</v>
      </c>
    </row>
    <row r="505" spans="1:28" x14ac:dyDescent="0.25">
      <c r="A505" s="5" t="s">
        <v>264</v>
      </c>
      <c r="B505" s="6" t="s">
        <v>1643</v>
      </c>
      <c r="C505" s="6" t="s">
        <v>1644</v>
      </c>
      <c r="D505" s="5">
        <v>2004</v>
      </c>
      <c r="E505" s="5">
        <v>12</v>
      </c>
      <c r="F505" s="5">
        <v>40</v>
      </c>
      <c r="G505" s="5">
        <v>93405</v>
      </c>
      <c r="H505" s="5" t="s">
        <v>1370</v>
      </c>
      <c r="I505" s="7">
        <v>1.9</v>
      </c>
      <c r="J505" s="5">
        <v>14</v>
      </c>
      <c r="K505" s="5">
        <v>2</v>
      </c>
      <c r="L505" s="5">
        <v>2</v>
      </c>
      <c r="M505" s="5">
        <v>1</v>
      </c>
      <c r="N505" s="5">
        <v>1</v>
      </c>
      <c r="O505" s="5">
        <v>6</v>
      </c>
      <c r="P505" s="5">
        <v>6</v>
      </c>
      <c r="Q505" s="5">
        <v>3</v>
      </c>
      <c r="R505" s="5">
        <v>3</v>
      </c>
      <c r="S505" s="5">
        <v>18</v>
      </c>
      <c r="T505" s="4">
        <v>252</v>
      </c>
      <c r="U505" s="26">
        <f t="shared" si="14"/>
        <v>6.2492502275667139</v>
      </c>
      <c r="V505" s="26">
        <f t="shared" si="15"/>
        <v>87.489503185933998</v>
      </c>
      <c r="Z505" s="4">
        <v>5</v>
      </c>
      <c r="AA505" s="26">
        <v>18.762727372257064</v>
      </c>
      <c r="AB505" s="26">
        <v>131.33909160579944</v>
      </c>
    </row>
    <row r="506" spans="1:28" x14ac:dyDescent="0.25">
      <c r="A506" s="5" t="s">
        <v>1722</v>
      </c>
      <c r="B506" s="6" t="s">
        <v>1643</v>
      </c>
      <c r="C506" s="6" t="s">
        <v>1644</v>
      </c>
      <c r="D506" s="5">
        <v>2003</v>
      </c>
      <c r="E506" s="5">
        <v>13</v>
      </c>
      <c r="F506" s="5">
        <v>7</v>
      </c>
      <c r="G506" s="5">
        <v>94556</v>
      </c>
      <c r="H506" s="5" t="s">
        <v>1645</v>
      </c>
      <c r="I506" s="7">
        <v>3.6</v>
      </c>
      <c r="J506" s="5">
        <v>16</v>
      </c>
      <c r="K506" s="5">
        <v>2</v>
      </c>
      <c r="L506" s="5">
        <v>2</v>
      </c>
      <c r="M506" s="5">
        <v>2</v>
      </c>
      <c r="N506" s="5">
        <v>0</v>
      </c>
      <c r="O506" s="5">
        <v>6</v>
      </c>
      <c r="P506" s="5">
        <v>6</v>
      </c>
      <c r="Q506" s="5">
        <v>6</v>
      </c>
      <c r="R506" s="5">
        <v>0</v>
      </c>
      <c r="S506" s="5">
        <v>18</v>
      </c>
      <c r="T506" s="4">
        <v>288</v>
      </c>
      <c r="U506" s="26">
        <f t="shared" si="14"/>
        <v>6.2260455037919833</v>
      </c>
      <c r="V506" s="26">
        <f t="shared" si="15"/>
        <v>99.616728060671733</v>
      </c>
      <c r="Z506" s="4">
        <v>6</v>
      </c>
      <c r="AA506" s="26">
        <v>13.805889253945617</v>
      </c>
      <c r="AB506" s="26">
        <v>842.15924449068268</v>
      </c>
    </row>
    <row r="507" spans="1:28" x14ac:dyDescent="0.25">
      <c r="A507" s="5" t="s">
        <v>1812</v>
      </c>
      <c r="B507" s="6" t="s">
        <v>1643</v>
      </c>
      <c r="C507" s="6" t="s">
        <v>1644</v>
      </c>
      <c r="D507" s="5">
        <v>2003</v>
      </c>
      <c r="E507" s="5">
        <v>13</v>
      </c>
      <c r="F507" s="5">
        <v>19</v>
      </c>
      <c r="G507" s="5">
        <v>90275</v>
      </c>
      <c r="H507" s="5" t="s">
        <v>1645</v>
      </c>
      <c r="I507" s="7">
        <v>2.1</v>
      </c>
      <c r="J507" s="5">
        <v>10</v>
      </c>
      <c r="K507" s="5">
        <v>3</v>
      </c>
      <c r="L507" s="5">
        <v>3</v>
      </c>
      <c r="M507" s="5">
        <v>0</v>
      </c>
      <c r="N507" s="5">
        <v>0</v>
      </c>
      <c r="O507" s="5">
        <v>9</v>
      </c>
      <c r="P507" s="5">
        <v>9</v>
      </c>
      <c r="Q507" s="5">
        <v>0</v>
      </c>
      <c r="R507" s="5">
        <v>0</v>
      </c>
      <c r="S507" s="5">
        <v>18</v>
      </c>
      <c r="T507" s="4">
        <v>180</v>
      </c>
      <c r="U507" s="26">
        <f t="shared" si="14"/>
        <v>6.2260455037919833</v>
      </c>
      <c r="V507" s="26">
        <f t="shared" si="15"/>
        <v>62.260455037919833</v>
      </c>
      <c r="Z507" s="4">
        <v>12</v>
      </c>
      <c r="AA507" s="26">
        <v>8.9778412378319654</v>
      </c>
      <c r="AB507" s="26">
        <v>179.55682475663932</v>
      </c>
    </row>
    <row r="508" spans="1:28" x14ac:dyDescent="0.25">
      <c r="A508" s="5" t="s">
        <v>1909</v>
      </c>
      <c r="B508" s="6" t="s">
        <v>1643</v>
      </c>
      <c r="C508" s="6" t="s">
        <v>1644</v>
      </c>
      <c r="D508" s="5">
        <v>2003</v>
      </c>
      <c r="E508" s="5">
        <v>13</v>
      </c>
      <c r="F508" s="5">
        <v>30</v>
      </c>
      <c r="G508" s="5">
        <v>92804</v>
      </c>
      <c r="H508" s="5" t="s">
        <v>1645</v>
      </c>
      <c r="I508" s="7">
        <v>5.8</v>
      </c>
      <c r="J508" s="5">
        <v>39</v>
      </c>
      <c r="K508" s="5">
        <v>2</v>
      </c>
      <c r="L508" s="5">
        <v>2</v>
      </c>
      <c r="M508" s="5">
        <v>1</v>
      </c>
      <c r="N508" s="5">
        <v>1</v>
      </c>
      <c r="O508" s="5">
        <v>6</v>
      </c>
      <c r="P508" s="5">
        <v>6</v>
      </c>
      <c r="Q508" s="5">
        <v>3</v>
      </c>
      <c r="R508" s="5">
        <v>3</v>
      </c>
      <c r="S508" s="5">
        <v>18</v>
      </c>
      <c r="T508" s="4">
        <v>702</v>
      </c>
      <c r="U508" s="26">
        <f t="shared" si="14"/>
        <v>6.2260455037919833</v>
      </c>
      <c r="V508" s="26">
        <f t="shared" si="15"/>
        <v>242.81577464788734</v>
      </c>
      <c r="Z508" s="4">
        <v>12</v>
      </c>
      <c r="AA508" s="26">
        <v>32.06371870654273</v>
      </c>
      <c r="AB508" s="26">
        <v>1603.1859353271366</v>
      </c>
    </row>
    <row r="509" spans="1:28" x14ac:dyDescent="0.25">
      <c r="A509" s="5" t="s">
        <v>1956</v>
      </c>
      <c r="B509" s="6" t="s">
        <v>1643</v>
      </c>
      <c r="C509" s="6" t="s">
        <v>1644</v>
      </c>
      <c r="D509" s="5">
        <v>2003</v>
      </c>
      <c r="E509" s="5">
        <v>13</v>
      </c>
      <c r="F509" s="5">
        <v>30</v>
      </c>
      <c r="G509" s="5">
        <v>90623</v>
      </c>
      <c r="H509" s="5" t="s">
        <v>1645</v>
      </c>
      <c r="I509" s="7">
        <v>5.4</v>
      </c>
      <c r="J509" s="5">
        <v>17</v>
      </c>
      <c r="K509" s="5">
        <v>3</v>
      </c>
      <c r="L509" s="5">
        <v>1</v>
      </c>
      <c r="M509" s="5">
        <v>2</v>
      </c>
      <c r="N509" s="5">
        <v>0</v>
      </c>
      <c r="O509" s="5">
        <v>9</v>
      </c>
      <c r="P509" s="5">
        <v>3</v>
      </c>
      <c r="Q509" s="5">
        <v>6</v>
      </c>
      <c r="R509" s="5">
        <v>0</v>
      </c>
      <c r="S509" s="5">
        <v>18</v>
      </c>
      <c r="T509" s="4">
        <v>306</v>
      </c>
      <c r="U509" s="26">
        <f t="shared" si="14"/>
        <v>6.2260455037919833</v>
      </c>
      <c r="V509" s="26">
        <f t="shared" si="15"/>
        <v>105.84277356446371</v>
      </c>
      <c r="Z509" s="4">
        <v>10</v>
      </c>
      <c r="AA509" s="26">
        <v>76.378515101919362</v>
      </c>
      <c r="AB509" s="26">
        <v>1527.5703020383871</v>
      </c>
    </row>
    <row r="510" spans="1:28" x14ac:dyDescent="0.25">
      <c r="A510" s="5" t="s">
        <v>1981</v>
      </c>
      <c r="B510" s="6" t="s">
        <v>1643</v>
      </c>
      <c r="C510" s="6" t="s">
        <v>1644</v>
      </c>
      <c r="D510" s="5">
        <v>2003</v>
      </c>
      <c r="E510" s="5">
        <v>13</v>
      </c>
      <c r="F510" s="5">
        <v>31</v>
      </c>
      <c r="G510" s="5">
        <v>95722</v>
      </c>
      <c r="H510" s="5" t="s">
        <v>1645</v>
      </c>
      <c r="I510" s="7">
        <v>2.7</v>
      </c>
      <c r="J510" s="5">
        <v>19</v>
      </c>
      <c r="K510" s="5">
        <v>2</v>
      </c>
      <c r="L510" s="5">
        <v>1</v>
      </c>
      <c r="M510" s="5">
        <v>2</v>
      </c>
      <c r="N510" s="5">
        <v>1</v>
      </c>
      <c r="O510" s="5">
        <v>6</v>
      </c>
      <c r="P510" s="5">
        <v>3</v>
      </c>
      <c r="Q510" s="5">
        <v>6</v>
      </c>
      <c r="R510" s="5">
        <v>3</v>
      </c>
      <c r="S510" s="5">
        <v>18</v>
      </c>
      <c r="T510" s="4">
        <v>342</v>
      </c>
      <c r="U510" s="26">
        <f t="shared" si="14"/>
        <v>6.2260455037919833</v>
      </c>
      <c r="V510" s="26">
        <f t="shared" si="15"/>
        <v>118.29486457204769</v>
      </c>
      <c r="Z510" s="4">
        <v>11</v>
      </c>
      <c r="AA510" s="26">
        <v>75.384701184292823</v>
      </c>
      <c r="AB510" s="26">
        <v>2186.1563343444918</v>
      </c>
    </row>
    <row r="511" spans="1:28" x14ac:dyDescent="0.25">
      <c r="A511" s="5" t="s">
        <v>2276</v>
      </c>
      <c r="B511" s="6" t="s">
        <v>1643</v>
      </c>
      <c r="C511" s="6" t="s">
        <v>1644</v>
      </c>
      <c r="D511" s="5">
        <v>2003</v>
      </c>
      <c r="E511" s="5">
        <v>13</v>
      </c>
      <c r="F511" s="5">
        <v>49</v>
      </c>
      <c r="G511" s="5">
        <v>95492</v>
      </c>
      <c r="H511" s="5" t="s">
        <v>1645</v>
      </c>
      <c r="I511" s="7">
        <v>2.8</v>
      </c>
      <c r="J511" s="5">
        <v>27</v>
      </c>
      <c r="K511" s="5">
        <v>2</v>
      </c>
      <c r="L511" s="5">
        <v>1</v>
      </c>
      <c r="M511" s="5">
        <v>1</v>
      </c>
      <c r="N511" s="5">
        <v>2</v>
      </c>
      <c r="O511" s="5">
        <v>6</v>
      </c>
      <c r="P511" s="5">
        <v>3</v>
      </c>
      <c r="Q511" s="5">
        <v>3</v>
      </c>
      <c r="R511" s="5">
        <v>6</v>
      </c>
      <c r="S511" s="5">
        <v>18</v>
      </c>
      <c r="T511" s="4">
        <v>486</v>
      </c>
      <c r="U511" s="26">
        <f t="shared" si="14"/>
        <v>6.2260455037919833</v>
      </c>
      <c r="V511" s="26">
        <f t="shared" si="15"/>
        <v>168.10322860238355</v>
      </c>
      <c r="Z511" s="4">
        <v>13</v>
      </c>
      <c r="AA511" s="26">
        <v>51.500200273193165</v>
      </c>
      <c r="AB511" s="26">
        <v>5150.0200273193168</v>
      </c>
    </row>
    <row r="512" spans="1:28" x14ac:dyDescent="0.25">
      <c r="A512" s="5" t="s">
        <v>3027</v>
      </c>
      <c r="B512" s="6" t="s">
        <v>1643</v>
      </c>
      <c r="C512" s="6" t="s">
        <v>1644</v>
      </c>
      <c r="D512" s="5">
        <v>2003</v>
      </c>
      <c r="E512" s="5">
        <v>13</v>
      </c>
      <c r="F512" s="5">
        <v>19</v>
      </c>
      <c r="G512" s="5">
        <v>91214</v>
      </c>
      <c r="H512" s="5" t="s">
        <v>1645</v>
      </c>
      <c r="I512" s="7">
        <v>3.9</v>
      </c>
      <c r="J512" s="5">
        <v>51</v>
      </c>
      <c r="K512" s="5">
        <v>2</v>
      </c>
      <c r="L512" s="5">
        <v>2</v>
      </c>
      <c r="M512" s="5">
        <v>1</v>
      </c>
      <c r="N512" s="5">
        <v>1</v>
      </c>
      <c r="O512" s="5">
        <v>6</v>
      </c>
      <c r="P512" s="5">
        <v>6</v>
      </c>
      <c r="Q512" s="5">
        <v>3</v>
      </c>
      <c r="R512" s="5">
        <v>3</v>
      </c>
      <c r="S512" s="5">
        <v>18</v>
      </c>
      <c r="T512" s="4">
        <v>918</v>
      </c>
      <c r="U512" s="26">
        <f t="shared" si="14"/>
        <v>6.2260455037919833</v>
      </c>
      <c r="V512" s="26">
        <f t="shared" si="15"/>
        <v>317.52832069339115</v>
      </c>
      <c r="Z512" s="4">
        <v>14</v>
      </c>
      <c r="AA512" s="26">
        <v>51.703186871433864</v>
      </c>
      <c r="AB512" s="26">
        <v>5170.3186871433863</v>
      </c>
    </row>
    <row r="513" spans="1:28" x14ac:dyDescent="0.25">
      <c r="A513" s="5" t="s">
        <v>3038</v>
      </c>
      <c r="B513" s="6" t="s">
        <v>1643</v>
      </c>
      <c r="C513" s="6" t="s">
        <v>1644</v>
      </c>
      <c r="D513" s="5">
        <v>2003</v>
      </c>
      <c r="E513" s="5">
        <v>13</v>
      </c>
      <c r="F513" s="5">
        <v>19</v>
      </c>
      <c r="G513" s="5">
        <v>91748</v>
      </c>
      <c r="H513" s="5" t="s">
        <v>1370</v>
      </c>
      <c r="I513" s="7">
        <v>23.7</v>
      </c>
      <c r="J513" s="5">
        <v>51</v>
      </c>
      <c r="K513" s="5">
        <v>3</v>
      </c>
      <c r="L513" s="5">
        <v>2</v>
      </c>
      <c r="M513" s="5">
        <v>1</v>
      </c>
      <c r="N513" s="5">
        <v>0</v>
      </c>
      <c r="O513" s="5">
        <v>9</v>
      </c>
      <c r="P513" s="5">
        <v>6</v>
      </c>
      <c r="Q513" s="5">
        <v>3</v>
      </c>
      <c r="R513" s="5">
        <v>0</v>
      </c>
      <c r="S513" s="5">
        <v>18</v>
      </c>
      <c r="T513" s="4">
        <v>918</v>
      </c>
      <c r="U513" s="26">
        <f t="shared" si="14"/>
        <v>6.2260455037919833</v>
      </c>
      <c r="V513" s="26">
        <f t="shared" si="15"/>
        <v>317.52832069339115</v>
      </c>
      <c r="Z513" s="4">
        <v>11</v>
      </c>
      <c r="AA513" s="26">
        <v>14.054774797071541</v>
      </c>
      <c r="AB513" s="26">
        <v>267.04072114435928</v>
      </c>
    </row>
    <row r="514" spans="1:28" x14ac:dyDescent="0.25">
      <c r="A514" s="5" t="s">
        <v>3129</v>
      </c>
      <c r="B514" s="6" t="s">
        <v>1660</v>
      </c>
      <c r="C514" s="6" t="s">
        <v>1151</v>
      </c>
      <c r="D514" s="5">
        <v>2003</v>
      </c>
      <c r="E514" s="5">
        <v>13</v>
      </c>
      <c r="F514" s="5">
        <v>19</v>
      </c>
      <c r="G514" s="5">
        <v>91351</v>
      </c>
      <c r="H514" s="5" t="s">
        <v>1370</v>
      </c>
      <c r="I514" s="7">
        <v>2.8</v>
      </c>
      <c r="J514" s="5">
        <v>40</v>
      </c>
      <c r="K514" s="5">
        <v>3</v>
      </c>
      <c r="L514" s="5">
        <v>0</v>
      </c>
      <c r="M514" s="5">
        <v>2</v>
      </c>
      <c r="N514" s="5">
        <v>1</v>
      </c>
      <c r="O514" s="5">
        <v>9</v>
      </c>
      <c r="P514" s="5">
        <v>0</v>
      </c>
      <c r="Q514" s="5">
        <v>6</v>
      </c>
      <c r="R514" s="5">
        <v>3</v>
      </c>
      <c r="S514" s="5">
        <v>18</v>
      </c>
      <c r="T514" s="4">
        <v>720</v>
      </c>
      <c r="U514" s="26">
        <f t="shared" ref="U514:U577" si="16">(VLOOKUP(E514,t_factor30,7))*S514</f>
        <v>6.2260455037919833</v>
      </c>
      <c r="V514" s="26">
        <f t="shared" ref="V514:V577" si="17">J514*U514</f>
        <v>249.04182015167933</v>
      </c>
      <c r="Z514" s="4">
        <v>12</v>
      </c>
      <c r="AA514" s="26">
        <v>25.650974965234184</v>
      </c>
      <c r="AB514" s="26">
        <v>769.52924895702552</v>
      </c>
    </row>
    <row r="515" spans="1:28" x14ac:dyDescent="0.25">
      <c r="A515" s="5" t="s">
        <v>3260</v>
      </c>
      <c r="B515" s="6" t="s">
        <v>1643</v>
      </c>
      <c r="C515" s="6" t="s">
        <v>1644</v>
      </c>
      <c r="D515" s="5">
        <v>2003</v>
      </c>
      <c r="E515" s="5">
        <v>13</v>
      </c>
      <c r="F515" s="5">
        <v>29</v>
      </c>
      <c r="G515" s="5">
        <v>95949</v>
      </c>
      <c r="H515" s="5" t="s">
        <v>1370</v>
      </c>
      <c r="I515" s="7">
        <v>1.9</v>
      </c>
      <c r="J515" s="5">
        <v>20</v>
      </c>
      <c r="K515" s="5">
        <v>2</v>
      </c>
      <c r="L515" s="5">
        <v>0</v>
      </c>
      <c r="M515" s="5">
        <v>2</v>
      </c>
      <c r="N515" s="5">
        <v>2</v>
      </c>
      <c r="O515" s="5">
        <v>6</v>
      </c>
      <c r="P515" s="5">
        <v>0</v>
      </c>
      <c r="Q515" s="5">
        <v>6</v>
      </c>
      <c r="R515" s="5">
        <v>6</v>
      </c>
      <c r="S515" s="5">
        <v>18</v>
      </c>
      <c r="T515" s="4">
        <v>360</v>
      </c>
      <c r="U515" s="26">
        <f t="shared" si="16"/>
        <v>6.2260455037919833</v>
      </c>
      <c r="V515" s="26">
        <f t="shared" si="17"/>
        <v>124.52091007583967</v>
      </c>
      <c r="Z515" s="4">
        <v>12</v>
      </c>
      <c r="AA515" s="26">
        <v>16.67313372740222</v>
      </c>
      <c r="AB515" s="26">
        <v>433.50147691245775</v>
      </c>
    </row>
    <row r="516" spans="1:28" x14ac:dyDescent="0.25">
      <c r="A516" s="5" t="s">
        <v>383</v>
      </c>
      <c r="B516" s="6" t="s">
        <v>1643</v>
      </c>
      <c r="C516" s="6" t="s">
        <v>1644</v>
      </c>
      <c r="D516" s="5">
        <v>2003</v>
      </c>
      <c r="E516" s="5">
        <v>13</v>
      </c>
      <c r="F516" s="5">
        <v>44</v>
      </c>
      <c r="G516" s="5">
        <v>95060</v>
      </c>
      <c r="H516" s="5" t="s">
        <v>1370</v>
      </c>
      <c r="I516" s="7">
        <v>6</v>
      </c>
      <c r="J516" s="5">
        <v>21</v>
      </c>
      <c r="K516" s="5">
        <v>3</v>
      </c>
      <c r="L516" s="5">
        <v>2</v>
      </c>
      <c r="M516" s="5">
        <v>0</v>
      </c>
      <c r="N516" s="5">
        <v>1</v>
      </c>
      <c r="O516" s="5">
        <v>9</v>
      </c>
      <c r="P516" s="5">
        <v>6</v>
      </c>
      <c r="Q516" s="5">
        <v>0</v>
      </c>
      <c r="R516" s="5">
        <v>3</v>
      </c>
      <c r="S516" s="5">
        <v>18</v>
      </c>
      <c r="T516" s="4">
        <v>378</v>
      </c>
      <c r="U516" s="26">
        <f t="shared" si="16"/>
        <v>6.2260455037919833</v>
      </c>
      <c r="V516" s="26">
        <f t="shared" si="17"/>
        <v>130.74695557963165</v>
      </c>
      <c r="Z516" s="4">
        <v>13</v>
      </c>
      <c r="AA516" s="26">
        <v>36.050140191235215</v>
      </c>
      <c r="AB516" s="26">
        <v>1297.8050468844676</v>
      </c>
    </row>
    <row r="517" spans="1:28" x14ac:dyDescent="0.25">
      <c r="A517" s="5" t="s">
        <v>1850</v>
      </c>
      <c r="B517" s="6" t="s">
        <v>1730</v>
      </c>
      <c r="C517" s="6" t="s">
        <v>1151</v>
      </c>
      <c r="D517" s="5">
        <v>2002</v>
      </c>
      <c r="E517" s="5">
        <v>14</v>
      </c>
      <c r="F517" s="5">
        <v>19</v>
      </c>
      <c r="G517" s="5">
        <v>90808</v>
      </c>
      <c r="H517" s="5" t="s">
        <v>1645</v>
      </c>
      <c r="I517" s="7">
        <v>3.9</v>
      </c>
      <c r="J517" s="5">
        <v>50</v>
      </c>
      <c r="K517" s="5">
        <v>2</v>
      </c>
      <c r="L517" s="5">
        <v>0</v>
      </c>
      <c r="M517" s="5">
        <v>2</v>
      </c>
      <c r="N517" s="5">
        <v>2</v>
      </c>
      <c r="O517" s="5">
        <v>6</v>
      </c>
      <c r="P517" s="5">
        <v>0</v>
      </c>
      <c r="Q517" s="5">
        <v>6</v>
      </c>
      <c r="R517" s="5">
        <v>6</v>
      </c>
      <c r="S517" s="5">
        <v>18</v>
      </c>
      <c r="T517" s="4">
        <v>900</v>
      </c>
      <c r="U517" s="26">
        <f t="shared" si="16"/>
        <v>6.2026038137643997</v>
      </c>
      <c r="V517" s="26">
        <f t="shared" si="17"/>
        <v>310.13019068822001</v>
      </c>
      <c r="Z517" s="4">
        <v>13</v>
      </c>
      <c r="AA517" s="26">
        <v>0</v>
      </c>
      <c r="AB517" s="26">
        <v>0</v>
      </c>
    </row>
    <row r="518" spans="1:28" x14ac:dyDescent="0.25">
      <c r="A518" s="5" t="s">
        <v>1953</v>
      </c>
      <c r="B518" s="6" t="s">
        <v>1643</v>
      </c>
      <c r="C518" s="6" t="s">
        <v>1644</v>
      </c>
      <c r="D518" s="5">
        <v>2002</v>
      </c>
      <c r="E518" s="5">
        <v>14</v>
      </c>
      <c r="F518" s="5">
        <v>30</v>
      </c>
      <c r="G518" s="5">
        <v>92646</v>
      </c>
      <c r="H518" s="5" t="s">
        <v>1645</v>
      </c>
      <c r="I518" s="7">
        <v>4.8</v>
      </c>
      <c r="J518" s="5">
        <v>33</v>
      </c>
      <c r="K518" s="5">
        <v>0</v>
      </c>
      <c r="L518" s="5">
        <v>0</v>
      </c>
      <c r="M518" s="5">
        <v>3</v>
      </c>
      <c r="N518" s="5">
        <v>3</v>
      </c>
      <c r="O518" s="5">
        <v>0</v>
      </c>
      <c r="P518" s="5">
        <v>0</v>
      </c>
      <c r="Q518" s="5">
        <v>9</v>
      </c>
      <c r="R518" s="5">
        <v>9</v>
      </c>
      <c r="S518" s="5">
        <v>18</v>
      </c>
      <c r="T518" s="4">
        <v>594</v>
      </c>
      <c r="U518" s="26">
        <f t="shared" si="16"/>
        <v>6.2026038137643997</v>
      </c>
      <c r="V518" s="26">
        <f t="shared" si="17"/>
        <v>204.68592585422519</v>
      </c>
      <c r="Z518" s="4">
        <v>10</v>
      </c>
      <c r="AA518" s="26">
        <v>50.919010067946246</v>
      </c>
      <c r="AB518" s="26">
        <v>1527.5703020383874</v>
      </c>
    </row>
    <row r="519" spans="1:28" x14ac:dyDescent="0.25">
      <c r="A519" s="5" t="s">
        <v>1962</v>
      </c>
      <c r="B519" s="6" t="s">
        <v>1643</v>
      </c>
      <c r="C519" s="6" t="s">
        <v>1644</v>
      </c>
      <c r="D519" s="5">
        <v>2002</v>
      </c>
      <c r="E519" s="5">
        <v>14</v>
      </c>
      <c r="F519" s="5">
        <v>30</v>
      </c>
      <c r="G519" s="5">
        <v>92708</v>
      </c>
      <c r="H519" s="5" t="s">
        <v>1645</v>
      </c>
      <c r="I519" s="7">
        <v>1.8</v>
      </c>
      <c r="J519" s="5">
        <v>5</v>
      </c>
      <c r="K519" s="5">
        <v>2</v>
      </c>
      <c r="L519" s="5">
        <v>0</v>
      </c>
      <c r="M519" s="5">
        <v>2</v>
      </c>
      <c r="N519" s="5">
        <v>2</v>
      </c>
      <c r="O519" s="5">
        <v>6</v>
      </c>
      <c r="P519" s="5">
        <v>0</v>
      </c>
      <c r="Q519" s="5">
        <v>6</v>
      </c>
      <c r="R519" s="5">
        <v>6</v>
      </c>
      <c r="S519" s="5">
        <v>18</v>
      </c>
      <c r="T519" s="4">
        <v>90</v>
      </c>
      <c r="U519" s="26">
        <f t="shared" si="16"/>
        <v>6.2026038137643997</v>
      </c>
      <c r="V519" s="26">
        <f t="shared" si="17"/>
        <v>31.013019068821997</v>
      </c>
      <c r="Z519" s="4">
        <v>9</v>
      </c>
      <c r="AA519" s="26">
        <v>126.83503708813213</v>
      </c>
      <c r="AB519" s="26">
        <v>3805.0511126439637</v>
      </c>
    </row>
    <row r="520" spans="1:28" x14ac:dyDescent="0.25">
      <c r="A520" s="5" t="s">
        <v>1998</v>
      </c>
      <c r="B520" s="6" t="s">
        <v>1643</v>
      </c>
      <c r="C520" s="6" t="s">
        <v>1644</v>
      </c>
      <c r="D520" s="5">
        <v>2002</v>
      </c>
      <c r="E520" s="5">
        <v>14</v>
      </c>
      <c r="F520" s="5">
        <v>33</v>
      </c>
      <c r="G520" s="5">
        <v>92882</v>
      </c>
      <c r="H520" s="5" t="s">
        <v>1645</v>
      </c>
      <c r="I520" s="7">
        <v>5.8</v>
      </c>
      <c r="J520" s="5">
        <v>34</v>
      </c>
      <c r="K520" s="5">
        <v>2</v>
      </c>
      <c r="L520" s="5">
        <v>1</v>
      </c>
      <c r="M520" s="5">
        <v>2</v>
      </c>
      <c r="N520" s="5">
        <v>1</v>
      </c>
      <c r="O520" s="5">
        <v>6</v>
      </c>
      <c r="P520" s="5">
        <v>3</v>
      </c>
      <c r="Q520" s="5">
        <v>6</v>
      </c>
      <c r="R520" s="5">
        <v>3</v>
      </c>
      <c r="S520" s="5">
        <v>18</v>
      </c>
      <c r="T520" s="4">
        <v>612</v>
      </c>
      <c r="U520" s="26">
        <f t="shared" si="16"/>
        <v>6.2026038137643997</v>
      </c>
      <c r="V520" s="26">
        <f t="shared" si="17"/>
        <v>210.88852966798959</v>
      </c>
      <c r="Z520" s="4">
        <v>11</v>
      </c>
      <c r="AA520" s="26">
        <v>5.1108271989351062</v>
      </c>
      <c r="AB520" s="26">
        <v>102.21654397870212</v>
      </c>
    </row>
    <row r="521" spans="1:28" x14ac:dyDescent="0.25">
      <c r="A521" s="5" t="s">
        <v>2112</v>
      </c>
      <c r="B521" s="6" t="s">
        <v>1643</v>
      </c>
      <c r="C521" s="6" t="s">
        <v>1644</v>
      </c>
      <c r="D521" s="5">
        <v>2002</v>
      </c>
      <c r="E521" s="5">
        <v>14</v>
      </c>
      <c r="F521" s="5">
        <v>37</v>
      </c>
      <c r="G521" s="5">
        <v>92129</v>
      </c>
      <c r="H521" s="5" t="s">
        <v>1645</v>
      </c>
      <c r="I521" s="7">
        <v>1.4</v>
      </c>
      <c r="J521" s="5">
        <v>18</v>
      </c>
      <c r="K521" s="5">
        <v>0</v>
      </c>
      <c r="L521" s="5">
        <v>2</v>
      </c>
      <c r="M521" s="5">
        <v>0</v>
      </c>
      <c r="N521" s="5">
        <v>4</v>
      </c>
      <c r="O521" s="5">
        <v>0</v>
      </c>
      <c r="P521" s="5">
        <v>6</v>
      </c>
      <c r="Q521" s="5">
        <v>0</v>
      </c>
      <c r="R521" s="5">
        <v>12</v>
      </c>
      <c r="S521" s="5">
        <v>18</v>
      </c>
      <c r="T521" s="4">
        <v>324</v>
      </c>
      <c r="U521" s="26">
        <f t="shared" si="16"/>
        <v>6.2026038137643997</v>
      </c>
      <c r="V521" s="26">
        <f t="shared" si="17"/>
        <v>111.64686864775919</v>
      </c>
      <c r="Z521" s="4">
        <v>13</v>
      </c>
      <c r="AA521" s="26">
        <v>51.500200273193165</v>
      </c>
      <c r="AB521" s="26">
        <v>1030.0040054638632</v>
      </c>
    </row>
    <row r="522" spans="1:28" x14ac:dyDescent="0.25">
      <c r="A522" s="5" t="s">
        <v>2211</v>
      </c>
      <c r="B522" s="6" t="s">
        <v>1643</v>
      </c>
      <c r="C522" s="6" t="s">
        <v>1644</v>
      </c>
      <c r="D522" s="5">
        <v>2002</v>
      </c>
      <c r="E522" s="5">
        <v>14</v>
      </c>
      <c r="F522" s="5">
        <v>43</v>
      </c>
      <c r="G522" s="5">
        <v>95020</v>
      </c>
      <c r="H522" s="5" t="s">
        <v>1645</v>
      </c>
      <c r="I522" s="7">
        <v>3.8</v>
      </c>
      <c r="J522" s="5">
        <v>9</v>
      </c>
      <c r="K522" s="5">
        <v>4</v>
      </c>
      <c r="L522" s="5">
        <v>1</v>
      </c>
      <c r="M522" s="5">
        <v>1</v>
      </c>
      <c r="N522" s="5">
        <v>0</v>
      </c>
      <c r="O522" s="5">
        <v>12</v>
      </c>
      <c r="P522" s="5">
        <v>3</v>
      </c>
      <c r="Q522" s="5">
        <v>3</v>
      </c>
      <c r="R522" s="5">
        <v>0</v>
      </c>
      <c r="S522" s="5">
        <v>18</v>
      </c>
      <c r="T522" s="4">
        <v>162</v>
      </c>
      <c r="U522" s="26">
        <f t="shared" si="16"/>
        <v>6.2026038137643997</v>
      </c>
      <c r="V522" s="26">
        <f t="shared" si="17"/>
        <v>55.823434323879596</v>
      </c>
      <c r="Z522" s="4">
        <v>9</v>
      </c>
      <c r="AA522" s="26">
        <v>12.683503708813213</v>
      </c>
      <c r="AB522" s="26">
        <v>380.50511126439636</v>
      </c>
    </row>
    <row r="523" spans="1:28" x14ac:dyDescent="0.25">
      <c r="A523" s="5" t="s">
        <v>3054</v>
      </c>
      <c r="B523" s="6" t="s">
        <v>1730</v>
      </c>
      <c r="C523" s="6" t="s">
        <v>1151</v>
      </c>
      <c r="D523" s="5">
        <v>2002</v>
      </c>
      <c r="E523" s="5">
        <v>14</v>
      </c>
      <c r="F523" s="5">
        <v>19</v>
      </c>
      <c r="G523" s="5">
        <v>91390</v>
      </c>
      <c r="H523" s="5" t="s">
        <v>1370</v>
      </c>
      <c r="I523" s="7">
        <v>3.9</v>
      </c>
      <c r="J523" s="5">
        <v>50</v>
      </c>
      <c r="K523" s="5">
        <v>2</v>
      </c>
      <c r="L523" s="5">
        <v>0</v>
      </c>
      <c r="M523" s="5">
        <v>2</v>
      </c>
      <c r="N523" s="5">
        <v>2</v>
      </c>
      <c r="O523" s="5">
        <v>6</v>
      </c>
      <c r="P523" s="5">
        <v>0</v>
      </c>
      <c r="Q523" s="5">
        <v>6</v>
      </c>
      <c r="R523" s="5">
        <v>6</v>
      </c>
      <c r="S523" s="5">
        <v>18</v>
      </c>
      <c r="T523" s="4">
        <v>900</v>
      </c>
      <c r="U523" s="26">
        <f t="shared" si="16"/>
        <v>6.2026038137643997</v>
      </c>
      <c r="V523" s="26">
        <f t="shared" si="17"/>
        <v>310.13019068822001</v>
      </c>
      <c r="Z523" s="4">
        <v>8</v>
      </c>
      <c r="AA523" s="26">
        <v>0</v>
      </c>
      <c r="AB523" s="26">
        <v>0</v>
      </c>
    </row>
    <row r="524" spans="1:28" x14ac:dyDescent="0.25">
      <c r="A524" s="5" t="s">
        <v>3074</v>
      </c>
      <c r="B524" s="6" t="s">
        <v>1643</v>
      </c>
      <c r="C524" s="6" t="s">
        <v>1644</v>
      </c>
      <c r="D524" s="5">
        <v>2002</v>
      </c>
      <c r="E524" s="5">
        <v>14</v>
      </c>
      <c r="F524" s="5">
        <v>19</v>
      </c>
      <c r="G524" s="5">
        <v>91011</v>
      </c>
      <c r="H524" s="5" t="s">
        <v>1370</v>
      </c>
      <c r="I524" s="7">
        <v>4</v>
      </c>
      <c r="J524" s="5">
        <v>28</v>
      </c>
      <c r="K524" s="5">
        <v>2</v>
      </c>
      <c r="L524" s="5">
        <v>1</v>
      </c>
      <c r="M524" s="5">
        <v>2</v>
      </c>
      <c r="N524" s="5">
        <v>1</v>
      </c>
      <c r="O524" s="5">
        <v>6</v>
      </c>
      <c r="P524" s="5">
        <v>3</v>
      </c>
      <c r="Q524" s="5">
        <v>6</v>
      </c>
      <c r="R524" s="5">
        <v>3</v>
      </c>
      <c r="S524" s="5">
        <v>18</v>
      </c>
      <c r="T524" s="4">
        <v>504</v>
      </c>
      <c r="U524" s="26">
        <f t="shared" si="16"/>
        <v>6.2026038137643997</v>
      </c>
      <c r="V524" s="26">
        <f t="shared" si="17"/>
        <v>173.6729067854032</v>
      </c>
      <c r="Z524" s="4">
        <v>16</v>
      </c>
      <c r="AA524" s="26">
        <v>33.880641829661727</v>
      </c>
      <c r="AB524" s="26">
        <v>609.85155293391108</v>
      </c>
    </row>
    <row r="525" spans="1:28" x14ac:dyDescent="0.25">
      <c r="A525" s="5" t="s">
        <v>3095</v>
      </c>
      <c r="B525" s="6" t="s">
        <v>1643</v>
      </c>
      <c r="C525" s="6" t="s">
        <v>1644</v>
      </c>
      <c r="D525" s="5">
        <v>2002</v>
      </c>
      <c r="E525" s="5">
        <v>14</v>
      </c>
      <c r="F525" s="5">
        <v>19</v>
      </c>
      <c r="G525" s="5">
        <v>90808</v>
      </c>
      <c r="H525" s="5" t="s">
        <v>1370</v>
      </c>
      <c r="I525" s="7">
        <v>4.5</v>
      </c>
      <c r="J525" s="5">
        <v>60</v>
      </c>
      <c r="K525" s="5">
        <v>2</v>
      </c>
      <c r="L525" s="5">
        <v>0</v>
      </c>
      <c r="M525" s="5">
        <v>1</v>
      </c>
      <c r="N525" s="5">
        <v>3</v>
      </c>
      <c r="O525" s="5">
        <v>6</v>
      </c>
      <c r="P525" s="5">
        <v>0</v>
      </c>
      <c r="Q525" s="5">
        <v>3</v>
      </c>
      <c r="R525" s="5">
        <v>9</v>
      </c>
      <c r="S525" s="5">
        <v>18</v>
      </c>
      <c r="T525" s="4">
        <v>1080</v>
      </c>
      <c r="U525" s="26">
        <f t="shared" si="16"/>
        <v>6.2026038137643997</v>
      </c>
      <c r="V525" s="26">
        <f t="shared" si="17"/>
        <v>372.15622882586399</v>
      </c>
      <c r="Z525" s="4">
        <v>17</v>
      </c>
      <c r="AA525" s="26">
        <v>30.096836609667665</v>
      </c>
      <c r="AB525" s="26">
        <v>150.48418304833834</v>
      </c>
    </row>
    <row r="526" spans="1:28" x14ac:dyDescent="0.25">
      <c r="A526" s="5" t="s">
        <v>3402</v>
      </c>
      <c r="B526" s="6" t="s">
        <v>1643</v>
      </c>
      <c r="C526" s="6" t="s">
        <v>1644</v>
      </c>
      <c r="D526" s="5">
        <v>2002</v>
      </c>
      <c r="E526" s="5">
        <v>14</v>
      </c>
      <c r="F526" s="5">
        <v>33</v>
      </c>
      <c r="G526" s="5">
        <v>92504</v>
      </c>
      <c r="H526" s="5" t="s">
        <v>1370</v>
      </c>
      <c r="I526" s="7">
        <v>3.8</v>
      </c>
      <c r="J526" s="5">
        <v>50</v>
      </c>
      <c r="K526" s="5">
        <v>2</v>
      </c>
      <c r="L526" s="5">
        <v>0</v>
      </c>
      <c r="M526" s="5">
        <v>2</v>
      </c>
      <c r="N526" s="5">
        <v>2</v>
      </c>
      <c r="O526" s="5">
        <v>6</v>
      </c>
      <c r="P526" s="5">
        <v>0</v>
      </c>
      <c r="Q526" s="5">
        <v>6</v>
      </c>
      <c r="R526" s="5">
        <v>6</v>
      </c>
      <c r="S526" s="5">
        <v>18</v>
      </c>
      <c r="T526" s="4">
        <v>900</v>
      </c>
      <c r="U526" s="26">
        <f t="shared" si="16"/>
        <v>6.2026038137643997</v>
      </c>
      <c r="V526" s="26">
        <f t="shared" si="17"/>
        <v>310.13019068822001</v>
      </c>
      <c r="Z526" s="4">
        <v>12</v>
      </c>
      <c r="AA526" s="26">
        <v>15.390584979140511</v>
      </c>
      <c r="AB526" s="26">
        <v>769.52924895702552</v>
      </c>
    </row>
    <row r="527" spans="1:28" x14ac:dyDescent="0.25">
      <c r="A527" s="5" t="s">
        <v>3</v>
      </c>
      <c r="B527" s="6" t="s">
        <v>1643</v>
      </c>
      <c r="C527" s="6" t="s">
        <v>1644</v>
      </c>
      <c r="D527" s="5">
        <v>2002</v>
      </c>
      <c r="E527" s="5">
        <v>14</v>
      </c>
      <c r="F527" s="5">
        <v>33</v>
      </c>
      <c r="G527" s="5">
        <v>92509</v>
      </c>
      <c r="H527" s="5" t="s">
        <v>1370</v>
      </c>
      <c r="I527" s="7">
        <v>2</v>
      </c>
      <c r="J527" s="5">
        <v>30</v>
      </c>
      <c r="K527" s="5">
        <v>1</v>
      </c>
      <c r="L527" s="5">
        <v>0</v>
      </c>
      <c r="M527" s="5">
        <v>3</v>
      </c>
      <c r="N527" s="5">
        <v>2</v>
      </c>
      <c r="O527" s="5">
        <v>3</v>
      </c>
      <c r="P527" s="5">
        <v>0</v>
      </c>
      <c r="Q527" s="5">
        <v>9</v>
      </c>
      <c r="R527" s="5">
        <v>6</v>
      </c>
      <c r="S527" s="5">
        <v>18</v>
      </c>
      <c r="T527" s="4">
        <v>540</v>
      </c>
      <c r="U527" s="26">
        <f t="shared" si="16"/>
        <v>6.2026038137643997</v>
      </c>
      <c r="V527" s="26">
        <f t="shared" si="17"/>
        <v>186.078114412932</v>
      </c>
      <c r="Z527" s="4">
        <v>4</v>
      </c>
      <c r="AA527" s="26">
        <v>33.661074542061627</v>
      </c>
      <c r="AB527" s="26">
        <v>1683.0537271030814</v>
      </c>
    </row>
    <row r="528" spans="1:28" x14ac:dyDescent="0.25">
      <c r="A528" s="5" t="s">
        <v>7</v>
      </c>
      <c r="B528" s="6" t="s">
        <v>1643</v>
      </c>
      <c r="C528" s="6" t="s">
        <v>1644</v>
      </c>
      <c r="D528" s="5">
        <v>2002</v>
      </c>
      <c r="E528" s="5">
        <v>14</v>
      </c>
      <c r="F528" s="5">
        <v>34</v>
      </c>
      <c r="G528" s="5">
        <v>95624</v>
      </c>
      <c r="H528" s="5" t="s">
        <v>1370</v>
      </c>
      <c r="I528" s="7">
        <v>4.8</v>
      </c>
      <c r="J528" s="5">
        <v>61</v>
      </c>
      <c r="K528" s="5">
        <v>2</v>
      </c>
      <c r="L528" s="5">
        <v>1</v>
      </c>
      <c r="M528" s="5">
        <v>1</v>
      </c>
      <c r="N528" s="5">
        <v>2</v>
      </c>
      <c r="O528" s="5">
        <v>6</v>
      </c>
      <c r="P528" s="5">
        <v>3</v>
      </c>
      <c r="Q528" s="5">
        <v>3</v>
      </c>
      <c r="R528" s="5">
        <v>6</v>
      </c>
      <c r="S528" s="5">
        <v>18</v>
      </c>
      <c r="T528" s="4">
        <v>1098</v>
      </c>
      <c r="U528" s="26">
        <f t="shared" si="16"/>
        <v>6.2026038137643997</v>
      </c>
      <c r="V528" s="26">
        <f t="shared" si="17"/>
        <v>378.35883263962836</v>
      </c>
      <c r="Z528" s="4">
        <v>12</v>
      </c>
      <c r="AA528" s="26">
        <v>83.365668637011098</v>
      </c>
      <c r="AB528" s="26">
        <v>1250.4850295551664</v>
      </c>
    </row>
    <row r="529" spans="1:28" x14ac:dyDescent="0.25">
      <c r="A529" s="5" t="s">
        <v>158</v>
      </c>
      <c r="B529" s="6" t="s">
        <v>1643</v>
      </c>
      <c r="C529" s="6" t="s">
        <v>1644</v>
      </c>
      <c r="D529" s="5">
        <v>2002</v>
      </c>
      <c r="E529" s="5">
        <v>14</v>
      </c>
      <c r="F529" s="5">
        <v>37</v>
      </c>
      <c r="G529" s="5">
        <v>92009</v>
      </c>
      <c r="H529" s="5" t="s">
        <v>1370</v>
      </c>
      <c r="I529" s="7">
        <v>4</v>
      </c>
      <c r="J529" s="5">
        <v>9</v>
      </c>
      <c r="K529" s="5">
        <v>2</v>
      </c>
      <c r="L529" s="5">
        <v>0</v>
      </c>
      <c r="M529" s="5">
        <v>2</v>
      </c>
      <c r="N529" s="5">
        <v>2</v>
      </c>
      <c r="O529" s="5">
        <v>6</v>
      </c>
      <c r="P529" s="5">
        <v>0</v>
      </c>
      <c r="Q529" s="5">
        <v>6</v>
      </c>
      <c r="R529" s="5">
        <v>6</v>
      </c>
      <c r="S529" s="5">
        <v>18</v>
      </c>
      <c r="T529" s="4">
        <v>162</v>
      </c>
      <c r="U529" s="26">
        <f t="shared" si="16"/>
        <v>6.2026038137643997</v>
      </c>
      <c r="V529" s="26">
        <f t="shared" si="17"/>
        <v>55.823434323879596</v>
      </c>
      <c r="Z529" s="4">
        <v>10</v>
      </c>
      <c r="AA529" s="26">
        <v>10.183802013589249</v>
      </c>
      <c r="AB529" s="26">
        <v>152.75703020383872</v>
      </c>
    </row>
    <row r="530" spans="1:28" x14ac:dyDescent="0.25">
      <c r="A530" s="5" t="s">
        <v>283</v>
      </c>
      <c r="B530" s="6" t="s">
        <v>1643</v>
      </c>
      <c r="C530" s="6" t="s">
        <v>1644</v>
      </c>
      <c r="D530" s="5">
        <v>2002</v>
      </c>
      <c r="E530" s="5">
        <v>14</v>
      </c>
      <c r="F530" s="5">
        <v>41</v>
      </c>
      <c r="G530" s="5">
        <v>94403</v>
      </c>
      <c r="H530" s="5" t="s">
        <v>1370</v>
      </c>
      <c r="I530" s="7">
        <v>1</v>
      </c>
      <c r="J530" s="5">
        <v>5</v>
      </c>
      <c r="K530" s="5">
        <v>1</v>
      </c>
      <c r="L530" s="5">
        <v>0</v>
      </c>
      <c r="M530" s="5">
        <v>3</v>
      </c>
      <c r="N530" s="5">
        <v>2</v>
      </c>
      <c r="O530" s="5">
        <v>3</v>
      </c>
      <c r="P530" s="5">
        <v>0</v>
      </c>
      <c r="Q530" s="5">
        <v>9</v>
      </c>
      <c r="R530" s="5">
        <v>6</v>
      </c>
      <c r="S530" s="5">
        <v>18</v>
      </c>
      <c r="T530" s="4">
        <v>90</v>
      </c>
      <c r="U530" s="26">
        <f t="shared" si="16"/>
        <v>6.2026038137643997</v>
      </c>
      <c r="V530" s="26">
        <f t="shared" si="17"/>
        <v>31.013019068821997</v>
      </c>
      <c r="Z530" s="4">
        <v>14</v>
      </c>
      <c r="AA530" s="26">
        <v>103.40637374286773</v>
      </c>
      <c r="AB530" s="26">
        <v>517.03186871433866</v>
      </c>
    </row>
    <row r="531" spans="1:28" x14ac:dyDescent="0.25">
      <c r="A531" s="5" t="s">
        <v>1721</v>
      </c>
      <c r="B531" s="6" t="s">
        <v>1643</v>
      </c>
      <c r="C531" s="6" t="s">
        <v>1644</v>
      </c>
      <c r="D531" s="5">
        <v>2001</v>
      </c>
      <c r="E531" s="5">
        <v>15</v>
      </c>
      <c r="F531" s="5">
        <v>7</v>
      </c>
      <c r="G531" s="5">
        <v>94804</v>
      </c>
      <c r="H531" s="5" t="s">
        <v>1645</v>
      </c>
      <c r="I531" s="7">
        <v>1.9</v>
      </c>
      <c r="J531" s="5">
        <v>5</v>
      </c>
      <c r="K531" s="5">
        <v>2</v>
      </c>
      <c r="L531" s="5">
        <v>1</v>
      </c>
      <c r="M531" s="5">
        <v>2</v>
      </c>
      <c r="N531" s="5">
        <v>1</v>
      </c>
      <c r="O531" s="5">
        <v>6</v>
      </c>
      <c r="P531" s="5">
        <v>3</v>
      </c>
      <c r="Q531" s="5">
        <v>6</v>
      </c>
      <c r="R531" s="5">
        <v>3</v>
      </c>
      <c r="S531" s="5">
        <v>18</v>
      </c>
      <c r="T531" s="4">
        <v>90</v>
      </c>
      <c r="U531" s="26">
        <f t="shared" si="16"/>
        <v>6.1789215090117482</v>
      </c>
      <c r="V531" s="26">
        <f t="shared" si="17"/>
        <v>30.89460754505874</v>
      </c>
      <c r="Z531" s="4">
        <v>4</v>
      </c>
      <c r="AA531" s="26">
        <v>0</v>
      </c>
      <c r="AB531" s="26">
        <v>0</v>
      </c>
    </row>
    <row r="532" spans="1:28" x14ac:dyDescent="0.25">
      <c r="A532" s="5" t="s">
        <v>1758</v>
      </c>
      <c r="B532" s="6" t="s">
        <v>1643</v>
      </c>
      <c r="C532" s="6" t="s">
        <v>1644</v>
      </c>
      <c r="D532" s="5">
        <v>2001</v>
      </c>
      <c r="E532" s="5">
        <v>15</v>
      </c>
      <c r="F532" s="5">
        <v>15</v>
      </c>
      <c r="G532" s="5">
        <v>93314</v>
      </c>
      <c r="H532" s="5" t="s">
        <v>1370</v>
      </c>
      <c r="I532" s="7">
        <v>8</v>
      </c>
      <c r="J532" s="5">
        <v>60</v>
      </c>
      <c r="K532" s="5">
        <v>2</v>
      </c>
      <c r="L532" s="5">
        <v>0</v>
      </c>
      <c r="M532" s="5">
        <v>2</v>
      </c>
      <c r="N532" s="5">
        <v>2</v>
      </c>
      <c r="O532" s="5">
        <v>6</v>
      </c>
      <c r="P532" s="5">
        <v>0</v>
      </c>
      <c r="Q532" s="5">
        <v>6</v>
      </c>
      <c r="R532" s="5">
        <v>6</v>
      </c>
      <c r="S532" s="5">
        <v>18</v>
      </c>
      <c r="T532" s="4">
        <v>1080</v>
      </c>
      <c r="U532" s="26">
        <f t="shared" si="16"/>
        <v>6.1789215090117482</v>
      </c>
      <c r="V532" s="26">
        <f t="shared" si="17"/>
        <v>370.73529054070491</v>
      </c>
      <c r="Z532" s="4">
        <v>12</v>
      </c>
      <c r="AA532" s="26">
        <v>10.260389986093674</v>
      </c>
      <c r="AB532" s="26">
        <v>615.62339916562041</v>
      </c>
    </row>
    <row r="533" spans="1:28" x14ac:dyDescent="0.25">
      <c r="A533" s="5" t="s">
        <v>2893</v>
      </c>
      <c r="B533" s="6" t="s">
        <v>1643</v>
      </c>
      <c r="C533" s="6" t="s">
        <v>1644</v>
      </c>
      <c r="D533" s="5">
        <v>2001</v>
      </c>
      <c r="E533" s="5">
        <v>15</v>
      </c>
      <c r="F533" s="5">
        <v>1</v>
      </c>
      <c r="G533" s="5">
        <v>94566</v>
      </c>
      <c r="H533" s="5" t="s">
        <v>1370</v>
      </c>
      <c r="I533" s="7">
        <v>3</v>
      </c>
      <c r="J533" s="5">
        <v>25</v>
      </c>
      <c r="K533" s="5">
        <v>4</v>
      </c>
      <c r="L533" s="5">
        <v>1</v>
      </c>
      <c r="M533" s="5">
        <v>1</v>
      </c>
      <c r="N533" s="5">
        <v>0</v>
      </c>
      <c r="O533" s="5">
        <v>12</v>
      </c>
      <c r="P533" s="5">
        <v>3</v>
      </c>
      <c r="Q533" s="5">
        <v>3</v>
      </c>
      <c r="R533" s="5">
        <v>0</v>
      </c>
      <c r="S533" s="5">
        <v>18</v>
      </c>
      <c r="T533" s="4">
        <v>450</v>
      </c>
      <c r="U533" s="26">
        <f t="shared" si="16"/>
        <v>6.1789215090117482</v>
      </c>
      <c r="V533" s="26">
        <f t="shared" si="17"/>
        <v>154.47303772529369</v>
      </c>
      <c r="Z533" s="4">
        <v>8</v>
      </c>
      <c r="AA533" s="26">
        <v>93.523315693684282</v>
      </c>
      <c r="AB533" s="26">
        <v>4676.1657846842145</v>
      </c>
    </row>
    <row r="534" spans="1:28" x14ac:dyDescent="0.25">
      <c r="A534" s="5" t="s">
        <v>3004</v>
      </c>
      <c r="B534" s="6" t="s">
        <v>1643</v>
      </c>
      <c r="C534" s="6" t="s">
        <v>1644</v>
      </c>
      <c r="D534" s="5">
        <v>2001</v>
      </c>
      <c r="E534" s="5">
        <v>15</v>
      </c>
      <c r="F534" s="5">
        <v>15</v>
      </c>
      <c r="G534" s="5">
        <v>93309</v>
      </c>
      <c r="H534" s="5" t="s">
        <v>1370</v>
      </c>
      <c r="I534" s="7">
        <v>5.9</v>
      </c>
      <c r="J534" s="5">
        <v>30</v>
      </c>
      <c r="K534" s="5">
        <v>2</v>
      </c>
      <c r="L534" s="5">
        <v>0</v>
      </c>
      <c r="M534" s="5">
        <v>2</v>
      </c>
      <c r="N534" s="5">
        <v>2</v>
      </c>
      <c r="O534" s="5">
        <v>6</v>
      </c>
      <c r="P534" s="5">
        <v>0</v>
      </c>
      <c r="Q534" s="5">
        <v>6</v>
      </c>
      <c r="R534" s="5">
        <v>6</v>
      </c>
      <c r="S534" s="5">
        <v>18</v>
      </c>
      <c r="T534" s="4">
        <v>540</v>
      </c>
      <c r="U534" s="26">
        <f t="shared" si="16"/>
        <v>6.1789215090117482</v>
      </c>
      <c r="V534" s="26">
        <f t="shared" si="17"/>
        <v>185.36764527035245</v>
      </c>
      <c r="Z534" s="4">
        <v>15</v>
      </c>
      <c r="AA534" s="26">
        <v>31.146648901667223</v>
      </c>
      <c r="AB534" s="26">
        <v>311.46648901667226</v>
      </c>
    </row>
    <row r="535" spans="1:28" x14ac:dyDescent="0.25">
      <c r="A535" s="5" t="s">
        <v>3064</v>
      </c>
      <c r="B535" s="6" t="s">
        <v>1643</v>
      </c>
      <c r="C535" s="6" t="s">
        <v>1644</v>
      </c>
      <c r="D535" s="5">
        <v>2001</v>
      </c>
      <c r="E535" s="5">
        <v>15</v>
      </c>
      <c r="F535" s="5">
        <v>19</v>
      </c>
      <c r="G535" s="5">
        <v>91775</v>
      </c>
      <c r="H535" s="5" t="s">
        <v>1370</v>
      </c>
      <c r="I535" s="7">
        <v>3.9</v>
      </c>
      <c r="J535" s="5">
        <v>19</v>
      </c>
      <c r="K535" s="5">
        <v>2</v>
      </c>
      <c r="L535" s="5">
        <v>2</v>
      </c>
      <c r="M535" s="5">
        <v>2</v>
      </c>
      <c r="N535" s="5">
        <v>0</v>
      </c>
      <c r="O535" s="5">
        <v>6</v>
      </c>
      <c r="P535" s="5">
        <v>6</v>
      </c>
      <c r="Q535" s="5">
        <v>6</v>
      </c>
      <c r="R535" s="5">
        <v>0</v>
      </c>
      <c r="S535" s="5">
        <v>18</v>
      </c>
      <c r="T535" s="4">
        <v>342</v>
      </c>
      <c r="U535" s="26">
        <f t="shared" si="16"/>
        <v>6.1789215090117482</v>
      </c>
      <c r="V535" s="26">
        <f t="shared" si="17"/>
        <v>117.39950867122322</v>
      </c>
      <c r="Z535" s="4">
        <v>10</v>
      </c>
      <c r="AA535" s="26">
        <v>21.640579278877155</v>
      </c>
      <c r="AB535" s="26">
        <v>497.73332341417455</v>
      </c>
    </row>
    <row r="536" spans="1:28" x14ac:dyDescent="0.25">
      <c r="A536" s="5" t="s">
        <v>3173</v>
      </c>
      <c r="B536" s="6" t="s">
        <v>1643</v>
      </c>
      <c r="C536" s="6" t="s">
        <v>1644</v>
      </c>
      <c r="D536" s="5">
        <v>2001</v>
      </c>
      <c r="E536" s="5">
        <v>15</v>
      </c>
      <c r="F536" s="5">
        <v>19</v>
      </c>
      <c r="G536" s="5">
        <v>90245</v>
      </c>
      <c r="H536" s="5" t="s">
        <v>1370</v>
      </c>
      <c r="I536" s="7">
        <v>4</v>
      </c>
      <c r="J536" s="5">
        <v>21</v>
      </c>
      <c r="K536" s="5">
        <v>2</v>
      </c>
      <c r="L536" s="5">
        <v>0</v>
      </c>
      <c r="M536" s="5">
        <v>0</v>
      </c>
      <c r="N536" s="5">
        <v>4</v>
      </c>
      <c r="O536" s="5">
        <v>6</v>
      </c>
      <c r="P536" s="5">
        <v>0</v>
      </c>
      <c r="Q536" s="5">
        <v>0</v>
      </c>
      <c r="R536" s="5">
        <v>12</v>
      </c>
      <c r="S536" s="5">
        <v>18</v>
      </c>
      <c r="T536" s="4">
        <v>378</v>
      </c>
      <c r="U536" s="26">
        <f t="shared" si="16"/>
        <v>6.1789215090117482</v>
      </c>
      <c r="V536" s="26">
        <f t="shared" si="17"/>
        <v>129.75735168924672</v>
      </c>
      <c r="Z536" s="4">
        <v>3</v>
      </c>
      <c r="AA536" s="26">
        <v>21.125082291988811</v>
      </c>
      <c r="AB536" s="26">
        <v>1267.5049375193287</v>
      </c>
    </row>
    <row r="537" spans="1:28" x14ac:dyDescent="0.25">
      <c r="A537" s="5" t="s">
        <v>3366</v>
      </c>
      <c r="B537" s="6" t="s">
        <v>1643</v>
      </c>
      <c r="C537" s="6" t="s">
        <v>1644</v>
      </c>
      <c r="D537" s="5">
        <v>2001</v>
      </c>
      <c r="E537" s="5">
        <v>15</v>
      </c>
      <c r="F537" s="5">
        <v>31</v>
      </c>
      <c r="G537" s="5">
        <v>95746</v>
      </c>
      <c r="H537" s="5" t="s">
        <v>1370</v>
      </c>
      <c r="I537" s="7">
        <v>5.9</v>
      </c>
      <c r="J537" s="5">
        <v>9</v>
      </c>
      <c r="K537" s="5">
        <v>3</v>
      </c>
      <c r="L537" s="5">
        <v>3</v>
      </c>
      <c r="M537" s="5">
        <v>0</v>
      </c>
      <c r="N537" s="5">
        <v>0</v>
      </c>
      <c r="O537" s="5">
        <v>9</v>
      </c>
      <c r="P537" s="5">
        <v>9</v>
      </c>
      <c r="Q537" s="5">
        <v>0</v>
      </c>
      <c r="R537" s="5">
        <v>0</v>
      </c>
      <c r="S537" s="5">
        <v>18</v>
      </c>
      <c r="T537" s="4">
        <v>162</v>
      </c>
      <c r="U537" s="26">
        <f t="shared" si="16"/>
        <v>6.1789215090117482</v>
      </c>
      <c r="V537" s="26">
        <f t="shared" si="17"/>
        <v>55.610293581105736</v>
      </c>
      <c r="Z537" s="4">
        <v>13</v>
      </c>
      <c r="AA537" s="26">
        <v>18.025070095617608</v>
      </c>
      <c r="AB537" s="26">
        <v>342.47633181673456</v>
      </c>
    </row>
    <row r="538" spans="1:28" x14ac:dyDescent="0.25">
      <c r="A538" s="5" t="s">
        <v>217</v>
      </c>
      <c r="B538" s="6" t="s">
        <v>1643</v>
      </c>
      <c r="C538" s="6" t="s">
        <v>1644</v>
      </c>
      <c r="D538" s="5">
        <v>2001</v>
      </c>
      <c r="E538" s="5">
        <v>15</v>
      </c>
      <c r="F538" s="5">
        <v>37</v>
      </c>
      <c r="G538" s="5">
        <v>92111</v>
      </c>
      <c r="H538" s="5" t="s">
        <v>1370</v>
      </c>
      <c r="I538" s="7">
        <v>2.8</v>
      </c>
      <c r="J538" s="5">
        <v>40</v>
      </c>
      <c r="K538" s="5">
        <v>2</v>
      </c>
      <c r="L538" s="5">
        <v>0</v>
      </c>
      <c r="M538" s="5">
        <v>0</v>
      </c>
      <c r="N538" s="5">
        <v>4</v>
      </c>
      <c r="O538" s="5">
        <v>6</v>
      </c>
      <c r="P538" s="5">
        <v>0</v>
      </c>
      <c r="Q538" s="5">
        <v>0</v>
      </c>
      <c r="R538" s="5">
        <v>12</v>
      </c>
      <c r="S538" s="5">
        <v>18</v>
      </c>
      <c r="T538" s="4">
        <v>720</v>
      </c>
      <c r="U538" s="26">
        <f t="shared" si="16"/>
        <v>6.1789215090117482</v>
      </c>
      <c r="V538" s="26">
        <f t="shared" si="17"/>
        <v>247.15686036046992</v>
      </c>
      <c r="Z538" s="4">
        <v>3</v>
      </c>
      <c r="AA538" s="26">
        <v>52.191379780207654</v>
      </c>
      <c r="AB538" s="26">
        <v>1513.5500136260221</v>
      </c>
    </row>
    <row r="539" spans="1:28" x14ac:dyDescent="0.25">
      <c r="A539" s="5" t="s">
        <v>2971</v>
      </c>
      <c r="B539" s="6" t="s">
        <v>1643</v>
      </c>
      <c r="C539" s="6" t="s">
        <v>1644</v>
      </c>
      <c r="D539" s="5">
        <v>2000</v>
      </c>
      <c r="E539" s="5">
        <v>16</v>
      </c>
      <c r="F539" s="5">
        <v>7</v>
      </c>
      <c r="G539" s="5">
        <v>94525</v>
      </c>
      <c r="H539" s="5" t="s">
        <v>1370</v>
      </c>
      <c r="I539" s="7">
        <v>3</v>
      </c>
      <c r="J539" s="5">
        <v>40</v>
      </c>
      <c r="K539" s="5">
        <v>3</v>
      </c>
      <c r="L539" s="5">
        <v>0</v>
      </c>
      <c r="M539" s="5">
        <v>0</v>
      </c>
      <c r="N539" s="5">
        <v>3</v>
      </c>
      <c r="O539" s="5">
        <v>9</v>
      </c>
      <c r="P539" s="5">
        <v>0</v>
      </c>
      <c r="Q539" s="5">
        <v>0</v>
      </c>
      <c r="R539" s="5">
        <v>9</v>
      </c>
      <c r="S539" s="5">
        <v>18</v>
      </c>
      <c r="T539" s="4">
        <v>720</v>
      </c>
      <c r="U539" s="26">
        <f t="shared" si="16"/>
        <v>6.1549948657767342</v>
      </c>
      <c r="V539" s="26">
        <f t="shared" si="17"/>
        <v>246.19979463106938</v>
      </c>
      <c r="Z539" s="4">
        <v>13</v>
      </c>
      <c r="AA539" s="26">
        <v>30.900120163915901</v>
      </c>
      <c r="AB539" s="26">
        <v>2193.9085316380288</v>
      </c>
    </row>
    <row r="540" spans="1:28" x14ac:dyDescent="0.25">
      <c r="A540" s="5" t="s">
        <v>3041</v>
      </c>
      <c r="B540" s="6" t="s">
        <v>1730</v>
      </c>
      <c r="C540" s="6" t="s">
        <v>1151</v>
      </c>
      <c r="D540" s="5">
        <v>2000</v>
      </c>
      <c r="E540" s="5">
        <v>16</v>
      </c>
      <c r="F540" s="5">
        <v>19</v>
      </c>
      <c r="G540" s="5">
        <v>91741</v>
      </c>
      <c r="H540" s="5" t="s">
        <v>1370</v>
      </c>
      <c r="I540" s="7">
        <v>4.0999999999999996</v>
      </c>
      <c r="J540" s="5">
        <v>50</v>
      </c>
      <c r="K540" s="5">
        <v>2</v>
      </c>
      <c r="L540" s="5">
        <v>0</v>
      </c>
      <c r="M540" s="5">
        <v>2</v>
      </c>
      <c r="N540" s="5">
        <v>2</v>
      </c>
      <c r="O540" s="5">
        <v>6</v>
      </c>
      <c r="P540" s="5">
        <v>0</v>
      </c>
      <c r="Q540" s="5">
        <v>6</v>
      </c>
      <c r="R540" s="5">
        <v>6</v>
      </c>
      <c r="S540" s="5">
        <v>18</v>
      </c>
      <c r="T540" s="4">
        <v>900</v>
      </c>
      <c r="U540" s="26">
        <f t="shared" si="16"/>
        <v>6.1549948657767342</v>
      </c>
      <c r="V540" s="26">
        <f t="shared" si="17"/>
        <v>307.74974328883673</v>
      </c>
      <c r="Z540" s="4">
        <v>16</v>
      </c>
      <c r="AA540" s="26">
        <v>45.608556309160022</v>
      </c>
      <c r="AB540" s="26">
        <v>456.08556309160019</v>
      </c>
    </row>
    <row r="541" spans="1:28" x14ac:dyDescent="0.25">
      <c r="A541" s="5" t="s">
        <v>3096</v>
      </c>
      <c r="B541" s="6" t="s">
        <v>1683</v>
      </c>
      <c r="C541" s="6" t="s">
        <v>1644</v>
      </c>
      <c r="D541" s="5">
        <v>2000</v>
      </c>
      <c r="E541" s="5">
        <v>16</v>
      </c>
      <c r="F541" s="5">
        <v>19</v>
      </c>
      <c r="G541" s="5">
        <v>90501</v>
      </c>
      <c r="H541" s="5" t="s">
        <v>1370</v>
      </c>
      <c r="I541" s="7">
        <v>4.0999999999999996</v>
      </c>
      <c r="J541" s="5">
        <v>5</v>
      </c>
      <c r="K541" s="5">
        <v>0</v>
      </c>
      <c r="L541" s="5">
        <v>0</v>
      </c>
      <c r="M541" s="5">
        <v>5</v>
      </c>
      <c r="N541" s="5">
        <v>1</v>
      </c>
      <c r="O541" s="5">
        <v>0</v>
      </c>
      <c r="P541" s="5">
        <v>0</v>
      </c>
      <c r="Q541" s="5">
        <v>15</v>
      </c>
      <c r="R541" s="5">
        <v>3</v>
      </c>
      <c r="S541" s="5">
        <v>18</v>
      </c>
      <c r="T541" s="4">
        <v>90</v>
      </c>
      <c r="U541" s="26">
        <f t="shared" si="16"/>
        <v>6.1549948657767342</v>
      </c>
      <c r="V541" s="26">
        <f t="shared" si="17"/>
        <v>30.774974328883673</v>
      </c>
      <c r="Z541" s="4">
        <v>12</v>
      </c>
      <c r="AA541" s="26">
        <v>7.6952924895702557</v>
      </c>
      <c r="AB541" s="26">
        <v>146.21055730183485</v>
      </c>
    </row>
    <row r="542" spans="1:28" x14ac:dyDescent="0.25">
      <c r="A542" s="5" t="s">
        <v>389</v>
      </c>
      <c r="B542" s="6" t="s">
        <v>1643</v>
      </c>
      <c r="C542" s="6" t="s">
        <v>1644</v>
      </c>
      <c r="D542" s="5">
        <v>2000</v>
      </c>
      <c r="E542" s="5">
        <v>16</v>
      </c>
      <c r="F542" s="5">
        <v>44</v>
      </c>
      <c r="G542" s="5">
        <v>95060</v>
      </c>
      <c r="H542" s="5" t="s">
        <v>1370</v>
      </c>
      <c r="I542" s="7">
        <v>4.0999999999999996</v>
      </c>
      <c r="J542" s="5">
        <v>25</v>
      </c>
      <c r="K542" s="5">
        <v>1</v>
      </c>
      <c r="L542" s="5">
        <v>4</v>
      </c>
      <c r="M542" s="5">
        <v>1</v>
      </c>
      <c r="N542" s="5">
        <v>0</v>
      </c>
      <c r="O542" s="5">
        <v>3</v>
      </c>
      <c r="P542" s="5">
        <v>12</v>
      </c>
      <c r="Q542" s="5">
        <v>3</v>
      </c>
      <c r="R542" s="5">
        <v>0</v>
      </c>
      <c r="S542" s="5">
        <v>18</v>
      </c>
      <c r="T542" s="4">
        <v>450</v>
      </c>
      <c r="U542" s="26">
        <f t="shared" si="16"/>
        <v>6.1549948657767342</v>
      </c>
      <c r="V542" s="26">
        <f t="shared" si="17"/>
        <v>153.87487164441836</v>
      </c>
      <c r="Z542" s="4">
        <v>11</v>
      </c>
      <c r="AA542" s="26">
        <v>5.1108271989351062</v>
      </c>
      <c r="AB542" s="26">
        <v>51.10827198935106</v>
      </c>
    </row>
    <row r="543" spans="1:28" x14ac:dyDescent="0.25">
      <c r="A543" s="5" t="s">
        <v>419</v>
      </c>
      <c r="B543" s="6" t="s">
        <v>1643</v>
      </c>
      <c r="C543" s="6" t="s">
        <v>1644</v>
      </c>
      <c r="D543" s="5">
        <v>2000</v>
      </c>
      <c r="E543" s="5">
        <v>16</v>
      </c>
      <c r="F543" s="5">
        <v>49</v>
      </c>
      <c r="G543" s="5">
        <v>95405</v>
      </c>
      <c r="H543" s="5" t="s">
        <v>1370</v>
      </c>
      <c r="I543" s="7">
        <v>3</v>
      </c>
      <c r="J543" s="5">
        <v>40</v>
      </c>
      <c r="K543" s="5">
        <v>2</v>
      </c>
      <c r="L543" s="5">
        <v>1</v>
      </c>
      <c r="M543" s="5">
        <v>1</v>
      </c>
      <c r="N543" s="5">
        <v>2</v>
      </c>
      <c r="O543" s="5">
        <v>6</v>
      </c>
      <c r="P543" s="5">
        <v>3</v>
      </c>
      <c r="Q543" s="5">
        <v>3</v>
      </c>
      <c r="R543" s="5">
        <v>6</v>
      </c>
      <c r="S543" s="5">
        <v>18</v>
      </c>
      <c r="T543" s="4">
        <v>720</v>
      </c>
      <c r="U543" s="26">
        <f t="shared" si="16"/>
        <v>6.1549948657767342</v>
      </c>
      <c r="V543" s="26">
        <f t="shared" si="17"/>
        <v>246.19979463106938</v>
      </c>
      <c r="Z543" s="4">
        <v>12</v>
      </c>
      <c r="AA543" s="26">
        <v>25.650974965234184</v>
      </c>
      <c r="AB543" s="26">
        <v>897.78412378319649</v>
      </c>
    </row>
    <row r="544" spans="1:28" x14ac:dyDescent="0.25">
      <c r="A544" s="5" t="s">
        <v>3306</v>
      </c>
      <c r="B544" s="6" t="s">
        <v>1643</v>
      </c>
      <c r="C544" s="6" t="s">
        <v>1644</v>
      </c>
      <c r="D544" s="5">
        <v>1999</v>
      </c>
      <c r="E544" s="5">
        <v>17</v>
      </c>
      <c r="F544" s="5">
        <v>30</v>
      </c>
      <c r="G544" s="5">
        <v>92653</v>
      </c>
      <c r="H544" s="5" t="s">
        <v>1370</v>
      </c>
      <c r="I544" s="7">
        <v>5.3</v>
      </c>
      <c r="J544" s="5">
        <v>51</v>
      </c>
      <c r="K544" s="5">
        <v>1</v>
      </c>
      <c r="L544" s="5">
        <v>1</v>
      </c>
      <c r="M544" s="5">
        <v>2</v>
      </c>
      <c r="N544" s="5">
        <v>2</v>
      </c>
      <c r="O544" s="5">
        <v>3</v>
      </c>
      <c r="P544" s="5">
        <v>3</v>
      </c>
      <c r="Q544" s="5">
        <v>6</v>
      </c>
      <c r="R544" s="5">
        <v>6</v>
      </c>
      <c r="S544" s="5">
        <v>18</v>
      </c>
      <c r="T544" s="4">
        <v>918</v>
      </c>
      <c r="U544" s="26">
        <f t="shared" si="16"/>
        <v>6.1308200830650517</v>
      </c>
      <c r="V544" s="26">
        <f t="shared" si="17"/>
        <v>312.67182423631766</v>
      </c>
      <c r="Z544" s="4">
        <v>7</v>
      </c>
      <c r="AA544" s="26">
        <v>3.7782195026039913</v>
      </c>
      <c r="AB544" s="26">
        <v>132.2376825911397</v>
      </c>
    </row>
    <row r="545" spans="1:28" x14ac:dyDescent="0.25">
      <c r="A545" s="5" t="s">
        <v>3307</v>
      </c>
      <c r="B545" s="6" t="s">
        <v>1643</v>
      </c>
      <c r="C545" s="6" t="s">
        <v>1644</v>
      </c>
      <c r="D545" s="5">
        <v>1999</v>
      </c>
      <c r="E545" s="5">
        <v>17</v>
      </c>
      <c r="F545" s="5">
        <v>30</v>
      </c>
      <c r="G545" s="5">
        <v>92649</v>
      </c>
      <c r="H545" s="5" t="s">
        <v>1370</v>
      </c>
      <c r="I545" s="7">
        <v>4.9000000000000004</v>
      </c>
      <c r="J545" s="5">
        <v>79</v>
      </c>
      <c r="K545" s="5">
        <v>2</v>
      </c>
      <c r="L545" s="5">
        <v>1</v>
      </c>
      <c r="M545" s="5">
        <v>2</v>
      </c>
      <c r="N545" s="5">
        <v>1</v>
      </c>
      <c r="O545" s="5">
        <v>6</v>
      </c>
      <c r="P545" s="5">
        <v>3</v>
      </c>
      <c r="Q545" s="5">
        <v>6</v>
      </c>
      <c r="R545" s="5">
        <v>3</v>
      </c>
      <c r="S545" s="5">
        <v>18</v>
      </c>
      <c r="T545" s="4">
        <v>1422</v>
      </c>
      <c r="U545" s="26">
        <f t="shared" si="16"/>
        <v>6.1308200830650517</v>
      </c>
      <c r="V545" s="26">
        <f t="shared" si="17"/>
        <v>484.33478656213907</v>
      </c>
      <c r="Z545" s="4">
        <v>16</v>
      </c>
      <c r="AA545" s="26">
        <v>6.5155080441657169</v>
      </c>
      <c r="AB545" s="26">
        <v>260.62032176662865</v>
      </c>
    </row>
    <row r="546" spans="1:28" x14ac:dyDescent="0.25">
      <c r="A546" s="5" t="s">
        <v>45</v>
      </c>
      <c r="B546" s="6" t="s">
        <v>1643</v>
      </c>
      <c r="C546" s="6" t="s">
        <v>1644</v>
      </c>
      <c r="D546" s="5">
        <v>1999</v>
      </c>
      <c r="E546" s="5">
        <v>17</v>
      </c>
      <c r="F546" s="5">
        <v>36</v>
      </c>
      <c r="G546" s="5">
        <v>92371</v>
      </c>
      <c r="H546" s="5" t="s">
        <v>1370</v>
      </c>
      <c r="I546" s="7">
        <v>5.4</v>
      </c>
      <c r="J546" s="5">
        <v>31</v>
      </c>
      <c r="K546" s="5">
        <v>2</v>
      </c>
      <c r="L546" s="5">
        <v>2</v>
      </c>
      <c r="M546" s="5">
        <v>2</v>
      </c>
      <c r="N546" s="5">
        <v>0</v>
      </c>
      <c r="O546" s="5">
        <v>6</v>
      </c>
      <c r="P546" s="5">
        <v>6</v>
      </c>
      <c r="Q546" s="5">
        <v>6</v>
      </c>
      <c r="R546" s="5">
        <v>0</v>
      </c>
      <c r="S546" s="5">
        <v>18</v>
      </c>
      <c r="T546" s="4">
        <v>558</v>
      </c>
      <c r="U546" s="26">
        <f t="shared" si="16"/>
        <v>6.1308200830650517</v>
      </c>
      <c r="V546" s="26">
        <f t="shared" si="17"/>
        <v>190.05542257501659</v>
      </c>
      <c r="Z546" s="4">
        <v>10</v>
      </c>
      <c r="AA546" s="26">
        <v>35.643307047562374</v>
      </c>
      <c r="AB546" s="26">
        <v>1710.8787382829939</v>
      </c>
    </row>
    <row r="547" spans="1:28" x14ac:dyDescent="0.25">
      <c r="A547" s="5" t="s">
        <v>401</v>
      </c>
      <c r="B547" s="6" t="s">
        <v>1643</v>
      </c>
      <c r="C547" s="6" t="s">
        <v>1644</v>
      </c>
      <c r="D547" s="5">
        <v>1999</v>
      </c>
      <c r="E547" s="5">
        <v>17</v>
      </c>
      <c r="F547" s="5">
        <v>47</v>
      </c>
      <c r="G547" s="5">
        <v>96067</v>
      </c>
      <c r="H547" s="5" t="s">
        <v>1370</v>
      </c>
      <c r="I547" s="7">
        <v>2</v>
      </c>
      <c r="J547" s="5">
        <v>24</v>
      </c>
      <c r="K547" s="5">
        <v>2</v>
      </c>
      <c r="L547" s="5">
        <v>2</v>
      </c>
      <c r="M547" s="5">
        <v>2</v>
      </c>
      <c r="N547" s="5">
        <v>0</v>
      </c>
      <c r="O547" s="5">
        <v>6</v>
      </c>
      <c r="P547" s="5">
        <v>6</v>
      </c>
      <c r="Q547" s="5">
        <v>6</v>
      </c>
      <c r="R547" s="5">
        <v>0</v>
      </c>
      <c r="S547" s="5">
        <v>18</v>
      </c>
      <c r="T547" s="4">
        <v>432</v>
      </c>
      <c r="U547" s="26">
        <f t="shared" si="16"/>
        <v>6.1308200830650517</v>
      </c>
      <c r="V547" s="26">
        <f t="shared" si="17"/>
        <v>147.13968199356123</v>
      </c>
      <c r="Z547" s="4">
        <v>8</v>
      </c>
      <c r="AA547" s="26">
        <v>20.221257447283087</v>
      </c>
      <c r="AB547" s="26">
        <v>465.08892128751097</v>
      </c>
    </row>
    <row r="548" spans="1:28" x14ac:dyDescent="0.25">
      <c r="A548" s="5" t="s">
        <v>451</v>
      </c>
      <c r="B548" s="6" t="s">
        <v>1643</v>
      </c>
      <c r="C548" s="6" t="s">
        <v>1644</v>
      </c>
      <c r="D548" s="5">
        <v>1999</v>
      </c>
      <c r="E548" s="5">
        <v>17</v>
      </c>
      <c r="F548" s="5">
        <v>54</v>
      </c>
      <c r="G548" s="5">
        <v>93221</v>
      </c>
      <c r="H548" s="5" t="s">
        <v>1370</v>
      </c>
      <c r="I548" s="7">
        <v>1.8</v>
      </c>
      <c r="J548" s="5">
        <v>24</v>
      </c>
      <c r="K548" s="5">
        <v>1</v>
      </c>
      <c r="L548" s="5">
        <v>3</v>
      </c>
      <c r="M548" s="5">
        <v>1</v>
      </c>
      <c r="N548" s="5">
        <v>1</v>
      </c>
      <c r="O548" s="5">
        <v>3</v>
      </c>
      <c r="P548" s="5">
        <v>9</v>
      </c>
      <c r="Q548" s="5">
        <v>3</v>
      </c>
      <c r="R548" s="5">
        <v>3</v>
      </c>
      <c r="S548" s="5">
        <v>18</v>
      </c>
      <c r="T548" s="4">
        <v>432</v>
      </c>
      <c r="U548" s="26">
        <f t="shared" si="16"/>
        <v>6.1308200830650517</v>
      </c>
      <c r="V548" s="26">
        <f t="shared" si="17"/>
        <v>147.13968199356123</v>
      </c>
      <c r="Z548" s="4">
        <v>12</v>
      </c>
      <c r="AA548" s="26">
        <v>10.260389986093674</v>
      </c>
      <c r="AB548" s="26">
        <v>92.343509874843065</v>
      </c>
    </row>
    <row r="549" spans="1:28" x14ac:dyDescent="0.25">
      <c r="A549" s="5" t="s">
        <v>403</v>
      </c>
      <c r="B549" s="6" t="s">
        <v>1643</v>
      </c>
      <c r="C549" s="6" t="s">
        <v>1644</v>
      </c>
      <c r="D549" s="5">
        <v>1998</v>
      </c>
      <c r="E549" s="5">
        <v>18</v>
      </c>
      <c r="F549" s="5">
        <v>48</v>
      </c>
      <c r="G549" s="5">
        <v>95620</v>
      </c>
      <c r="H549" s="5" t="s">
        <v>1370</v>
      </c>
      <c r="I549" s="7">
        <v>2.5</v>
      </c>
      <c r="J549" s="5">
        <v>24</v>
      </c>
      <c r="K549" s="5">
        <v>2</v>
      </c>
      <c r="L549" s="5">
        <v>1</v>
      </c>
      <c r="M549" s="5">
        <v>2</v>
      </c>
      <c r="N549" s="5">
        <v>1</v>
      </c>
      <c r="O549" s="5">
        <v>6</v>
      </c>
      <c r="P549" s="5">
        <v>3</v>
      </c>
      <c r="Q549" s="5">
        <v>6</v>
      </c>
      <c r="R549" s="5">
        <v>3</v>
      </c>
      <c r="S549" s="5">
        <v>18</v>
      </c>
      <c r="T549" s="4">
        <v>432</v>
      </c>
      <c r="U549" s="26">
        <f t="shared" si="16"/>
        <v>6.1063932806324122</v>
      </c>
      <c r="V549" s="26">
        <f t="shared" si="17"/>
        <v>146.55343873517791</v>
      </c>
      <c r="Z549" s="4">
        <v>14</v>
      </c>
      <c r="AA549" s="26">
        <v>0</v>
      </c>
      <c r="AB549" s="26">
        <v>0</v>
      </c>
    </row>
    <row r="550" spans="1:28" x14ac:dyDescent="0.25">
      <c r="A550" s="5" t="s">
        <v>3339</v>
      </c>
      <c r="B550" s="6" t="s">
        <v>1643</v>
      </c>
      <c r="C550" s="6" t="s">
        <v>1644</v>
      </c>
      <c r="D550" s="5">
        <v>1997</v>
      </c>
      <c r="E550" s="5">
        <v>19</v>
      </c>
      <c r="F550" s="5">
        <v>30</v>
      </c>
      <c r="G550" s="5">
        <v>92841</v>
      </c>
      <c r="H550" s="5" t="s">
        <v>1370</v>
      </c>
      <c r="I550" s="7">
        <v>2</v>
      </c>
      <c r="J550" s="5">
        <v>30</v>
      </c>
      <c r="K550" s="5">
        <v>2</v>
      </c>
      <c r="L550" s="5">
        <v>1</v>
      </c>
      <c r="M550" s="5">
        <v>1</v>
      </c>
      <c r="N550" s="5">
        <v>2</v>
      </c>
      <c r="O550" s="5">
        <v>6</v>
      </c>
      <c r="P550" s="5">
        <v>3</v>
      </c>
      <c r="Q550" s="5">
        <v>3</v>
      </c>
      <c r="R550" s="5">
        <v>6</v>
      </c>
      <c r="S550" s="5">
        <v>18</v>
      </c>
      <c r="T550" s="4">
        <v>540</v>
      </c>
      <c r="U550" s="26">
        <f t="shared" si="16"/>
        <v>6.0817104969082916</v>
      </c>
      <c r="V550" s="26">
        <f t="shared" si="17"/>
        <v>182.45131490724876</v>
      </c>
      <c r="Z550" s="4">
        <v>12</v>
      </c>
      <c r="AA550" s="26">
        <v>3.8476462447851278</v>
      </c>
      <c r="AB550" s="26">
        <v>23.085877468710766</v>
      </c>
    </row>
    <row r="551" spans="1:28" x14ac:dyDescent="0.25">
      <c r="A551" s="5" t="s">
        <v>2777</v>
      </c>
      <c r="B551" s="6" t="s">
        <v>1643</v>
      </c>
      <c r="C551" s="6" t="s">
        <v>1644</v>
      </c>
      <c r="D551" s="5">
        <v>1996</v>
      </c>
      <c r="E551" s="5">
        <v>20</v>
      </c>
      <c r="F551" s="5">
        <v>43</v>
      </c>
      <c r="G551" s="5">
        <v>95035</v>
      </c>
      <c r="H551" s="5" t="s">
        <v>2097</v>
      </c>
      <c r="I551" s="7">
        <v>6.5</v>
      </c>
      <c r="J551" s="5">
        <v>75</v>
      </c>
      <c r="K551" s="5">
        <v>2</v>
      </c>
      <c r="L551" s="5">
        <v>1</v>
      </c>
      <c r="M551" s="5">
        <v>1</v>
      </c>
      <c r="N551" s="5">
        <v>2</v>
      </c>
      <c r="O551" s="5">
        <v>6</v>
      </c>
      <c r="P551" s="5">
        <v>3</v>
      </c>
      <c r="Q551" s="5">
        <v>3</v>
      </c>
      <c r="R551" s="5">
        <v>6</v>
      </c>
      <c r="S551" s="5">
        <v>18</v>
      </c>
      <c r="T551" s="4">
        <v>1350</v>
      </c>
      <c r="U551" s="26">
        <f t="shared" si="16"/>
        <v>6.0567676868540623</v>
      </c>
      <c r="V551" s="26">
        <f t="shared" si="17"/>
        <v>454.25757651405468</v>
      </c>
      <c r="Z551" s="4">
        <v>11</v>
      </c>
      <c r="AA551" s="26">
        <v>10.221654397870212</v>
      </c>
      <c r="AB551" s="26">
        <v>204.43308795740424</v>
      </c>
    </row>
    <row r="552" spans="1:28" x14ac:dyDescent="0.25">
      <c r="A552" s="5" t="s">
        <v>2837</v>
      </c>
      <c r="B552" s="6" t="s">
        <v>1643</v>
      </c>
      <c r="C552" s="6" t="s">
        <v>1644</v>
      </c>
      <c r="D552" s="5">
        <v>1996</v>
      </c>
      <c r="E552" s="5">
        <v>20</v>
      </c>
      <c r="F552" s="5">
        <v>50</v>
      </c>
      <c r="G552" s="5">
        <v>95368</v>
      </c>
      <c r="H552" s="5" t="s">
        <v>2097</v>
      </c>
      <c r="I552" s="7">
        <v>1</v>
      </c>
      <c r="J552" s="5">
        <v>21</v>
      </c>
      <c r="K552" s="5">
        <v>0</v>
      </c>
      <c r="L552" s="5">
        <v>4</v>
      </c>
      <c r="M552" s="5">
        <v>2</v>
      </c>
      <c r="N552" s="5">
        <v>0</v>
      </c>
      <c r="O552" s="5">
        <v>0</v>
      </c>
      <c r="P552" s="5">
        <v>12</v>
      </c>
      <c r="Q552" s="5">
        <v>6</v>
      </c>
      <c r="R552" s="5">
        <v>0</v>
      </c>
      <c r="S552" s="5">
        <v>18</v>
      </c>
      <c r="T552" s="4">
        <v>378</v>
      </c>
      <c r="U552" s="26">
        <f t="shared" si="16"/>
        <v>6.0567676868540623</v>
      </c>
      <c r="V552" s="26">
        <f t="shared" si="17"/>
        <v>127.1921214239353</v>
      </c>
      <c r="Z552" s="4">
        <v>11</v>
      </c>
      <c r="AA552" s="26">
        <v>11.499361197603989</v>
      </c>
      <c r="AB552" s="26">
        <v>586.46742107780346</v>
      </c>
    </row>
    <row r="553" spans="1:28" x14ac:dyDescent="0.25">
      <c r="A553" s="5" t="s">
        <v>2490</v>
      </c>
      <c r="B553" s="6" t="s">
        <v>1643</v>
      </c>
      <c r="C553" s="6" t="s">
        <v>1644</v>
      </c>
      <c r="D553" s="5">
        <v>1995</v>
      </c>
      <c r="E553" s="5">
        <v>21</v>
      </c>
      <c r="F553" s="5">
        <v>19</v>
      </c>
      <c r="G553" s="5">
        <v>90250</v>
      </c>
      <c r="H553" s="5" t="s">
        <v>2097</v>
      </c>
      <c r="I553" s="7">
        <v>3</v>
      </c>
      <c r="J553" s="5">
        <v>40</v>
      </c>
      <c r="K553" s="5">
        <v>2</v>
      </c>
      <c r="L553" s="5">
        <v>0</v>
      </c>
      <c r="M553" s="5">
        <v>0</v>
      </c>
      <c r="N553" s="5">
        <v>4</v>
      </c>
      <c r="O553" s="5">
        <v>6</v>
      </c>
      <c r="P553" s="5">
        <v>0</v>
      </c>
      <c r="Q553" s="5">
        <v>0</v>
      </c>
      <c r="R553" s="5">
        <v>12</v>
      </c>
      <c r="S553" s="5">
        <v>18</v>
      </c>
      <c r="T553" s="4">
        <v>720</v>
      </c>
      <c r="U553" s="26">
        <f t="shared" si="16"/>
        <v>6.0315607197530543</v>
      </c>
      <c r="V553" s="26">
        <f t="shared" si="17"/>
        <v>241.26242879012216</v>
      </c>
      <c r="Z553" s="4">
        <v>8</v>
      </c>
      <c r="AA553" s="26">
        <v>3.7914857713655792</v>
      </c>
      <c r="AB553" s="26">
        <v>53.080800799118109</v>
      </c>
    </row>
    <row r="554" spans="1:28" x14ac:dyDescent="0.25">
      <c r="A554" s="5" t="s">
        <v>2683</v>
      </c>
      <c r="B554" s="6" t="s">
        <v>1643</v>
      </c>
      <c r="C554" s="6" t="s">
        <v>1644</v>
      </c>
      <c r="D554" s="5">
        <v>1995</v>
      </c>
      <c r="E554" s="5">
        <v>21</v>
      </c>
      <c r="F554" s="5">
        <v>36</v>
      </c>
      <c r="G554" s="5">
        <v>92377</v>
      </c>
      <c r="H554" s="5" t="s">
        <v>2097</v>
      </c>
      <c r="I554" s="7">
        <v>5.0999999999999996</v>
      </c>
      <c r="J554" s="5">
        <v>9</v>
      </c>
      <c r="K554" s="5">
        <v>2</v>
      </c>
      <c r="L554" s="5">
        <v>0</v>
      </c>
      <c r="M554" s="5">
        <v>2</v>
      </c>
      <c r="N554" s="5">
        <v>2</v>
      </c>
      <c r="O554" s="5">
        <v>6</v>
      </c>
      <c r="P554" s="5">
        <v>0</v>
      </c>
      <c r="Q554" s="5">
        <v>6</v>
      </c>
      <c r="R554" s="5">
        <v>6</v>
      </c>
      <c r="S554" s="5">
        <v>18</v>
      </c>
      <c r="T554" s="4">
        <v>162</v>
      </c>
      <c r="U554" s="26">
        <f t="shared" si="16"/>
        <v>6.0315607197530543</v>
      </c>
      <c r="V554" s="26">
        <f t="shared" si="17"/>
        <v>54.284046477777487</v>
      </c>
      <c r="Z554" s="4">
        <v>9</v>
      </c>
      <c r="AA554" s="26">
        <v>20.293605934101137</v>
      </c>
      <c r="AB554" s="26">
        <v>588.51457208893294</v>
      </c>
    </row>
    <row r="555" spans="1:28" x14ac:dyDescent="0.25">
      <c r="A555" s="5" t="s">
        <v>2782</v>
      </c>
      <c r="B555" s="6" t="s">
        <v>1643</v>
      </c>
      <c r="C555" s="6" t="s">
        <v>1644</v>
      </c>
      <c r="D555" s="5">
        <v>1995</v>
      </c>
      <c r="E555" s="5">
        <v>21</v>
      </c>
      <c r="F555" s="5">
        <v>43</v>
      </c>
      <c r="G555" s="5">
        <v>95159</v>
      </c>
      <c r="H555" s="5" t="s">
        <v>2097</v>
      </c>
      <c r="I555" s="7">
        <v>1.8</v>
      </c>
      <c r="J555" s="5">
        <v>23</v>
      </c>
      <c r="K555" s="5">
        <v>2</v>
      </c>
      <c r="L555" s="5">
        <v>1</v>
      </c>
      <c r="M555" s="5">
        <v>2</v>
      </c>
      <c r="N555" s="5">
        <v>1</v>
      </c>
      <c r="O555" s="5">
        <v>6</v>
      </c>
      <c r="P555" s="5">
        <v>3</v>
      </c>
      <c r="Q555" s="5">
        <v>6</v>
      </c>
      <c r="R555" s="5">
        <v>3</v>
      </c>
      <c r="S555" s="5">
        <v>18</v>
      </c>
      <c r="T555" s="4">
        <v>414</v>
      </c>
      <c r="U555" s="26">
        <f t="shared" si="16"/>
        <v>6.0315607197530543</v>
      </c>
      <c r="V555" s="26">
        <f t="shared" si="17"/>
        <v>138.72589655432026</v>
      </c>
      <c r="Z555" s="4">
        <v>13</v>
      </c>
      <c r="AA555" s="26">
        <v>12.875050068298291</v>
      </c>
      <c r="AB555" s="26">
        <v>579.37725307342316</v>
      </c>
    </row>
    <row r="556" spans="1:28" x14ac:dyDescent="0.25">
      <c r="A556" s="5" t="s">
        <v>2869</v>
      </c>
      <c r="B556" s="6" t="s">
        <v>1643</v>
      </c>
      <c r="C556" s="6" t="s">
        <v>1644</v>
      </c>
      <c r="D556" s="5">
        <v>1995</v>
      </c>
      <c r="E556" s="5">
        <v>21</v>
      </c>
      <c r="F556" s="5">
        <v>56</v>
      </c>
      <c r="G556" s="5">
        <v>93001</v>
      </c>
      <c r="H556" s="5" t="s">
        <v>2097</v>
      </c>
      <c r="I556" s="7">
        <v>3.9</v>
      </c>
      <c r="J556" s="5">
        <v>35</v>
      </c>
      <c r="K556" s="5">
        <v>2</v>
      </c>
      <c r="L556" s="5">
        <v>1</v>
      </c>
      <c r="M556" s="5">
        <v>2</v>
      </c>
      <c r="N556" s="5">
        <v>1</v>
      </c>
      <c r="O556" s="5">
        <v>6</v>
      </c>
      <c r="P556" s="5">
        <v>3</v>
      </c>
      <c r="Q556" s="5">
        <v>6</v>
      </c>
      <c r="R556" s="5">
        <v>3</v>
      </c>
      <c r="S556" s="5">
        <v>18</v>
      </c>
      <c r="T556" s="4">
        <v>630</v>
      </c>
      <c r="U556" s="26">
        <f t="shared" si="16"/>
        <v>6.0315607197530543</v>
      </c>
      <c r="V556" s="26">
        <f t="shared" si="17"/>
        <v>211.10462519135689</v>
      </c>
      <c r="Z556" s="4">
        <v>9</v>
      </c>
      <c r="AA556" s="26">
        <v>38.050511126439638</v>
      </c>
      <c r="AB556" s="26">
        <v>722.95971140235315</v>
      </c>
    </row>
    <row r="557" spans="1:28" x14ac:dyDescent="0.25">
      <c r="A557" s="5" t="s">
        <v>2425</v>
      </c>
      <c r="B557" s="6" t="s">
        <v>1643</v>
      </c>
      <c r="C557" s="6" t="s">
        <v>1644</v>
      </c>
      <c r="D557" s="5">
        <v>1994</v>
      </c>
      <c r="E557" s="5">
        <v>22</v>
      </c>
      <c r="F557" s="5">
        <v>18</v>
      </c>
      <c r="G557" s="5">
        <v>96130</v>
      </c>
      <c r="H557" s="5" t="s">
        <v>2097</v>
      </c>
      <c r="I557" s="7">
        <v>3.9</v>
      </c>
      <c r="J557" s="5">
        <v>10</v>
      </c>
      <c r="K557" s="5">
        <v>2</v>
      </c>
      <c r="L557" s="5">
        <v>2</v>
      </c>
      <c r="M557" s="5">
        <v>2</v>
      </c>
      <c r="N557" s="5">
        <v>0</v>
      </c>
      <c r="O557" s="5">
        <v>6</v>
      </c>
      <c r="P557" s="5">
        <v>6</v>
      </c>
      <c r="Q557" s="5">
        <v>6</v>
      </c>
      <c r="R557" s="5">
        <v>0</v>
      </c>
      <c r="S557" s="5">
        <v>18</v>
      </c>
      <c r="T557" s="4">
        <v>180</v>
      </c>
      <c r="U557" s="26">
        <f t="shared" si="16"/>
        <v>6.0060853769300646</v>
      </c>
      <c r="V557" s="26">
        <f t="shared" si="17"/>
        <v>60.06085376930065</v>
      </c>
      <c r="Z557" s="4">
        <v>13</v>
      </c>
      <c r="AA557" s="26">
        <v>6.4375250341491457</v>
      </c>
      <c r="AB557" s="26">
        <v>64.375250341491451</v>
      </c>
    </row>
    <row r="558" spans="1:28" x14ac:dyDescent="0.25">
      <c r="A558" s="5" t="s">
        <v>2447</v>
      </c>
      <c r="B558" s="6" t="s">
        <v>1643</v>
      </c>
      <c r="C558" s="6" t="s">
        <v>1644</v>
      </c>
      <c r="D558" s="5">
        <v>1993</v>
      </c>
      <c r="E558" s="5">
        <v>23</v>
      </c>
      <c r="F558" s="5">
        <v>19</v>
      </c>
      <c r="G558" s="5">
        <v>91206</v>
      </c>
      <c r="H558" s="5" t="s">
        <v>2097</v>
      </c>
      <c r="I558" s="7">
        <v>3.7</v>
      </c>
      <c r="J558" s="5">
        <v>60</v>
      </c>
      <c r="K558" s="5">
        <v>3</v>
      </c>
      <c r="L558" s="5">
        <v>0</v>
      </c>
      <c r="M558" s="5">
        <v>3</v>
      </c>
      <c r="N558" s="5">
        <v>0</v>
      </c>
      <c r="O558" s="5">
        <v>9</v>
      </c>
      <c r="P558" s="5">
        <v>0</v>
      </c>
      <c r="Q558" s="5">
        <v>9</v>
      </c>
      <c r="R558" s="5">
        <v>0</v>
      </c>
      <c r="S558" s="5">
        <v>18</v>
      </c>
      <c r="T558" s="4">
        <v>1080</v>
      </c>
      <c r="U558" s="26">
        <f t="shared" si="16"/>
        <v>5.9803373493975913</v>
      </c>
      <c r="V558" s="26">
        <f t="shared" si="17"/>
        <v>358.8202409638555</v>
      </c>
      <c r="Z558" s="4">
        <v>10</v>
      </c>
      <c r="AA558" s="26">
        <v>53.464960571343553</v>
      </c>
      <c r="AB558" s="26">
        <v>2619.7830679958342</v>
      </c>
    </row>
    <row r="559" spans="1:28" x14ac:dyDescent="0.25">
      <c r="A559" s="5" t="s">
        <v>2351</v>
      </c>
      <c r="B559" s="6" t="s">
        <v>1660</v>
      </c>
      <c r="C559" s="6" t="s">
        <v>1151</v>
      </c>
      <c r="D559" s="5">
        <v>1992</v>
      </c>
      <c r="E559" s="5">
        <v>24</v>
      </c>
      <c r="F559" s="5">
        <v>1</v>
      </c>
      <c r="G559" s="5">
        <v>94546</v>
      </c>
      <c r="H559" s="5" t="s">
        <v>2097</v>
      </c>
      <c r="I559" s="7">
        <v>3.5</v>
      </c>
      <c r="J559" s="5">
        <v>17</v>
      </c>
      <c r="K559" s="5">
        <v>0</v>
      </c>
      <c r="L559" s="5">
        <v>6</v>
      </c>
      <c r="M559" s="5">
        <v>0</v>
      </c>
      <c r="N559" s="5">
        <v>0</v>
      </c>
      <c r="O559" s="5">
        <v>0</v>
      </c>
      <c r="P559" s="5">
        <v>18</v>
      </c>
      <c r="Q559" s="5">
        <v>0</v>
      </c>
      <c r="R559" s="5">
        <v>0</v>
      </c>
      <c r="S559" s="5">
        <v>18</v>
      </c>
      <c r="T559" s="4">
        <v>306</v>
      </c>
      <c r="U559" s="26">
        <f t="shared" si="16"/>
        <v>5.9543122354261246</v>
      </c>
      <c r="V559" s="26">
        <f t="shared" si="17"/>
        <v>101.22330800224412</v>
      </c>
      <c r="Z559" s="4">
        <v>10</v>
      </c>
      <c r="AA559" s="26">
        <v>3.8189257550959681</v>
      </c>
      <c r="AB559" s="26">
        <v>76.378515101919362</v>
      </c>
    </row>
    <row r="560" spans="1:28" x14ac:dyDescent="0.25">
      <c r="A560" s="5" t="s">
        <v>2672</v>
      </c>
      <c r="B560" s="6" t="s">
        <v>1643</v>
      </c>
      <c r="C560" s="6" t="s">
        <v>1644</v>
      </c>
      <c r="D560" s="5">
        <v>1992</v>
      </c>
      <c r="E560" s="5">
        <v>24</v>
      </c>
      <c r="F560" s="5">
        <v>36</v>
      </c>
      <c r="G560" s="5">
        <v>91784</v>
      </c>
      <c r="H560" s="5" t="s">
        <v>2097</v>
      </c>
      <c r="I560" s="7">
        <v>3</v>
      </c>
      <c r="J560" s="5">
        <v>40</v>
      </c>
      <c r="K560" s="5">
        <v>0</v>
      </c>
      <c r="L560" s="5">
        <v>0</v>
      </c>
      <c r="M560" s="5">
        <v>3</v>
      </c>
      <c r="N560" s="5">
        <v>3</v>
      </c>
      <c r="O560" s="5">
        <v>0</v>
      </c>
      <c r="P560" s="5">
        <v>0</v>
      </c>
      <c r="Q560" s="5">
        <v>9</v>
      </c>
      <c r="R560" s="5">
        <v>9</v>
      </c>
      <c r="S560" s="5">
        <v>18</v>
      </c>
      <c r="T560" s="4">
        <v>720</v>
      </c>
      <c r="U560" s="26">
        <f t="shared" si="16"/>
        <v>5.9543122354261246</v>
      </c>
      <c r="V560" s="26">
        <f t="shared" si="17"/>
        <v>238.17248941704497</v>
      </c>
      <c r="Z560" s="4">
        <v>8</v>
      </c>
      <c r="AA560" s="26">
        <v>2.5276571809103858</v>
      </c>
      <c r="AB560" s="26">
        <v>12.638285904551928</v>
      </c>
    </row>
    <row r="561" spans="1:28" x14ac:dyDescent="0.25">
      <c r="A561" s="5" t="s">
        <v>2692</v>
      </c>
      <c r="B561" s="6" t="s">
        <v>1643</v>
      </c>
      <c r="C561" s="6" t="s">
        <v>1644</v>
      </c>
      <c r="D561" s="5">
        <v>1992</v>
      </c>
      <c r="E561" s="5">
        <v>24</v>
      </c>
      <c r="F561" s="5">
        <v>37</v>
      </c>
      <c r="G561" s="5">
        <v>92131</v>
      </c>
      <c r="H561" s="5" t="s">
        <v>2097</v>
      </c>
      <c r="I561" s="7">
        <v>4.9000000000000004</v>
      </c>
      <c r="J561" s="5">
        <v>51</v>
      </c>
      <c r="K561" s="5">
        <v>2</v>
      </c>
      <c r="L561" s="5">
        <v>1</v>
      </c>
      <c r="M561" s="5">
        <v>2</v>
      </c>
      <c r="N561" s="5">
        <v>1</v>
      </c>
      <c r="O561" s="5">
        <v>6</v>
      </c>
      <c r="P561" s="5">
        <v>3</v>
      </c>
      <c r="Q561" s="5">
        <v>6</v>
      </c>
      <c r="R561" s="5">
        <v>3</v>
      </c>
      <c r="S561" s="5">
        <v>18</v>
      </c>
      <c r="T561" s="4">
        <v>918</v>
      </c>
      <c r="U561" s="26">
        <f t="shared" si="16"/>
        <v>5.9543122354261246</v>
      </c>
      <c r="V561" s="26">
        <f t="shared" si="17"/>
        <v>303.66992400673234</v>
      </c>
      <c r="Z561" s="4">
        <v>13</v>
      </c>
      <c r="AA561" s="26">
        <v>6.4375250341491457</v>
      </c>
      <c r="AB561" s="26">
        <v>51.500200273193165</v>
      </c>
    </row>
    <row r="562" spans="1:28" x14ac:dyDescent="0.25">
      <c r="A562" s="5" t="s">
        <v>2571</v>
      </c>
      <c r="B562" s="6" t="s">
        <v>1660</v>
      </c>
      <c r="C562" s="6" t="s">
        <v>1151</v>
      </c>
      <c r="D562" s="5">
        <v>1990</v>
      </c>
      <c r="E562" s="5">
        <v>26</v>
      </c>
      <c r="F562" s="5">
        <v>30</v>
      </c>
      <c r="G562" s="5">
        <v>92706</v>
      </c>
      <c r="H562" s="5" t="s">
        <v>2097</v>
      </c>
      <c r="I562" s="7">
        <v>6</v>
      </c>
      <c r="J562" s="5">
        <v>60</v>
      </c>
      <c r="K562" s="5">
        <v>0</v>
      </c>
      <c r="L562" s="5">
        <v>0</v>
      </c>
      <c r="M562" s="5">
        <v>3</v>
      </c>
      <c r="N562" s="5">
        <v>3</v>
      </c>
      <c r="O562" s="5">
        <v>0</v>
      </c>
      <c r="P562" s="5">
        <v>0</v>
      </c>
      <c r="Q562" s="5">
        <v>9</v>
      </c>
      <c r="R562" s="5">
        <v>9</v>
      </c>
      <c r="S562" s="5">
        <v>18</v>
      </c>
      <c r="T562" s="4">
        <v>1080</v>
      </c>
      <c r="U562" s="26">
        <f t="shared" si="16"/>
        <v>5.9014126624046197</v>
      </c>
      <c r="V562" s="26">
        <f t="shared" si="17"/>
        <v>354.08475974427716</v>
      </c>
      <c r="Z562" s="4">
        <v>9</v>
      </c>
      <c r="AA562" s="26">
        <v>20.293605934101137</v>
      </c>
      <c r="AB562" s="26">
        <v>1217.6163560460682</v>
      </c>
    </row>
    <row r="563" spans="1:28" x14ac:dyDescent="0.25">
      <c r="A563" s="5" t="s">
        <v>2594</v>
      </c>
      <c r="B563" s="6" t="s">
        <v>1730</v>
      </c>
      <c r="C563" s="6" t="s">
        <v>1151</v>
      </c>
      <c r="D563" s="5">
        <v>1990</v>
      </c>
      <c r="E563" s="5">
        <v>26</v>
      </c>
      <c r="F563" s="5">
        <v>30</v>
      </c>
      <c r="G563" s="5">
        <v>92675</v>
      </c>
      <c r="H563" s="5" t="s">
        <v>2097</v>
      </c>
      <c r="I563" s="7">
        <v>4</v>
      </c>
      <c r="J563" s="5">
        <v>10</v>
      </c>
      <c r="K563" s="5">
        <v>2</v>
      </c>
      <c r="L563" s="5">
        <v>2</v>
      </c>
      <c r="M563" s="5">
        <v>2</v>
      </c>
      <c r="N563" s="5">
        <v>0</v>
      </c>
      <c r="O563" s="5">
        <v>6</v>
      </c>
      <c r="P563" s="5">
        <v>6</v>
      </c>
      <c r="Q563" s="5">
        <v>6</v>
      </c>
      <c r="R563" s="5">
        <v>0</v>
      </c>
      <c r="S563" s="5">
        <v>18</v>
      </c>
      <c r="T563" s="4">
        <v>180</v>
      </c>
      <c r="U563" s="26">
        <f t="shared" si="16"/>
        <v>5.9014126624046197</v>
      </c>
      <c r="V563" s="26">
        <f t="shared" si="17"/>
        <v>59.014126624046199</v>
      </c>
      <c r="Z563" s="4">
        <v>14</v>
      </c>
      <c r="AA563" s="26">
        <v>41.362549497147086</v>
      </c>
      <c r="AB563" s="26">
        <v>1240.8764849144127</v>
      </c>
    </row>
    <row r="564" spans="1:28" x14ac:dyDescent="0.25">
      <c r="A564" s="5" t="s">
        <v>2697</v>
      </c>
      <c r="B564" s="6" t="s">
        <v>1660</v>
      </c>
      <c r="C564" s="6" t="s">
        <v>1151</v>
      </c>
      <c r="D564" s="5">
        <v>1990</v>
      </c>
      <c r="E564" s="5">
        <v>26</v>
      </c>
      <c r="F564" s="5">
        <v>37</v>
      </c>
      <c r="G564" s="5">
        <v>92024</v>
      </c>
      <c r="H564" s="5" t="s">
        <v>2097</v>
      </c>
      <c r="I564" s="7">
        <v>1.9</v>
      </c>
      <c r="J564" s="5">
        <v>4</v>
      </c>
      <c r="K564" s="5">
        <v>1</v>
      </c>
      <c r="L564" s="5">
        <v>2</v>
      </c>
      <c r="M564" s="5">
        <v>1</v>
      </c>
      <c r="N564" s="5">
        <v>2</v>
      </c>
      <c r="O564" s="5">
        <v>3</v>
      </c>
      <c r="P564" s="5">
        <v>6</v>
      </c>
      <c r="Q564" s="5">
        <v>3</v>
      </c>
      <c r="R564" s="5">
        <v>6</v>
      </c>
      <c r="S564" s="5">
        <v>18</v>
      </c>
      <c r="T564" s="4">
        <v>72</v>
      </c>
      <c r="U564" s="26">
        <f t="shared" si="16"/>
        <v>5.9014126624046197</v>
      </c>
      <c r="V564" s="26">
        <f t="shared" si="17"/>
        <v>23.605650649618479</v>
      </c>
      <c r="Z564" s="4">
        <v>15</v>
      </c>
      <c r="AA564" s="26">
        <v>7.7866622254168059</v>
      </c>
      <c r="AB564" s="26">
        <v>38.933311127084032</v>
      </c>
    </row>
    <row r="565" spans="1:28" x14ac:dyDescent="0.25">
      <c r="A565" s="5" t="s">
        <v>2713</v>
      </c>
      <c r="B565" s="6" t="s">
        <v>1643</v>
      </c>
      <c r="C565" s="6" t="s">
        <v>1644</v>
      </c>
      <c r="D565" s="5">
        <v>1990</v>
      </c>
      <c r="E565" s="5">
        <v>26</v>
      </c>
      <c r="F565" s="5">
        <v>37</v>
      </c>
      <c r="G565" s="5">
        <v>92009</v>
      </c>
      <c r="H565" s="5" t="s">
        <v>2097</v>
      </c>
      <c r="I565" s="7">
        <v>4.5</v>
      </c>
      <c r="J565" s="5">
        <v>10</v>
      </c>
      <c r="K565" s="5">
        <v>2</v>
      </c>
      <c r="L565" s="5">
        <v>2</v>
      </c>
      <c r="M565" s="5">
        <v>2</v>
      </c>
      <c r="N565" s="5">
        <v>0</v>
      </c>
      <c r="O565" s="5">
        <v>6</v>
      </c>
      <c r="P565" s="5">
        <v>6</v>
      </c>
      <c r="Q565" s="5">
        <v>6</v>
      </c>
      <c r="R565" s="5">
        <v>0</v>
      </c>
      <c r="S565" s="5">
        <v>18</v>
      </c>
      <c r="T565" s="4">
        <v>180</v>
      </c>
      <c r="U565" s="26">
        <f t="shared" si="16"/>
        <v>5.9014126624046197</v>
      </c>
      <c r="V565" s="26">
        <f t="shared" si="17"/>
        <v>59.014126624046199</v>
      </c>
      <c r="Z565" s="4">
        <v>13</v>
      </c>
      <c r="AA565" s="26">
        <v>7.7250300409789752</v>
      </c>
      <c r="AB565" s="26">
        <v>123.6004806556636</v>
      </c>
    </row>
    <row r="566" spans="1:28" x14ac:dyDescent="0.25">
      <c r="A566" s="5" t="s">
        <v>2743</v>
      </c>
      <c r="B566" s="6" t="s">
        <v>1643</v>
      </c>
      <c r="C566" s="6" t="s">
        <v>1644</v>
      </c>
      <c r="D566" s="5">
        <v>1990</v>
      </c>
      <c r="E566" s="5">
        <v>26</v>
      </c>
      <c r="F566" s="5">
        <v>40</v>
      </c>
      <c r="G566" s="5">
        <v>93402</v>
      </c>
      <c r="H566" s="5" t="s">
        <v>2097</v>
      </c>
      <c r="I566" s="7">
        <v>3</v>
      </c>
      <c r="J566" s="5">
        <v>10</v>
      </c>
      <c r="K566" s="5">
        <v>1</v>
      </c>
      <c r="L566" s="5">
        <v>2</v>
      </c>
      <c r="M566" s="5">
        <v>1</v>
      </c>
      <c r="N566" s="5">
        <v>2</v>
      </c>
      <c r="O566" s="5">
        <v>3</v>
      </c>
      <c r="P566" s="5">
        <v>6</v>
      </c>
      <c r="Q566" s="5">
        <v>3</v>
      </c>
      <c r="R566" s="5">
        <v>6</v>
      </c>
      <c r="S566" s="5">
        <v>18</v>
      </c>
      <c r="T566" s="4">
        <v>180</v>
      </c>
      <c r="U566" s="26">
        <f t="shared" si="16"/>
        <v>5.9014126624046197</v>
      </c>
      <c r="V566" s="26">
        <f t="shared" si="17"/>
        <v>59.014126624046199</v>
      </c>
      <c r="Z566" s="4">
        <v>10</v>
      </c>
      <c r="AA566" s="26">
        <v>10.183802013589249</v>
      </c>
      <c r="AB566" s="26">
        <v>101.83802013589249</v>
      </c>
    </row>
    <row r="567" spans="1:28" x14ac:dyDescent="0.25">
      <c r="A567" s="5" t="s">
        <v>2539</v>
      </c>
      <c r="B567" s="6" t="s">
        <v>1660</v>
      </c>
      <c r="C567" s="6" t="s">
        <v>1151</v>
      </c>
      <c r="D567" s="5">
        <v>1989</v>
      </c>
      <c r="E567" s="5">
        <v>27</v>
      </c>
      <c r="F567" s="5">
        <v>23</v>
      </c>
      <c r="G567" s="5">
        <v>95482</v>
      </c>
      <c r="H567" s="5" t="s">
        <v>2097</v>
      </c>
      <c r="I567" s="7">
        <v>4.8</v>
      </c>
      <c r="J567" s="5">
        <v>35</v>
      </c>
      <c r="K567" s="5">
        <v>3</v>
      </c>
      <c r="L567" s="5">
        <v>0</v>
      </c>
      <c r="M567" s="5">
        <v>2</v>
      </c>
      <c r="N567" s="5">
        <v>1</v>
      </c>
      <c r="O567" s="5">
        <v>9</v>
      </c>
      <c r="P567" s="5">
        <v>0</v>
      </c>
      <c r="Q567" s="5">
        <v>6</v>
      </c>
      <c r="R567" s="5">
        <v>3</v>
      </c>
      <c r="S567" s="5">
        <v>18</v>
      </c>
      <c r="T567" s="4">
        <v>630</v>
      </c>
      <c r="U567" s="26">
        <f t="shared" si="16"/>
        <v>5.8745289131956158</v>
      </c>
      <c r="V567" s="26">
        <f t="shared" si="17"/>
        <v>205.60851196184655</v>
      </c>
      <c r="Z567" s="4">
        <v>11</v>
      </c>
      <c r="AA567" s="26">
        <v>26.831842794409308</v>
      </c>
      <c r="AB567" s="26">
        <v>670.79606986023271</v>
      </c>
    </row>
    <row r="568" spans="1:28" x14ac:dyDescent="0.25">
      <c r="A568" s="5" t="s">
        <v>2664</v>
      </c>
      <c r="B568" s="6" t="s">
        <v>1643</v>
      </c>
      <c r="C568" s="6" t="s">
        <v>1644</v>
      </c>
      <c r="D568" s="5">
        <v>1989</v>
      </c>
      <c r="E568" s="5">
        <v>27</v>
      </c>
      <c r="F568" s="5">
        <v>36</v>
      </c>
      <c r="G568" s="5">
        <v>92307</v>
      </c>
      <c r="H568" s="5" t="s">
        <v>2097</v>
      </c>
      <c r="I568" s="7">
        <v>2.5</v>
      </c>
      <c r="J568" s="5">
        <v>18</v>
      </c>
      <c r="K568" s="5">
        <v>2</v>
      </c>
      <c r="L568" s="5">
        <v>0</v>
      </c>
      <c r="M568" s="5">
        <v>2</v>
      </c>
      <c r="N568" s="5">
        <v>2</v>
      </c>
      <c r="O568" s="5">
        <v>6</v>
      </c>
      <c r="P568" s="5">
        <v>0</v>
      </c>
      <c r="Q568" s="5">
        <v>6</v>
      </c>
      <c r="R568" s="5">
        <v>6</v>
      </c>
      <c r="S568" s="5">
        <v>18</v>
      </c>
      <c r="T568" s="4">
        <v>324</v>
      </c>
      <c r="U568" s="26">
        <f t="shared" si="16"/>
        <v>5.8745289131956158</v>
      </c>
      <c r="V568" s="26">
        <f t="shared" si="17"/>
        <v>105.74152043752109</v>
      </c>
      <c r="Z568" s="4">
        <v>8</v>
      </c>
      <c r="AA568" s="26">
        <v>10.110628723641543</v>
      </c>
      <c r="AB568" s="26">
        <v>192.10194574918933</v>
      </c>
    </row>
    <row r="569" spans="1:28" x14ac:dyDescent="0.25">
      <c r="A569" s="5" t="s">
        <v>2538</v>
      </c>
      <c r="B569" s="6" t="s">
        <v>1730</v>
      </c>
      <c r="C569" s="6" t="s">
        <v>1151</v>
      </c>
      <c r="D569" s="5">
        <v>1988</v>
      </c>
      <c r="E569" s="5">
        <v>28</v>
      </c>
      <c r="F569" s="5">
        <v>23</v>
      </c>
      <c r="G569" s="5">
        <v>95437</v>
      </c>
      <c r="H569" s="5" t="s">
        <v>2097</v>
      </c>
      <c r="I569" s="7">
        <v>4</v>
      </c>
      <c r="J569" s="5">
        <v>40</v>
      </c>
      <c r="K569" s="5">
        <v>3</v>
      </c>
      <c r="L569" s="5">
        <v>1</v>
      </c>
      <c r="M569" s="5">
        <v>2</v>
      </c>
      <c r="N569" s="5">
        <v>0</v>
      </c>
      <c r="O569" s="5">
        <v>9</v>
      </c>
      <c r="P569" s="5">
        <v>3</v>
      </c>
      <c r="Q569" s="5">
        <v>6</v>
      </c>
      <c r="R569" s="5">
        <v>0</v>
      </c>
      <c r="S569" s="5">
        <v>18</v>
      </c>
      <c r="T569" s="4">
        <v>720</v>
      </c>
      <c r="U569" s="26">
        <f t="shared" si="16"/>
        <v>5.847349491790462</v>
      </c>
      <c r="V569" s="26">
        <f t="shared" si="17"/>
        <v>233.89397967161847</v>
      </c>
      <c r="Z569" s="4">
        <v>11</v>
      </c>
      <c r="AA569" s="26">
        <v>6.3885339986688825</v>
      </c>
      <c r="AB569" s="26">
        <v>63.885339986688827</v>
      </c>
    </row>
    <row r="570" spans="1:28" x14ac:dyDescent="0.25">
      <c r="A570" s="5" t="s">
        <v>2511</v>
      </c>
      <c r="B570" s="6" t="s">
        <v>1660</v>
      </c>
      <c r="C570" s="6" t="s">
        <v>1151</v>
      </c>
      <c r="D570" s="5">
        <v>1987</v>
      </c>
      <c r="E570" s="5">
        <v>29</v>
      </c>
      <c r="F570" s="5">
        <v>19</v>
      </c>
      <c r="G570" s="5">
        <v>91208</v>
      </c>
      <c r="H570" s="5" t="s">
        <v>2097</v>
      </c>
      <c r="I570" s="7">
        <v>3.8</v>
      </c>
      <c r="J570" s="5">
        <v>20</v>
      </c>
      <c r="K570" s="5">
        <v>2</v>
      </c>
      <c r="L570" s="5">
        <v>4</v>
      </c>
      <c r="M570" s="5">
        <v>0</v>
      </c>
      <c r="N570" s="5">
        <v>0</v>
      </c>
      <c r="O570" s="5">
        <v>6</v>
      </c>
      <c r="P570" s="5">
        <v>12</v>
      </c>
      <c r="Q570" s="5">
        <v>0</v>
      </c>
      <c r="R570" s="5">
        <v>0</v>
      </c>
      <c r="S570" s="5">
        <v>18</v>
      </c>
      <c r="T570" s="4">
        <v>360</v>
      </c>
      <c r="U570" s="26">
        <f t="shared" si="16"/>
        <v>5.8198694934353634</v>
      </c>
      <c r="V570" s="26">
        <f t="shared" si="17"/>
        <v>116.39738986870726</v>
      </c>
      <c r="Z570" s="4">
        <v>13</v>
      </c>
      <c r="AA570" s="26">
        <v>11.587545061468463</v>
      </c>
      <c r="AB570" s="26">
        <v>347.62635184405389</v>
      </c>
    </row>
    <row r="571" spans="1:28" x14ac:dyDescent="0.25">
      <c r="A571" s="5" t="s">
        <v>2471</v>
      </c>
      <c r="B571" s="6" t="s">
        <v>1643</v>
      </c>
      <c r="C571" s="6" t="s">
        <v>1644</v>
      </c>
      <c r="D571" s="5">
        <v>1986</v>
      </c>
      <c r="E571" s="5">
        <v>30</v>
      </c>
      <c r="F571" s="5">
        <v>19</v>
      </c>
      <c r="G571" s="5">
        <v>91770</v>
      </c>
      <c r="H571" s="5" t="s">
        <v>2097</v>
      </c>
      <c r="I571" s="7">
        <v>1.9</v>
      </c>
      <c r="J571" s="5">
        <v>6</v>
      </c>
      <c r="K571" s="5">
        <v>3</v>
      </c>
      <c r="L571" s="5">
        <v>0</v>
      </c>
      <c r="M571" s="5">
        <v>0</v>
      </c>
      <c r="N571" s="5">
        <v>3</v>
      </c>
      <c r="O571" s="5">
        <v>9</v>
      </c>
      <c r="P571" s="5">
        <v>0</v>
      </c>
      <c r="Q571" s="5">
        <v>0</v>
      </c>
      <c r="R571" s="5">
        <v>9</v>
      </c>
      <c r="S571" s="5">
        <v>18</v>
      </c>
      <c r="T571" s="4">
        <v>108</v>
      </c>
      <c r="U571" s="26">
        <f t="shared" si="16"/>
        <v>5.7920839042900818</v>
      </c>
      <c r="V571" s="26">
        <f t="shared" si="17"/>
        <v>34.752503425740493</v>
      </c>
      <c r="Z571" s="4">
        <v>5</v>
      </c>
      <c r="AA571" s="26">
        <v>10.006787931870434</v>
      </c>
      <c r="AB571" s="26">
        <v>600.40727591222605</v>
      </c>
    </row>
    <row r="572" spans="1:28" x14ac:dyDescent="0.25">
      <c r="A572" s="5" t="s">
        <v>2618</v>
      </c>
      <c r="B572" s="6" t="s">
        <v>1643</v>
      </c>
      <c r="C572" s="6" t="s">
        <v>1644</v>
      </c>
      <c r="D572" s="5">
        <v>1986</v>
      </c>
      <c r="E572" s="5">
        <v>30</v>
      </c>
      <c r="F572" s="5">
        <v>33</v>
      </c>
      <c r="G572" s="5">
        <v>92882</v>
      </c>
      <c r="H572" s="5" t="s">
        <v>2097</v>
      </c>
      <c r="I572" s="7">
        <v>1.8</v>
      </c>
      <c r="J572" s="5">
        <v>50</v>
      </c>
      <c r="K572" s="5">
        <v>0</v>
      </c>
      <c r="L572" s="5">
        <v>0</v>
      </c>
      <c r="M572" s="5">
        <v>3</v>
      </c>
      <c r="N572" s="5">
        <v>3</v>
      </c>
      <c r="O572" s="5">
        <v>0</v>
      </c>
      <c r="P572" s="5">
        <v>0</v>
      </c>
      <c r="Q572" s="5">
        <v>9</v>
      </c>
      <c r="R572" s="5">
        <v>9</v>
      </c>
      <c r="S572" s="5">
        <v>18</v>
      </c>
      <c r="T572" s="4">
        <v>900</v>
      </c>
      <c r="U572" s="26">
        <f t="shared" si="16"/>
        <v>5.7920839042900818</v>
      </c>
      <c r="V572" s="26">
        <f t="shared" si="17"/>
        <v>289.6041952145041</v>
      </c>
      <c r="Z572" s="4">
        <v>13</v>
      </c>
      <c r="AA572" s="26">
        <v>25.750100136596583</v>
      </c>
      <c r="AB572" s="26">
        <v>952.75370505407352</v>
      </c>
    </row>
    <row r="573" spans="1:28" x14ac:dyDescent="0.25">
      <c r="A573" s="5" t="s">
        <v>2733</v>
      </c>
      <c r="B573" s="6" t="s">
        <v>1643</v>
      </c>
      <c r="C573" s="6" t="s">
        <v>1644</v>
      </c>
      <c r="D573" s="5">
        <v>1986</v>
      </c>
      <c r="E573" s="5">
        <v>30</v>
      </c>
      <c r="F573" s="5">
        <v>39</v>
      </c>
      <c r="G573" s="5">
        <v>95320</v>
      </c>
      <c r="H573" s="5" t="s">
        <v>2097</v>
      </c>
      <c r="I573" s="7">
        <v>1.9</v>
      </c>
      <c r="J573" s="5">
        <v>9</v>
      </c>
      <c r="K573" s="5">
        <v>1</v>
      </c>
      <c r="L573" s="5">
        <v>2</v>
      </c>
      <c r="M573" s="5">
        <v>2</v>
      </c>
      <c r="N573" s="5">
        <v>1</v>
      </c>
      <c r="O573" s="5">
        <v>3</v>
      </c>
      <c r="P573" s="5">
        <v>6</v>
      </c>
      <c r="Q573" s="5">
        <v>6</v>
      </c>
      <c r="R573" s="5">
        <v>3</v>
      </c>
      <c r="S573" s="5">
        <v>18</v>
      </c>
      <c r="T573" s="4">
        <v>162</v>
      </c>
      <c r="U573" s="26">
        <f t="shared" si="16"/>
        <v>5.7920839042900818</v>
      </c>
      <c r="V573" s="26">
        <f t="shared" si="17"/>
        <v>52.128755138610735</v>
      </c>
      <c r="Z573" s="4">
        <v>19</v>
      </c>
      <c r="AA573" s="26">
        <v>22.438079605619478</v>
      </c>
      <c r="AB573" s="26">
        <v>740.45662698544277</v>
      </c>
    </row>
    <row r="574" spans="1:28" x14ac:dyDescent="0.25">
      <c r="A574" s="5" t="s">
        <v>2774</v>
      </c>
      <c r="B574" s="6" t="s">
        <v>1643</v>
      </c>
      <c r="C574" s="6" t="s">
        <v>1644</v>
      </c>
      <c r="D574" s="5">
        <v>1986</v>
      </c>
      <c r="E574" s="5">
        <v>30</v>
      </c>
      <c r="F574" s="5">
        <v>42</v>
      </c>
      <c r="G574" s="5">
        <v>93109</v>
      </c>
      <c r="H574" s="5" t="s">
        <v>2097</v>
      </c>
      <c r="I574" s="7">
        <v>7</v>
      </c>
      <c r="J574" s="5">
        <v>30</v>
      </c>
      <c r="K574" s="5">
        <v>1</v>
      </c>
      <c r="L574" s="5">
        <v>2</v>
      </c>
      <c r="M574" s="5">
        <v>2</v>
      </c>
      <c r="N574" s="5">
        <v>1</v>
      </c>
      <c r="O574" s="5">
        <v>3</v>
      </c>
      <c r="P574" s="5">
        <v>6</v>
      </c>
      <c r="Q574" s="5">
        <v>6</v>
      </c>
      <c r="R574" s="5">
        <v>3</v>
      </c>
      <c r="S574" s="5">
        <v>18</v>
      </c>
      <c r="T574" s="4">
        <v>540</v>
      </c>
      <c r="U574" s="26">
        <f t="shared" si="16"/>
        <v>5.7920839042900818</v>
      </c>
      <c r="V574" s="26">
        <f t="shared" si="17"/>
        <v>173.76251712870246</v>
      </c>
      <c r="Z574" s="4">
        <v>16</v>
      </c>
      <c r="AA574" s="26">
        <v>11.72791447949829</v>
      </c>
      <c r="AB574" s="26">
        <v>117.2791447949829</v>
      </c>
    </row>
    <row r="575" spans="1:28" x14ac:dyDescent="0.25">
      <c r="A575" s="5" t="s">
        <v>2481</v>
      </c>
      <c r="B575" s="6" t="s">
        <v>1643</v>
      </c>
      <c r="C575" s="6" t="s">
        <v>1644</v>
      </c>
      <c r="D575" s="5">
        <v>1985</v>
      </c>
      <c r="E575" s="5">
        <v>31</v>
      </c>
      <c r="F575" s="5">
        <v>19</v>
      </c>
      <c r="G575" s="5">
        <v>91351</v>
      </c>
      <c r="H575" s="5" t="s">
        <v>2097</v>
      </c>
      <c r="I575" s="7">
        <v>0.9</v>
      </c>
      <c r="J575" s="5">
        <v>0</v>
      </c>
      <c r="K575" s="5">
        <v>1</v>
      </c>
      <c r="L575" s="5">
        <v>0</v>
      </c>
      <c r="M575" s="5">
        <v>1</v>
      </c>
      <c r="N575" s="5">
        <v>4</v>
      </c>
      <c r="O575" s="5">
        <v>3</v>
      </c>
      <c r="P575" s="5">
        <v>0</v>
      </c>
      <c r="Q575" s="5">
        <v>3</v>
      </c>
      <c r="R575" s="5">
        <v>12</v>
      </c>
      <c r="S575" s="5">
        <v>18</v>
      </c>
      <c r="T575" s="4">
        <v>0</v>
      </c>
      <c r="U575" s="26">
        <f t="shared" si="16"/>
        <v>5.7639875983782503</v>
      </c>
      <c r="V575" s="26">
        <f t="shared" si="17"/>
        <v>0</v>
      </c>
      <c r="Z575" s="4">
        <v>7</v>
      </c>
      <c r="AA575" s="26">
        <v>5.0376260034719884</v>
      </c>
      <c r="AB575" s="26">
        <v>95.714894065967783</v>
      </c>
    </row>
    <row r="576" spans="1:28" x14ac:dyDescent="0.25">
      <c r="A576" s="5" t="s">
        <v>2694</v>
      </c>
      <c r="B576" s="6" t="s">
        <v>1643</v>
      </c>
      <c r="C576" s="6" t="s">
        <v>1644</v>
      </c>
      <c r="D576" s="5">
        <v>1985</v>
      </c>
      <c r="E576" s="5">
        <v>31</v>
      </c>
      <c r="F576" s="5">
        <v>37</v>
      </c>
      <c r="G576" s="5">
        <v>92065</v>
      </c>
      <c r="H576" s="5" t="s">
        <v>2097</v>
      </c>
      <c r="I576" s="7">
        <v>1.5</v>
      </c>
      <c r="J576" s="5">
        <v>8</v>
      </c>
      <c r="K576" s="5">
        <v>2</v>
      </c>
      <c r="L576" s="5">
        <v>0</v>
      </c>
      <c r="M576" s="5">
        <v>2</v>
      </c>
      <c r="N576" s="5">
        <v>2</v>
      </c>
      <c r="O576" s="5">
        <v>6</v>
      </c>
      <c r="P576" s="5">
        <v>0</v>
      </c>
      <c r="Q576" s="5">
        <v>6</v>
      </c>
      <c r="R576" s="5">
        <v>6</v>
      </c>
      <c r="S576" s="5">
        <v>18</v>
      </c>
      <c r="T576" s="4">
        <v>144</v>
      </c>
      <c r="U576" s="26">
        <f t="shared" si="16"/>
        <v>5.7639875983782503</v>
      </c>
      <c r="V576" s="26">
        <f t="shared" si="17"/>
        <v>46.111900787026002</v>
      </c>
      <c r="Z576" s="4">
        <v>8</v>
      </c>
      <c r="AA576" s="26">
        <v>17.693600266372702</v>
      </c>
      <c r="AB576" s="26">
        <v>265.40400399559053</v>
      </c>
    </row>
    <row r="577" spans="1:28" x14ac:dyDescent="0.25">
      <c r="A577" s="5" t="s">
        <v>2722</v>
      </c>
      <c r="B577" s="6" t="s">
        <v>1660</v>
      </c>
      <c r="C577" s="6" t="s">
        <v>1151</v>
      </c>
      <c r="D577" s="5">
        <v>1983</v>
      </c>
      <c r="E577" s="5">
        <v>33</v>
      </c>
      <c r="F577" s="5">
        <v>37</v>
      </c>
      <c r="G577" s="5">
        <v>92027</v>
      </c>
      <c r="H577" s="5" t="s">
        <v>2097</v>
      </c>
      <c r="I577" s="7">
        <v>6</v>
      </c>
      <c r="J577" s="5">
        <v>60</v>
      </c>
      <c r="K577" s="5">
        <v>0</v>
      </c>
      <c r="L577" s="5">
        <v>0</v>
      </c>
      <c r="M577" s="5">
        <v>0</v>
      </c>
      <c r="N577" s="5">
        <v>6</v>
      </c>
      <c r="O577" s="5">
        <v>0</v>
      </c>
      <c r="P577" s="5">
        <v>0</v>
      </c>
      <c r="Q577" s="5">
        <v>0</v>
      </c>
      <c r="R577" s="5">
        <v>18</v>
      </c>
      <c r="S577" s="5">
        <v>18</v>
      </c>
      <c r="T577" s="4">
        <v>1080</v>
      </c>
      <c r="U577" s="26">
        <f t="shared" si="16"/>
        <v>5.7068417526463895</v>
      </c>
      <c r="V577" s="26">
        <f t="shared" si="17"/>
        <v>342.41050515878339</v>
      </c>
      <c r="Z577" s="4">
        <v>15</v>
      </c>
      <c r="AA577" s="26">
        <v>31.146648901667223</v>
      </c>
      <c r="AB577" s="26">
        <v>934.39946705001671</v>
      </c>
    </row>
    <row r="578" spans="1:28" x14ac:dyDescent="0.25">
      <c r="A578" s="5" t="s">
        <v>2580</v>
      </c>
      <c r="B578" s="6" t="s">
        <v>1643</v>
      </c>
      <c r="C578" s="6" t="s">
        <v>1644</v>
      </c>
      <c r="D578" s="5">
        <v>1982</v>
      </c>
      <c r="E578" s="5">
        <v>34</v>
      </c>
      <c r="F578" s="5">
        <v>30</v>
      </c>
      <c r="G578" s="5">
        <v>92627</v>
      </c>
      <c r="H578" s="5" t="s">
        <v>2097</v>
      </c>
      <c r="I578" s="7">
        <v>2</v>
      </c>
      <c r="J578" s="5">
        <v>10</v>
      </c>
      <c r="K578" s="5">
        <v>0</v>
      </c>
      <c r="L578" s="5">
        <v>0</v>
      </c>
      <c r="M578" s="5">
        <v>2</v>
      </c>
      <c r="N578" s="5">
        <v>4</v>
      </c>
      <c r="O578" s="5">
        <v>0</v>
      </c>
      <c r="P578" s="5">
        <v>0</v>
      </c>
      <c r="Q578" s="5">
        <v>6</v>
      </c>
      <c r="R578" s="5">
        <v>12</v>
      </c>
      <c r="S578" s="5">
        <v>18</v>
      </c>
      <c r="T578" s="4">
        <v>180</v>
      </c>
      <c r="U578" s="26">
        <f t="shared" ref="U578:U641" si="18">(VLOOKUP(E578,t_factor30,7))*S578</f>
        <v>5.6777813712807248</v>
      </c>
      <c r="V578" s="26">
        <f t="shared" ref="V578:V641" si="19">J578*U578</f>
        <v>56.777813712807244</v>
      </c>
      <c r="Z578" s="4">
        <v>13</v>
      </c>
      <c r="AA578" s="26">
        <v>24.462595129766754</v>
      </c>
      <c r="AB578" s="26">
        <v>366.93892694650128</v>
      </c>
    </row>
    <row r="579" spans="1:28" x14ac:dyDescent="0.25">
      <c r="A579" s="5" t="s">
        <v>2831</v>
      </c>
      <c r="B579" s="6" t="s">
        <v>1643</v>
      </c>
      <c r="C579" s="6" t="s">
        <v>1644</v>
      </c>
      <c r="D579" s="5">
        <v>1981</v>
      </c>
      <c r="E579" s="5">
        <v>35</v>
      </c>
      <c r="F579" s="5">
        <v>50</v>
      </c>
      <c r="G579" s="5">
        <v>95350</v>
      </c>
      <c r="H579" s="5" t="s">
        <v>2097</v>
      </c>
      <c r="I579" s="7">
        <v>1.7</v>
      </c>
      <c r="J579" s="5">
        <v>19</v>
      </c>
      <c r="K579" s="5">
        <v>0</v>
      </c>
      <c r="L579" s="5">
        <v>6</v>
      </c>
      <c r="M579" s="5">
        <v>0</v>
      </c>
      <c r="N579" s="5">
        <v>0</v>
      </c>
      <c r="O579" s="5">
        <v>0</v>
      </c>
      <c r="P579" s="5">
        <v>18</v>
      </c>
      <c r="Q579" s="5">
        <v>0</v>
      </c>
      <c r="R579" s="5">
        <v>0</v>
      </c>
      <c r="S579" s="5">
        <v>18</v>
      </c>
      <c r="T579" s="4">
        <v>342</v>
      </c>
      <c r="U579" s="26">
        <f t="shared" si="18"/>
        <v>5.6483885832000658</v>
      </c>
      <c r="V579" s="26">
        <f t="shared" si="19"/>
        <v>107.31938308080125</v>
      </c>
      <c r="Z579" s="4">
        <v>14</v>
      </c>
      <c r="AA579" s="26">
        <v>10.340637374286771</v>
      </c>
      <c r="AB579" s="26">
        <v>51.703186871433857</v>
      </c>
    </row>
    <row r="580" spans="1:28" x14ac:dyDescent="0.25">
      <c r="A580" s="5" t="s">
        <v>2362</v>
      </c>
      <c r="B580" s="6" t="s">
        <v>1730</v>
      </c>
      <c r="C580" s="6" t="s">
        <v>1151</v>
      </c>
      <c r="D580" s="5">
        <v>1980</v>
      </c>
      <c r="E580" s="5">
        <v>36</v>
      </c>
      <c r="F580" s="5">
        <v>1</v>
      </c>
      <c r="G580" s="5">
        <v>94587</v>
      </c>
      <c r="H580" s="5" t="s">
        <v>2097</v>
      </c>
      <c r="I580" s="7">
        <v>1.8</v>
      </c>
      <c r="J580" s="5">
        <v>24</v>
      </c>
      <c r="K580" s="5">
        <v>2</v>
      </c>
      <c r="L580" s="5">
        <v>2</v>
      </c>
      <c r="M580" s="5">
        <v>1</v>
      </c>
      <c r="N580" s="5">
        <v>1</v>
      </c>
      <c r="O580" s="5">
        <v>6</v>
      </c>
      <c r="P580" s="5">
        <v>6</v>
      </c>
      <c r="Q580" s="5">
        <v>3</v>
      </c>
      <c r="R580" s="5">
        <v>3</v>
      </c>
      <c r="S580" s="5">
        <v>18</v>
      </c>
      <c r="T580" s="4">
        <v>432</v>
      </c>
      <c r="U580" s="26">
        <f t="shared" si="18"/>
        <v>5.6186576522545115</v>
      </c>
      <c r="V580" s="26">
        <f t="shared" si="19"/>
        <v>134.84778365410827</v>
      </c>
      <c r="Z580" s="4">
        <v>16</v>
      </c>
      <c r="AA580" s="26">
        <v>3.9093048264994303</v>
      </c>
      <c r="AB580" s="26">
        <v>117.27914479498291</v>
      </c>
    </row>
    <row r="581" spans="1:28" x14ac:dyDescent="0.25">
      <c r="A581" s="5" t="s">
        <v>2649</v>
      </c>
      <c r="B581" s="6" t="s">
        <v>1643</v>
      </c>
      <c r="C581" s="6" t="s">
        <v>1644</v>
      </c>
      <c r="D581" s="5">
        <v>1980</v>
      </c>
      <c r="E581" s="5">
        <v>36</v>
      </c>
      <c r="F581" s="5">
        <v>34</v>
      </c>
      <c r="G581" s="5">
        <v>95828</v>
      </c>
      <c r="H581" s="5" t="s">
        <v>2097</v>
      </c>
      <c r="I581" s="7">
        <v>0.4</v>
      </c>
      <c r="J581" s="5">
        <v>3</v>
      </c>
      <c r="K581" s="5">
        <v>0</v>
      </c>
      <c r="L581" s="5">
        <v>3</v>
      </c>
      <c r="M581" s="5">
        <v>3</v>
      </c>
      <c r="N581" s="5">
        <v>0</v>
      </c>
      <c r="O581" s="5">
        <v>0</v>
      </c>
      <c r="P581" s="5">
        <v>9</v>
      </c>
      <c r="Q581" s="5">
        <v>9</v>
      </c>
      <c r="R581" s="5">
        <v>0</v>
      </c>
      <c r="S581" s="5">
        <v>18</v>
      </c>
      <c r="T581" s="4">
        <v>54</v>
      </c>
      <c r="U581" s="26">
        <f t="shared" si="18"/>
        <v>5.6186576522545115</v>
      </c>
      <c r="V581" s="26">
        <f t="shared" si="19"/>
        <v>16.855972956763534</v>
      </c>
      <c r="Z581" s="4">
        <v>9</v>
      </c>
      <c r="AA581" s="26">
        <v>12.683503708813213</v>
      </c>
      <c r="AB581" s="26">
        <v>634.17518544066058</v>
      </c>
    </row>
    <row r="582" spans="1:28" x14ac:dyDescent="0.25">
      <c r="A582" s="5" t="s">
        <v>2873</v>
      </c>
      <c r="B582" s="6" t="s">
        <v>1730</v>
      </c>
      <c r="C582" s="6" t="s">
        <v>1151</v>
      </c>
      <c r="D582" s="5">
        <v>1980</v>
      </c>
      <c r="E582" s="5">
        <v>36</v>
      </c>
      <c r="F582" s="5">
        <v>56</v>
      </c>
      <c r="G582" s="5">
        <v>93063</v>
      </c>
      <c r="H582" s="5" t="s">
        <v>2097</v>
      </c>
      <c r="I582" s="7">
        <v>7.9</v>
      </c>
      <c r="J582" s="5">
        <v>19</v>
      </c>
      <c r="K582" s="5">
        <v>0</v>
      </c>
      <c r="L582" s="5">
        <v>0</v>
      </c>
      <c r="M582" s="5">
        <v>5</v>
      </c>
      <c r="N582" s="5">
        <v>1</v>
      </c>
      <c r="O582" s="5">
        <v>0</v>
      </c>
      <c r="P582" s="5">
        <v>0</v>
      </c>
      <c r="Q582" s="5">
        <v>15</v>
      </c>
      <c r="R582" s="5">
        <v>3</v>
      </c>
      <c r="S582" s="5">
        <v>18</v>
      </c>
      <c r="T582" s="4">
        <v>342</v>
      </c>
      <c r="U582" s="26">
        <f t="shared" si="18"/>
        <v>5.6186576522545115</v>
      </c>
      <c r="V582" s="26">
        <f t="shared" si="19"/>
        <v>106.75449539283572</v>
      </c>
      <c r="Z582" s="4">
        <v>10</v>
      </c>
      <c r="AA582" s="26">
        <v>10.183802013589249</v>
      </c>
      <c r="AB582" s="26">
        <v>101.83802013589249</v>
      </c>
    </row>
    <row r="583" spans="1:28" x14ac:dyDescent="0.25">
      <c r="A583" s="5" t="s">
        <v>2587</v>
      </c>
      <c r="B583" s="6" t="s">
        <v>1643</v>
      </c>
      <c r="C583" s="6" t="s">
        <v>1644</v>
      </c>
      <c r="D583" s="5">
        <v>1977</v>
      </c>
      <c r="E583" s="5">
        <v>39</v>
      </c>
      <c r="F583" s="5">
        <v>30</v>
      </c>
      <c r="G583" s="5">
        <v>92807</v>
      </c>
      <c r="H583" s="5" t="s">
        <v>2097</v>
      </c>
      <c r="I583" s="7">
        <v>4.2</v>
      </c>
      <c r="J583" s="5">
        <v>37</v>
      </c>
      <c r="K583" s="5">
        <v>1</v>
      </c>
      <c r="L583" s="5">
        <v>2</v>
      </c>
      <c r="M583" s="5">
        <v>2</v>
      </c>
      <c r="N583" s="5">
        <v>1</v>
      </c>
      <c r="O583" s="5">
        <v>3</v>
      </c>
      <c r="P583" s="5">
        <v>6</v>
      </c>
      <c r="Q583" s="5">
        <v>6</v>
      </c>
      <c r="R583" s="5">
        <v>3</v>
      </c>
      <c r="S583" s="5">
        <v>18</v>
      </c>
      <c r="T583" s="4">
        <v>666</v>
      </c>
      <c r="U583" s="26">
        <f t="shared" si="18"/>
        <v>5.5273766262587039</v>
      </c>
      <c r="V583" s="26">
        <f t="shared" si="19"/>
        <v>204.51293517157205</v>
      </c>
      <c r="Z583" s="4">
        <v>12</v>
      </c>
      <c r="AA583" s="26">
        <v>51.301949930468368</v>
      </c>
      <c r="AB583" s="26">
        <v>4104.1559944374694</v>
      </c>
    </row>
    <row r="584" spans="1:28" x14ac:dyDescent="0.25">
      <c r="A584" s="5" t="s">
        <v>2592</v>
      </c>
      <c r="B584" s="6" t="s">
        <v>1643</v>
      </c>
      <c r="C584" s="6" t="s">
        <v>1644</v>
      </c>
      <c r="D584" s="5">
        <v>1976</v>
      </c>
      <c r="E584" s="5">
        <v>40</v>
      </c>
      <c r="F584" s="5">
        <v>30</v>
      </c>
      <c r="G584" s="5">
        <v>92647</v>
      </c>
      <c r="H584" s="5" t="s">
        <v>2097</v>
      </c>
      <c r="I584" s="7">
        <v>1.3</v>
      </c>
      <c r="J584" s="5">
        <v>28</v>
      </c>
      <c r="K584" s="5">
        <v>3</v>
      </c>
      <c r="L584" s="5">
        <v>0</v>
      </c>
      <c r="M584" s="5">
        <v>0</v>
      </c>
      <c r="N584" s="5">
        <v>3</v>
      </c>
      <c r="O584" s="5">
        <v>9</v>
      </c>
      <c r="P584" s="5">
        <v>0</v>
      </c>
      <c r="Q584" s="5">
        <v>0</v>
      </c>
      <c r="R584" s="5">
        <v>9</v>
      </c>
      <c r="S584" s="5">
        <v>18</v>
      </c>
      <c r="T584" s="4">
        <v>504</v>
      </c>
      <c r="U584" s="26">
        <f t="shared" si="18"/>
        <v>5.4962330487192368</v>
      </c>
      <c r="V584" s="26">
        <f t="shared" si="19"/>
        <v>153.89452536413864</v>
      </c>
      <c r="Z584" s="4">
        <v>7</v>
      </c>
      <c r="AA584" s="26">
        <v>36.522788525171919</v>
      </c>
      <c r="AB584" s="26">
        <v>109.56836557551576</v>
      </c>
    </row>
    <row r="585" spans="1:28" x14ac:dyDescent="0.25">
      <c r="A585" s="5" t="s">
        <v>2798</v>
      </c>
      <c r="B585" s="6" t="s">
        <v>1730</v>
      </c>
      <c r="C585" s="6" t="s">
        <v>1151</v>
      </c>
      <c r="D585" s="5">
        <v>1971</v>
      </c>
      <c r="E585" s="5">
        <v>45</v>
      </c>
      <c r="F585" s="5">
        <v>44</v>
      </c>
      <c r="G585" s="5">
        <v>95003</v>
      </c>
      <c r="H585" s="5" t="s">
        <v>2097</v>
      </c>
      <c r="I585" s="7">
        <v>2.7</v>
      </c>
      <c r="J585" s="5">
        <v>11</v>
      </c>
      <c r="K585" s="5">
        <v>1</v>
      </c>
      <c r="L585" s="5">
        <v>4</v>
      </c>
      <c r="M585" s="5">
        <v>1</v>
      </c>
      <c r="N585" s="5">
        <v>0</v>
      </c>
      <c r="O585" s="5">
        <v>3</v>
      </c>
      <c r="P585" s="5">
        <v>12</v>
      </c>
      <c r="Q585" s="5">
        <v>3</v>
      </c>
      <c r="R585" s="5">
        <v>0</v>
      </c>
      <c r="S585" s="5">
        <v>18</v>
      </c>
      <c r="T585" s="4">
        <v>198</v>
      </c>
      <c r="U585" s="26">
        <f t="shared" si="18"/>
        <v>5.3348474829658166</v>
      </c>
      <c r="V585" s="26">
        <f t="shared" si="19"/>
        <v>58.683322312623986</v>
      </c>
      <c r="Z585" s="4">
        <v>12</v>
      </c>
      <c r="AA585" s="26">
        <v>29.498621210019312</v>
      </c>
      <c r="AB585" s="26">
        <v>1769.9172726011586</v>
      </c>
    </row>
    <row r="586" spans="1:28" x14ac:dyDescent="0.25">
      <c r="A586" s="5" t="s">
        <v>2744</v>
      </c>
      <c r="B586" s="6" t="s">
        <v>1643</v>
      </c>
      <c r="C586" s="6" t="s">
        <v>1644</v>
      </c>
      <c r="D586" s="5">
        <v>1970</v>
      </c>
      <c r="E586" s="5">
        <v>46</v>
      </c>
      <c r="F586" s="5">
        <v>40</v>
      </c>
      <c r="G586" s="5">
        <v>93422</v>
      </c>
      <c r="H586" s="5" t="s">
        <v>2097</v>
      </c>
      <c r="I586" s="7">
        <v>1.9</v>
      </c>
      <c r="J586" s="5">
        <v>9</v>
      </c>
      <c r="K586" s="5">
        <v>1</v>
      </c>
      <c r="L586" s="5">
        <v>3</v>
      </c>
      <c r="M586" s="5">
        <v>1</v>
      </c>
      <c r="N586" s="5">
        <v>1</v>
      </c>
      <c r="O586" s="5">
        <v>3</v>
      </c>
      <c r="P586" s="5">
        <v>9</v>
      </c>
      <c r="Q586" s="5">
        <v>3</v>
      </c>
      <c r="R586" s="5">
        <v>3</v>
      </c>
      <c r="S586" s="5">
        <v>18</v>
      </c>
      <c r="T586" s="4">
        <v>162</v>
      </c>
      <c r="U586" s="26">
        <f t="shared" si="18"/>
        <v>5.301388406803194</v>
      </c>
      <c r="V586" s="26">
        <f t="shared" si="19"/>
        <v>47.712495661228743</v>
      </c>
      <c r="Z586" s="4">
        <v>12</v>
      </c>
      <c r="AA586" s="26">
        <v>64.12743741308546</v>
      </c>
      <c r="AB586" s="26">
        <v>384.76462447851276</v>
      </c>
    </row>
    <row r="587" spans="1:28" x14ac:dyDescent="0.25">
      <c r="A587" s="5" t="s">
        <v>2671</v>
      </c>
      <c r="B587" s="6" t="s">
        <v>1643</v>
      </c>
      <c r="C587" s="6" t="s">
        <v>1644</v>
      </c>
      <c r="D587" s="5">
        <v>1969</v>
      </c>
      <c r="E587" s="5">
        <v>47</v>
      </c>
      <c r="F587" s="5">
        <v>36</v>
      </c>
      <c r="G587" s="5">
        <v>91762</v>
      </c>
      <c r="H587" s="5" t="s">
        <v>2097</v>
      </c>
      <c r="I587" s="7">
        <v>1.9</v>
      </c>
      <c r="J587" s="5">
        <v>15</v>
      </c>
      <c r="K587" s="5">
        <v>1</v>
      </c>
      <c r="L587" s="5">
        <v>3</v>
      </c>
      <c r="M587" s="5">
        <v>1</v>
      </c>
      <c r="N587" s="5">
        <v>1</v>
      </c>
      <c r="O587" s="5">
        <v>3</v>
      </c>
      <c r="P587" s="5">
        <v>9</v>
      </c>
      <c r="Q587" s="5">
        <v>3</v>
      </c>
      <c r="R587" s="5">
        <v>3</v>
      </c>
      <c r="S587" s="5">
        <v>18</v>
      </c>
      <c r="T587" s="4">
        <v>270</v>
      </c>
      <c r="U587" s="26">
        <f t="shared" si="18"/>
        <v>5.2675184074968717</v>
      </c>
      <c r="V587" s="26">
        <f t="shared" si="19"/>
        <v>79.012776112453082</v>
      </c>
      <c r="Z587" s="4">
        <v>13</v>
      </c>
      <c r="AA587" s="26">
        <v>3.8625150204894876</v>
      </c>
      <c r="AB587" s="26">
        <v>15.45006008195795</v>
      </c>
    </row>
    <row r="588" spans="1:28" x14ac:dyDescent="0.25">
      <c r="A588" s="5" t="s">
        <v>1165</v>
      </c>
      <c r="B588" s="6" t="s">
        <v>1150</v>
      </c>
      <c r="C588" s="6" t="s">
        <v>1151</v>
      </c>
      <c r="D588" s="5">
        <v>2006</v>
      </c>
      <c r="E588" s="5">
        <v>10</v>
      </c>
      <c r="F588" s="5">
        <v>1</v>
      </c>
      <c r="G588" s="5">
        <v>94609</v>
      </c>
      <c r="H588" s="5" t="s">
        <v>1152</v>
      </c>
      <c r="I588" s="7">
        <v>6</v>
      </c>
      <c r="J588" s="5">
        <v>50</v>
      </c>
      <c r="K588" s="5">
        <v>3</v>
      </c>
      <c r="L588" s="5">
        <v>1</v>
      </c>
      <c r="M588" s="5">
        <v>1</v>
      </c>
      <c r="N588" s="5">
        <v>2</v>
      </c>
      <c r="O588" s="5">
        <v>9</v>
      </c>
      <c r="P588" s="5">
        <v>3</v>
      </c>
      <c r="Q588" s="5">
        <v>3</v>
      </c>
      <c r="R588" s="5">
        <v>6</v>
      </c>
      <c r="S588" s="5">
        <v>21</v>
      </c>
      <c r="T588" s="4">
        <v>1050</v>
      </c>
      <c r="U588" s="26">
        <f t="shared" si="18"/>
        <v>7.3441235059760954</v>
      </c>
      <c r="V588" s="26">
        <f t="shared" si="19"/>
        <v>367.20617529880479</v>
      </c>
      <c r="Z588" s="4">
        <v>10</v>
      </c>
      <c r="AA588" s="26">
        <v>59.829836829836836</v>
      </c>
      <c r="AB588" s="26">
        <v>5982.983682983684</v>
      </c>
    </row>
    <row r="589" spans="1:28" x14ac:dyDescent="0.25">
      <c r="A589" s="5" t="s">
        <v>1278</v>
      </c>
      <c r="B589" s="6" t="s">
        <v>1150</v>
      </c>
      <c r="C589" s="6" t="s">
        <v>1151</v>
      </c>
      <c r="D589" s="5">
        <v>2012</v>
      </c>
      <c r="E589" s="5">
        <v>4</v>
      </c>
      <c r="F589" s="5">
        <v>19</v>
      </c>
      <c r="G589" s="5">
        <v>90813</v>
      </c>
      <c r="H589" s="5" t="s">
        <v>1152</v>
      </c>
      <c r="I589" s="7">
        <v>1.8</v>
      </c>
      <c r="J589" s="5">
        <v>20</v>
      </c>
      <c r="K589" s="5">
        <v>2</v>
      </c>
      <c r="L589" s="5">
        <v>1</v>
      </c>
      <c r="M589" s="5">
        <v>2</v>
      </c>
      <c r="N589" s="5">
        <v>2</v>
      </c>
      <c r="O589" s="5">
        <v>6</v>
      </c>
      <c r="P589" s="5">
        <v>3</v>
      </c>
      <c r="Q589" s="5">
        <v>6</v>
      </c>
      <c r="R589" s="5">
        <v>6</v>
      </c>
      <c r="S589" s="5">
        <v>21</v>
      </c>
      <c r="T589" s="4">
        <v>420</v>
      </c>
      <c r="U589" s="26">
        <f t="shared" si="18"/>
        <v>7.4979002624671924</v>
      </c>
      <c r="V589" s="26">
        <f t="shared" si="19"/>
        <v>149.95800524934384</v>
      </c>
      <c r="Z589" s="4">
        <v>11</v>
      </c>
      <c r="AA589" s="26">
        <v>38.331203992013293</v>
      </c>
      <c r="AB589" s="26">
        <v>728.29287584825261</v>
      </c>
    </row>
    <row r="590" spans="1:28" x14ac:dyDescent="0.25">
      <c r="A590" s="5" t="s">
        <v>1342</v>
      </c>
      <c r="B590" s="6" t="s">
        <v>1150</v>
      </c>
      <c r="C590" s="6" t="s">
        <v>1151</v>
      </c>
      <c r="D590" s="5">
        <v>2009</v>
      </c>
      <c r="E590" s="5">
        <v>7</v>
      </c>
      <c r="F590" s="5">
        <v>30</v>
      </c>
      <c r="G590" s="5">
        <v>92816</v>
      </c>
      <c r="H590" s="5" t="s">
        <v>1152</v>
      </c>
      <c r="I590" s="7">
        <v>2.6</v>
      </c>
      <c r="J590" s="5">
        <v>39</v>
      </c>
      <c r="K590" s="5">
        <v>3</v>
      </c>
      <c r="L590" s="5">
        <v>3</v>
      </c>
      <c r="M590" s="5">
        <v>1</v>
      </c>
      <c r="N590" s="5">
        <v>0</v>
      </c>
      <c r="O590" s="5">
        <v>9</v>
      </c>
      <c r="P590" s="5">
        <v>9</v>
      </c>
      <c r="Q590" s="5">
        <v>3</v>
      </c>
      <c r="R590" s="5">
        <v>0</v>
      </c>
      <c r="S590" s="5">
        <v>21</v>
      </c>
      <c r="T590" s="4">
        <v>819</v>
      </c>
      <c r="U590" s="26">
        <f t="shared" si="18"/>
        <v>7.4221490152099259</v>
      </c>
      <c r="V590" s="26">
        <f t="shared" si="19"/>
        <v>289.46381159318713</v>
      </c>
      <c r="Z590" s="4">
        <v>8</v>
      </c>
      <c r="AA590" s="26">
        <v>84.676515560497933</v>
      </c>
      <c r="AB590" s="26">
        <v>762.08864004448139</v>
      </c>
    </row>
    <row r="591" spans="1:28" x14ac:dyDescent="0.25">
      <c r="A591" s="5" t="s">
        <v>1359</v>
      </c>
      <c r="B591" s="6" t="s">
        <v>1150</v>
      </c>
      <c r="C591" s="6" t="s">
        <v>1151</v>
      </c>
      <c r="D591" s="5">
        <v>2002</v>
      </c>
      <c r="E591" s="5">
        <v>14</v>
      </c>
      <c r="F591" s="5">
        <v>31</v>
      </c>
      <c r="G591" s="5">
        <v>95746</v>
      </c>
      <c r="H591" s="5" t="s">
        <v>1152</v>
      </c>
      <c r="I591" s="7">
        <v>1.9</v>
      </c>
      <c r="J591" s="5">
        <v>20</v>
      </c>
      <c r="K591" s="5">
        <v>2</v>
      </c>
      <c r="L591" s="5">
        <v>1</v>
      </c>
      <c r="M591" s="5">
        <v>2</v>
      </c>
      <c r="N591" s="5">
        <v>2</v>
      </c>
      <c r="O591" s="5">
        <v>6</v>
      </c>
      <c r="P591" s="5">
        <v>3</v>
      </c>
      <c r="Q591" s="5">
        <v>6</v>
      </c>
      <c r="R591" s="5">
        <v>6</v>
      </c>
      <c r="S591" s="5">
        <v>21</v>
      </c>
      <c r="T591" s="4">
        <v>420</v>
      </c>
      <c r="U591" s="26">
        <f t="shared" si="18"/>
        <v>7.2363711160584661</v>
      </c>
      <c r="V591" s="26">
        <f t="shared" si="19"/>
        <v>144.72742232116931</v>
      </c>
      <c r="Z591" s="4">
        <v>12</v>
      </c>
      <c r="AA591" s="26">
        <v>16.67313372740222</v>
      </c>
      <c r="AB591" s="26">
        <v>583.55968045907775</v>
      </c>
    </row>
    <row r="592" spans="1:28" x14ac:dyDescent="0.25">
      <c r="A592" s="5" t="s">
        <v>1374</v>
      </c>
      <c r="B592" s="6" t="s">
        <v>1150</v>
      </c>
      <c r="C592" s="6" t="s">
        <v>1151</v>
      </c>
      <c r="D592" s="5">
        <v>2009</v>
      </c>
      <c r="E592" s="5">
        <v>7</v>
      </c>
      <c r="F592" s="5">
        <v>33</v>
      </c>
      <c r="G592" s="5">
        <v>92501</v>
      </c>
      <c r="H592" s="5" t="s">
        <v>1152</v>
      </c>
      <c r="I592" s="7">
        <v>0.8</v>
      </c>
      <c r="J592" s="5">
        <v>4</v>
      </c>
      <c r="K592" s="5">
        <v>2</v>
      </c>
      <c r="L592" s="5">
        <v>4</v>
      </c>
      <c r="M592" s="5">
        <v>1</v>
      </c>
      <c r="N592" s="5">
        <v>0</v>
      </c>
      <c r="O592" s="5">
        <v>6</v>
      </c>
      <c r="P592" s="5">
        <v>12</v>
      </c>
      <c r="Q592" s="5">
        <v>3</v>
      </c>
      <c r="R592" s="5">
        <v>0</v>
      </c>
      <c r="S592" s="5">
        <v>21</v>
      </c>
      <c r="T592" s="4">
        <v>84</v>
      </c>
      <c r="U592" s="26">
        <f t="shared" si="18"/>
        <v>7.4221490152099259</v>
      </c>
      <c r="V592" s="26">
        <f t="shared" si="19"/>
        <v>29.688596060839703</v>
      </c>
      <c r="Z592" s="4">
        <v>14</v>
      </c>
      <c r="AA592" s="26">
        <v>18.09611540500185</v>
      </c>
      <c r="AB592" s="26">
        <v>162.86503864501665</v>
      </c>
    </row>
    <row r="593" spans="1:28" x14ac:dyDescent="0.25">
      <c r="A593" s="5" t="s">
        <v>1396</v>
      </c>
      <c r="B593" s="6" t="s">
        <v>1150</v>
      </c>
      <c r="C593" s="6" t="s">
        <v>1151</v>
      </c>
      <c r="D593" s="5">
        <v>2006</v>
      </c>
      <c r="E593" s="5">
        <v>10</v>
      </c>
      <c r="F593" s="5">
        <v>33</v>
      </c>
      <c r="G593" s="5">
        <v>92562</v>
      </c>
      <c r="H593" s="5" t="s">
        <v>1152</v>
      </c>
      <c r="I593" s="7">
        <v>2.1</v>
      </c>
      <c r="J593" s="5">
        <v>50</v>
      </c>
      <c r="K593" s="5">
        <v>4</v>
      </c>
      <c r="L593" s="5">
        <v>1</v>
      </c>
      <c r="M593" s="5">
        <v>2</v>
      </c>
      <c r="N593" s="5">
        <v>0</v>
      </c>
      <c r="O593" s="5">
        <v>12</v>
      </c>
      <c r="P593" s="5">
        <v>3</v>
      </c>
      <c r="Q593" s="5">
        <v>6</v>
      </c>
      <c r="R593" s="5">
        <v>0</v>
      </c>
      <c r="S593" s="5">
        <v>21</v>
      </c>
      <c r="T593" s="4">
        <v>1050</v>
      </c>
      <c r="U593" s="26">
        <f t="shared" si="18"/>
        <v>7.3441235059760954</v>
      </c>
      <c r="V593" s="26">
        <f t="shared" si="19"/>
        <v>367.20617529880479</v>
      </c>
      <c r="Z593" s="4">
        <v>7</v>
      </c>
      <c r="AA593" s="26">
        <v>28.966349519963934</v>
      </c>
      <c r="AB593" s="26">
        <v>868.99048559891799</v>
      </c>
    </row>
    <row r="594" spans="1:28" x14ac:dyDescent="0.25">
      <c r="A594" s="5" t="s">
        <v>1536</v>
      </c>
      <c r="B594" s="6" t="s">
        <v>1150</v>
      </c>
      <c r="C594" s="6" t="s">
        <v>1151</v>
      </c>
      <c r="D594" s="5">
        <v>2002</v>
      </c>
      <c r="E594" s="5">
        <v>14</v>
      </c>
      <c r="F594" s="5">
        <v>42</v>
      </c>
      <c r="G594" s="5">
        <v>93013</v>
      </c>
      <c r="H594" s="5" t="s">
        <v>1152</v>
      </c>
      <c r="I594" s="7">
        <v>4</v>
      </c>
      <c r="J594" s="5">
        <v>80</v>
      </c>
      <c r="K594" s="5">
        <v>2</v>
      </c>
      <c r="L594" s="5">
        <v>2</v>
      </c>
      <c r="M594" s="5">
        <v>2</v>
      </c>
      <c r="N594" s="5">
        <v>1</v>
      </c>
      <c r="O594" s="5">
        <v>6</v>
      </c>
      <c r="P594" s="5">
        <v>6</v>
      </c>
      <c r="Q594" s="5">
        <v>6</v>
      </c>
      <c r="R594" s="5">
        <v>3</v>
      </c>
      <c r="S594" s="5">
        <v>21</v>
      </c>
      <c r="T594" s="4">
        <v>1680</v>
      </c>
      <c r="U594" s="26">
        <f t="shared" si="18"/>
        <v>7.2363711160584661</v>
      </c>
      <c r="V594" s="26">
        <f t="shared" si="19"/>
        <v>578.90968928467726</v>
      </c>
      <c r="Z594" s="4">
        <v>11</v>
      </c>
      <c r="AA594" s="26">
        <v>2.5554135994675531</v>
      </c>
      <c r="AB594" s="26">
        <v>10.221654397870212</v>
      </c>
    </row>
    <row r="595" spans="1:28" x14ac:dyDescent="0.25">
      <c r="A595" s="5" t="s">
        <v>1577</v>
      </c>
      <c r="B595" s="6" t="s">
        <v>1150</v>
      </c>
      <c r="C595" s="6" t="s">
        <v>1151</v>
      </c>
      <c r="D595" s="5">
        <v>2007</v>
      </c>
      <c r="E595" s="5">
        <v>9</v>
      </c>
      <c r="F595" s="5">
        <v>45</v>
      </c>
      <c r="G595" s="5">
        <v>96002</v>
      </c>
      <c r="H595" s="5" t="s">
        <v>1152</v>
      </c>
      <c r="I595" s="7">
        <v>1</v>
      </c>
      <c r="J595" s="5">
        <v>16</v>
      </c>
      <c r="K595" s="5">
        <v>2</v>
      </c>
      <c r="L595" s="5">
        <v>2</v>
      </c>
      <c r="M595" s="5">
        <v>2</v>
      </c>
      <c r="N595" s="5">
        <v>1</v>
      </c>
      <c r="O595" s="5">
        <v>6</v>
      </c>
      <c r="P595" s="5">
        <v>6</v>
      </c>
      <c r="Q595" s="5">
        <v>6</v>
      </c>
      <c r="R595" s="5">
        <v>3</v>
      </c>
      <c r="S595" s="5">
        <v>21</v>
      </c>
      <c r="T595" s="4">
        <v>336</v>
      </c>
      <c r="U595" s="26">
        <f t="shared" si="18"/>
        <v>7.3703909955402445</v>
      </c>
      <c r="V595" s="26">
        <f t="shared" si="19"/>
        <v>117.92625592864391</v>
      </c>
      <c r="Z595" s="4">
        <v>13</v>
      </c>
      <c r="AA595" s="26">
        <v>11.587545061468463</v>
      </c>
      <c r="AB595" s="26">
        <v>0</v>
      </c>
    </row>
    <row r="596" spans="1:28" x14ac:dyDescent="0.25">
      <c r="A596" s="5" t="s">
        <v>1604</v>
      </c>
      <c r="B596" s="6" t="s">
        <v>1150</v>
      </c>
      <c r="C596" s="6" t="s">
        <v>1151</v>
      </c>
      <c r="D596" s="5">
        <v>2001</v>
      </c>
      <c r="E596" s="5">
        <v>15</v>
      </c>
      <c r="F596" s="5">
        <v>50</v>
      </c>
      <c r="G596" s="5">
        <v>95357</v>
      </c>
      <c r="H596" s="5" t="s">
        <v>1152</v>
      </c>
      <c r="I596" s="7">
        <v>3</v>
      </c>
      <c r="J596" s="5">
        <v>13</v>
      </c>
      <c r="K596" s="5">
        <v>2</v>
      </c>
      <c r="L596" s="5">
        <v>3</v>
      </c>
      <c r="M596" s="5">
        <v>2</v>
      </c>
      <c r="N596" s="5">
        <v>0</v>
      </c>
      <c r="O596" s="5">
        <v>6</v>
      </c>
      <c r="P596" s="5">
        <v>9</v>
      </c>
      <c r="Q596" s="5">
        <v>6</v>
      </c>
      <c r="R596" s="5">
        <v>0</v>
      </c>
      <c r="S596" s="5">
        <v>21</v>
      </c>
      <c r="T596" s="4">
        <v>273</v>
      </c>
      <c r="U596" s="26">
        <f t="shared" si="18"/>
        <v>7.2087417605137061</v>
      </c>
      <c r="V596" s="26">
        <f t="shared" si="19"/>
        <v>93.713642886678173</v>
      </c>
      <c r="Z596" s="4">
        <v>10</v>
      </c>
      <c r="AA596" s="26">
        <v>25.459505033973123</v>
      </c>
      <c r="AB596" s="26">
        <v>1043.8397063928981</v>
      </c>
    </row>
    <row r="597" spans="1:28" x14ac:dyDescent="0.25">
      <c r="A597" s="5" t="s">
        <v>1631</v>
      </c>
      <c r="B597" s="6" t="s">
        <v>1150</v>
      </c>
      <c r="C597" s="6" t="s">
        <v>1151</v>
      </c>
      <c r="D597" s="5">
        <v>2006</v>
      </c>
      <c r="E597" s="5">
        <v>10</v>
      </c>
      <c r="F597" s="5">
        <v>56</v>
      </c>
      <c r="G597" s="5">
        <v>93010</v>
      </c>
      <c r="H597" s="5" t="s">
        <v>1152</v>
      </c>
      <c r="I597" s="7">
        <v>2.8</v>
      </c>
      <c r="J597" s="5">
        <v>40</v>
      </c>
      <c r="K597" s="5">
        <v>2</v>
      </c>
      <c r="L597" s="5">
        <v>1</v>
      </c>
      <c r="M597" s="5">
        <v>2</v>
      </c>
      <c r="N597" s="5">
        <v>2</v>
      </c>
      <c r="O597" s="5">
        <v>6</v>
      </c>
      <c r="P597" s="5">
        <v>3</v>
      </c>
      <c r="Q597" s="5">
        <v>6</v>
      </c>
      <c r="R597" s="5">
        <v>6</v>
      </c>
      <c r="S597" s="5">
        <v>21</v>
      </c>
      <c r="T597" s="4">
        <v>840</v>
      </c>
      <c r="U597" s="26">
        <f t="shared" si="18"/>
        <v>7.3441235059760954</v>
      </c>
      <c r="V597" s="26">
        <f t="shared" si="19"/>
        <v>293.76494023904382</v>
      </c>
      <c r="Z597" s="4">
        <v>13</v>
      </c>
      <c r="AA597" s="26">
        <v>16.737565088787779</v>
      </c>
      <c r="AB597" s="26">
        <v>853.61581952817676</v>
      </c>
    </row>
    <row r="598" spans="1:28" x14ac:dyDescent="0.25">
      <c r="A598" s="5" t="s">
        <v>3361</v>
      </c>
      <c r="B598" s="6" t="s">
        <v>1660</v>
      </c>
      <c r="C598" s="6" t="s">
        <v>1151</v>
      </c>
      <c r="D598" s="5">
        <v>2014</v>
      </c>
      <c r="E598" s="5">
        <v>2</v>
      </c>
      <c r="F598" s="5">
        <v>31</v>
      </c>
      <c r="G598" s="5">
        <v>95661</v>
      </c>
      <c r="H598" s="5" t="s">
        <v>1370</v>
      </c>
      <c r="I598" s="7">
        <v>2.8</v>
      </c>
      <c r="J598" s="5">
        <v>15</v>
      </c>
      <c r="K598" s="5">
        <v>2</v>
      </c>
      <c r="L598" s="5">
        <v>2</v>
      </c>
      <c r="M598" s="5">
        <v>2</v>
      </c>
      <c r="N598" s="5">
        <v>1</v>
      </c>
      <c r="O598" s="5">
        <v>6</v>
      </c>
      <c r="P598" s="5">
        <v>6</v>
      </c>
      <c r="Q598" s="5">
        <v>6</v>
      </c>
      <c r="R598" s="5">
        <v>3</v>
      </c>
      <c r="S598" s="5">
        <v>21</v>
      </c>
      <c r="T598" s="4">
        <v>315</v>
      </c>
      <c r="U598" s="26">
        <f t="shared" si="18"/>
        <v>7.5471862458956576</v>
      </c>
      <c r="V598" s="26">
        <f t="shared" si="19"/>
        <v>113.20779368843486</v>
      </c>
      <c r="Z598" s="4">
        <v>13</v>
      </c>
      <c r="AA598" s="26">
        <v>23.175090122936925</v>
      </c>
      <c r="AB598" s="26">
        <v>903.82851479454007</v>
      </c>
    </row>
    <row r="599" spans="1:28" x14ac:dyDescent="0.25">
      <c r="A599" s="5" t="s">
        <v>1782</v>
      </c>
      <c r="B599" s="6" t="s">
        <v>1643</v>
      </c>
      <c r="C599" s="6" t="s">
        <v>1644</v>
      </c>
      <c r="D599" s="5">
        <v>2013</v>
      </c>
      <c r="E599" s="5">
        <v>3</v>
      </c>
      <c r="F599" s="5">
        <v>19</v>
      </c>
      <c r="G599" s="5">
        <v>91789</v>
      </c>
      <c r="H599" s="5" t="s">
        <v>1645</v>
      </c>
      <c r="I599" s="7">
        <v>1.8</v>
      </c>
      <c r="J599" s="5">
        <v>15</v>
      </c>
      <c r="K599" s="5">
        <v>3</v>
      </c>
      <c r="L599" s="5">
        <v>1</v>
      </c>
      <c r="M599" s="5">
        <v>2</v>
      </c>
      <c r="N599" s="5">
        <v>1</v>
      </c>
      <c r="O599" s="5">
        <v>9</v>
      </c>
      <c r="P599" s="5">
        <v>3</v>
      </c>
      <c r="Q599" s="5">
        <v>6</v>
      </c>
      <c r="R599" s="5">
        <v>3</v>
      </c>
      <c r="S599" s="5">
        <v>21</v>
      </c>
      <c r="T599" s="4">
        <v>315</v>
      </c>
      <c r="U599" s="26">
        <f t="shared" si="18"/>
        <v>7.5226623897353662</v>
      </c>
      <c r="V599" s="26">
        <f t="shared" si="19"/>
        <v>112.8399358460305</v>
      </c>
      <c r="Z599" s="4">
        <v>17</v>
      </c>
      <c r="AA599" s="26">
        <v>44.490975857769591</v>
      </c>
      <c r="AB599" s="26">
        <v>2224.5487928884795</v>
      </c>
    </row>
    <row r="600" spans="1:28" x14ac:dyDescent="0.25">
      <c r="A600" s="5" t="s">
        <v>41</v>
      </c>
      <c r="B600" s="6" t="s">
        <v>1643</v>
      </c>
      <c r="C600" s="6" t="s">
        <v>1644</v>
      </c>
      <c r="D600" s="5">
        <v>2012</v>
      </c>
      <c r="E600" s="5">
        <v>4</v>
      </c>
      <c r="F600" s="5">
        <v>35</v>
      </c>
      <c r="G600" s="5">
        <v>95023</v>
      </c>
      <c r="H600" s="5" t="s">
        <v>1370</v>
      </c>
      <c r="I600" s="7">
        <v>3.1</v>
      </c>
      <c r="J600" s="5">
        <v>28</v>
      </c>
      <c r="K600" s="5">
        <v>3</v>
      </c>
      <c r="L600" s="5">
        <v>0</v>
      </c>
      <c r="M600" s="5">
        <v>2</v>
      </c>
      <c r="N600" s="5">
        <v>2</v>
      </c>
      <c r="O600" s="5">
        <v>9</v>
      </c>
      <c r="P600" s="5">
        <v>0</v>
      </c>
      <c r="Q600" s="5">
        <v>6</v>
      </c>
      <c r="R600" s="5">
        <v>6</v>
      </c>
      <c r="S600" s="5">
        <v>21</v>
      </c>
      <c r="T600" s="4">
        <v>588</v>
      </c>
      <c r="U600" s="26">
        <f t="shared" si="18"/>
        <v>7.4979002624671924</v>
      </c>
      <c r="V600" s="26">
        <f t="shared" si="19"/>
        <v>209.9412073490814</v>
      </c>
      <c r="Z600" s="4">
        <v>15</v>
      </c>
      <c r="AA600" s="26">
        <v>7.7866622254168059</v>
      </c>
      <c r="AB600" s="26">
        <v>467.19973352500836</v>
      </c>
    </row>
    <row r="601" spans="1:28" x14ac:dyDescent="0.25">
      <c r="A601" s="5" t="s">
        <v>70</v>
      </c>
      <c r="B601" s="6" t="s">
        <v>1643</v>
      </c>
      <c r="C601" s="6" t="s">
        <v>1644</v>
      </c>
      <c r="D601" s="5">
        <v>2012</v>
      </c>
      <c r="E601" s="5">
        <v>4</v>
      </c>
      <c r="F601" s="5">
        <v>36</v>
      </c>
      <c r="G601" s="5">
        <v>92284</v>
      </c>
      <c r="H601" s="5" t="s">
        <v>1370</v>
      </c>
      <c r="I601" s="7">
        <v>5.7</v>
      </c>
      <c r="J601" s="5">
        <v>60</v>
      </c>
      <c r="K601" s="5">
        <v>2</v>
      </c>
      <c r="L601" s="5">
        <v>2</v>
      </c>
      <c r="M601" s="5">
        <v>2</v>
      </c>
      <c r="N601" s="5">
        <v>1</v>
      </c>
      <c r="O601" s="5">
        <v>6</v>
      </c>
      <c r="P601" s="5">
        <v>6</v>
      </c>
      <c r="Q601" s="5">
        <v>6</v>
      </c>
      <c r="R601" s="5">
        <v>3</v>
      </c>
      <c r="S601" s="5">
        <v>21</v>
      </c>
      <c r="T601" s="4">
        <v>1260</v>
      </c>
      <c r="U601" s="26">
        <f t="shared" si="18"/>
        <v>7.4979002624671924</v>
      </c>
      <c r="V601" s="26">
        <f t="shared" si="19"/>
        <v>449.87401574803152</v>
      </c>
      <c r="Z601" s="4">
        <v>11</v>
      </c>
      <c r="AA601" s="26">
        <v>61.329926387221278</v>
      </c>
      <c r="AB601" s="26">
        <v>613.2992638722128</v>
      </c>
    </row>
    <row r="602" spans="1:28" x14ac:dyDescent="0.25">
      <c r="A602" s="5" t="s">
        <v>3228</v>
      </c>
      <c r="B602" s="6" t="s">
        <v>1643</v>
      </c>
      <c r="C602" s="6" t="s">
        <v>1644</v>
      </c>
      <c r="D602" s="5">
        <v>2009</v>
      </c>
      <c r="E602" s="5">
        <v>7</v>
      </c>
      <c r="F602" s="5">
        <v>21</v>
      </c>
      <c r="G602" s="5">
        <v>94947</v>
      </c>
      <c r="H602" s="5" t="s">
        <v>1370</v>
      </c>
      <c r="I602" s="7">
        <v>2.6</v>
      </c>
      <c r="J602" s="5">
        <v>30</v>
      </c>
      <c r="K602" s="5">
        <v>1</v>
      </c>
      <c r="L602" s="5">
        <v>2</v>
      </c>
      <c r="M602" s="5">
        <v>1</v>
      </c>
      <c r="N602" s="5">
        <v>3</v>
      </c>
      <c r="O602" s="5">
        <v>3</v>
      </c>
      <c r="P602" s="5">
        <v>6</v>
      </c>
      <c r="Q602" s="5">
        <v>3</v>
      </c>
      <c r="R602" s="5">
        <v>9</v>
      </c>
      <c r="S602" s="5">
        <v>21</v>
      </c>
      <c r="T602" s="4">
        <v>630</v>
      </c>
      <c r="U602" s="26">
        <f t="shared" si="18"/>
        <v>7.4221490152099259</v>
      </c>
      <c r="V602" s="26">
        <f t="shared" si="19"/>
        <v>222.66447045629778</v>
      </c>
      <c r="Z602" s="4">
        <v>11</v>
      </c>
      <c r="AA602" s="26">
        <v>26.831842794409308</v>
      </c>
      <c r="AB602" s="26">
        <v>1368.4239825148748</v>
      </c>
    </row>
    <row r="603" spans="1:28" x14ac:dyDescent="0.25">
      <c r="A603" s="5" t="s">
        <v>3336</v>
      </c>
      <c r="B603" s="6" t="s">
        <v>1643</v>
      </c>
      <c r="C603" s="6" t="s">
        <v>1644</v>
      </c>
      <c r="D603" s="5">
        <v>2009</v>
      </c>
      <c r="E603" s="5">
        <v>7</v>
      </c>
      <c r="F603" s="5">
        <v>30</v>
      </c>
      <c r="G603" s="5">
        <v>92688</v>
      </c>
      <c r="H603" s="5" t="s">
        <v>1370</v>
      </c>
      <c r="I603" s="7">
        <v>5</v>
      </c>
      <c r="J603" s="5">
        <v>80</v>
      </c>
      <c r="K603" s="5">
        <v>2</v>
      </c>
      <c r="L603" s="5">
        <v>1</v>
      </c>
      <c r="M603" s="5">
        <v>2</v>
      </c>
      <c r="N603" s="5">
        <v>2</v>
      </c>
      <c r="O603" s="5">
        <v>6</v>
      </c>
      <c r="P603" s="5">
        <v>3</v>
      </c>
      <c r="Q603" s="5">
        <v>6</v>
      </c>
      <c r="R603" s="5">
        <v>6</v>
      </c>
      <c r="S603" s="5">
        <v>21</v>
      </c>
      <c r="T603" s="4">
        <v>1680</v>
      </c>
      <c r="U603" s="26">
        <f t="shared" si="18"/>
        <v>7.4221490152099259</v>
      </c>
      <c r="V603" s="26">
        <f t="shared" si="19"/>
        <v>593.77192121679411</v>
      </c>
      <c r="Z603" s="4">
        <v>14</v>
      </c>
      <c r="AA603" s="26">
        <v>23.266434092145239</v>
      </c>
      <c r="AB603" s="26">
        <v>325.73007729003336</v>
      </c>
    </row>
    <row r="604" spans="1:28" x14ac:dyDescent="0.25">
      <c r="A604" s="5" t="s">
        <v>2069</v>
      </c>
      <c r="B604" s="6" t="s">
        <v>1643</v>
      </c>
      <c r="C604" s="6" t="s">
        <v>1644</v>
      </c>
      <c r="D604" s="5">
        <v>2008</v>
      </c>
      <c r="E604" s="5">
        <v>8</v>
      </c>
      <c r="F604" s="5">
        <v>36</v>
      </c>
      <c r="G604" s="5">
        <v>92374</v>
      </c>
      <c r="H604" s="5" t="s">
        <v>1645</v>
      </c>
      <c r="I604" s="7">
        <v>2.8</v>
      </c>
      <c r="J604" s="5">
        <v>39</v>
      </c>
      <c r="K604" s="5">
        <v>2</v>
      </c>
      <c r="L604" s="5">
        <v>1</v>
      </c>
      <c r="M604" s="5">
        <v>2</v>
      </c>
      <c r="N604" s="5">
        <v>2</v>
      </c>
      <c r="O604" s="5">
        <v>6</v>
      </c>
      <c r="P604" s="5">
        <v>3</v>
      </c>
      <c r="Q604" s="5">
        <v>6</v>
      </c>
      <c r="R604" s="5">
        <v>6</v>
      </c>
      <c r="S604" s="5">
        <v>21</v>
      </c>
      <c r="T604" s="4">
        <v>819</v>
      </c>
      <c r="U604" s="26">
        <f t="shared" si="18"/>
        <v>7.396398215543555</v>
      </c>
      <c r="V604" s="26">
        <f t="shared" si="19"/>
        <v>288.45953040619867</v>
      </c>
      <c r="Z604" s="4">
        <v>11</v>
      </c>
      <c r="AA604" s="26">
        <v>37.053497192279522</v>
      </c>
      <c r="AB604" s="26">
        <v>1037.4979213838267</v>
      </c>
    </row>
    <row r="605" spans="1:28" x14ac:dyDescent="0.25">
      <c r="A605" s="5" t="s">
        <v>2014</v>
      </c>
      <c r="B605" s="6" t="s">
        <v>1643</v>
      </c>
      <c r="C605" s="6" t="s">
        <v>1644</v>
      </c>
      <c r="D605" s="5">
        <v>2007</v>
      </c>
      <c r="E605" s="5">
        <v>9</v>
      </c>
      <c r="F605" s="5">
        <v>34</v>
      </c>
      <c r="G605" s="5">
        <v>95821</v>
      </c>
      <c r="H605" s="5" t="s">
        <v>1645</v>
      </c>
      <c r="I605" s="7">
        <v>6</v>
      </c>
      <c r="J605" s="5">
        <v>39</v>
      </c>
      <c r="K605" s="5">
        <v>1</v>
      </c>
      <c r="L605" s="5">
        <v>5</v>
      </c>
      <c r="M605" s="5">
        <v>1</v>
      </c>
      <c r="N605" s="5">
        <v>0</v>
      </c>
      <c r="O605" s="5">
        <v>3</v>
      </c>
      <c r="P605" s="5">
        <v>15</v>
      </c>
      <c r="Q605" s="5">
        <v>3</v>
      </c>
      <c r="R605" s="5">
        <v>0</v>
      </c>
      <c r="S605" s="5">
        <v>21</v>
      </c>
      <c r="T605" s="4">
        <v>819</v>
      </c>
      <c r="U605" s="26">
        <f t="shared" si="18"/>
        <v>7.3703909955402445</v>
      </c>
      <c r="V605" s="26">
        <f t="shared" si="19"/>
        <v>287.44524882606953</v>
      </c>
      <c r="Z605" s="4">
        <v>14</v>
      </c>
      <c r="AA605" s="26">
        <v>6.462898358929233</v>
      </c>
      <c r="AB605" s="26">
        <v>64.628983589292332</v>
      </c>
    </row>
    <row r="606" spans="1:28" x14ac:dyDescent="0.25">
      <c r="A606" s="5" t="s">
        <v>3215</v>
      </c>
      <c r="B606" s="6" t="s">
        <v>1643</v>
      </c>
      <c r="C606" s="6" t="s">
        <v>1644</v>
      </c>
      <c r="D606" s="5">
        <v>2007</v>
      </c>
      <c r="E606" s="5">
        <v>9</v>
      </c>
      <c r="F606" s="5">
        <v>20</v>
      </c>
      <c r="G606" s="5">
        <v>93636</v>
      </c>
      <c r="H606" s="5" t="s">
        <v>1370</v>
      </c>
      <c r="I606" s="7">
        <v>5.8</v>
      </c>
      <c r="J606" s="5">
        <v>37</v>
      </c>
      <c r="K606" s="5">
        <v>3</v>
      </c>
      <c r="L606" s="5">
        <v>1</v>
      </c>
      <c r="M606" s="5">
        <v>2</v>
      </c>
      <c r="N606" s="5">
        <v>1</v>
      </c>
      <c r="O606" s="5">
        <v>9</v>
      </c>
      <c r="P606" s="5">
        <v>3</v>
      </c>
      <c r="Q606" s="5">
        <v>6</v>
      </c>
      <c r="R606" s="5">
        <v>3</v>
      </c>
      <c r="S606" s="5">
        <v>21</v>
      </c>
      <c r="T606" s="4">
        <v>777</v>
      </c>
      <c r="U606" s="26">
        <f t="shared" si="18"/>
        <v>7.3703909955402445</v>
      </c>
      <c r="V606" s="26">
        <f t="shared" si="19"/>
        <v>272.70446683498903</v>
      </c>
      <c r="Z606" s="4">
        <v>8</v>
      </c>
      <c r="AA606" s="26">
        <v>22.748914628193475</v>
      </c>
      <c r="AB606" s="26">
        <v>545.9739510766434</v>
      </c>
    </row>
    <row r="607" spans="1:28" x14ac:dyDescent="0.25">
      <c r="A607" s="5" t="s">
        <v>160</v>
      </c>
      <c r="B607" s="6" t="s">
        <v>1643</v>
      </c>
      <c r="C607" s="6" t="s">
        <v>1644</v>
      </c>
      <c r="D607" s="5">
        <v>2007</v>
      </c>
      <c r="E607" s="5">
        <v>9</v>
      </c>
      <c r="F607" s="5">
        <v>37</v>
      </c>
      <c r="G607" s="5">
        <v>92130</v>
      </c>
      <c r="H607" s="5" t="s">
        <v>1370</v>
      </c>
      <c r="I607" s="7">
        <v>3.9</v>
      </c>
      <c r="J607" s="5">
        <v>60</v>
      </c>
      <c r="K607" s="5">
        <v>2</v>
      </c>
      <c r="L607" s="5">
        <v>1</v>
      </c>
      <c r="M607" s="5">
        <v>2</v>
      </c>
      <c r="N607" s="5">
        <v>2</v>
      </c>
      <c r="O607" s="5">
        <v>6</v>
      </c>
      <c r="P607" s="5">
        <v>3</v>
      </c>
      <c r="Q607" s="5">
        <v>6</v>
      </c>
      <c r="R607" s="5">
        <v>6</v>
      </c>
      <c r="S607" s="5">
        <v>21</v>
      </c>
      <c r="T607" s="4">
        <v>1260</v>
      </c>
      <c r="U607" s="26">
        <f t="shared" si="18"/>
        <v>7.3703909955402445</v>
      </c>
      <c r="V607" s="26">
        <f t="shared" si="19"/>
        <v>442.22345973241465</v>
      </c>
      <c r="Z607" s="4">
        <v>10</v>
      </c>
      <c r="AA607" s="26">
        <v>62.37578733323415</v>
      </c>
      <c r="AB607" s="26">
        <v>3118.7893666617074</v>
      </c>
    </row>
    <row r="608" spans="1:28" x14ac:dyDescent="0.25">
      <c r="A608" s="5" t="s">
        <v>456</v>
      </c>
      <c r="B608" s="6" t="s">
        <v>1643</v>
      </c>
      <c r="C608" s="6" t="s">
        <v>1644</v>
      </c>
      <c r="D608" s="5">
        <v>2007</v>
      </c>
      <c r="E608" s="5">
        <v>9</v>
      </c>
      <c r="F608" s="5">
        <v>54</v>
      </c>
      <c r="G608" s="5">
        <v>93274</v>
      </c>
      <c r="H608" s="5" t="s">
        <v>1370</v>
      </c>
      <c r="I608" s="7">
        <v>3.7</v>
      </c>
      <c r="J608" s="5">
        <v>29</v>
      </c>
      <c r="K608" s="5">
        <v>3</v>
      </c>
      <c r="L608" s="5">
        <v>4</v>
      </c>
      <c r="M608" s="5">
        <v>0</v>
      </c>
      <c r="N608" s="5">
        <v>0</v>
      </c>
      <c r="O608" s="5">
        <v>9</v>
      </c>
      <c r="P608" s="5">
        <v>12</v>
      </c>
      <c r="Q608" s="5">
        <v>0</v>
      </c>
      <c r="R608" s="5">
        <v>0</v>
      </c>
      <c r="S608" s="5">
        <v>21</v>
      </c>
      <c r="T608" s="4">
        <v>609</v>
      </c>
      <c r="U608" s="26">
        <f t="shared" si="18"/>
        <v>7.3703909955402445</v>
      </c>
      <c r="V608" s="26">
        <f t="shared" si="19"/>
        <v>213.74133887066708</v>
      </c>
      <c r="Z608" s="4">
        <v>12</v>
      </c>
      <c r="AA608" s="26">
        <v>7.6952924895702557</v>
      </c>
      <c r="AB608" s="26">
        <v>69.257632406132302</v>
      </c>
    </row>
    <row r="609" spans="1:28" x14ac:dyDescent="0.25">
      <c r="A609" s="5" t="s">
        <v>1891</v>
      </c>
      <c r="B609" s="6" t="s">
        <v>1643</v>
      </c>
      <c r="C609" s="6" t="s">
        <v>1644</v>
      </c>
      <c r="D609" s="5">
        <v>2006</v>
      </c>
      <c r="E609" s="5">
        <v>10</v>
      </c>
      <c r="F609" s="5">
        <v>27</v>
      </c>
      <c r="G609" s="5">
        <v>93906</v>
      </c>
      <c r="H609" s="5" t="s">
        <v>1645</v>
      </c>
      <c r="I609" s="7">
        <v>4</v>
      </c>
      <c r="J609" s="5">
        <v>10</v>
      </c>
      <c r="K609" s="5">
        <v>2</v>
      </c>
      <c r="L609" s="5">
        <v>5</v>
      </c>
      <c r="M609" s="5">
        <v>0</v>
      </c>
      <c r="N609" s="5">
        <v>0</v>
      </c>
      <c r="O609" s="5">
        <v>6</v>
      </c>
      <c r="P609" s="5">
        <v>15</v>
      </c>
      <c r="Q609" s="5">
        <v>0</v>
      </c>
      <c r="R609" s="5">
        <v>0</v>
      </c>
      <c r="S609" s="5">
        <v>21</v>
      </c>
      <c r="T609" s="4">
        <v>210</v>
      </c>
      <c r="U609" s="26">
        <f t="shared" si="18"/>
        <v>7.3441235059760954</v>
      </c>
      <c r="V609" s="26">
        <f t="shared" si="19"/>
        <v>73.441235059760956</v>
      </c>
      <c r="Z609" s="4">
        <v>13</v>
      </c>
      <c r="AA609" s="26">
        <v>18.025070095617608</v>
      </c>
      <c r="AB609" s="26">
        <v>991.37885525896843</v>
      </c>
    </row>
    <row r="610" spans="1:28" x14ac:dyDescent="0.25">
      <c r="A610" s="5" t="s">
        <v>2285</v>
      </c>
      <c r="B610" s="6" t="s">
        <v>1643</v>
      </c>
      <c r="C610" s="6" t="s">
        <v>1644</v>
      </c>
      <c r="D610" s="5">
        <v>2006</v>
      </c>
      <c r="E610" s="5">
        <v>10</v>
      </c>
      <c r="F610" s="5">
        <v>50</v>
      </c>
      <c r="G610" s="5">
        <v>95361</v>
      </c>
      <c r="H610" s="5" t="s">
        <v>1645</v>
      </c>
      <c r="I610" s="7">
        <v>3.8</v>
      </c>
      <c r="J610" s="5">
        <v>50</v>
      </c>
      <c r="K610" s="5">
        <v>3</v>
      </c>
      <c r="L610" s="5">
        <v>1</v>
      </c>
      <c r="M610" s="5">
        <v>2</v>
      </c>
      <c r="N610" s="5">
        <v>1</v>
      </c>
      <c r="O610" s="5">
        <v>9</v>
      </c>
      <c r="P610" s="5">
        <v>3</v>
      </c>
      <c r="Q610" s="5">
        <v>6</v>
      </c>
      <c r="R610" s="5">
        <v>3</v>
      </c>
      <c r="S610" s="5">
        <v>21</v>
      </c>
      <c r="T610" s="4">
        <v>1050</v>
      </c>
      <c r="U610" s="26">
        <f t="shared" si="18"/>
        <v>7.3441235059760954</v>
      </c>
      <c r="V610" s="26">
        <f t="shared" si="19"/>
        <v>367.20617529880479</v>
      </c>
      <c r="Z610" s="4">
        <v>7</v>
      </c>
      <c r="AA610" s="26">
        <v>30.22575602083193</v>
      </c>
      <c r="AB610" s="26">
        <v>302.25756020831932</v>
      </c>
    </row>
    <row r="611" spans="1:28" x14ac:dyDescent="0.25">
      <c r="A611" s="5" t="s">
        <v>1912</v>
      </c>
      <c r="B611" s="6" t="s">
        <v>1643</v>
      </c>
      <c r="C611" s="6" t="s">
        <v>1644</v>
      </c>
      <c r="D611" s="5">
        <v>2006</v>
      </c>
      <c r="E611" s="5">
        <v>10</v>
      </c>
      <c r="F611" s="5">
        <v>30</v>
      </c>
      <c r="G611" s="5">
        <v>92629</v>
      </c>
      <c r="H611" s="5" t="s">
        <v>1370</v>
      </c>
      <c r="I611" s="7">
        <v>2.2000000000000002</v>
      </c>
      <c r="J611" s="5">
        <v>31</v>
      </c>
      <c r="K611" s="5">
        <v>2</v>
      </c>
      <c r="L611" s="5">
        <v>1</v>
      </c>
      <c r="M611" s="5">
        <v>1</v>
      </c>
      <c r="N611" s="5">
        <v>3</v>
      </c>
      <c r="O611" s="5">
        <v>6</v>
      </c>
      <c r="P611" s="5">
        <v>3</v>
      </c>
      <c r="Q611" s="5">
        <v>3</v>
      </c>
      <c r="R611" s="5">
        <v>9</v>
      </c>
      <c r="S611" s="5">
        <v>21</v>
      </c>
      <c r="T611" s="4">
        <v>651</v>
      </c>
      <c r="U611" s="26">
        <f t="shared" si="18"/>
        <v>7.3441235059760954</v>
      </c>
      <c r="V611" s="26">
        <f t="shared" si="19"/>
        <v>227.66782868525897</v>
      </c>
      <c r="Z611" s="4">
        <v>12</v>
      </c>
      <c r="AA611" s="26">
        <v>25.650974965234184</v>
      </c>
      <c r="AB611" s="26">
        <v>487.36852433944949</v>
      </c>
    </row>
    <row r="612" spans="1:28" x14ac:dyDescent="0.25">
      <c r="A612" s="5" t="s">
        <v>3163</v>
      </c>
      <c r="B612" s="6" t="s">
        <v>1643</v>
      </c>
      <c r="C612" s="6" t="s">
        <v>1644</v>
      </c>
      <c r="D612" s="5">
        <v>2006</v>
      </c>
      <c r="E612" s="5">
        <v>10</v>
      </c>
      <c r="F612" s="5">
        <v>19</v>
      </c>
      <c r="G612" s="5">
        <v>91733</v>
      </c>
      <c r="H612" s="5" t="s">
        <v>1370</v>
      </c>
      <c r="I612" s="7">
        <v>1.9</v>
      </c>
      <c r="J612" s="5">
        <v>19</v>
      </c>
      <c r="K612" s="5">
        <v>2</v>
      </c>
      <c r="L612" s="5">
        <v>5</v>
      </c>
      <c r="M612" s="5">
        <v>0</v>
      </c>
      <c r="N612" s="5">
        <v>0</v>
      </c>
      <c r="O612" s="5">
        <v>6</v>
      </c>
      <c r="P612" s="5">
        <v>15</v>
      </c>
      <c r="Q612" s="5">
        <v>0</v>
      </c>
      <c r="R612" s="5">
        <v>0</v>
      </c>
      <c r="S612" s="5">
        <v>21</v>
      </c>
      <c r="T612" s="4">
        <v>399</v>
      </c>
      <c r="U612" s="26">
        <f t="shared" si="18"/>
        <v>7.3441235059760954</v>
      </c>
      <c r="V612" s="26">
        <f t="shared" si="19"/>
        <v>139.53834661354583</v>
      </c>
      <c r="Z612" s="4">
        <v>11</v>
      </c>
      <c r="AA612" s="26">
        <v>30.664963193610639</v>
      </c>
      <c r="AB612" s="26">
        <v>1226.5985277444256</v>
      </c>
    </row>
    <row r="613" spans="1:28" x14ac:dyDescent="0.25">
      <c r="A613" s="5" t="s">
        <v>3324</v>
      </c>
      <c r="B613" s="6" t="s">
        <v>1643</v>
      </c>
      <c r="C613" s="6" t="s">
        <v>1644</v>
      </c>
      <c r="D613" s="5">
        <v>2006</v>
      </c>
      <c r="E613" s="5">
        <v>10</v>
      </c>
      <c r="F613" s="5">
        <v>30</v>
      </c>
      <c r="G613" s="5">
        <v>92692</v>
      </c>
      <c r="H613" s="5" t="s">
        <v>1370</v>
      </c>
      <c r="I613" s="7">
        <v>5.8</v>
      </c>
      <c r="J613" s="5">
        <v>80</v>
      </c>
      <c r="K613" s="5">
        <v>2</v>
      </c>
      <c r="L613" s="5">
        <v>1</v>
      </c>
      <c r="M613" s="5">
        <v>2</v>
      </c>
      <c r="N613" s="5">
        <v>2</v>
      </c>
      <c r="O613" s="5">
        <v>6</v>
      </c>
      <c r="P613" s="5">
        <v>3</v>
      </c>
      <c r="Q613" s="5">
        <v>6</v>
      </c>
      <c r="R613" s="5">
        <v>6</v>
      </c>
      <c r="S613" s="5">
        <v>21</v>
      </c>
      <c r="T613" s="4">
        <v>1680</v>
      </c>
      <c r="U613" s="26">
        <f t="shared" si="18"/>
        <v>7.3441235059760954</v>
      </c>
      <c r="V613" s="26">
        <f t="shared" si="19"/>
        <v>587.52988047808765</v>
      </c>
      <c r="Z613" s="4">
        <v>11</v>
      </c>
      <c r="AA613" s="26">
        <v>1.2777067997337765</v>
      </c>
      <c r="AB613" s="26">
        <v>14.054774797071541</v>
      </c>
    </row>
    <row r="614" spans="1:28" x14ac:dyDescent="0.25">
      <c r="A614" s="5" t="s">
        <v>376</v>
      </c>
      <c r="B614" s="6" t="s">
        <v>1643</v>
      </c>
      <c r="C614" s="6" t="s">
        <v>1644</v>
      </c>
      <c r="D614" s="5">
        <v>2006</v>
      </c>
      <c r="E614" s="5">
        <v>10</v>
      </c>
      <c r="F614" s="5">
        <v>43</v>
      </c>
      <c r="G614" s="5">
        <v>95051</v>
      </c>
      <c r="H614" s="5" t="s">
        <v>1370</v>
      </c>
      <c r="I614" s="7">
        <v>2.5</v>
      </c>
      <c r="J614" s="5">
        <v>9</v>
      </c>
      <c r="K614" s="5">
        <v>2</v>
      </c>
      <c r="L614" s="5">
        <v>2</v>
      </c>
      <c r="M614" s="5">
        <v>2</v>
      </c>
      <c r="N614" s="5">
        <v>1</v>
      </c>
      <c r="O614" s="5">
        <v>6</v>
      </c>
      <c r="P614" s="5">
        <v>6</v>
      </c>
      <c r="Q614" s="5">
        <v>6</v>
      </c>
      <c r="R614" s="5">
        <v>3</v>
      </c>
      <c r="S614" s="5">
        <v>21</v>
      </c>
      <c r="T614" s="4">
        <v>189</v>
      </c>
      <c r="U614" s="26">
        <f t="shared" si="18"/>
        <v>7.3441235059760954</v>
      </c>
      <c r="V614" s="26">
        <f t="shared" si="19"/>
        <v>66.097111553784856</v>
      </c>
      <c r="Z614" s="4">
        <v>8</v>
      </c>
      <c r="AA614" s="26">
        <v>11.374457314096738</v>
      </c>
      <c r="AB614" s="26">
        <v>329.85926210880541</v>
      </c>
    </row>
    <row r="615" spans="1:28" x14ac:dyDescent="0.25">
      <c r="A615" s="5" t="s">
        <v>1839</v>
      </c>
      <c r="B615" s="6" t="s">
        <v>1643</v>
      </c>
      <c r="C615" s="6" t="s">
        <v>1644</v>
      </c>
      <c r="D615" s="5">
        <v>2005</v>
      </c>
      <c r="E615" s="5">
        <v>11</v>
      </c>
      <c r="F615" s="5">
        <v>19</v>
      </c>
      <c r="G615" s="5">
        <v>91350</v>
      </c>
      <c r="H615" s="5" t="s">
        <v>1645</v>
      </c>
      <c r="I615" s="7">
        <v>0.8</v>
      </c>
      <c r="J615" s="5">
        <v>23</v>
      </c>
      <c r="K615" s="5">
        <v>2</v>
      </c>
      <c r="L615" s="5">
        <v>0</v>
      </c>
      <c r="M615" s="5">
        <v>3</v>
      </c>
      <c r="N615" s="5">
        <v>2</v>
      </c>
      <c r="O615" s="5">
        <v>6</v>
      </c>
      <c r="P615" s="5">
        <v>0</v>
      </c>
      <c r="Q615" s="5">
        <v>9</v>
      </c>
      <c r="R615" s="5">
        <v>6</v>
      </c>
      <c r="S615" s="5">
        <v>21</v>
      </c>
      <c r="T615" s="4">
        <v>483</v>
      </c>
      <c r="U615" s="26">
        <f t="shared" si="18"/>
        <v>7.3175918201968688</v>
      </c>
      <c r="V615" s="26">
        <f t="shared" si="19"/>
        <v>168.30461186452797</v>
      </c>
      <c r="Z615" s="4">
        <v>14</v>
      </c>
      <c r="AA615" s="26">
        <v>16.803535733216005</v>
      </c>
      <c r="AB615" s="26">
        <v>168.03535733216006</v>
      </c>
    </row>
    <row r="616" spans="1:28" x14ac:dyDescent="0.25">
      <c r="A616" s="5" t="s">
        <v>1867</v>
      </c>
      <c r="B616" s="6" t="s">
        <v>1643</v>
      </c>
      <c r="C616" s="6" t="s">
        <v>1644</v>
      </c>
      <c r="D616" s="5">
        <v>2005</v>
      </c>
      <c r="E616" s="5">
        <v>11</v>
      </c>
      <c r="F616" s="5">
        <v>19</v>
      </c>
      <c r="G616" s="5">
        <v>90503</v>
      </c>
      <c r="H616" s="5" t="s">
        <v>1645</v>
      </c>
      <c r="I616" s="7">
        <v>4.5999999999999996</v>
      </c>
      <c r="J616" s="5">
        <v>42</v>
      </c>
      <c r="K616" s="5">
        <v>2</v>
      </c>
      <c r="L616" s="5">
        <v>1</v>
      </c>
      <c r="M616" s="5">
        <v>2</v>
      </c>
      <c r="N616" s="5">
        <v>2</v>
      </c>
      <c r="O616" s="5">
        <v>6</v>
      </c>
      <c r="P616" s="5">
        <v>3</v>
      </c>
      <c r="Q616" s="5">
        <v>6</v>
      </c>
      <c r="R616" s="5">
        <v>6</v>
      </c>
      <c r="S616" s="5">
        <v>21</v>
      </c>
      <c r="T616" s="4">
        <v>882</v>
      </c>
      <c r="U616" s="26">
        <f t="shared" si="18"/>
        <v>7.3175918201968688</v>
      </c>
      <c r="V616" s="26">
        <f t="shared" si="19"/>
        <v>307.33885644826847</v>
      </c>
      <c r="Z616" s="4">
        <v>13</v>
      </c>
      <c r="AA616" s="26">
        <v>6.4375250341491457</v>
      </c>
      <c r="AB616" s="26">
        <v>83.687825443938891</v>
      </c>
    </row>
    <row r="617" spans="1:28" x14ac:dyDescent="0.25">
      <c r="A617" s="5" t="s">
        <v>1871</v>
      </c>
      <c r="B617" s="6" t="s">
        <v>1643</v>
      </c>
      <c r="C617" s="6" t="s">
        <v>1644</v>
      </c>
      <c r="D617" s="5">
        <v>2005</v>
      </c>
      <c r="E617" s="5">
        <v>11</v>
      </c>
      <c r="F617" s="5">
        <v>19</v>
      </c>
      <c r="G617" s="5">
        <v>91343</v>
      </c>
      <c r="H617" s="5" t="s">
        <v>1645</v>
      </c>
      <c r="I617" s="7">
        <v>3.8</v>
      </c>
      <c r="J617" s="5">
        <v>19</v>
      </c>
      <c r="K617" s="5">
        <v>4</v>
      </c>
      <c r="L617" s="5">
        <v>1</v>
      </c>
      <c r="M617" s="5">
        <v>1</v>
      </c>
      <c r="N617" s="5">
        <v>1</v>
      </c>
      <c r="O617" s="5">
        <v>12</v>
      </c>
      <c r="P617" s="5">
        <v>3</v>
      </c>
      <c r="Q617" s="5">
        <v>3</v>
      </c>
      <c r="R617" s="5">
        <v>3</v>
      </c>
      <c r="S617" s="5">
        <v>21</v>
      </c>
      <c r="T617" s="4">
        <v>399</v>
      </c>
      <c r="U617" s="26">
        <f t="shared" si="18"/>
        <v>7.3175918201968688</v>
      </c>
      <c r="V617" s="26">
        <f t="shared" si="19"/>
        <v>139.0342445837405</v>
      </c>
      <c r="Z617" s="4">
        <v>13</v>
      </c>
      <c r="AA617" s="26">
        <v>21.887585116107097</v>
      </c>
      <c r="AB617" s="26">
        <v>897.39098976039099</v>
      </c>
    </row>
    <row r="618" spans="1:28" x14ac:dyDescent="0.25">
      <c r="A618" s="5" t="s">
        <v>2021</v>
      </c>
      <c r="B618" s="6" t="s">
        <v>1643</v>
      </c>
      <c r="C618" s="6" t="s">
        <v>1644</v>
      </c>
      <c r="D618" s="5">
        <v>2005</v>
      </c>
      <c r="E618" s="5">
        <v>11</v>
      </c>
      <c r="F618" s="5">
        <v>34</v>
      </c>
      <c r="G618" s="5">
        <v>95632</v>
      </c>
      <c r="H618" s="5" t="s">
        <v>1645</v>
      </c>
      <c r="I618" s="7">
        <v>2.9</v>
      </c>
      <c r="J618" s="5">
        <v>35</v>
      </c>
      <c r="K618" s="5">
        <v>3</v>
      </c>
      <c r="L618" s="5">
        <v>0</v>
      </c>
      <c r="M618" s="5">
        <v>2</v>
      </c>
      <c r="N618" s="5">
        <v>2</v>
      </c>
      <c r="O618" s="5">
        <v>9</v>
      </c>
      <c r="P618" s="5">
        <v>0</v>
      </c>
      <c r="Q618" s="5">
        <v>6</v>
      </c>
      <c r="R618" s="5">
        <v>6</v>
      </c>
      <c r="S618" s="5">
        <v>21</v>
      </c>
      <c r="T618" s="4">
        <v>735</v>
      </c>
      <c r="U618" s="26">
        <f t="shared" si="18"/>
        <v>7.3175918201968688</v>
      </c>
      <c r="V618" s="26">
        <f t="shared" si="19"/>
        <v>256.1157137068904</v>
      </c>
      <c r="Z618" s="4">
        <v>8</v>
      </c>
      <c r="AA618" s="26">
        <v>15.165943085462317</v>
      </c>
      <c r="AB618" s="26">
        <v>1061.6160159823621</v>
      </c>
    </row>
    <row r="619" spans="1:28" x14ac:dyDescent="0.25">
      <c r="A619" s="5" t="s">
        <v>2265</v>
      </c>
      <c r="B619" s="6" t="s">
        <v>1643</v>
      </c>
      <c r="C619" s="6" t="s">
        <v>1644</v>
      </c>
      <c r="D619" s="5">
        <v>2005</v>
      </c>
      <c r="E619" s="5">
        <v>11</v>
      </c>
      <c r="F619" s="5">
        <v>48</v>
      </c>
      <c r="G619" s="5">
        <v>94591</v>
      </c>
      <c r="H619" s="5" t="s">
        <v>1645</v>
      </c>
      <c r="I619" s="7">
        <v>2</v>
      </c>
      <c r="J619" s="5">
        <v>5</v>
      </c>
      <c r="K619" s="5">
        <v>1</v>
      </c>
      <c r="L619" s="5">
        <v>4</v>
      </c>
      <c r="M619" s="5">
        <v>2</v>
      </c>
      <c r="N619" s="5">
        <v>0</v>
      </c>
      <c r="O619" s="5">
        <v>3</v>
      </c>
      <c r="P619" s="5">
        <v>12</v>
      </c>
      <c r="Q619" s="5">
        <v>6</v>
      </c>
      <c r="R619" s="5">
        <v>0</v>
      </c>
      <c r="S619" s="5">
        <v>21</v>
      </c>
      <c r="T619" s="4">
        <v>105</v>
      </c>
      <c r="U619" s="26">
        <f t="shared" si="18"/>
        <v>7.3175918201968688</v>
      </c>
      <c r="V619" s="26">
        <f t="shared" si="19"/>
        <v>36.587959100984342</v>
      </c>
      <c r="Z619" s="4">
        <v>16</v>
      </c>
      <c r="AA619" s="26">
        <v>11.72791447949829</v>
      </c>
      <c r="AB619" s="26">
        <v>586.39572397491452</v>
      </c>
    </row>
    <row r="620" spans="1:28" x14ac:dyDescent="0.25">
      <c r="A620" s="5" t="s">
        <v>2279</v>
      </c>
      <c r="B620" s="6" t="s">
        <v>1643</v>
      </c>
      <c r="C620" s="6" t="s">
        <v>1644</v>
      </c>
      <c r="D620" s="5">
        <v>2005</v>
      </c>
      <c r="E620" s="5">
        <v>11</v>
      </c>
      <c r="F620" s="5">
        <v>49</v>
      </c>
      <c r="G620" s="5">
        <v>94954</v>
      </c>
      <c r="H620" s="5" t="s">
        <v>1645</v>
      </c>
      <c r="I620" s="7">
        <v>2.2999999999999998</v>
      </c>
      <c r="J620" s="5">
        <v>25</v>
      </c>
      <c r="K620" s="5">
        <v>2</v>
      </c>
      <c r="L620" s="5">
        <v>3</v>
      </c>
      <c r="M620" s="5">
        <v>2</v>
      </c>
      <c r="N620" s="5">
        <v>0</v>
      </c>
      <c r="O620" s="5">
        <v>6</v>
      </c>
      <c r="P620" s="5">
        <v>9</v>
      </c>
      <c r="Q620" s="5">
        <v>6</v>
      </c>
      <c r="R620" s="5">
        <v>0</v>
      </c>
      <c r="S620" s="5">
        <v>21</v>
      </c>
      <c r="T620" s="4">
        <v>525</v>
      </c>
      <c r="U620" s="26">
        <f t="shared" si="18"/>
        <v>7.3175918201968688</v>
      </c>
      <c r="V620" s="26">
        <f t="shared" si="19"/>
        <v>182.93979550492173</v>
      </c>
      <c r="Z620" s="4">
        <v>12</v>
      </c>
      <c r="AA620" s="26">
        <v>66.692534909608881</v>
      </c>
      <c r="AB620" s="26">
        <v>2067.4685821978751</v>
      </c>
    </row>
    <row r="621" spans="1:28" x14ac:dyDescent="0.25">
      <c r="A621" s="5" t="s">
        <v>2985</v>
      </c>
      <c r="B621" s="6" t="s">
        <v>1643</v>
      </c>
      <c r="C621" s="6" t="s">
        <v>1644</v>
      </c>
      <c r="D621" s="5">
        <v>2005</v>
      </c>
      <c r="E621" s="5">
        <v>11</v>
      </c>
      <c r="F621" s="5">
        <v>10</v>
      </c>
      <c r="G621" s="5">
        <v>93702</v>
      </c>
      <c r="H621" s="5" t="s">
        <v>1370</v>
      </c>
      <c r="I621" s="7">
        <v>1.8</v>
      </c>
      <c r="J621" s="5">
        <v>10</v>
      </c>
      <c r="K621" s="5">
        <v>2</v>
      </c>
      <c r="L621" s="5">
        <v>2</v>
      </c>
      <c r="M621" s="5">
        <v>2</v>
      </c>
      <c r="N621" s="5">
        <v>1</v>
      </c>
      <c r="O621" s="5">
        <v>6</v>
      </c>
      <c r="P621" s="5">
        <v>6</v>
      </c>
      <c r="Q621" s="5">
        <v>6</v>
      </c>
      <c r="R621" s="5">
        <v>3</v>
      </c>
      <c r="S621" s="5">
        <v>21</v>
      </c>
      <c r="T621" s="4">
        <v>210</v>
      </c>
      <c r="U621" s="26">
        <f t="shared" si="18"/>
        <v>7.3175918201968688</v>
      </c>
      <c r="V621" s="26">
        <f t="shared" si="19"/>
        <v>73.175918201968685</v>
      </c>
      <c r="Z621" s="4">
        <v>11</v>
      </c>
      <c r="AA621" s="26">
        <v>10.221654397870212</v>
      </c>
      <c r="AB621" s="26">
        <v>511.08271989351061</v>
      </c>
    </row>
    <row r="622" spans="1:28" x14ac:dyDescent="0.25">
      <c r="A622" s="5" t="s">
        <v>3025</v>
      </c>
      <c r="B622" s="6" t="s">
        <v>1643</v>
      </c>
      <c r="C622" s="6" t="s">
        <v>1644</v>
      </c>
      <c r="D622" s="5">
        <v>2005</v>
      </c>
      <c r="E622" s="5">
        <v>11</v>
      </c>
      <c r="F622" s="5">
        <v>19</v>
      </c>
      <c r="G622" s="5">
        <v>91344</v>
      </c>
      <c r="H622" s="5" t="s">
        <v>1370</v>
      </c>
      <c r="I622" s="7">
        <v>0.9</v>
      </c>
      <c r="J622" s="5">
        <v>6</v>
      </c>
      <c r="K622" s="5">
        <v>2</v>
      </c>
      <c r="L622" s="5">
        <v>1</v>
      </c>
      <c r="M622" s="5">
        <v>2</v>
      </c>
      <c r="N622" s="5">
        <v>2</v>
      </c>
      <c r="O622" s="5">
        <v>6</v>
      </c>
      <c r="P622" s="5">
        <v>3</v>
      </c>
      <c r="Q622" s="5">
        <v>6</v>
      </c>
      <c r="R622" s="5">
        <v>6</v>
      </c>
      <c r="S622" s="5">
        <v>21</v>
      </c>
      <c r="T622" s="4">
        <v>126</v>
      </c>
      <c r="U622" s="26">
        <f t="shared" si="18"/>
        <v>7.3175918201968688</v>
      </c>
      <c r="V622" s="26">
        <f t="shared" si="19"/>
        <v>43.905550921181216</v>
      </c>
      <c r="Z622" s="4">
        <v>3</v>
      </c>
      <c r="AA622" s="26">
        <v>7.4559113971725219</v>
      </c>
      <c r="AB622" s="26">
        <v>492.09015221338643</v>
      </c>
    </row>
    <row r="623" spans="1:28" x14ac:dyDescent="0.25">
      <c r="A623" s="5" t="s">
        <v>3161</v>
      </c>
      <c r="B623" s="6" t="s">
        <v>1643</v>
      </c>
      <c r="C623" s="6" t="s">
        <v>1644</v>
      </c>
      <c r="D623" s="5">
        <v>2005</v>
      </c>
      <c r="E623" s="5">
        <v>11</v>
      </c>
      <c r="F623" s="5">
        <v>19</v>
      </c>
      <c r="G623" s="5">
        <v>91303</v>
      </c>
      <c r="H623" s="5" t="s">
        <v>1370</v>
      </c>
      <c r="I623" s="7">
        <v>5.9</v>
      </c>
      <c r="J623" s="5">
        <v>61</v>
      </c>
      <c r="K623" s="5">
        <v>3</v>
      </c>
      <c r="L623" s="5">
        <v>1</v>
      </c>
      <c r="M623" s="5">
        <v>1</v>
      </c>
      <c r="N623" s="5">
        <v>2</v>
      </c>
      <c r="O623" s="5">
        <v>9</v>
      </c>
      <c r="P623" s="5">
        <v>3</v>
      </c>
      <c r="Q623" s="5">
        <v>3</v>
      </c>
      <c r="R623" s="5">
        <v>6</v>
      </c>
      <c r="S623" s="5">
        <v>21</v>
      </c>
      <c r="T623" s="4">
        <v>1281</v>
      </c>
      <c r="U623" s="26">
        <f t="shared" si="18"/>
        <v>7.3175918201968688</v>
      </c>
      <c r="V623" s="26">
        <f t="shared" si="19"/>
        <v>446.373101032009</v>
      </c>
      <c r="Z623" s="4">
        <v>9</v>
      </c>
      <c r="AA623" s="26">
        <v>16.488554821457175</v>
      </c>
      <c r="AB623" s="26">
        <v>164.88554821457174</v>
      </c>
    </row>
    <row r="624" spans="1:28" x14ac:dyDescent="0.25">
      <c r="A624" s="5" t="s">
        <v>3416</v>
      </c>
      <c r="B624" s="6" t="s">
        <v>1643</v>
      </c>
      <c r="C624" s="6" t="s">
        <v>1644</v>
      </c>
      <c r="D624" s="5">
        <v>2005</v>
      </c>
      <c r="E624" s="5">
        <v>11</v>
      </c>
      <c r="F624" s="5">
        <v>33</v>
      </c>
      <c r="G624" s="5">
        <v>92555</v>
      </c>
      <c r="H624" s="5" t="s">
        <v>1370</v>
      </c>
      <c r="I624" s="7">
        <v>4.2</v>
      </c>
      <c r="J624" s="5">
        <v>31</v>
      </c>
      <c r="K624" s="5">
        <v>1</v>
      </c>
      <c r="L624" s="5">
        <v>0</v>
      </c>
      <c r="M624" s="5">
        <v>3</v>
      </c>
      <c r="N624" s="5">
        <v>3</v>
      </c>
      <c r="O624" s="5">
        <v>3</v>
      </c>
      <c r="P624" s="5">
        <v>0</v>
      </c>
      <c r="Q624" s="5">
        <v>9</v>
      </c>
      <c r="R624" s="5">
        <v>9</v>
      </c>
      <c r="S624" s="5">
        <v>21</v>
      </c>
      <c r="T624" s="4">
        <v>651</v>
      </c>
      <c r="U624" s="26">
        <f t="shared" si="18"/>
        <v>7.3175918201968688</v>
      </c>
      <c r="V624" s="26">
        <f t="shared" si="19"/>
        <v>226.84534642610294</v>
      </c>
      <c r="Z624" s="4">
        <v>3</v>
      </c>
      <c r="AA624" s="26">
        <v>8.6985632967012751</v>
      </c>
      <c r="AB624" s="26">
        <v>130.47844945051912</v>
      </c>
    </row>
    <row r="625" spans="1:28" x14ac:dyDescent="0.25">
      <c r="A625" s="5" t="s">
        <v>1</v>
      </c>
      <c r="B625" s="6" t="s">
        <v>1643</v>
      </c>
      <c r="C625" s="6" t="s">
        <v>1644</v>
      </c>
      <c r="D625" s="5">
        <v>2005</v>
      </c>
      <c r="E625" s="5">
        <v>11</v>
      </c>
      <c r="F625" s="5">
        <v>33</v>
      </c>
      <c r="G625" s="5">
        <v>92883</v>
      </c>
      <c r="H625" s="5" t="s">
        <v>1370</v>
      </c>
      <c r="I625" s="7">
        <v>0.2</v>
      </c>
      <c r="J625" s="5">
        <v>1</v>
      </c>
      <c r="K625" s="5">
        <v>0</v>
      </c>
      <c r="L625" s="5">
        <v>0</v>
      </c>
      <c r="M625" s="5">
        <v>3</v>
      </c>
      <c r="N625" s="5">
        <v>4</v>
      </c>
      <c r="O625" s="5">
        <v>0</v>
      </c>
      <c r="P625" s="5">
        <v>0</v>
      </c>
      <c r="Q625" s="5">
        <v>9</v>
      </c>
      <c r="R625" s="5">
        <v>12</v>
      </c>
      <c r="S625" s="5">
        <v>21</v>
      </c>
      <c r="T625" s="4">
        <v>21</v>
      </c>
      <c r="U625" s="26">
        <f t="shared" si="18"/>
        <v>7.3175918201968688</v>
      </c>
      <c r="V625" s="26">
        <f t="shared" si="19"/>
        <v>7.3175918201968688</v>
      </c>
      <c r="Z625" s="4">
        <v>15</v>
      </c>
      <c r="AA625" s="26">
        <v>15.573324450833612</v>
      </c>
      <c r="AB625" s="26">
        <v>140.15992005750252</v>
      </c>
    </row>
    <row r="626" spans="1:28" x14ac:dyDescent="0.25">
      <c r="A626" s="5" t="s">
        <v>48</v>
      </c>
      <c r="B626" s="6" t="s">
        <v>1643</v>
      </c>
      <c r="C626" s="6" t="s">
        <v>1644</v>
      </c>
      <c r="D626" s="5">
        <v>2005</v>
      </c>
      <c r="E626" s="5">
        <v>11</v>
      </c>
      <c r="F626" s="5">
        <v>36</v>
      </c>
      <c r="G626" s="5">
        <v>91701</v>
      </c>
      <c r="H626" s="5" t="s">
        <v>1370</v>
      </c>
      <c r="I626" s="7">
        <v>4</v>
      </c>
      <c r="J626" s="5">
        <v>40</v>
      </c>
      <c r="K626" s="5">
        <v>0</v>
      </c>
      <c r="L626" s="5">
        <v>0</v>
      </c>
      <c r="M626" s="5">
        <v>6</v>
      </c>
      <c r="N626" s="5">
        <v>1</v>
      </c>
      <c r="O626" s="5">
        <v>0</v>
      </c>
      <c r="P626" s="5">
        <v>0</v>
      </c>
      <c r="Q626" s="5">
        <v>18</v>
      </c>
      <c r="R626" s="5">
        <v>3</v>
      </c>
      <c r="S626" s="5">
        <v>21</v>
      </c>
      <c r="T626" s="4">
        <v>840</v>
      </c>
      <c r="U626" s="26">
        <f t="shared" si="18"/>
        <v>7.3175918201968688</v>
      </c>
      <c r="V626" s="26">
        <f t="shared" si="19"/>
        <v>292.70367280787474</v>
      </c>
      <c r="Z626" s="4">
        <v>7</v>
      </c>
      <c r="AA626" s="26">
        <v>34.003975523435919</v>
      </c>
      <c r="AB626" s="26">
        <v>1700.198776171796</v>
      </c>
    </row>
    <row r="627" spans="1:28" x14ac:dyDescent="0.25">
      <c r="A627" s="5" t="s">
        <v>1663</v>
      </c>
      <c r="B627" s="6" t="s">
        <v>1643</v>
      </c>
      <c r="C627" s="6" t="s">
        <v>1644</v>
      </c>
      <c r="D627" s="5">
        <v>2004</v>
      </c>
      <c r="E627" s="5">
        <v>12</v>
      </c>
      <c r="F627" s="5">
        <v>1</v>
      </c>
      <c r="G627" s="5">
        <v>94551</v>
      </c>
      <c r="H627" s="5" t="s">
        <v>1645</v>
      </c>
      <c r="I627" s="7">
        <v>4.3</v>
      </c>
      <c r="J627" s="5">
        <v>20</v>
      </c>
      <c r="K627" s="5">
        <v>2</v>
      </c>
      <c r="L627" s="5">
        <v>1</v>
      </c>
      <c r="M627" s="5">
        <v>2</v>
      </c>
      <c r="N627" s="5">
        <v>2</v>
      </c>
      <c r="O627" s="5">
        <v>6</v>
      </c>
      <c r="P627" s="5">
        <v>3</v>
      </c>
      <c r="Q627" s="5">
        <v>6</v>
      </c>
      <c r="R627" s="5">
        <v>6</v>
      </c>
      <c r="S627" s="5">
        <v>21</v>
      </c>
      <c r="T627" s="4">
        <v>420</v>
      </c>
      <c r="U627" s="26">
        <f t="shared" si="18"/>
        <v>7.2907919321611665</v>
      </c>
      <c r="V627" s="26">
        <f t="shared" si="19"/>
        <v>145.81583864322334</v>
      </c>
      <c r="Z627" s="4">
        <v>11</v>
      </c>
      <c r="AA627" s="26">
        <v>20.443308795740425</v>
      </c>
      <c r="AB627" s="26">
        <v>1022.1654397870212</v>
      </c>
    </row>
    <row r="628" spans="1:28" x14ac:dyDescent="0.25">
      <c r="A628" s="5" t="s">
        <v>1873</v>
      </c>
      <c r="B628" s="6" t="s">
        <v>1643</v>
      </c>
      <c r="C628" s="6" t="s">
        <v>1644</v>
      </c>
      <c r="D628" s="5">
        <v>2004</v>
      </c>
      <c r="E628" s="5">
        <v>12</v>
      </c>
      <c r="F628" s="5">
        <v>19</v>
      </c>
      <c r="G628" s="5">
        <v>91306</v>
      </c>
      <c r="H628" s="5" t="s">
        <v>1645</v>
      </c>
      <c r="I628" s="7">
        <v>2</v>
      </c>
      <c r="J628" s="5">
        <v>26</v>
      </c>
      <c r="K628" s="5">
        <v>2</v>
      </c>
      <c r="L628" s="5">
        <v>0</v>
      </c>
      <c r="M628" s="5">
        <v>3</v>
      </c>
      <c r="N628" s="5">
        <v>2</v>
      </c>
      <c r="O628" s="5">
        <v>6</v>
      </c>
      <c r="P628" s="5">
        <v>0</v>
      </c>
      <c r="Q628" s="5">
        <v>9</v>
      </c>
      <c r="R628" s="5">
        <v>6</v>
      </c>
      <c r="S628" s="5">
        <v>21</v>
      </c>
      <c r="T628" s="4">
        <v>546</v>
      </c>
      <c r="U628" s="26">
        <f t="shared" si="18"/>
        <v>7.2907919321611665</v>
      </c>
      <c r="V628" s="26">
        <f t="shared" si="19"/>
        <v>189.56059023619034</v>
      </c>
      <c r="Z628" s="4">
        <v>11</v>
      </c>
      <c r="AA628" s="26">
        <v>15.332481596805319</v>
      </c>
      <c r="AB628" s="26">
        <v>919.94889580831921</v>
      </c>
    </row>
    <row r="629" spans="1:28" x14ac:dyDescent="0.25">
      <c r="A629" s="5" t="s">
        <v>2030</v>
      </c>
      <c r="B629" s="6" t="s">
        <v>1730</v>
      </c>
      <c r="C629" s="6" t="s">
        <v>1151</v>
      </c>
      <c r="D629" s="5">
        <v>2004</v>
      </c>
      <c r="E629" s="5">
        <v>12</v>
      </c>
      <c r="F629" s="5">
        <v>34</v>
      </c>
      <c r="G629" s="5">
        <v>95824</v>
      </c>
      <c r="H629" s="5" t="s">
        <v>1645</v>
      </c>
      <c r="I629" s="7">
        <v>0.5</v>
      </c>
      <c r="J629" s="5">
        <v>5</v>
      </c>
      <c r="K629" s="5">
        <v>2</v>
      </c>
      <c r="L629" s="5">
        <v>2</v>
      </c>
      <c r="M629" s="5">
        <v>2</v>
      </c>
      <c r="N629" s="5">
        <v>1</v>
      </c>
      <c r="O629" s="5">
        <v>6</v>
      </c>
      <c r="P629" s="5">
        <v>6</v>
      </c>
      <c r="Q629" s="5">
        <v>6</v>
      </c>
      <c r="R629" s="5">
        <v>3</v>
      </c>
      <c r="S629" s="5">
        <v>21</v>
      </c>
      <c r="T629" s="4">
        <v>105</v>
      </c>
      <c r="U629" s="26">
        <f t="shared" si="18"/>
        <v>7.2907919321611665</v>
      </c>
      <c r="V629" s="26">
        <f t="shared" si="19"/>
        <v>36.453959660805836</v>
      </c>
      <c r="Z629" s="4">
        <v>10</v>
      </c>
      <c r="AA629" s="26">
        <v>14.002727768685217</v>
      </c>
      <c r="AB629" s="26">
        <v>280.05455537370432</v>
      </c>
    </row>
    <row r="630" spans="1:28" x14ac:dyDescent="0.25">
      <c r="A630" s="5" t="s">
        <v>2246</v>
      </c>
      <c r="B630" s="6" t="s">
        <v>1643</v>
      </c>
      <c r="C630" s="6" t="s">
        <v>1644</v>
      </c>
      <c r="D630" s="5">
        <v>2004</v>
      </c>
      <c r="E630" s="5">
        <v>12</v>
      </c>
      <c r="F630" s="5">
        <v>44</v>
      </c>
      <c r="G630" s="5">
        <v>95060</v>
      </c>
      <c r="H630" s="5" t="s">
        <v>1645</v>
      </c>
      <c r="I630" s="7">
        <v>1.7</v>
      </c>
      <c r="J630" s="5">
        <v>30</v>
      </c>
      <c r="K630" s="5">
        <v>2</v>
      </c>
      <c r="L630" s="5">
        <v>1</v>
      </c>
      <c r="M630" s="5">
        <v>2</v>
      </c>
      <c r="N630" s="5">
        <v>2</v>
      </c>
      <c r="O630" s="5">
        <v>6</v>
      </c>
      <c r="P630" s="5">
        <v>3</v>
      </c>
      <c r="Q630" s="5">
        <v>6</v>
      </c>
      <c r="R630" s="5">
        <v>6</v>
      </c>
      <c r="S630" s="5">
        <v>21</v>
      </c>
      <c r="T630" s="4">
        <v>630</v>
      </c>
      <c r="U630" s="26">
        <f t="shared" si="18"/>
        <v>7.2907919321611665</v>
      </c>
      <c r="V630" s="26">
        <f t="shared" si="19"/>
        <v>218.72375796483499</v>
      </c>
      <c r="Z630" s="4">
        <v>15</v>
      </c>
      <c r="AA630" s="26">
        <v>15.573324450833612</v>
      </c>
      <c r="AB630" s="26">
        <v>1557.3324450833611</v>
      </c>
    </row>
    <row r="631" spans="1:28" x14ac:dyDescent="0.25">
      <c r="A631" s="5" t="s">
        <v>2950</v>
      </c>
      <c r="B631" s="6" t="s">
        <v>1660</v>
      </c>
      <c r="C631" s="6" t="s">
        <v>1151</v>
      </c>
      <c r="D631" s="5">
        <v>2004</v>
      </c>
      <c r="E631" s="5">
        <v>12</v>
      </c>
      <c r="F631" s="5">
        <v>7</v>
      </c>
      <c r="G631" s="5">
        <v>94806</v>
      </c>
      <c r="H631" s="5" t="s">
        <v>1370</v>
      </c>
      <c r="I631" s="7">
        <v>4</v>
      </c>
      <c r="J631" s="5">
        <v>10</v>
      </c>
      <c r="K631" s="5">
        <v>3</v>
      </c>
      <c r="L631" s="5">
        <v>2</v>
      </c>
      <c r="M631" s="5">
        <v>2</v>
      </c>
      <c r="N631" s="5">
        <v>0</v>
      </c>
      <c r="O631" s="5">
        <v>9</v>
      </c>
      <c r="P631" s="5">
        <v>6</v>
      </c>
      <c r="Q631" s="5">
        <v>6</v>
      </c>
      <c r="R631" s="5">
        <v>0</v>
      </c>
      <c r="S631" s="5">
        <v>21</v>
      </c>
      <c r="T631" s="4">
        <v>210</v>
      </c>
      <c r="U631" s="26">
        <f t="shared" si="18"/>
        <v>7.2907919321611665</v>
      </c>
      <c r="V631" s="26">
        <f t="shared" si="19"/>
        <v>72.907919321611672</v>
      </c>
      <c r="Z631" s="4">
        <v>10</v>
      </c>
      <c r="AA631" s="26">
        <v>2.5459505033973122</v>
      </c>
      <c r="AB631" s="26">
        <v>89.108267618905927</v>
      </c>
    </row>
    <row r="632" spans="1:28" x14ac:dyDescent="0.25">
      <c r="A632" s="5" t="s">
        <v>3199</v>
      </c>
      <c r="B632" s="6" t="s">
        <v>1643</v>
      </c>
      <c r="C632" s="6" t="s">
        <v>1644</v>
      </c>
      <c r="D632" s="5">
        <v>2004</v>
      </c>
      <c r="E632" s="5">
        <v>12</v>
      </c>
      <c r="F632" s="5">
        <v>19</v>
      </c>
      <c r="G632" s="5">
        <v>90278</v>
      </c>
      <c r="H632" s="5" t="s">
        <v>1370</v>
      </c>
      <c r="I632" s="7">
        <v>7.9</v>
      </c>
      <c r="J632" s="5">
        <v>81</v>
      </c>
      <c r="K632" s="5">
        <v>3</v>
      </c>
      <c r="L632" s="5">
        <v>1</v>
      </c>
      <c r="M632" s="5">
        <v>3</v>
      </c>
      <c r="N632" s="5">
        <v>0</v>
      </c>
      <c r="O632" s="5">
        <v>9</v>
      </c>
      <c r="P632" s="5">
        <v>3</v>
      </c>
      <c r="Q632" s="5">
        <v>9</v>
      </c>
      <c r="R632" s="5">
        <v>0</v>
      </c>
      <c r="S632" s="5">
        <v>21</v>
      </c>
      <c r="T632" s="4">
        <v>1701</v>
      </c>
      <c r="U632" s="26">
        <f t="shared" si="18"/>
        <v>7.2907919321611665</v>
      </c>
      <c r="V632" s="26">
        <f t="shared" si="19"/>
        <v>590.55414650505452</v>
      </c>
      <c r="Z632" s="4">
        <v>17</v>
      </c>
      <c r="AA632" s="26">
        <v>10.468464907710493</v>
      </c>
      <c r="AB632" s="26">
        <v>314.05394723131479</v>
      </c>
    </row>
    <row r="633" spans="1:28" x14ac:dyDescent="0.25">
      <c r="A633" s="5" t="s">
        <v>3395</v>
      </c>
      <c r="B633" s="6" t="s">
        <v>1643</v>
      </c>
      <c r="C633" s="6" t="s">
        <v>1644</v>
      </c>
      <c r="D633" s="5">
        <v>2004</v>
      </c>
      <c r="E633" s="5">
        <v>12</v>
      </c>
      <c r="F633" s="5">
        <v>33</v>
      </c>
      <c r="G633" s="5">
        <v>92883</v>
      </c>
      <c r="H633" s="5" t="s">
        <v>1370</v>
      </c>
      <c r="I633" s="7">
        <v>3.8</v>
      </c>
      <c r="J633" s="5">
        <v>40</v>
      </c>
      <c r="K633" s="5">
        <v>3</v>
      </c>
      <c r="L633" s="5">
        <v>1</v>
      </c>
      <c r="M633" s="5">
        <v>1</v>
      </c>
      <c r="N633" s="5">
        <v>2</v>
      </c>
      <c r="O633" s="5">
        <v>9</v>
      </c>
      <c r="P633" s="5">
        <v>3</v>
      </c>
      <c r="Q633" s="5">
        <v>3</v>
      </c>
      <c r="R633" s="5">
        <v>6</v>
      </c>
      <c r="S633" s="5">
        <v>21</v>
      </c>
      <c r="T633" s="4">
        <v>840</v>
      </c>
      <c r="U633" s="26">
        <f t="shared" si="18"/>
        <v>7.2907919321611665</v>
      </c>
      <c r="V633" s="26">
        <f t="shared" si="19"/>
        <v>291.63167728644669</v>
      </c>
      <c r="Z633" s="4">
        <v>14</v>
      </c>
      <c r="AA633" s="26">
        <v>14.218376389644312</v>
      </c>
      <c r="AB633" s="26">
        <v>426.55129168932939</v>
      </c>
    </row>
    <row r="634" spans="1:28" x14ac:dyDescent="0.25">
      <c r="A634" s="5" t="s">
        <v>128</v>
      </c>
      <c r="B634" s="6" t="s">
        <v>1643</v>
      </c>
      <c r="C634" s="6" t="s">
        <v>1644</v>
      </c>
      <c r="D634" s="5">
        <v>2004</v>
      </c>
      <c r="E634" s="5">
        <v>12</v>
      </c>
      <c r="F634" s="5">
        <v>37</v>
      </c>
      <c r="G634" s="5">
        <v>92008</v>
      </c>
      <c r="H634" s="5" t="s">
        <v>1370</v>
      </c>
      <c r="I634" s="7">
        <v>4.0999999999999996</v>
      </c>
      <c r="J634" s="5">
        <v>40</v>
      </c>
      <c r="K634" s="5">
        <v>1</v>
      </c>
      <c r="L634" s="5">
        <v>0</v>
      </c>
      <c r="M634" s="5">
        <v>1</v>
      </c>
      <c r="N634" s="5">
        <v>5</v>
      </c>
      <c r="O634" s="5">
        <v>3</v>
      </c>
      <c r="P634" s="5">
        <v>0</v>
      </c>
      <c r="Q634" s="5">
        <v>3</v>
      </c>
      <c r="R634" s="5">
        <v>15</v>
      </c>
      <c r="S634" s="5">
        <v>21</v>
      </c>
      <c r="T634" s="4">
        <v>840</v>
      </c>
      <c r="U634" s="26">
        <f t="shared" si="18"/>
        <v>7.2907919321611665</v>
      </c>
      <c r="V634" s="26">
        <f t="shared" si="19"/>
        <v>291.63167728644669</v>
      </c>
      <c r="Z634" s="4">
        <v>7</v>
      </c>
      <c r="AA634" s="26">
        <v>25.188130017359942</v>
      </c>
      <c r="AB634" s="26">
        <v>1964.6741413540756</v>
      </c>
    </row>
    <row r="635" spans="1:28" x14ac:dyDescent="0.25">
      <c r="A635" s="5" t="s">
        <v>1810</v>
      </c>
      <c r="B635" s="6" t="s">
        <v>1643</v>
      </c>
      <c r="C635" s="6" t="s">
        <v>1644</v>
      </c>
      <c r="D635" s="5">
        <v>2003</v>
      </c>
      <c r="E635" s="5">
        <v>13</v>
      </c>
      <c r="F635" s="5">
        <v>19</v>
      </c>
      <c r="G635" s="5">
        <v>91505</v>
      </c>
      <c r="H635" s="5" t="s">
        <v>1645</v>
      </c>
      <c r="I635" s="7">
        <v>3.8</v>
      </c>
      <c r="J635" s="5">
        <v>25</v>
      </c>
      <c r="K635" s="5">
        <v>2</v>
      </c>
      <c r="L635" s="5">
        <v>2</v>
      </c>
      <c r="M635" s="5">
        <v>2</v>
      </c>
      <c r="N635" s="5">
        <v>1</v>
      </c>
      <c r="O635" s="5">
        <v>6</v>
      </c>
      <c r="P635" s="5">
        <v>6</v>
      </c>
      <c r="Q635" s="5">
        <v>6</v>
      </c>
      <c r="R635" s="5">
        <v>3</v>
      </c>
      <c r="S635" s="5">
        <v>21</v>
      </c>
      <c r="T635" s="4">
        <v>525</v>
      </c>
      <c r="U635" s="26">
        <f t="shared" si="18"/>
        <v>7.2637197544239802</v>
      </c>
      <c r="V635" s="26">
        <f t="shared" si="19"/>
        <v>181.59299386059951</v>
      </c>
      <c r="Z635" s="4">
        <v>10</v>
      </c>
      <c r="AA635" s="26">
        <v>5.0919010067946244</v>
      </c>
      <c r="AB635" s="26">
        <v>203.67604027178498</v>
      </c>
    </row>
    <row r="636" spans="1:28" x14ac:dyDescent="0.25">
      <c r="A636" s="5" t="s">
        <v>1870</v>
      </c>
      <c r="B636" s="6" t="s">
        <v>1643</v>
      </c>
      <c r="C636" s="6" t="s">
        <v>1644</v>
      </c>
      <c r="D636" s="5">
        <v>2003</v>
      </c>
      <c r="E636" s="5">
        <v>13</v>
      </c>
      <c r="F636" s="5">
        <v>19</v>
      </c>
      <c r="G636" s="5">
        <v>90066</v>
      </c>
      <c r="H636" s="5" t="s">
        <v>1645</v>
      </c>
      <c r="I636" s="7">
        <v>6</v>
      </c>
      <c r="J636" s="5">
        <v>33</v>
      </c>
      <c r="K636" s="5">
        <v>2</v>
      </c>
      <c r="L636" s="5">
        <v>4</v>
      </c>
      <c r="M636" s="5">
        <v>1</v>
      </c>
      <c r="N636" s="5">
        <v>0</v>
      </c>
      <c r="O636" s="5">
        <v>6</v>
      </c>
      <c r="P636" s="5">
        <v>12</v>
      </c>
      <c r="Q636" s="5">
        <v>3</v>
      </c>
      <c r="R636" s="5">
        <v>0</v>
      </c>
      <c r="S636" s="5">
        <v>21</v>
      </c>
      <c r="T636" s="4">
        <v>693</v>
      </c>
      <c r="U636" s="26">
        <f t="shared" si="18"/>
        <v>7.2637197544239802</v>
      </c>
      <c r="V636" s="26">
        <f t="shared" si="19"/>
        <v>239.70275189599136</v>
      </c>
      <c r="Z636" s="4">
        <v>11</v>
      </c>
      <c r="AA636" s="26">
        <v>10.221654397870212</v>
      </c>
      <c r="AB636" s="26">
        <v>204.43308795740424</v>
      </c>
    </row>
    <row r="637" spans="1:28" x14ac:dyDescent="0.25">
      <c r="A637" s="5" t="s">
        <v>1881</v>
      </c>
      <c r="B637" s="6" t="s">
        <v>1643</v>
      </c>
      <c r="C637" s="6" t="s">
        <v>1644</v>
      </c>
      <c r="D637" s="5">
        <v>2003</v>
      </c>
      <c r="E637" s="5">
        <v>13</v>
      </c>
      <c r="F637" s="5">
        <v>21</v>
      </c>
      <c r="G637" s="5">
        <v>94920</v>
      </c>
      <c r="H637" s="5" t="s">
        <v>1645</v>
      </c>
      <c r="I637" s="7">
        <v>3.8</v>
      </c>
      <c r="J637" s="5">
        <v>50</v>
      </c>
      <c r="K637" s="5">
        <v>1</v>
      </c>
      <c r="L637" s="5">
        <v>5</v>
      </c>
      <c r="M637" s="5">
        <v>1</v>
      </c>
      <c r="N637" s="5">
        <v>0</v>
      </c>
      <c r="O637" s="5">
        <v>3</v>
      </c>
      <c r="P637" s="5">
        <v>15</v>
      </c>
      <c r="Q637" s="5">
        <v>3</v>
      </c>
      <c r="R637" s="5">
        <v>0</v>
      </c>
      <c r="S637" s="5">
        <v>21</v>
      </c>
      <c r="T637" s="4">
        <v>1050</v>
      </c>
      <c r="U637" s="26">
        <f t="shared" si="18"/>
        <v>7.2637197544239802</v>
      </c>
      <c r="V637" s="26">
        <f t="shared" si="19"/>
        <v>363.18598772119901</v>
      </c>
      <c r="Z637" s="4">
        <v>13</v>
      </c>
      <c r="AA637" s="26">
        <v>18.025070095617608</v>
      </c>
      <c r="AB637" s="26">
        <v>1261.7549066932324</v>
      </c>
    </row>
    <row r="638" spans="1:28" x14ac:dyDescent="0.25">
      <c r="A638" s="5" t="s">
        <v>2169</v>
      </c>
      <c r="B638" s="6" t="s">
        <v>1643</v>
      </c>
      <c r="C638" s="6" t="s">
        <v>1644</v>
      </c>
      <c r="D638" s="5">
        <v>2003</v>
      </c>
      <c r="E638" s="5">
        <v>13</v>
      </c>
      <c r="F638" s="5">
        <v>41</v>
      </c>
      <c r="G638" s="5">
        <v>94401</v>
      </c>
      <c r="H638" s="5" t="s">
        <v>1645</v>
      </c>
      <c r="I638" s="7">
        <v>5</v>
      </c>
      <c r="J638" s="5">
        <v>15</v>
      </c>
      <c r="K638" s="5">
        <v>3</v>
      </c>
      <c r="L638" s="5">
        <v>0</v>
      </c>
      <c r="M638" s="5">
        <v>3</v>
      </c>
      <c r="N638" s="5">
        <v>1</v>
      </c>
      <c r="O638" s="5">
        <v>9</v>
      </c>
      <c r="P638" s="5">
        <v>0</v>
      </c>
      <c r="Q638" s="5">
        <v>9</v>
      </c>
      <c r="R638" s="5">
        <v>3</v>
      </c>
      <c r="S638" s="5">
        <v>21</v>
      </c>
      <c r="T638" s="4">
        <v>315</v>
      </c>
      <c r="U638" s="26">
        <f t="shared" si="18"/>
        <v>7.2637197544239802</v>
      </c>
      <c r="V638" s="26">
        <f t="shared" si="19"/>
        <v>108.95579631635971</v>
      </c>
      <c r="Z638" s="4">
        <v>11</v>
      </c>
      <c r="AA638" s="26">
        <v>28.109549594143083</v>
      </c>
      <c r="AB638" s="26">
        <v>871.39603741843553</v>
      </c>
    </row>
    <row r="639" spans="1:28" x14ac:dyDescent="0.25">
      <c r="A639" s="5" t="s">
        <v>244</v>
      </c>
      <c r="B639" s="6" t="s">
        <v>1643</v>
      </c>
      <c r="C639" s="6" t="s">
        <v>1644</v>
      </c>
      <c r="D639" s="5">
        <v>2003</v>
      </c>
      <c r="E639" s="5">
        <v>13</v>
      </c>
      <c r="F639" s="5">
        <v>39</v>
      </c>
      <c r="G639" s="5">
        <v>95209</v>
      </c>
      <c r="H639" s="5" t="s">
        <v>1370</v>
      </c>
      <c r="I639" s="7">
        <v>1.9</v>
      </c>
      <c r="J639" s="5">
        <v>10</v>
      </c>
      <c r="K639" s="5">
        <v>2</v>
      </c>
      <c r="L639" s="5">
        <v>1</v>
      </c>
      <c r="M639" s="5">
        <v>2</v>
      </c>
      <c r="N639" s="5">
        <v>2</v>
      </c>
      <c r="O639" s="5">
        <v>6</v>
      </c>
      <c r="P639" s="5">
        <v>3</v>
      </c>
      <c r="Q639" s="5">
        <v>6</v>
      </c>
      <c r="R639" s="5">
        <v>6</v>
      </c>
      <c r="S639" s="5">
        <v>21</v>
      </c>
      <c r="T639" s="4">
        <v>210</v>
      </c>
      <c r="U639" s="26">
        <f t="shared" si="18"/>
        <v>7.2637197544239802</v>
      </c>
      <c r="V639" s="26">
        <f t="shared" si="19"/>
        <v>72.637197544239797</v>
      </c>
      <c r="Z639" s="4">
        <v>11</v>
      </c>
      <c r="AA639" s="26">
        <v>12.777067997337765</v>
      </c>
      <c r="AB639" s="26">
        <v>638.85339986688825</v>
      </c>
    </row>
    <row r="640" spans="1:28" x14ac:dyDescent="0.25">
      <c r="A640" s="5" t="s">
        <v>392</v>
      </c>
      <c r="B640" s="6" t="s">
        <v>1643</v>
      </c>
      <c r="C640" s="6" t="s">
        <v>1644</v>
      </c>
      <c r="D640" s="5">
        <v>2003</v>
      </c>
      <c r="E640" s="5">
        <v>13</v>
      </c>
      <c r="F640" s="5">
        <v>45</v>
      </c>
      <c r="G640" s="5">
        <v>96007</v>
      </c>
      <c r="H640" s="5" t="s">
        <v>1370</v>
      </c>
      <c r="I640" s="7">
        <v>3.9</v>
      </c>
      <c r="J640" s="5">
        <v>30</v>
      </c>
      <c r="K640" s="5">
        <v>2</v>
      </c>
      <c r="L640" s="5">
        <v>0</v>
      </c>
      <c r="M640" s="5">
        <v>3</v>
      </c>
      <c r="N640" s="5">
        <v>2</v>
      </c>
      <c r="O640" s="5">
        <v>6</v>
      </c>
      <c r="P640" s="5">
        <v>0</v>
      </c>
      <c r="Q640" s="5">
        <v>9</v>
      </c>
      <c r="R640" s="5">
        <v>6</v>
      </c>
      <c r="S640" s="5">
        <v>21</v>
      </c>
      <c r="T640" s="4">
        <v>630</v>
      </c>
      <c r="U640" s="26">
        <f t="shared" si="18"/>
        <v>7.2637197544239802</v>
      </c>
      <c r="V640" s="26">
        <f t="shared" si="19"/>
        <v>217.91159263271942</v>
      </c>
      <c r="Z640" s="4">
        <v>9</v>
      </c>
      <c r="AA640" s="26">
        <v>25.367007417626425</v>
      </c>
      <c r="AB640" s="26">
        <v>1268.3503708813212</v>
      </c>
    </row>
    <row r="641" spans="1:28" x14ac:dyDescent="0.25">
      <c r="A641" s="5" t="s">
        <v>489</v>
      </c>
      <c r="B641" s="6" t="s">
        <v>1643</v>
      </c>
      <c r="C641" s="6" t="s">
        <v>1644</v>
      </c>
      <c r="D641" s="5">
        <v>2003</v>
      </c>
      <c r="E641" s="5">
        <v>13</v>
      </c>
      <c r="F641" s="5">
        <v>56</v>
      </c>
      <c r="G641" s="5">
        <v>93012</v>
      </c>
      <c r="H641" s="5" t="s">
        <v>1370</v>
      </c>
      <c r="I641" s="7">
        <v>4.0999999999999996</v>
      </c>
      <c r="J641" s="5">
        <v>59</v>
      </c>
      <c r="K641" s="5">
        <v>2</v>
      </c>
      <c r="L641" s="5">
        <v>0</v>
      </c>
      <c r="M641" s="5">
        <v>1</v>
      </c>
      <c r="N641" s="5">
        <v>4</v>
      </c>
      <c r="O641" s="5">
        <v>6</v>
      </c>
      <c r="P641" s="5">
        <v>0</v>
      </c>
      <c r="Q641" s="5">
        <v>3</v>
      </c>
      <c r="R641" s="5">
        <v>12</v>
      </c>
      <c r="S641" s="5">
        <v>21</v>
      </c>
      <c r="T641" s="4">
        <v>1239</v>
      </c>
      <c r="U641" s="26">
        <f t="shared" si="18"/>
        <v>7.2637197544239802</v>
      </c>
      <c r="V641" s="26">
        <f t="shared" si="19"/>
        <v>428.55946551101482</v>
      </c>
      <c r="Z641" s="4">
        <v>16</v>
      </c>
      <c r="AA641" s="26">
        <v>5.2124064353325732</v>
      </c>
      <c r="AB641" s="26">
        <v>62.548877223990878</v>
      </c>
    </row>
    <row r="642" spans="1:28" x14ac:dyDescent="0.25">
      <c r="A642" s="5" t="s">
        <v>1819</v>
      </c>
      <c r="B642" s="6" t="s">
        <v>1643</v>
      </c>
      <c r="C642" s="6" t="s">
        <v>1644</v>
      </c>
      <c r="D642" s="5">
        <v>2002</v>
      </c>
      <c r="E642" s="5">
        <v>14</v>
      </c>
      <c r="F642" s="5">
        <v>19</v>
      </c>
      <c r="G642" s="5">
        <v>91007</v>
      </c>
      <c r="H642" s="5" t="s">
        <v>1645</v>
      </c>
      <c r="I642" s="7">
        <v>3.9</v>
      </c>
      <c r="J642" s="5">
        <v>46</v>
      </c>
      <c r="K642" s="5">
        <v>2</v>
      </c>
      <c r="L642" s="5">
        <v>0</v>
      </c>
      <c r="M642" s="5">
        <v>2</v>
      </c>
      <c r="N642" s="5">
        <v>3</v>
      </c>
      <c r="O642" s="5">
        <v>6</v>
      </c>
      <c r="P642" s="5">
        <v>0</v>
      </c>
      <c r="Q642" s="5">
        <v>6</v>
      </c>
      <c r="R642" s="5">
        <v>9</v>
      </c>
      <c r="S642" s="5">
        <v>21</v>
      </c>
      <c r="T642" s="4">
        <v>966</v>
      </c>
      <c r="U642" s="26">
        <f t="shared" ref="U642:U705" si="20">(VLOOKUP(E642,t_factor30,7))*S642</f>
        <v>7.2363711160584661</v>
      </c>
      <c r="V642" s="26">
        <f t="shared" ref="V642:V705" si="21">J642*U642</f>
        <v>332.87307133868944</v>
      </c>
      <c r="Z642" s="4">
        <v>12</v>
      </c>
      <c r="AA642" s="26">
        <v>7.6952924895702557</v>
      </c>
      <c r="AB642" s="26">
        <v>384.76462447851276</v>
      </c>
    </row>
    <row r="643" spans="1:28" x14ac:dyDescent="0.25">
      <c r="A643" s="5" t="s">
        <v>2973</v>
      </c>
      <c r="B643" s="6" t="s">
        <v>1643</v>
      </c>
      <c r="C643" s="6" t="s">
        <v>1644</v>
      </c>
      <c r="D643" s="5">
        <v>2002</v>
      </c>
      <c r="E643" s="5">
        <v>14</v>
      </c>
      <c r="F643" s="5">
        <v>9</v>
      </c>
      <c r="G643" s="5">
        <v>95667</v>
      </c>
      <c r="H643" s="5" t="s">
        <v>1370</v>
      </c>
      <c r="I643" s="7">
        <v>3</v>
      </c>
      <c r="J643" s="5">
        <v>40</v>
      </c>
      <c r="K643" s="5">
        <v>2</v>
      </c>
      <c r="L643" s="5">
        <v>2</v>
      </c>
      <c r="M643" s="5">
        <v>2</v>
      </c>
      <c r="N643" s="5">
        <v>1</v>
      </c>
      <c r="O643" s="5">
        <v>6</v>
      </c>
      <c r="P643" s="5">
        <v>6</v>
      </c>
      <c r="Q643" s="5">
        <v>6</v>
      </c>
      <c r="R643" s="5">
        <v>3</v>
      </c>
      <c r="S643" s="5">
        <v>21</v>
      </c>
      <c r="T643" s="4">
        <v>840</v>
      </c>
      <c r="U643" s="26">
        <f t="shared" si="20"/>
        <v>7.2363711160584661</v>
      </c>
      <c r="V643" s="26">
        <f t="shared" si="21"/>
        <v>289.45484464233863</v>
      </c>
      <c r="Z643" s="4">
        <v>3</v>
      </c>
      <c r="AA643" s="26">
        <v>31.06629748821884</v>
      </c>
      <c r="AB643" s="26">
        <v>3106.6297488218838</v>
      </c>
    </row>
    <row r="644" spans="1:28" x14ac:dyDescent="0.25">
      <c r="A644" s="5" t="s">
        <v>3123</v>
      </c>
      <c r="B644" s="6" t="s">
        <v>1643</v>
      </c>
      <c r="C644" s="6" t="s">
        <v>1644</v>
      </c>
      <c r="D644" s="5">
        <v>2002</v>
      </c>
      <c r="E644" s="5">
        <v>14</v>
      </c>
      <c r="F644" s="5">
        <v>19</v>
      </c>
      <c r="G644" s="5">
        <v>91356</v>
      </c>
      <c r="H644" s="5" t="s">
        <v>1370</v>
      </c>
      <c r="I644" s="7">
        <v>4</v>
      </c>
      <c r="J644" s="5">
        <v>40</v>
      </c>
      <c r="K644" s="5">
        <v>2</v>
      </c>
      <c r="L644" s="5">
        <v>1</v>
      </c>
      <c r="M644" s="5">
        <v>2</v>
      </c>
      <c r="N644" s="5">
        <v>2</v>
      </c>
      <c r="O644" s="5">
        <v>6</v>
      </c>
      <c r="P644" s="5">
        <v>3</v>
      </c>
      <c r="Q644" s="5">
        <v>6</v>
      </c>
      <c r="R644" s="5">
        <v>6</v>
      </c>
      <c r="S644" s="5">
        <v>21</v>
      </c>
      <c r="T644" s="4">
        <v>840</v>
      </c>
      <c r="U644" s="26">
        <f t="shared" si="20"/>
        <v>7.2363711160584661</v>
      </c>
      <c r="V644" s="26">
        <f t="shared" si="21"/>
        <v>289.45484464233863</v>
      </c>
      <c r="Z644" s="4">
        <v>10</v>
      </c>
      <c r="AA644" s="26">
        <v>15.275703020383872</v>
      </c>
      <c r="AB644" s="26">
        <v>611.0281208153549</v>
      </c>
    </row>
    <row r="645" spans="1:28" x14ac:dyDescent="0.25">
      <c r="A645" s="5" t="s">
        <v>3298</v>
      </c>
      <c r="B645" s="6" t="s">
        <v>1643</v>
      </c>
      <c r="C645" s="6" t="s">
        <v>1644</v>
      </c>
      <c r="D645" s="5">
        <v>2002</v>
      </c>
      <c r="E645" s="5">
        <v>14</v>
      </c>
      <c r="F645" s="5">
        <v>30</v>
      </c>
      <c r="G645" s="5">
        <v>90630</v>
      </c>
      <c r="H645" s="5" t="s">
        <v>1370</v>
      </c>
      <c r="I645" s="7">
        <v>7</v>
      </c>
      <c r="J645" s="5">
        <v>45</v>
      </c>
      <c r="K645" s="5">
        <v>2</v>
      </c>
      <c r="L645" s="5">
        <v>2</v>
      </c>
      <c r="M645" s="5">
        <v>2</v>
      </c>
      <c r="N645" s="5">
        <v>1</v>
      </c>
      <c r="O645" s="5">
        <v>6</v>
      </c>
      <c r="P645" s="5">
        <v>6</v>
      </c>
      <c r="Q645" s="5">
        <v>6</v>
      </c>
      <c r="R645" s="5">
        <v>3</v>
      </c>
      <c r="S645" s="5">
        <v>21</v>
      </c>
      <c r="T645" s="4">
        <v>945</v>
      </c>
      <c r="U645" s="26">
        <f t="shared" si="20"/>
        <v>7.2363711160584661</v>
      </c>
      <c r="V645" s="26">
        <f t="shared" si="21"/>
        <v>325.63670022263096</v>
      </c>
      <c r="Z645" s="4">
        <v>13</v>
      </c>
      <c r="AA645" s="26">
        <v>11.587545061468463</v>
      </c>
      <c r="AB645" s="26">
        <v>927.00360491747699</v>
      </c>
    </row>
    <row r="646" spans="1:28" x14ac:dyDescent="0.25">
      <c r="A646" s="5" t="s">
        <v>27</v>
      </c>
      <c r="B646" s="6" t="s">
        <v>1643</v>
      </c>
      <c r="C646" s="6" t="s">
        <v>1644</v>
      </c>
      <c r="D646" s="5">
        <v>2002</v>
      </c>
      <c r="E646" s="5">
        <v>14</v>
      </c>
      <c r="F646" s="5">
        <v>34</v>
      </c>
      <c r="G646" s="5">
        <v>95624</v>
      </c>
      <c r="H646" s="5" t="s">
        <v>1370</v>
      </c>
      <c r="I646" s="7">
        <v>3.8</v>
      </c>
      <c r="J646" s="5">
        <v>29</v>
      </c>
      <c r="K646" s="5">
        <v>2</v>
      </c>
      <c r="L646" s="5">
        <v>2</v>
      </c>
      <c r="M646" s="5">
        <v>2</v>
      </c>
      <c r="N646" s="5">
        <v>1</v>
      </c>
      <c r="O646" s="5">
        <v>6</v>
      </c>
      <c r="P646" s="5">
        <v>6</v>
      </c>
      <c r="Q646" s="5">
        <v>6</v>
      </c>
      <c r="R646" s="5">
        <v>3</v>
      </c>
      <c r="S646" s="5">
        <v>21</v>
      </c>
      <c r="T646" s="4">
        <v>609</v>
      </c>
      <c r="U646" s="26">
        <f t="shared" si="20"/>
        <v>7.2363711160584661</v>
      </c>
      <c r="V646" s="26">
        <f t="shared" si="21"/>
        <v>209.85476236569551</v>
      </c>
      <c r="Z646" s="4">
        <v>16</v>
      </c>
      <c r="AA646" s="26">
        <v>28.668235394329155</v>
      </c>
      <c r="AB646" s="26">
        <v>1433.4117697164577</v>
      </c>
    </row>
    <row r="647" spans="1:28" x14ac:dyDescent="0.25">
      <c r="A647" s="5" t="s">
        <v>282</v>
      </c>
      <c r="B647" s="6" t="s">
        <v>1643</v>
      </c>
      <c r="C647" s="6" t="s">
        <v>1644</v>
      </c>
      <c r="D647" s="5">
        <v>2002</v>
      </c>
      <c r="E647" s="5">
        <v>14</v>
      </c>
      <c r="F647" s="5">
        <v>41</v>
      </c>
      <c r="G647" s="5">
        <v>94030</v>
      </c>
      <c r="H647" s="5" t="s">
        <v>1370</v>
      </c>
      <c r="I647" s="7">
        <v>1.9</v>
      </c>
      <c r="J647" s="5">
        <v>29</v>
      </c>
      <c r="K647" s="5">
        <v>2</v>
      </c>
      <c r="L647" s="5">
        <v>1</v>
      </c>
      <c r="M647" s="5">
        <v>2</v>
      </c>
      <c r="N647" s="5">
        <v>2</v>
      </c>
      <c r="O647" s="5">
        <v>6</v>
      </c>
      <c r="P647" s="5">
        <v>3</v>
      </c>
      <c r="Q647" s="5">
        <v>6</v>
      </c>
      <c r="R647" s="5">
        <v>6</v>
      </c>
      <c r="S647" s="5">
        <v>21</v>
      </c>
      <c r="T647" s="4">
        <v>609</v>
      </c>
      <c r="U647" s="26">
        <f t="shared" si="20"/>
        <v>7.2363711160584661</v>
      </c>
      <c r="V647" s="26">
        <f t="shared" si="21"/>
        <v>209.85476236569551</v>
      </c>
      <c r="Z647" s="4">
        <v>17</v>
      </c>
      <c r="AA647" s="26">
        <v>3.9256743403914349</v>
      </c>
      <c r="AB647" s="26">
        <v>172.72967097722312</v>
      </c>
    </row>
    <row r="648" spans="1:28" x14ac:dyDescent="0.25">
      <c r="A648" s="5" t="s">
        <v>3208</v>
      </c>
      <c r="B648" s="6" t="s">
        <v>1730</v>
      </c>
      <c r="C648" s="6" t="s">
        <v>1151</v>
      </c>
      <c r="D648" s="5">
        <v>2001</v>
      </c>
      <c r="E648" s="5">
        <v>15</v>
      </c>
      <c r="F648" s="5">
        <v>19</v>
      </c>
      <c r="G648" s="5">
        <v>93536</v>
      </c>
      <c r="H648" s="5" t="s">
        <v>1370</v>
      </c>
      <c r="I648" s="7">
        <v>5.8</v>
      </c>
      <c r="J648" s="5">
        <v>40</v>
      </c>
      <c r="K648" s="5">
        <v>2</v>
      </c>
      <c r="L648" s="5">
        <v>4</v>
      </c>
      <c r="M648" s="5">
        <v>1</v>
      </c>
      <c r="N648" s="5">
        <v>0</v>
      </c>
      <c r="O648" s="5">
        <v>6</v>
      </c>
      <c r="P648" s="5">
        <v>12</v>
      </c>
      <c r="Q648" s="5">
        <v>3</v>
      </c>
      <c r="R648" s="5">
        <v>0</v>
      </c>
      <c r="S648" s="5">
        <v>21</v>
      </c>
      <c r="T648" s="4">
        <v>840</v>
      </c>
      <c r="U648" s="26">
        <f t="shared" si="20"/>
        <v>7.2087417605137061</v>
      </c>
      <c r="V648" s="26">
        <f t="shared" si="21"/>
        <v>288.34967042054825</v>
      </c>
      <c r="Z648" s="4">
        <v>9</v>
      </c>
      <c r="AA648" s="26">
        <v>17.756905192338497</v>
      </c>
      <c r="AB648" s="26">
        <v>887.84525961692486</v>
      </c>
    </row>
    <row r="649" spans="1:28" x14ac:dyDescent="0.25">
      <c r="A649" s="5" t="s">
        <v>200</v>
      </c>
      <c r="B649" s="6" t="s">
        <v>1660</v>
      </c>
      <c r="C649" s="6" t="s">
        <v>1151</v>
      </c>
      <c r="D649" s="5">
        <v>2001</v>
      </c>
      <c r="E649" s="5">
        <v>15</v>
      </c>
      <c r="F649" s="5">
        <v>37</v>
      </c>
      <c r="G649" s="5">
        <v>91911</v>
      </c>
      <c r="H649" s="5" t="s">
        <v>1370</v>
      </c>
      <c r="I649" s="7">
        <v>2.7</v>
      </c>
      <c r="J649" s="5">
        <v>6</v>
      </c>
      <c r="K649" s="5">
        <v>1</v>
      </c>
      <c r="L649" s="5">
        <v>0</v>
      </c>
      <c r="M649" s="5">
        <v>3</v>
      </c>
      <c r="N649" s="5">
        <v>3</v>
      </c>
      <c r="O649" s="5">
        <v>3</v>
      </c>
      <c r="P649" s="5">
        <v>0</v>
      </c>
      <c r="Q649" s="5">
        <v>9</v>
      </c>
      <c r="R649" s="5">
        <v>9</v>
      </c>
      <c r="S649" s="5">
        <v>21</v>
      </c>
      <c r="T649" s="4">
        <v>126</v>
      </c>
      <c r="U649" s="26">
        <f t="shared" si="20"/>
        <v>7.2087417605137061</v>
      </c>
      <c r="V649" s="26">
        <f t="shared" si="21"/>
        <v>43.252450563082235</v>
      </c>
      <c r="Z649" s="4">
        <v>3</v>
      </c>
      <c r="AA649" s="26">
        <v>19.882430392460058</v>
      </c>
      <c r="AB649" s="26">
        <v>198.8243039246006</v>
      </c>
    </row>
    <row r="650" spans="1:28" x14ac:dyDescent="0.25">
      <c r="A650" s="5" t="s">
        <v>3019</v>
      </c>
      <c r="B650" s="6" t="s">
        <v>1683</v>
      </c>
      <c r="C650" s="6" t="s">
        <v>1644</v>
      </c>
      <c r="D650" s="5">
        <v>2000</v>
      </c>
      <c r="E650" s="5">
        <v>16</v>
      </c>
      <c r="F650" s="5">
        <v>17</v>
      </c>
      <c r="G650" s="5">
        <v>95451</v>
      </c>
      <c r="H650" s="5" t="s">
        <v>1370</v>
      </c>
      <c r="I650" s="7">
        <v>6</v>
      </c>
      <c r="J650" s="5">
        <v>70</v>
      </c>
      <c r="K650" s="5">
        <v>2</v>
      </c>
      <c r="L650" s="5">
        <v>1</v>
      </c>
      <c r="M650" s="5">
        <v>2</v>
      </c>
      <c r="N650" s="5">
        <v>2</v>
      </c>
      <c r="O650" s="5">
        <v>6</v>
      </c>
      <c r="P650" s="5">
        <v>3</v>
      </c>
      <c r="Q650" s="5">
        <v>6</v>
      </c>
      <c r="R650" s="5">
        <v>6</v>
      </c>
      <c r="S650" s="5">
        <v>21</v>
      </c>
      <c r="T650" s="4">
        <v>1470</v>
      </c>
      <c r="U650" s="26">
        <f t="shared" si="20"/>
        <v>7.1808273434061904</v>
      </c>
      <c r="V650" s="26">
        <f t="shared" si="21"/>
        <v>502.65791403843332</v>
      </c>
      <c r="Z650" s="4">
        <v>11</v>
      </c>
      <c r="AA650" s="26">
        <v>31.942669993344413</v>
      </c>
      <c r="AB650" s="26">
        <v>319.42669993344413</v>
      </c>
    </row>
    <row r="651" spans="1:28" x14ac:dyDescent="0.25">
      <c r="A651" s="5" t="s">
        <v>3031</v>
      </c>
      <c r="B651" s="6" t="s">
        <v>1643</v>
      </c>
      <c r="C651" s="6" t="s">
        <v>1644</v>
      </c>
      <c r="D651" s="5">
        <v>2000</v>
      </c>
      <c r="E651" s="5">
        <v>16</v>
      </c>
      <c r="F651" s="5">
        <v>19</v>
      </c>
      <c r="G651" s="5">
        <v>90022</v>
      </c>
      <c r="H651" s="5" t="s">
        <v>1370</v>
      </c>
      <c r="I651" s="7">
        <v>3</v>
      </c>
      <c r="J651" s="5">
        <v>40</v>
      </c>
      <c r="K651" s="5">
        <v>2</v>
      </c>
      <c r="L651" s="5">
        <v>2</v>
      </c>
      <c r="M651" s="5">
        <v>2</v>
      </c>
      <c r="N651" s="5">
        <v>1</v>
      </c>
      <c r="O651" s="5">
        <v>6</v>
      </c>
      <c r="P651" s="5">
        <v>6</v>
      </c>
      <c r="Q651" s="5">
        <v>6</v>
      </c>
      <c r="R651" s="5">
        <v>3</v>
      </c>
      <c r="S651" s="5">
        <v>21</v>
      </c>
      <c r="T651" s="4">
        <v>840</v>
      </c>
      <c r="U651" s="26">
        <f t="shared" si="20"/>
        <v>7.1808273434061904</v>
      </c>
      <c r="V651" s="26">
        <f t="shared" si="21"/>
        <v>287.23309373624761</v>
      </c>
      <c r="Z651" s="4">
        <v>12</v>
      </c>
      <c r="AA651" s="26">
        <v>12.825487482617092</v>
      </c>
      <c r="AB651" s="26">
        <v>346.28816203066151</v>
      </c>
    </row>
    <row r="652" spans="1:28" x14ac:dyDescent="0.25">
      <c r="A652" s="5" t="s">
        <v>3231</v>
      </c>
      <c r="B652" s="6" t="s">
        <v>1660</v>
      </c>
      <c r="C652" s="6" t="s">
        <v>1151</v>
      </c>
      <c r="D652" s="5">
        <v>2000</v>
      </c>
      <c r="E652" s="5">
        <v>16</v>
      </c>
      <c r="F652" s="5">
        <v>23</v>
      </c>
      <c r="G652" s="5">
        <v>95490</v>
      </c>
      <c r="H652" s="5" t="s">
        <v>1370</v>
      </c>
      <c r="I652" s="7">
        <v>0.3</v>
      </c>
      <c r="J652" s="5">
        <v>5</v>
      </c>
      <c r="K652" s="5">
        <v>2</v>
      </c>
      <c r="L652" s="5">
        <v>2</v>
      </c>
      <c r="M652" s="5">
        <v>2</v>
      </c>
      <c r="N652" s="5">
        <v>1</v>
      </c>
      <c r="O652" s="5">
        <v>6</v>
      </c>
      <c r="P652" s="5">
        <v>6</v>
      </c>
      <c r="Q652" s="5">
        <v>6</v>
      </c>
      <c r="R652" s="5">
        <v>3</v>
      </c>
      <c r="S652" s="5">
        <v>21</v>
      </c>
      <c r="T652" s="4">
        <v>105</v>
      </c>
      <c r="U652" s="26">
        <f t="shared" si="20"/>
        <v>7.1808273434061904</v>
      </c>
      <c r="V652" s="26">
        <f t="shared" si="21"/>
        <v>35.904136717030951</v>
      </c>
      <c r="Z652" s="4">
        <v>13</v>
      </c>
      <c r="AA652" s="26">
        <v>9.0125350478088038</v>
      </c>
      <c r="AB652" s="26">
        <v>225.31337619522009</v>
      </c>
    </row>
    <row r="653" spans="1:28" x14ac:dyDescent="0.25">
      <c r="A653" s="5" t="s">
        <v>360</v>
      </c>
      <c r="B653" s="6" t="s">
        <v>1643</v>
      </c>
      <c r="C653" s="6" t="s">
        <v>1644</v>
      </c>
      <c r="D653" s="5">
        <v>2000</v>
      </c>
      <c r="E653" s="5">
        <v>16</v>
      </c>
      <c r="F653" s="5">
        <v>43</v>
      </c>
      <c r="G653" s="5">
        <v>95030</v>
      </c>
      <c r="H653" s="5" t="s">
        <v>1370</v>
      </c>
      <c r="I653" s="7">
        <v>4</v>
      </c>
      <c r="J653" s="5">
        <v>4</v>
      </c>
      <c r="K653" s="5">
        <v>2</v>
      </c>
      <c r="L653" s="5">
        <v>2</v>
      </c>
      <c r="M653" s="5">
        <v>2</v>
      </c>
      <c r="N653" s="5">
        <v>1</v>
      </c>
      <c r="O653" s="5">
        <v>6</v>
      </c>
      <c r="P653" s="5">
        <v>6</v>
      </c>
      <c r="Q653" s="5">
        <v>6</v>
      </c>
      <c r="R653" s="5">
        <v>3</v>
      </c>
      <c r="S653" s="5">
        <v>21</v>
      </c>
      <c r="T653" s="4">
        <v>84</v>
      </c>
      <c r="U653" s="26">
        <f t="shared" si="20"/>
        <v>7.1808273434061904</v>
      </c>
      <c r="V653" s="26">
        <f t="shared" si="21"/>
        <v>28.723309373624762</v>
      </c>
      <c r="Z653" s="4">
        <v>10</v>
      </c>
      <c r="AA653" s="26">
        <v>7.6378515101919362</v>
      </c>
      <c r="AB653" s="26">
        <v>618.66597232554682</v>
      </c>
    </row>
    <row r="654" spans="1:28" x14ac:dyDescent="0.25">
      <c r="A654" s="5" t="s">
        <v>26</v>
      </c>
      <c r="B654" s="6" t="s">
        <v>1643</v>
      </c>
      <c r="C654" s="6" t="s">
        <v>1644</v>
      </c>
      <c r="D654" s="5">
        <v>1999</v>
      </c>
      <c r="E654" s="5">
        <v>17</v>
      </c>
      <c r="F654" s="5">
        <v>34</v>
      </c>
      <c r="G654" s="5">
        <v>95829</v>
      </c>
      <c r="H654" s="5" t="s">
        <v>1370</v>
      </c>
      <c r="I654" s="7">
        <v>4</v>
      </c>
      <c r="J654" s="5">
        <v>9</v>
      </c>
      <c r="K654" s="5">
        <v>3</v>
      </c>
      <c r="L654" s="5">
        <v>3</v>
      </c>
      <c r="M654" s="5">
        <v>1</v>
      </c>
      <c r="N654" s="5">
        <v>0</v>
      </c>
      <c r="O654" s="5">
        <v>9</v>
      </c>
      <c r="P654" s="5">
        <v>9</v>
      </c>
      <c r="Q654" s="5">
        <v>3</v>
      </c>
      <c r="R654" s="5">
        <v>0</v>
      </c>
      <c r="S654" s="5">
        <v>21</v>
      </c>
      <c r="T654" s="4">
        <v>189</v>
      </c>
      <c r="U654" s="26">
        <f t="shared" si="20"/>
        <v>7.15262343024256</v>
      </c>
      <c r="V654" s="26">
        <f t="shared" si="21"/>
        <v>64.373610872183036</v>
      </c>
      <c r="Z654" s="4">
        <v>13</v>
      </c>
      <c r="AA654" s="26">
        <v>7.7250300409789752</v>
      </c>
      <c r="AB654" s="26">
        <v>77.250300409789759</v>
      </c>
    </row>
    <row r="655" spans="1:28" x14ac:dyDescent="0.25">
      <c r="A655" s="5" t="s">
        <v>223</v>
      </c>
      <c r="B655" s="6" t="s">
        <v>1643</v>
      </c>
      <c r="C655" s="6" t="s">
        <v>1644</v>
      </c>
      <c r="D655" s="5">
        <v>1998</v>
      </c>
      <c r="E655" s="5">
        <v>18</v>
      </c>
      <c r="F655" s="5">
        <v>38</v>
      </c>
      <c r="G655" s="5">
        <v>94107</v>
      </c>
      <c r="H655" s="5" t="s">
        <v>1370</v>
      </c>
      <c r="I655" s="7">
        <v>5</v>
      </c>
      <c r="J655" s="5">
        <v>14</v>
      </c>
      <c r="K655" s="5">
        <v>2</v>
      </c>
      <c r="L655" s="5">
        <v>2</v>
      </c>
      <c r="M655" s="5">
        <v>1</v>
      </c>
      <c r="N655" s="5">
        <v>2</v>
      </c>
      <c r="O655" s="5">
        <v>6</v>
      </c>
      <c r="P655" s="5">
        <v>6</v>
      </c>
      <c r="Q655" s="5">
        <v>3</v>
      </c>
      <c r="R655" s="5">
        <v>6</v>
      </c>
      <c r="S655" s="5">
        <v>21</v>
      </c>
      <c r="T655" s="4">
        <v>294</v>
      </c>
      <c r="U655" s="26">
        <f t="shared" si="20"/>
        <v>7.1241254940711469</v>
      </c>
      <c r="V655" s="26">
        <f t="shared" si="21"/>
        <v>99.737756916996062</v>
      </c>
      <c r="Z655" s="4">
        <v>12</v>
      </c>
      <c r="AA655" s="26">
        <v>0</v>
      </c>
      <c r="AB655" s="26">
        <v>0</v>
      </c>
    </row>
    <row r="656" spans="1:28" x14ac:dyDescent="0.25">
      <c r="A656" s="5" t="s">
        <v>2940</v>
      </c>
      <c r="B656" s="6" t="s">
        <v>1643</v>
      </c>
      <c r="C656" s="6" t="s">
        <v>1644</v>
      </c>
      <c r="D656" s="5">
        <v>1997</v>
      </c>
      <c r="E656" s="5">
        <v>19</v>
      </c>
      <c r="F656" s="5">
        <v>7</v>
      </c>
      <c r="G656" s="5">
        <v>94513</v>
      </c>
      <c r="H656" s="5" t="s">
        <v>1370</v>
      </c>
      <c r="I656" s="7">
        <v>4.5</v>
      </c>
      <c r="J656" s="5">
        <v>67</v>
      </c>
      <c r="K656" s="5">
        <v>3</v>
      </c>
      <c r="L656" s="5">
        <v>1</v>
      </c>
      <c r="M656" s="5">
        <v>1</v>
      </c>
      <c r="N656" s="5">
        <v>2</v>
      </c>
      <c r="O656" s="5">
        <v>9</v>
      </c>
      <c r="P656" s="5">
        <v>3</v>
      </c>
      <c r="Q656" s="5">
        <v>3</v>
      </c>
      <c r="R656" s="5">
        <v>6</v>
      </c>
      <c r="S656" s="5">
        <v>21</v>
      </c>
      <c r="T656" s="4">
        <v>1407</v>
      </c>
      <c r="U656" s="26">
        <f t="shared" si="20"/>
        <v>7.0953289130596735</v>
      </c>
      <c r="V656" s="26">
        <f t="shared" si="21"/>
        <v>475.38703717499811</v>
      </c>
      <c r="Z656" s="4">
        <v>10</v>
      </c>
      <c r="AA656" s="26">
        <v>7.6378515101919362</v>
      </c>
      <c r="AB656" s="26">
        <v>267.32480285671778</v>
      </c>
    </row>
    <row r="657" spans="1:28" x14ac:dyDescent="0.25">
      <c r="A657" s="5" t="s">
        <v>272</v>
      </c>
      <c r="B657" s="6" t="s">
        <v>1660</v>
      </c>
      <c r="C657" s="6" t="s">
        <v>1151</v>
      </c>
      <c r="D657" s="5">
        <v>1997</v>
      </c>
      <c r="E657" s="5">
        <v>19</v>
      </c>
      <c r="F657" s="5">
        <v>41</v>
      </c>
      <c r="G657" s="5">
        <v>94065</v>
      </c>
      <c r="H657" s="5" t="s">
        <v>1370</v>
      </c>
      <c r="I657" s="7">
        <v>2.9</v>
      </c>
      <c r="J657" s="5">
        <v>18</v>
      </c>
      <c r="K657" s="5">
        <v>2</v>
      </c>
      <c r="L657" s="5">
        <v>3</v>
      </c>
      <c r="M657" s="5">
        <v>1</v>
      </c>
      <c r="N657" s="5">
        <v>1</v>
      </c>
      <c r="O657" s="5">
        <v>6</v>
      </c>
      <c r="P657" s="5">
        <v>9</v>
      </c>
      <c r="Q657" s="5">
        <v>3</v>
      </c>
      <c r="R657" s="5">
        <v>3</v>
      </c>
      <c r="S657" s="5">
        <v>21</v>
      </c>
      <c r="T657" s="4">
        <v>378</v>
      </c>
      <c r="U657" s="26">
        <f t="shared" si="20"/>
        <v>7.0953289130596735</v>
      </c>
      <c r="V657" s="26">
        <f t="shared" si="21"/>
        <v>127.71592043507412</v>
      </c>
      <c r="Z657" s="4">
        <v>2</v>
      </c>
      <c r="AA657" s="26">
        <v>3.7160461656399884</v>
      </c>
      <c r="AB657" s="26">
        <v>219.24672377275931</v>
      </c>
    </row>
    <row r="658" spans="1:28" x14ac:dyDescent="0.25">
      <c r="A658" s="5" t="s">
        <v>301</v>
      </c>
      <c r="B658" s="6" t="s">
        <v>1643</v>
      </c>
      <c r="C658" s="6" t="s">
        <v>1644</v>
      </c>
      <c r="D658" s="5">
        <v>1997</v>
      </c>
      <c r="E658" s="5">
        <v>19</v>
      </c>
      <c r="F658" s="5">
        <v>42</v>
      </c>
      <c r="G658" s="5">
        <v>93117</v>
      </c>
      <c r="H658" s="5" t="s">
        <v>1370</v>
      </c>
      <c r="I658" s="7">
        <v>5</v>
      </c>
      <c r="J658" s="5">
        <v>50</v>
      </c>
      <c r="K658" s="5">
        <v>2</v>
      </c>
      <c r="L658" s="5">
        <v>1</v>
      </c>
      <c r="M658" s="5">
        <v>2</v>
      </c>
      <c r="N658" s="5">
        <v>2</v>
      </c>
      <c r="O658" s="5">
        <v>6</v>
      </c>
      <c r="P658" s="5">
        <v>3</v>
      </c>
      <c r="Q658" s="5">
        <v>6</v>
      </c>
      <c r="R658" s="5">
        <v>6</v>
      </c>
      <c r="S658" s="5">
        <v>21</v>
      </c>
      <c r="T658" s="4">
        <v>1050</v>
      </c>
      <c r="U658" s="26">
        <f t="shared" si="20"/>
        <v>7.0953289130596735</v>
      </c>
      <c r="V658" s="26">
        <f t="shared" si="21"/>
        <v>354.76644565298369</v>
      </c>
      <c r="Z658" s="4">
        <v>9</v>
      </c>
      <c r="AA658" s="26">
        <v>3.8050511126439637</v>
      </c>
      <c r="AB658" s="26">
        <v>209.277811195418</v>
      </c>
    </row>
    <row r="659" spans="1:28" x14ac:dyDescent="0.25">
      <c r="A659" s="5" t="s">
        <v>2500</v>
      </c>
      <c r="B659" s="6" t="s">
        <v>1660</v>
      </c>
      <c r="C659" s="6" t="s">
        <v>1151</v>
      </c>
      <c r="D659" s="5">
        <v>1996</v>
      </c>
      <c r="E659" s="5">
        <v>20</v>
      </c>
      <c r="F659" s="5">
        <v>19</v>
      </c>
      <c r="G659" s="5">
        <v>91342</v>
      </c>
      <c r="H659" s="5" t="s">
        <v>2097</v>
      </c>
      <c r="I659" s="7">
        <v>4.8</v>
      </c>
      <c r="J659" s="5">
        <v>37</v>
      </c>
      <c r="K659" s="5">
        <v>2</v>
      </c>
      <c r="L659" s="5">
        <v>2</v>
      </c>
      <c r="M659" s="5">
        <v>2</v>
      </c>
      <c r="N659" s="5">
        <v>1</v>
      </c>
      <c r="O659" s="5">
        <v>6</v>
      </c>
      <c r="P659" s="5">
        <v>6</v>
      </c>
      <c r="Q659" s="5">
        <v>6</v>
      </c>
      <c r="R659" s="5">
        <v>3</v>
      </c>
      <c r="S659" s="5">
        <v>21</v>
      </c>
      <c r="T659" s="4">
        <v>777</v>
      </c>
      <c r="U659" s="26">
        <f t="shared" si="20"/>
        <v>7.0662289679964054</v>
      </c>
      <c r="V659" s="26">
        <f t="shared" si="21"/>
        <v>261.45047181586699</v>
      </c>
      <c r="Z659" s="4">
        <v>12</v>
      </c>
      <c r="AA659" s="26">
        <v>15.390584979140511</v>
      </c>
      <c r="AB659" s="26">
        <v>1092.7315335189762</v>
      </c>
    </row>
    <row r="660" spans="1:28" x14ac:dyDescent="0.25">
      <c r="A660" s="5" t="s">
        <v>2516</v>
      </c>
      <c r="B660" s="6" t="s">
        <v>1643</v>
      </c>
      <c r="C660" s="6" t="s">
        <v>1644</v>
      </c>
      <c r="D660" s="5">
        <v>1995</v>
      </c>
      <c r="E660" s="5">
        <v>21</v>
      </c>
      <c r="F660" s="5">
        <v>19</v>
      </c>
      <c r="G660" s="5">
        <v>91042</v>
      </c>
      <c r="H660" s="5" t="s">
        <v>2097</v>
      </c>
      <c r="I660" s="7">
        <v>3.8</v>
      </c>
      <c r="J660" s="5">
        <v>41</v>
      </c>
      <c r="K660" s="5">
        <v>2</v>
      </c>
      <c r="L660" s="5">
        <v>2</v>
      </c>
      <c r="M660" s="5">
        <v>2</v>
      </c>
      <c r="N660" s="5">
        <v>1</v>
      </c>
      <c r="O660" s="5">
        <v>6</v>
      </c>
      <c r="P660" s="5">
        <v>6</v>
      </c>
      <c r="Q660" s="5">
        <v>6</v>
      </c>
      <c r="R660" s="5">
        <v>3</v>
      </c>
      <c r="S660" s="5">
        <v>21</v>
      </c>
      <c r="T660" s="4">
        <v>861</v>
      </c>
      <c r="U660" s="26">
        <f t="shared" si="20"/>
        <v>7.036820839711897</v>
      </c>
      <c r="V660" s="26">
        <f t="shared" si="21"/>
        <v>288.50965442818779</v>
      </c>
      <c r="Z660" s="4">
        <v>14</v>
      </c>
      <c r="AA660" s="26">
        <v>10.340637374286771</v>
      </c>
      <c r="AB660" s="26">
        <v>837.59162731722847</v>
      </c>
    </row>
    <row r="661" spans="1:28" x14ac:dyDescent="0.25">
      <c r="A661" s="5" t="s">
        <v>2677</v>
      </c>
      <c r="B661" s="6" t="s">
        <v>1643</v>
      </c>
      <c r="C661" s="6" t="s">
        <v>1644</v>
      </c>
      <c r="D661" s="5">
        <v>1995</v>
      </c>
      <c r="E661" s="5">
        <v>21</v>
      </c>
      <c r="F661" s="5">
        <v>36</v>
      </c>
      <c r="G661" s="5">
        <v>91737</v>
      </c>
      <c r="H661" s="5" t="s">
        <v>2097</v>
      </c>
      <c r="I661" s="7">
        <v>3.9</v>
      </c>
      <c r="J661" s="5">
        <v>20</v>
      </c>
      <c r="K661" s="5">
        <v>2</v>
      </c>
      <c r="L661" s="5">
        <v>1</v>
      </c>
      <c r="M661" s="5">
        <v>2</v>
      </c>
      <c r="N661" s="5">
        <v>2</v>
      </c>
      <c r="O661" s="5">
        <v>6</v>
      </c>
      <c r="P661" s="5">
        <v>3</v>
      </c>
      <c r="Q661" s="5">
        <v>6</v>
      </c>
      <c r="R661" s="5">
        <v>6</v>
      </c>
      <c r="S661" s="5">
        <v>21</v>
      </c>
      <c r="T661" s="4">
        <v>420</v>
      </c>
      <c r="U661" s="26">
        <f t="shared" si="20"/>
        <v>7.036820839711897</v>
      </c>
      <c r="V661" s="26">
        <f t="shared" si="21"/>
        <v>140.73641679423793</v>
      </c>
      <c r="Z661" s="4">
        <v>14</v>
      </c>
      <c r="AA661" s="26">
        <v>9.048057702500925</v>
      </c>
      <c r="AB661" s="26">
        <v>416.21065431504258</v>
      </c>
    </row>
    <row r="662" spans="1:28" x14ac:dyDescent="0.25">
      <c r="A662" s="5" t="s">
        <v>2524</v>
      </c>
      <c r="B662" s="6" t="s">
        <v>1643</v>
      </c>
      <c r="C662" s="6" t="s">
        <v>1644</v>
      </c>
      <c r="D662" s="5">
        <v>1994</v>
      </c>
      <c r="E662" s="5">
        <v>22</v>
      </c>
      <c r="F662" s="5">
        <v>19</v>
      </c>
      <c r="G662" s="5">
        <v>91741</v>
      </c>
      <c r="H662" s="5" t="s">
        <v>2097</v>
      </c>
      <c r="I662" s="7">
        <v>8.1</v>
      </c>
      <c r="J662" s="5">
        <v>70</v>
      </c>
      <c r="K662" s="5">
        <v>6</v>
      </c>
      <c r="L662" s="5">
        <v>0</v>
      </c>
      <c r="M662" s="5">
        <v>1</v>
      </c>
      <c r="N662" s="5">
        <v>0</v>
      </c>
      <c r="O662" s="5">
        <v>18</v>
      </c>
      <c r="P662" s="5">
        <v>0</v>
      </c>
      <c r="Q662" s="5">
        <v>3</v>
      </c>
      <c r="R662" s="5">
        <v>0</v>
      </c>
      <c r="S662" s="5">
        <v>21</v>
      </c>
      <c r="T662" s="4">
        <v>1470</v>
      </c>
      <c r="U662" s="26">
        <f t="shared" si="20"/>
        <v>7.007099606418409</v>
      </c>
      <c r="V662" s="26">
        <f t="shared" si="21"/>
        <v>490.49697244928865</v>
      </c>
      <c r="Z662" s="4">
        <v>12</v>
      </c>
      <c r="AA662" s="26">
        <v>20.520779972187349</v>
      </c>
      <c r="AB662" s="26">
        <v>820.83119888749388</v>
      </c>
    </row>
    <row r="663" spans="1:28" x14ac:dyDescent="0.25">
      <c r="A663" s="5" t="s">
        <v>2519</v>
      </c>
      <c r="B663" s="6" t="s">
        <v>1683</v>
      </c>
      <c r="C663" s="6" t="s">
        <v>1644</v>
      </c>
      <c r="D663" s="5">
        <v>1992</v>
      </c>
      <c r="E663" s="5">
        <v>24</v>
      </c>
      <c r="F663" s="5">
        <v>19</v>
      </c>
      <c r="G663" s="5">
        <v>90703</v>
      </c>
      <c r="H663" s="5" t="s">
        <v>2097</v>
      </c>
      <c r="I663" s="7">
        <v>3.7</v>
      </c>
      <c r="J663" s="5">
        <v>20</v>
      </c>
      <c r="K663" s="5">
        <v>2</v>
      </c>
      <c r="L663" s="5">
        <v>2</v>
      </c>
      <c r="M663" s="5">
        <v>2</v>
      </c>
      <c r="N663" s="5">
        <v>1</v>
      </c>
      <c r="O663" s="5">
        <v>6</v>
      </c>
      <c r="P663" s="5">
        <v>6</v>
      </c>
      <c r="Q663" s="5">
        <v>6</v>
      </c>
      <c r="R663" s="5">
        <v>3</v>
      </c>
      <c r="S663" s="5">
        <v>21</v>
      </c>
      <c r="T663" s="4">
        <v>420</v>
      </c>
      <c r="U663" s="26">
        <f t="shared" si="20"/>
        <v>6.9466976079971454</v>
      </c>
      <c r="V663" s="26">
        <f t="shared" si="21"/>
        <v>138.93395215994292</v>
      </c>
      <c r="Z663" s="4">
        <v>13</v>
      </c>
      <c r="AA663" s="26">
        <v>14.16255507512812</v>
      </c>
      <c r="AB663" s="26">
        <v>42.487665225384362</v>
      </c>
    </row>
    <row r="664" spans="1:28" x14ac:dyDescent="0.25">
      <c r="A664" s="5" t="s">
        <v>2346</v>
      </c>
      <c r="B664" s="6" t="s">
        <v>1643</v>
      </c>
      <c r="C664" s="6" t="s">
        <v>1644</v>
      </c>
      <c r="D664" s="5">
        <v>1990</v>
      </c>
      <c r="E664" s="5">
        <v>26</v>
      </c>
      <c r="F664" s="5">
        <v>1</v>
      </c>
      <c r="G664" s="5">
        <v>94550</v>
      </c>
      <c r="H664" s="5" t="s">
        <v>2097</v>
      </c>
      <c r="I664" s="7">
        <v>2.8</v>
      </c>
      <c r="J664" s="5">
        <v>14</v>
      </c>
      <c r="K664" s="5">
        <v>2</v>
      </c>
      <c r="L664" s="5">
        <v>2</v>
      </c>
      <c r="M664" s="5">
        <v>2</v>
      </c>
      <c r="N664" s="5">
        <v>1</v>
      </c>
      <c r="O664" s="5">
        <v>6</v>
      </c>
      <c r="P664" s="5">
        <v>6</v>
      </c>
      <c r="Q664" s="5">
        <v>6</v>
      </c>
      <c r="R664" s="5">
        <v>3</v>
      </c>
      <c r="S664" s="5">
        <v>21</v>
      </c>
      <c r="T664" s="4">
        <v>294</v>
      </c>
      <c r="U664" s="26">
        <f t="shared" si="20"/>
        <v>6.8849814394720568</v>
      </c>
      <c r="V664" s="26">
        <f t="shared" si="21"/>
        <v>96.389740152608795</v>
      </c>
      <c r="Z664" s="4">
        <v>10</v>
      </c>
      <c r="AA664" s="26">
        <v>11.456777265287904</v>
      </c>
      <c r="AB664" s="26">
        <v>297.87620889748553</v>
      </c>
    </row>
    <row r="665" spans="1:28" x14ac:dyDescent="0.25">
      <c r="A665" s="5" t="s">
        <v>2371</v>
      </c>
      <c r="B665" s="6" t="s">
        <v>1730</v>
      </c>
      <c r="C665" s="6" t="s">
        <v>1151</v>
      </c>
      <c r="D665" s="5">
        <v>1990</v>
      </c>
      <c r="E665" s="5">
        <v>26</v>
      </c>
      <c r="F665" s="5">
        <v>4</v>
      </c>
      <c r="G665" s="5">
        <v>95973</v>
      </c>
      <c r="H665" s="5" t="s">
        <v>2097</v>
      </c>
      <c r="I665" s="7">
        <v>4</v>
      </c>
      <c r="J665" s="5">
        <v>25</v>
      </c>
      <c r="K665" s="5">
        <v>2</v>
      </c>
      <c r="L665" s="5">
        <v>2</v>
      </c>
      <c r="M665" s="5">
        <v>2</v>
      </c>
      <c r="N665" s="5">
        <v>1</v>
      </c>
      <c r="O665" s="5">
        <v>6</v>
      </c>
      <c r="P665" s="5">
        <v>6</v>
      </c>
      <c r="Q665" s="5">
        <v>6</v>
      </c>
      <c r="R665" s="5">
        <v>3</v>
      </c>
      <c r="S665" s="5">
        <v>21</v>
      </c>
      <c r="T665" s="4">
        <v>525</v>
      </c>
      <c r="U665" s="26">
        <f t="shared" si="20"/>
        <v>6.8849814394720568</v>
      </c>
      <c r="V665" s="26">
        <f t="shared" si="21"/>
        <v>172.12453598680142</v>
      </c>
      <c r="Z665" s="4">
        <v>13</v>
      </c>
      <c r="AA665" s="26">
        <v>5.1500200273193162</v>
      </c>
      <c r="AB665" s="26">
        <v>154.50060081957949</v>
      </c>
    </row>
    <row r="666" spans="1:28" x14ac:dyDescent="0.25">
      <c r="A666" s="5" t="s">
        <v>2624</v>
      </c>
      <c r="B666" s="6" t="s">
        <v>1660</v>
      </c>
      <c r="C666" s="6" t="s">
        <v>1151</v>
      </c>
      <c r="D666" s="5">
        <v>1987</v>
      </c>
      <c r="E666" s="5">
        <v>29</v>
      </c>
      <c r="F666" s="5">
        <v>33</v>
      </c>
      <c r="G666" s="5">
        <v>92503</v>
      </c>
      <c r="H666" s="5" t="s">
        <v>2097</v>
      </c>
      <c r="I666" s="7">
        <v>3</v>
      </c>
      <c r="J666" s="5">
        <v>14</v>
      </c>
      <c r="K666" s="5">
        <v>4</v>
      </c>
      <c r="L666" s="5">
        <v>0</v>
      </c>
      <c r="M666" s="5">
        <v>3</v>
      </c>
      <c r="N666" s="5">
        <v>0</v>
      </c>
      <c r="O666" s="5">
        <v>12</v>
      </c>
      <c r="P666" s="5">
        <v>0</v>
      </c>
      <c r="Q666" s="5">
        <v>9</v>
      </c>
      <c r="R666" s="5">
        <v>0</v>
      </c>
      <c r="S666" s="5">
        <v>21</v>
      </c>
      <c r="T666" s="4">
        <v>294</v>
      </c>
      <c r="U666" s="26">
        <f t="shared" si="20"/>
        <v>6.7898477423412569</v>
      </c>
      <c r="V666" s="26">
        <f t="shared" si="21"/>
        <v>95.057868392777593</v>
      </c>
      <c r="Z666" s="4">
        <v>9</v>
      </c>
      <c r="AA666" s="26">
        <v>38.050511126439638</v>
      </c>
      <c r="AB666" s="26">
        <v>3044.0408901151709</v>
      </c>
    </row>
    <row r="667" spans="1:28" x14ac:dyDescent="0.25">
      <c r="A667" s="5" t="s">
        <v>2857</v>
      </c>
      <c r="B667" s="6" t="s">
        <v>1643</v>
      </c>
      <c r="C667" s="6" t="s">
        <v>1644</v>
      </c>
      <c r="D667" s="5">
        <v>1987</v>
      </c>
      <c r="E667" s="5">
        <v>29</v>
      </c>
      <c r="F667" s="5">
        <v>56</v>
      </c>
      <c r="G667" s="5">
        <v>91360</v>
      </c>
      <c r="H667" s="5" t="s">
        <v>2097</v>
      </c>
      <c r="I667" s="7">
        <v>4.9000000000000004</v>
      </c>
      <c r="J667" s="5">
        <v>35</v>
      </c>
      <c r="K667" s="5">
        <v>1</v>
      </c>
      <c r="L667" s="5">
        <v>1</v>
      </c>
      <c r="M667" s="5">
        <v>2</v>
      </c>
      <c r="N667" s="5">
        <v>3</v>
      </c>
      <c r="O667" s="5">
        <v>3</v>
      </c>
      <c r="P667" s="5">
        <v>3</v>
      </c>
      <c r="Q667" s="5">
        <v>6</v>
      </c>
      <c r="R667" s="5">
        <v>9</v>
      </c>
      <c r="S667" s="5">
        <v>21</v>
      </c>
      <c r="T667" s="4">
        <v>735</v>
      </c>
      <c r="U667" s="26">
        <f t="shared" si="20"/>
        <v>6.7898477423412569</v>
      </c>
      <c r="V667" s="26">
        <f t="shared" si="21"/>
        <v>237.64467098194399</v>
      </c>
      <c r="Z667" s="4">
        <v>5</v>
      </c>
      <c r="AA667" s="26">
        <v>16.261030389289456</v>
      </c>
      <c r="AB667" s="26">
        <v>650.44121557157825</v>
      </c>
    </row>
    <row r="668" spans="1:28" x14ac:dyDescent="0.25">
      <c r="A668" s="5" t="s">
        <v>2613</v>
      </c>
      <c r="B668" s="6" t="s">
        <v>1643</v>
      </c>
      <c r="C668" s="6" t="s">
        <v>1644</v>
      </c>
      <c r="D668" s="5">
        <v>1986</v>
      </c>
      <c r="E668" s="5">
        <v>30</v>
      </c>
      <c r="F668" s="5">
        <v>31</v>
      </c>
      <c r="G668" s="5">
        <v>95658</v>
      </c>
      <c r="H668" s="5" t="s">
        <v>2097</v>
      </c>
      <c r="I668" s="7">
        <v>4.7</v>
      </c>
      <c r="J668" s="5">
        <v>34</v>
      </c>
      <c r="K668" s="5">
        <v>2</v>
      </c>
      <c r="L668" s="5">
        <v>2</v>
      </c>
      <c r="M668" s="5">
        <v>2</v>
      </c>
      <c r="N668" s="5">
        <v>1</v>
      </c>
      <c r="O668" s="5">
        <v>6</v>
      </c>
      <c r="P668" s="5">
        <v>6</v>
      </c>
      <c r="Q668" s="5">
        <v>6</v>
      </c>
      <c r="R668" s="5">
        <v>3</v>
      </c>
      <c r="S668" s="5">
        <v>21</v>
      </c>
      <c r="T668" s="4">
        <v>714</v>
      </c>
      <c r="U668" s="26">
        <f t="shared" si="20"/>
        <v>6.7574312216717622</v>
      </c>
      <c r="V668" s="26">
        <f t="shared" si="21"/>
        <v>229.75266153683992</v>
      </c>
      <c r="Z668" s="4">
        <v>10</v>
      </c>
      <c r="AA668" s="26">
        <v>11.456777265287904</v>
      </c>
      <c r="AB668" s="26">
        <v>57.283886326439521</v>
      </c>
    </row>
    <row r="669" spans="1:28" x14ac:dyDescent="0.25">
      <c r="A669" s="5" t="s">
        <v>2632</v>
      </c>
      <c r="B669" s="6" t="s">
        <v>1643</v>
      </c>
      <c r="C669" s="6" t="s">
        <v>1644</v>
      </c>
      <c r="D669" s="5">
        <v>1986</v>
      </c>
      <c r="E669" s="5">
        <v>30</v>
      </c>
      <c r="F669" s="5">
        <v>33</v>
      </c>
      <c r="G669" s="5">
        <v>92509</v>
      </c>
      <c r="H669" s="5" t="s">
        <v>2097</v>
      </c>
      <c r="I669" s="7">
        <v>5</v>
      </c>
      <c r="J669" s="5">
        <v>20</v>
      </c>
      <c r="K669" s="5">
        <v>0</v>
      </c>
      <c r="L669" s="5">
        <v>0</v>
      </c>
      <c r="M669" s="5">
        <v>2</v>
      </c>
      <c r="N669" s="5">
        <v>5</v>
      </c>
      <c r="O669" s="5">
        <v>0</v>
      </c>
      <c r="P669" s="5">
        <v>0</v>
      </c>
      <c r="Q669" s="5">
        <v>6</v>
      </c>
      <c r="R669" s="5">
        <v>15</v>
      </c>
      <c r="S669" s="5">
        <v>21</v>
      </c>
      <c r="T669" s="4">
        <v>420</v>
      </c>
      <c r="U669" s="26">
        <f t="shared" si="20"/>
        <v>6.7574312216717622</v>
      </c>
      <c r="V669" s="26">
        <f t="shared" si="21"/>
        <v>135.14862443343526</v>
      </c>
      <c r="Z669" s="4">
        <v>9</v>
      </c>
      <c r="AA669" s="26">
        <v>24.098657046745103</v>
      </c>
      <c r="AB669" s="26">
        <v>2409.8657046745102</v>
      </c>
    </row>
    <row r="670" spans="1:28" x14ac:dyDescent="0.25">
      <c r="A670" s="5" t="s">
        <v>2656</v>
      </c>
      <c r="B670" s="6" t="s">
        <v>1643</v>
      </c>
      <c r="C670" s="6" t="s">
        <v>1644</v>
      </c>
      <c r="D670" s="5">
        <v>1981</v>
      </c>
      <c r="E670" s="5">
        <v>35</v>
      </c>
      <c r="F670" s="5">
        <v>34</v>
      </c>
      <c r="G670" s="5">
        <v>95826</v>
      </c>
      <c r="H670" s="5" t="s">
        <v>2097</v>
      </c>
      <c r="I670" s="7">
        <v>1.7</v>
      </c>
      <c r="J670" s="5">
        <v>20</v>
      </c>
      <c r="K670" s="5">
        <v>2</v>
      </c>
      <c r="L670" s="5">
        <v>2</v>
      </c>
      <c r="M670" s="5">
        <v>2</v>
      </c>
      <c r="N670" s="5">
        <v>1</v>
      </c>
      <c r="O670" s="5">
        <v>6</v>
      </c>
      <c r="P670" s="5">
        <v>6</v>
      </c>
      <c r="Q670" s="5">
        <v>6</v>
      </c>
      <c r="R670" s="5">
        <v>3</v>
      </c>
      <c r="S670" s="5">
        <v>21</v>
      </c>
      <c r="T670" s="4">
        <v>420</v>
      </c>
      <c r="U670" s="26">
        <f t="shared" si="20"/>
        <v>6.5897866804000769</v>
      </c>
      <c r="V670" s="26">
        <f t="shared" si="21"/>
        <v>131.79573360800154</v>
      </c>
      <c r="Z670" s="4">
        <v>15</v>
      </c>
      <c r="AA670" s="26">
        <v>6.4888851878473384</v>
      </c>
      <c r="AB670" s="26">
        <v>123.28881856909943</v>
      </c>
    </row>
    <row r="671" spans="1:28" x14ac:dyDescent="0.25">
      <c r="A671" s="5" t="s">
        <v>2360</v>
      </c>
      <c r="B671" s="6" t="s">
        <v>1730</v>
      </c>
      <c r="C671" s="6" t="s">
        <v>1151</v>
      </c>
      <c r="D671" s="5">
        <v>1979</v>
      </c>
      <c r="E671" s="5">
        <v>37</v>
      </c>
      <c r="F671" s="5">
        <v>1</v>
      </c>
      <c r="G671" s="5">
        <v>94577</v>
      </c>
      <c r="H671" s="5" t="s">
        <v>2097</v>
      </c>
      <c r="I671" s="7">
        <v>0.4</v>
      </c>
      <c r="J671" s="5">
        <v>1</v>
      </c>
      <c r="K671" s="5">
        <v>4</v>
      </c>
      <c r="L671" s="5">
        <v>3</v>
      </c>
      <c r="M671" s="5">
        <v>0</v>
      </c>
      <c r="N671" s="5">
        <v>0</v>
      </c>
      <c r="O671" s="5">
        <v>12</v>
      </c>
      <c r="P671" s="5">
        <v>9</v>
      </c>
      <c r="Q671" s="5">
        <v>0</v>
      </c>
      <c r="R671" s="5">
        <v>0</v>
      </c>
      <c r="S671" s="5">
        <v>21</v>
      </c>
      <c r="T671" s="4">
        <v>21</v>
      </c>
      <c r="U671" s="26">
        <f t="shared" si="20"/>
        <v>6.5200131611417289</v>
      </c>
      <c r="V671" s="26">
        <f t="shared" si="21"/>
        <v>6.5200131611417289</v>
      </c>
      <c r="Z671" s="4">
        <v>16</v>
      </c>
      <c r="AA671" s="26">
        <v>27.365133785496013</v>
      </c>
      <c r="AB671" s="26">
        <v>1121.9704852053364</v>
      </c>
    </row>
    <row r="672" spans="1:28" x14ac:dyDescent="0.25">
      <c r="A672" s="5" t="s">
        <v>2611</v>
      </c>
      <c r="B672" s="6" t="s">
        <v>1643</v>
      </c>
      <c r="C672" s="6" t="s">
        <v>1644</v>
      </c>
      <c r="D672" s="5">
        <v>1977</v>
      </c>
      <c r="E672" s="5">
        <v>39</v>
      </c>
      <c r="F672" s="5">
        <v>31</v>
      </c>
      <c r="G672" s="5">
        <v>95722</v>
      </c>
      <c r="H672" s="5" t="s">
        <v>2097</v>
      </c>
      <c r="I672" s="7">
        <v>0.3</v>
      </c>
      <c r="J672" s="5">
        <v>1</v>
      </c>
      <c r="K672" s="5">
        <v>3</v>
      </c>
      <c r="L672" s="5">
        <v>1</v>
      </c>
      <c r="M672" s="5">
        <v>3</v>
      </c>
      <c r="N672" s="5">
        <v>0</v>
      </c>
      <c r="O672" s="5">
        <v>9</v>
      </c>
      <c r="P672" s="5">
        <v>3</v>
      </c>
      <c r="Q672" s="5">
        <v>9</v>
      </c>
      <c r="R672" s="5">
        <v>0</v>
      </c>
      <c r="S672" s="5">
        <v>21</v>
      </c>
      <c r="T672" s="4">
        <v>21</v>
      </c>
      <c r="U672" s="26">
        <f t="shared" si="20"/>
        <v>6.4486060639684872</v>
      </c>
      <c r="V672" s="26">
        <f t="shared" si="21"/>
        <v>6.4486060639684872</v>
      </c>
      <c r="Z672" s="4">
        <v>3</v>
      </c>
      <c r="AA672" s="26">
        <v>9.9412151962300292</v>
      </c>
      <c r="AB672" s="26">
        <v>994.12151962300288</v>
      </c>
    </row>
    <row r="673" spans="1:28" x14ac:dyDescent="0.25">
      <c r="A673" s="5" t="s">
        <v>1167</v>
      </c>
      <c r="B673" s="6" t="s">
        <v>1150</v>
      </c>
      <c r="C673" s="6" t="s">
        <v>1151</v>
      </c>
      <c r="D673" s="5">
        <v>2007</v>
      </c>
      <c r="E673" s="5">
        <v>9</v>
      </c>
      <c r="F673" s="5">
        <v>1</v>
      </c>
      <c r="G673" s="5">
        <v>94551</v>
      </c>
      <c r="H673" s="5" t="s">
        <v>1152</v>
      </c>
      <c r="I673" s="7">
        <v>0.2</v>
      </c>
      <c r="J673" s="5">
        <v>1</v>
      </c>
      <c r="K673" s="5">
        <v>2</v>
      </c>
      <c r="L673" s="5">
        <v>2</v>
      </c>
      <c r="M673" s="5">
        <v>2</v>
      </c>
      <c r="N673" s="5">
        <v>2</v>
      </c>
      <c r="O673" s="5">
        <v>6</v>
      </c>
      <c r="P673" s="5">
        <v>6</v>
      </c>
      <c r="Q673" s="5">
        <v>6</v>
      </c>
      <c r="R673" s="5">
        <v>6</v>
      </c>
      <c r="S673" s="5">
        <v>24</v>
      </c>
      <c r="T673" s="4">
        <v>24</v>
      </c>
      <c r="U673" s="26">
        <f t="shared" si="20"/>
        <v>8.4233039949031365</v>
      </c>
      <c r="V673" s="26">
        <f t="shared" si="21"/>
        <v>8.4233039949031365</v>
      </c>
      <c r="Z673" s="4">
        <v>12</v>
      </c>
      <c r="AA673" s="26">
        <v>44.889206189159822</v>
      </c>
      <c r="AB673" s="26">
        <v>2468.9063404037902</v>
      </c>
    </row>
    <row r="674" spans="1:28" x14ac:dyDescent="0.25">
      <c r="A674" s="5" t="s">
        <v>1180</v>
      </c>
      <c r="B674" s="6" t="s">
        <v>1150</v>
      </c>
      <c r="C674" s="6" t="s">
        <v>1151</v>
      </c>
      <c r="D674" s="5">
        <v>2005</v>
      </c>
      <c r="E674" s="5">
        <v>11</v>
      </c>
      <c r="F674" s="5">
        <v>4</v>
      </c>
      <c r="G674" s="5">
        <v>95926</v>
      </c>
      <c r="H674" s="5" t="s">
        <v>1152</v>
      </c>
      <c r="I674" s="7">
        <v>8</v>
      </c>
      <c r="J674" s="5">
        <v>51</v>
      </c>
      <c r="K674" s="5">
        <v>2</v>
      </c>
      <c r="L674" s="5">
        <v>4</v>
      </c>
      <c r="M674" s="5">
        <v>2</v>
      </c>
      <c r="N674" s="5">
        <v>0</v>
      </c>
      <c r="O674" s="5">
        <v>6</v>
      </c>
      <c r="P674" s="5">
        <v>12</v>
      </c>
      <c r="Q674" s="5">
        <v>6</v>
      </c>
      <c r="R674" s="5">
        <v>0</v>
      </c>
      <c r="S674" s="5">
        <v>24</v>
      </c>
      <c r="T674" s="4">
        <v>1224</v>
      </c>
      <c r="U674" s="26">
        <f t="shared" si="20"/>
        <v>8.3629620802249924</v>
      </c>
      <c r="V674" s="26">
        <f t="shared" si="21"/>
        <v>426.51106609147462</v>
      </c>
      <c r="Z674" s="4">
        <v>16</v>
      </c>
      <c r="AA674" s="26">
        <v>20.849625741330293</v>
      </c>
      <c r="AB674" s="26">
        <v>833.98502965321177</v>
      </c>
    </row>
    <row r="675" spans="1:28" x14ac:dyDescent="0.25">
      <c r="A675" s="5" t="s">
        <v>1246</v>
      </c>
      <c r="B675" s="6" t="s">
        <v>1150</v>
      </c>
      <c r="C675" s="6" t="s">
        <v>1151</v>
      </c>
      <c r="D675" s="5">
        <v>2001</v>
      </c>
      <c r="E675" s="5">
        <v>15</v>
      </c>
      <c r="F675" s="5">
        <v>19</v>
      </c>
      <c r="G675" s="5">
        <v>91789</v>
      </c>
      <c r="H675" s="5" t="s">
        <v>1152</v>
      </c>
      <c r="I675" s="7">
        <v>5.9</v>
      </c>
      <c r="J675" s="5">
        <v>40</v>
      </c>
      <c r="K675" s="5">
        <v>1</v>
      </c>
      <c r="L675" s="5">
        <v>0</v>
      </c>
      <c r="M675" s="5">
        <v>1</v>
      </c>
      <c r="N675" s="5">
        <v>6</v>
      </c>
      <c r="O675" s="5">
        <v>3</v>
      </c>
      <c r="P675" s="5">
        <v>0</v>
      </c>
      <c r="Q675" s="5">
        <v>3</v>
      </c>
      <c r="R675" s="5">
        <v>18</v>
      </c>
      <c r="S675" s="5">
        <v>24</v>
      </c>
      <c r="T675" s="4">
        <v>960</v>
      </c>
      <c r="U675" s="26">
        <f t="shared" si="20"/>
        <v>8.2385620120156648</v>
      </c>
      <c r="V675" s="26">
        <f t="shared" si="21"/>
        <v>329.54248048062658</v>
      </c>
      <c r="Z675" s="4">
        <v>13</v>
      </c>
      <c r="AA675" s="26">
        <v>0</v>
      </c>
      <c r="AB675" s="26">
        <v>0</v>
      </c>
    </row>
    <row r="676" spans="1:28" x14ac:dyDescent="0.25">
      <c r="A676" s="5" t="s">
        <v>1254</v>
      </c>
      <c r="B676" s="6" t="s">
        <v>1150</v>
      </c>
      <c r="C676" s="6" t="s">
        <v>1151</v>
      </c>
      <c r="D676" s="5">
        <v>2003</v>
      </c>
      <c r="E676" s="5">
        <v>13</v>
      </c>
      <c r="F676" s="5">
        <v>19</v>
      </c>
      <c r="G676" s="5">
        <v>90603</v>
      </c>
      <c r="H676" s="5" t="s">
        <v>1152</v>
      </c>
      <c r="I676" s="7">
        <v>1.9</v>
      </c>
      <c r="J676" s="5">
        <v>30</v>
      </c>
      <c r="K676" s="5">
        <v>3</v>
      </c>
      <c r="L676" s="5">
        <v>1</v>
      </c>
      <c r="M676" s="5">
        <v>2</v>
      </c>
      <c r="N676" s="5">
        <v>2</v>
      </c>
      <c r="O676" s="5">
        <v>9</v>
      </c>
      <c r="P676" s="5">
        <v>3</v>
      </c>
      <c r="Q676" s="5">
        <v>6</v>
      </c>
      <c r="R676" s="5">
        <v>6</v>
      </c>
      <c r="S676" s="5">
        <v>24</v>
      </c>
      <c r="T676" s="4">
        <v>720</v>
      </c>
      <c r="U676" s="26">
        <f t="shared" si="20"/>
        <v>8.3013940050559771</v>
      </c>
      <c r="V676" s="26">
        <f t="shared" si="21"/>
        <v>249.0418201516793</v>
      </c>
      <c r="Z676" s="4">
        <v>3</v>
      </c>
      <c r="AA676" s="26">
        <v>19.882430392460058</v>
      </c>
      <c r="AB676" s="26">
        <v>39.764860784920117</v>
      </c>
    </row>
    <row r="677" spans="1:28" x14ac:dyDescent="0.25">
      <c r="A677" s="5" t="s">
        <v>1354</v>
      </c>
      <c r="B677" s="6" t="s">
        <v>1150</v>
      </c>
      <c r="C677" s="6" t="s">
        <v>1151</v>
      </c>
      <c r="D677" s="5">
        <v>2007</v>
      </c>
      <c r="E677" s="5">
        <v>9</v>
      </c>
      <c r="F677" s="5">
        <v>30</v>
      </c>
      <c r="G677" s="5">
        <v>92705</v>
      </c>
      <c r="H677" s="5" t="s">
        <v>1152</v>
      </c>
      <c r="I677" s="7">
        <v>3.9</v>
      </c>
      <c r="J677" s="5">
        <v>70</v>
      </c>
      <c r="K677" s="5">
        <v>1</v>
      </c>
      <c r="L677" s="5">
        <v>4</v>
      </c>
      <c r="M677" s="5">
        <v>2</v>
      </c>
      <c r="N677" s="5">
        <v>1</v>
      </c>
      <c r="O677" s="5">
        <v>3</v>
      </c>
      <c r="P677" s="5">
        <v>12</v>
      </c>
      <c r="Q677" s="5">
        <v>6</v>
      </c>
      <c r="R677" s="5">
        <v>3</v>
      </c>
      <c r="S677" s="5">
        <v>24</v>
      </c>
      <c r="T677" s="4">
        <v>1680</v>
      </c>
      <c r="U677" s="26">
        <f t="shared" si="20"/>
        <v>8.4233039949031365</v>
      </c>
      <c r="V677" s="26">
        <f t="shared" si="21"/>
        <v>589.63127964321961</v>
      </c>
      <c r="Z677" s="4">
        <v>4</v>
      </c>
      <c r="AA677" s="26">
        <v>18.700596967812015</v>
      </c>
      <c r="AB677" s="26">
        <v>355.31134238842827</v>
      </c>
    </row>
    <row r="678" spans="1:28" x14ac:dyDescent="0.25">
      <c r="A678" s="5" t="s">
        <v>1358</v>
      </c>
      <c r="B678" s="6" t="s">
        <v>1150</v>
      </c>
      <c r="C678" s="6" t="s">
        <v>1151</v>
      </c>
      <c r="D678" s="5">
        <v>2003</v>
      </c>
      <c r="E678" s="5">
        <v>13</v>
      </c>
      <c r="F678" s="5">
        <v>30</v>
      </c>
      <c r="G678" s="5">
        <v>92653</v>
      </c>
      <c r="H678" s="5" t="s">
        <v>1152</v>
      </c>
      <c r="I678" s="7">
        <v>3.1</v>
      </c>
      <c r="J678" s="5">
        <v>50</v>
      </c>
      <c r="K678" s="5">
        <v>2</v>
      </c>
      <c r="L678" s="5">
        <v>4</v>
      </c>
      <c r="M678" s="5">
        <v>2</v>
      </c>
      <c r="N678" s="5">
        <v>0</v>
      </c>
      <c r="O678" s="5">
        <v>6</v>
      </c>
      <c r="P678" s="5">
        <v>12</v>
      </c>
      <c r="Q678" s="5">
        <v>6</v>
      </c>
      <c r="R678" s="5">
        <v>0</v>
      </c>
      <c r="S678" s="5">
        <v>24</v>
      </c>
      <c r="T678" s="4">
        <v>1200</v>
      </c>
      <c r="U678" s="26">
        <f t="shared" si="20"/>
        <v>8.3013940050559771</v>
      </c>
      <c r="V678" s="26">
        <f t="shared" si="21"/>
        <v>415.06970025279884</v>
      </c>
      <c r="Z678" s="4">
        <v>10</v>
      </c>
      <c r="AA678" s="26">
        <v>19.09462877547984</v>
      </c>
      <c r="AB678" s="26">
        <v>1336.6240142835888</v>
      </c>
    </row>
    <row r="679" spans="1:28" x14ac:dyDescent="0.25">
      <c r="A679" s="5" t="s">
        <v>1363</v>
      </c>
      <c r="B679" s="6" t="s">
        <v>1150</v>
      </c>
      <c r="C679" s="6" t="s">
        <v>1151</v>
      </c>
      <c r="D679" s="5">
        <v>2007</v>
      </c>
      <c r="E679" s="5">
        <v>9</v>
      </c>
      <c r="F679" s="5">
        <v>31</v>
      </c>
      <c r="G679" s="5">
        <v>95650</v>
      </c>
      <c r="H679" s="5" t="s">
        <v>1152</v>
      </c>
      <c r="I679" s="7">
        <v>4.3</v>
      </c>
      <c r="J679" s="5">
        <v>7</v>
      </c>
      <c r="K679" s="5">
        <v>2</v>
      </c>
      <c r="L679" s="5">
        <v>2</v>
      </c>
      <c r="M679" s="5">
        <v>2</v>
      </c>
      <c r="N679" s="5">
        <v>2</v>
      </c>
      <c r="O679" s="5">
        <v>6</v>
      </c>
      <c r="P679" s="5">
        <v>6</v>
      </c>
      <c r="Q679" s="5">
        <v>6</v>
      </c>
      <c r="R679" s="5">
        <v>6</v>
      </c>
      <c r="S679" s="5">
        <v>24</v>
      </c>
      <c r="T679" s="4">
        <v>168</v>
      </c>
      <c r="U679" s="26">
        <f t="shared" si="20"/>
        <v>8.4233039949031365</v>
      </c>
      <c r="V679" s="26">
        <f t="shared" si="21"/>
        <v>58.963127964321956</v>
      </c>
      <c r="Z679" s="4">
        <v>7</v>
      </c>
      <c r="AA679" s="26">
        <v>16.372284511283961</v>
      </c>
      <c r="AB679" s="26">
        <v>343.81797473696321</v>
      </c>
    </row>
    <row r="680" spans="1:28" x14ac:dyDescent="0.25">
      <c r="A680" s="5" t="s">
        <v>1397</v>
      </c>
      <c r="B680" s="6" t="s">
        <v>1150</v>
      </c>
      <c r="C680" s="6" t="s">
        <v>1151</v>
      </c>
      <c r="D680" s="5">
        <v>2008</v>
      </c>
      <c r="E680" s="5">
        <v>8</v>
      </c>
      <c r="F680" s="5">
        <v>33</v>
      </c>
      <c r="G680" s="5">
        <v>92544</v>
      </c>
      <c r="H680" s="5" t="s">
        <v>1152</v>
      </c>
      <c r="I680" s="7">
        <v>6.1</v>
      </c>
      <c r="J680" s="5">
        <v>40</v>
      </c>
      <c r="K680" s="5">
        <v>4</v>
      </c>
      <c r="L680" s="5">
        <v>0</v>
      </c>
      <c r="M680" s="5">
        <v>0</v>
      </c>
      <c r="N680" s="5">
        <v>4</v>
      </c>
      <c r="O680" s="5">
        <v>12</v>
      </c>
      <c r="P680" s="5">
        <v>0</v>
      </c>
      <c r="Q680" s="5">
        <v>0</v>
      </c>
      <c r="R680" s="5">
        <v>12</v>
      </c>
      <c r="S680" s="5">
        <v>24</v>
      </c>
      <c r="T680" s="4">
        <v>960</v>
      </c>
      <c r="U680" s="26">
        <f t="shared" si="20"/>
        <v>8.4530265320497779</v>
      </c>
      <c r="V680" s="26">
        <f t="shared" si="21"/>
        <v>338.1210612819911</v>
      </c>
      <c r="Z680" s="4">
        <v>12</v>
      </c>
      <c r="AA680" s="26">
        <v>2.5650974965234186</v>
      </c>
      <c r="AB680" s="26">
        <v>87.213314881796236</v>
      </c>
    </row>
    <row r="681" spans="1:28" x14ac:dyDescent="0.25">
      <c r="A681" s="5" t="s">
        <v>1399</v>
      </c>
      <c r="B681" s="6" t="s">
        <v>1150</v>
      </c>
      <c r="C681" s="6" t="s">
        <v>1151</v>
      </c>
      <c r="D681" s="5">
        <v>2007</v>
      </c>
      <c r="E681" s="5">
        <v>9</v>
      </c>
      <c r="F681" s="5">
        <v>33</v>
      </c>
      <c r="G681" s="5">
        <v>92584</v>
      </c>
      <c r="H681" s="5" t="s">
        <v>1152</v>
      </c>
      <c r="I681" s="7">
        <v>8.1</v>
      </c>
      <c r="J681" s="5">
        <v>41</v>
      </c>
      <c r="K681" s="5">
        <v>2</v>
      </c>
      <c r="L681" s="5">
        <v>1</v>
      </c>
      <c r="M681" s="5">
        <v>0</v>
      </c>
      <c r="N681" s="5">
        <v>5</v>
      </c>
      <c r="O681" s="5">
        <v>6</v>
      </c>
      <c r="P681" s="5">
        <v>3</v>
      </c>
      <c r="Q681" s="5">
        <v>0</v>
      </c>
      <c r="R681" s="5">
        <v>15</v>
      </c>
      <c r="S681" s="5">
        <v>24</v>
      </c>
      <c r="T681" s="4">
        <v>984</v>
      </c>
      <c r="U681" s="26">
        <f t="shared" si="20"/>
        <v>8.4233039949031365</v>
      </c>
      <c r="V681" s="26">
        <f t="shared" si="21"/>
        <v>345.35546379102857</v>
      </c>
      <c r="Z681" s="4">
        <v>11</v>
      </c>
      <c r="AA681" s="26">
        <v>8.943947598136436</v>
      </c>
      <c r="AB681" s="26">
        <v>205.71079475713802</v>
      </c>
    </row>
    <row r="682" spans="1:28" x14ac:dyDescent="0.25">
      <c r="A682" s="5" t="s">
        <v>1440</v>
      </c>
      <c r="B682" s="6" t="s">
        <v>1150</v>
      </c>
      <c r="C682" s="6" t="s">
        <v>1151</v>
      </c>
      <c r="D682" s="5">
        <v>2009</v>
      </c>
      <c r="E682" s="5">
        <v>7</v>
      </c>
      <c r="F682" s="5">
        <v>36</v>
      </c>
      <c r="G682" s="5">
        <v>92373</v>
      </c>
      <c r="H682" s="5" t="s">
        <v>1152</v>
      </c>
      <c r="I682" s="7">
        <v>4.9000000000000004</v>
      </c>
      <c r="J682" s="5">
        <v>55</v>
      </c>
      <c r="K682" s="5">
        <v>3</v>
      </c>
      <c r="L682" s="5">
        <v>3</v>
      </c>
      <c r="M682" s="5">
        <v>2</v>
      </c>
      <c r="N682" s="5">
        <v>0</v>
      </c>
      <c r="O682" s="5">
        <v>9</v>
      </c>
      <c r="P682" s="5">
        <v>9</v>
      </c>
      <c r="Q682" s="5">
        <v>6</v>
      </c>
      <c r="R682" s="5">
        <v>0</v>
      </c>
      <c r="S682" s="5">
        <v>24</v>
      </c>
      <c r="T682" s="4">
        <v>1320</v>
      </c>
      <c r="U682" s="26">
        <f t="shared" si="20"/>
        <v>8.4824560173827717</v>
      </c>
      <c r="V682" s="26">
        <f t="shared" si="21"/>
        <v>466.53508095605247</v>
      </c>
      <c r="Z682" s="4">
        <v>10</v>
      </c>
      <c r="AA682" s="26">
        <v>25.459505033973123</v>
      </c>
      <c r="AB682" s="26">
        <v>1272.9752516986562</v>
      </c>
    </row>
    <row r="683" spans="1:28" x14ac:dyDescent="0.25">
      <c r="A683" s="5" t="s">
        <v>1478</v>
      </c>
      <c r="B683" s="6" t="s">
        <v>1150</v>
      </c>
      <c r="C683" s="6" t="s">
        <v>1151</v>
      </c>
      <c r="D683" s="5">
        <v>2007</v>
      </c>
      <c r="E683" s="5">
        <v>9</v>
      </c>
      <c r="F683" s="5">
        <v>37</v>
      </c>
      <c r="G683" s="5">
        <v>92020</v>
      </c>
      <c r="H683" s="5" t="s">
        <v>1152</v>
      </c>
      <c r="I683" s="7">
        <v>2.8</v>
      </c>
      <c r="J683" s="5">
        <v>37</v>
      </c>
      <c r="K683" s="5">
        <v>3</v>
      </c>
      <c r="L683" s="5">
        <v>1</v>
      </c>
      <c r="M683" s="5">
        <v>2</v>
      </c>
      <c r="N683" s="5">
        <v>2</v>
      </c>
      <c r="O683" s="5">
        <v>9</v>
      </c>
      <c r="P683" s="5">
        <v>3</v>
      </c>
      <c r="Q683" s="5">
        <v>6</v>
      </c>
      <c r="R683" s="5">
        <v>6</v>
      </c>
      <c r="S683" s="5">
        <v>24</v>
      </c>
      <c r="T683" s="4">
        <v>888</v>
      </c>
      <c r="U683" s="26">
        <f t="shared" si="20"/>
        <v>8.4233039949031365</v>
      </c>
      <c r="V683" s="26">
        <f t="shared" si="21"/>
        <v>311.66224781141602</v>
      </c>
      <c r="Z683" s="4">
        <v>11</v>
      </c>
      <c r="AA683" s="26">
        <v>14.054774797071541</v>
      </c>
      <c r="AB683" s="26">
        <v>210.82162195607313</v>
      </c>
    </row>
    <row r="684" spans="1:28" x14ac:dyDescent="0.25">
      <c r="A684" s="5" t="s">
        <v>1486</v>
      </c>
      <c r="B684" s="6" t="s">
        <v>1150</v>
      </c>
      <c r="C684" s="6" t="s">
        <v>1151</v>
      </c>
      <c r="D684" s="5">
        <v>2011</v>
      </c>
      <c r="E684" s="5">
        <v>5</v>
      </c>
      <c r="F684" s="5">
        <v>37</v>
      </c>
      <c r="G684" s="5">
        <v>92129</v>
      </c>
      <c r="H684" s="5" t="s">
        <v>1152</v>
      </c>
      <c r="I684" s="7">
        <v>1.8</v>
      </c>
      <c r="J684" s="5">
        <v>50</v>
      </c>
      <c r="K684" s="5">
        <v>2</v>
      </c>
      <c r="L684" s="5">
        <v>2</v>
      </c>
      <c r="M684" s="5">
        <v>2</v>
      </c>
      <c r="N684" s="5">
        <v>2</v>
      </c>
      <c r="O684" s="5">
        <v>6</v>
      </c>
      <c r="P684" s="5">
        <v>6</v>
      </c>
      <c r="Q684" s="5">
        <v>6</v>
      </c>
      <c r="R684" s="5">
        <v>6</v>
      </c>
      <c r="S684" s="5">
        <v>24</v>
      </c>
      <c r="T684" s="4">
        <v>1200</v>
      </c>
      <c r="U684" s="26">
        <f t="shared" si="20"/>
        <v>8.5404529995604186</v>
      </c>
      <c r="V684" s="26">
        <f t="shared" si="21"/>
        <v>427.02264997802092</v>
      </c>
      <c r="Z684" s="4">
        <v>10</v>
      </c>
      <c r="AA684" s="26">
        <v>48.373059564548932</v>
      </c>
      <c r="AB684" s="26">
        <v>2418.6529782274465</v>
      </c>
    </row>
    <row r="685" spans="1:28" x14ac:dyDescent="0.25">
      <c r="A685" s="5" t="s">
        <v>1490</v>
      </c>
      <c r="B685" s="6" t="s">
        <v>1150</v>
      </c>
      <c r="C685" s="6" t="s">
        <v>1151</v>
      </c>
      <c r="D685" s="5">
        <v>2008</v>
      </c>
      <c r="E685" s="5">
        <v>8</v>
      </c>
      <c r="F685" s="5">
        <v>37</v>
      </c>
      <c r="G685" s="5">
        <v>92024</v>
      </c>
      <c r="H685" s="5" t="s">
        <v>1152</v>
      </c>
      <c r="I685" s="7">
        <v>5.9</v>
      </c>
      <c r="J685" s="5">
        <v>34</v>
      </c>
      <c r="K685" s="5">
        <v>2</v>
      </c>
      <c r="L685" s="5">
        <v>2</v>
      </c>
      <c r="M685" s="5">
        <v>2</v>
      </c>
      <c r="N685" s="5">
        <v>2</v>
      </c>
      <c r="O685" s="5">
        <v>6</v>
      </c>
      <c r="P685" s="5">
        <v>6</v>
      </c>
      <c r="Q685" s="5">
        <v>6</v>
      </c>
      <c r="R685" s="5">
        <v>6</v>
      </c>
      <c r="S685" s="5">
        <v>24</v>
      </c>
      <c r="T685" s="4">
        <v>816</v>
      </c>
      <c r="U685" s="26">
        <f t="shared" si="20"/>
        <v>8.4530265320497779</v>
      </c>
      <c r="V685" s="26">
        <f t="shared" si="21"/>
        <v>287.40290208969247</v>
      </c>
      <c r="Z685" s="4">
        <v>12</v>
      </c>
      <c r="AA685" s="26">
        <v>28.216072461757605</v>
      </c>
      <c r="AB685" s="26">
        <v>1664.7482752436988</v>
      </c>
    </row>
    <row r="686" spans="1:28" x14ac:dyDescent="0.25">
      <c r="A686" s="5" t="s">
        <v>1496</v>
      </c>
      <c r="B686" s="6" t="s">
        <v>1150</v>
      </c>
      <c r="C686" s="6" t="s">
        <v>1151</v>
      </c>
      <c r="D686" s="5">
        <v>2009</v>
      </c>
      <c r="E686" s="5">
        <v>7</v>
      </c>
      <c r="F686" s="5">
        <v>38</v>
      </c>
      <c r="G686" s="5">
        <v>94110</v>
      </c>
      <c r="H686" s="5" t="s">
        <v>1152</v>
      </c>
      <c r="I686" s="7">
        <v>1.8</v>
      </c>
      <c r="J686" s="5">
        <v>19</v>
      </c>
      <c r="K686" s="5">
        <v>2</v>
      </c>
      <c r="L686" s="5">
        <v>4</v>
      </c>
      <c r="M686" s="5">
        <v>2</v>
      </c>
      <c r="N686" s="5">
        <v>0</v>
      </c>
      <c r="O686" s="5">
        <v>6</v>
      </c>
      <c r="P686" s="5">
        <v>12</v>
      </c>
      <c r="Q686" s="5">
        <v>6</v>
      </c>
      <c r="R686" s="5">
        <v>0</v>
      </c>
      <c r="S686" s="5">
        <v>24</v>
      </c>
      <c r="T686" s="4">
        <v>456</v>
      </c>
      <c r="U686" s="26">
        <f t="shared" si="20"/>
        <v>8.4824560173827717</v>
      </c>
      <c r="V686" s="26">
        <f t="shared" si="21"/>
        <v>161.16666433027265</v>
      </c>
      <c r="Z686" s="4">
        <v>12</v>
      </c>
      <c r="AA686" s="26">
        <v>1.2825487482617093</v>
      </c>
      <c r="AB686" s="26">
        <v>2.5650974965234186</v>
      </c>
    </row>
    <row r="687" spans="1:28" x14ac:dyDescent="0.25">
      <c r="A687" s="5" t="s">
        <v>1527</v>
      </c>
      <c r="B687" s="6" t="s">
        <v>1150</v>
      </c>
      <c r="C687" s="6" t="s">
        <v>1151</v>
      </c>
      <c r="D687" s="5">
        <v>2007</v>
      </c>
      <c r="E687" s="5">
        <v>9</v>
      </c>
      <c r="F687" s="5">
        <v>41</v>
      </c>
      <c r="G687" s="5">
        <v>94066</v>
      </c>
      <c r="H687" s="5" t="s">
        <v>1152</v>
      </c>
      <c r="I687" s="7">
        <v>4.9000000000000004</v>
      </c>
      <c r="J687" s="5">
        <v>50</v>
      </c>
      <c r="K687" s="5">
        <v>2</v>
      </c>
      <c r="L687" s="5">
        <v>2</v>
      </c>
      <c r="M687" s="5">
        <v>2</v>
      </c>
      <c r="N687" s="5">
        <v>2</v>
      </c>
      <c r="O687" s="5">
        <v>6</v>
      </c>
      <c r="P687" s="5">
        <v>6</v>
      </c>
      <c r="Q687" s="5">
        <v>6</v>
      </c>
      <c r="R687" s="5">
        <v>6</v>
      </c>
      <c r="S687" s="5">
        <v>24</v>
      </c>
      <c r="T687" s="4">
        <v>1200</v>
      </c>
      <c r="U687" s="26">
        <f t="shared" si="20"/>
        <v>8.4233039949031365</v>
      </c>
      <c r="V687" s="26">
        <f t="shared" si="21"/>
        <v>421.16519974515683</v>
      </c>
      <c r="Z687" s="4">
        <v>10</v>
      </c>
      <c r="AA687" s="26">
        <v>20.367604027178498</v>
      </c>
      <c r="AB687" s="26">
        <v>814.70416108713994</v>
      </c>
    </row>
    <row r="688" spans="1:28" x14ac:dyDescent="0.25">
      <c r="A688" s="5" t="s">
        <v>1556</v>
      </c>
      <c r="B688" s="6" t="s">
        <v>1150</v>
      </c>
      <c r="C688" s="6" t="s">
        <v>1151</v>
      </c>
      <c r="D688" s="5">
        <v>2006</v>
      </c>
      <c r="E688" s="5">
        <v>10</v>
      </c>
      <c r="F688" s="5">
        <v>43</v>
      </c>
      <c r="G688" s="5">
        <v>95032</v>
      </c>
      <c r="H688" s="5" t="s">
        <v>1152</v>
      </c>
      <c r="I688" s="7">
        <v>1.4</v>
      </c>
      <c r="J688" s="5">
        <v>10</v>
      </c>
      <c r="K688" s="5">
        <v>2</v>
      </c>
      <c r="L688" s="5">
        <v>4</v>
      </c>
      <c r="M688" s="5">
        <v>2</v>
      </c>
      <c r="N688" s="5">
        <v>0</v>
      </c>
      <c r="O688" s="5">
        <v>6</v>
      </c>
      <c r="P688" s="5">
        <v>12</v>
      </c>
      <c r="Q688" s="5">
        <v>6</v>
      </c>
      <c r="R688" s="5">
        <v>0</v>
      </c>
      <c r="S688" s="5">
        <v>24</v>
      </c>
      <c r="T688" s="4">
        <v>240</v>
      </c>
      <c r="U688" s="26">
        <f t="shared" si="20"/>
        <v>8.3932840068298233</v>
      </c>
      <c r="V688" s="26">
        <f t="shared" si="21"/>
        <v>83.932840068298233</v>
      </c>
      <c r="Z688" s="4">
        <v>9</v>
      </c>
      <c r="AA688" s="26">
        <v>2.5367007417626422</v>
      </c>
      <c r="AB688" s="26">
        <v>68.490920027591343</v>
      </c>
    </row>
    <row r="689" spans="1:28" x14ac:dyDescent="0.25">
      <c r="A689" s="5" t="s">
        <v>1562</v>
      </c>
      <c r="B689" s="6" t="s">
        <v>1150</v>
      </c>
      <c r="C689" s="6" t="s">
        <v>1151</v>
      </c>
      <c r="D689" s="5">
        <v>2009</v>
      </c>
      <c r="E689" s="5">
        <v>7</v>
      </c>
      <c r="F689" s="5">
        <v>43</v>
      </c>
      <c r="G689" s="5">
        <v>94306</v>
      </c>
      <c r="H689" s="5" t="s">
        <v>1152</v>
      </c>
      <c r="I689" s="7">
        <v>5</v>
      </c>
      <c r="J689" s="5">
        <v>55</v>
      </c>
      <c r="K689" s="5">
        <v>3</v>
      </c>
      <c r="L689" s="5">
        <v>2</v>
      </c>
      <c r="M689" s="5">
        <v>3</v>
      </c>
      <c r="N689" s="5">
        <v>0</v>
      </c>
      <c r="O689" s="5">
        <v>9</v>
      </c>
      <c r="P689" s="5">
        <v>6</v>
      </c>
      <c r="Q689" s="5">
        <v>9</v>
      </c>
      <c r="R689" s="5">
        <v>0</v>
      </c>
      <c r="S689" s="5">
        <v>24</v>
      </c>
      <c r="T689" s="4">
        <v>1320</v>
      </c>
      <c r="U689" s="26">
        <f t="shared" si="20"/>
        <v>8.4824560173827717</v>
      </c>
      <c r="V689" s="26">
        <f t="shared" si="21"/>
        <v>466.53508095605247</v>
      </c>
      <c r="Z689" s="4">
        <v>10</v>
      </c>
      <c r="AA689" s="26">
        <v>63.648762584932804</v>
      </c>
      <c r="AB689" s="26">
        <v>827.43391360412647</v>
      </c>
    </row>
    <row r="690" spans="1:28" x14ac:dyDescent="0.25">
      <c r="A690" s="5" t="s">
        <v>1574</v>
      </c>
      <c r="B690" s="6" t="s">
        <v>1150</v>
      </c>
      <c r="C690" s="6" t="s">
        <v>1151</v>
      </c>
      <c r="D690" s="5">
        <v>2008</v>
      </c>
      <c r="E690" s="5">
        <v>8</v>
      </c>
      <c r="F690" s="5">
        <v>44</v>
      </c>
      <c r="G690" s="5">
        <v>95062</v>
      </c>
      <c r="H690" s="5" t="s">
        <v>1152</v>
      </c>
      <c r="I690" s="7">
        <v>1.8</v>
      </c>
      <c r="J690" s="5">
        <v>19</v>
      </c>
      <c r="K690" s="5">
        <v>2</v>
      </c>
      <c r="L690" s="5">
        <v>3</v>
      </c>
      <c r="M690" s="5">
        <v>2</v>
      </c>
      <c r="N690" s="5">
        <v>1</v>
      </c>
      <c r="O690" s="5">
        <v>6</v>
      </c>
      <c r="P690" s="5">
        <v>9</v>
      </c>
      <c r="Q690" s="5">
        <v>6</v>
      </c>
      <c r="R690" s="5">
        <v>3</v>
      </c>
      <c r="S690" s="5">
        <v>24</v>
      </c>
      <c r="T690" s="4">
        <v>456</v>
      </c>
      <c r="U690" s="26">
        <f t="shared" si="20"/>
        <v>8.4530265320497779</v>
      </c>
      <c r="V690" s="26">
        <f t="shared" si="21"/>
        <v>160.60750410894579</v>
      </c>
      <c r="Z690" s="4">
        <v>10</v>
      </c>
      <c r="AA690" s="26">
        <v>19.09462877547984</v>
      </c>
      <c r="AB690" s="26">
        <v>362.79794673411698</v>
      </c>
    </row>
    <row r="691" spans="1:28" x14ac:dyDescent="0.25">
      <c r="A691" s="5" t="s">
        <v>1575</v>
      </c>
      <c r="B691" s="6" t="s">
        <v>1150</v>
      </c>
      <c r="C691" s="6" t="s">
        <v>1151</v>
      </c>
      <c r="D691" s="5">
        <v>2006</v>
      </c>
      <c r="E691" s="5">
        <v>10</v>
      </c>
      <c r="F691" s="5">
        <v>45</v>
      </c>
      <c r="G691" s="5">
        <v>96073</v>
      </c>
      <c r="H691" s="5" t="s">
        <v>1152</v>
      </c>
      <c r="I691" s="7">
        <v>2.8</v>
      </c>
      <c r="J691" s="5">
        <v>33</v>
      </c>
      <c r="K691" s="5">
        <v>2</v>
      </c>
      <c r="L691" s="5">
        <v>3</v>
      </c>
      <c r="M691" s="5">
        <v>2</v>
      </c>
      <c r="N691" s="5">
        <v>1</v>
      </c>
      <c r="O691" s="5">
        <v>6</v>
      </c>
      <c r="P691" s="5">
        <v>9</v>
      </c>
      <c r="Q691" s="5">
        <v>6</v>
      </c>
      <c r="R691" s="5">
        <v>3</v>
      </c>
      <c r="S691" s="5">
        <v>24</v>
      </c>
      <c r="T691" s="4">
        <v>792</v>
      </c>
      <c r="U691" s="26">
        <f t="shared" si="20"/>
        <v>8.3932840068298233</v>
      </c>
      <c r="V691" s="26">
        <f t="shared" si="21"/>
        <v>276.97837222538419</v>
      </c>
      <c r="Z691" s="4">
        <v>6</v>
      </c>
      <c r="AA691" s="26">
        <v>15.060970095213399</v>
      </c>
      <c r="AB691" s="26">
        <v>602.43880380853602</v>
      </c>
    </row>
    <row r="692" spans="1:28" x14ac:dyDescent="0.25">
      <c r="A692" s="5" t="s">
        <v>1592</v>
      </c>
      <c r="B692" s="6" t="s">
        <v>1150</v>
      </c>
      <c r="C692" s="6" t="s">
        <v>1151</v>
      </c>
      <c r="D692" s="5">
        <v>2009</v>
      </c>
      <c r="E692" s="5">
        <v>7</v>
      </c>
      <c r="F692" s="5">
        <v>49</v>
      </c>
      <c r="G692" s="5">
        <v>94954</v>
      </c>
      <c r="H692" s="5" t="s">
        <v>1152</v>
      </c>
      <c r="I692" s="7">
        <v>6.1</v>
      </c>
      <c r="J692" s="5">
        <v>91</v>
      </c>
      <c r="K692" s="5">
        <v>0</v>
      </c>
      <c r="L692" s="5">
        <v>4</v>
      </c>
      <c r="M692" s="5">
        <v>4</v>
      </c>
      <c r="N692" s="5">
        <v>0</v>
      </c>
      <c r="O692" s="5">
        <v>0</v>
      </c>
      <c r="P692" s="5">
        <v>12</v>
      </c>
      <c r="Q692" s="5">
        <v>12</v>
      </c>
      <c r="R692" s="5">
        <v>0</v>
      </c>
      <c r="S692" s="5">
        <v>24</v>
      </c>
      <c r="T692" s="4">
        <v>2184</v>
      </c>
      <c r="U692" s="26">
        <f t="shared" si="20"/>
        <v>8.4824560173827717</v>
      </c>
      <c r="V692" s="26">
        <f t="shared" si="21"/>
        <v>771.9034975818322</v>
      </c>
      <c r="Z692" s="4">
        <v>14</v>
      </c>
      <c r="AA692" s="26">
        <v>7.7554780307150795</v>
      </c>
      <c r="AB692" s="26">
        <v>387.77390153575396</v>
      </c>
    </row>
    <row r="693" spans="1:28" x14ac:dyDescent="0.25">
      <c r="A693" s="5" t="s">
        <v>1620</v>
      </c>
      <c r="B693" s="6" t="s">
        <v>1150</v>
      </c>
      <c r="C693" s="6" t="s">
        <v>1151</v>
      </c>
      <c r="D693" s="5">
        <v>2004</v>
      </c>
      <c r="E693" s="5">
        <v>12</v>
      </c>
      <c r="F693" s="5">
        <v>56</v>
      </c>
      <c r="G693" s="5">
        <v>93021</v>
      </c>
      <c r="H693" s="5" t="s">
        <v>1152</v>
      </c>
      <c r="I693" s="7">
        <v>5</v>
      </c>
      <c r="J693" s="5">
        <v>30</v>
      </c>
      <c r="K693" s="5">
        <v>3</v>
      </c>
      <c r="L693" s="5">
        <v>2</v>
      </c>
      <c r="M693" s="5">
        <v>2</v>
      </c>
      <c r="N693" s="5">
        <v>1</v>
      </c>
      <c r="O693" s="5">
        <v>9</v>
      </c>
      <c r="P693" s="5">
        <v>6</v>
      </c>
      <c r="Q693" s="5">
        <v>6</v>
      </c>
      <c r="R693" s="5">
        <v>3</v>
      </c>
      <c r="S693" s="5">
        <v>24</v>
      </c>
      <c r="T693" s="4">
        <v>720</v>
      </c>
      <c r="U693" s="26">
        <f t="shared" si="20"/>
        <v>8.3323336367556191</v>
      </c>
      <c r="V693" s="26">
        <f t="shared" si="21"/>
        <v>249.97000910266857</v>
      </c>
      <c r="Z693" s="4">
        <v>11</v>
      </c>
      <c r="AA693" s="26">
        <v>11.499361197603989</v>
      </c>
      <c r="AB693" s="26">
        <v>574.96805988019946</v>
      </c>
    </row>
    <row r="694" spans="1:28" x14ac:dyDescent="0.25">
      <c r="A694" s="5" t="s">
        <v>1641</v>
      </c>
      <c r="B694" s="6" t="s">
        <v>1150</v>
      </c>
      <c r="C694" s="6" t="s">
        <v>1151</v>
      </c>
      <c r="D694" s="5">
        <v>2009</v>
      </c>
      <c r="E694" s="5">
        <v>7</v>
      </c>
      <c r="F694" s="5">
        <v>58</v>
      </c>
      <c r="G694" s="5">
        <v>95901</v>
      </c>
      <c r="H694" s="5" t="s">
        <v>1152</v>
      </c>
      <c r="I694" s="7">
        <v>3</v>
      </c>
      <c r="J694" s="5">
        <v>20</v>
      </c>
      <c r="K694" s="5">
        <v>2</v>
      </c>
      <c r="L694" s="5">
        <v>3</v>
      </c>
      <c r="M694" s="5">
        <v>2</v>
      </c>
      <c r="N694" s="5">
        <v>1</v>
      </c>
      <c r="O694" s="5">
        <v>6</v>
      </c>
      <c r="P694" s="5">
        <v>9</v>
      </c>
      <c r="Q694" s="5">
        <v>6</v>
      </c>
      <c r="R694" s="5">
        <v>3</v>
      </c>
      <c r="S694" s="5">
        <v>24</v>
      </c>
      <c r="T694" s="4">
        <v>480</v>
      </c>
      <c r="U694" s="26">
        <f t="shared" si="20"/>
        <v>8.4824560173827717</v>
      </c>
      <c r="V694" s="26">
        <f t="shared" si="21"/>
        <v>169.64912034765544</v>
      </c>
      <c r="Z694" s="4">
        <v>12</v>
      </c>
      <c r="AA694" s="26">
        <v>15.390584979140511</v>
      </c>
      <c r="AB694" s="26">
        <v>384.76462447851276</v>
      </c>
    </row>
    <row r="695" spans="1:28" x14ac:dyDescent="0.25">
      <c r="A695" s="5" t="s">
        <v>1940</v>
      </c>
      <c r="B695" s="6" t="s">
        <v>1643</v>
      </c>
      <c r="C695" s="6" t="s">
        <v>1644</v>
      </c>
      <c r="D695" s="5">
        <v>2011</v>
      </c>
      <c r="E695" s="5">
        <v>5</v>
      </c>
      <c r="F695" s="5">
        <v>30</v>
      </c>
      <c r="G695" s="5">
        <v>92866</v>
      </c>
      <c r="H695" s="5" t="s">
        <v>1152</v>
      </c>
      <c r="I695" s="7">
        <v>4</v>
      </c>
      <c r="J695" s="5">
        <v>61</v>
      </c>
      <c r="K695" s="5">
        <v>2</v>
      </c>
      <c r="L695" s="5">
        <v>0</v>
      </c>
      <c r="M695" s="5">
        <v>2</v>
      </c>
      <c r="N695" s="5">
        <v>4</v>
      </c>
      <c r="O695" s="5">
        <v>6</v>
      </c>
      <c r="P695" s="5">
        <v>0</v>
      </c>
      <c r="Q695" s="5">
        <v>6</v>
      </c>
      <c r="R695" s="5">
        <v>12</v>
      </c>
      <c r="S695" s="5">
        <v>24</v>
      </c>
      <c r="T695" s="4">
        <v>1464</v>
      </c>
      <c r="U695" s="26">
        <f t="shared" si="20"/>
        <v>8.5404529995604186</v>
      </c>
      <c r="V695" s="26">
        <f t="shared" si="21"/>
        <v>520.96763297318557</v>
      </c>
      <c r="Z695" s="4">
        <v>10</v>
      </c>
      <c r="AA695" s="26">
        <v>11.456777265287904</v>
      </c>
      <c r="AB695" s="26">
        <v>229.13554530575809</v>
      </c>
    </row>
    <row r="696" spans="1:28" x14ac:dyDescent="0.25">
      <c r="A696" s="5" t="s">
        <v>110</v>
      </c>
      <c r="B696" s="6" t="s">
        <v>1643</v>
      </c>
      <c r="C696" s="6" t="s">
        <v>1644</v>
      </c>
      <c r="D696" s="5">
        <v>2015</v>
      </c>
      <c r="E696" s="5">
        <v>1</v>
      </c>
      <c r="F696" s="5">
        <v>37</v>
      </c>
      <c r="G696" s="5">
        <v>92128</v>
      </c>
      <c r="H696" s="5" t="s">
        <v>1370</v>
      </c>
      <c r="I696" s="7">
        <v>3.9</v>
      </c>
      <c r="J696" s="5">
        <v>30</v>
      </c>
      <c r="K696" s="5">
        <v>2</v>
      </c>
      <c r="L696" s="5">
        <v>2</v>
      </c>
      <c r="M696" s="5">
        <v>2</v>
      </c>
      <c r="N696" s="5">
        <v>2</v>
      </c>
      <c r="O696" s="5">
        <v>6</v>
      </c>
      <c r="P696" s="5">
        <v>6</v>
      </c>
      <c r="Q696" s="5">
        <v>6</v>
      </c>
      <c r="R696" s="5">
        <v>6</v>
      </c>
      <c r="S696" s="5">
        <v>24</v>
      </c>
      <c r="T696" s="4">
        <v>720</v>
      </c>
      <c r="U696" s="26" t="e">
        <f t="shared" si="20"/>
        <v>#DIV/0!</v>
      </c>
      <c r="V696" s="26" t="e">
        <f t="shared" si="21"/>
        <v>#DIV/0!</v>
      </c>
      <c r="Z696" s="4">
        <v>10</v>
      </c>
      <c r="AA696" s="26">
        <v>15.275703020383872</v>
      </c>
      <c r="AB696" s="26">
        <v>458.27109061151617</v>
      </c>
    </row>
    <row r="697" spans="1:28" x14ac:dyDescent="0.25">
      <c r="A697" s="5" t="s">
        <v>233</v>
      </c>
      <c r="B697" s="6" t="s">
        <v>1660</v>
      </c>
      <c r="C697" s="6" t="s">
        <v>1151</v>
      </c>
      <c r="D697" s="5">
        <v>2015</v>
      </c>
      <c r="E697" s="5">
        <v>1</v>
      </c>
      <c r="F697" s="5">
        <v>39</v>
      </c>
      <c r="G697" s="5">
        <v>95207</v>
      </c>
      <c r="H697" s="5" t="s">
        <v>1370</v>
      </c>
      <c r="I697" s="7">
        <v>1.9</v>
      </c>
      <c r="J697" s="5">
        <v>20</v>
      </c>
      <c r="K697" s="5">
        <v>2</v>
      </c>
      <c r="L697" s="5">
        <v>2</v>
      </c>
      <c r="M697" s="5">
        <v>2</v>
      </c>
      <c r="N697" s="5">
        <v>2</v>
      </c>
      <c r="O697" s="5">
        <v>6</v>
      </c>
      <c r="P697" s="5">
        <v>6</v>
      </c>
      <c r="Q697" s="5">
        <v>6</v>
      </c>
      <c r="R697" s="5">
        <v>6</v>
      </c>
      <c r="S697" s="5">
        <v>24</v>
      </c>
      <c r="T697" s="4">
        <v>480</v>
      </c>
      <c r="U697" s="26" t="e">
        <f t="shared" si="20"/>
        <v>#DIV/0!</v>
      </c>
      <c r="V697" s="26" t="e">
        <f t="shared" si="21"/>
        <v>#DIV/0!</v>
      </c>
      <c r="Z697" s="4">
        <v>12</v>
      </c>
      <c r="AA697" s="26">
        <v>12.825487482617092</v>
      </c>
      <c r="AB697" s="26">
        <v>243.68426216972475</v>
      </c>
    </row>
    <row r="698" spans="1:28" x14ac:dyDescent="0.25">
      <c r="A698" s="5" t="s">
        <v>1830</v>
      </c>
      <c r="B698" s="6" t="s">
        <v>1643</v>
      </c>
      <c r="C698" s="6" t="s">
        <v>1644</v>
      </c>
      <c r="D698" s="5">
        <v>2013</v>
      </c>
      <c r="E698" s="5">
        <v>3</v>
      </c>
      <c r="F698" s="5">
        <v>19</v>
      </c>
      <c r="G698" s="5">
        <v>90064</v>
      </c>
      <c r="H698" s="5" t="s">
        <v>1645</v>
      </c>
      <c r="I698" s="7">
        <v>5.8</v>
      </c>
      <c r="J698" s="5">
        <v>100</v>
      </c>
      <c r="K698" s="5">
        <v>2</v>
      </c>
      <c r="L698" s="5">
        <v>2</v>
      </c>
      <c r="M698" s="5">
        <v>2</v>
      </c>
      <c r="N698" s="5">
        <v>2</v>
      </c>
      <c r="O698" s="5">
        <v>6</v>
      </c>
      <c r="P698" s="5">
        <v>6</v>
      </c>
      <c r="Q698" s="5">
        <v>6</v>
      </c>
      <c r="R698" s="5">
        <v>6</v>
      </c>
      <c r="S698" s="5">
        <v>24</v>
      </c>
      <c r="T698" s="4">
        <v>2400</v>
      </c>
      <c r="U698" s="26">
        <f t="shared" si="20"/>
        <v>8.597328445411847</v>
      </c>
      <c r="V698" s="26">
        <f t="shared" si="21"/>
        <v>859.7328445411847</v>
      </c>
      <c r="Z698" s="4">
        <v>10</v>
      </c>
      <c r="AA698" s="26">
        <v>10.183802013589249</v>
      </c>
      <c r="AB698" s="26">
        <v>397.16827852998068</v>
      </c>
    </row>
    <row r="699" spans="1:28" x14ac:dyDescent="0.25">
      <c r="A699" s="5" t="s">
        <v>299</v>
      </c>
      <c r="B699" s="6" t="s">
        <v>1643</v>
      </c>
      <c r="C699" s="6" t="s">
        <v>1644</v>
      </c>
      <c r="D699" s="5">
        <v>2013</v>
      </c>
      <c r="E699" s="5">
        <v>3</v>
      </c>
      <c r="F699" s="5">
        <v>42</v>
      </c>
      <c r="G699" s="5">
        <v>93110</v>
      </c>
      <c r="H699" s="5" t="s">
        <v>1370</v>
      </c>
      <c r="I699" s="7">
        <v>3</v>
      </c>
      <c r="J699" s="5">
        <v>65</v>
      </c>
      <c r="K699" s="5">
        <v>2</v>
      </c>
      <c r="L699" s="5">
        <v>0</v>
      </c>
      <c r="M699" s="5">
        <v>2</v>
      </c>
      <c r="N699" s="5">
        <v>4</v>
      </c>
      <c r="O699" s="5">
        <v>6</v>
      </c>
      <c r="P699" s="5">
        <v>0</v>
      </c>
      <c r="Q699" s="5">
        <v>6</v>
      </c>
      <c r="R699" s="5">
        <v>12</v>
      </c>
      <c r="S699" s="5">
        <v>24</v>
      </c>
      <c r="T699" s="4">
        <v>1560</v>
      </c>
      <c r="U699" s="26">
        <f t="shared" si="20"/>
        <v>8.597328445411847</v>
      </c>
      <c r="V699" s="26">
        <f t="shared" si="21"/>
        <v>558.82634895177011</v>
      </c>
      <c r="Z699" s="4">
        <v>7</v>
      </c>
      <c r="AA699" s="26">
        <v>10.075252006943977</v>
      </c>
      <c r="AB699" s="26">
        <v>292.18230820137535</v>
      </c>
    </row>
    <row r="700" spans="1:28" x14ac:dyDescent="0.25">
      <c r="A700" s="5" t="s">
        <v>2249</v>
      </c>
      <c r="B700" s="6" t="s">
        <v>1643</v>
      </c>
      <c r="C700" s="6" t="s">
        <v>1644</v>
      </c>
      <c r="D700" s="5">
        <v>2011</v>
      </c>
      <c r="E700" s="5">
        <v>5</v>
      </c>
      <c r="F700" s="5">
        <v>44</v>
      </c>
      <c r="G700" s="5">
        <v>95019</v>
      </c>
      <c r="H700" s="5" t="s">
        <v>1645</v>
      </c>
      <c r="I700" s="7">
        <v>3.9</v>
      </c>
      <c r="J700" s="5">
        <v>50</v>
      </c>
      <c r="K700" s="5">
        <v>2</v>
      </c>
      <c r="L700" s="5">
        <v>2</v>
      </c>
      <c r="M700" s="5">
        <v>2</v>
      </c>
      <c r="N700" s="5">
        <v>2</v>
      </c>
      <c r="O700" s="5">
        <v>6</v>
      </c>
      <c r="P700" s="5">
        <v>6</v>
      </c>
      <c r="Q700" s="5">
        <v>6</v>
      </c>
      <c r="R700" s="5">
        <v>6</v>
      </c>
      <c r="S700" s="5">
        <v>24</v>
      </c>
      <c r="T700" s="4">
        <v>1200</v>
      </c>
      <c r="U700" s="26">
        <f t="shared" si="20"/>
        <v>8.5404529995604186</v>
      </c>
      <c r="V700" s="26">
        <f t="shared" si="21"/>
        <v>427.02264997802092</v>
      </c>
      <c r="Z700" s="4">
        <v>11</v>
      </c>
      <c r="AA700" s="26">
        <v>7.6662407984026597</v>
      </c>
      <c r="AB700" s="26">
        <v>76.662407984026601</v>
      </c>
    </row>
    <row r="701" spans="1:28" x14ac:dyDescent="0.25">
      <c r="A701" s="5" t="s">
        <v>1728</v>
      </c>
      <c r="B701" s="6" t="s">
        <v>1643</v>
      </c>
      <c r="C701" s="6" t="s">
        <v>1644</v>
      </c>
      <c r="D701" s="5">
        <v>2011</v>
      </c>
      <c r="E701" s="5">
        <v>5</v>
      </c>
      <c r="F701" s="5">
        <v>7</v>
      </c>
      <c r="G701" s="5">
        <v>94523</v>
      </c>
      <c r="H701" s="5" t="s">
        <v>1370</v>
      </c>
      <c r="I701" s="7">
        <v>7.8</v>
      </c>
      <c r="J701" s="5">
        <v>60</v>
      </c>
      <c r="K701" s="5">
        <v>2</v>
      </c>
      <c r="L701" s="5">
        <v>2</v>
      </c>
      <c r="M701" s="5">
        <v>3</v>
      </c>
      <c r="N701" s="5">
        <v>1</v>
      </c>
      <c r="O701" s="5">
        <v>6</v>
      </c>
      <c r="P701" s="5">
        <v>6</v>
      </c>
      <c r="Q701" s="5">
        <v>9</v>
      </c>
      <c r="R701" s="5">
        <v>3</v>
      </c>
      <c r="S701" s="5">
        <v>24</v>
      </c>
      <c r="T701" s="4">
        <v>1440</v>
      </c>
      <c r="U701" s="26">
        <f t="shared" si="20"/>
        <v>8.5404529995604186</v>
      </c>
      <c r="V701" s="26">
        <f t="shared" si="21"/>
        <v>512.42717997362513</v>
      </c>
      <c r="Z701" s="4">
        <v>15</v>
      </c>
      <c r="AA701" s="26">
        <v>6.4888851878473384</v>
      </c>
      <c r="AB701" s="26">
        <v>64.888851878473389</v>
      </c>
    </row>
    <row r="702" spans="1:28" x14ac:dyDescent="0.25">
      <c r="A702" s="5" t="s">
        <v>374</v>
      </c>
      <c r="B702" s="6" t="s">
        <v>1643</v>
      </c>
      <c r="C702" s="6" t="s">
        <v>1644</v>
      </c>
      <c r="D702" s="5">
        <v>2011</v>
      </c>
      <c r="E702" s="5">
        <v>5</v>
      </c>
      <c r="F702" s="5">
        <v>43</v>
      </c>
      <c r="G702" s="5">
        <v>95051</v>
      </c>
      <c r="H702" s="5" t="s">
        <v>1370</v>
      </c>
      <c r="I702" s="7">
        <v>8.1</v>
      </c>
      <c r="J702" s="5">
        <v>41</v>
      </c>
      <c r="K702" s="5">
        <v>0</v>
      </c>
      <c r="L702" s="5">
        <v>0</v>
      </c>
      <c r="M702" s="5">
        <v>4</v>
      </c>
      <c r="N702" s="5">
        <v>4</v>
      </c>
      <c r="O702" s="5">
        <v>0</v>
      </c>
      <c r="P702" s="5">
        <v>0</v>
      </c>
      <c r="Q702" s="5">
        <v>12</v>
      </c>
      <c r="R702" s="5">
        <v>12</v>
      </c>
      <c r="S702" s="5">
        <v>24</v>
      </c>
      <c r="T702" s="4">
        <v>984</v>
      </c>
      <c r="U702" s="26">
        <f t="shared" si="20"/>
        <v>8.5404529995604186</v>
      </c>
      <c r="V702" s="26">
        <f t="shared" si="21"/>
        <v>350.15857298197716</v>
      </c>
      <c r="Z702" s="4">
        <v>7</v>
      </c>
      <c r="AA702" s="26">
        <v>3.7782195026039913</v>
      </c>
      <c r="AB702" s="26">
        <v>71.786170549475841</v>
      </c>
    </row>
    <row r="703" spans="1:28" x14ac:dyDescent="0.25">
      <c r="A703" s="5" t="s">
        <v>1857</v>
      </c>
      <c r="B703" s="6" t="s">
        <v>1643</v>
      </c>
      <c r="C703" s="6" t="s">
        <v>1644</v>
      </c>
      <c r="D703" s="5">
        <v>2009</v>
      </c>
      <c r="E703" s="5">
        <v>7</v>
      </c>
      <c r="F703" s="5">
        <v>19</v>
      </c>
      <c r="G703" s="5">
        <v>91384</v>
      </c>
      <c r="H703" s="5" t="s">
        <v>1645</v>
      </c>
      <c r="I703" s="7">
        <v>3</v>
      </c>
      <c r="J703" s="5">
        <v>29</v>
      </c>
      <c r="K703" s="5">
        <v>3</v>
      </c>
      <c r="L703" s="5">
        <v>0</v>
      </c>
      <c r="M703" s="5">
        <v>2</v>
      </c>
      <c r="N703" s="5">
        <v>3</v>
      </c>
      <c r="O703" s="5">
        <v>9</v>
      </c>
      <c r="P703" s="5">
        <v>0</v>
      </c>
      <c r="Q703" s="5">
        <v>6</v>
      </c>
      <c r="R703" s="5">
        <v>9</v>
      </c>
      <c r="S703" s="5">
        <v>24</v>
      </c>
      <c r="T703" s="4">
        <v>696</v>
      </c>
      <c r="U703" s="26">
        <f t="shared" si="20"/>
        <v>8.4824560173827717</v>
      </c>
      <c r="V703" s="26">
        <f t="shared" si="21"/>
        <v>245.99122450410039</v>
      </c>
      <c r="Z703" s="4">
        <v>12</v>
      </c>
      <c r="AA703" s="26">
        <v>3.8476462447851278</v>
      </c>
      <c r="AB703" s="26">
        <v>92.343509874843065</v>
      </c>
    </row>
    <row r="704" spans="1:28" x14ac:dyDescent="0.25">
      <c r="A704" s="5" t="s">
        <v>3030</v>
      </c>
      <c r="B704" s="6" t="s">
        <v>1643</v>
      </c>
      <c r="C704" s="6" t="s">
        <v>1644</v>
      </c>
      <c r="D704" s="5">
        <v>2009</v>
      </c>
      <c r="E704" s="5">
        <v>7</v>
      </c>
      <c r="F704" s="5">
        <v>19</v>
      </c>
      <c r="G704" s="5">
        <v>93543</v>
      </c>
      <c r="H704" s="5" t="s">
        <v>1370</v>
      </c>
      <c r="I704" s="7">
        <v>2.1</v>
      </c>
      <c r="J704" s="5">
        <v>23</v>
      </c>
      <c r="K704" s="5">
        <v>2</v>
      </c>
      <c r="L704" s="5">
        <v>2</v>
      </c>
      <c r="M704" s="5">
        <v>2</v>
      </c>
      <c r="N704" s="5">
        <v>2</v>
      </c>
      <c r="O704" s="5">
        <v>6</v>
      </c>
      <c r="P704" s="5">
        <v>6</v>
      </c>
      <c r="Q704" s="5">
        <v>6</v>
      </c>
      <c r="R704" s="5">
        <v>6</v>
      </c>
      <c r="S704" s="5">
        <v>24</v>
      </c>
      <c r="T704" s="4">
        <v>552</v>
      </c>
      <c r="U704" s="26">
        <f t="shared" si="20"/>
        <v>8.4824560173827717</v>
      </c>
      <c r="V704" s="26">
        <f t="shared" si="21"/>
        <v>195.09648839980375</v>
      </c>
      <c r="Z704" s="4">
        <v>9</v>
      </c>
      <c r="AA704" s="26">
        <v>25.367007417626425</v>
      </c>
      <c r="AB704" s="26">
        <v>1014.680296705057</v>
      </c>
    </row>
    <row r="705" spans="1:28" x14ac:dyDescent="0.25">
      <c r="A705" s="5" t="s">
        <v>3036</v>
      </c>
      <c r="B705" s="6" t="s">
        <v>1643</v>
      </c>
      <c r="C705" s="6" t="s">
        <v>1644</v>
      </c>
      <c r="D705" s="5">
        <v>2009</v>
      </c>
      <c r="E705" s="5">
        <v>7</v>
      </c>
      <c r="F705" s="5">
        <v>19</v>
      </c>
      <c r="G705" s="5">
        <v>91343</v>
      </c>
      <c r="H705" s="5" t="s">
        <v>1370</v>
      </c>
      <c r="I705" s="7">
        <v>17.8</v>
      </c>
      <c r="J705" s="5">
        <v>9</v>
      </c>
      <c r="K705" s="5">
        <v>5</v>
      </c>
      <c r="L705" s="5">
        <v>2</v>
      </c>
      <c r="M705" s="5">
        <v>1</v>
      </c>
      <c r="N705" s="5">
        <v>0</v>
      </c>
      <c r="O705" s="5">
        <v>15</v>
      </c>
      <c r="P705" s="5">
        <v>6</v>
      </c>
      <c r="Q705" s="5">
        <v>3</v>
      </c>
      <c r="R705" s="5">
        <v>0</v>
      </c>
      <c r="S705" s="5">
        <v>24</v>
      </c>
      <c r="T705" s="4">
        <v>216</v>
      </c>
      <c r="U705" s="26">
        <f t="shared" si="20"/>
        <v>8.4824560173827717</v>
      </c>
      <c r="V705" s="26">
        <f t="shared" si="21"/>
        <v>76.342104156444947</v>
      </c>
      <c r="Z705" s="4">
        <v>13</v>
      </c>
      <c r="AA705" s="26">
        <v>10.300040054638632</v>
      </c>
      <c r="AB705" s="26">
        <v>61.800240327831794</v>
      </c>
    </row>
    <row r="706" spans="1:28" x14ac:dyDescent="0.25">
      <c r="A706" s="5" t="s">
        <v>1725</v>
      </c>
      <c r="B706" s="6" t="s">
        <v>1643</v>
      </c>
      <c r="C706" s="6" t="s">
        <v>1644</v>
      </c>
      <c r="D706" s="5">
        <v>2008</v>
      </c>
      <c r="E706" s="5">
        <v>8</v>
      </c>
      <c r="F706" s="5">
        <v>7</v>
      </c>
      <c r="G706" s="5">
        <v>94526</v>
      </c>
      <c r="H706" s="5" t="s">
        <v>1645</v>
      </c>
      <c r="I706" s="7">
        <v>1.6</v>
      </c>
      <c r="J706" s="5">
        <v>19</v>
      </c>
      <c r="K706" s="5">
        <v>2</v>
      </c>
      <c r="L706" s="5">
        <v>2</v>
      </c>
      <c r="M706" s="5">
        <v>2</v>
      </c>
      <c r="N706" s="5">
        <v>2</v>
      </c>
      <c r="O706" s="5">
        <v>6</v>
      </c>
      <c r="P706" s="5">
        <v>6</v>
      </c>
      <c r="Q706" s="5">
        <v>6</v>
      </c>
      <c r="R706" s="5">
        <v>6</v>
      </c>
      <c r="S706" s="5">
        <v>24</v>
      </c>
      <c r="T706" s="4">
        <v>456</v>
      </c>
      <c r="U706" s="26">
        <f t="shared" ref="U706:U769" si="22">(VLOOKUP(E706,t_factor30,7))*S706</f>
        <v>8.4530265320497779</v>
      </c>
      <c r="V706" s="26">
        <f t="shared" ref="V706:V769" si="23">J706*U706</f>
        <v>160.60750410894579</v>
      </c>
      <c r="Z706" s="4">
        <v>14</v>
      </c>
      <c r="AA706" s="26">
        <v>11.63321704607262</v>
      </c>
      <c r="AB706" s="26">
        <v>337.36329433610598</v>
      </c>
    </row>
    <row r="707" spans="1:28" x14ac:dyDescent="0.25">
      <c r="A707" s="5" t="s">
        <v>3061</v>
      </c>
      <c r="B707" s="6" t="s">
        <v>1643</v>
      </c>
      <c r="C707" s="6" t="s">
        <v>1644</v>
      </c>
      <c r="D707" s="5">
        <v>2008</v>
      </c>
      <c r="E707" s="5">
        <v>8</v>
      </c>
      <c r="F707" s="5">
        <v>19</v>
      </c>
      <c r="G707" s="5">
        <v>91103</v>
      </c>
      <c r="H707" s="5" t="s">
        <v>1370</v>
      </c>
      <c r="I707" s="7">
        <v>4</v>
      </c>
      <c r="J707" s="5">
        <v>50</v>
      </c>
      <c r="K707" s="5">
        <v>2</v>
      </c>
      <c r="L707" s="5">
        <v>2</v>
      </c>
      <c r="M707" s="5">
        <v>2</v>
      </c>
      <c r="N707" s="5">
        <v>2</v>
      </c>
      <c r="O707" s="5">
        <v>6</v>
      </c>
      <c r="P707" s="5">
        <v>6</v>
      </c>
      <c r="Q707" s="5">
        <v>6</v>
      </c>
      <c r="R707" s="5">
        <v>6</v>
      </c>
      <c r="S707" s="5">
        <v>24</v>
      </c>
      <c r="T707" s="4">
        <v>1200</v>
      </c>
      <c r="U707" s="26">
        <f t="shared" si="22"/>
        <v>8.4530265320497779</v>
      </c>
      <c r="V707" s="26">
        <f t="shared" si="23"/>
        <v>422.65132660248889</v>
      </c>
      <c r="Z707" s="4">
        <v>12</v>
      </c>
      <c r="AA707" s="26">
        <v>2.5650974965234186</v>
      </c>
      <c r="AB707" s="26">
        <v>256.50974965234184</v>
      </c>
    </row>
    <row r="708" spans="1:28" x14ac:dyDescent="0.25">
      <c r="A708" s="5" t="s">
        <v>3069</v>
      </c>
      <c r="B708" s="6" t="s">
        <v>1643</v>
      </c>
      <c r="C708" s="6" t="s">
        <v>1644</v>
      </c>
      <c r="D708" s="5">
        <v>2008</v>
      </c>
      <c r="E708" s="5">
        <v>8</v>
      </c>
      <c r="F708" s="5">
        <v>19</v>
      </c>
      <c r="G708" s="5">
        <v>90504</v>
      </c>
      <c r="H708" s="5" t="s">
        <v>1370</v>
      </c>
      <c r="I708" s="7">
        <v>2</v>
      </c>
      <c r="J708" s="5">
        <v>5</v>
      </c>
      <c r="K708" s="5">
        <v>2</v>
      </c>
      <c r="L708" s="5">
        <v>2</v>
      </c>
      <c r="M708" s="5">
        <v>2</v>
      </c>
      <c r="N708" s="5">
        <v>2</v>
      </c>
      <c r="O708" s="5">
        <v>6</v>
      </c>
      <c r="P708" s="5">
        <v>6</v>
      </c>
      <c r="Q708" s="5">
        <v>6</v>
      </c>
      <c r="R708" s="5">
        <v>6</v>
      </c>
      <c r="S708" s="5">
        <v>24</v>
      </c>
      <c r="T708" s="4">
        <v>120</v>
      </c>
      <c r="U708" s="26">
        <f t="shared" si="22"/>
        <v>8.4530265320497779</v>
      </c>
      <c r="V708" s="26">
        <f t="shared" si="23"/>
        <v>42.265132660248888</v>
      </c>
      <c r="Z708" s="4">
        <v>10</v>
      </c>
      <c r="AA708" s="26">
        <v>25.459505033973123</v>
      </c>
      <c r="AB708" s="26">
        <v>1553.0298070723604</v>
      </c>
    </row>
    <row r="709" spans="1:28" x14ac:dyDescent="0.25">
      <c r="A709" s="5" t="s">
        <v>397</v>
      </c>
      <c r="B709" s="6" t="s">
        <v>1643</v>
      </c>
      <c r="C709" s="6" t="s">
        <v>1644</v>
      </c>
      <c r="D709" s="5">
        <v>2008</v>
      </c>
      <c r="E709" s="5">
        <v>8</v>
      </c>
      <c r="F709" s="5">
        <v>45</v>
      </c>
      <c r="G709" s="5">
        <v>96007</v>
      </c>
      <c r="H709" s="5" t="s">
        <v>1370</v>
      </c>
      <c r="I709" s="7">
        <v>4</v>
      </c>
      <c r="J709" s="5">
        <v>40</v>
      </c>
      <c r="K709" s="5">
        <v>0</v>
      </c>
      <c r="L709" s="5">
        <v>0</v>
      </c>
      <c r="M709" s="5">
        <v>4</v>
      </c>
      <c r="N709" s="5">
        <v>4</v>
      </c>
      <c r="O709" s="5">
        <v>0</v>
      </c>
      <c r="P709" s="5">
        <v>0</v>
      </c>
      <c r="Q709" s="5">
        <v>12</v>
      </c>
      <c r="R709" s="5">
        <v>12</v>
      </c>
      <c r="S709" s="5">
        <v>24</v>
      </c>
      <c r="T709" s="4">
        <v>960</v>
      </c>
      <c r="U709" s="26">
        <f t="shared" si="22"/>
        <v>8.4530265320497779</v>
      </c>
      <c r="V709" s="26">
        <f t="shared" si="23"/>
        <v>338.1210612819911</v>
      </c>
      <c r="Z709" s="4">
        <v>11</v>
      </c>
      <c r="AA709" s="26">
        <v>8.943947598136436</v>
      </c>
      <c r="AB709" s="26">
        <v>375.64579912173031</v>
      </c>
    </row>
    <row r="710" spans="1:28" x14ac:dyDescent="0.25">
      <c r="A710" s="5" t="s">
        <v>2166</v>
      </c>
      <c r="B710" s="6" t="s">
        <v>1730</v>
      </c>
      <c r="C710" s="6" t="s">
        <v>1151</v>
      </c>
      <c r="D710" s="5">
        <v>2007</v>
      </c>
      <c r="E710" s="5">
        <v>9</v>
      </c>
      <c r="F710" s="5">
        <v>40</v>
      </c>
      <c r="G710" s="5">
        <v>93402</v>
      </c>
      <c r="H710" s="5" t="s">
        <v>1645</v>
      </c>
      <c r="I710" s="7">
        <v>2.7</v>
      </c>
      <c r="J710" s="5">
        <v>5</v>
      </c>
      <c r="K710" s="5">
        <v>2</v>
      </c>
      <c r="L710" s="5">
        <v>2</v>
      </c>
      <c r="M710" s="5">
        <v>2</v>
      </c>
      <c r="N710" s="5">
        <v>2</v>
      </c>
      <c r="O710" s="5">
        <v>6</v>
      </c>
      <c r="P710" s="5">
        <v>6</v>
      </c>
      <c r="Q710" s="5">
        <v>6</v>
      </c>
      <c r="R710" s="5">
        <v>6</v>
      </c>
      <c r="S710" s="5">
        <v>24</v>
      </c>
      <c r="T710" s="4">
        <v>120</v>
      </c>
      <c r="U710" s="26">
        <f t="shared" si="22"/>
        <v>8.4233039949031365</v>
      </c>
      <c r="V710" s="26">
        <f t="shared" si="23"/>
        <v>42.116519974515683</v>
      </c>
      <c r="Z710" s="4">
        <v>11</v>
      </c>
      <c r="AA710" s="26">
        <v>15.332481596805319</v>
      </c>
      <c r="AB710" s="26">
        <v>76.662407984026601</v>
      </c>
    </row>
    <row r="711" spans="1:28" x14ac:dyDescent="0.25">
      <c r="A711" s="5" t="s">
        <v>3107</v>
      </c>
      <c r="B711" s="6" t="s">
        <v>1730</v>
      </c>
      <c r="C711" s="6" t="s">
        <v>1151</v>
      </c>
      <c r="D711" s="5">
        <v>2007</v>
      </c>
      <c r="E711" s="5">
        <v>9</v>
      </c>
      <c r="F711" s="5">
        <v>19</v>
      </c>
      <c r="G711" s="5">
        <v>93551</v>
      </c>
      <c r="H711" s="5" t="s">
        <v>1370</v>
      </c>
      <c r="I711" s="7">
        <v>3.9</v>
      </c>
      <c r="J711" s="5">
        <v>80</v>
      </c>
      <c r="K711" s="5">
        <v>2</v>
      </c>
      <c r="L711" s="5">
        <v>2</v>
      </c>
      <c r="M711" s="5">
        <v>2</v>
      </c>
      <c r="N711" s="5">
        <v>2</v>
      </c>
      <c r="O711" s="5">
        <v>6</v>
      </c>
      <c r="P711" s="5">
        <v>6</v>
      </c>
      <c r="Q711" s="5">
        <v>6</v>
      </c>
      <c r="R711" s="5">
        <v>6</v>
      </c>
      <c r="S711" s="5">
        <v>24</v>
      </c>
      <c r="T711" s="4">
        <v>1920</v>
      </c>
      <c r="U711" s="26">
        <f t="shared" si="22"/>
        <v>8.4233039949031365</v>
      </c>
      <c r="V711" s="26">
        <f t="shared" si="23"/>
        <v>673.86431959225092</v>
      </c>
      <c r="Z711" s="4">
        <v>9</v>
      </c>
      <c r="AA711" s="26">
        <v>17.756905192338497</v>
      </c>
      <c r="AB711" s="26">
        <v>887.84525961692486</v>
      </c>
    </row>
    <row r="712" spans="1:28" x14ac:dyDescent="0.25">
      <c r="A712" s="5" t="s">
        <v>3116</v>
      </c>
      <c r="B712" s="6" t="s">
        <v>1643</v>
      </c>
      <c r="C712" s="6" t="s">
        <v>1644</v>
      </c>
      <c r="D712" s="5">
        <v>2007</v>
      </c>
      <c r="E712" s="5">
        <v>9</v>
      </c>
      <c r="F712" s="5">
        <v>19</v>
      </c>
      <c r="G712" s="5">
        <v>91342</v>
      </c>
      <c r="H712" s="5" t="s">
        <v>1370</v>
      </c>
      <c r="I712" s="7">
        <v>3.5</v>
      </c>
      <c r="J712" s="5">
        <v>51</v>
      </c>
      <c r="K712" s="5">
        <v>2</v>
      </c>
      <c r="L712" s="5">
        <v>2</v>
      </c>
      <c r="M712" s="5">
        <v>2</v>
      </c>
      <c r="N712" s="5">
        <v>2</v>
      </c>
      <c r="O712" s="5">
        <v>6</v>
      </c>
      <c r="P712" s="5">
        <v>6</v>
      </c>
      <c r="Q712" s="5">
        <v>6</v>
      </c>
      <c r="R712" s="5">
        <v>6</v>
      </c>
      <c r="S712" s="5">
        <v>24</v>
      </c>
      <c r="T712" s="4">
        <v>1224</v>
      </c>
      <c r="U712" s="26">
        <f t="shared" si="22"/>
        <v>8.4233039949031365</v>
      </c>
      <c r="V712" s="26">
        <f t="shared" si="23"/>
        <v>429.58850374005999</v>
      </c>
      <c r="Z712" s="4">
        <v>13</v>
      </c>
      <c r="AA712" s="26">
        <v>9.0125350478088038</v>
      </c>
      <c r="AB712" s="26">
        <v>297.41365657769052</v>
      </c>
    </row>
    <row r="713" spans="1:28" x14ac:dyDescent="0.25">
      <c r="A713" s="5" t="s">
        <v>3300</v>
      </c>
      <c r="B713" s="6" t="s">
        <v>1643</v>
      </c>
      <c r="C713" s="6" t="s">
        <v>1644</v>
      </c>
      <c r="D713" s="5">
        <v>2007</v>
      </c>
      <c r="E713" s="5">
        <v>9</v>
      </c>
      <c r="F713" s="5">
        <v>30</v>
      </c>
      <c r="G713" s="5">
        <v>92603</v>
      </c>
      <c r="H713" s="5" t="s">
        <v>1370</v>
      </c>
      <c r="I713" s="7">
        <v>3.9</v>
      </c>
      <c r="J713" s="5">
        <v>39</v>
      </c>
      <c r="K713" s="5">
        <v>4</v>
      </c>
      <c r="L713" s="5">
        <v>0</v>
      </c>
      <c r="M713" s="5">
        <v>4</v>
      </c>
      <c r="N713" s="5">
        <v>0</v>
      </c>
      <c r="O713" s="5">
        <v>12</v>
      </c>
      <c r="P713" s="5">
        <v>0</v>
      </c>
      <c r="Q713" s="5">
        <v>12</v>
      </c>
      <c r="R713" s="5">
        <v>0</v>
      </c>
      <c r="S713" s="5">
        <v>24</v>
      </c>
      <c r="T713" s="4">
        <v>936</v>
      </c>
      <c r="U713" s="26">
        <f t="shared" si="22"/>
        <v>8.4233039949031365</v>
      </c>
      <c r="V713" s="26">
        <f t="shared" si="23"/>
        <v>328.50885580122235</v>
      </c>
      <c r="Z713" s="4">
        <v>11</v>
      </c>
      <c r="AA713" s="26">
        <v>8.943947598136436</v>
      </c>
      <c r="AB713" s="26">
        <v>169.93500436459229</v>
      </c>
    </row>
    <row r="714" spans="1:28" x14ac:dyDescent="0.25">
      <c r="A714" s="5" t="s">
        <v>3305</v>
      </c>
      <c r="B714" s="6" t="s">
        <v>1643</v>
      </c>
      <c r="C714" s="6" t="s">
        <v>1644</v>
      </c>
      <c r="D714" s="5">
        <v>2007</v>
      </c>
      <c r="E714" s="5">
        <v>9</v>
      </c>
      <c r="F714" s="5">
        <v>30</v>
      </c>
      <c r="G714" s="5">
        <v>92672</v>
      </c>
      <c r="H714" s="5" t="s">
        <v>1370</v>
      </c>
      <c r="I714" s="7">
        <v>2.9</v>
      </c>
      <c r="J714" s="5">
        <v>45</v>
      </c>
      <c r="K714" s="5">
        <v>3</v>
      </c>
      <c r="L714" s="5">
        <v>0</v>
      </c>
      <c r="M714" s="5">
        <v>2</v>
      </c>
      <c r="N714" s="5">
        <v>3</v>
      </c>
      <c r="O714" s="5">
        <v>9</v>
      </c>
      <c r="P714" s="5">
        <v>0</v>
      </c>
      <c r="Q714" s="5">
        <v>6</v>
      </c>
      <c r="R714" s="5">
        <v>9</v>
      </c>
      <c r="S714" s="5">
        <v>24</v>
      </c>
      <c r="T714" s="4">
        <v>1080</v>
      </c>
      <c r="U714" s="26">
        <f t="shared" si="22"/>
        <v>8.4233039949031365</v>
      </c>
      <c r="V714" s="26">
        <f t="shared" si="23"/>
        <v>379.04867977064112</v>
      </c>
      <c r="Z714" s="4">
        <v>13</v>
      </c>
      <c r="AA714" s="26">
        <v>1.287505006829829</v>
      </c>
      <c r="AB714" s="26">
        <v>6.4375250341491448</v>
      </c>
    </row>
    <row r="715" spans="1:28" x14ac:dyDescent="0.25">
      <c r="A715" s="5" t="s">
        <v>3420</v>
      </c>
      <c r="B715" s="6" t="s">
        <v>1643</v>
      </c>
      <c r="C715" s="6" t="s">
        <v>1644</v>
      </c>
      <c r="D715" s="5">
        <v>2007</v>
      </c>
      <c r="E715" s="5">
        <v>9</v>
      </c>
      <c r="F715" s="5">
        <v>33</v>
      </c>
      <c r="G715" s="5">
        <v>92509</v>
      </c>
      <c r="H715" s="5" t="s">
        <v>1370</v>
      </c>
      <c r="I715" s="7">
        <v>4</v>
      </c>
      <c r="J715" s="5">
        <v>29</v>
      </c>
      <c r="K715" s="5">
        <v>0</v>
      </c>
      <c r="L715" s="5">
        <v>0</v>
      </c>
      <c r="M715" s="5">
        <v>4</v>
      </c>
      <c r="N715" s="5">
        <v>4</v>
      </c>
      <c r="O715" s="5">
        <v>0</v>
      </c>
      <c r="P715" s="5">
        <v>0</v>
      </c>
      <c r="Q715" s="5">
        <v>12</v>
      </c>
      <c r="R715" s="5">
        <v>12</v>
      </c>
      <c r="S715" s="5">
        <v>24</v>
      </c>
      <c r="T715" s="4">
        <v>696</v>
      </c>
      <c r="U715" s="26">
        <f t="shared" si="22"/>
        <v>8.4233039949031365</v>
      </c>
      <c r="V715" s="26">
        <f t="shared" si="23"/>
        <v>244.27581585219096</v>
      </c>
      <c r="Z715" s="4">
        <v>12</v>
      </c>
      <c r="AA715" s="26">
        <v>8.9778412378319654</v>
      </c>
      <c r="AB715" s="26">
        <v>233.42387218363109</v>
      </c>
    </row>
    <row r="716" spans="1:28" x14ac:dyDescent="0.25">
      <c r="A716" s="5" t="s">
        <v>463</v>
      </c>
      <c r="B716" s="6" t="s">
        <v>1643</v>
      </c>
      <c r="C716" s="6" t="s">
        <v>1644</v>
      </c>
      <c r="D716" s="5">
        <v>2007</v>
      </c>
      <c r="E716" s="5">
        <v>9</v>
      </c>
      <c r="F716" s="5">
        <v>55</v>
      </c>
      <c r="G716" s="5">
        <v>95372</v>
      </c>
      <c r="H716" s="5" t="s">
        <v>1370</v>
      </c>
      <c r="I716" s="7">
        <v>1.1000000000000001</v>
      </c>
      <c r="J716" s="5">
        <v>4</v>
      </c>
      <c r="K716" s="5">
        <v>2</v>
      </c>
      <c r="L716" s="5">
        <v>2</v>
      </c>
      <c r="M716" s="5">
        <v>2</v>
      </c>
      <c r="N716" s="5">
        <v>2</v>
      </c>
      <c r="O716" s="5">
        <v>6</v>
      </c>
      <c r="P716" s="5">
        <v>6</v>
      </c>
      <c r="Q716" s="5">
        <v>6</v>
      </c>
      <c r="R716" s="5">
        <v>6</v>
      </c>
      <c r="S716" s="5">
        <v>24</v>
      </c>
      <c r="T716" s="4">
        <v>96</v>
      </c>
      <c r="U716" s="26">
        <f t="shared" si="22"/>
        <v>8.4233039949031365</v>
      </c>
      <c r="V716" s="26">
        <f t="shared" si="23"/>
        <v>33.693215979612546</v>
      </c>
      <c r="Z716" s="4">
        <v>13</v>
      </c>
      <c r="AA716" s="26">
        <v>6.4375250341491457</v>
      </c>
      <c r="AB716" s="26">
        <v>321.8762517074573</v>
      </c>
    </row>
    <row r="717" spans="1:28" x14ac:dyDescent="0.25">
      <c r="A717" s="5" t="s">
        <v>1686</v>
      </c>
      <c r="B717" s="6" t="s">
        <v>1643</v>
      </c>
      <c r="C717" s="6" t="s">
        <v>1644</v>
      </c>
      <c r="D717" s="5">
        <v>2006</v>
      </c>
      <c r="E717" s="5">
        <v>10</v>
      </c>
      <c r="F717" s="5">
        <v>4</v>
      </c>
      <c r="G717" s="5">
        <v>95966</v>
      </c>
      <c r="H717" s="5" t="s">
        <v>1645</v>
      </c>
      <c r="I717" s="7">
        <v>2</v>
      </c>
      <c r="J717" s="5">
        <v>15</v>
      </c>
      <c r="K717" s="5">
        <v>4</v>
      </c>
      <c r="L717" s="5">
        <v>2</v>
      </c>
      <c r="M717" s="5">
        <v>2</v>
      </c>
      <c r="N717" s="5">
        <v>0</v>
      </c>
      <c r="O717" s="5">
        <v>12</v>
      </c>
      <c r="P717" s="5">
        <v>6</v>
      </c>
      <c r="Q717" s="5">
        <v>6</v>
      </c>
      <c r="R717" s="5">
        <v>0</v>
      </c>
      <c r="S717" s="5">
        <v>24</v>
      </c>
      <c r="T717" s="4">
        <v>360</v>
      </c>
      <c r="U717" s="26">
        <f t="shared" si="22"/>
        <v>8.3932840068298233</v>
      </c>
      <c r="V717" s="26">
        <f t="shared" si="23"/>
        <v>125.89926010244736</v>
      </c>
      <c r="Z717" s="4">
        <v>19</v>
      </c>
      <c r="AA717" s="26">
        <v>15.838644427496103</v>
      </c>
      <c r="AB717" s="26">
        <v>633.54577709984414</v>
      </c>
    </row>
    <row r="718" spans="1:28" x14ac:dyDescent="0.25">
      <c r="A718" s="5" t="s">
        <v>1723</v>
      </c>
      <c r="B718" s="6" t="s">
        <v>1643</v>
      </c>
      <c r="C718" s="6" t="s">
        <v>1644</v>
      </c>
      <c r="D718" s="5">
        <v>2006</v>
      </c>
      <c r="E718" s="5">
        <v>10</v>
      </c>
      <c r="F718" s="5">
        <v>7</v>
      </c>
      <c r="G718" s="5">
        <v>94583</v>
      </c>
      <c r="H718" s="5" t="s">
        <v>1645</v>
      </c>
      <c r="I718" s="7">
        <v>5.9</v>
      </c>
      <c r="J718" s="5">
        <v>10</v>
      </c>
      <c r="K718" s="5">
        <v>2</v>
      </c>
      <c r="L718" s="5">
        <v>2</v>
      </c>
      <c r="M718" s="5">
        <v>2</v>
      </c>
      <c r="N718" s="5">
        <v>2</v>
      </c>
      <c r="O718" s="5">
        <v>6</v>
      </c>
      <c r="P718" s="5">
        <v>6</v>
      </c>
      <c r="Q718" s="5">
        <v>6</v>
      </c>
      <c r="R718" s="5">
        <v>6</v>
      </c>
      <c r="S718" s="5">
        <v>24</v>
      </c>
      <c r="T718" s="4">
        <v>240</v>
      </c>
      <c r="U718" s="26">
        <f t="shared" si="22"/>
        <v>8.3932840068298233</v>
      </c>
      <c r="V718" s="26">
        <f t="shared" si="23"/>
        <v>83.932840068298233</v>
      </c>
      <c r="Z718" s="4">
        <v>13</v>
      </c>
      <c r="AA718" s="26">
        <v>16.737565088787779</v>
      </c>
      <c r="AB718" s="26">
        <v>836.87825443938891</v>
      </c>
    </row>
    <row r="719" spans="1:28" x14ac:dyDescent="0.25">
      <c r="A719" s="5" t="s">
        <v>1740</v>
      </c>
      <c r="B719" s="6" t="s">
        <v>1643</v>
      </c>
      <c r="C719" s="6" t="s">
        <v>1644</v>
      </c>
      <c r="D719" s="5">
        <v>2006</v>
      </c>
      <c r="E719" s="5">
        <v>10</v>
      </c>
      <c r="F719" s="5">
        <v>9</v>
      </c>
      <c r="G719" s="5">
        <v>95762</v>
      </c>
      <c r="H719" s="5" t="s">
        <v>1645</v>
      </c>
      <c r="I719" s="7">
        <v>4</v>
      </c>
      <c r="J719" s="5">
        <v>10</v>
      </c>
      <c r="K719" s="5">
        <v>2</v>
      </c>
      <c r="L719" s="5">
        <v>2</v>
      </c>
      <c r="M719" s="5">
        <v>2</v>
      </c>
      <c r="N719" s="5">
        <v>2</v>
      </c>
      <c r="O719" s="5">
        <v>6</v>
      </c>
      <c r="P719" s="5">
        <v>6</v>
      </c>
      <c r="Q719" s="5">
        <v>6</v>
      </c>
      <c r="R719" s="5">
        <v>6</v>
      </c>
      <c r="S719" s="5">
        <v>24</v>
      </c>
      <c r="T719" s="4">
        <v>240</v>
      </c>
      <c r="U719" s="26">
        <f t="shared" si="22"/>
        <v>8.3932840068298233</v>
      </c>
      <c r="V719" s="26">
        <f t="shared" si="23"/>
        <v>83.932840068298233</v>
      </c>
      <c r="Z719" s="4">
        <v>3</v>
      </c>
      <c r="AA719" s="26">
        <v>22.367734191517567</v>
      </c>
      <c r="AB719" s="26">
        <v>1118.3867095758783</v>
      </c>
    </row>
    <row r="720" spans="1:28" x14ac:dyDescent="0.25">
      <c r="A720" s="5" t="s">
        <v>1856</v>
      </c>
      <c r="B720" s="6" t="s">
        <v>1643</v>
      </c>
      <c r="C720" s="6" t="s">
        <v>1644</v>
      </c>
      <c r="D720" s="5">
        <v>2006</v>
      </c>
      <c r="E720" s="5">
        <v>10</v>
      </c>
      <c r="F720" s="5">
        <v>19</v>
      </c>
      <c r="G720" s="5">
        <v>91006</v>
      </c>
      <c r="H720" s="5" t="s">
        <v>1645</v>
      </c>
      <c r="I720" s="7">
        <v>3</v>
      </c>
      <c r="J720" s="5">
        <v>39</v>
      </c>
      <c r="K720" s="5">
        <v>2</v>
      </c>
      <c r="L720" s="5">
        <v>2</v>
      </c>
      <c r="M720" s="5">
        <v>0</v>
      </c>
      <c r="N720" s="5">
        <v>4</v>
      </c>
      <c r="O720" s="5">
        <v>6</v>
      </c>
      <c r="P720" s="5">
        <v>6</v>
      </c>
      <c r="Q720" s="5">
        <v>0</v>
      </c>
      <c r="R720" s="5">
        <v>12</v>
      </c>
      <c r="S720" s="5">
        <v>24</v>
      </c>
      <c r="T720" s="4">
        <v>936</v>
      </c>
      <c r="U720" s="26">
        <f t="shared" si="22"/>
        <v>8.3932840068298233</v>
      </c>
      <c r="V720" s="26">
        <f t="shared" si="23"/>
        <v>327.33807626636309</v>
      </c>
      <c r="Z720" s="4">
        <v>12</v>
      </c>
      <c r="AA720" s="26">
        <v>14.108036230878803</v>
      </c>
      <c r="AB720" s="26">
        <v>42.324108692636408</v>
      </c>
    </row>
    <row r="721" spans="1:28" x14ac:dyDescent="0.25">
      <c r="A721" s="5" t="s">
        <v>2058</v>
      </c>
      <c r="B721" s="6" t="s">
        <v>1643</v>
      </c>
      <c r="C721" s="6" t="s">
        <v>1644</v>
      </c>
      <c r="D721" s="5">
        <v>2006</v>
      </c>
      <c r="E721" s="5">
        <v>10</v>
      </c>
      <c r="F721" s="5">
        <v>36</v>
      </c>
      <c r="G721" s="5">
        <v>91730</v>
      </c>
      <c r="H721" s="5" t="s">
        <v>1645</v>
      </c>
      <c r="I721" s="7">
        <v>1.8</v>
      </c>
      <c r="J721" s="5">
        <v>20</v>
      </c>
      <c r="K721" s="5">
        <v>4</v>
      </c>
      <c r="L721" s="5">
        <v>0</v>
      </c>
      <c r="M721" s="5">
        <v>2</v>
      </c>
      <c r="N721" s="5">
        <v>2</v>
      </c>
      <c r="O721" s="5">
        <v>12</v>
      </c>
      <c r="P721" s="5">
        <v>0</v>
      </c>
      <c r="Q721" s="5">
        <v>6</v>
      </c>
      <c r="R721" s="5">
        <v>6</v>
      </c>
      <c r="S721" s="5">
        <v>24</v>
      </c>
      <c r="T721" s="4">
        <v>480</v>
      </c>
      <c r="U721" s="26">
        <f t="shared" si="22"/>
        <v>8.3932840068298233</v>
      </c>
      <c r="V721" s="26">
        <f t="shared" si="23"/>
        <v>167.86568013659647</v>
      </c>
      <c r="Z721" s="4">
        <v>5</v>
      </c>
      <c r="AA721" s="26">
        <v>0</v>
      </c>
      <c r="AB721" s="26">
        <v>0</v>
      </c>
    </row>
    <row r="722" spans="1:28" x14ac:dyDescent="0.25">
      <c r="A722" s="5" t="s">
        <v>2188</v>
      </c>
      <c r="B722" s="6" t="s">
        <v>1643</v>
      </c>
      <c r="C722" s="6" t="s">
        <v>1644</v>
      </c>
      <c r="D722" s="5">
        <v>2006</v>
      </c>
      <c r="E722" s="5">
        <v>10</v>
      </c>
      <c r="F722" s="5">
        <v>42</v>
      </c>
      <c r="G722" s="5">
        <v>93111</v>
      </c>
      <c r="H722" s="5" t="s">
        <v>1645</v>
      </c>
      <c r="I722" s="7">
        <v>2.7</v>
      </c>
      <c r="J722" s="5">
        <v>50</v>
      </c>
      <c r="K722" s="5">
        <v>2</v>
      </c>
      <c r="L722" s="5">
        <v>2</v>
      </c>
      <c r="M722" s="5">
        <v>2</v>
      </c>
      <c r="N722" s="5">
        <v>2</v>
      </c>
      <c r="O722" s="5">
        <v>6</v>
      </c>
      <c r="P722" s="5">
        <v>6</v>
      </c>
      <c r="Q722" s="5">
        <v>6</v>
      </c>
      <c r="R722" s="5">
        <v>6</v>
      </c>
      <c r="S722" s="5">
        <v>24</v>
      </c>
      <c r="T722" s="4">
        <v>1200</v>
      </c>
      <c r="U722" s="26">
        <f t="shared" si="22"/>
        <v>8.3932840068298233</v>
      </c>
      <c r="V722" s="26">
        <f t="shared" si="23"/>
        <v>419.66420034149115</v>
      </c>
      <c r="Z722" s="4">
        <v>10</v>
      </c>
      <c r="AA722" s="26">
        <v>5.0919010067946244</v>
      </c>
      <c r="AB722" s="26">
        <v>45.827109061151617</v>
      </c>
    </row>
    <row r="723" spans="1:28" x14ac:dyDescent="0.25">
      <c r="A723" s="5" t="s">
        <v>2855</v>
      </c>
      <c r="B723" s="6" t="s">
        <v>1660</v>
      </c>
      <c r="C723" s="6" t="s">
        <v>1151</v>
      </c>
      <c r="D723" s="5">
        <v>2006</v>
      </c>
      <c r="E723" s="5">
        <v>10</v>
      </c>
      <c r="F723" s="5">
        <v>56</v>
      </c>
      <c r="G723" s="5">
        <v>93033</v>
      </c>
      <c r="H723" s="5" t="s">
        <v>1211</v>
      </c>
      <c r="I723" s="7">
        <v>4.7</v>
      </c>
      <c r="J723" s="5">
        <v>52</v>
      </c>
      <c r="K723" s="5">
        <v>3</v>
      </c>
      <c r="L723" s="5">
        <v>0</v>
      </c>
      <c r="M723" s="5">
        <v>3</v>
      </c>
      <c r="N723" s="5">
        <v>2</v>
      </c>
      <c r="O723" s="5">
        <v>9</v>
      </c>
      <c r="P723" s="5">
        <v>0</v>
      </c>
      <c r="Q723" s="5">
        <v>9</v>
      </c>
      <c r="R723" s="5">
        <v>6</v>
      </c>
      <c r="S723" s="5">
        <v>24</v>
      </c>
      <c r="T723" s="4">
        <v>1248</v>
      </c>
      <c r="U723" s="26">
        <f t="shared" si="22"/>
        <v>8.3932840068298233</v>
      </c>
      <c r="V723" s="26">
        <f t="shared" si="23"/>
        <v>436.45076835515079</v>
      </c>
      <c r="Z723" s="4">
        <v>13</v>
      </c>
      <c r="AA723" s="26">
        <v>9.0125350478088038</v>
      </c>
      <c r="AB723" s="26">
        <v>450.62675239044017</v>
      </c>
    </row>
    <row r="724" spans="1:28" x14ac:dyDescent="0.25">
      <c r="A724" s="5" t="s">
        <v>3179</v>
      </c>
      <c r="B724" s="6" t="s">
        <v>1643</v>
      </c>
      <c r="C724" s="6" t="s">
        <v>1644</v>
      </c>
      <c r="D724" s="5">
        <v>2006</v>
      </c>
      <c r="E724" s="5">
        <v>10</v>
      </c>
      <c r="F724" s="5">
        <v>19</v>
      </c>
      <c r="G724" s="5">
        <v>91750</v>
      </c>
      <c r="H724" s="5" t="s">
        <v>1370</v>
      </c>
      <c r="I724" s="7">
        <v>1.8</v>
      </c>
      <c r="J724" s="5">
        <v>20</v>
      </c>
      <c r="K724" s="5">
        <v>2</v>
      </c>
      <c r="L724" s="5">
        <v>2</v>
      </c>
      <c r="M724" s="5">
        <v>2</v>
      </c>
      <c r="N724" s="5">
        <v>2</v>
      </c>
      <c r="O724" s="5">
        <v>6</v>
      </c>
      <c r="P724" s="5">
        <v>6</v>
      </c>
      <c r="Q724" s="5">
        <v>6</v>
      </c>
      <c r="R724" s="5">
        <v>6</v>
      </c>
      <c r="S724" s="5">
        <v>24</v>
      </c>
      <c r="T724" s="4">
        <v>480</v>
      </c>
      <c r="U724" s="26">
        <f t="shared" si="22"/>
        <v>8.3932840068298233</v>
      </c>
      <c r="V724" s="26">
        <f t="shared" si="23"/>
        <v>167.86568013659647</v>
      </c>
      <c r="Z724" s="4">
        <v>18</v>
      </c>
      <c r="AA724" s="26">
        <v>28.911333364864419</v>
      </c>
      <c r="AB724" s="26">
        <v>578.22666729728837</v>
      </c>
    </row>
    <row r="725" spans="1:28" x14ac:dyDescent="0.25">
      <c r="A725" s="5" t="s">
        <v>3290</v>
      </c>
      <c r="B725" s="6" t="s">
        <v>1643</v>
      </c>
      <c r="C725" s="6" t="s">
        <v>1644</v>
      </c>
      <c r="D725" s="5">
        <v>2006</v>
      </c>
      <c r="E725" s="5">
        <v>10</v>
      </c>
      <c r="F725" s="5">
        <v>30</v>
      </c>
      <c r="G725" s="5">
        <v>92626</v>
      </c>
      <c r="H725" s="5" t="s">
        <v>1370</v>
      </c>
      <c r="I725" s="7">
        <v>3.5</v>
      </c>
      <c r="J725" s="5">
        <v>45</v>
      </c>
      <c r="K725" s="5">
        <v>2</v>
      </c>
      <c r="L725" s="5">
        <v>2</v>
      </c>
      <c r="M725" s="5">
        <v>2</v>
      </c>
      <c r="N725" s="5">
        <v>2</v>
      </c>
      <c r="O725" s="5">
        <v>6</v>
      </c>
      <c r="P725" s="5">
        <v>6</v>
      </c>
      <c r="Q725" s="5">
        <v>6</v>
      </c>
      <c r="R725" s="5">
        <v>6</v>
      </c>
      <c r="S725" s="5">
        <v>24</v>
      </c>
      <c r="T725" s="4">
        <v>1080</v>
      </c>
      <c r="U725" s="26">
        <f t="shared" si="22"/>
        <v>8.3932840068298233</v>
      </c>
      <c r="V725" s="26">
        <f t="shared" si="23"/>
        <v>377.69778030734204</v>
      </c>
      <c r="Z725" s="4">
        <v>18</v>
      </c>
      <c r="AA725" s="26">
        <v>10.513212132677971</v>
      </c>
      <c r="AB725" s="26">
        <v>199.75103052088144</v>
      </c>
    </row>
    <row r="726" spans="1:28" x14ac:dyDescent="0.25">
      <c r="A726" s="5" t="s">
        <v>342</v>
      </c>
      <c r="B726" s="6" t="s">
        <v>1643</v>
      </c>
      <c r="C726" s="6" t="s">
        <v>1644</v>
      </c>
      <c r="D726" s="5">
        <v>2006</v>
      </c>
      <c r="E726" s="5">
        <v>10</v>
      </c>
      <c r="F726" s="5">
        <v>43</v>
      </c>
      <c r="G726" s="5">
        <v>95129</v>
      </c>
      <c r="H726" s="5" t="s">
        <v>1370</v>
      </c>
      <c r="I726" s="7">
        <v>4.5</v>
      </c>
      <c r="J726" s="5">
        <v>45</v>
      </c>
      <c r="K726" s="5">
        <v>2</v>
      </c>
      <c r="L726" s="5">
        <v>2</v>
      </c>
      <c r="M726" s="5">
        <v>2</v>
      </c>
      <c r="N726" s="5">
        <v>2</v>
      </c>
      <c r="O726" s="5">
        <v>6</v>
      </c>
      <c r="P726" s="5">
        <v>6</v>
      </c>
      <c r="Q726" s="5">
        <v>6</v>
      </c>
      <c r="R726" s="5">
        <v>6</v>
      </c>
      <c r="S726" s="5">
        <v>24</v>
      </c>
      <c r="T726" s="4">
        <v>1080</v>
      </c>
      <c r="U726" s="26">
        <f t="shared" si="22"/>
        <v>8.3932840068298233</v>
      </c>
      <c r="V726" s="26">
        <f t="shared" si="23"/>
        <v>377.69778030734204</v>
      </c>
      <c r="Z726" s="4">
        <v>9</v>
      </c>
      <c r="AA726" s="26">
        <v>13.951854079694533</v>
      </c>
      <c r="AB726" s="26">
        <v>279.03708159389066</v>
      </c>
    </row>
    <row r="727" spans="1:28" x14ac:dyDescent="0.25">
      <c r="A727" s="5" t="s">
        <v>361</v>
      </c>
      <c r="B727" s="6" t="s">
        <v>1643</v>
      </c>
      <c r="C727" s="6" t="s">
        <v>1644</v>
      </c>
      <c r="D727" s="5">
        <v>2006</v>
      </c>
      <c r="E727" s="5">
        <v>10</v>
      </c>
      <c r="F727" s="5">
        <v>43</v>
      </c>
      <c r="G727" s="5">
        <v>95124</v>
      </c>
      <c r="H727" s="5" t="s">
        <v>1370</v>
      </c>
      <c r="I727" s="7">
        <v>3.8</v>
      </c>
      <c r="J727" s="5">
        <v>30</v>
      </c>
      <c r="K727" s="5">
        <v>3</v>
      </c>
      <c r="L727" s="5">
        <v>3</v>
      </c>
      <c r="M727" s="5">
        <v>1</v>
      </c>
      <c r="N727" s="5">
        <v>1</v>
      </c>
      <c r="O727" s="5">
        <v>9</v>
      </c>
      <c r="P727" s="5">
        <v>9</v>
      </c>
      <c r="Q727" s="5">
        <v>3</v>
      </c>
      <c r="R727" s="5">
        <v>3</v>
      </c>
      <c r="S727" s="5">
        <v>24</v>
      </c>
      <c r="T727" s="4">
        <v>720</v>
      </c>
      <c r="U727" s="26">
        <f t="shared" si="22"/>
        <v>8.3932840068298233</v>
      </c>
      <c r="V727" s="26">
        <f t="shared" si="23"/>
        <v>251.79852020489471</v>
      </c>
      <c r="Z727" s="4">
        <v>15</v>
      </c>
      <c r="AA727" s="26">
        <v>58.399966690626044</v>
      </c>
      <c r="AB727" s="26">
        <v>583.99966690626047</v>
      </c>
    </row>
    <row r="728" spans="1:28" x14ac:dyDescent="0.25">
      <c r="A728" s="5" t="s">
        <v>505</v>
      </c>
      <c r="B728" s="6" t="s">
        <v>1643</v>
      </c>
      <c r="C728" s="6" t="s">
        <v>1644</v>
      </c>
      <c r="D728" s="5">
        <v>2006</v>
      </c>
      <c r="E728" s="5">
        <v>10</v>
      </c>
      <c r="F728" s="5">
        <v>56</v>
      </c>
      <c r="G728" s="5">
        <v>93036</v>
      </c>
      <c r="H728" s="5" t="s">
        <v>1370</v>
      </c>
      <c r="I728" s="7">
        <v>6</v>
      </c>
      <c r="J728" s="5">
        <v>50</v>
      </c>
      <c r="K728" s="5">
        <v>3</v>
      </c>
      <c r="L728" s="5">
        <v>1</v>
      </c>
      <c r="M728" s="5">
        <v>1</v>
      </c>
      <c r="N728" s="5">
        <v>3</v>
      </c>
      <c r="O728" s="5">
        <v>9</v>
      </c>
      <c r="P728" s="5">
        <v>3</v>
      </c>
      <c r="Q728" s="5">
        <v>3</v>
      </c>
      <c r="R728" s="5">
        <v>9</v>
      </c>
      <c r="S728" s="5">
        <v>24</v>
      </c>
      <c r="T728" s="4">
        <v>1200</v>
      </c>
      <c r="U728" s="26">
        <f t="shared" si="22"/>
        <v>8.3932840068298233</v>
      </c>
      <c r="V728" s="26">
        <f t="shared" si="23"/>
        <v>419.66420034149115</v>
      </c>
      <c r="Z728" s="4">
        <v>7</v>
      </c>
      <c r="AA728" s="26">
        <v>32.744569022567923</v>
      </c>
      <c r="AB728" s="26">
        <v>3274.4569022567921</v>
      </c>
    </row>
    <row r="729" spans="1:28" x14ac:dyDescent="0.25">
      <c r="A729" s="5" t="s">
        <v>1708</v>
      </c>
      <c r="B729" s="6" t="s">
        <v>1660</v>
      </c>
      <c r="C729" s="6" t="s">
        <v>1151</v>
      </c>
      <c r="D729" s="5">
        <v>2005</v>
      </c>
      <c r="E729" s="5">
        <v>11</v>
      </c>
      <c r="F729" s="5">
        <v>7</v>
      </c>
      <c r="G729" s="5">
        <v>94526</v>
      </c>
      <c r="H729" s="5" t="s">
        <v>1645</v>
      </c>
      <c r="I729" s="7">
        <v>6.1</v>
      </c>
      <c r="J729" s="5">
        <v>20</v>
      </c>
      <c r="K729" s="5">
        <v>2</v>
      </c>
      <c r="L729" s="5">
        <v>3</v>
      </c>
      <c r="M729" s="5">
        <v>2</v>
      </c>
      <c r="N729" s="5">
        <v>1</v>
      </c>
      <c r="O729" s="5">
        <v>6</v>
      </c>
      <c r="P729" s="5">
        <v>9</v>
      </c>
      <c r="Q729" s="5">
        <v>6</v>
      </c>
      <c r="R729" s="5">
        <v>3</v>
      </c>
      <c r="S729" s="5">
        <v>24</v>
      </c>
      <c r="T729" s="4">
        <v>480</v>
      </c>
      <c r="U729" s="26">
        <f t="shared" si="22"/>
        <v>8.3629620802249924</v>
      </c>
      <c r="V729" s="26">
        <f t="shared" si="23"/>
        <v>167.25924160449983</v>
      </c>
      <c r="Z729" s="4">
        <v>12</v>
      </c>
      <c r="AA729" s="26">
        <v>17.955682475663931</v>
      </c>
      <c r="AB729" s="26">
        <v>269.33523713495896</v>
      </c>
    </row>
    <row r="730" spans="1:28" x14ac:dyDescent="0.25">
      <c r="A730" s="5" t="s">
        <v>1779</v>
      </c>
      <c r="B730" s="6" t="s">
        <v>1643</v>
      </c>
      <c r="C730" s="6" t="s">
        <v>1644</v>
      </c>
      <c r="D730" s="5">
        <v>2005</v>
      </c>
      <c r="E730" s="5">
        <v>11</v>
      </c>
      <c r="F730" s="5">
        <v>19</v>
      </c>
      <c r="G730" s="5">
        <v>90804</v>
      </c>
      <c r="H730" s="5" t="s">
        <v>1645</v>
      </c>
      <c r="I730" s="7">
        <v>6</v>
      </c>
      <c r="J730" s="5">
        <v>50</v>
      </c>
      <c r="K730" s="5">
        <v>2</v>
      </c>
      <c r="L730" s="5">
        <v>0</v>
      </c>
      <c r="M730" s="5">
        <v>4</v>
      </c>
      <c r="N730" s="5">
        <v>2</v>
      </c>
      <c r="O730" s="5">
        <v>6</v>
      </c>
      <c r="P730" s="5">
        <v>0</v>
      </c>
      <c r="Q730" s="5">
        <v>12</v>
      </c>
      <c r="R730" s="5">
        <v>6</v>
      </c>
      <c r="S730" s="5">
        <v>24</v>
      </c>
      <c r="T730" s="4">
        <v>1200</v>
      </c>
      <c r="U730" s="26">
        <f t="shared" si="22"/>
        <v>8.3629620802249924</v>
      </c>
      <c r="V730" s="26">
        <f t="shared" si="23"/>
        <v>418.14810401124964</v>
      </c>
      <c r="Z730" s="4">
        <v>12</v>
      </c>
      <c r="AA730" s="26">
        <v>87.213314881796236</v>
      </c>
      <c r="AB730" s="26">
        <v>3139.6793357446645</v>
      </c>
    </row>
    <row r="731" spans="1:28" x14ac:dyDescent="0.25">
      <c r="A731" s="5" t="s">
        <v>1794</v>
      </c>
      <c r="B731" s="6" t="s">
        <v>1643</v>
      </c>
      <c r="C731" s="6" t="s">
        <v>1644</v>
      </c>
      <c r="D731" s="5">
        <v>2005</v>
      </c>
      <c r="E731" s="5">
        <v>11</v>
      </c>
      <c r="F731" s="5">
        <v>19</v>
      </c>
      <c r="G731" s="5">
        <v>91321</v>
      </c>
      <c r="H731" s="5" t="s">
        <v>1645</v>
      </c>
      <c r="I731" s="7">
        <v>2</v>
      </c>
      <c r="J731" s="5">
        <v>20</v>
      </c>
      <c r="K731" s="5">
        <v>2</v>
      </c>
      <c r="L731" s="5">
        <v>2</v>
      </c>
      <c r="M731" s="5">
        <v>2</v>
      </c>
      <c r="N731" s="5">
        <v>2</v>
      </c>
      <c r="O731" s="5">
        <v>6</v>
      </c>
      <c r="P731" s="5">
        <v>6</v>
      </c>
      <c r="Q731" s="5">
        <v>6</v>
      </c>
      <c r="R731" s="5">
        <v>6</v>
      </c>
      <c r="S731" s="5">
        <v>24</v>
      </c>
      <c r="T731" s="4">
        <v>480</v>
      </c>
      <c r="U731" s="26">
        <f t="shared" si="22"/>
        <v>8.3629620802249924</v>
      </c>
      <c r="V731" s="26">
        <f t="shared" si="23"/>
        <v>167.25924160449983</v>
      </c>
      <c r="Z731" s="4">
        <v>14</v>
      </c>
      <c r="AA731" s="26">
        <v>31.021912122860318</v>
      </c>
      <c r="AB731" s="26">
        <v>341.2410333514635</v>
      </c>
    </row>
    <row r="732" spans="1:28" x14ac:dyDescent="0.25">
      <c r="A732" s="5" t="s">
        <v>2051</v>
      </c>
      <c r="B732" s="6" t="s">
        <v>1643</v>
      </c>
      <c r="C732" s="6" t="s">
        <v>1644</v>
      </c>
      <c r="D732" s="5">
        <v>2005</v>
      </c>
      <c r="E732" s="5">
        <v>11</v>
      </c>
      <c r="F732" s="5">
        <v>36</v>
      </c>
      <c r="G732" s="5">
        <v>92395</v>
      </c>
      <c r="H732" s="5" t="s">
        <v>1645</v>
      </c>
      <c r="I732" s="7">
        <v>2.6</v>
      </c>
      <c r="J732" s="5">
        <v>30</v>
      </c>
      <c r="K732" s="5">
        <v>4</v>
      </c>
      <c r="L732" s="5">
        <v>4</v>
      </c>
      <c r="M732" s="5">
        <v>0</v>
      </c>
      <c r="N732" s="5">
        <v>0</v>
      </c>
      <c r="O732" s="5">
        <v>12</v>
      </c>
      <c r="P732" s="5">
        <v>12</v>
      </c>
      <c r="Q732" s="5">
        <v>0</v>
      </c>
      <c r="R732" s="5">
        <v>0</v>
      </c>
      <c r="S732" s="5">
        <v>24</v>
      </c>
      <c r="T732" s="4">
        <v>720</v>
      </c>
      <c r="U732" s="26">
        <f t="shared" si="22"/>
        <v>8.3629620802249924</v>
      </c>
      <c r="V732" s="26">
        <f t="shared" si="23"/>
        <v>250.88886240674978</v>
      </c>
      <c r="Z732" s="4">
        <v>16</v>
      </c>
      <c r="AA732" s="26">
        <v>28.668235394329155</v>
      </c>
      <c r="AB732" s="26">
        <v>1433.4117697164577</v>
      </c>
    </row>
    <row r="733" spans="1:28" x14ac:dyDescent="0.25">
      <c r="A733" s="5" t="s">
        <v>2223</v>
      </c>
      <c r="B733" s="6" t="s">
        <v>1643</v>
      </c>
      <c r="C733" s="6" t="s">
        <v>1644</v>
      </c>
      <c r="D733" s="5">
        <v>2005</v>
      </c>
      <c r="E733" s="5">
        <v>11</v>
      </c>
      <c r="F733" s="5">
        <v>43</v>
      </c>
      <c r="G733" s="5">
        <v>95118</v>
      </c>
      <c r="H733" s="5" t="s">
        <v>1645</v>
      </c>
      <c r="I733" s="7">
        <v>4.4000000000000004</v>
      </c>
      <c r="J733" s="5">
        <v>25</v>
      </c>
      <c r="K733" s="5">
        <v>2</v>
      </c>
      <c r="L733" s="5">
        <v>2</v>
      </c>
      <c r="M733" s="5">
        <v>2</v>
      </c>
      <c r="N733" s="5">
        <v>2</v>
      </c>
      <c r="O733" s="5">
        <v>6</v>
      </c>
      <c r="P733" s="5">
        <v>6</v>
      </c>
      <c r="Q733" s="5">
        <v>6</v>
      </c>
      <c r="R733" s="5">
        <v>6</v>
      </c>
      <c r="S733" s="5">
        <v>24</v>
      </c>
      <c r="T733" s="4">
        <v>600</v>
      </c>
      <c r="U733" s="26">
        <f t="shared" si="22"/>
        <v>8.3629620802249924</v>
      </c>
      <c r="V733" s="26">
        <f t="shared" si="23"/>
        <v>209.07405200562482</v>
      </c>
      <c r="Z733" s="4">
        <v>10</v>
      </c>
      <c r="AA733" s="26">
        <v>8.9108267618905934</v>
      </c>
      <c r="AB733" s="26">
        <v>89.108267618905927</v>
      </c>
    </row>
    <row r="734" spans="1:28" x14ac:dyDescent="0.25">
      <c r="A734" s="5" t="s">
        <v>2991</v>
      </c>
      <c r="B734" s="6" t="s">
        <v>1643</v>
      </c>
      <c r="C734" s="6" t="s">
        <v>1644</v>
      </c>
      <c r="D734" s="5">
        <v>2005</v>
      </c>
      <c r="E734" s="5">
        <v>11</v>
      </c>
      <c r="F734" s="5">
        <v>15</v>
      </c>
      <c r="G734" s="5">
        <v>93314</v>
      </c>
      <c r="H734" s="5" t="s">
        <v>1370</v>
      </c>
      <c r="I734" s="7">
        <v>1.9</v>
      </c>
      <c r="J734" s="5">
        <v>30</v>
      </c>
      <c r="K734" s="5">
        <v>3</v>
      </c>
      <c r="L734" s="5">
        <v>1</v>
      </c>
      <c r="M734" s="5">
        <v>3</v>
      </c>
      <c r="N734" s="5">
        <v>1</v>
      </c>
      <c r="O734" s="5">
        <v>9</v>
      </c>
      <c r="P734" s="5">
        <v>3</v>
      </c>
      <c r="Q734" s="5">
        <v>9</v>
      </c>
      <c r="R734" s="5">
        <v>3</v>
      </c>
      <c r="S734" s="5">
        <v>24</v>
      </c>
      <c r="T734" s="4">
        <v>720</v>
      </c>
      <c r="U734" s="26">
        <f t="shared" si="22"/>
        <v>8.3629620802249924</v>
      </c>
      <c r="V734" s="26">
        <f t="shared" si="23"/>
        <v>250.88886240674978</v>
      </c>
      <c r="Z734" s="4">
        <v>12</v>
      </c>
      <c r="AA734" s="26">
        <v>35.911364951327862</v>
      </c>
      <c r="AB734" s="26">
        <v>538.67047426991792</v>
      </c>
    </row>
    <row r="735" spans="1:28" x14ac:dyDescent="0.25">
      <c r="A735" s="5" t="s">
        <v>3276</v>
      </c>
      <c r="B735" s="6" t="s">
        <v>1643</v>
      </c>
      <c r="C735" s="6" t="s">
        <v>1644</v>
      </c>
      <c r="D735" s="5">
        <v>2005</v>
      </c>
      <c r="E735" s="5">
        <v>11</v>
      </c>
      <c r="F735" s="5">
        <v>30</v>
      </c>
      <c r="G735" s="5">
        <v>92625</v>
      </c>
      <c r="H735" s="5" t="s">
        <v>1370</v>
      </c>
      <c r="I735" s="7">
        <v>6</v>
      </c>
      <c r="J735" s="5">
        <v>7</v>
      </c>
      <c r="K735" s="5">
        <v>2</v>
      </c>
      <c r="L735" s="5">
        <v>2</v>
      </c>
      <c r="M735" s="5">
        <v>2</v>
      </c>
      <c r="N735" s="5">
        <v>2</v>
      </c>
      <c r="O735" s="5">
        <v>6</v>
      </c>
      <c r="P735" s="5">
        <v>6</v>
      </c>
      <c r="Q735" s="5">
        <v>6</v>
      </c>
      <c r="R735" s="5">
        <v>6</v>
      </c>
      <c r="S735" s="5">
        <v>24</v>
      </c>
      <c r="T735" s="4">
        <v>168</v>
      </c>
      <c r="U735" s="26">
        <f t="shared" si="22"/>
        <v>8.3629620802249924</v>
      </c>
      <c r="V735" s="26">
        <f t="shared" si="23"/>
        <v>58.540734561574951</v>
      </c>
      <c r="Z735" s="4">
        <v>12</v>
      </c>
      <c r="AA735" s="26">
        <v>17.955682475663931</v>
      </c>
      <c r="AB735" s="26">
        <v>1436.4545980531145</v>
      </c>
    </row>
    <row r="736" spans="1:28" x14ac:dyDescent="0.25">
      <c r="A736" s="5" t="s">
        <v>1689</v>
      </c>
      <c r="B736" s="6" t="s">
        <v>1643</v>
      </c>
      <c r="C736" s="6" t="s">
        <v>1644</v>
      </c>
      <c r="D736" s="5">
        <v>2004</v>
      </c>
      <c r="E736" s="5">
        <v>12</v>
      </c>
      <c r="F736" s="5">
        <v>4</v>
      </c>
      <c r="G736" s="5">
        <v>95965</v>
      </c>
      <c r="H736" s="5" t="s">
        <v>1645</v>
      </c>
      <c r="I736" s="7">
        <v>5</v>
      </c>
      <c r="J736" s="5">
        <v>60</v>
      </c>
      <c r="K736" s="5">
        <v>3</v>
      </c>
      <c r="L736" s="5">
        <v>1</v>
      </c>
      <c r="M736" s="5">
        <v>3</v>
      </c>
      <c r="N736" s="5">
        <v>1</v>
      </c>
      <c r="O736" s="5">
        <v>9</v>
      </c>
      <c r="P736" s="5">
        <v>3</v>
      </c>
      <c r="Q736" s="5">
        <v>9</v>
      </c>
      <c r="R736" s="5">
        <v>3</v>
      </c>
      <c r="S736" s="5">
        <v>24</v>
      </c>
      <c r="T736" s="4">
        <v>1440</v>
      </c>
      <c r="U736" s="26">
        <f t="shared" si="22"/>
        <v>8.3323336367556191</v>
      </c>
      <c r="V736" s="26">
        <f t="shared" si="23"/>
        <v>499.94001820533714</v>
      </c>
      <c r="Z736" s="4">
        <v>12</v>
      </c>
      <c r="AA736" s="26">
        <v>26.933523713495894</v>
      </c>
      <c r="AB736" s="26">
        <v>808.00571140487682</v>
      </c>
    </row>
    <row r="737" spans="1:28" x14ac:dyDescent="0.25">
      <c r="A737" s="5" t="s">
        <v>1705</v>
      </c>
      <c r="B737" s="6" t="s">
        <v>1643</v>
      </c>
      <c r="C737" s="6" t="s">
        <v>1644</v>
      </c>
      <c r="D737" s="5">
        <v>2004</v>
      </c>
      <c r="E737" s="5">
        <v>12</v>
      </c>
      <c r="F737" s="5">
        <v>7</v>
      </c>
      <c r="G737" s="5">
        <v>94521</v>
      </c>
      <c r="H737" s="5" t="s">
        <v>1645</v>
      </c>
      <c r="I737" s="7">
        <v>3.9</v>
      </c>
      <c r="J737" s="5">
        <v>9</v>
      </c>
      <c r="K737" s="5">
        <v>3</v>
      </c>
      <c r="L737" s="5">
        <v>1</v>
      </c>
      <c r="M737" s="5">
        <v>2</v>
      </c>
      <c r="N737" s="5">
        <v>2</v>
      </c>
      <c r="O737" s="5">
        <v>9</v>
      </c>
      <c r="P737" s="5">
        <v>3</v>
      </c>
      <c r="Q737" s="5">
        <v>6</v>
      </c>
      <c r="R737" s="5">
        <v>6</v>
      </c>
      <c r="S737" s="5">
        <v>24</v>
      </c>
      <c r="T737" s="4">
        <v>216</v>
      </c>
      <c r="U737" s="26">
        <f t="shared" si="22"/>
        <v>8.3323336367556191</v>
      </c>
      <c r="V737" s="26">
        <f t="shared" si="23"/>
        <v>74.991002730800574</v>
      </c>
      <c r="Z737" s="4">
        <v>10</v>
      </c>
      <c r="AA737" s="26">
        <v>7.6378515101919362</v>
      </c>
      <c r="AB737" s="26">
        <v>381.89257550959678</v>
      </c>
    </row>
    <row r="738" spans="1:28" x14ac:dyDescent="0.25">
      <c r="A738" s="5" t="s">
        <v>2156</v>
      </c>
      <c r="B738" s="6" t="s">
        <v>1660</v>
      </c>
      <c r="C738" s="6" t="s">
        <v>1151</v>
      </c>
      <c r="D738" s="5">
        <v>2004</v>
      </c>
      <c r="E738" s="5">
        <v>12</v>
      </c>
      <c r="F738" s="5">
        <v>40</v>
      </c>
      <c r="G738" s="5">
        <v>93445</v>
      </c>
      <c r="H738" s="5" t="s">
        <v>1645</v>
      </c>
      <c r="I738" s="7">
        <v>3.9</v>
      </c>
      <c r="J738" s="5">
        <v>19</v>
      </c>
      <c r="K738" s="5">
        <v>2</v>
      </c>
      <c r="L738" s="5">
        <v>4</v>
      </c>
      <c r="M738" s="5">
        <v>1</v>
      </c>
      <c r="N738" s="5">
        <v>1</v>
      </c>
      <c r="O738" s="5">
        <v>6</v>
      </c>
      <c r="P738" s="5">
        <v>12</v>
      </c>
      <c r="Q738" s="5">
        <v>3</v>
      </c>
      <c r="R738" s="5">
        <v>3</v>
      </c>
      <c r="S738" s="5">
        <v>24</v>
      </c>
      <c r="T738" s="4">
        <v>456</v>
      </c>
      <c r="U738" s="26">
        <f t="shared" si="22"/>
        <v>8.3323336367556191</v>
      </c>
      <c r="V738" s="26">
        <f t="shared" si="23"/>
        <v>158.31433909835675</v>
      </c>
      <c r="Z738" s="4">
        <v>12</v>
      </c>
      <c r="AA738" s="26">
        <v>25.650974965234184</v>
      </c>
      <c r="AB738" s="26">
        <v>25.650974965234184</v>
      </c>
    </row>
    <row r="739" spans="1:28" x14ac:dyDescent="0.25">
      <c r="A739" s="5" t="s">
        <v>2229</v>
      </c>
      <c r="B739" s="6" t="s">
        <v>1643</v>
      </c>
      <c r="C739" s="6" t="s">
        <v>1644</v>
      </c>
      <c r="D739" s="5">
        <v>2004</v>
      </c>
      <c r="E739" s="5">
        <v>12</v>
      </c>
      <c r="F739" s="5">
        <v>43</v>
      </c>
      <c r="G739" s="5">
        <v>94087</v>
      </c>
      <c r="H739" s="5" t="s">
        <v>1645</v>
      </c>
      <c r="I739" s="7">
        <v>2</v>
      </c>
      <c r="J739" s="5">
        <v>6</v>
      </c>
      <c r="K739" s="5">
        <v>2</v>
      </c>
      <c r="L739" s="5">
        <v>3</v>
      </c>
      <c r="M739" s="5">
        <v>2</v>
      </c>
      <c r="N739" s="5">
        <v>1</v>
      </c>
      <c r="O739" s="5">
        <v>6</v>
      </c>
      <c r="P739" s="5">
        <v>9</v>
      </c>
      <c r="Q739" s="5">
        <v>6</v>
      </c>
      <c r="R739" s="5">
        <v>3</v>
      </c>
      <c r="S739" s="5">
        <v>24</v>
      </c>
      <c r="T739" s="4">
        <v>144</v>
      </c>
      <c r="U739" s="26">
        <f t="shared" si="22"/>
        <v>8.3323336367556191</v>
      </c>
      <c r="V739" s="26">
        <f t="shared" si="23"/>
        <v>49.994001820533711</v>
      </c>
      <c r="Z739" s="4">
        <v>11</v>
      </c>
      <c r="AA739" s="26">
        <v>28.109549594143083</v>
      </c>
      <c r="AB739" s="26">
        <v>1405.4774797071541</v>
      </c>
    </row>
    <row r="740" spans="1:28" x14ac:dyDescent="0.25">
      <c r="A740" s="5" t="s">
        <v>80</v>
      </c>
      <c r="B740" s="6" t="s">
        <v>1643</v>
      </c>
      <c r="C740" s="6" t="s">
        <v>1644</v>
      </c>
      <c r="D740" s="5">
        <v>2004</v>
      </c>
      <c r="E740" s="5">
        <v>12</v>
      </c>
      <c r="F740" s="5">
        <v>36</v>
      </c>
      <c r="G740" s="5">
        <v>92307</v>
      </c>
      <c r="H740" s="5" t="s">
        <v>1370</v>
      </c>
      <c r="I740" s="7">
        <v>3.5</v>
      </c>
      <c r="J740" s="5">
        <v>50</v>
      </c>
      <c r="K740" s="5">
        <v>2</v>
      </c>
      <c r="L740" s="5">
        <v>0</v>
      </c>
      <c r="M740" s="5">
        <v>4</v>
      </c>
      <c r="N740" s="5">
        <v>2</v>
      </c>
      <c r="O740" s="5">
        <v>6</v>
      </c>
      <c r="P740" s="5">
        <v>0</v>
      </c>
      <c r="Q740" s="5">
        <v>12</v>
      </c>
      <c r="R740" s="5">
        <v>6</v>
      </c>
      <c r="S740" s="5">
        <v>24</v>
      </c>
      <c r="T740" s="4">
        <v>1200</v>
      </c>
      <c r="U740" s="26">
        <f t="shared" si="22"/>
        <v>8.3323336367556191</v>
      </c>
      <c r="V740" s="26">
        <f t="shared" si="23"/>
        <v>416.61668183778096</v>
      </c>
      <c r="Z740" s="4">
        <v>10</v>
      </c>
      <c r="AA740" s="26">
        <v>43.28115855775431</v>
      </c>
      <c r="AB740" s="26">
        <v>3029.6810990428016</v>
      </c>
    </row>
    <row r="741" spans="1:28" x14ac:dyDescent="0.25">
      <c r="A741" s="5" t="s">
        <v>113</v>
      </c>
      <c r="B741" s="6" t="s">
        <v>1643</v>
      </c>
      <c r="C741" s="6" t="s">
        <v>1644</v>
      </c>
      <c r="D741" s="5">
        <v>2004</v>
      </c>
      <c r="E741" s="5">
        <v>12</v>
      </c>
      <c r="F741" s="5">
        <v>37</v>
      </c>
      <c r="G741" s="5">
        <v>91915</v>
      </c>
      <c r="H741" s="5" t="s">
        <v>1370</v>
      </c>
      <c r="I741" s="7">
        <v>3</v>
      </c>
      <c r="J741" s="5">
        <v>12</v>
      </c>
      <c r="K741" s="5">
        <v>3</v>
      </c>
      <c r="L741" s="5">
        <v>0</v>
      </c>
      <c r="M741" s="5">
        <v>2</v>
      </c>
      <c r="N741" s="5">
        <v>3</v>
      </c>
      <c r="O741" s="5">
        <v>9</v>
      </c>
      <c r="P741" s="5">
        <v>0</v>
      </c>
      <c r="Q741" s="5">
        <v>6</v>
      </c>
      <c r="R741" s="5">
        <v>9</v>
      </c>
      <c r="S741" s="5">
        <v>24</v>
      </c>
      <c r="T741" s="4">
        <v>288</v>
      </c>
      <c r="U741" s="26">
        <f t="shared" si="22"/>
        <v>8.3323336367556191</v>
      </c>
      <c r="V741" s="26">
        <f t="shared" si="23"/>
        <v>99.988003641067422</v>
      </c>
      <c r="Z741" s="4">
        <v>13</v>
      </c>
      <c r="AA741" s="26">
        <v>33.475130177575558</v>
      </c>
      <c r="AB741" s="26">
        <v>1673.7565088787778</v>
      </c>
    </row>
    <row r="742" spans="1:28" x14ac:dyDescent="0.25">
      <c r="A742" s="5" t="s">
        <v>366</v>
      </c>
      <c r="B742" s="6" t="s">
        <v>1643</v>
      </c>
      <c r="C742" s="6" t="s">
        <v>1644</v>
      </c>
      <c r="D742" s="5">
        <v>2004</v>
      </c>
      <c r="E742" s="5">
        <v>12</v>
      </c>
      <c r="F742" s="5">
        <v>43</v>
      </c>
      <c r="G742" s="5">
        <v>94024</v>
      </c>
      <c r="H742" s="5" t="s">
        <v>1370</v>
      </c>
      <c r="I742" s="7">
        <v>3.7</v>
      </c>
      <c r="J742" s="5">
        <v>50</v>
      </c>
      <c r="K742" s="5">
        <v>2</v>
      </c>
      <c r="L742" s="5">
        <v>3</v>
      </c>
      <c r="M742" s="5">
        <v>3</v>
      </c>
      <c r="N742" s="5">
        <v>0</v>
      </c>
      <c r="O742" s="5">
        <v>6</v>
      </c>
      <c r="P742" s="5">
        <v>9</v>
      </c>
      <c r="Q742" s="5">
        <v>9</v>
      </c>
      <c r="R742" s="5">
        <v>0</v>
      </c>
      <c r="S742" s="5">
        <v>24</v>
      </c>
      <c r="T742" s="4">
        <v>1200</v>
      </c>
      <c r="U742" s="26">
        <f t="shared" si="22"/>
        <v>8.3323336367556191</v>
      </c>
      <c r="V742" s="26">
        <f t="shared" si="23"/>
        <v>416.61668183778096</v>
      </c>
      <c r="Z742" s="4">
        <v>9</v>
      </c>
      <c r="AA742" s="26">
        <v>29.172058530270387</v>
      </c>
      <c r="AB742" s="26">
        <v>1808.667628876764</v>
      </c>
    </row>
    <row r="743" spans="1:28" x14ac:dyDescent="0.25">
      <c r="A743" s="5" t="s">
        <v>387</v>
      </c>
      <c r="B743" s="6" t="s">
        <v>1643</v>
      </c>
      <c r="C743" s="6" t="s">
        <v>1644</v>
      </c>
      <c r="D743" s="5">
        <v>2004</v>
      </c>
      <c r="E743" s="5">
        <v>12</v>
      </c>
      <c r="F743" s="5">
        <v>44</v>
      </c>
      <c r="G743" s="5">
        <v>95076</v>
      </c>
      <c r="H743" s="5" t="s">
        <v>1370</v>
      </c>
      <c r="I743" s="7">
        <v>3.6</v>
      </c>
      <c r="J743" s="5">
        <v>50</v>
      </c>
      <c r="K743" s="5">
        <v>3</v>
      </c>
      <c r="L743" s="5">
        <v>0</v>
      </c>
      <c r="M743" s="5">
        <v>3</v>
      </c>
      <c r="N743" s="5">
        <v>2</v>
      </c>
      <c r="O743" s="5">
        <v>9</v>
      </c>
      <c r="P743" s="5">
        <v>0</v>
      </c>
      <c r="Q743" s="5">
        <v>9</v>
      </c>
      <c r="R743" s="5">
        <v>6</v>
      </c>
      <c r="S743" s="5">
        <v>24</v>
      </c>
      <c r="T743" s="4">
        <v>1200</v>
      </c>
      <c r="U743" s="26">
        <f t="shared" si="22"/>
        <v>8.3323336367556191</v>
      </c>
      <c r="V743" s="26">
        <f t="shared" si="23"/>
        <v>416.61668183778096</v>
      </c>
      <c r="Z743" s="4">
        <v>11</v>
      </c>
      <c r="AA743" s="26">
        <v>5.1108271989351062</v>
      </c>
      <c r="AB743" s="26">
        <v>168.65729756485851</v>
      </c>
    </row>
    <row r="744" spans="1:28" x14ac:dyDescent="0.25">
      <c r="A744" s="5" t="s">
        <v>512</v>
      </c>
      <c r="B744" s="6" t="s">
        <v>1643</v>
      </c>
      <c r="C744" s="6" t="s">
        <v>1644</v>
      </c>
      <c r="D744" s="5">
        <v>2004</v>
      </c>
      <c r="E744" s="5">
        <v>12</v>
      </c>
      <c r="F744" s="5">
        <v>56</v>
      </c>
      <c r="G744" s="5">
        <v>91320</v>
      </c>
      <c r="H744" s="5" t="s">
        <v>1370</v>
      </c>
      <c r="I744" s="7">
        <v>3.5</v>
      </c>
      <c r="J744" s="5">
        <v>10</v>
      </c>
      <c r="K744" s="5">
        <v>2</v>
      </c>
      <c r="L744" s="5">
        <v>0</v>
      </c>
      <c r="M744" s="5">
        <v>2</v>
      </c>
      <c r="N744" s="5">
        <v>4</v>
      </c>
      <c r="O744" s="5">
        <v>6</v>
      </c>
      <c r="P744" s="5">
        <v>0</v>
      </c>
      <c r="Q744" s="5">
        <v>6</v>
      </c>
      <c r="R744" s="5">
        <v>12</v>
      </c>
      <c r="S744" s="5">
        <v>24</v>
      </c>
      <c r="T744" s="4">
        <v>240</v>
      </c>
      <c r="U744" s="26">
        <f t="shared" si="22"/>
        <v>8.3323336367556191</v>
      </c>
      <c r="V744" s="26">
        <f t="shared" si="23"/>
        <v>83.323336367556195</v>
      </c>
      <c r="Z744" s="4">
        <v>10</v>
      </c>
      <c r="AA744" s="26">
        <v>45.827109061151617</v>
      </c>
      <c r="AB744" s="26">
        <v>1374.8132718345485</v>
      </c>
    </row>
    <row r="745" spans="1:28" x14ac:dyDescent="0.25">
      <c r="A745" s="5" t="s">
        <v>521</v>
      </c>
      <c r="B745" s="6" t="s">
        <v>1660</v>
      </c>
      <c r="C745" s="6" t="s">
        <v>1151</v>
      </c>
      <c r="D745" s="5">
        <v>2004</v>
      </c>
      <c r="E745" s="5">
        <v>12</v>
      </c>
      <c r="F745" s="5">
        <v>56</v>
      </c>
      <c r="G745" s="5">
        <v>93003</v>
      </c>
      <c r="H745" s="5" t="s">
        <v>1370</v>
      </c>
      <c r="I745" s="7">
        <v>2.1</v>
      </c>
      <c r="J745" s="5">
        <v>6</v>
      </c>
      <c r="K745" s="5">
        <v>2</v>
      </c>
      <c r="L745" s="5">
        <v>2</v>
      </c>
      <c r="M745" s="5">
        <v>2</v>
      </c>
      <c r="N745" s="5">
        <v>2</v>
      </c>
      <c r="O745" s="5">
        <v>6</v>
      </c>
      <c r="P745" s="5">
        <v>6</v>
      </c>
      <c r="Q745" s="5">
        <v>6</v>
      </c>
      <c r="R745" s="5">
        <v>6</v>
      </c>
      <c r="S745" s="5">
        <v>24</v>
      </c>
      <c r="T745" s="4">
        <v>144</v>
      </c>
      <c r="U745" s="26">
        <f t="shared" si="22"/>
        <v>8.3323336367556191</v>
      </c>
      <c r="V745" s="26">
        <f t="shared" si="23"/>
        <v>49.994001820533711</v>
      </c>
      <c r="Z745" s="4">
        <v>12</v>
      </c>
      <c r="AA745" s="26">
        <v>17.955682475663931</v>
      </c>
      <c r="AB745" s="26">
        <v>682.31593407522939</v>
      </c>
    </row>
    <row r="746" spans="1:28" x14ac:dyDescent="0.25">
      <c r="A746" s="5" t="s">
        <v>1863</v>
      </c>
      <c r="B746" s="6" t="s">
        <v>1683</v>
      </c>
      <c r="C746" s="6" t="s">
        <v>1644</v>
      </c>
      <c r="D746" s="5">
        <v>2003</v>
      </c>
      <c r="E746" s="5">
        <v>13</v>
      </c>
      <c r="F746" s="5">
        <v>19</v>
      </c>
      <c r="G746" s="5">
        <v>90042</v>
      </c>
      <c r="H746" s="5" t="s">
        <v>1645</v>
      </c>
      <c r="I746" s="7">
        <v>3.5</v>
      </c>
      <c r="J746" s="5">
        <v>6</v>
      </c>
      <c r="K746" s="5">
        <v>2</v>
      </c>
      <c r="L746" s="5">
        <v>2</v>
      </c>
      <c r="M746" s="5">
        <v>4</v>
      </c>
      <c r="N746" s="5">
        <v>0</v>
      </c>
      <c r="O746" s="5">
        <v>6</v>
      </c>
      <c r="P746" s="5">
        <v>6</v>
      </c>
      <c r="Q746" s="5">
        <v>12</v>
      </c>
      <c r="R746" s="5">
        <v>0</v>
      </c>
      <c r="S746" s="5">
        <v>24</v>
      </c>
      <c r="T746" s="4">
        <v>144</v>
      </c>
      <c r="U746" s="26">
        <f t="shared" si="22"/>
        <v>8.3013940050559771</v>
      </c>
      <c r="V746" s="26">
        <f t="shared" si="23"/>
        <v>49.808364030335866</v>
      </c>
      <c r="Z746" s="4">
        <v>8</v>
      </c>
      <c r="AA746" s="26">
        <v>2.5276571809103858</v>
      </c>
      <c r="AB746" s="26">
        <v>126.3828590455193</v>
      </c>
    </row>
    <row r="747" spans="1:28" x14ac:dyDescent="0.25">
      <c r="A747" s="5" t="s">
        <v>2091</v>
      </c>
      <c r="B747" s="6" t="s">
        <v>1660</v>
      </c>
      <c r="C747" s="6" t="s">
        <v>1151</v>
      </c>
      <c r="D747" s="5">
        <v>2003</v>
      </c>
      <c r="E747" s="5">
        <v>13</v>
      </c>
      <c r="F747" s="5">
        <v>37</v>
      </c>
      <c r="G747" s="5">
        <v>92021</v>
      </c>
      <c r="H747" s="5" t="s">
        <v>1645</v>
      </c>
      <c r="I747" s="7">
        <v>4.7</v>
      </c>
      <c r="J747" s="5">
        <v>17</v>
      </c>
      <c r="K747" s="5">
        <v>4</v>
      </c>
      <c r="L747" s="5">
        <v>0</v>
      </c>
      <c r="M747" s="5">
        <v>0</v>
      </c>
      <c r="N747" s="5">
        <v>4</v>
      </c>
      <c r="O747" s="5">
        <v>12</v>
      </c>
      <c r="P747" s="5">
        <v>0</v>
      </c>
      <c r="Q747" s="5">
        <v>0</v>
      </c>
      <c r="R747" s="5">
        <v>12</v>
      </c>
      <c r="S747" s="5">
        <v>24</v>
      </c>
      <c r="T747" s="4">
        <v>408</v>
      </c>
      <c r="U747" s="26">
        <f t="shared" si="22"/>
        <v>8.3013940050559771</v>
      </c>
      <c r="V747" s="26">
        <f t="shared" si="23"/>
        <v>141.12369808595162</v>
      </c>
      <c r="Z747" s="4">
        <v>14</v>
      </c>
      <c r="AA747" s="26">
        <v>11.63321704607262</v>
      </c>
      <c r="AB747" s="26">
        <v>58.166085230363095</v>
      </c>
    </row>
    <row r="748" spans="1:28" x14ac:dyDescent="0.25">
      <c r="A748" s="5" t="s">
        <v>2120</v>
      </c>
      <c r="B748" s="6" t="s">
        <v>1643</v>
      </c>
      <c r="C748" s="6" t="s">
        <v>1644</v>
      </c>
      <c r="D748" s="5">
        <v>2003</v>
      </c>
      <c r="E748" s="5">
        <v>13</v>
      </c>
      <c r="F748" s="5">
        <v>37</v>
      </c>
      <c r="G748" s="5">
        <v>92040</v>
      </c>
      <c r="H748" s="5" t="s">
        <v>1645</v>
      </c>
      <c r="I748" s="7">
        <v>1.9</v>
      </c>
      <c r="J748" s="5">
        <v>10</v>
      </c>
      <c r="K748" s="5">
        <v>2</v>
      </c>
      <c r="L748" s="5">
        <v>2</v>
      </c>
      <c r="M748" s="5">
        <v>2</v>
      </c>
      <c r="N748" s="5">
        <v>2</v>
      </c>
      <c r="O748" s="5">
        <v>6</v>
      </c>
      <c r="P748" s="5">
        <v>6</v>
      </c>
      <c r="Q748" s="5">
        <v>6</v>
      </c>
      <c r="R748" s="5">
        <v>6</v>
      </c>
      <c r="S748" s="5">
        <v>24</v>
      </c>
      <c r="T748" s="4">
        <v>240</v>
      </c>
      <c r="U748" s="26">
        <f t="shared" si="22"/>
        <v>8.3013940050559771</v>
      </c>
      <c r="V748" s="26">
        <f t="shared" si="23"/>
        <v>83.013940050559768</v>
      </c>
      <c r="Z748" s="4">
        <v>12</v>
      </c>
      <c r="AA748" s="26">
        <v>51.301949930468368</v>
      </c>
      <c r="AB748" s="26">
        <v>2052.0779972187347</v>
      </c>
    </row>
    <row r="749" spans="1:28" x14ac:dyDescent="0.25">
      <c r="A749" s="5" t="s">
        <v>2162</v>
      </c>
      <c r="B749" s="6" t="s">
        <v>1643</v>
      </c>
      <c r="C749" s="6" t="s">
        <v>1644</v>
      </c>
      <c r="D749" s="5">
        <v>2003</v>
      </c>
      <c r="E749" s="5">
        <v>13</v>
      </c>
      <c r="F749" s="5">
        <v>40</v>
      </c>
      <c r="G749" s="5">
        <v>93446</v>
      </c>
      <c r="H749" s="5" t="s">
        <v>1645</v>
      </c>
      <c r="I749" s="7">
        <v>2</v>
      </c>
      <c r="J749" s="5">
        <v>10</v>
      </c>
      <c r="K749" s="5">
        <v>3</v>
      </c>
      <c r="L749" s="5">
        <v>2</v>
      </c>
      <c r="M749" s="5">
        <v>1</v>
      </c>
      <c r="N749" s="5">
        <v>2</v>
      </c>
      <c r="O749" s="5">
        <v>9</v>
      </c>
      <c r="P749" s="5">
        <v>6</v>
      </c>
      <c r="Q749" s="5">
        <v>3</v>
      </c>
      <c r="R749" s="5">
        <v>6</v>
      </c>
      <c r="S749" s="5">
        <v>24</v>
      </c>
      <c r="T749" s="4">
        <v>240</v>
      </c>
      <c r="U749" s="26">
        <f t="shared" si="22"/>
        <v>8.3013940050559771</v>
      </c>
      <c r="V749" s="26">
        <f t="shared" si="23"/>
        <v>83.013940050559768</v>
      </c>
      <c r="Z749" s="4">
        <v>9</v>
      </c>
      <c r="AA749" s="26">
        <v>20.293605934101137</v>
      </c>
      <c r="AB749" s="26">
        <v>1643.7820806621921</v>
      </c>
    </row>
    <row r="750" spans="1:28" x14ac:dyDescent="0.25">
      <c r="A750" s="5" t="s">
        <v>2238</v>
      </c>
      <c r="B750" s="6" t="s">
        <v>1660</v>
      </c>
      <c r="C750" s="6" t="s">
        <v>1151</v>
      </c>
      <c r="D750" s="5">
        <v>2003</v>
      </c>
      <c r="E750" s="5">
        <v>13</v>
      </c>
      <c r="F750" s="5">
        <v>43</v>
      </c>
      <c r="G750" s="5">
        <v>95020</v>
      </c>
      <c r="H750" s="5" t="s">
        <v>1645</v>
      </c>
      <c r="I750" s="7">
        <v>3.9</v>
      </c>
      <c r="J750" s="5">
        <v>11</v>
      </c>
      <c r="K750" s="5">
        <v>2</v>
      </c>
      <c r="L750" s="5">
        <v>3</v>
      </c>
      <c r="M750" s="5">
        <v>3</v>
      </c>
      <c r="N750" s="5">
        <v>0</v>
      </c>
      <c r="O750" s="5">
        <v>6</v>
      </c>
      <c r="P750" s="5">
        <v>9</v>
      </c>
      <c r="Q750" s="5">
        <v>9</v>
      </c>
      <c r="R750" s="5">
        <v>0</v>
      </c>
      <c r="S750" s="5">
        <v>24</v>
      </c>
      <c r="T750" s="4">
        <v>264</v>
      </c>
      <c r="U750" s="26">
        <f t="shared" si="22"/>
        <v>8.3013940050559771</v>
      </c>
      <c r="V750" s="26">
        <f t="shared" si="23"/>
        <v>91.31533405561575</v>
      </c>
      <c r="Z750" s="4">
        <v>14</v>
      </c>
      <c r="AA750" s="26">
        <v>5.1703186871433857</v>
      </c>
      <c r="AB750" s="26">
        <v>118.91732980429788</v>
      </c>
    </row>
    <row r="751" spans="1:28" x14ac:dyDescent="0.25">
      <c r="A751" s="5" t="s">
        <v>2317</v>
      </c>
      <c r="B751" s="6" t="s">
        <v>1643</v>
      </c>
      <c r="C751" s="6" t="s">
        <v>1644</v>
      </c>
      <c r="D751" s="5">
        <v>2003</v>
      </c>
      <c r="E751" s="5">
        <v>13</v>
      </c>
      <c r="F751" s="5">
        <v>56</v>
      </c>
      <c r="G751" s="5">
        <v>93015</v>
      </c>
      <c r="H751" s="5" t="s">
        <v>1645</v>
      </c>
      <c r="I751" s="7">
        <v>1.8</v>
      </c>
      <c r="J751" s="5">
        <v>40</v>
      </c>
      <c r="K751" s="5">
        <v>2</v>
      </c>
      <c r="L751" s="5">
        <v>2</v>
      </c>
      <c r="M751" s="5">
        <v>2</v>
      </c>
      <c r="N751" s="5">
        <v>2</v>
      </c>
      <c r="O751" s="5">
        <v>6</v>
      </c>
      <c r="P751" s="5">
        <v>6</v>
      </c>
      <c r="Q751" s="5">
        <v>6</v>
      </c>
      <c r="R751" s="5">
        <v>6</v>
      </c>
      <c r="S751" s="5">
        <v>24</v>
      </c>
      <c r="T751" s="4">
        <v>960</v>
      </c>
      <c r="U751" s="26">
        <f t="shared" si="22"/>
        <v>8.3013940050559771</v>
      </c>
      <c r="V751" s="26">
        <f t="shared" si="23"/>
        <v>332.05576020223907</v>
      </c>
      <c r="Z751" s="4">
        <v>13</v>
      </c>
      <c r="AA751" s="26">
        <v>7.7250300409789752</v>
      </c>
      <c r="AB751" s="26">
        <v>301.27617159818004</v>
      </c>
    </row>
    <row r="752" spans="1:28" x14ac:dyDescent="0.25">
      <c r="A752" s="5" t="s">
        <v>3058</v>
      </c>
      <c r="B752" s="6" t="s">
        <v>1643</v>
      </c>
      <c r="C752" s="6" t="s">
        <v>1644</v>
      </c>
      <c r="D752" s="5">
        <v>2003</v>
      </c>
      <c r="E752" s="5">
        <v>13</v>
      </c>
      <c r="F752" s="5">
        <v>19</v>
      </c>
      <c r="G752" s="5">
        <v>90808</v>
      </c>
      <c r="H752" s="5" t="s">
        <v>1370</v>
      </c>
      <c r="I752" s="7">
        <v>4.9000000000000004</v>
      </c>
      <c r="J752" s="5">
        <v>50</v>
      </c>
      <c r="K752" s="5">
        <v>3</v>
      </c>
      <c r="L752" s="5">
        <v>1</v>
      </c>
      <c r="M752" s="5">
        <v>2</v>
      </c>
      <c r="N752" s="5">
        <v>2</v>
      </c>
      <c r="O752" s="5">
        <v>9</v>
      </c>
      <c r="P752" s="5">
        <v>3</v>
      </c>
      <c r="Q752" s="5">
        <v>6</v>
      </c>
      <c r="R752" s="5">
        <v>6</v>
      </c>
      <c r="S752" s="5">
        <v>24</v>
      </c>
      <c r="T752" s="4">
        <v>1200</v>
      </c>
      <c r="U752" s="26">
        <f t="shared" si="22"/>
        <v>8.3013940050559771</v>
      </c>
      <c r="V752" s="26">
        <f t="shared" si="23"/>
        <v>415.06970025279884</v>
      </c>
      <c r="Z752" s="4">
        <v>11</v>
      </c>
      <c r="AA752" s="26">
        <v>15.332481596805319</v>
      </c>
      <c r="AB752" s="26">
        <v>153.3248159680532</v>
      </c>
    </row>
    <row r="753" spans="1:28" x14ac:dyDescent="0.25">
      <c r="A753" s="5" t="s">
        <v>3082</v>
      </c>
      <c r="B753" s="6" t="s">
        <v>1643</v>
      </c>
      <c r="C753" s="6" t="s">
        <v>1644</v>
      </c>
      <c r="D753" s="5">
        <v>2003</v>
      </c>
      <c r="E753" s="5">
        <v>13</v>
      </c>
      <c r="F753" s="5">
        <v>19</v>
      </c>
      <c r="G753" s="5">
        <v>91016</v>
      </c>
      <c r="H753" s="5" t="s">
        <v>1370</v>
      </c>
      <c r="I753" s="7">
        <v>3.9</v>
      </c>
      <c r="J753" s="5">
        <v>91</v>
      </c>
      <c r="K753" s="5">
        <v>4</v>
      </c>
      <c r="L753" s="5">
        <v>0</v>
      </c>
      <c r="M753" s="5">
        <v>4</v>
      </c>
      <c r="N753" s="5">
        <v>0</v>
      </c>
      <c r="O753" s="5">
        <v>12</v>
      </c>
      <c r="P753" s="5">
        <v>0</v>
      </c>
      <c r="Q753" s="5">
        <v>12</v>
      </c>
      <c r="R753" s="5">
        <v>0</v>
      </c>
      <c r="S753" s="5">
        <v>24</v>
      </c>
      <c r="T753" s="4">
        <v>2184</v>
      </c>
      <c r="U753" s="26">
        <f t="shared" si="22"/>
        <v>8.3013940050559771</v>
      </c>
      <c r="V753" s="26">
        <f t="shared" si="23"/>
        <v>755.42685446009386</v>
      </c>
      <c r="Z753" s="4">
        <v>13</v>
      </c>
      <c r="AA753" s="26">
        <v>5.1500200273193162</v>
      </c>
      <c r="AB753" s="26">
        <v>154.50060081957949</v>
      </c>
    </row>
    <row r="754" spans="1:28" x14ac:dyDescent="0.25">
      <c r="A754" s="5" t="s">
        <v>3205</v>
      </c>
      <c r="B754" s="6" t="s">
        <v>1643</v>
      </c>
      <c r="C754" s="6" t="s">
        <v>1644</v>
      </c>
      <c r="D754" s="5">
        <v>2003</v>
      </c>
      <c r="E754" s="5">
        <v>13</v>
      </c>
      <c r="F754" s="5">
        <v>19</v>
      </c>
      <c r="G754" s="5">
        <v>90650</v>
      </c>
      <c r="H754" s="5" t="s">
        <v>1370</v>
      </c>
      <c r="I754" s="7">
        <v>7.5</v>
      </c>
      <c r="J754" s="5">
        <v>25</v>
      </c>
      <c r="K754" s="5">
        <v>2</v>
      </c>
      <c r="L754" s="5">
        <v>3</v>
      </c>
      <c r="M754" s="5">
        <v>1</v>
      </c>
      <c r="N754" s="5">
        <v>2</v>
      </c>
      <c r="O754" s="5">
        <v>6</v>
      </c>
      <c r="P754" s="5">
        <v>9</v>
      </c>
      <c r="Q754" s="5">
        <v>3</v>
      </c>
      <c r="R754" s="5">
        <v>6</v>
      </c>
      <c r="S754" s="5">
        <v>24</v>
      </c>
      <c r="T754" s="4">
        <v>600</v>
      </c>
      <c r="U754" s="26">
        <f t="shared" si="22"/>
        <v>8.3013940050559771</v>
      </c>
      <c r="V754" s="26">
        <f t="shared" si="23"/>
        <v>207.53485012639942</v>
      </c>
      <c r="Z754" s="4">
        <v>10</v>
      </c>
      <c r="AA754" s="26">
        <v>8.9108267618905934</v>
      </c>
      <c r="AB754" s="26">
        <v>276.23562961860841</v>
      </c>
    </row>
    <row r="755" spans="1:28" x14ac:dyDescent="0.25">
      <c r="A755" s="5" t="s">
        <v>15</v>
      </c>
      <c r="B755" s="6" t="s">
        <v>1643</v>
      </c>
      <c r="C755" s="6" t="s">
        <v>1644</v>
      </c>
      <c r="D755" s="5">
        <v>2003</v>
      </c>
      <c r="E755" s="5">
        <v>13</v>
      </c>
      <c r="F755" s="5">
        <v>34</v>
      </c>
      <c r="G755" s="5">
        <v>95819</v>
      </c>
      <c r="H755" s="5" t="s">
        <v>1370</v>
      </c>
      <c r="I755" s="7">
        <v>3</v>
      </c>
      <c r="J755" s="5">
        <v>29</v>
      </c>
      <c r="K755" s="5">
        <v>2</v>
      </c>
      <c r="L755" s="5">
        <v>2</v>
      </c>
      <c r="M755" s="5">
        <v>2</v>
      </c>
      <c r="N755" s="5">
        <v>2</v>
      </c>
      <c r="O755" s="5">
        <v>6</v>
      </c>
      <c r="P755" s="5">
        <v>6</v>
      </c>
      <c r="Q755" s="5">
        <v>6</v>
      </c>
      <c r="R755" s="5">
        <v>6</v>
      </c>
      <c r="S755" s="5">
        <v>24</v>
      </c>
      <c r="T755" s="4">
        <v>696</v>
      </c>
      <c r="U755" s="26">
        <f t="shared" si="22"/>
        <v>8.3013940050559771</v>
      </c>
      <c r="V755" s="26">
        <f t="shared" si="23"/>
        <v>240.74042614662335</v>
      </c>
      <c r="Z755" s="4">
        <v>13</v>
      </c>
      <c r="AA755" s="26">
        <v>6.4375250341491457</v>
      </c>
      <c r="AB755" s="26">
        <v>193.12575102447437</v>
      </c>
    </row>
    <row r="756" spans="1:28" x14ac:dyDescent="0.25">
      <c r="A756" s="5" t="s">
        <v>142</v>
      </c>
      <c r="B756" s="6" t="s">
        <v>1643</v>
      </c>
      <c r="C756" s="6" t="s">
        <v>1644</v>
      </c>
      <c r="D756" s="5">
        <v>2003</v>
      </c>
      <c r="E756" s="5">
        <v>13</v>
      </c>
      <c r="F756" s="5">
        <v>37</v>
      </c>
      <c r="G756" s="5">
        <v>92065</v>
      </c>
      <c r="H756" s="5" t="s">
        <v>1370</v>
      </c>
      <c r="I756" s="7">
        <v>2</v>
      </c>
      <c r="J756" s="5">
        <v>50</v>
      </c>
      <c r="K756" s="5">
        <v>2</v>
      </c>
      <c r="L756" s="5">
        <v>2</v>
      </c>
      <c r="M756" s="5">
        <v>2</v>
      </c>
      <c r="N756" s="5">
        <v>2</v>
      </c>
      <c r="O756" s="5">
        <v>6</v>
      </c>
      <c r="P756" s="5">
        <v>6</v>
      </c>
      <c r="Q756" s="5">
        <v>6</v>
      </c>
      <c r="R756" s="5">
        <v>6</v>
      </c>
      <c r="S756" s="5">
        <v>24</v>
      </c>
      <c r="T756" s="4">
        <v>1200</v>
      </c>
      <c r="U756" s="26">
        <f t="shared" si="22"/>
        <v>8.3013940050559771</v>
      </c>
      <c r="V756" s="26">
        <f t="shared" si="23"/>
        <v>415.06970025279884</v>
      </c>
      <c r="Z756" s="4">
        <v>11</v>
      </c>
      <c r="AA756" s="26">
        <v>14.054774797071541</v>
      </c>
      <c r="AB756" s="26">
        <v>702.73873985357704</v>
      </c>
    </row>
    <row r="757" spans="1:28" x14ac:dyDescent="0.25">
      <c r="A757" s="5" t="s">
        <v>175</v>
      </c>
      <c r="B757" s="6" t="s">
        <v>1643</v>
      </c>
      <c r="C757" s="6" t="s">
        <v>1644</v>
      </c>
      <c r="D757" s="5">
        <v>2003</v>
      </c>
      <c r="E757" s="5">
        <v>13</v>
      </c>
      <c r="F757" s="5">
        <v>37</v>
      </c>
      <c r="G757" s="5">
        <v>92129</v>
      </c>
      <c r="H757" s="5" t="s">
        <v>1370</v>
      </c>
      <c r="I757" s="7">
        <v>6.2</v>
      </c>
      <c r="J757" s="5">
        <v>71</v>
      </c>
      <c r="K757" s="5">
        <v>2</v>
      </c>
      <c r="L757" s="5">
        <v>2</v>
      </c>
      <c r="M757" s="5">
        <v>3</v>
      </c>
      <c r="N757" s="5">
        <v>1</v>
      </c>
      <c r="O757" s="5">
        <v>6</v>
      </c>
      <c r="P757" s="5">
        <v>6</v>
      </c>
      <c r="Q757" s="5">
        <v>9</v>
      </c>
      <c r="R757" s="5">
        <v>3</v>
      </c>
      <c r="S757" s="5">
        <v>24</v>
      </c>
      <c r="T757" s="4">
        <v>1704</v>
      </c>
      <c r="U757" s="26">
        <f t="shared" si="22"/>
        <v>8.3013940050559771</v>
      </c>
      <c r="V757" s="26">
        <f t="shared" si="23"/>
        <v>589.39897435897433</v>
      </c>
      <c r="Z757" s="4">
        <v>10</v>
      </c>
      <c r="AA757" s="26">
        <v>63.648762584932804</v>
      </c>
      <c r="AB757" s="26">
        <v>1909.4628775479841</v>
      </c>
    </row>
    <row r="758" spans="1:28" x14ac:dyDescent="0.25">
      <c r="A758" s="5" t="s">
        <v>215</v>
      </c>
      <c r="B758" s="6" t="s">
        <v>1643</v>
      </c>
      <c r="C758" s="6" t="s">
        <v>1644</v>
      </c>
      <c r="D758" s="5">
        <v>2003</v>
      </c>
      <c r="E758" s="5">
        <v>13</v>
      </c>
      <c r="F758" s="5">
        <v>37</v>
      </c>
      <c r="G758" s="5">
        <v>92056</v>
      </c>
      <c r="H758" s="5" t="s">
        <v>1370</v>
      </c>
      <c r="I758" s="7">
        <v>3.9</v>
      </c>
      <c r="J758" s="5">
        <v>50</v>
      </c>
      <c r="K758" s="5">
        <v>4</v>
      </c>
      <c r="L758" s="5">
        <v>0</v>
      </c>
      <c r="M758" s="5">
        <v>0</v>
      </c>
      <c r="N758" s="5">
        <v>4</v>
      </c>
      <c r="O758" s="5">
        <v>12</v>
      </c>
      <c r="P758" s="5">
        <v>0</v>
      </c>
      <c r="Q758" s="5">
        <v>0</v>
      </c>
      <c r="R758" s="5">
        <v>12</v>
      </c>
      <c r="S758" s="5">
        <v>24</v>
      </c>
      <c r="T758" s="4">
        <v>1200</v>
      </c>
      <c r="U758" s="26">
        <f t="shared" si="22"/>
        <v>8.3013940050559771</v>
      </c>
      <c r="V758" s="26">
        <f t="shared" si="23"/>
        <v>415.06970025279884</v>
      </c>
      <c r="Z758" s="4">
        <v>4</v>
      </c>
      <c r="AA758" s="26">
        <v>32.414368077540821</v>
      </c>
      <c r="AB758" s="26">
        <v>3241.4368077540821</v>
      </c>
    </row>
    <row r="759" spans="1:28" x14ac:dyDescent="0.25">
      <c r="A759" s="5" t="s">
        <v>218</v>
      </c>
      <c r="B759" s="6" t="s">
        <v>1643</v>
      </c>
      <c r="C759" s="6" t="s">
        <v>1644</v>
      </c>
      <c r="D759" s="5">
        <v>2003</v>
      </c>
      <c r="E759" s="5">
        <v>13</v>
      </c>
      <c r="F759" s="5">
        <v>37</v>
      </c>
      <c r="G759" s="5">
        <v>92019</v>
      </c>
      <c r="H759" s="5" t="s">
        <v>1370</v>
      </c>
      <c r="I759" s="7">
        <v>1.8</v>
      </c>
      <c r="J759" s="5">
        <v>41</v>
      </c>
      <c r="K759" s="5">
        <v>2</v>
      </c>
      <c r="L759" s="5">
        <v>2</v>
      </c>
      <c r="M759" s="5">
        <v>2</v>
      </c>
      <c r="N759" s="5">
        <v>2</v>
      </c>
      <c r="O759" s="5">
        <v>6</v>
      </c>
      <c r="P759" s="5">
        <v>6</v>
      </c>
      <c r="Q759" s="5">
        <v>6</v>
      </c>
      <c r="R759" s="5">
        <v>6</v>
      </c>
      <c r="S759" s="5">
        <v>24</v>
      </c>
      <c r="T759" s="4">
        <v>984</v>
      </c>
      <c r="U759" s="26">
        <f t="shared" si="22"/>
        <v>8.3013940050559771</v>
      </c>
      <c r="V759" s="26">
        <f t="shared" si="23"/>
        <v>340.35715420729508</v>
      </c>
      <c r="Z759" s="4">
        <v>8</v>
      </c>
      <c r="AA759" s="26">
        <v>7.5829715427311584</v>
      </c>
      <c r="AB759" s="26">
        <v>265.40400399559053</v>
      </c>
    </row>
    <row r="760" spans="1:28" x14ac:dyDescent="0.25">
      <c r="A760" s="5" t="s">
        <v>227</v>
      </c>
      <c r="B760" s="6" t="s">
        <v>1643</v>
      </c>
      <c r="C760" s="6" t="s">
        <v>1644</v>
      </c>
      <c r="D760" s="5">
        <v>2003</v>
      </c>
      <c r="E760" s="5">
        <v>13</v>
      </c>
      <c r="F760" s="5">
        <v>39</v>
      </c>
      <c r="G760" s="5">
        <v>95336</v>
      </c>
      <c r="H760" s="5" t="s">
        <v>1370</v>
      </c>
      <c r="I760" s="7">
        <v>1.9</v>
      </c>
      <c r="J760" s="5">
        <v>20</v>
      </c>
      <c r="K760" s="5">
        <v>2</v>
      </c>
      <c r="L760" s="5">
        <v>0</v>
      </c>
      <c r="M760" s="5">
        <v>1</v>
      </c>
      <c r="N760" s="5">
        <v>5</v>
      </c>
      <c r="O760" s="5">
        <v>6</v>
      </c>
      <c r="P760" s="5">
        <v>0</v>
      </c>
      <c r="Q760" s="5">
        <v>3</v>
      </c>
      <c r="R760" s="5">
        <v>15</v>
      </c>
      <c r="S760" s="5">
        <v>24</v>
      </c>
      <c r="T760" s="4">
        <v>480</v>
      </c>
      <c r="U760" s="26">
        <f t="shared" si="22"/>
        <v>8.3013940050559771</v>
      </c>
      <c r="V760" s="26">
        <f t="shared" si="23"/>
        <v>166.02788010111954</v>
      </c>
      <c r="Z760" s="4">
        <v>9</v>
      </c>
      <c r="AA760" s="26">
        <v>21.561956304982459</v>
      </c>
      <c r="AB760" s="26">
        <v>1078.097815249123</v>
      </c>
    </row>
    <row r="761" spans="1:28" x14ac:dyDescent="0.25">
      <c r="A761" s="5" t="s">
        <v>1737</v>
      </c>
      <c r="B761" s="6" t="s">
        <v>1643</v>
      </c>
      <c r="C761" s="6" t="s">
        <v>1644</v>
      </c>
      <c r="D761" s="5">
        <v>2002</v>
      </c>
      <c r="E761" s="5">
        <v>14</v>
      </c>
      <c r="F761" s="5">
        <v>7</v>
      </c>
      <c r="G761" s="5">
        <v>94517</v>
      </c>
      <c r="H761" s="5" t="s">
        <v>1645</v>
      </c>
      <c r="I761" s="7">
        <v>0.8</v>
      </c>
      <c r="J761" s="5">
        <v>5</v>
      </c>
      <c r="K761" s="5">
        <v>2</v>
      </c>
      <c r="L761" s="5">
        <v>2</v>
      </c>
      <c r="M761" s="5">
        <v>2</v>
      </c>
      <c r="N761" s="5">
        <v>2</v>
      </c>
      <c r="O761" s="5">
        <v>6</v>
      </c>
      <c r="P761" s="5">
        <v>6</v>
      </c>
      <c r="Q761" s="5">
        <v>6</v>
      </c>
      <c r="R761" s="5">
        <v>6</v>
      </c>
      <c r="S761" s="5">
        <v>24</v>
      </c>
      <c r="T761" s="4">
        <v>120</v>
      </c>
      <c r="U761" s="26">
        <f t="shared" si="22"/>
        <v>8.2701384183525324</v>
      </c>
      <c r="V761" s="26">
        <f t="shared" si="23"/>
        <v>41.35069209176266</v>
      </c>
      <c r="Z761" s="4">
        <v>9</v>
      </c>
      <c r="AA761" s="26">
        <v>16.488554821457175</v>
      </c>
      <c r="AB761" s="26">
        <v>676.0307476797442</v>
      </c>
    </row>
    <row r="762" spans="1:28" x14ac:dyDescent="0.25">
      <c r="A762" s="5" t="s">
        <v>1818</v>
      </c>
      <c r="B762" s="6" t="s">
        <v>1643</v>
      </c>
      <c r="C762" s="6" t="s">
        <v>1644</v>
      </c>
      <c r="D762" s="5">
        <v>2002</v>
      </c>
      <c r="E762" s="5">
        <v>14</v>
      </c>
      <c r="F762" s="5">
        <v>19</v>
      </c>
      <c r="G762" s="5">
        <v>91321</v>
      </c>
      <c r="H762" s="5" t="s">
        <v>1645</v>
      </c>
      <c r="I762" s="7">
        <v>7.9</v>
      </c>
      <c r="J762" s="5">
        <v>81</v>
      </c>
      <c r="K762" s="5">
        <v>4</v>
      </c>
      <c r="L762" s="5">
        <v>0</v>
      </c>
      <c r="M762" s="5">
        <v>0</v>
      </c>
      <c r="N762" s="5">
        <v>4</v>
      </c>
      <c r="O762" s="5">
        <v>12</v>
      </c>
      <c r="P762" s="5">
        <v>0</v>
      </c>
      <c r="Q762" s="5">
        <v>0</v>
      </c>
      <c r="R762" s="5">
        <v>12</v>
      </c>
      <c r="S762" s="5">
        <v>24</v>
      </c>
      <c r="T762" s="4">
        <v>1944</v>
      </c>
      <c r="U762" s="26">
        <f t="shared" si="22"/>
        <v>8.2701384183525324</v>
      </c>
      <c r="V762" s="26">
        <f t="shared" si="23"/>
        <v>669.88121188655509</v>
      </c>
      <c r="Z762" s="4">
        <v>15</v>
      </c>
      <c r="AA762" s="26">
        <v>25.955540751389353</v>
      </c>
      <c r="AB762" s="26">
        <v>25.955540751389353</v>
      </c>
    </row>
    <row r="763" spans="1:28" x14ac:dyDescent="0.25">
      <c r="A763" s="5" t="s">
        <v>2965</v>
      </c>
      <c r="B763" s="6" t="s">
        <v>1643</v>
      </c>
      <c r="C763" s="6" t="s">
        <v>1644</v>
      </c>
      <c r="D763" s="5">
        <v>2002</v>
      </c>
      <c r="E763" s="5">
        <v>14</v>
      </c>
      <c r="F763" s="5">
        <v>7</v>
      </c>
      <c r="G763" s="5">
        <v>94506</v>
      </c>
      <c r="H763" s="5" t="s">
        <v>1370</v>
      </c>
      <c r="I763" s="7">
        <v>3.7</v>
      </c>
      <c r="J763" s="5">
        <v>8</v>
      </c>
      <c r="K763" s="5">
        <v>2</v>
      </c>
      <c r="L763" s="5">
        <v>0</v>
      </c>
      <c r="M763" s="5">
        <v>2</v>
      </c>
      <c r="N763" s="5">
        <v>4</v>
      </c>
      <c r="O763" s="5">
        <v>6</v>
      </c>
      <c r="P763" s="5">
        <v>0</v>
      </c>
      <c r="Q763" s="5">
        <v>6</v>
      </c>
      <c r="R763" s="5">
        <v>12</v>
      </c>
      <c r="S763" s="5">
        <v>24</v>
      </c>
      <c r="T763" s="4">
        <v>192</v>
      </c>
      <c r="U763" s="26">
        <f t="shared" si="22"/>
        <v>8.2701384183525324</v>
      </c>
      <c r="V763" s="26">
        <f t="shared" si="23"/>
        <v>66.161107346820259</v>
      </c>
      <c r="Z763" s="4">
        <v>11</v>
      </c>
      <c r="AA763" s="26">
        <v>7.6662407984026597</v>
      </c>
      <c r="AB763" s="26">
        <v>421.64324391214626</v>
      </c>
    </row>
    <row r="764" spans="1:28" x14ac:dyDescent="0.25">
      <c r="A764" s="5" t="s">
        <v>2974</v>
      </c>
      <c r="B764" s="6" t="s">
        <v>1643</v>
      </c>
      <c r="C764" s="6" t="s">
        <v>1644</v>
      </c>
      <c r="D764" s="5">
        <v>2002</v>
      </c>
      <c r="E764" s="5">
        <v>14</v>
      </c>
      <c r="F764" s="5">
        <v>9</v>
      </c>
      <c r="G764" s="5">
        <v>95667</v>
      </c>
      <c r="H764" s="5" t="s">
        <v>1370</v>
      </c>
      <c r="I764" s="7">
        <v>1.1000000000000001</v>
      </c>
      <c r="J764" s="5">
        <v>8</v>
      </c>
      <c r="K764" s="5">
        <v>2</v>
      </c>
      <c r="L764" s="5">
        <v>2</v>
      </c>
      <c r="M764" s="5">
        <v>2</v>
      </c>
      <c r="N764" s="5">
        <v>2</v>
      </c>
      <c r="O764" s="5">
        <v>6</v>
      </c>
      <c r="P764" s="5">
        <v>6</v>
      </c>
      <c r="Q764" s="5">
        <v>6</v>
      </c>
      <c r="R764" s="5">
        <v>6</v>
      </c>
      <c r="S764" s="5">
        <v>24</v>
      </c>
      <c r="T764" s="4">
        <v>192</v>
      </c>
      <c r="U764" s="26">
        <f t="shared" si="22"/>
        <v>8.2701384183525324</v>
      </c>
      <c r="V764" s="26">
        <f t="shared" si="23"/>
        <v>66.161107346820259</v>
      </c>
      <c r="Z764" s="4">
        <v>12</v>
      </c>
      <c r="AA764" s="26">
        <v>11.542938734355383</v>
      </c>
      <c r="AB764" s="26">
        <v>161.60114228097535</v>
      </c>
    </row>
    <row r="765" spans="1:28" x14ac:dyDescent="0.25">
      <c r="A765" s="5" t="s">
        <v>3322</v>
      </c>
      <c r="B765" s="6" t="s">
        <v>1643</v>
      </c>
      <c r="C765" s="6" t="s">
        <v>1644</v>
      </c>
      <c r="D765" s="5">
        <v>2002</v>
      </c>
      <c r="E765" s="5">
        <v>14</v>
      </c>
      <c r="F765" s="5">
        <v>30</v>
      </c>
      <c r="G765" s="5">
        <v>92660</v>
      </c>
      <c r="H765" s="5" t="s">
        <v>1370</v>
      </c>
      <c r="I765" s="7">
        <v>1.7</v>
      </c>
      <c r="J765" s="5">
        <v>30</v>
      </c>
      <c r="K765" s="5">
        <v>2</v>
      </c>
      <c r="L765" s="5">
        <v>0</v>
      </c>
      <c r="M765" s="5">
        <v>2</v>
      </c>
      <c r="N765" s="5">
        <v>4</v>
      </c>
      <c r="O765" s="5">
        <v>6</v>
      </c>
      <c r="P765" s="5">
        <v>0</v>
      </c>
      <c r="Q765" s="5">
        <v>6</v>
      </c>
      <c r="R765" s="5">
        <v>12</v>
      </c>
      <c r="S765" s="5">
        <v>24</v>
      </c>
      <c r="T765" s="4">
        <v>720</v>
      </c>
      <c r="U765" s="26">
        <f t="shared" si="22"/>
        <v>8.2701384183525324</v>
      </c>
      <c r="V765" s="26">
        <f t="shared" si="23"/>
        <v>248.10415255057598</v>
      </c>
      <c r="Z765" s="4">
        <v>11</v>
      </c>
      <c r="AA765" s="26">
        <v>3.8331203992013299</v>
      </c>
      <c r="AB765" s="26">
        <v>76.662407984026601</v>
      </c>
    </row>
    <row r="766" spans="1:28" x14ac:dyDescent="0.25">
      <c r="A766" s="5" t="s">
        <v>8</v>
      </c>
      <c r="B766" s="6" t="s">
        <v>1643</v>
      </c>
      <c r="C766" s="6" t="s">
        <v>1644</v>
      </c>
      <c r="D766" s="5">
        <v>2002</v>
      </c>
      <c r="E766" s="5">
        <v>14</v>
      </c>
      <c r="F766" s="5">
        <v>34</v>
      </c>
      <c r="G766" s="5">
        <v>95670</v>
      </c>
      <c r="H766" s="5" t="s">
        <v>1370</v>
      </c>
      <c r="I766" s="7">
        <v>2.2999999999999998</v>
      </c>
      <c r="J766" s="5">
        <v>31</v>
      </c>
      <c r="K766" s="5">
        <v>2</v>
      </c>
      <c r="L766" s="5">
        <v>1</v>
      </c>
      <c r="M766" s="5">
        <v>3</v>
      </c>
      <c r="N766" s="5">
        <v>2</v>
      </c>
      <c r="O766" s="5">
        <v>6</v>
      </c>
      <c r="P766" s="5">
        <v>3</v>
      </c>
      <c r="Q766" s="5">
        <v>9</v>
      </c>
      <c r="R766" s="5">
        <v>6</v>
      </c>
      <c r="S766" s="5">
        <v>24</v>
      </c>
      <c r="T766" s="4">
        <v>744</v>
      </c>
      <c r="U766" s="26">
        <f t="shared" si="22"/>
        <v>8.2701384183525324</v>
      </c>
      <c r="V766" s="26">
        <f t="shared" si="23"/>
        <v>256.37429096892851</v>
      </c>
      <c r="Z766" s="4">
        <v>15</v>
      </c>
      <c r="AA766" s="26">
        <v>15.573324450833612</v>
      </c>
      <c r="AB766" s="26">
        <v>716.37292473834611</v>
      </c>
    </row>
    <row r="767" spans="1:28" x14ac:dyDescent="0.25">
      <c r="A767" s="5" t="s">
        <v>288</v>
      </c>
      <c r="B767" s="6" t="s">
        <v>1683</v>
      </c>
      <c r="C767" s="6" t="s">
        <v>1644</v>
      </c>
      <c r="D767" s="5">
        <v>2002</v>
      </c>
      <c r="E767" s="5">
        <v>14</v>
      </c>
      <c r="F767" s="5">
        <v>41</v>
      </c>
      <c r="G767" s="5">
        <v>94014</v>
      </c>
      <c r="H767" s="5" t="s">
        <v>1370</v>
      </c>
      <c r="I767" s="7">
        <v>3.5</v>
      </c>
      <c r="J767" s="5">
        <v>9</v>
      </c>
      <c r="K767" s="5">
        <v>2</v>
      </c>
      <c r="L767" s="5">
        <v>4</v>
      </c>
      <c r="M767" s="5">
        <v>1</v>
      </c>
      <c r="N767" s="5">
        <v>1</v>
      </c>
      <c r="O767" s="5">
        <v>6</v>
      </c>
      <c r="P767" s="5">
        <v>12</v>
      </c>
      <c r="Q767" s="5">
        <v>3</v>
      </c>
      <c r="R767" s="5">
        <v>3</v>
      </c>
      <c r="S767" s="5">
        <v>24</v>
      </c>
      <c r="T767" s="4">
        <v>216</v>
      </c>
      <c r="U767" s="26">
        <f t="shared" si="22"/>
        <v>8.2701384183525324</v>
      </c>
      <c r="V767" s="26">
        <f t="shared" si="23"/>
        <v>74.43124576517279</v>
      </c>
      <c r="Z767" s="4">
        <v>1</v>
      </c>
      <c r="AA767" s="26">
        <v>32.104651895033243</v>
      </c>
      <c r="AB767" s="26">
        <v>0</v>
      </c>
    </row>
    <row r="768" spans="1:28" x14ac:dyDescent="0.25">
      <c r="A768" s="5" t="s">
        <v>424</v>
      </c>
      <c r="B768" s="6" t="s">
        <v>1643</v>
      </c>
      <c r="C768" s="6" t="s">
        <v>1644</v>
      </c>
      <c r="D768" s="5">
        <v>2002</v>
      </c>
      <c r="E768" s="5">
        <v>14</v>
      </c>
      <c r="F768" s="5">
        <v>49</v>
      </c>
      <c r="G768" s="5">
        <v>95409</v>
      </c>
      <c r="H768" s="5" t="s">
        <v>1370</v>
      </c>
      <c r="I768" s="7">
        <v>2.9</v>
      </c>
      <c r="J768" s="5">
        <v>30</v>
      </c>
      <c r="K768" s="5">
        <v>2</v>
      </c>
      <c r="L768" s="5">
        <v>2</v>
      </c>
      <c r="M768" s="5">
        <v>2</v>
      </c>
      <c r="N768" s="5">
        <v>2</v>
      </c>
      <c r="O768" s="5">
        <v>6</v>
      </c>
      <c r="P768" s="5">
        <v>6</v>
      </c>
      <c r="Q768" s="5">
        <v>6</v>
      </c>
      <c r="R768" s="5">
        <v>6</v>
      </c>
      <c r="S768" s="5">
        <v>24</v>
      </c>
      <c r="T768" s="4">
        <v>720</v>
      </c>
      <c r="U768" s="26">
        <f t="shared" si="22"/>
        <v>8.2701384183525324</v>
      </c>
      <c r="V768" s="26">
        <f t="shared" si="23"/>
        <v>248.10415255057598</v>
      </c>
      <c r="Z768" s="4">
        <v>11</v>
      </c>
      <c r="AA768" s="26">
        <v>17.887895196272872</v>
      </c>
      <c r="AB768" s="26">
        <v>393.5336943180032</v>
      </c>
    </row>
    <row r="769" spans="1:28" x14ac:dyDescent="0.25">
      <c r="A769" s="5" t="s">
        <v>2903</v>
      </c>
      <c r="B769" s="6" t="s">
        <v>1643</v>
      </c>
      <c r="C769" s="6" t="s">
        <v>1644</v>
      </c>
      <c r="D769" s="5">
        <v>2001</v>
      </c>
      <c r="E769" s="5">
        <v>15</v>
      </c>
      <c r="F769" s="5">
        <v>1</v>
      </c>
      <c r="G769" s="5">
        <v>94587</v>
      </c>
      <c r="H769" s="5" t="s">
        <v>1370</v>
      </c>
      <c r="I769" s="7">
        <v>2.8</v>
      </c>
      <c r="J769" s="5">
        <v>25</v>
      </c>
      <c r="K769" s="5">
        <v>3</v>
      </c>
      <c r="L769" s="5">
        <v>1</v>
      </c>
      <c r="M769" s="5">
        <v>2</v>
      </c>
      <c r="N769" s="5">
        <v>2</v>
      </c>
      <c r="O769" s="5">
        <v>9</v>
      </c>
      <c r="P769" s="5">
        <v>3</v>
      </c>
      <c r="Q769" s="5">
        <v>6</v>
      </c>
      <c r="R769" s="5">
        <v>6</v>
      </c>
      <c r="S769" s="5">
        <v>24</v>
      </c>
      <c r="T769" s="4">
        <v>600</v>
      </c>
      <c r="U769" s="26">
        <f t="shared" si="22"/>
        <v>8.2385620120156648</v>
      </c>
      <c r="V769" s="26">
        <f t="shared" si="23"/>
        <v>205.96405030039162</v>
      </c>
      <c r="Z769" s="4">
        <v>11</v>
      </c>
      <c r="AA769" s="26">
        <v>0</v>
      </c>
      <c r="AB769" s="26">
        <v>0</v>
      </c>
    </row>
    <row r="770" spans="1:28" x14ac:dyDescent="0.25">
      <c r="A770" s="5" t="s">
        <v>3051</v>
      </c>
      <c r="B770" s="6" t="s">
        <v>1660</v>
      </c>
      <c r="C770" s="6" t="s">
        <v>1151</v>
      </c>
      <c r="D770" s="5">
        <v>2001</v>
      </c>
      <c r="E770" s="5">
        <v>15</v>
      </c>
      <c r="F770" s="5">
        <v>19</v>
      </c>
      <c r="G770" s="5">
        <v>91342</v>
      </c>
      <c r="H770" s="5" t="s">
        <v>1370</v>
      </c>
      <c r="I770" s="7">
        <v>1.9</v>
      </c>
      <c r="J770" s="5">
        <v>30</v>
      </c>
      <c r="K770" s="5">
        <v>2</v>
      </c>
      <c r="L770" s="5">
        <v>2</v>
      </c>
      <c r="M770" s="5">
        <v>2</v>
      </c>
      <c r="N770" s="5">
        <v>2</v>
      </c>
      <c r="O770" s="5">
        <v>6</v>
      </c>
      <c r="P770" s="5">
        <v>6</v>
      </c>
      <c r="Q770" s="5">
        <v>6</v>
      </c>
      <c r="R770" s="5">
        <v>6</v>
      </c>
      <c r="S770" s="5">
        <v>24</v>
      </c>
      <c r="T770" s="4">
        <v>720</v>
      </c>
      <c r="U770" s="26">
        <f t="shared" ref="U770:U833" si="24">(VLOOKUP(E770,t_factor30,7))*S770</f>
        <v>8.2385620120156648</v>
      </c>
      <c r="V770" s="26">
        <f t="shared" ref="V770:V833" si="25">J770*U770</f>
        <v>247.15686036046995</v>
      </c>
      <c r="Z770" s="4">
        <v>12</v>
      </c>
      <c r="AA770" s="26">
        <v>5.1301949930468371</v>
      </c>
      <c r="AB770" s="26">
        <v>256.50974965234184</v>
      </c>
    </row>
    <row r="771" spans="1:28" x14ac:dyDescent="0.25">
      <c r="A771" s="5" t="s">
        <v>3417</v>
      </c>
      <c r="B771" s="6" t="s">
        <v>1643</v>
      </c>
      <c r="C771" s="6" t="s">
        <v>1644</v>
      </c>
      <c r="D771" s="5">
        <v>2001</v>
      </c>
      <c r="E771" s="5">
        <v>15</v>
      </c>
      <c r="F771" s="5">
        <v>33</v>
      </c>
      <c r="G771" s="5">
        <v>92879</v>
      </c>
      <c r="H771" s="5" t="s">
        <v>1370</v>
      </c>
      <c r="I771" s="7">
        <v>6</v>
      </c>
      <c r="J771" s="5">
        <v>40</v>
      </c>
      <c r="K771" s="5">
        <v>4</v>
      </c>
      <c r="L771" s="5">
        <v>0</v>
      </c>
      <c r="M771" s="5">
        <v>4</v>
      </c>
      <c r="N771" s="5">
        <v>0</v>
      </c>
      <c r="O771" s="5">
        <v>12</v>
      </c>
      <c r="P771" s="5">
        <v>0</v>
      </c>
      <c r="Q771" s="5">
        <v>12</v>
      </c>
      <c r="R771" s="5">
        <v>0</v>
      </c>
      <c r="S771" s="5">
        <v>24</v>
      </c>
      <c r="T771" s="4">
        <v>960</v>
      </c>
      <c r="U771" s="26">
        <f t="shared" si="24"/>
        <v>8.2385620120156648</v>
      </c>
      <c r="V771" s="26">
        <f t="shared" si="25"/>
        <v>329.54248048062658</v>
      </c>
      <c r="Z771" s="4">
        <v>12</v>
      </c>
      <c r="AA771" s="26">
        <v>23.085877468710766</v>
      </c>
      <c r="AB771" s="26">
        <v>692.57632406132302</v>
      </c>
    </row>
    <row r="772" spans="1:28" x14ac:dyDescent="0.25">
      <c r="A772" s="5" t="s">
        <v>3444</v>
      </c>
      <c r="B772" s="6" t="s">
        <v>1730</v>
      </c>
      <c r="C772" s="6" t="s">
        <v>1151</v>
      </c>
      <c r="D772" s="5">
        <v>2001</v>
      </c>
      <c r="E772" s="5">
        <v>15</v>
      </c>
      <c r="F772" s="5">
        <v>33</v>
      </c>
      <c r="G772" s="5">
        <v>92592</v>
      </c>
      <c r="H772" s="5" t="s">
        <v>1370</v>
      </c>
      <c r="I772" s="7">
        <v>1.9</v>
      </c>
      <c r="J772" s="5">
        <v>5</v>
      </c>
      <c r="K772" s="5">
        <v>4</v>
      </c>
      <c r="L772" s="5">
        <v>4</v>
      </c>
      <c r="M772" s="5">
        <v>0</v>
      </c>
      <c r="N772" s="5">
        <v>0</v>
      </c>
      <c r="O772" s="5">
        <v>12</v>
      </c>
      <c r="P772" s="5">
        <v>12</v>
      </c>
      <c r="Q772" s="5">
        <v>0</v>
      </c>
      <c r="R772" s="5">
        <v>0</v>
      </c>
      <c r="S772" s="5">
        <v>24</v>
      </c>
      <c r="T772" s="4">
        <v>120</v>
      </c>
      <c r="U772" s="26">
        <f t="shared" si="24"/>
        <v>8.2385620120156648</v>
      </c>
      <c r="V772" s="26">
        <f t="shared" si="25"/>
        <v>41.192810060078322</v>
      </c>
      <c r="Z772" s="4">
        <v>9</v>
      </c>
      <c r="AA772" s="26">
        <v>2.5367007417626422</v>
      </c>
      <c r="AB772" s="26">
        <v>76.101022252879261</v>
      </c>
    </row>
    <row r="773" spans="1:28" x14ac:dyDescent="0.25">
      <c r="A773" s="5" t="s">
        <v>196</v>
      </c>
      <c r="B773" s="6" t="s">
        <v>1660</v>
      </c>
      <c r="C773" s="6" t="s">
        <v>1151</v>
      </c>
      <c r="D773" s="5">
        <v>2001</v>
      </c>
      <c r="E773" s="5">
        <v>15</v>
      </c>
      <c r="F773" s="5">
        <v>37</v>
      </c>
      <c r="G773" s="5">
        <v>92065</v>
      </c>
      <c r="H773" s="5" t="s">
        <v>1370</v>
      </c>
      <c r="I773" s="7">
        <v>5.9</v>
      </c>
      <c r="J773" s="5">
        <v>30</v>
      </c>
      <c r="K773" s="5">
        <v>2</v>
      </c>
      <c r="L773" s="5">
        <v>0</v>
      </c>
      <c r="M773" s="5">
        <v>2</v>
      </c>
      <c r="N773" s="5">
        <v>4</v>
      </c>
      <c r="O773" s="5">
        <v>6</v>
      </c>
      <c r="P773" s="5">
        <v>0</v>
      </c>
      <c r="Q773" s="5">
        <v>6</v>
      </c>
      <c r="R773" s="5">
        <v>12</v>
      </c>
      <c r="S773" s="5">
        <v>24</v>
      </c>
      <c r="T773" s="4">
        <v>720</v>
      </c>
      <c r="U773" s="26">
        <f t="shared" si="24"/>
        <v>8.2385620120156648</v>
      </c>
      <c r="V773" s="26">
        <f t="shared" si="25"/>
        <v>247.15686036046995</v>
      </c>
      <c r="Z773" s="4">
        <v>9</v>
      </c>
      <c r="AA773" s="26">
        <v>13.951854079694533</v>
      </c>
      <c r="AB773" s="26">
        <v>1130.1001804552573</v>
      </c>
    </row>
    <row r="774" spans="1:28" x14ac:dyDescent="0.25">
      <c r="A774" s="5" t="s">
        <v>455</v>
      </c>
      <c r="B774" s="6" t="s">
        <v>1643</v>
      </c>
      <c r="C774" s="6" t="s">
        <v>1644</v>
      </c>
      <c r="D774" s="5">
        <v>2001</v>
      </c>
      <c r="E774" s="5">
        <v>15</v>
      </c>
      <c r="F774" s="5">
        <v>54</v>
      </c>
      <c r="G774" s="5">
        <v>93274</v>
      </c>
      <c r="H774" s="5" t="s">
        <v>1370</v>
      </c>
      <c r="I774" s="7">
        <v>2.9</v>
      </c>
      <c r="J774" s="5">
        <v>60</v>
      </c>
      <c r="K774" s="5">
        <v>3</v>
      </c>
      <c r="L774" s="5">
        <v>0</v>
      </c>
      <c r="M774" s="5">
        <v>2</v>
      </c>
      <c r="N774" s="5">
        <v>3</v>
      </c>
      <c r="O774" s="5">
        <v>9</v>
      </c>
      <c r="P774" s="5">
        <v>0</v>
      </c>
      <c r="Q774" s="5">
        <v>6</v>
      </c>
      <c r="R774" s="5">
        <v>9</v>
      </c>
      <c r="S774" s="5">
        <v>24</v>
      </c>
      <c r="T774" s="4">
        <v>1440</v>
      </c>
      <c r="U774" s="26">
        <f t="shared" si="24"/>
        <v>8.2385620120156648</v>
      </c>
      <c r="V774" s="26">
        <f t="shared" si="25"/>
        <v>494.3137207209399</v>
      </c>
      <c r="Z774" s="4">
        <v>12</v>
      </c>
      <c r="AA774" s="26">
        <v>41.041559944374697</v>
      </c>
      <c r="AB774" s="26">
        <v>2093.1195571631097</v>
      </c>
    </row>
    <row r="775" spans="1:28" x14ac:dyDescent="0.25">
      <c r="A775" s="5" t="s">
        <v>472</v>
      </c>
      <c r="B775" s="6" t="s">
        <v>1643</v>
      </c>
      <c r="C775" s="6" t="s">
        <v>1644</v>
      </c>
      <c r="D775" s="5">
        <v>2001</v>
      </c>
      <c r="E775" s="5">
        <v>15</v>
      </c>
      <c r="F775" s="5">
        <v>56</v>
      </c>
      <c r="G775" s="5">
        <v>93001</v>
      </c>
      <c r="H775" s="5" t="s">
        <v>1370</v>
      </c>
      <c r="I775" s="7">
        <v>4</v>
      </c>
      <c r="J775" s="5">
        <v>20</v>
      </c>
      <c r="K775" s="5">
        <v>2</v>
      </c>
      <c r="L775" s="5">
        <v>2</v>
      </c>
      <c r="M775" s="5">
        <v>2</v>
      </c>
      <c r="N775" s="5">
        <v>2</v>
      </c>
      <c r="O775" s="5">
        <v>6</v>
      </c>
      <c r="P775" s="5">
        <v>6</v>
      </c>
      <c r="Q775" s="5">
        <v>6</v>
      </c>
      <c r="R775" s="5">
        <v>6</v>
      </c>
      <c r="S775" s="5">
        <v>24</v>
      </c>
      <c r="T775" s="4">
        <v>480</v>
      </c>
      <c r="U775" s="26">
        <f t="shared" si="24"/>
        <v>8.2385620120156648</v>
      </c>
      <c r="V775" s="26">
        <f t="shared" si="25"/>
        <v>164.77124024031329</v>
      </c>
      <c r="Z775" s="4">
        <v>13</v>
      </c>
      <c r="AA775" s="26">
        <v>96.562875512237184</v>
      </c>
      <c r="AB775" s="26">
        <v>1545.0060081957949</v>
      </c>
    </row>
    <row r="776" spans="1:28" x14ac:dyDescent="0.25">
      <c r="A776" s="5" t="s">
        <v>1948</v>
      </c>
      <c r="B776" s="6" t="s">
        <v>1643</v>
      </c>
      <c r="C776" s="6" t="s">
        <v>1644</v>
      </c>
      <c r="D776" s="5">
        <v>2000</v>
      </c>
      <c r="E776" s="5">
        <v>16</v>
      </c>
      <c r="F776" s="5">
        <v>30</v>
      </c>
      <c r="G776" s="5">
        <v>92655</v>
      </c>
      <c r="H776" s="5" t="s">
        <v>1645</v>
      </c>
      <c r="I776" s="7">
        <v>5.0999999999999996</v>
      </c>
      <c r="J776" s="5">
        <v>50</v>
      </c>
      <c r="K776" s="5">
        <v>1</v>
      </c>
      <c r="L776" s="5">
        <v>1</v>
      </c>
      <c r="M776" s="5">
        <v>3</v>
      </c>
      <c r="N776" s="5">
        <v>3</v>
      </c>
      <c r="O776" s="5">
        <v>3</v>
      </c>
      <c r="P776" s="5">
        <v>3</v>
      </c>
      <c r="Q776" s="5">
        <v>9</v>
      </c>
      <c r="R776" s="5">
        <v>9</v>
      </c>
      <c r="S776" s="5">
        <v>24</v>
      </c>
      <c r="T776" s="4">
        <v>1200</v>
      </c>
      <c r="U776" s="26">
        <f t="shared" si="24"/>
        <v>8.2066598210356467</v>
      </c>
      <c r="V776" s="26">
        <f t="shared" si="25"/>
        <v>410.33299105178236</v>
      </c>
      <c r="Z776" s="4">
        <v>5</v>
      </c>
      <c r="AA776" s="26">
        <v>26.267818321159886</v>
      </c>
      <c r="AB776" s="26">
        <v>788.03454963479658</v>
      </c>
    </row>
    <row r="777" spans="1:28" x14ac:dyDescent="0.25">
      <c r="A777" s="5" t="s">
        <v>2266</v>
      </c>
      <c r="B777" s="6" t="s">
        <v>1643</v>
      </c>
      <c r="C777" s="6" t="s">
        <v>1644</v>
      </c>
      <c r="D777" s="5">
        <v>2000</v>
      </c>
      <c r="E777" s="5">
        <v>16</v>
      </c>
      <c r="F777" s="5">
        <v>48</v>
      </c>
      <c r="G777" s="5">
        <v>94591</v>
      </c>
      <c r="H777" s="5" t="s">
        <v>1645</v>
      </c>
      <c r="I777" s="7">
        <v>2.6</v>
      </c>
      <c r="J777" s="5">
        <v>15</v>
      </c>
      <c r="K777" s="5">
        <v>4</v>
      </c>
      <c r="L777" s="5">
        <v>0</v>
      </c>
      <c r="M777" s="5">
        <v>4</v>
      </c>
      <c r="N777" s="5">
        <v>0</v>
      </c>
      <c r="O777" s="5">
        <v>12</v>
      </c>
      <c r="P777" s="5">
        <v>0</v>
      </c>
      <c r="Q777" s="5">
        <v>12</v>
      </c>
      <c r="R777" s="5">
        <v>0</v>
      </c>
      <c r="S777" s="5">
        <v>24</v>
      </c>
      <c r="T777" s="4">
        <v>360</v>
      </c>
      <c r="U777" s="26">
        <f t="shared" si="24"/>
        <v>8.2066598210356467</v>
      </c>
      <c r="V777" s="26">
        <f t="shared" si="25"/>
        <v>123.0998973155347</v>
      </c>
      <c r="Z777" s="4">
        <v>3</v>
      </c>
      <c r="AA777" s="26">
        <v>24.853037990575075</v>
      </c>
      <c r="AB777" s="26">
        <v>2485.3037990575076</v>
      </c>
    </row>
    <row r="778" spans="1:28" x14ac:dyDescent="0.25">
      <c r="A778" s="5" t="s">
        <v>3283</v>
      </c>
      <c r="B778" s="6" t="s">
        <v>1643</v>
      </c>
      <c r="C778" s="6" t="s">
        <v>1644</v>
      </c>
      <c r="D778" s="5">
        <v>2000</v>
      </c>
      <c r="E778" s="5">
        <v>16</v>
      </c>
      <c r="F778" s="5">
        <v>30</v>
      </c>
      <c r="G778" s="5">
        <v>92688</v>
      </c>
      <c r="H778" s="5" t="s">
        <v>1370</v>
      </c>
      <c r="I778" s="7">
        <v>7.6</v>
      </c>
      <c r="J778" s="5">
        <v>57</v>
      </c>
      <c r="K778" s="5">
        <v>2</v>
      </c>
      <c r="L778" s="5">
        <v>2</v>
      </c>
      <c r="M778" s="5">
        <v>2</v>
      </c>
      <c r="N778" s="5">
        <v>2</v>
      </c>
      <c r="O778" s="5">
        <v>6</v>
      </c>
      <c r="P778" s="5">
        <v>6</v>
      </c>
      <c r="Q778" s="5">
        <v>6</v>
      </c>
      <c r="R778" s="5">
        <v>6</v>
      </c>
      <c r="S778" s="5">
        <v>24</v>
      </c>
      <c r="T778" s="4">
        <v>1368</v>
      </c>
      <c r="U778" s="26">
        <f t="shared" si="24"/>
        <v>8.2066598210356467</v>
      </c>
      <c r="V778" s="26">
        <f t="shared" si="25"/>
        <v>467.77960979903185</v>
      </c>
      <c r="Z778" s="4">
        <v>13</v>
      </c>
      <c r="AA778" s="26">
        <v>5.1500200273193162</v>
      </c>
      <c r="AB778" s="26">
        <v>97.850380519067002</v>
      </c>
    </row>
    <row r="779" spans="1:28" x14ac:dyDescent="0.25">
      <c r="A779" s="5" t="s">
        <v>159</v>
      </c>
      <c r="B779" s="6" t="s">
        <v>1643</v>
      </c>
      <c r="C779" s="6" t="s">
        <v>1644</v>
      </c>
      <c r="D779" s="5">
        <v>2000</v>
      </c>
      <c r="E779" s="5">
        <v>16</v>
      </c>
      <c r="F779" s="5">
        <v>37</v>
      </c>
      <c r="G779" s="5">
        <v>92069</v>
      </c>
      <c r="H779" s="5" t="s">
        <v>1370</v>
      </c>
      <c r="I779" s="7">
        <v>6.1</v>
      </c>
      <c r="J779" s="5">
        <v>25</v>
      </c>
      <c r="K779" s="5">
        <v>2</v>
      </c>
      <c r="L779" s="5">
        <v>2</v>
      </c>
      <c r="M779" s="5">
        <v>2</v>
      </c>
      <c r="N779" s="5">
        <v>2</v>
      </c>
      <c r="O779" s="5">
        <v>6</v>
      </c>
      <c r="P779" s="5">
        <v>6</v>
      </c>
      <c r="Q779" s="5">
        <v>6</v>
      </c>
      <c r="R779" s="5">
        <v>6</v>
      </c>
      <c r="S779" s="5">
        <v>24</v>
      </c>
      <c r="T779" s="4">
        <v>600</v>
      </c>
      <c r="U779" s="26">
        <f t="shared" si="24"/>
        <v>8.2066598210356467</v>
      </c>
      <c r="V779" s="26">
        <f t="shared" si="25"/>
        <v>205.16649552589118</v>
      </c>
      <c r="Z779" s="4">
        <v>9</v>
      </c>
      <c r="AA779" s="26">
        <v>29.172058530270387</v>
      </c>
      <c r="AB779" s="26">
        <v>1166.8823412108154</v>
      </c>
    </row>
    <row r="780" spans="1:28" x14ac:dyDescent="0.25">
      <c r="A780" s="5" t="s">
        <v>198</v>
      </c>
      <c r="B780" s="6" t="s">
        <v>1643</v>
      </c>
      <c r="C780" s="6" t="s">
        <v>1644</v>
      </c>
      <c r="D780" s="5">
        <v>2000</v>
      </c>
      <c r="E780" s="5">
        <v>16</v>
      </c>
      <c r="F780" s="5">
        <v>37</v>
      </c>
      <c r="G780" s="5">
        <v>92028</v>
      </c>
      <c r="H780" s="5" t="s">
        <v>1370</v>
      </c>
      <c r="I780" s="7">
        <v>6.1</v>
      </c>
      <c r="J780" s="5">
        <v>44</v>
      </c>
      <c r="K780" s="5">
        <v>2</v>
      </c>
      <c r="L780" s="5">
        <v>0</v>
      </c>
      <c r="M780" s="5">
        <v>3</v>
      </c>
      <c r="N780" s="5">
        <v>3</v>
      </c>
      <c r="O780" s="5">
        <v>6</v>
      </c>
      <c r="P780" s="5">
        <v>0</v>
      </c>
      <c r="Q780" s="5">
        <v>9</v>
      </c>
      <c r="R780" s="5">
        <v>9</v>
      </c>
      <c r="S780" s="5">
        <v>24</v>
      </c>
      <c r="T780" s="4">
        <v>1056</v>
      </c>
      <c r="U780" s="26">
        <f t="shared" si="24"/>
        <v>8.2066598210356467</v>
      </c>
      <c r="V780" s="26">
        <f t="shared" si="25"/>
        <v>361.09303212556847</v>
      </c>
      <c r="Z780" s="4">
        <v>10</v>
      </c>
      <c r="AA780" s="26">
        <v>14.002727768685217</v>
      </c>
      <c r="AB780" s="26">
        <v>546.10638297872345</v>
      </c>
    </row>
    <row r="781" spans="1:28" x14ac:dyDescent="0.25">
      <c r="A781" s="5" t="s">
        <v>293</v>
      </c>
      <c r="B781" s="6" t="s">
        <v>1643</v>
      </c>
      <c r="C781" s="6" t="s">
        <v>1644</v>
      </c>
      <c r="D781" s="5">
        <v>2000</v>
      </c>
      <c r="E781" s="5">
        <v>16</v>
      </c>
      <c r="F781" s="5">
        <v>41</v>
      </c>
      <c r="G781" s="5">
        <v>94044</v>
      </c>
      <c r="H781" s="5" t="s">
        <v>1370</v>
      </c>
      <c r="I781" s="7">
        <v>3.8</v>
      </c>
      <c r="J781" s="5">
        <v>40</v>
      </c>
      <c r="K781" s="5">
        <v>2</v>
      </c>
      <c r="L781" s="5">
        <v>1</v>
      </c>
      <c r="M781" s="5">
        <v>1</v>
      </c>
      <c r="N781" s="5">
        <v>4</v>
      </c>
      <c r="O781" s="5">
        <v>6</v>
      </c>
      <c r="P781" s="5">
        <v>3</v>
      </c>
      <c r="Q781" s="5">
        <v>3</v>
      </c>
      <c r="R781" s="5">
        <v>12</v>
      </c>
      <c r="S781" s="5">
        <v>24</v>
      </c>
      <c r="T781" s="4">
        <v>960</v>
      </c>
      <c r="U781" s="26">
        <f t="shared" si="24"/>
        <v>8.2066598210356467</v>
      </c>
      <c r="V781" s="26">
        <f t="shared" si="25"/>
        <v>328.26639284142584</v>
      </c>
      <c r="Z781" s="4">
        <v>13</v>
      </c>
      <c r="AA781" s="26">
        <v>2.5750100136596581</v>
      </c>
      <c r="AB781" s="26">
        <v>15.450060081957949</v>
      </c>
    </row>
    <row r="782" spans="1:28" x14ac:dyDescent="0.25">
      <c r="A782" s="5" t="s">
        <v>326</v>
      </c>
      <c r="B782" s="6" t="s">
        <v>1643</v>
      </c>
      <c r="C782" s="6" t="s">
        <v>1644</v>
      </c>
      <c r="D782" s="5">
        <v>2000</v>
      </c>
      <c r="E782" s="5">
        <v>16</v>
      </c>
      <c r="F782" s="5">
        <v>43</v>
      </c>
      <c r="G782" s="5">
        <v>95125</v>
      </c>
      <c r="H782" s="5" t="s">
        <v>1370</v>
      </c>
      <c r="I782" s="7">
        <v>5.9</v>
      </c>
      <c r="J782" s="5">
        <v>50</v>
      </c>
      <c r="K782" s="5">
        <v>2</v>
      </c>
      <c r="L782" s="5">
        <v>2</v>
      </c>
      <c r="M782" s="5">
        <v>2</v>
      </c>
      <c r="N782" s="5">
        <v>2</v>
      </c>
      <c r="O782" s="5">
        <v>6</v>
      </c>
      <c r="P782" s="5">
        <v>6</v>
      </c>
      <c r="Q782" s="5">
        <v>6</v>
      </c>
      <c r="R782" s="5">
        <v>6</v>
      </c>
      <c r="S782" s="5">
        <v>24</v>
      </c>
      <c r="T782" s="4">
        <v>1200</v>
      </c>
      <c r="U782" s="26">
        <f t="shared" si="24"/>
        <v>8.2066598210356467</v>
      </c>
      <c r="V782" s="26">
        <f t="shared" si="25"/>
        <v>410.33299105178236</v>
      </c>
      <c r="Z782" s="4">
        <v>5</v>
      </c>
      <c r="AA782" s="26">
        <v>10.006787931870434</v>
      </c>
      <c r="AB782" s="26">
        <v>610.41406384409652</v>
      </c>
    </row>
    <row r="783" spans="1:28" x14ac:dyDescent="0.25">
      <c r="A783" s="5" t="s">
        <v>1790</v>
      </c>
      <c r="B783" s="6" t="s">
        <v>1643</v>
      </c>
      <c r="C783" s="6" t="s">
        <v>1644</v>
      </c>
      <c r="D783" s="5">
        <v>1999</v>
      </c>
      <c r="E783" s="5">
        <v>17</v>
      </c>
      <c r="F783" s="5">
        <v>19</v>
      </c>
      <c r="G783" s="5">
        <v>91741</v>
      </c>
      <c r="H783" s="5" t="s">
        <v>1645</v>
      </c>
      <c r="I783" s="7">
        <v>3.9</v>
      </c>
      <c r="J783" s="5">
        <v>30</v>
      </c>
      <c r="K783" s="5">
        <v>3</v>
      </c>
      <c r="L783" s="5">
        <v>3</v>
      </c>
      <c r="M783" s="5">
        <v>1</v>
      </c>
      <c r="N783" s="5">
        <v>1</v>
      </c>
      <c r="O783" s="5">
        <v>9</v>
      </c>
      <c r="P783" s="5">
        <v>9</v>
      </c>
      <c r="Q783" s="5">
        <v>3</v>
      </c>
      <c r="R783" s="5">
        <v>3</v>
      </c>
      <c r="S783" s="5">
        <v>24</v>
      </c>
      <c r="T783" s="4">
        <v>720</v>
      </c>
      <c r="U783" s="26">
        <f t="shared" si="24"/>
        <v>8.1744267774200683</v>
      </c>
      <c r="V783" s="26">
        <f t="shared" si="25"/>
        <v>245.23280332260205</v>
      </c>
      <c r="Z783" s="4">
        <v>9</v>
      </c>
      <c r="AA783" s="26">
        <v>2.5367007417626422</v>
      </c>
      <c r="AB783" s="26">
        <v>101.46802967050569</v>
      </c>
    </row>
    <row r="784" spans="1:28" x14ac:dyDescent="0.25">
      <c r="A784" s="5" t="s">
        <v>2966</v>
      </c>
      <c r="B784" s="6" t="s">
        <v>1643</v>
      </c>
      <c r="C784" s="6" t="s">
        <v>1644</v>
      </c>
      <c r="D784" s="5">
        <v>1999</v>
      </c>
      <c r="E784" s="5">
        <v>17</v>
      </c>
      <c r="F784" s="5">
        <v>7</v>
      </c>
      <c r="G784" s="5">
        <v>94518</v>
      </c>
      <c r="H784" s="5" t="s">
        <v>1370</v>
      </c>
      <c r="I784" s="7">
        <v>4.9000000000000004</v>
      </c>
      <c r="J784" s="5">
        <v>25</v>
      </c>
      <c r="K784" s="5">
        <v>2</v>
      </c>
      <c r="L784" s="5">
        <v>2</v>
      </c>
      <c r="M784" s="5">
        <v>2</v>
      </c>
      <c r="N784" s="5">
        <v>2</v>
      </c>
      <c r="O784" s="5">
        <v>6</v>
      </c>
      <c r="P784" s="5">
        <v>6</v>
      </c>
      <c r="Q784" s="5">
        <v>6</v>
      </c>
      <c r="R784" s="5">
        <v>6</v>
      </c>
      <c r="S784" s="5">
        <v>24</v>
      </c>
      <c r="T784" s="4">
        <v>600</v>
      </c>
      <c r="U784" s="26">
        <f t="shared" si="24"/>
        <v>8.1744267774200683</v>
      </c>
      <c r="V784" s="26">
        <f t="shared" si="25"/>
        <v>204.36066943550171</v>
      </c>
      <c r="Z784" s="4">
        <v>14</v>
      </c>
      <c r="AA784" s="26">
        <v>28.436752779288625</v>
      </c>
      <c r="AB784" s="26">
        <v>995.28634727510189</v>
      </c>
    </row>
    <row r="785" spans="1:28" x14ac:dyDescent="0.25">
      <c r="A785" s="5" t="s">
        <v>3022</v>
      </c>
      <c r="B785" s="6" t="s">
        <v>1643</v>
      </c>
      <c r="C785" s="6" t="s">
        <v>1644</v>
      </c>
      <c r="D785" s="5">
        <v>1999</v>
      </c>
      <c r="E785" s="5">
        <v>17</v>
      </c>
      <c r="F785" s="5">
        <v>19</v>
      </c>
      <c r="G785" s="5">
        <v>90501</v>
      </c>
      <c r="H785" s="5" t="s">
        <v>1370</v>
      </c>
      <c r="I785" s="7">
        <v>1.9</v>
      </c>
      <c r="J785" s="5">
        <v>10</v>
      </c>
      <c r="K785" s="5">
        <v>2</v>
      </c>
      <c r="L785" s="5">
        <v>2</v>
      </c>
      <c r="M785" s="5">
        <v>2</v>
      </c>
      <c r="N785" s="5">
        <v>2</v>
      </c>
      <c r="O785" s="5">
        <v>6</v>
      </c>
      <c r="P785" s="5">
        <v>6</v>
      </c>
      <c r="Q785" s="5">
        <v>6</v>
      </c>
      <c r="R785" s="5">
        <v>6</v>
      </c>
      <c r="S785" s="5">
        <v>24</v>
      </c>
      <c r="T785" s="4">
        <v>240</v>
      </c>
      <c r="U785" s="26">
        <f t="shared" si="24"/>
        <v>8.1744267774200683</v>
      </c>
      <c r="V785" s="26">
        <f t="shared" si="25"/>
        <v>81.744267774200679</v>
      </c>
      <c r="Z785" s="4">
        <v>12</v>
      </c>
      <c r="AA785" s="26">
        <v>41.041559944374697</v>
      </c>
      <c r="AB785" s="26">
        <v>205.20779972187347</v>
      </c>
    </row>
    <row r="786" spans="1:28" x14ac:dyDescent="0.25">
      <c r="A786" s="5" t="s">
        <v>3033</v>
      </c>
      <c r="B786" s="6" t="s">
        <v>1643</v>
      </c>
      <c r="C786" s="6" t="s">
        <v>1644</v>
      </c>
      <c r="D786" s="5">
        <v>1999</v>
      </c>
      <c r="E786" s="5">
        <v>17</v>
      </c>
      <c r="F786" s="5">
        <v>19</v>
      </c>
      <c r="G786" s="5">
        <v>93551</v>
      </c>
      <c r="H786" s="5" t="s">
        <v>1370</v>
      </c>
      <c r="I786" s="7">
        <v>1.7</v>
      </c>
      <c r="J786" s="5">
        <v>29</v>
      </c>
      <c r="K786" s="5">
        <v>5</v>
      </c>
      <c r="L786" s="5">
        <v>1</v>
      </c>
      <c r="M786" s="5">
        <v>1</v>
      </c>
      <c r="N786" s="5">
        <v>1</v>
      </c>
      <c r="O786" s="5">
        <v>15</v>
      </c>
      <c r="P786" s="5">
        <v>3</v>
      </c>
      <c r="Q786" s="5">
        <v>3</v>
      </c>
      <c r="R786" s="5">
        <v>3</v>
      </c>
      <c r="S786" s="5">
        <v>24</v>
      </c>
      <c r="T786" s="4">
        <v>696</v>
      </c>
      <c r="U786" s="26">
        <f t="shared" si="24"/>
        <v>8.1744267774200683</v>
      </c>
      <c r="V786" s="26">
        <f t="shared" si="25"/>
        <v>237.05837654518197</v>
      </c>
      <c r="Z786" s="4">
        <v>7</v>
      </c>
      <c r="AA786" s="26">
        <v>50.376260034719884</v>
      </c>
      <c r="AB786" s="26">
        <v>2619.5655218054339</v>
      </c>
    </row>
    <row r="787" spans="1:28" x14ac:dyDescent="0.25">
      <c r="A787" s="5" t="s">
        <v>3326</v>
      </c>
      <c r="B787" s="6" t="s">
        <v>1643</v>
      </c>
      <c r="C787" s="6" t="s">
        <v>1644</v>
      </c>
      <c r="D787" s="5">
        <v>1999</v>
      </c>
      <c r="E787" s="5">
        <v>17</v>
      </c>
      <c r="F787" s="5">
        <v>30</v>
      </c>
      <c r="G787" s="5">
        <v>92673</v>
      </c>
      <c r="H787" s="5" t="s">
        <v>1370</v>
      </c>
      <c r="I787" s="7">
        <v>5.9</v>
      </c>
      <c r="J787" s="5">
        <v>100</v>
      </c>
      <c r="K787" s="5">
        <v>2</v>
      </c>
      <c r="L787" s="5">
        <v>3</v>
      </c>
      <c r="M787" s="5">
        <v>3</v>
      </c>
      <c r="N787" s="5">
        <v>0</v>
      </c>
      <c r="O787" s="5">
        <v>6</v>
      </c>
      <c r="P787" s="5">
        <v>9</v>
      </c>
      <c r="Q787" s="5">
        <v>9</v>
      </c>
      <c r="R787" s="5">
        <v>0</v>
      </c>
      <c r="S787" s="5">
        <v>24</v>
      </c>
      <c r="T787" s="4">
        <v>2400</v>
      </c>
      <c r="U787" s="26">
        <f t="shared" si="24"/>
        <v>8.1744267774200683</v>
      </c>
      <c r="V787" s="26">
        <f t="shared" si="25"/>
        <v>817.44267774200682</v>
      </c>
      <c r="Z787" s="4">
        <v>13</v>
      </c>
      <c r="AA787" s="26">
        <v>19.312575102447436</v>
      </c>
      <c r="AB787" s="26">
        <v>579.37725307342305</v>
      </c>
    </row>
    <row r="788" spans="1:28" x14ac:dyDescent="0.25">
      <c r="A788" s="5" t="s">
        <v>3422</v>
      </c>
      <c r="B788" s="6" t="s">
        <v>1660</v>
      </c>
      <c r="C788" s="6" t="s">
        <v>1151</v>
      </c>
      <c r="D788" s="5">
        <v>1999</v>
      </c>
      <c r="E788" s="5">
        <v>17</v>
      </c>
      <c r="F788" s="5">
        <v>33</v>
      </c>
      <c r="G788" s="5">
        <v>92584</v>
      </c>
      <c r="H788" s="5" t="s">
        <v>1370</v>
      </c>
      <c r="I788" s="7">
        <v>1.6</v>
      </c>
      <c r="J788" s="5">
        <v>20</v>
      </c>
      <c r="K788" s="5">
        <v>0</v>
      </c>
      <c r="L788" s="5">
        <v>0</v>
      </c>
      <c r="M788" s="5">
        <v>3</v>
      </c>
      <c r="N788" s="5">
        <v>5</v>
      </c>
      <c r="O788" s="5">
        <v>0</v>
      </c>
      <c r="P788" s="5">
        <v>0</v>
      </c>
      <c r="Q788" s="5">
        <v>9</v>
      </c>
      <c r="R788" s="5">
        <v>15</v>
      </c>
      <c r="S788" s="5">
        <v>24</v>
      </c>
      <c r="T788" s="4">
        <v>480</v>
      </c>
      <c r="U788" s="26">
        <f t="shared" si="24"/>
        <v>8.1744267774200683</v>
      </c>
      <c r="V788" s="26">
        <f t="shared" si="25"/>
        <v>163.48853554840136</v>
      </c>
      <c r="Z788" s="4">
        <v>9</v>
      </c>
      <c r="AA788" s="26">
        <v>13.951854079694533</v>
      </c>
      <c r="AB788" s="26">
        <v>697.59270398472665</v>
      </c>
    </row>
    <row r="789" spans="1:28" x14ac:dyDescent="0.25">
      <c r="A789" s="5" t="s">
        <v>1883</v>
      </c>
      <c r="B789" s="6" t="s">
        <v>1643</v>
      </c>
      <c r="C789" s="6" t="s">
        <v>1644</v>
      </c>
      <c r="D789" s="5">
        <v>1998</v>
      </c>
      <c r="E789" s="5">
        <v>18</v>
      </c>
      <c r="F789" s="5">
        <v>21</v>
      </c>
      <c r="G789" s="5">
        <v>94941</v>
      </c>
      <c r="H789" s="5" t="s">
        <v>1645</v>
      </c>
      <c r="I789" s="7">
        <v>3.3</v>
      </c>
      <c r="J789" s="5">
        <v>19</v>
      </c>
      <c r="K789" s="5">
        <v>2</v>
      </c>
      <c r="L789" s="5">
        <v>4</v>
      </c>
      <c r="M789" s="5">
        <v>2</v>
      </c>
      <c r="N789" s="5">
        <v>0</v>
      </c>
      <c r="O789" s="5">
        <v>6</v>
      </c>
      <c r="P789" s="5">
        <v>12</v>
      </c>
      <c r="Q789" s="5">
        <v>6</v>
      </c>
      <c r="R789" s="5">
        <v>0</v>
      </c>
      <c r="S789" s="5">
        <v>24</v>
      </c>
      <c r="T789" s="4">
        <v>456</v>
      </c>
      <c r="U789" s="26">
        <f t="shared" si="24"/>
        <v>8.1418577075098817</v>
      </c>
      <c r="V789" s="26">
        <f t="shared" si="25"/>
        <v>154.69529644268775</v>
      </c>
      <c r="Z789" s="4">
        <v>13</v>
      </c>
      <c r="AA789" s="26">
        <v>54.075210286852823</v>
      </c>
      <c r="AB789" s="26">
        <v>2703.7605143426413</v>
      </c>
    </row>
    <row r="790" spans="1:28" x14ac:dyDescent="0.25">
      <c r="A790" s="5" t="s">
        <v>3136</v>
      </c>
      <c r="B790" s="6" t="s">
        <v>1643</v>
      </c>
      <c r="C790" s="6" t="s">
        <v>1644</v>
      </c>
      <c r="D790" s="5">
        <v>1998</v>
      </c>
      <c r="E790" s="5">
        <v>18</v>
      </c>
      <c r="F790" s="5">
        <v>19</v>
      </c>
      <c r="G790" s="5">
        <v>91790</v>
      </c>
      <c r="H790" s="5" t="s">
        <v>1370</v>
      </c>
      <c r="I790" s="7">
        <v>3.9</v>
      </c>
      <c r="J790" s="5">
        <v>40</v>
      </c>
      <c r="K790" s="5">
        <v>4</v>
      </c>
      <c r="L790" s="5">
        <v>2</v>
      </c>
      <c r="M790" s="5">
        <v>2</v>
      </c>
      <c r="N790" s="5">
        <v>0</v>
      </c>
      <c r="O790" s="5">
        <v>12</v>
      </c>
      <c r="P790" s="5">
        <v>6</v>
      </c>
      <c r="Q790" s="5">
        <v>6</v>
      </c>
      <c r="R790" s="5">
        <v>0</v>
      </c>
      <c r="S790" s="5">
        <v>24</v>
      </c>
      <c r="T790" s="4">
        <v>960</v>
      </c>
      <c r="U790" s="26">
        <f t="shared" si="24"/>
        <v>8.1418577075098817</v>
      </c>
      <c r="V790" s="26">
        <f t="shared" si="25"/>
        <v>325.6743083003953</v>
      </c>
      <c r="Z790" s="4">
        <v>16</v>
      </c>
      <c r="AA790" s="26">
        <v>10.424812870665146</v>
      </c>
      <c r="AB790" s="26">
        <v>521.2406435332573</v>
      </c>
    </row>
    <row r="791" spans="1:28" x14ac:dyDescent="0.25">
      <c r="A791" s="5" t="s">
        <v>3355</v>
      </c>
      <c r="B791" s="6" t="s">
        <v>1660</v>
      </c>
      <c r="C791" s="6" t="s">
        <v>1151</v>
      </c>
      <c r="D791" s="5">
        <v>1998</v>
      </c>
      <c r="E791" s="5">
        <v>18</v>
      </c>
      <c r="F791" s="5">
        <v>30</v>
      </c>
      <c r="G791" s="5">
        <v>90620</v>
      </c>
      <c r="H791" s="5" t="s">
        <v>1370</v>
      </c>
      <c r="I791" s="7">
        <v>6.5</v>
      </c>
      <c r="J791" s="5">
        <v>49</v>
      </c>
      <c r="K791" s="5">
        <v>2</v>
      </c>
      <c r="L791" s="5">
        <v>1</v>
      </c>
      <c r="M791" s="5">
        <v>2</v>
      </c>
      <c r="N791" s="5">
        <v>3</v>
      </c>
      <c r="O791" s="5">
        <v>6</v>
      </c>
      <c r="P791" s="5">
        <v>3</v>
      </c>
      <c r="Q791" s="5">
        <v>6</v>
      </c>
      <c r="R791" s="5">
        <v>9</v>
      </c>
      <c r="S791" s="5">
        <v>24</v>
      </c>
      <c r="T791" s="4">
        <v>1176</v>
      </c>
      <c r="U791" s="26">
        <f t="shared" si="24"/>
        <v>8.1418577075098817</v>
      </c>
      <c r="V791" s="26">
        <f t="shared" si="25"/>
        <v>398.95102766798419</v>
      </c>
      <c r="Z791" s="4">
        <v>10</v>
      </c>
      <c r="AA791" s="26">
        <v>2.5459505033973122</v>
      </c>
      <c r="AB791" s="26">
        <v>15.275703020383872</v>
      </c>
    </row>
    <row r="792" spans="1:28" x14ac:dyDescent="0.25">
      <c r="A792" s="5" t="s">
        <v>85</v>
      </c>
      <c r="B792" s="6" t="s">
        <v>1643</v>
      </c>
      <c r="C792" s="6" t="s">
        <v>1644</v>
      </c>
      <c r="D792" s="5">
        <v>1998</v>
      </c>
      <c r="E792" s="5">
        <v>18</v>
      </c>
      <c r="F792" s="5">
        <v>36</v>
      </c>
      <c r="G792" s="5">
        <v>91773</v>
      </c>
      <c r="H792" s="5" t="s">
        <v>1370</v>
      </c>
      <c r="I792" s="7">
        <v>1.9</v>
      </c>
      <c r="J792" s="5">
        <v>8</v>
      </c>
      <c r="K792" s="5">
        <v>4</v>
      </c>
      <c r="L792" s="5">
        <v>4</v>
      </c>
      <c r="M792" s="5">
        <v>0</v>
      </c>
      <c r="N792" s="5">
        <v>0</v>
      </c>
      <c r="O792" s="5">
        <v>12</v>
      </c>
      <c r="P792" s="5">
        <v>12</v>
      </c>
      <c r="Q792" s="5">
        <v>0</v>
      </c>
      <c r="R792" s="5">
        <v>0</v>
      </c>
      <c r="S792" s="5">
        <v>24</v>
      </c>
      <c r="T792" s="4">
        <v>192</v>
      </c>
      <c r="U792" s="26">
        <f t="shared" si="24"/>
        <v>8.1418577075098817</v>
      </c>
      <c r="V792" s="26">
        <f t="shared" si="25"/>
        <v>65.134861660079054</v>
      </c>
      <c r="Z792" s="4">
        <v>14</v>
      </c>
      <c r="AA792" s="26">
        <v>15.510956061430159</v>
      </c>
      <c r="AB792" s="26">
        <v>930.65736368580951</v>
      </c>
    </row>
    <row r="793" spans="1:28" x14ac:dyDescent="0.25">
      <c r="A793" s="5" t="s">
        <v>224</v>
      </c>
      <c r="B793" s="6" t="s">
        <v>1643</v>
      </c>
      <c r="C793" s="6" t="s">
        <v>1644</v>
      </c>
      <c r="D793" s="5">
        <v>1998</v>
      </c>
      <c r="E793" s="5">
        <v>18</v>
      </c>
      <c r="F793" s="5">
        <v>39</v>
      </c>
      <c r="G793" s="5">
        <v>95242</v>
      </c>
      <c r="H793" s="5" t="s">
        <v>1370</v>
      </c>
      <c r="I793" s="7">
        <v>2</v>
      </c>
      <c r="J793" s="5">
        <v>20</v>
      </c>
      <c r="K793" s="5">
        <v>2</v>
      </c>
      <c r="L793" s="5">
        <v>2</v>
      </c>
      <c r="M793" s="5">
        <v>2</v>
      </c>
      <c r="N793" s="5">
        <v>2</v>
      </c>
      <c r="O793" s="5">
        <v>6</v>
      </c>
      <c r="P793" s="5">
        <v>6</v>
      </c>
      <c r="Q793" s="5">
        <v>6</v>
      </c>
      <c r="R793" s="5">
        <v>6</v>
      </c>
      <c r="S793" s="5">
        <v>24</v>
      </c>
      <c r="T793" s="4">
        <v>480</v>
      </c>
      <c r="U793" s="26">
        <f t="shared" si="24"/>
        <v>8.1418577075098817</v>
      </c>
      <c r="V793" s="26">
        <f t="shared" si="25"/>
        <v>162.83715415019765</v>
      </c>
      <c r="Z793" s="4">
        <v>6</v>
      </c>
      <c r="AA793" s="26">
        <v>21.336374301552315</v>
      </c>
      <c r="AB793" s="26">
        <v>512.07298323725558</v>
      </c>
    </row>
    <row r="794" spans="1:28" x14ac:dyDescent="0.25">
      <c r="A794" s="5" t="s">
        <v>2434</v>
      </c>
      <c r="B794" s="6" t="s">
        <v>1730</v>
      </c>
      <c r="C794" s="6" t="s">
        <v>1151</v>
      </c>
      <c r="D794" s="5">
        <v>1996</v>
      </c>
      <c r="E794" s="5">
        <v>20</v>
      </c>
      <c r="F794" s="5">
        <v>19</v>
      </c>
      <c r="G794" s="5">
        <v>90631</v>
      </c>
      <c r="H794" s="5" t="s">
        <v>2097</v>
      </c>
      <c r="I794" s="7">
        <v>8.1</v>
      </c>
      <c r="J794" s="5">
        <v>90</v>
      </c>
      <c r="K794" s="5">
        <v>2</v>
      </c>
      <c r="L794" s="5">
        <v>2</v>
      </c>
      <c r="M794" s="5">
        <v>2</v>
      </c>
      <c r="N794" s="5">
        <v>2</v>
      </c>
      <c r="O794" s="5">
        <v>6</v>
      </c>
      <c r="P794" s="5">
        <v>6</v>
      </c>
      <c r="Q794" s="5">
        <v>6</v>
      </c>
      <c r="R794" s="5">
        <v>6</v>
      </c>
      <c r="S794" s="5">
        <v>24</v>
      </c>
      <c r="T794" s="4">
        <v>2160</v>
      </c>
      <c r="U794" s="26">
        <f t="shared" si="24"/>
        <v>8.0756902491387486</v>
      </c>
      <c r="V794" s="26">
        <f t="shared" si="25"/>
        <v>726.81212242248739</v>
      </c>
      <c r="Z794" s="4">
        <v>9</v>
      </c>
      <c r="AA794" s="26">
        <v>24.098657046745103</v>
      </c>
      <c r="AB794" s="26">
        <v>1686.9059932721573</v>
      </c>
    </row>
    <row r="795" spans="1:28" x14ac:dyDescent="0.25">
      <c r="A795" s="5" t="s">
        <v>2546</v>
      </c>
      <c r="B795" s="6" t="s">
        <v>1643</v>
      </c>
      <c r="C795" s="6" t="s">
        <v>1644</v>
      </c>
      <c r="D795" s="5">
        <v>1996</v>
      </c>
      <c r="E795" s="5">
        <v>20</v>
      </c>
      <c r="F795" s="5">
        <v>28</v>
      </c>
      <c r="G795" s="5">
        <v>94558</v>
      </c>
      <c r="H795" s="5" t="s">
        <v>2097</v>
      </c>
      <c r="I795" s="7">
        <v>4</v>
      </c>
      <c r="J795" s="5">
        <v>40</v>
      </c>
      <c r="K795" s="5">
        <v>2</v>
      </c>
      <c r="L795" s="5">
        <v>6</v>
      </c>
      <c r="M795" s="5">
        <v>0</v>
      </c>
      <c r="N795" s="5">
        <v>0</v>
      </c>
      <c r="O795" s="5">
        <v>6</v>
      </c>
      <c r="P795" s="5">
        <v>18</v>
      </c>
      <c r="Q795" s="5">
        <v>0</v>
      </c>
      <c r="R795" s="5">
        <v>0</v>
      </c>
      <c r="S795" s="5">
        <v>24</v>
      </c>
      <c r="T795" s="4">
        <v>960</v>
      </c>
      <c r="U795" s="26">
        <f t="shared" si="24"/>
        <v>8.0756902491387486</v>
      </c>
      <c r="V795" s="26">
        <f t="shared" si="25"/>
        <v>323.02760996554991</v>
      </c>
      <c r="Z795" s="4">
        <v>14</v>
      </c>
      <c r="AA795" s="26">
        <v>7.7554780307150795</v>
      </c>
      <c r="AB795" s="26">
        <v>255.93077501359761</v>
      </c>
    </row>
    <row r="796" spans="1:28" x14ac:dyDescent="0.25">
      <c r="A796" s="5" t="s">
        <v>2636</v>
      </c>
      <c r="B796" s="6" t="s">
        <v>1643</v>
      </c>
      <c r="C796" s="6" t="s">
        <v>1644</v>
      </c>
      <c r="D796" s="5">
        <v>1996</v>
      </c>
      <c r="E796" s="5">
        <v>20</v>
      </c>
      <c r="F796" s="5">
        <v>33</v>
      </c>
      <c r="G796" s="5">
        <v>92882</v>
      </c>
      <c r="H796" s="5" t="s">
        <v>2097</v>
      </c>
      <c r="I796" s="7">
        <v>0.9</v>
      </c>
      <c r="J796" s="5">
        <v>10</v>
      </c>
      <c r="K796" s="5">
        <v>2</v>
      </c>
      <c r="L796" s="5">
        <v>2</v>
      </c>
      <c r="M796" s="5">
        <v>2</v>
      </c>
      <c r="N796" s="5">
        <v>2</v>
      </c>
      <c r="O796" s="5">
        <v>6</v>
      </c>
      <c r="P796" s="5">
        <v>6</v>
      </c>
      <c r="Q796" s="5">
        <v>6</v>
      </c>
      <c r="R796" s="5">
        <v>6</v>
      </c>
      <c r="S796" s="5">
        <v>24</v>
      </c>
      <c r="T796" s="4">
        <v>240</v>
      </c>
      <c r="U796" s="26">
        <f t="shared" si="24"/>
        <v>8.0756902491387486</v>
      </c>
      <c r="V796" s="26">
        <f t="shared" si="25"/>
        <v>80.756902491387478</v>
      </c>
      <c r="Z796" s="4">
        <v>13</v>
      </c>
      <c r="AA796" s="26">
        <v>50.21269526636334</v>
      </c>
      <c r="AB796" s="26">
        <v>1004.2539053272668</v>
      </c>
    </row>
    <row r="797" spans="1:28" x14ac:dyDescent="0.25">
      <c r="A797" s="5" t="s">
        <v>2355</v>
      </c>
      <c r="B797" s="6" t="s">
        <v>1660</v>
      </c>
      <c r="C797" s="6" t="s">
        <v>1151</v>
      </c>
      <c r="D797" s="5">
        <v>1995</v>
      </c>
      <c r="E797" s="5">
        <v>21</v>
      </c>
      <c r="F797" s="5">
        <v>1</v>
      </c>
      <c r="G797" s="5">
        <v>94546</v>
      </c>
      <c r="H797" s="5" t="s">
        <v>2097</v>
      </c>
      <c r="I797" s="7">
        <v>2.1</v>
      </c>
      <c r="J797" s="5">
        <v>7</v>
      </c>
      <c r="K797" s="5">
        <v>2</v>
      </c>
      <c r="L797" s="5">
        <v>1</v>
      </c>
      <c r="M797" s="5">
        <v>3</v>
      </c>
      <c r="N797" s="5">
        <v>2</v>
      </c>
      <c r="O797" s="5">
        <v>6</v>
      </c>
      <c r="P797" s="5">
        <v>3</v>
      </c>
      <c r="Q797" s="5">
        <v>9</v>
      </c>
      <c r="R797" s="5">
        <v>6</v>
      </c>
      <c r="S797" s="5">
        <v>24</v>
      </c>
      <c r="T797" s="4">
        <v>168</v>
      </c>
      <c r="U797" s="26">
        <f t="shared" si="24"/>
        <v>8.0420809596707397</v>
      </c>
      <c r="V797" s="26">
        <f t="shared" si="25"/>
        <v>56.294566717695176</v>
      </c>
      <c r="Z797" s="4">
        <v>10</v>
      </c>
      <c r="AA797" s="26">
        <v>40.735208054356995</v>
      </c>
      <c r="AB797" s="26">
        <v>1955.2899866091357</v>
      </c>
    </row>
    <row r="798" spans="1:28" x14ac:dyDescent="0.25">
      <c r="A798" s="5" t="s">
        <v>2663</v>
      </c>
      <c r="B798" s="6" t="s">
        <v>1643</v>
      </c>
      <c r="C798" s="6" t="s">
        <v>1644</v>
      </c>
      <c r="D798" s="5">
        <v>1995</v>
      </c>
      <c r="E798" s="5">
        <v>21</v>
      </c>
      <c r="F798" s="5">
        <v>36</v>
      </c>
      <c r="G798" s="5">
        <v>91784</v>
      </c>
      <c r="H798" s="5" t="s">
        <v>2097</v>
      </c>
      <c r="I798" s="7">
        <v>6</v>
      </c>
      <c r="J798" s="5">
        <v>20</v>
      </c>
      <c r="K798" s="5">
        <v>2</v>
      </c>
      <c r="L798" s="5">
        <v>2</v>
      </c>
      <c r="M798" s="5">
        <v>2</v>
      </c>
      <c r="N798" s="5">
        <v>2</v>
      </c>
      <c r="O798" s="5">
        <v>6</v>
      </c>
      <c r="P798" s="5">
        <v>6</v>
      </c>
      <c r="Q798" s="5">
        <v>6</v>
      </c>
      <c r="R798" s="5">
        <v>6</v>
      </c>
      <c r="S798" s="5">
        <v>24</v>
      </c>
      <c r="T798" s="4">
        <v>480</v>
      </c>
      <c r="U798" s="26">
        <f t="shared" si="24"/>
        <v>8.0420809596707397</v>
      </c>
      <c r="V798" s="26">
        <f t="shared" si="25"/>
        <v>160.8416191934148</v>
      </c>
      <c r="Z798" s="4">
        <v>13</v>
      </c>
      <c r="AA798" s="26">
        <v>7.7250300409789752</v>
      </c>
      <c r="AB798" s="26">
        <v>131.32551069664257</v>
      </c>
    </row>
    <row r="799" spans="1:28" x14ac:dyDescent="0.25">
      <c r="A799" s="5" t="s">
        <v>2821</v>
      </c>
      <c r="B799" s="6" t="s">
        <v>1683</v>
      </c>
      <c r="C799" s="6" t="s">
        <v>1644</v>
      </c>
      <c r="D799" s="5">
        <v>1995</v>
      </c>
      <c r="E799" s="5">
        <v>21</v>
      </c>
      <c r="F799" s="5">
        <v>49</v>
      </c>
      <c r="G799" s="5">
        <v>95476</v>
      </c>
      <c r="H799" s="5" t="s">
        <v>2097</v>
      </c>
      <c r="I799" s="7">
        <v>4</v>
      </c>
      <c r="J799" s="5">
        <v>14</v>
      </c>
      <c r="K799" s="5">
        <v>2</v>
      </c>
      <c r="L799" s="5">
        <v>2</v>
      </c>
      <c r="M799" s="5">
        <v>2</v>
      </c>
      <c r="N799" s="5">
        <v>2</v>
      </c>
      <c r="O799" s="5">
        <v>6</v>
      </c>
      <c r="P799" s="5">
        <v>6</v>
      </c>
      <c r="Q799" s="5">
        <v>6</v>
      </c>
      <c r="R799" s="5">
        <v>6</v>
      </c>
      <c r="S799" s="5">
        <v>24</v>
      </c>
      <c r="T799" s="4">
        <v>336</v>
      </c>
      <c r="U799" s="26">
        <f t="shared" si="24"/>
        <v>8.0420809596707397</v>
      </c>
      <c r="V799" s="26">
        <f t="shared" si="25"/>
        <v>112.58913343539035</v>
      </c>
      <c r="Z799" s="4">
        <v>9</v>
      </c>
      <c r="AA799" s="26">
        <v>7.6101022252879273</v>
      </c>
      <c r="AB799" s="26">
        <v>68.490920027591343</v>
      </c>
    </row>
    <row r="800" spans="1:28" x14ac:dyDescent="0.25">
      <c r="A800" s="5" t="s">
        <v>2597</v>
      </c>
      <c r="B800" s="6" t="s">
        <v>1643</v>
      </c>
      <c r="C800" s="6" t="s">
        <v>1644</v>
      </c>
      <c r="D800" s="5">
        <v>1994</v>
      </c>
      <c r="E800" s="5">
        <v>22</v>
      </c>
      <c r="F800" s="5">
        <v>30</v>
      </c>
      <c r="G800" s="5">
        <v>92672</v>
      </c>
      <c r="H800" s="5" t="s">
        <v>2097</v>
      </c>
      <c r="I800" s="7">
        <v>3.6</v>
      </c>
      <c r="J800" s="5">
        <v>30</v>
      </c>
      <c r="K800" s="5">
        <v>2</v>
      </c>
      <c r="L800" s="5">
        <v>4</v>
      </c>
      <c r="M800" s="5">
        <v>1</v>
      </c>
      <c r="N800" s="5">
        <v>1</v>
      </c>
      <c r="O800" s="5">
        <v>6</v>
      </c>
      <c r="P800" s="5">
        <v>12</v>
      </c>
      <c r="Q800" s="5">
        <v>3</v>
      </c>
      <c r="R800" s="5">
        <v>3</v>
      </c>
      <c r="S800" s="5">
        <v>24</v>
      </c>
      <c r="T800" s="4">
        <v>720</v>
      </c>
      <c r="U800" s="26">
        <f t="shared" si="24"/>
        <v>8.0081138359067534</v>
      </c>
      <c r="V800" s="26">
        <f t="shared" si="25"/>
        <v>240.2434150772026</v>
      </c>
      <c r="Z800" s="4">
        <v>14</v>
      </c>
      <c r="AA800" s="26">
        <v>38.777390153575396</v>
      </c>
      <c r="AB800" s="26">
        <v>3877.7390153575398</v>
      </c>
    </row>
    <row r="801" spans="1:28" x14ac:dyDescent="0.25">
      <c r="A801" s="5" t="s">
        <v>205</v>
      </c>
      <c r="B801" s="6" t="s">
        <v>1643</v>
      </c>
      <c r="C801" s="6" t="s">
        <v>1644</v>
      </c>
      <c r="D801" s="5">
        <v>1994</v>
      </c>
      <c r="E801" s="5">
        <v>22</v>
      </c>
      <c r="F801" s="5">
        <v>37</v>
      </c>
      <c r="G801" s="5">
        <v>92129</v>
      </c>
      <c r="H801" s="5" t="s">
        <v>2097</v>
      </c>
      <c r="I801" s="7">
        <v>5.8</v>
      </c>
      <c r="J801" s="5">
        <v>20</v>
      </c>
      <c r="K801" s="5">
        <v>2</v>
      </c>
      <c r="L801" s="5">
        <v>0</v>
      </c>
      <c r="M801" s="5">
        <v>3</v>
      </c>
      <c r="N801" s="5">
        <v>3</v>
      </c>
      <c r="O801" s="5">
        <v>6</v>
      </c>
      <c r="P801" s="5">
        <v>0</v>
      </c>
      <c r="Q801" s="5">
        <v>9</v>
      </c>
      <c r="R801" s="5">
        <v>9</v>
      </c>
      <c r="S801" s="5">
        <v>24</v>
      </c>
      <c r="T801" s="4">
        <v>480</v>
      </c>
      <c r="U801" s="26">
        <f t="shared" si="24"/>
        <v>8.0081138359067534</v>
      </c>
      <c r="V801" s="26">
        <f t="shared" si="25"/>
        <v>160.16227671813508</v>
      </c>
      <c r="Z801" s="4">
        <v>11</v>
      </c>
      <c r="AA801" s="26">
        <v>6.3885339986688825</v>
      </c>
      <c r="AB801" s="26">
        <v>127.77067997337765</v>
      </c>
    </row>
    <row r="802" spans="1:28" x14ac:dyDescent="0.25">
      <c r="A802" s="5" t="s">
        <v>2535</v>
      </c>
      <c r="B802" s="6" t="s">
        <v>1643</v>
      </c>
      <c r="C802" s="6" t="s">
        <v>1644</v>
      </c>
      <c r="D802" s="5">
        <v>1993</v>
      </c>
      <c r="E802" s="5">
        <v>23</v>
      </c>
      <c r="F802" s="5">
        <v>21</v>
      </c>
      <c r="G802" s="5">
        <v>94945</v>
      </c>
      <c r="H802" s="5" t="s">
        <v>2097</v>
      </c>
      <c r="I802" s="7">
        <v>2</v>
      </c>
      <c r="J802" s="5">
        <v>19</v>
      </c>
      <c r="K802" s="5">
        <v>2</v>
      </c>
      <c r="L802" s="5">
        <v>2</v>
      </c>
      <c r="M802" s="5">
        <v>2</v>
      </c>
      <c r="N802" s="5">
        <v>2</v>
      </c>
      <c r="O802" s="5">
        <v>6</v>
      </c>
      <c r="P802" s="5">
        <v>6</v>
      </c>
      <c r="Q802" s="5">
        <v>6</v>
      </c>
      <c r="R802" s="5">
        <v>6</v>
      </c>
      <c r="S802" s="5">
        <v>24</v>
      </c>
      <c r="T802" s="4">
        <v>456</v>
      </c>
      <c r="U802" s="26">
        <f t="shared" si="24"/>
        <v>7.9737831325301212</v>
      </c>
      <c r="V802" s="26">
        <f t="shared" si="25"/>
        <v>151.50187951807231</v>
      </c>
      <c r="Z802" s="4">
        <v>15</v>
      </c>
      <c r="AA802" s="26">
        <v>5.19110815027787</v>
      </c>
      <c r="AB802" s="26">
        <v>77.86662225416805</v>
      </c>
    </row>
    <row r="803" spans="1:28" x14ac:dyDescent="0.25">
      <c r="A803" s="5" t="s">
        <v>2542</v>
      </c>
      <c r="B803" s="6" t="s">
        <v>1730</v>
      </c>
      <c r="C803" s="6" t="s">
        <v>1151</v>
      </c>
      <c r="D803" s="5">
        <v>1993</v>
      </c>
      <c r="E803" s="5">
        <v>23</v>
      </c>
      <c r="F803" s="5">
        <v>27</v>
      </c>
      <c r="G803" s="5">
        <v>93923</v>
      </c>
      <c r="H803" s="5" t="s">
        <v>2097</v>
      </c>
      <c r="I803" s="7">
        <v>5</v>
      </c>
      <c r="J803" s="5">
        <v>65</v>
      </c>
      <c r="K803" s="5">
        <v>2</v>
      </c>
      <c r="L803" s="5">
        <v>4</v>
      </c>
      <c r="M803" s="5">
        <v>2</v>
      </c>
      <c r="N803" s="5">
        <v>0</v>
      </c>
      <c r="O803" s="5">
        <v>6</v>
      </c>
      <c r="P803" s="5">
        <v>12</v>
      </c>
      <c r="Q803" s="5">
        <v>6</v>
      </c>
      <c r="R803" s="5">
        <v>0</v>
      </c>
      <c r="S803" s="5">
        <v>24</v>
      </c>
      <c r="T803" s="4">
        <v>1560</v>
      </c>
      <c r="U803" s="26">
        <f t="shared" si="24"/>
        <v>7.9737831325301212</v>
      </c>
      <c r="V803" s="26">
        <f t="shared" si="25"/>
        <v>518.29590361445787</v>
      </c>
      <c r="Z803" s="4">
        <v>14</v>
      </c>
      <c r="AA803" s="26">
        <v>38.777390153575396</v>
      </c>
      <c r="AB803" s="26">
        <v>1551.0956061430159</v>
      </c>
    </row>
    <row r="804" spans="1:28" x14ac:dyDescent="0.25">
      <c r="A804" s="5" t="s">
        <v>2502</v>
      </c>
      <c r="B804" s="6" t="s">
        <v>1730</v>
      </c>
      <c r="C804" s="6" t="s">
        <v>1151</v>
      </c>
      <c r="D804" s="5">
        <v>1990</v>
      </c>
      <c r="E804" s="5">
        <v>26</v>
      </c>
      <c r="F804" s="5">
        <v>19</v>
      </c>
      <c r="G804" s="5">
        <v>91750</v>
      </c>
      <c r="H804" s="5" t="s">
        <v>2097</v>
      </c>
      <c r="I804" s="7">
        <v>1</v>
      </c>
      <c r="J804" s="5">
        <v>10</v>
      </c>
      <c r="K804" s="5">
        <v>2</v>
      </c>
      <c r="L804" s="5">
        <v>2</v>
      </c>
      <c r="M804" s="5">
        <v>2</v>
      </c>
      <c r="N804" s="5">
        <v>2</v>
      </c>
      <c r="O804" s="5">
        <v>6</v>
      </c>
      <c r="P804" s="5">
        <v>6</v>
      </c>
      <c r="Q804" s="5">
        <v>6</v>
      </c>
      <c r="R804" s="5">
        <v>6</v>
      </c>
      <c r="S804" s="5">
        <v>24</v>
      </c>
      <c r="T804" s="4">
        <v>240</v>
      </c>
      <c r="U804" s="26">
        <f t="shared" si="24"/>
        <v>7.8685502165394929</v>
      </c>
      <c r="V804" s="26">
        <f t="shared" si="25"/>
        <v>78.685502165394922</v>
      </c>
      <c r="Z804" s="4">
        <v>14</v>
      </c>
      <c r="AA804" s="26">
        <v>7.7554780307150795</v>
      </c>
      <c r="AB804" s="26">
        <v>38.777390153575396</v>
      </c>
    </row>
    <row r="805" spans="1:28" x14ac:dyDescent="0.25">
      <c r="A805" s="5" t="s">
        <v>2590</v>
      </c>
      <c r="B805" s="6" t="s">
        <v>1730</v>
      </c>
      <c r="C805" s="6" t="s">
        <v>1151</v>
      </c>
      <c r="D805" s="5">
        <v>1990</v>
      </c>
      <c r="E805" s="5">
        <v>26</v>
      </c>
      <c r="F805" s="5">
        <v>30</v>
      </c>
      <c r="G805" s="5">
        <v>92691</v>
      </c>
      <c r="H805" s="5" t="s">
        <v>2097</v>
      </c>
      <c r="I805" s="7">
        <v>2.8</v>
      </c>
      <c r="J805" s="5">
        <v>5</v>
      </c>
      <c r="K805" s="5">
        <v>2</v>
      </c>
      <c r="L805" s="5">
        <v>2</v>
      </c>
      <c r="M805" s="5">
        <v>2</v>
      </c>
      <c r="N805" s="5">
        <v>2</v>
      </c>
      <c r="O805" s="5">
        <v>6</v>
      </c>
      <c r="P805" s="5">
        <v>6</v>
      </c>
      <c r="Q805" s="5">
        <v>6</v>
      </c>
      <c r="R805" s="5">
        <v>6</v>
      </c>
      <c r="S805" s="5">
        <v>24</v>
      </c>
      <c r="T805" s="4">
        <v>120</v>
      </c>
      <c r="U805" s="26">
        <f t="shared" si="24"/>
        <v>7.8685502165394929</v>
      </c>
      <c r="V805" s="26">
        <f t="shared" si="25"/>
        <v>39.342751082697461</v>
      </c>
      <c r="Z805" s="4">
        <v>12</v>
      </c>
      <c r="AA805" s="26">
        <v>5.1301949930468371</v>
      </c>
      <c r="AB805" s="26">
        <v>210.33799471492031</v>
      </c>
    </row>
    <row r="806" spans="1:28" x14ac:dyDescent="0.25">
      <c r="A806" s="5" t="s">
        <v>2653</v>
      </c>
      <c r="B806" s="6" t="s">
        <v>1643</v>
      </c>
      <c r="C806" s="6" t="s">
        <v>1644</v>
      </c>
      <c r="D806" s="5">
        <v>1990</v>
      </c>
      <c r="E806" s="5">
        <v>26</v>
      </c>
      <c r="F806" s="5">
        <v>34</v>
      </c>
      <c r="G806" s="5">
        <v>95628</v>
      </c>
      <c r="H806" s="5" t="s">
        <v>2097</v>
      </c>
      <c r="I806" s="7">
        <v>8</v>
      </c>
      <c r="J806" s="5">
        <v>100</v>
      </c>
      <c r="K806" s="5">
        <v>3</v>
      </c>
      <c r="L806" s="5">
        <v>1</v>
      </c>
      <c r="M806" s="5">
        <v>3</v>
      </c>
      <c r="N806" s="5">
        <v>1</v>
      </c>
      <c r="O806" s="5">
        <v>9</v>
      </c>
      <c r="P806" s="5">
        <v>3</v>
      </c>
      <c r="Q806" s="5">
        <v>9</v>
      </c>
      <c r="R806" s="5">
        <v>3</v>
      </c>
      <c r="S806" s="5">
        <v>24</v>
      </c>
      <c r="T806" s="4">
        <v>2400</v>
      </c>
      <c r="U806" s="26">
        <f t="shared" si="24"/>
        <v>7.8685502165394929</v>
      </c>
      <c r="V806" s="26">
        <f t="shared" si="25"/>
        <v>786.85502165394928</v>
      </c>
      <c r="Z806" s="4">
        <v>10</v>
      </c>
      <c r="AA806" s="26">
        <v>103.11099538759115</v>
      </c>
      <c r="AB806" s="26">
        <v>10311.099538759114</v>
      </c>
    </row>
    <row r="807" spans="1:28" x14ac:dyDescent="0.25">
      <c r="A807" s="5" t="s">
        <v>2513</v>
      </c>
      <c r="B807" s="6" t="s">
        <v>1643</v>
      </c>
      <c r="C807" s="6" t="s">
        <v>1644</v>
      </c>
      <c r="D807" s="5">
        <v>1989</v>
      </c>
      <c r="E807" s="5">
        <v>27</v>
      </c>
      <c r="F807" s="5">
        <v>19</v>
      </c>
      <c r="G807" s="5">
        <v>91741</v>
      </c>
      <c r="H807" s="5" t="s">
        <v>2097</v>
      </c>
      <c r="I807" s="7">
        <v>2.9</v>
      </c>
      <c r="J807" s="5">
        <v>60</v>
      </c>
      <c r="K807" s="5">
        <v>3</v>
      </c>
      <c r="L807" s="5">
        <v>1</v>
      </c>
      <c r="M807" s="5">
        <v>3</v>
      </c>
      <c r="N807" s="5">
        <v>1</v>
      </c>
      <c r="O807" s="5">
        <v>9</v>
      </c>
      <c r="P807" s="5">
        <v>3</v>
      </c>
      <c r="Q807" s="5">
        <v>9</v>
      </c>
      <c r="R807" s="5">
        <v>3</v>
      </c>
      <c r="S807" s="5">
        <v>24</v>
      </c>
      <c r="T807" s="4">
        <v>1440</v>
      </c>
      <c r="U807" s="26">
        <f t="shared" si="24"/>
        <v>7.8327052175941541</v>
      </c>
      <c r="V807" s="26">
        <f t="shared" si="25"/>
        <v>469.96231305564925</v>
      </c>
      <c r="Z807" s="4">
        <v>12</v>
      </c>
      <c r="AA807" s="26">
        <v>19.238231223925638</v>
      </c>
      <c r="AB807" s="26">
        <v>769.52924895702552</v>
      </c>
    </row>
    <row r="808" spans="1:28" x14ac:dyDescent="0.25">
      <c r="A808" s="5" t="s">
        <v>2684</v>
      </c>
      <c r="B808" s="6" t="s">
        <v>1643</v>
      </c>
      <c r="C808" s="6" t="s">
        <v>1644</v>
      </c>
      <c r="D808" s="5">
        <v>1989</v>
      </c>
      <c r="E808" s="5">
        <v>27</v>
      </c>
      <c r="F808" s="5">
        <v>36</v>
      </c>
      <c r="G808" s="5">
        <v>92335</v>
      </c>
      <c r="H808" s="5" t="s">
        <v>2097</v>
      </c>
      <c r="I808" s="7">
        <v>3.9</v>
      </c>
      <c r="J808" s="5">
        <v>30</v>
      </c>
      <c r="K808" s="5">
        <v>3</v>
      </c>
      <c r="L808" s="5">
        <v>1</v>
      </c>
      <c r="M808" s="5">
        <v>1</v>
      </c>
      <c r="N808" s="5">
        <v>3</v>
      </c>
      <c r="O808" s="5">
        <v>9</v>
      </c>
      <c r="P808" s="5">
        <v>3</v>
      </c>
      <c r="Q808" s="5">
        <v>3</v>
      </c>
      <c r="R808" s="5">
        <v>9</v>
      </c>
      <c r="S808" s="5">
        <v>24</v>
      </c>
      <c r="T808" s="4">
        <v>720</v>
      </c>
      <c r="U808" s="26">
        <f t="shared" si="24"/>
        <v>7.8327052175941541</v>
      </c>
      <c r="V808" s="26">
        <f t="shared" si="25"/>
        <v>234.98115652782462</v>
      </c>
      <c r="Z808" s="4">
        <v>10</v>
      </c>
      <c r="AA808" s="26">
        <v>22.913554530575809</v>
      </c>
      <c r="AB808" s="26">
        <v>435.35753608094035</v>
      </c>
    </row>
    <row r="809" spans="1:28" x14ac:dyDescent="0.25">
      <c r="A809" s="5" t="s">
        <v>2717</v>
      </c>
      <c r="B809" s="6" t="s">
        <v>1643</v>
      </c>
      <c r="C809" s="6" t="s">
        <v>1644</v>
      </c>
      <c r="D809" s="5">
        <v>1989</v>
      </c>
      <c r="E809" s="5">
        <v>27</v>
      </c>
      <c r="F809" s="5">
        <v>37</v>
      </c>
      <c r="G809" s="5">
        <v>92109</v>
      </c>
      <c r="H809" s="5" t="s">
        <v>2097</v>
      </c>
      <c r="I809" s="7">
        <v>5.8</v>
      </c>
      <c r="J809" s="5">
        <v>50</v>
      </c>
      <c r="K809" s="5">
        <v>0</v>
      </c>
      <c r="L809" s="5">
        <v>0</v>
      </c>
      <c r="M809" s="5">
        <v>4</v>
      </c>
      <c r="N809" s="5">
        <v>4</v>
      </c>
      <c r="O809" s="5">
        <v>0</v>
      </c>
      <c r="P809" s="5">
        <v>0</v>
      </c>
      <c r="Q809" s="5">
        <v>12</v>
      </c>
      <c r="R809" s="5">
        <v>12</v>
      </c>
      <c r="S809" s="5">
        <v>24</v>
      </c>
      <c r="T809" s="4">
        <v>1200</v>
      </c>
      <c r="U809" s="26">
        <f t="shared" si="24"/>
        <v>7.8327052175941541</v>
      </c>
      <c r="V809" s="26">
        <f t="shared" si="25"/>
        <v>391.63526087970769</v>
      </c>
      <c r="Z809" s="4">
        <v>12</v>
      </c>
      <c r="AA809" s="26">
        <v>12.825487482617092</v>
      </c>
      <c r="AB809" s="26">
        <v>115.42938734355383</v>
      </c>
    </row>
    <row r="810" spans="1:28" x14ac:dyDescent="0.25">
      <c r="A810" s="5" t="s">
        <v>2800</v>
      </c>
      <c r="B810" s="6" t="s">
        <v>1643</v>
      </c>
      <c r="C810" s="6" t="s">
        <v>1644</v>
      </c>
      <c r="D810" s="5">
        <v>1989</v>
      </c>
      <c r="E810" s="5">
        <v>27</v>
      </c>
      <c r="F810" s="5">
        <v>44</v>
      </c>
      <c r="G810" s="5">
        <v>95010</v>
      </c>
      <c r="H810" s="5" t="s">
        <v>2097</v>
      </c>
      <c r="I810" s="7">
        <v>5</v>
      </c>
      <c r="J810" s="5">
        <v>20</v>
      </c>
      <c r="K810" s="5">
        <v>3</v>
      </c>
      <c r="L810" s="5">
        <v>2</v>
      </c>
      <c r="M810" s="5">
        <v>3</v>
      </c>
      <c r="N810" s="5">
        <v>0</v>
      </c>
      <c r="O810" s="5">
        <v>9</v>
      </c>
      <c r="P810" s="5">
        <v>6</v>
      </c>
      <c r="Q810" s="5">
        <v>9</v>
      </c>
      <c r="R810" s="5">
        <v>0</v>
      </c>
      <c r="S810" s="5">
        <v>24</v>
      </c>
      <c r="T810" s="4">
        <v>480</v>
      </c>
      <c r="U810" s="26">
        <f t="shared" si="24"/>
        <v>7.8327052175941541</v>
      </c>
      <c r="V810" s="26">
        <f t="shared" si="25"/>
        <v>156.65410435188309</v>
      </c>
      <c r="Z810" s="4">
        <v>10</v>
      </c>
      <c r="AA810" s="26">
        <v>30.551406040767745</v>
      </c>
      <c r="AB810" s="26">
        <v>885.99077518226454</v>
      </c>
    </row>
    <row r="811" spans="1:28" x14ac:dyDescent="0.25">
      <c r="A811" s="5" t="s">
        <v>2464</v>
      </c>
      <c r="B811" s="6" t="s">
        <v>1643</v>
      </c>
      <c r="C811" s="6" t="s">
        <v>1644</v>
      </c>
      <c r="D811" s="5">
        <v>1987</v>
      </c>
      <c r="E811" s="5">
        <v>29</v>
      </c>
      <c r="F811" s="5">
        <v>19</v>
      </c>
      <c r="G811" s="5">
        <v>90019</v>
      </c>
      <c r="H811" s="5" t="s">
        <v>2097</v>
      </c>
      <c r="I811" s="7">
        <v>3.8</v>
      </c>
      <c r="J811" s="5">
        <v>50</v>
      </c>
      <c r="K811" s="5">
        <v>2</v>
      </c>
      <c r="L811" s="5">
        <v>1</v>
      </c>
      <c r="M811" s="5">
        <v>2</v>
      </c>
      <c r="N811" s="5">
        <v>3</v>
      </c>
      <c r="O811" s="5">
        <v>6</v>
      </c>
      <c r="P811" s="5">
        <v>3</v>
      </c>
      <c r="Q811" s="5">
        <v>6</v>
      </c>
      <c r="R811" s="5">
        <v>9</v>
      </c>
      <c r="S811" s="5">
        <v>24</v>
      </c>
      <c r="T811" s="4">
        <v>1200</v>
      </c>
      <c r="U811" s="26">
        <f t="shared" si="24"/>
        <v>7.7598259912471512</v>
      </c>
      <c r="V811" s="26">
        <f t="shared" si="25"/>
        <v>387.99129956235754</v>
      </c>
      <c r="Z811" s="4">
        <v>16</v>
      </c>
      <c r="AA811" s="26">
        <v>13.031016088331434</v>
      </c>
      <c r="AB811" s="26">
        <v>247.58930567829725</v>
      </c>
    </row>
    <row r="812" spans="1:28" x14ac:dyDescent="0.25">
      <c r="A812" s="5" t="s">
        <v>2809</v>
      </c>
      <c r="B812" s="6" t="s">
        <v>1643</v>
      </c>
      <c r="C812" s="6" t="s">
        <v>1644</v>
      </c>
      <c r="D812" s="5">
        <v>1987</v>
      </c>
      <c r="E812" s="5">
        <v>29</v>
      </c>
      <c r="F812" s="5">
        <v>48</v>
      </c>
      <c r="G812" s="5">
        <v>95687</v>
      </c>
      <c r="H812" s="5" t="s">
        <v>2097</v>
      </c>
      <c r="I812" s="7">
        <v>4.9000000000000004</v>
      </c>
      <c r="J812" s="5">
        <v>50</v>
      </c>
      <c r="K812" s="5">
        <v>2</v>
      </c>
      <c r="L812" s="5">
        <v>0</v>
      </c>
      <c r="M812" s="5">
        <v>4</v>
      </c>
      <c r="N812" s="5">
        <v>2</v>
      </c>
      <c r="O812" s="5">
        <v>6</v>
      </c>
      <c r="P812" s="5">
        <v>0</v>
      </c>
      <c r="Q812" s="5">
        <v>12</v>
      </c>
      <c r="R812" s="5">
        <v>6</v>
      </c>
      <c r="S812" s="5">
        <v>24</v>
      </c>
      <c r="T812" s="4">
        <v>1200</v>
      </c>
      <c r="U812" s="26">
        <f t="shared" si="24"/>
        <v>7.7598259912471512</v>
      </c>
      <c r="V812" s="26">
        <f t="shared" si="25"/>
        <v>387.99129956235754</v>
      </c>
      <c r="Z812" s="4">
        <v>9</v>
      </c>
      <c r="AA812" s="26">
        <v>6.3417518544066063</v>
      </c>
      <c r="AB812" s="26">
        <v>126.83503708813213</v>
      </c>
    </row>
    <row r="813" spans="1:28" x14ac:dyDescent="0.25">
      <c r="A813" s="5" t="s">
        <v>2588</v>
      </c>
      <c r="B813" s="6" t="s">
        <v>1643</v>
      </c>
      <c r="C813" s="6" t="s">
        <v>1644</v>
      </c>
      <c r="D813" s="5">
        <v>1986</v>
      </c>
      <c r="E813" s="5">
        <v>30</v>
      </c>
      <c r="F813" s="5">
        <v>30</v>
      </c>
      <c r="G813" s="5">
        <v>90720</v>
      </c>
      <c r="H813" s="5" t="s">
        <v>2097</v>
      </c>
      <c r="I813" s="7">
        <v>3.9</v>
      </c>
      <c r="J813" s="5">
        <v>15</v>
      </c>
      <c r="K813" s="5">
        <v>2</v>
      </c>
      <c r="L813" s="5">
        <v>2</v>
      </c>
      <c r="M813" s="5">
        <v>2</v>
      </c>
      <c r="N813" s="5">
        <v>2</v>
      </c>
      <c r="O813" s="5">
        <v>6</v>
      </c>
      <c r="P813" s="5">
        <v>6</v>
      </c>
      <c r="Q813" s="5">
        <v>6</v>
      </c>
      <c r="R813" s="5">
        <v>6</v>
      </c>
      <c r="S813" s="5">
        <v>24</v>
      </c>
      <c r="T813" s="4">
        <v>360</v>
      </c>
      <c r="U813" s="26">
        <f t="shared" si="24"/>
        <v>7.7227785390534418</v>
      </c>
      <c r="V813" s="26">
        <f t="shared" si="25"/>
        <v>115.84167808580163</v>
      </c>
      <c r="Z813" s="4">
        <v>11</v>
      </c>
      <c r="AA813" s="26">
        <v>7.6662407984026597</v>
      </c>
      <c r="AB813" s="26">
        <v>766.62407984026595</v>
      </c>
    </row>
    <row r="814" spans="1:28" x14ac:dyDescent="0.25">
      <c r="A814" s="5" t="s">
        <v>2527</v>
      </c>
      <c r="B814" s="6" t="s">
        <v>1643</v>
      </c>
      <c r="C814" s="6" t="s">
        <v>1644</v>
      </c>
      <c r="D814" s="5">
        <v>1985</v>
      </c>
      <c r="E814" s="5">
        <v>31</v>
      </c>
      <c r="F814" s="5">
        <v>19</v>
      </c>
      <c r="G814" s="5">
        <v>91384</v>
      </c>
      <c r="H814" s="5" t="s">
        <v>2097</v>
      </c>
      <c r="I814" s="7">
        <v>4</v>
      </c>
      <c r="J814" s="5">
        <v>50</v>
      </c>
      <c r="K814" s="5">
        <v>2</v>
      </c>
      <c r="L814" s="5">
        <v>2</v>
      </c>
      <c r="M814" s="5">
        <v>2</v>
      </c>
      <c r="N814" s="5">
        <v>2</v>
      </c>
      <c r="O814" s="5">
        <v>6</v>
      </c>
      <c r="P814" s="5">
        <v>6</v>
      </c>
      <c r="Q814" s="5">
        <v>6</v>
      </c>
      <c r="R814" s="5">
        <v>6</v>
      </c>
      <c r="S814" s="5">
        <v>24</v>
      </c>
      <c r="T814" s="4">
        <v>1200</v>
      </c>
      <c r="U814" s="26">
        <f t="shared" si="24"/>
        <v>7.6853167978376664</v>
      </c>
      <c r="V814" s="26">
        <f t="shared" si="25"/>
        <v>384.26583989188333</v>
      </c>
      <c r="Z814" s="4">
        <v>10</v>
      </c>
      <c r="AA814" s="26">
        <v>50.919010067946246</v>
      </c>
      <c r="AB814" s="26">
        <v>3309.7356544165059</v>
      </c>
    </row>
    <row r="815" spans="1:28" x14ac:dyDescent="0.25">
      <c r="A815" s="5" t="s">
        <v>2604</v>
      </c>
      <c r="B815" s="6" t="s">
        <v>1643</v>
      </c>
      <c r="C815" s="6" t="s">
        <v>1644</v>
      </c>
      <c r="D815" s="5">
        <v>1985</v>
      </c>
      <c r="E815" s="5">
        <v>31</v>
      </c>
      <c r="F815" s="5">
        <v>31</v>
      </c>
      <c r="G815" s="5">
        <v>95765</v>
      </c>
      <c r="H815" s="5" t="s">
        <v>2097</v>
      </c>
      <c r="I815" s="7">
        <v>1.3</v>
      </c>
      <c r="J815" s="5">
        <v>9</v>
      </c>
      <c r="K815" s="5">
        <v>2</v>
      </c>
      <c r="L815" s="5">
        <v>2</v>
      </c>
      <c r="M815" s="5">
        <v>2</v>
      </c>
      <c r="N815" s="5">
        <v>2</v>
      </c>
      <c r="O815" s="5">
        <v>6</v>
      </c>
      <c r="P815" s="5">
        <v>6</v>
      </c>
      <c r="Q815" s="5">
        <v>6</v>
      </c>
      <c r="R815" s="5">
        <v>6</v>
      </c>
      <c r="S815" s="5">
        <v>24</v>
      </c>
      <c r="T815" s="4">
        <v>216</v>
      </c>
      <c r="U815" s="26">
        <f t="shared" si="24"/>
        <v>7.6853167978376664</v>
      </c>
      <c r="V815" s="26">
        <f t="shared" si="25"/>
        <v>69.167851180539003</v>
      </c>
      <c r="Z815" s="4">
        <v>13</v>
      </c>
      <c r="AA815" s="26">
        <v>41.200160218554529</v>
      </c>
      <c r="AB815" s="26">
        <v>123.60048065566359</v>
      </c>
    </row>
    <row r="816" spans="1:28" x14ac:dyDescent="0.25">
      <c r="A816" s="5" t="s">
        <v>2658</v>
      </c>
      <c r="B816" s="6" t="s">
        <v>1643</v>
      </c>
      <c r="C816" s="6" t="s">
        <v>1644</v>
      </c>
      <c r="D816" s="5">
        <v>1985</v>
      </c>
      <c r="E816" s="5">
        <v>31</v>
      </c>
      <c r="F816" s="5">
        <v>34</v>
      </c>
      <c r="G816" s="5">
        <v>95660</v>
      </c>
      <c r="H816" s="5" t="s">
        <v>2097</v>
      </c>
      <c r="I816" s="7">
        <v>3.9</v>
      </c>
      <c r="J816" s="5">
        <v>20</v>
      </c>
      <c r="K816" s="5">
        <v>3</v>
      </c>
      <c r="L816" s="5">
        <v>5</v>
      </c>
      <c r="M816" s="5">
        <v>0</v>
      </c>
      <c r="N816" s="5">
        <v>0</v>
      </c>
      <c r="O816" s="5">
        <v>9</v>
      </c>
      <c r="P816" s="5">
        <v>15</v>
      </c>
      <c r="Q816" s="5">
        <v>0</v>
      </c>
      <c r="R816" s="5">
        <v>0</v>
      </c>
      <c r="S816" s="5">
        <v>24</v>
      </c>
      <c r="T816" s="4">
        <v>480</v>
      </c>
      <c r="U816" s="26">
        <f t="shared" si="24"/>
        <v>7.6853167978376664</v>
      </c>
      <c r="V816" s="26">
        <f t="shared" si="25"/>
        <v>153.70633595675332</v>
      </c>
      <c r="Z816" s="4">
        <v>13</v>
      </c>
      <c r="AA816" s="26">
        <v>51.500200273193165</v>
      </c>
      <c r="AB816" s="26">
        <v>2317.5090122936926</v>
      </c>
    </row>
    <row r="817" spans="1:28" x14ac:dyDescent="0.25">
      <c r="A817" s="5" t="s">
        <v>2852</v>
      </c>
      <c r="B817" s="6" t="s">
        <v>1643</v>
      </c>
      <c r="C817" s="6" t="s">
        <v>1644</v>
      </c>
      <c r="D817" s="5">
        <v>1985</v>
      </c>
      <c r="E817" s="5">
        <v>31</v>
      </c>
      <c r="F817" s="5">
        <v>55</v>
      </c>
      <c r="G817" s="5">
        <v>95379</v>
      </c>
      <c r="H817" s="5" t="s">
        <v>2097</v>
      </c>
      <c r="I817" s="7">
        <v>3.4</v>
      </c>
      <c r="J817" s="5">
        <v>47</v>
      </c>
      <c r="K817" s="5">
        <v>2</v>
      </c>
      <c r="L817" s="5">
        <v>4</v>
      </c>
      <c r="M817" s="5">
        <v>2</v>
      </c>
      <c r="N817" s="5">
        <v>0</v>
      </c>
      <c r="O817" s="5">
        <v>6</v>
      </c>
      <c r="P817" s="5">
        <v>12</v>
      </c>
      <c r="Q817" s="5">
        <v>6</v>
      </c>
      <c r="R817" s="5">
        <v>0</v>
      </c>
      <c r="S817" s="5">
        <v>24</v>
      </c>
      <c r="T817" s="4">
        <v>1128</v>
      </c>
      <c r="U817" s="26">
        <f t="shared" si="24"/>
        <v>7.6853167978376664</v>
      </c>
      <c r="V817" s="26">
        <f t="shared" si="25"/>
        <v>361.20988949837033</v>
      </c>
      <c r="Z817" s="4">
        <v>14</v>
      </c>
      <c r="AA817" s="26">
        <v>42.655129168932937</v>
      </c>
      <c r="AB817" s="26">
        <v>1492.9295209126528</v>
      </c>
    </row>
    <row r="818" spans="1:28" x14ac:dyDescent="0.25">
      <c r="A818" s="5" t="s">
        <v>2411</v>
      </c>
      <c r="B818" s="6" t="s">
        <v>1643</v>
      </c>
      <c r="C818" s="6" t="s">
        <v>1644</v>
      </c>
      <c r="D818" s="5">
        <v>1983</v>
      </c>
      <c r="E818" s="5">
        <v>33</v>
      </c>
      <c r="F818" s="5">
        <v>15</v>
      </c>
      <c r="G818" s="5">
        <v>93555</v>
      </c>
      <c r="H818" s="5" t="s">
        <v>2097</v>
      </c>
      <c r="I818" s="7">
        <v>2</v>
      </c>
      <c r="J818" s="5">
        <v>30</v>
      </c>
      <c r="K818" s="5">
        <v>2</v>
      </c>
      <c r="L818" s="5">
        <v>2</v>
      </c>
      <c r="M818" s="5">
        <v>2</v>
      </c>
      <c r="N818" s="5">
        <v>2</v>
      </c>
      <c r="O818" s="5">
        <v>6</v>
      </c>
      <c r="P818" s="5">
        <v>6</v>
      </c>
      <c r="Q818" s="5">
        <v>6</v>
      </c>
      <c r="R818" s="5">
        <v>6</v>
      </c>
      <c r="S818" s="5">
        <v>24</v>
      </c>
      <c r="T818" s="4">
        <v>720</v>
      </c>
      <c r="U818" s="26">
        <f t="shared" si="24"/>
        <v>7.6091223368618532</v>
      </c>
      <c r="V818" s="26">
        <f t="shared" si="25"/>
        <v>228.27367010585559</v>
      </c>
      <c r="Z818" s="4">
        <v>13</v>
      </c>
      <c r="AA818" s="26">
        <v>16.737565088787779</v>
      </c>
      <c r="AB818" s="26">
        <v>334.75130177575556</v>
      </c>
    </row>
    <row r="819" spans="1:28" x14ac:dyDescent="0.25">
      <c r="A819" s="5" t="s">
        <v>2788</v>
      </c>
      <c r="B819" s="6" t="s">
        <v>1643</v>
      </c>
      <c r="C819" s="6" t="s">
        <v>1644</v>
      </c>
      <c r="D819" s="5">
        <v>1983</v>
      </c>
      <c r="E819" s="5">
        <v>33</v>
      </c>
      <c r="F819" s="5">
        <v>43</v>
      </c>
      <c r="G819" s="5">
        <v>95130</v>
      </c>
      <c r="H819" s="5" t="s">
        <v>2097</v>
      </c>
      <c r="I819" s="7">
        <v>6.1</v>
      </c>
      <c r="J819" s="5">
        <v>51</v>
      </c>
      <c r="K819" s="5">
        <v>2</v>
      </c>
      <c r="L819" s="5">
        <v>2</v>
      </c>
      <c r="M819" s="5">
        <v>2</v>
      </c>
      <c r="N819" s="5">
        <v>2</v>
      </c>
      <c r="O819" s="5">
        <v>6</v>
      </c>
      <c r="P819" s="5">
        <v>6</v>
      </c>
      <c r="Q819" s="5">
        <v>6</v>
      </c>
      <c r="R819" s="5">
        <v>6</v>
      </c>
      <c r="S819" s="5">
        <v>24</v>
      </c>
      <c r="T819" s="4">
        <v>1224</v>
      </c>
      <c r="U819" s="26">
        <f t="shared" si="24"/>
        <v>7.6091223368618532</v>
      </c>
      <c r="V819" s="26">
        <f t="shared" si="25"/>
        <v>388.06523917995452</v>
      </c>
      <c r="Z819" s="4">
        <v>14</v>
      </c>
      <c r="AA819" s="26">
        <v>41.362549497147086</v>
      </c>
      <c r="AB819" s="26">
        <v>4136.2549497147083</v>
      </c>
    </row>
    <row r="820" spans="1:28" x14ac:dyDescent="0.25">
      <c r="A820" s="5" t="s">
        <v>2827</v>
      </c>
      <c r="B820" s="6" t="s">
        <v>1643</v>
      </c>
      <c r="C820" s="6" t="s">
        <v>1644</v>
      </c>
      <c r="D820" s="5">
        <v>1983</v>
      </c>
      <c r="E820" s="5">
        <v>33</v>
      </c>
      <c r="F820" s="5">
        <v>49</v>
      </c>
      <c r="G820" s="5">
        <v>95476</v>
      </c>
      <c r="H820" s="5" t="s">
        <v>2097</v>
      </c>
      <c r="I820" s="7">
        <v>4.9000000000000004</v>
      </c>
      <c r="J820" s="5">
        <v>40</v>
      </c>
      <c r="K820" s="5">
        <v>3</v>
      </c>
      <c r="L820" s="5">
        <v>2</v>
      </c>
      <c r="M820" s="5">
        <v>2</v>
      </c>
      <c r="N820" s="5">
        <v>1</v>
      </c>
      <c r="O820" s="5">
        <v>9</v>
      </c>
      <c r="P820" s="5">
        <v>6</v>
      </c>
      <c r="Q820" s="5">
        <v>6</v>
      </c>
      <c r="R820" s="5">
        <v>3</v>
      </c>
      <c r="S820" s="5">
        <v>24</v>
      </c>
      <c r="T820" s="4">
        <v>960</v>
      </c>
      <c r="U820" s="26">
        <f t="shared" si="24"/>
        <v>7.6091223368618532</v>
      </c>
      <c r="V820" s="26">
        <f t="shared" si="25"/>
        <v>304.36489347447412</v>
      </c>
      <c r="Z820" s="4">
        <v>10</v>
      </c>
      <c r="AA820" s="26">
        <v>30.551406040767745</v>
      </c>
      <c r="AB820" s="26">
        <v>61.10281208153549</v>
      </c>
    </row>
    <row r="821" spans="1:28" x14ac:dyDescent="0.25">
      <c r="A821" s="5" t="s">
        <v>2493</v>
      </c>
      <c r="B821" s="6" t="s">
        <v>1643</v>
      </c>
      <c r="C821" s="6" t="s">
        <v>1644</v>
      </c>
      <c r="D821" s="5">
        <v>1982</v>
      </c>
      <c r="E821" s="5">
        <v>34</v>
      </c>
      <c r="F821" s="5">
        <v>19</v>
      </c>
      <c r="G821" s="5">
        <v>90706</v>
      </c>
      <c r="H821" s="5" t="s">
        <v>2097</v>
      </c>
      <c r="I821" s="7">
        <v>2.9</v>
      </c>
      <c r="J821" s="5">
        <v>75</v>
      </c>
      <c r="K821" s="5">
        <v>3</v>
      </c>
      <c r="L821" s="5">
        <v>1</v>
      </c>
      <c r="M821" s="5">
        <v>3</v>
      </c>
      <c r="N821" s="5">
        <v>1</v>
      </c>
      <c r="O821" s="5">
        <v>9</v>
      </c>
      <c r="P821" s="5">
        <v>3</v>
      </c>
      <c r="Q821" s="5">
        <v>9</v>
      </c>
      <c r="R821" s="5">
        <v>3</v>
      </c>
      <c r="S821" s="5">
        <v>24</v>
      </c>
      <c r="T821" s="4">
        <v>1800</v>
      </c>
      <c r="U821" s="26">
        <f t="shared" si="24"/>
        <v>7.5703751617076334</v>
      </c>
      <c r="V821" s="26">
        <f t="shared" si="25"/>
        <v>567.77813712807256</v>
      </c>
      <c r="Z821" s="4">
        <v>11</v>
      </c>
      <c r="AA821" s="26">
        <v>1.2777067997337765</v>
      </c>
      <c r="AB821" s="26">
        <v>12.777067997337765</v>
      </c>
    </row>
    <row r="822" spans="1:28" x14ac:dyDescent="0.25">
      <c r="A822" s="5" t="s">
        <v>2505</v>
      </c>
      <c r="B822" s="6" t="s">
        <v>1643</v>
      </c>
      <c r="C822" s="6" t="s">
        <v>1644</v>
      </c>
      <c r="D822" s="5">
        <v>1982</v>
      </c>
      <c r="E822" s="5">
        <v>34</v>
      </c>
      <c r="F822" s="5">
        <v>19</v>
      </c>
      <c r="G822" s="5">
        <v>93543</v>
      </c>
      <c r="H822" s="5" t="s">
        <v>2097</v>
      </c>
      <c r="I822" s="7">
        <v>3.4</v>
      </c>
      <c r="J822" s="5">
        <v>20</v>
      </c>
      <c r="K822" s="5">
        <v>0</v>
      </c>
      <c r="L822" s="5">
        <v>0</v>
      </c>
      <c r="M822" s="5">
        <v>4</v>
      </c>
      <c r="N822" s="5">
        <v>4</v>
      </c>
      <c r="O822" s="5">
        <v>0</v>
      </c>
      <c r="P822" s="5">
        <v>0</v>
      </c>
      <c r="Q822" s="5">
        <v>12</v>
      </c>
      <c r="R822" s="5">
        <v>12</v>
      </c>
      <c r="S822" s="5">
        <v>24</v>
      </c>
      <c r="T822" s="4">
        <v>480</v>
      </c>
      <c r="U822" s="26">
        <f t="shared" si="24"/>
        <v>7.5703751617076334</v>
      </c>
      <c r="V822" s="26">
        <f t="shared" si="25"/>
        <v>151.40750323415267</v>
      </c>
      <c r="Z822" s="4">
        <v>14</v>
      </c>
      <c r="AA822" s="26">
        <v>46.532868184290479</v>
      </c>
      <c r="AB822" s="26">
        <v>2791.9720910574288</v>
      </c>
    </row>
    <row r="823" spans="1:28" x14ac:dyDescent="0.25">
      <c r="A823" s="5" t="s">
        <v>2478</v>
      </c>
      <c r="B823" s="6" t="s">
        <v>1730</v>
      </c>
      <c r="C823" s="6" t="s">
        <v>1151</v>
      </c>
      <c r="D823" s="5">
        <v>1979</v>
      </c>
      <c r="E823" s="5">
        <v>37</v>
      </c>
      <c r="F823" s="5">
        <v>19</v>
      </c>
      <c r="G823" s="5">
        <v>90045</v>
      </c>
      <c r="H823" s="5" t="s">
        <v>2097</v>
      </c>
      <c r="I823" s="7">
        <v>3.9</v>
      </c>
      <c r="J823" s="5">
        <v>45</v>
      </c>
      <c r="K823" s="5">
        <v>4</v>
      </c>
      <c r="L823" s="5">
        <v>0</v>
      </c>
      <c r="M823" s="5">
        <v>4</v>
      </c>
      <c r="N823" s="5">
        <v>0</v>
      </c>
      <c r="O823" s="5">
        <v>12</v>
      </c>
      <c r="P823" s="5">
        <v>0</v>
      </c>
      <c r="Q823" s="5">
        <v>12</v>
      </c>
      <c r="R823" s="5">
        <v>0</v>
      </c>
      <c r="S823" s="5">
        <v>24</v>
      </c>
      <c r="T823" s="4">
        <v>1080</v>
      </c>
      <c r="U823" s="26">
        <f t="shared" si="24"/>
        <v>7.4514436127334047</v>
      </c>
      <c r="V823" s="26">
        <f t="shared" si="25"/>
        <v>335.31496257300319</v>
      </c>
      <c r="Z823" s="4">
        <v>13</v>
      </c>
      <c r="AA823" s="26">
        <v>7.7250300409789752</v>
      </c>
      <c r="AB823" s="26">
        <v>146.77557077860052</v>
      </c>
    </row>
    <row r="824" spans="1:28" x14ac:dyDescent="0.25">
      <c r="A824" s="5" t="s">
        <v>2531</v>
      </c>
      <c r="B824" s="6" t="s">
        <v>1643</v>
      </c>
      <c r="C824" s="6" t="s">
        <v>1644</v>
      </c>
      <c r="D824" s="5">
        <v>1975</v>
      </c>
      <c r="E824" s="5">
        <v>41</v>
      </c>
      <c r="F824" s="5">
        <v>19</v>
      </c>
      <c r="G824" s="5">
        <v>93553</v>
      </c>
      <c r="H824" s="5" t="s">
        <v>2097</v>
      </c>
      <c r="I824" s="7">
        <v>6.1</v>
      </c>
      <c r="J824" s="5">
        <v>20</v>
      </c>
      <c r="K824" s="5">
        <v>2</v>
      </c>
      <c r="L824" s="5">
        <v>2</v>
      </c>
      <c r="M824" s="5">
        <v>2</v>
      </c>
      <c r="N824" s="5">
        <v>2</v>
      </c>
      <c r="O824" s="5">
        <v>6</v>
      </c>
      <c r="P824" s="5">
        <v>6</v>
      </c>
      <c r="Q824" s="5">
        <v>6</v>
      </c>
      <c r="R824" s="5">
        <v>6</v>
      </c>
      <c r="S824" s="5">
        <v>24</v>
      </c>
      <c r="T824" s="4">
        <v>480</v>
      </c>
      <c r="U824" s="26">
        <f t="shared" si="24"/>
        <v>7.2862941027872141</v>
      </c>
      <c r="V824" s="26">
        <f t="shared" si="25"/>
        <v>145.72588205574428</v>
      </c>
      <c r="Z824" s="4">
        <v>14</v>
      </c>
      <c r="AA824" s="26">
        <v>14.218376389644312</v>
      </c>
      <c r="AB824" s="26">
        <v>142.18376389644311</v>
      </c>
    </row>
    <row r="825" spans="1:28" x14ac:dyDescent="0.25">
      <c r="A825" s="5" t="s">
        <v>2840</v>
      </c>
      <c r="B825" s="6" t="s">
        <v>1643</v>
      </c>
      <c r="C825" s="6" t="s">
        <v>1644</v>
      </c>
      <c r="D825" s="5">
        <v>1974</v>
      </c>
      <c r="E825" s="5">
        <v>42</v>
      </c>
      <c r="F825" s="5">
        <v>51</v>
      </c>
      <c r="G825" s="5">
        <v>95993</v>
      </c>
      <c r="H825" s="5" t="s">
        <v>2097</v>
      </c>
      <c r="I825" s="7">
        <v>3</v>
      </c>
      <c r="J825" s="5">
        <v>16</v>
      </c>
      <c r="K825" s="5">
        <v>2</v>
      </c>
      <c r="L825" s="5">
        <v>2</v>
      </c>
      <c r="M825" s="5">
        <v>2</v>
      </c>
      <c r="N825" s="5">
        <v>2</v>
      </c>
      <c r="O825" s="5">
        <v>6</v>
      </c>
      <c r="P825" s="5">
        <v>6</v>
      </c>
      <c r="Q825" s="5">
        <v>6</v>
      </c>
      <c r="R825" s="5">
        <v>6</v>
      </c>
      <c r="S825" s="5">
        <v>24</v>
      </c>
      <c r="T825" s="4">
        <v>384</v>
      </c>
      <c r="U825" s="26">
        <f t="shared" si="24"/>
        <v>7.2437768240343363</v>
      </c>
      <c r="V825" s="26">
        <f t="shared" si="25"/>
        <v>115.90042918454938</v>
      </c>
      <c r="Z825" s="4">
        <v>11</v>
      </c>
      <c r="AA825" s="26">
        <v>24.276429194941755</v>
      </c>
      <c r="AB825" s="26">
        <v>485.52858389883511</v>
      </c>
    </row>
    <row r="826" spans="1:28" x14ac:dyDescent="0.25">
      <c r="A826" s="5" t="s">
        <v>2768</v>
      </c>
      <c r="B826" s="6" t="s">
        <v>1643</v>
      </c>
      <c r="C826" s="6" t="s">
        <v>1644</v>
      </c>
      <c r="D826" s="5">
        <v>1973</v>
      </c>
      <c r="E826" s="5">
        <v>43</v>
      </c>
      <c r="F826" s="5">
        <v>42</v>
      </c>
      <c r="G826" s="5">
        <v>93117</v>
      </c>
      <c r="H826" s="5" t="s">
        <v>2097</v>
      </c>
      <c r="I826" s="7">
        <v>2.7</v>
      </c>
      <c r="J826" s="5">
        <v>30</v>
      </c>
      <c r="K826" s="5">
        <v>2</v>
      </c>
      <c r="L826" s="5">
        <v>4</v>
      </c>
      <c r="M826" s="5">
        <v>2</v>
      </c>
      <c r="N826" s="5">
        <v>0</v>
      </c>
      <c r="O826" s="5">
        <v>6</v>
      </c>
      <c r="P826" s="5">
        <v>12</v>
      </c>
      <c r="Q826" s="5">
        <v>6</v>
      </c>
      <c r="R826" s="5">
        <v>0</v>
      </c>
      <c r="S826" s="5">
        <v>24</v>
      </c>
      <c r="T826" s="4">
        <v>720</v>
      </c>
      <c r="U826" s="26">
        <f t="shared" si="24"/>
        <v>7.2007498934810403</v>
      </c>
      <c r="V826" s="26">
        <f t="shared" si="25"/>
        <v>216.0224968044312</v>
      </c>
      <c r="Z826" s="4">
        <v>3</v>
      </c>
      <c r="AA826" s="26">
        <v>27.33834178963258</v>
      </c>
      <c r="AB826" s="26">
        <v>2733.8341789632577</v>
      </c>
    </row>
    <row r="827" spans="1:28" x14ac:dyDescent="0.25">
      <c r="A827" s="5" t="s">
        <v>2833</v>
      </c>
      <c r="B827" s="6" t="s">
        <v>1643</v>
      </c>
      <c r="C827" s="6" t="s">
        <v>1644</v>
      </c>
      <c r="D827" s="5">
        <v>1965</v>
      </c>
      <c r="E827" s="5">
        <v>51</v>
      </c>
      <c r="F827" s="5">
        <v>50</v>
      </c>
      <c r="G827" s="5">
        <v>95380</v>
      </c>
      <c r="H827" s="5" t="s">
        <v>2097</v>
      </c>
      <c r="I827" s="7">
        <v>0.1</v>
      </c>
      <c r="J827" s="5">
        <v>2</v>
      </c>
      <c r="K827" s="5">
        <v>2</v>
      </c>
      <c r="L827" s="5">
        <v>2</v>
      </c>
      <c r="M827" s="5">
        <v>2</v>
      </c>
      <c r="N827" s="5">
        <v>2</v>
      </c>
      <c r="O827" s="5">
        <v>6</v>
      </c>
      <c r="P827" s="5">
        <v>6</v>
      </c>
      <c r="Q827" s="5">
        <v>6</v>
      </c>
      <c r="R827" s="5">
        <v>6</v>
      </c>
      <c r="S827" s="5">
        <v>24</v>
      </c>
      <c r="T827" s="4">
        <v>48</v>
      </c>
      <c r="U827" s="26">
        <f t="shared" si="24"/>
        <v>6.8370319539338267</v>
      </c>
      <c r="V827" s="26">
        <f t="shared" si="25"/>
        <v>13.674063907867653</v>
      </c>
      <c r="Z827" s="4">
        <v>11</v>
      </c>
      <c r="AA827" s="26">
        <v>16.610188396539094</v>
      </c>
      <c r="AB827" s="26">
        <v>681.01772425810282</v>
      </c>
    </row>
    <row r="828" spans="1:28" x14ac:dyDescent="0.25">
      <c r="A828" s="5" t="s">
        <v>1158</v>
      </c>
      <c r="B828" s="6" t="s">
        <v>1150</v>
      </c>
      <c r="C828" s="6" t="s">
        <v>1151</v>
      </c>
      <c r="D828" s="5">
        <v>2008</v>
      </c>
      <c r="E828" s="5">
        <v>8</v>
      </c>
      <c r="F828" s="5">
        <v>1</v>
      </c>
      <c r="G828" s="5">
        <v>94550</v>
      </c>
      <c r="H828" s="5" t="s">
        <v>1152</v>
      </c>
      <c r="I828" s="7">
        <v>1</v>
      </c>
      <c r="J828" s="5">
        <v>25</v>
      </c>
      <c r="K828" s="5">
        <v>3</v>
      </c>
      <c r="L828" s="5">
        <v>3</v>
      </c>
      <c r="M828" s="5">
        <v>3</v>
      </c>
      <c r="N828" s="5">
        <v>0</v>
      </c>
      <c r="O828" s="5">
        <v>9</v>
      </c>
      <c r="P828" s="5">
        <v>9</v>
      </c>
      <c r="Q828" s="5">
        <v>9</v>
      </c>
      <c r="R828" s="5">
        <v>0</v>
      </c>
      <c r="S828" s="5">
        <v>27</v>
      </c>
      <c r="T828" s="4">
        <v>675</v>
      </c>
      <c r="U828" s="26">
        <f t="shared" si="24"/>
        <v>9.509654848556</v>
      </c>
      <c r="V828" s="26">
        <f t="shared" si="25"/>
        <v>237.74137121390001</v>
      </c>
      <c r="Z828" s="4">
        <v>12</v>
      </c>
      <c r="AA828" s="26">
        <v>29.498621210019312</v>
      </c>
      <c r="AB828" s="26">
        <v>1179.9448484007726</v>
      </c>
    </row>
    <row r="829" spans="1:28" x14ac:dyDescent="0.25">
      <c r="A829" s="5" t="s">
        <v>1181</v>
      </c>
      <c r="B829" s="6" t="s">
        <v>1150</v>
      </c>
      <c r="C829" s="6" t="s">
        <v>1151</v>
      </c>
      <c r="D829" s="5">
        <v>2007</v>
      </c>
      <c r="E829" s="5">
        <v>9</v>
      </c>
      <c r="F829" s="5">
        <v>4</v>
      </c>
      <c r="G829" s="5">
        <v>95954</v>
      </c>
      <c r="H829" s="5" t="s">
        <v>1152</v>
      </c>
      <c r="I829" s="7">
        <v>4.2</v>
      </c>
      <c r="J829" s="5">
        <v>16</v>
      </c>
      <c r="K829" s="5">
        <v>4</v>
      </c>
      <c r="L829" s="5">
        <v>3</v>
      </c>
      <c r="M829" s="5">
        <v>2</v>
      </c>
      <c r="N829" s="5">
        <v>0</v>
      </c>
      <c r="O829" s="5">
        <v>12</v>
      </c>
      <c r="P829" s="5">
        <v>9</v>
      </c>
      <c r="Q829" s="5">
        <v>6</v>
      </c>
      <c r="R829" s="5">
        <v>0</v>
      </c>
      <c r="S829" s="5">
        <v>27</v>
      </c>
      <c r="T829" s="4">
        <v>432</v>
      </c>
      <c r="U829" s="26">
        <f t="shared" si="24"/>
        <v>9.4762169942660286</v>
      </c>
      <c r="V829" s="26">
        <f t="shared" si="25"/>
        <v>151.61947190825646</v>
      </c>
      <c r="Z829" s="4">
        <v>10</v>
      </c>
      <c r="AA829" s="26">
        <v>132.38942617666024</v>
      </c>
      <c r="AB829" s="26">
        <v>5560.3558994197301</v>
      </c>
    </row>
    <row r="830" spans="1:28" x14ac:dyDescent="0.25">
      <c r="A830" s="5" t="s">
        <v>1207</v>
      </c>
      <c r="B830" s="6" t="s">
        <v>1150</v>
      </c>
      <c r="C830" s="6" t="s">
        <v>1151</v>
      </c>
      <c r="D830" s="5">
        <v>2001</v>
      </c>
      <c r="E830" s="5">
        <v>15</v>
      </c>
      <c r="F830" s="5">
        <v>9</v>
      </c>
      <c r="G830" s="5">
        <v>95682</v>
      </c>
      <c r="H830" s="5" t="s">
        <v>1152</v>
      </c>
      <c r="I830" s="7">
        <v>2.5</v>
      </c>
      <c r="J830" s="5">
        <v>22</v>
      </c>
      <c r="K830" s="5">
        <v>3</v>
      </c>
      <c r="L830" s="5">
        <v>3</v>
      </c>
      <c r="M830" s="5">
        <v>3</v>
      </c>
      <c r="N830" s="5">
        <v>0</v>
      </c>
      <c r="O830" s="5">
        <v>9</v>
      </c>
      <c r="P830" s="5">
        <v>9</v>
      </c>
      <c r="Q830" s="5">
        <v>9</v>
      </c>
      <c r="R830" s="5">
        <v>0</v>
      </c>
      <c r="S830" s="5">
        <v>27</v>
      </c>
      <c r="T830" s="4">
        <v>594</v>
      </c>
      <c r="U830" s="26">
        <f t="shared" si="24"/>
        <v>9.2683822635176227</v>
      </c>
      <c r="V830" s="26">
        <f t="shared" si="25"/>
        <v>203.9044097973877</v>
      </c>
      <c r="Z830" s="4">
        <v>13</v>
      </c>
      <c r="AA830" s="26">
        <v>15.45006008195795</v>
      </c>
      <c r="AB830" s="26">
        <v>448.05174237678057</v>
      </c>
    </row>
    <row r="831" spans="1:28" x14ac:dyDescent="0.25">
      <c r="A831" s="5" t="s">
        <v>1218</v>
      </c>
      <c r="B831" s="6" t="s">
        <v>1150</v>
      </c>
      <c r="C831" s="6" t="s">
        <v>1151</v>
      </c>
      <c r="D831" s="5">
        <v>2008</v>
      </c>
      <c r="E831" s="5">
        <v>8</v>
      </c>
      <c r="F831" s="5">
        <v>14</v>
      </c>
      <c r="G831" s="5">
        <v>93515</v>
      </c>
      <c r="H831" s="5" t="s">
        <v>1152</v>
      </c>
      <c r="I831" s="7">
        <v>4</v>
      </c>
      <c r="J831" s="5">
        <v>50</v>
      </c>
      <c r="K831" s="5">
        <v>3</v>
      </c>
      <c r="L831" s="5">
        <v>1</v>
      </c>
      <c r="M831" s="5">
        <v>3</v>
      </c>
      <c r="N831" s="5">
        <v>2</v>
      </c>
      <c r="O831" s="5">
        <v>9</v>
      </c>
      <c r="P831" s="5">
        <v>3</v>
      </c>
      <c r="Q831" s="5">
        <v>9</v>
      </c>
      <c r="R831" s="5">
        <v>6</v>
      </c>
      <c r="S831" s="5">
        <v>27</v>
      </c>
      <c r="T831" s="4">
        <v>1350</v>
      </c>
      <c r="U831" s="26">
        <f t="shared" si="24"/>
        <v>9.509654848556</v>
      </c>
      <c r="V831" s="26">
        <f t="shared" si="25"/>
        <v>475.48274242780002</v>
      </c>
      <c r="Z831" s="4">
        <v>12</v>
      </c>
      <c r="AA831" s="26">
        <v>35.911364951327862</v>
      </c>
      <c r="AB831" s="26">
        <v>754.13866397788513</v>
      </c>
    </row>
    <row r="832" spans="1:28" x14ac:dyDescent="0.25">
      <c r="A832" s="5" t="s">
        <v>1279</v>
      </c>
      <c r="B832" s="6" t="s">
        <v>1150</v>
      </c>
      <c r="C832" s="6" t="s">
        <v>1151</v>
      </c>
      <c r="D832" s="5">
        <v>2001</v>
      </c>
      <c r="E832" s="5">
        <v>15</v>
      </c>
      <c r="F832" s="5">
        <v>19</v>
      </c>
      <c r="G832" s="5">
        <v>91350</v>
      </c>
      <c r="H832" s="5" t="s">
        <v>1152</v>
      </c>
      <c r="I832" s="7">
        <v>1.9</v>
      </c>
      <c r="J832" s="5">
        <v>10</v>
      </c>
      <c r="K832" s="5">
        <v>2</v>
      </c>
      <c r="L832" s="5">
        <v>5</v>
      </c>
      <c r="M832" s="5">
        <v>2</v>
      </c>
      <c r="N832" s="5">
        <v>0</v>
      </c>
      <c r="O832" s="5">
        <v>6</v>
      </c>
      <c r="P832" s="5">
        <v>15</v>
      </c>
      <c r="Q832" s="5">
        <v>6</v>
      </c>
      <c r="R832" s="5">
        <v>0</v>
      </c>
      <c r="S832" s="5">
        <v>27</v>
      </c>
      <c r="T832" s="4">
        <v>270</v>
      </c>
      <c r="U832" s="26">
        <f t="shared" si="24"/>
        <v>9.2683822635176227</v>
      </c>
      <c r="V832" s="26">
        <f t="shared" si="25"/>
        <v>92.683822635176227</v>
      </c>
      <c r="Z832" s="4">
        <v>11</v>
      </c>
      <c r="AA832" s="26">
        <v>62.607633186955049</v>
      </c>
      <c r="AB832" s="26">
        <v>5634.6869868259546</v>
      </c>
    </row>
    <row r="833" spans="1:28" x14ac:dyDescent="0.25">
      <c r="A833" s="5" t="s">
        <v>1300</v>
      </c>
      <c r="B833" s="6" t="s">
        <v>1150</v>
      </c>
      <c r="C833" s="6" t="s">
        <v>1151</v>
      </c>
      <c r="D833" s="5">
        <v>2008</v>
      </c>
      <c r="E833" s="5">
        <v>8</v>
      </c>
      <c r="F833" s="5">
        <v>19</v>
      </c>
      <c r="G833" s="5">
        <v>91750</v>
      </c>
      <c r="H833" s="5" t="s">
        <v>1152</v>
      </c>
      <c r="I833" s="7">
        <v>0</v>
      </c>
      <c r="J833" s="5">
        <v>9</v>
      </c>
      <c r="K833" s="5">
        <v>1</v>
      </c>
      <c r="L833" s="5">
        <v>5</v>
      </c>
      <c r="M833" s="5">
        <v>2</v>
      </c>
      <c r="N833" s="5">
        <v>1</v>
      </c>
      <c r="O833" s="5">
        <v>3</v>
      </c>
      <c r="P833" s="5">
        <v>15</v>
      </c>
      <c r="Q833" s="5">
        <v>6</v>
      </c>
      <c r="R833" s="5">
        <v>3</v>
      </c>
      <c r="S833" s="5">
        <v>27</v>
      </c>
      <c r="T833" s="4">
        <v>243</v>
      </c>
      <c r="U833" s="26">
        <f t="shared" si="24"/>
        <v>9.509654848556</v>
      </c>
      <c r="V833" s="26">
        <f t="shared" si="25"/>
        <v>85.586893637003996</v>
      </c>
      <c r="Z833" s="4">
        <v>12</v>
      </c>
      <c r="AA833" s="26">
        <v>33.34626745480444</v>
      </c>
      <c r="AB833" s="26">
        <v>833.65668637011106</v>
      </c>
    </row>
    <row r="834" spans="1:28" x14ac:dyDescent="0.25">
      <c r="A834" s="5" t="s">
        <v>1317</v>
      </c>
      <c r="B834" s="6" t="s">
        <v>1150</v>
      </c>
      <c r="C834" s="6" t="s">
        <v>1151</v>
      </c>
      <c r="D834" s="5">
        <v>2001</v>
      </c>
      <c r="E834" s="5">
        <v>15</v>
      </c>
      <c r="F834" s="5">
        <v>27</v>
      </c>
      <c r="G834" s="5">
        <v>93901</v>
      </c>
      <c r="H834" s="5" t="s">
        <v>1152</v>
      </c>
      <c r="I834" s="7">
        <v>0.6</v>
      </c>
      <c r="J834" s="5">
        <v>4</v>
      </c>
      <c r="K834" s="5">
        <v>1</v>
      </c>
      <c r="L834" s="5">
        <v>0</v>
      </c>
      <c r="M834" s="5">
        <v>4</v>
      </c>
      <c r="N834" s="5">
        <v>4</v>
      </c>
      <c r="O834" s="5">
        <v>3</v>
      </c>
      <c r="P834" s="5">
        <v>0</v>
      </c>
      <c r="Q834" s="5">
        <v>12</v>
      </c>
      <c r="R834" s="5">
        <v>12</v>
      </c>
      <c r="S834" s="5">
        <v>27</v>
      </c>
      <c r="T834" s="4">
        <v>108</v>
      </c>
      <c r="U834" s="26">
        <f t="shared" ref="U834:U897" si="26">(VLOOKUP(E834,t_factor30,7))*S834</f>
        <v>9.2683822635176227</v>
      </c>
      <c r="V834" s="26">
        <f t="shared" ref="V834:V897" si="27">J834*U834</f>
        <v>37.073529054070491</v>
      </c>
      <c r="Z834" s="4">
        <v>19</v>
      </c>
      <c r="AA834" s="26">
        <v>52.79548142498701</v>
      </c>
      <c r="AB834" s="26">
        <v>3959.6611068740258</v>
      </c>
    </row>
    <row r="835" spans="1:28" x14ac:dyDescent="0.25">
      <c r="A835" s="5" t="s">
        <v>1320</v>
      </c>
      <c r="B835" s="6" t="s">
        <v>1150</v>
      </c>
      <c r="C835" s="6" t="s">
        <v>1151</v>
      </c>
      <c r="D835" s="5">
        <v>2003</v>
      </c>
      <c r="E835" s="5">
        <v>13</v>
      </c>
      <c r="F835" s="5">
        <v>27</v>
      </c>
      <c r="G835" s="5">
        <v>93940</v>
      </c>
      <c r="H835" s="5" t="s">
        <v>1152</v>
      </c>
      <c r="I835" s="7">
        <v>1.7</v>
      </c>
      <c r="J835" s="5">
        <v>15</v>
      </c>
      <c r="K835" s="5">
        <v>1</v>
      </c>
      <c r="L835" s="5">
        <v>5</v>
      </c>
      <c r="M835" s="5">
        <v>3</v>
      </c>
      <c r="N835" s="5">
        <v>0</v>
      </c>
      <c r="O835" s="5">
        <v>3</v>
      </c>
      <c r="P835" s="5">
        <v>15</v>
      </c>
      <c r="Q835" s="5">
        <v>9</v>
      </c>
      <c r="R835" s="5">
        <v>0</v>
      </c>
      <c r="S835" s="5">
        <v>27</v>
      </c>
      <c r="T835" s="4">
        <v>405</v>
      </c>
      <c r="U835" s="26">
        <f t="shared" si="26"/>
        <v>9.3390682556879749</v>
      </c>
      <c r="V835" s="26">
        <f t="shared" si="27"/>
        <v>140.08602383531962</v>
      </c>
      <c r="Z835" s="4">
        <v>11</v>
      </c>
      <c r="AA835" s="26">
        <v>51.10827198935106</v>
      </c>
      <c r="AB835" s="26">
        <v>1993.2226075846913</v>
      </c>
    </row>
    <row r="836" spans="1:28" x14ac:dyDescent="0.25">
      <c r="A836" s="5" t="s">
        <v>1323</v>
      </c>
      <c r="B836" s="6" t="s">
        <v>1150</v>
      </c>
      <c r="C836" s="6" t="s">
        <v>1151</v>
      </c>
      <c r="D836" s="5">
        <v>2006</v>
      </c>
      <c r="E836" s="5">
        <v>10</v>
      </c>
      <c r="F836" s="5">
        <v>27</v>
      </c>
      <c r="G836" s="5">
        <v>93955</v>
      </c>
      <c r="H836" s="5" t="s">
        <v>1152</v>
      </c>
      <c r="I836" s="7">
        <v>2.7</v>
      </c>
      <c r="J836" s="5">
        <v>30</v>
      </c>
      <c r="K836" s="5">
        <v>2</v>
      </c>
      <c r="L836" s="5">
        <v>3</v>
      </c>
      <c r="M836" s="5">
        <v>2</v>
      </c>
      <c r="N836" s="5">
        <v>2</v>
      </c>
      <c r="O836" s="5">
        <v>6</v>
      </c>
      <c r="P836" s="5">
        <v>9</v>
      </c>
      <c r="Q836" s="5">
        <v>6</v>
      </c>
      <c r="R836" s="5">
        <v>6</v>
      </c>
      <c r="S836" s="5">
        <v>27</v>
      </c>
      <c r="T836" s="4">
        <v>810</v>
      </c>
      <c r="U836" s="26">
        <f t="shared" si="26"/>
        <v>9.4424445076835504</v>
      </c>
      <c r="V836" s="26">
        <f t="shared" si="27"/>
        <v>283.27333523050652</v>
      </c>
      <c r="Z836" s="4">
        <v>12</v>
      </c>
      <c r="AA836" s="26">
        <v>70.540181154394006</v>
      </c>
      <c r="AB836" s="26">
        <v>5713.7546735059141</v>
      </c>
    </row>
    <row r="837" spans="1:28" x14ac:dyDescent="0.25">
      <c r="A837" s="5" t="s">
        <v>1375</v>
      </c>
      <c r="B837" s="6" t="s">
        <v>1150</v>
      </c>
      <c r="C837" s="6" t="s">
        <v>1151</v>
      </c>
      <c r="D837" s="5">
        <v>2004</v>
      </c>
      <c r="E837" s="5">
        <v>12</v>
      </c>
      <c r="F837" s="5">
        <v>33</v>
      </c>
      <c r="G837" s="5">
        <v>92882</v>
      </c>
      <c r="H837" s="5" t="s">
        <v>1152</v>
      </c>
      <c r="I837" s="7">
        <v>5.0999999999999996</v>
      </c>
      <c r="J837" s="5">
        <v>100</v>
      </c>
      <c r="K837" s="5">
        <v>3</v>
      </c>
      <c r="L837" s="5">
        <v>0</v>
      </c>
      <c r="M837" s="5">
        <v>1</v>
      </c>
      <c r="N837" s="5">
        <v>5</v>
      </c>
      <c r="O837" s="5">
        <v>9</v>
      </c>
      <c r="P837" s="5">
        <v>0</v>
      </c>
      <c r="Q837" s="5">
        <v>3</v>
      </c>
      <c r="R837" s="5">
        <v>15</v>
      </c>
      <c r="S837" s="5">
        <v>27</v>
      </c>
      <c r="T837" s="4">
        <v>2700</v>
      </c>
      <c r="U837" s="26">
        <f t="shared" si="26"/>
        <v>9.3738753413500717</v>
      </c>
      <c r="V837" s="26">
        <f t="shared" si="27"/>
        <v>937.38753413500717</v>
      </c>
      <c r="Z837" s="4">
        <v>10</v>
      </c>
      <c r="AA837" s="26">
        <v>30.551406040767745</v>
      </c>
      <c r="AB837" s="26">
        <v>1527.5703020383871</v>
      </c>
    </row>
    <row r="838" spans="1:28" x14ac:dyDescent="0.25">
      <c r="A838" s="5" t="s">
        <v>1425</v>
      </c>
      <c r="B838" s="6" t="s">
        <v>1150</v>
      </c>
      <c r="C838" s="6" t="s">
        <v>1151</v>
      </c>
      <c r="D838" s="5">
        <v>2001</v>
      </c>
      <c r="E838" s="5">
        <v>15</v>
      </c>
      <c r="F838" s="5">
        <v>34</v>
      </c>
      <c r="G838" s="5">
        <v>95630</v>
      </c>
      <c r="H838" s="5" t="s">
        <v>1152</v>
      </c>
      <c r="I838" s="7">
        <v>1.7</v>
      </c>
      <c r="J838" s="5">
        <v>20</v>
      </c>
      <c r="K838" s="5">
        <v>2</v>
      </c>
      <c r="L838" s="5">
        <v>4</v>
      </c>
      <c r="M838" s="5">
        <v>2</v>
      </c>
      <c r="N838" s="5">
        <v>1</v>
      </c>
      <c r="O838" s="5">
        <v>6</v>
      </c>
      <c r="P838" s="5">
        <v>12</v>
      </c>
      <c r="Q838" s="5">
        <v>6</v>
      </c>
      <c r="R838" s="5">
        <v>3</v>
      </c>
      <c r="S838" s="5">
        <v>27</v>
      </c>
      <c r="T838" s="4">
        <v>540</v>
      </c>
      <c r="U838" s="26">
        <f t="shared" si="26"/>
        <v>9.2683822635176227</v>
      </c>
      <c r="V838" s="26">
        <f t="shared" si="27"/>
        <v>185.36764527035245</v>
      </c>
      <c r="Z838" s="4">
        <v>14</v>
      </c>
      <c r="AA838" s="26">
        <v>12.925796717858466</v>
      </c>
      <c r="AB838" s="26">
        <v>387.77390153575396</v>
      </c>
    </row>
    <row r="839" spans="1:28" x14ac:dyDescent="0.25">
      <c r="A839" s="5" t="s">
        <v>1473</v>
      </c>
      <c r="B839" s="6" t="s">
        <v>1150</v>
      </c>
      <c r="C839" s="6" t="s">
        <v>1151</v>
      </c>
      <c r="D839" s="5">
        <v>2003</v>
      </c>
      <c r="E839" s="5">
        <v>13</v>
      </c>
      <c r="F839" s="5">
        <v>37</v>
      </c>
      <c r="G839" s="5">
        <v>92014</v>
      </c>
      <c r="H839" s="5" t="s">
        <v>1152</v>
      </c>
      <c r="I839" s="7">
        <v>3.5</v>
      </c>
      <c r="J839" s="5">
        <v>40</v>
      </c>
      <c r="K839" s="5">
        <v>3</v>
      </c>
      <c r="L839" s="5">
        <v>3</v>
      </c>
      <c r="M839" s="5">
        <v>3</v>
      </c>
      <c r="N839" s="5">
        <v>0</v>
      </c>
      <c r="O839" s="5">
        <v>9</v>
      </c>
      <c r="P839" s="5">
        <v>9</v>
      </c>
      <c r="Q839" s="5">
        <v>9</v>
      </c>
      <c r="R839" s="5">
        <v>0</v>
      </c>
      <c r="S839" s="5">
        <v>27</v>
      </c>
      <c r="T839" s="4">
        <v>1080</v>
      </c>
      <c r="U839" s="26">
        <f t="shared" si="26"/>
        <v>9.3390682556879749</v>
      </c>
      <c r="V839" s="26">
        <f t="shared" si="27"/>
        <v>373.56273022751901</v>
      </c>
      <c r="Z839" s="4">
        <v>9</v>
      </c>
      <c r="AA839" s="26">
        <v>20.293605934101137</v>
      </c>
      <c r="AB839" s="26">
        <v>588.51457208893294</v>
      </c>
    </row>
    <row r="840" spans="1:28" x14ac:dyDescent="0.25">
      <c r="A840" s="5" t="s">
        <v>1484</v>
      </c>
      <c r="B840" s="6" t="s">
        <v>1150</v>
      </c>
      <c r="C840" s="6" t="s">
        <v>1151</v>
      </c>
      <c r="D840" s="5">
        <v>2006</v>
      </c>
      <c r="E840" s="5">
        <v>10</v>
      </c>
      <c r="F840" s="5">
        <v>37</v>
      </c>
      <c r="G840" s="5">
        <v>92009</v>
      </c>
      <c r="H840" s="5" t="s">
        <v>1152</v>
      </c>
      <c r="I840" s="7">
        <v>4.0999999999999996</v>
      </c>
      <c r="J840" s="5">
        <v>70</v>
      </c>
      <c r="K840" s="5">
        <v>3</v>
      </c>
      <c r="L840" s="5">
        <v>1</v>
      </c>
      <c r="M840" s="5">
        <v>2</v>
      </c>
      <c r="N840" s="5">
        <v>3</v>
      </c>
      <c r="O840" s="5">
        <v>9</v>
      </c>
      <c r="P840" s="5">
        <v>3</v>
      </c>
      <c r="Q840" s="5">
        <v>6</v>
      </c>
      <c r="R840" s="5">
        <v>9</v>
      </c>
      <c r="S840" s="5">
        <v>27</v>
      </c>
      <c r="T840" s="4">
        <v>1890</v>
      </c>
      <c r="U840" s="26">
        <f t="shared" si="26"/>
        <v>9.4424445076835504</v>
      </c>
      <c r="V840" s="26">
        <f t="shared" si="27"/>
        <v>660.9711155378485</v>
      </c>
      <c r="Z840" s="4">
        <v>14</v>
      </c>
      <c r="AA840" s="26">
        <v>7.7554780307150795</v>
      </c>
      <c r="AB840" s="26">
        <v>263.68625304431271</v>
      </c>
    </row>
    <row r="841" spans="1:28" x14ac:dyDescent="0.25">
      <c r="A841" s="5" t="s">
        <v>1554</v>
      </c>
      <c r="B841" s="6" t="s">
        <v>1150</v>
      </c>
      <c r="C841" s="6" t="s">
        <v>1151</v>
      </c>
      <c r="D841" s="5">
        <v>2000</v>
      </c>
      <c r="E841" s="5">
        <v>16</v>
      </c>
      <c r="F841" s="5">
        <v>43</v>
      </c>
      <c r="G841" s="5">
        <v>95014</v>
      </c>
      <c r="H841" s="5" t="s">
        <v>1152</v>
      </c>
      <c r="I841" s="7">
        <v>4.9000000000000004</v>
      </c>
      <c r="J841" s="5">
        <v>91</v>
      </c>
      <c r="K841" s="5">
        <v>2</v>
      </c>
      <c r="L841" s="5">
        <v>4</v>
      </c>
      <c r="M841" s="5">
        <v>3</v>
      </c>
      <c r="N841" s="5">
        <v>0</v>
      </c>
      <c r="O841" s="5">
        <v>6</v>
      </c>
      <c r="P841" s="5">
        <v>12</v>
      </c>
      <c r="Q841" s="5">
        <v>9</v>
      </c>
      <c r="R841" s="5">
        <v>0</v>
      </c>
      <c r="S841" s="5">
        <v>27</v>
      </c>
      <c r="T841" s="4">
        <v>2457</v>
      </c>
      <c r="U841" s="26">
        <f t="shared" si="26"/>
        <v>9.2324922986651021</v>
      </c>
      <c r="V841" s="26">
        <f t="shared" si="27"/>
        <v>840.15679917852424</v>
      </c>
      <c r="Z841" s="4">
        <v>9</v>
      </c>
      <c r="AA841" s="26">
        <v>5.0734014835252843</v>
      </c>
      <c r="AB841" s="26">
        <v>147.12864302223323</v>
      </c>
    </row>
    <row r="842" spans="1:28" x14ac:dyDescent="0.25">
      <c r="A842" s="5" t="s">
        <v>1610</v>
      </c>
      <c r="B842" s="6" t="s">
        <v>1150</v>
      </c>
      <c r="C842" s="6" t="s">
        <v>1151</v>
      </c>
      <c r="D842" s="5">
        <v>2009</v>
      </c>
      <c r="E842" s="5">
        <v>7</v>
      </c>
      <c r="F842" s="5">
        <v>51</v>
      </c>
      <c r="G842" s="5">
        <v>95991</v>
      </c>
      <c r="H842" s="5" t="s">
        <v>1152</v>
      </c>
      <c r="I842" s="7">
        <v>1.9</v>
      </c>
      <c r="J842" s="5">
        <v>25</v>
      </c>
      <c r="K842" s="5">
        <v>2</v>
      </c>
      <c r="L842" s="5">
        <v>5</v>
      </c>
      <c r="M842" s="5">
        <v>2</v>
      </c>
      <c r="N842" s="5">
        <v>0</v>
      </c>
      <c r="O842" s="5">
        <v>6</v>
      </c>
      <c r="P842" s="5">
        <v>15</v>
      </c>
      <c r="Q842" s="5">
        <v>6</v>
      </c>
      <c r="R842" s="5">
        <v>0</v>
      </c>
      <c r="S842" s="5">
        <v>27</v>
      </c>
      <c r="T842" s="4">
        <v>675</v>
      </c>
      <c r="U842" s="26">
        <f t="shared" si="26"/>
        <v>9.5427630195556183</v>
      </c>
      <c r="V842" s="26">
        <f t="shared" si="27"/>
        <v>238.56907548889046</v>
      </c>
      <c r="Z842" s="4">
        <v>16</v>
      </c>
      <c r="AA842" s="26">
        <v>156.37219305997721</v>
      </c>
      <c r="AB842" s="26">
        <v>4691.1657917993161</v>
      </c>
    </row>
    <row r="843" spans="1:28" x14ac:dyDescent="0.25">
      <c r="A843" s="5" t="s">
        <v>3050</v>
      </c>
      <c r="B843" s="6" t="s">
        <v>1643</v>
      </c>
      <c r="C843" s="6" t="s">
        <v>1644</v>
      </c>
      <c r="D843" s="5">
        <v>2013</v>
      </c>
      <c r="E843" s="5">
        <v>3</v>
      </c>
      <c r="F843" s="5">
        <v>19</v>
      </c>
      <c r="G843" s="5">
        <v>90303</v>
      </c>
      <c r="H843" s="5" t="s">
        <v>1370</v>
      </c>
      <c r="I843" s="7">
        <v>3</v>
      </c>
      <c r="J843" s="5">
        <v>20</v>
      </c>
      <c r="K843" s="5">
        <v>2</v>
      </c>
      <c r="L843" s="5">
        <v>4</v>
      </c>
      <c r="M843" s="5">
        <v>2</v>
      </c>
      <c r="N843" s="5">
        <v>1</v>
      </c>
      <c r="O843" s="5">
        <v>6</v>
      </c>
      <c r="P843" s="5">
        <v>12</v>
      </c>
      <c r="Q843" s="5">
        <v>6</v>
      </c>
      <c r="R843" s="5">
        <v>3</v>
      </c>
      <c r="S843" s="5">
        <v>27</v>
      </c>
      <c r="T843" s="4">
        <v>540</v>
      </c>
      <c r="U843" s="26">
        <f t="shared" si="26"/>
        <v>9.6719945010883279</v>
      </c>
      <c r="V843" s="26">
        <f t="shared" si="27"/>
        <v>193.43989002176656</v>
      </c>
      <c r="Z843" s="4">
        <v>10</v>
      </c>
      <c r="AA843" s="26">
        <v>5.0919010067946244</v>
      </c>
      <c r="AB843" s="26">
        <v>96.746119129097863</v>
      </c>
    </row>
    <row r="844" spans="1:28" x14ac:dyDescent="0.25">
      <c r="A844" s="5" t="s">
        <v>1646</v>
      </c>
      <c r="B844" s="6" t="s">
        <v>1643</v>
      </c>
      <c r="C844" s="6" t="s">
        <v>1644</v>
      </c>
      <c r="D844" s="5">
        <v>2012</v>
      </c>
      <c r="E844" s="5">
        <v>4</v>
      </c>
      <c r="F844" s="5">
        <v>1</v>
      </c>
      <c r="G844" s="5">
        <v>94566</v>
      </c>
      <c r="H844" s="5" t="s">
        <v>1645</v>
      </c>
      <c r="I844" s="7">
        <v>3</v>
      </c>
      <c r="J844" s="5">
        <v>24</v>
      </c>
      <c r="K844" s="5">
        <v>3</v>
      </c>
      <c r="L844" s="5">
        <v>0</v>
      </c>
      <c r="M844" s="5">
        <v>2</v>
      </c>
      <c r="N844" s="5">
        <v>4</v>
      </c>
      <c r="O844" s="5">
        <v>9</v>
      </c>
      <c r="P844" s="5">
        <v>0</v>
      </c>
      <c r="Q844" s="5">
        <v>6</v>
      </c>
      <c r="R844" s="5">
        <v>12</v>
      </c>
      <c r="S844" s="5">
        <v>27</v>
      </c>
      <c r="T844" s="4">
        <v>648</v>
      </c>
      <c r="U844" s="26">
        <f t="shared" si="26"/>
        <v>9.6401574803149614</v>
      </c>
      <c r="V844" s="26">
        <f t="shared" si="27"/>
        <v>231.36377952755907</v>
      </c>
      <c r="Z844" s="4">
        <v>10</v>
      </c>
      <c r="AA844" s="26">
        <v>12.729752516986562</v>
      </c>
      <c r="AB844" s="26">
        <v>891.08267618905927</v>
      </c>
    </row>
    <row r="845" spans="1:28" x14ac:dyDescent="0.25">
      <c r="A845" s="5" t="s">
        <v>306</v>
      </c>
      <c r="B845" s="6" t="s">
        <v>1660</v>
      </c>
      <c r="C845" s="6" t="s">
        <v>1151</v>
      </c>
      <c r="D845" s="5">
        <v>2009</v>
      </c>
      <c r="E845" s="5">
        <v>7</v>
      </c>
      <c r="F845" s="5">
        <v>42</v>
      </c>
      <c r="G845" s="5">
        <v>93103</v>
      </c>
      <c r="H845" s="5" t="s">
        <v>1370</v>
      </c>
      <c r="I845" s="7">
        <v>1.8</v>
      </c>
      <c r="J845" s="5">
        <v>19</v>
      </c>
      <c r="K845" s="5">
        <v>3</v>
      </c>
      <c r="L845" s="5">
        <v>0</v>
      </c>
      <c r="M845" s="5">
        <v>3</v>
      </c>
      <c r="N845" s="5">
        <v>3</v>
      </c>
      <c r="O845" s="5">
        <v>9</v>
      </c>
      <c r="P845" s="5">
        <v>0</v>
      </c>
      <c r="Q845" s="5">
        <v>9</v>
      </c>
      <c r="R845" s="5">
        <v>9</v>
      </c>
      <c r="S845" s="5">
        <v>27</v>
      </c>
      <c r="T845" s="4">
        <v>513</v>
      </c>
      <c r="U845" s="26">
        <f t="shared" si="26"/>
        <v>9.5427630195556183</v>
      </c>
      <c r="V845" s="26">
        <f t="shared" si="27"/>
        <v>181.31249737155676</v>
      </c>
      <c r="Z845" s="4">
        <v>10</v>
      </c>
      <c r="AA845" s="26">
        <v>17.821653523781187</v>
      </c>
      <c r="AB845" s="26">
        <v>71.286614095124747</v>
      </c>
    </row>
    <row r="846" spans="1:28" x14ac:dyDescent="0.25">
      <c r="A846" s="5" t="s">
        <v>332</v>
      </c>
      <c r="B846" s="6" t="s">
        <v>1643</v>
      </c>
      <c r="C846" s="6" t="s">
        <v>1644</v>
      </c>
      <c r="D846" s="5">
        <v>2009</v>
      </c>
      <c r="E846" s="5">
        <v>7</v>
      </c>
      <c r="F846" s="5">
        <v>43</v>
      </c>
      <c r="G846" s="5">
        <v>95153</v>
      </c>
      <c r="H846" s="5" t="s">
        <v>1370</v>
      </c>
      <c r="I846" s="7">
        <v>5</v>
      </c>
      <c r="J846" s="5">
        <v>22</v>
      </c>
      <c r="K846" s="5">
        <v>2</v>
      </c>
      <c r="L846" s="5">
        <v>3</v>
      </c>
      <c r="M846" s="5">
        <v>2</v>
      </c>
      <c r="N846" s="5">
        <v>2</v>
      </c>
      <c r="O846" s="5">
        <v>6</v>
      </c>
      <c r="P846" s="5">
        <v>9</v>
      </c>
      <c r="Q846" s="5">
        <v>6</v>
      </c>
      <c r="R846" s="5">
        <v>6</v>
      </c>
      <c r="S846" s="5">
        <v>27</v>
      </c>
      <c r="T846" s="4">
        <v>594</v>
      </c>
      <c r="U846" s="26">
        <f t="shared" si="26"/>
        <v>9.5427630195556183</v>
      </c>
      <c r="V846" s="26">
        <f t="shared" si="27"/>
        <v>209.9407864302236</v>
      </c>
      <c r="Z846" s="4">
        <v>13</v>
      </c>
      <c r="AA846" s="26">
        <v>45.062675239044019</v>
      </c>
      <c r="AB846" s="26">
        <v>1847.5696848008047</v>
      </c>
    </row>
    <row r="847" spans="1:28" x14ac:dyDescent="0.25">
      <c r="A847" s="5" t="s">
        <v>1772</v>
      </c>
      <c r="B847" s="6" t="s">
        <v>1643</v>
      </c>
      <c r="C847" s="6" t="s">
        <v>1644</v>
      </c>
      <c r="D847" s="5">
        <v>2008</v>
      </c>
      <c r="E847" s="5">
        <v>8</v>
      </c>
      <c r="F847" s="5">
        <v>19</v>
      </c>
      <c r="G847" s="5">
        <v>90731</v>
      </c>
      <c r="H847" s="5" t="s">
        <v>1645</v>
      </c>
      <c r="I847" s="7">
        <v>5.9</v>
      </c>
      <c r="J847" s="5">
        <v>29</v>
      </c>
      <c r="K847" s="5">
        <v>2</v>
      </c>
      <c r="L847" s="5">
        <v>6</v>
      </c>
      <c r="M847" s="5">
        <v>1</v>
      </c>
      <c r="N847" s="5">
        <v>0</v>
      </c>
      <c r="O847" s="5">
        <v>6</v>
      </c>
      <c r="P847" s="5">
        <v>18</v>
      </c>
      <c r="Q847" s="5">
        <v>3</v>
      </c>
      <c r="R847" s="5">
        <v>0</v>
      </c>
      <c r="S847" s="5">
        <v>27</v>
      </c>
      <c r="T847" s="4">
        <v>783</v>
      </c>
      <c r="U847" s="26">
        <f t="shared" si="26"/>
        <v>9.509654848556</v>
      </c>
      <c r="V847" s="26">
        <f t="shared" si="27"/>
        <v>275.77999060812402</v>
      </c>
      <c r="Z847" s="4">
        <v>12</v>
      </c>
      <c r="AA847" s="26">
        <v>94.908607371366486</v>
      </c>
      <c r="AB847" s="26">
        <v>3796.3442948546594</v>
      </c>
    </row>
    <row r="848" spans="1:28" x14ac:dyDescent="0.25">
      <c r="A848" s="5" t="s">
        <v>3400</v>
      </c>
      <c r="B848" s="6" t="s">
        <v>1643</v>
      </c>
      <c r="C848" s="6" t="s">
        <v>1644</v>
      </c>
      <c r="D848" s="5">
        <v>2008</v>
      </c>
      <c r="E848" s="5">
        <v>8</v>
      </c>
      <c r="F848" s="5">
        <v>33</v>
      </c>
      <c r="G848" s="5">
        <v>92591</v>
      </c>
      <c r="H848" s="5" t="s">
        <v>1370</v>
      </c>
      <c r="I848" s="7">
        <v>3.8</v>
      </c>
      <c r="J848" s="5">
        <v>46</v>
      </c>
      <c r="K848" s="5">
        <v>3</v>
      </c>
      <c r="L848" s="5">
        <v>0</v>
      </c>
      <c r="M848" s="5">
        <v>2</v>
      </c>
      <c r="N848" s="5">
        <v>4</v>
      </c>
      <c r="O848" s="5">
        <v>9</v>
      </c>
      <c r="P848" s="5">
        <v>0</v>
      </c>
      <c r="Q848" s="5">
        <v>6</v>
      </c>
      <c r="R848" s="5">
        <v>12</v>
      </c>
      <c r="S848" s="5">
        <v>27</v>
      </c>
      <c r="T848" s="4">
        <v>1242</v>
      </c>
      <c r="U848" s="26">
        <f t="shared" si="26"/>
        <v>9.509654848556</v>
      </c>
      <c r="V848" s="26">
        <f t="shared" si="27"/>
        <v>437.44412303357598</v>
      </c>
      <c r="Z848" s="4">
        <v>12</v>
      </c>
      <c r="AA848" s="26">
        <v>38.476462447851276</v>
      </c>
      <c r="AB848" s="26">
        <v>1154.2938734355382</v>
      </c>
    </row>
    <row r="849" spans="1:28" x14ac:dyDescent="0.25">
      <c r="A849" s="5" t="s">
        <v>232</v>
      </c>
      <c r="B849" s="6" t="s">
        <v>1643</v>
      </c>
      <c r="C849" s="6" t="s">
        <v>1644</v>
      </c>
      <c r="D849" s="5">
        <v>2008</v>
      </c>
      <c r="E849" s="5">
        <v>8</v>
      </c>
      <c r="F849" s="5">
        <v>39</v>
      </c>
      <c r="G849" s="5">
        <v>95366</v>
      </c>
      <c r="H849" s="5" t="s">
        <v>1370</v>
      </c>
      <c r="I849" s="7">
        <v>3.9</v>
      </c>
      <c r="J849" s="5">
        <v>70</v>
      </c>
      <c r="K849" s="5">
        <v>2</v>
      </c>
      <c r="L849" s="5">
        <v>1</v>
      </c>
      <c r="M849" s="5">
        <v>2</v>
      </c>
      <c r="N849" s="5">
        <v>4</v>
      </c>
      <c r="O849" s="5">
        <v>6</v>
      </c>
      <c r="P849" s="5">
        <v>3</v>
      </c>
      <c r="Q849" s="5">
        <v>6</v>
      </c>
      <c r="R849" s="5">
        <v>12</v>
      </c>
      <c r="S849" s="5">
        <v>27</v>
      </c>
      <c r="T849" s="4">
        <v>1890</v>
      </c>
      <c r="U849" s="26">
        <f t="shared" si="26"/>
        <v>9.509654848556</v>
      </c>
      <c r="V849" s="26">
        <f t="shared" si="27"/>
        <v>665.67583939891995</v>
      </c>
      <c r="Z849" s="4">
        <v>5</v>
      </c>
      <c r="AA849" s="26">
        <v>16.261030389289456</v>
      </c>
      <c r="AB849" s="26">
        <v>813.05151946447279</v>
      </c>
    </row>
    <row r="850" spans="1:28" x14ac:dyDescent="0.25">
      <c r="A850" s="5" t="s">
        <v>405</v>
      </c>
      <c r="B850" s="6" t="s">
        <v>1643</v>
      </c>
      <c r="C850" s="6" t="s">
        <v>1644</v>
      </c>
      <c r="D850" s="5">
        <v>2008</v>
      </c>
      <c r="E850" s="5">
        <v>8</v>
      </c>
      <c r="F850" s="5">
        <v>48</v>
      </c>
      <c r="G850" s="5">
        <v>94534</v>
      </c>
      <c r="H850" s="5" t="s">
        <v>1370</v>
      </c>
      <c r="I850" s="7">
        <v>3.9</v>
      </c>
      <c r="J850" s="5">
        <v>9</v>
      </c>
      <c r="K850" s="5">
        <v>5</v>
      </c>
      <c r="L850" s="5">
        <v>1</v>
      </c>
      <c r="M850" s="5">
        <v>2</v>
      </c>
      <c r="N850" s="5">
        <v>1</v>
      </c>
      <c r="O850" s="5">
        <v>15</v>
      </c>
      <c r="P850" s="5">
        <v>3</v>
      </c>
      <c r="Q850" s="5">
        <v>6</v>
      </c>
      <c r="R850" s="5">
        <v>3</v>
      </c>
      <c r="S850" s="5">
        <v>27</v>
      </c>
      <c r="T850" s="4">
        <v>243</v>
      </c>
      <c r="U850" s="26">
        <f t="shared" si="26"/>
        <v>9.509654848556</v>
      </c>
      <c r="V850" s="26">
        <f t="shared" si="27"/>
        <v>85.586893637003996</v>
      </c>
      <c r="Z850" s="4">
        <v>11</v>
      </c>
      <c r="AA850" s="26">
        <v>2.5554135994675531</v>
      </c>
      <c r="AB850" s="26">
        <v>74.106994384559044</v>
      </c>
    </row>
    <row r="851" spans="1:28" x14ac:dyDescent="0.25">
      <c r="A851" s="5" t="s">
        <v>3067</v>
      </c>
      <c r="B851" s="6" t="s">
        <v>1643</v>
      </c>
      <c r="C851" s="6" t="s">
        <v>1644</v>
      </c>
      <c r="D851" s="5">
        <v>2007</v>
      </c>
      <c r="E851" s="5">
        <v>9</v>
      </c>
      <c r="F851" s="5">
        <v>19</v>
      </c>
      <c r="G851" s="5">
        <v>91765</v>
      </c>
      <c r="H851" s="5" t="s">
        <v>1370</v>
      </c>
      <c r="I851" s="7">
        <v>3.7</v>
      </c>
      <c r="J851" s="5">
        <v>29</v>
      </c>
      <c r="K851" s="5">
        <v>2</v>
      </c>
      <c r="L851" s="5">
        <v>0</v>
      </c>
      <c r="M851" s="5">
        <v>2</v>
      </c>
      <c r="N851" s="5">
        <v>5</v>
      </c>
      <c r="O851" s="5">
        <v>6</v>
      </c>
      <c r="P851" s="5">
        <v>0</v>
      </c>
      <c r="Q851" s="5">
        <v>6</v>
      </c>
      <c r="R851" s="5">
        <v>15</v>
      </c>
      <c r="S851" s="5">
        <v>27</v>
      </c>
      <c r="T851" s="4">
        <v>783</v>
      </c>
      <c r="U851" s="26">
        <f t="shared" si="26"/>
        <v>9.4762169942660286</v>
      </c>
      <c r="V851" s="26">
        <f t="shared" si="27"/>
        <v>274.81029283371481</v>
      </c>
      <c r="Z851" s="4">
        <v>11</v>
      </c>
      <c r="AA851" s="26">
        <v>6.3885339986688825</v>
      </c>
      <c r="AB851" s="26">
        <v>511.08271989351061</v>
      </c>
    </row>
    <row r="852" spans="1:28" x14ac:dyDescent="0.25">
      <c r="A852" s="5" t="s">
        <v>3154</v>
      </c>
      <c r="B852" s="6" t="s">
        <v>1643</v>
      </c>
      <c r="C852" s="6" t="s">
        <v>1644</v>
      </c>
      <c r="D852" s="5">
        <v>2007</v>
      </c>
      <c r="E852" s="5">
        <v>9</v>
      </c>
      <c r="F852" s="5">
        <v>19</v>
      </c>
      <c r="G852" s="5">
        <v>93534</v>
      </c>
      <c r="H852" s="5" t="s">
        <v>1370</v>
      </c>
      <c r="I852" s="7">
        <v>2.9</v>
      </c>
      <c r="J852" s="5">
        <v>20</v>
      </c>
      <c r="K852" s="5">
        <v>3</v>
      </c>
      <c r="L852" s="5">
        <v>2</v>
      </c>
      <c r="M852" s="5">
        <v>3</v>
      </c>
      <c r="N852" s="5">
        <v>1</v>
      </c>
      <c r="O852" s="5">
        <v>9</v>
      </c>
      <c r="P852" s="5">
        <v>6</v>
      </c>
      <c r="Q852" s="5">
        <v>9</v>
      </c>
      <c r="R852" s="5">
        <v>3</v>
      </c>
      <c r="S852" s="5">
        <v>27</v>
      </c>
      <c r="T852" s="4">
        <v>540</v>
      </c>
      <c r="U852" s="26">
        <f t="shared" si="26"/>
        <v>9.4762169942660286</v>
      </c>
      <c r="V852" s="26">
        <f t="shared" si="27"/>
        <v>189.52433988532056</v>
      </c>
      <c r="Z852" s="4">
        <v>9</v>
      </c>
      <c r="AA852" s="26">
        <v>101.4680296705057</v>
      </c>
      <c r="AB852" s="26">
        <v>2841.1048307741594</v>
      </c>
    </row>
    <row r="853" spans="1:28" x14ac:dyDescent="0.25">
      <c r="A853" s="5" t="s">
        <v>136</v>
      </c>
      <c r="B853" s="6" t="s">
        <v>1643</v>
      </c>
      <c r="C853" s="6" t="s">
        <v>1644</v>
      </c>
      <c r="D853" s="5">
        <v>2007</v>
      </c>
      <c r="E853" s="5">
        <v>9</v>
      </c>
      <c r="F853" s="5">
        <v>37</v>
      </c>
      <c r="G853" s="5">
        <v>91977</v>
      </c>
      <c r="H853" s="5" t="s">
        <v>1370</v>
      </c>
      <c r="I853" s="7">
        <v>3.8</v>
      </c>
      <c r="J853" s="5">
        <v>19</v>
      </c>
      <c r="K853" s="5">
        <v>3</v>
      </c>
      <c r="L853" s="5">
        <v>1</v>
      </c>
      <c r="M853" s="5">
        <v>3</v>
      </c>
      <c r="N853" s="5">
        <v>2</v>
      </c>
      <c r="O853" s="5">
        <v>9</v>
      </c>
      <c r="P853" s="5">
        <v>3</v>
      </c>
      <c r="Q853" s="5">
        <v>9</v>
      </c>
      <c r="R853" s="5">
        <v>6</v>
      </c>
      <c r="S853" s="5">
        <v>27</v>
      </c>
      <c r="T853" s="4">
        <v>513</v>
      </c>
      <c r="U853" s="26">
        <f t="shared" si="26"/>
        <v>9.4762169942660286</v>
      </c>
      <c r="V853" s="26">
        <f t="shared" si="27"/>
        <v>180.04812289105453</v>
      </c>
      <c r="Z853" s="4">
        <v>13</v>
      </c>
      <c r="AA853" s="26">
        <v>2.5750100136596581</v>
      </c>
      <c r="AB853" s="26">
        <v>54.075210286852823</v>
      </c>
    </row>
    <row r="854" spans="1:28" x14ac:dyDescent="0.25">
      <c r="A854" s="5" t="s">
        <v>137</v>
      </c>
      <c r="B854" s="6" t="s">
        <v>1643</v>
      </c>
      <c r="C854" s="6" t="s">
        <v>1644</v>
      </c>
      <c r="D854" s="5">
        <v>2007</v>
      </c>
      <c r="E854" s="5">
        <v>9</v>
      </c>
      <c r="F854" s="5">
        <v>37</v>
      </c>
      <c r="G854" s="5">
        <v>92127</v>
      </c>
      <c r="H854" s="5" t="s">
        <v>1370</v>
      </c>
      <c r="I854" s="7">
        <v>4</v>
      </c>
      <c r="J854" s="5">
        <v>50</v>
      </c>
      <c r="K854" s="5">
        <v>1</v>
      </c>
      <c r="L854" s="5">
        <v>0</v>
      </c>
      <c r="M854" s="5">
        <v>4</v>
      </c>
      <c r="N854" s="5">
        <v>4</v>
      </c>
      <c r="O854" s="5">
        <v>3</v>
      </c>
      <c r="P854" s="5">
        <v>0</v>
      </c>
      <c r="Q854" s="5">
        <v>12</v>
      </c>
      <c r="R854" s="5">
        <v>12</v>
      </c>
      <c r="S854" s="5">
        <v>27</v>
      </c>
      <c r="T854" s="4">
        <v>1350</v>
      </c>
      <c r="U854" s="26">
        <f t="shared" si="26"/>
        <v>9.4762169942660286</v>
      </c>
      <c r="V854" s="26">
        <f t="shared" si="27"/>
        <v>473.81084971330142</v>
      </c>
      <c r="Z854" s="4">
        <v>8</v>
      </c>
      <c r="AA854" s="26">
        <v>78.357372608221965</v>
      </c>
      <c r="AB854" s="26">
        <v>3447.7243947617662</v>
      </c>
    </row>
    <row r="855" spans="1:28" x14ac:dyDescent="0.25">
      <c r="A855" s="5" t="s">
        <v>478</v>
      </c>
      <c r="B855" s="6" t="s">
        <v>1643</v>
      </c>
      <c r="C855" s="6" t="s">
        <v>1644</v>
      </c>
      <c r="D855" s="5">
        <v>2007</v>
      </c>
      <c r="E855" s="5">
        <v>9</v>
      </c>
      <c r="F855" s="5">
        <v>56</v>
      </c>
      <c r="G855" s="5">
        <v>91362</v>
      </c>
      <c r="H855" s="5" t="s">
        <v>1370</v>
      </c>
      <c r="I855" s="7">
        <v>5.7</v>
      </c>
      <c r="J855" s="5">
        <v>25</v>
      </c>
      <c r="K855" s="5">
        <v>3</v>
      </c>
      <c r="L855" s="5">
        <v>0</v>
      </c>
      <c r="M855" s="5">
        <v>3</v>
      </c>
      <c r="N855" s="5">
        <v>3</v>
      </c>
      <c r="O855" s="5">
        <v>9</v>
      </c>
      <c r="P855" s="5">
        <v>0</v>
      </c>
      <c r="Q855" s="5">
        <v>9</v>
      </c>
      <c r="R855" s="5">
        <v>9</v>
      </c>
      <c r="S855" s="5">
        <v>27</v>
      </c>
      <c r="T855" s="4">
        <v>675</v>
      </c>
      <c r="U855" s="26">
        <f t="shared" si="26"/>
        <v>9.4762169942660286</v>
      </c>
      <c r="V855" s="26">
        <f t="shared" si="27"/>
        <v>236.90542485665071</v>
      </c>
      <c r="Z855" s="4">
        <v>14</v>
      </c>
      <c r="AA855" s="26">
        <v>11.63321704607262</v>
      </c>
      <c r="AB855" s="26">
        <v>58.166085230363095</v>
      </c>
    </row>
    <row r="856" spans="1:28" x14ac:dyDescent="0.25">
      <c r="A856" s="5" t="s">
        <v>1822</v>
      </c>
      <c r="B856" s="6" t="s">
        <v>1643</v>
      </c>
      <c r="C856" s="6" t="s">
        <v>1644</v>
      </c>
      <c r="D856" s="5">
        <v>2006</v>
      </c>
      <c r="E856" s="5">
        <v>10</v>
      </c>
      <c r="F856" s="5">
        <v>19</v>
      </c>
      <c r="G856" s="5">
        <v>91350</v>
      </c>
      <c r="H856" s="5" t="s">
        <v>1645</v>
      </c>
      <c r="I856" s="7">
        <v>1.9</v>
      </c>
      <c r="J856" s="5">
        <v>26</v>
      </c>
      <c r="K856" s="5">
        <v>3</v>
      </c>
      <c r="L856" s="5">
        <v>1</v>
      </c>
      <c r="M856" s="5">
        <v>3</v>
      </c>
      <c r="N856" s="5">
        <v>2</v>
      </c>
      <c r="O856" s="5">
        <v>9</v>
      </c>
      <c r="P856" s="5">
        <v>3</v>
      </c>
      <c r="Q856" s="5">
        <v>9</v>
      </c>
      <c r="R856" s="5">
        <v>6</v>
      </c>
      <c r="S856" s="5">
        <v>27</v>
      </c>
      <c r="T856" s="4">
        <v>702</v>
      </c>
      <c r="U856" s="26">
        <f t="shared" si="26"/>
        <v>9.4424445076835504</v>
      </c>
      <c r="V856" s="26">
        <f t="shared" si="27"/>
        <v>245.5035571997723</v>
      </c>
      <c r="Z856" s="4">
        <v>9</v>
      </c>
      <c r="AA856" s="26">
        <v>8.8784525961692484</v>
      </c>
      <c r="AB856" s="26">
        <v>346.25965125060071</v>
      </c>
    </row>
    <row r="857" spans="1:28" x14ac:dyDescent="0.25">
      <c r="A857" s="5" t="s">
        <v>1826</v>
      </c>
      <c r="B857" s="6" t="s">
        <v>1643</v>
      </c>
      <c r="C857" s="6" t="s">
        <v>1644</v>
      </c>
      <c r="D857" s="5">
        <v>2006</v>
      </c>
      <c r="E857" s="5">
        <v>10</v>
      </c>
      <c r="F857" s="5">
        <v>19</v>
      </c>
      <c r="G857" s="5">
        <v>91011</v>
      </c>
      <c r="H857" s="5" t="s">
        <v>1645</v>
      </c>
      <c r="I857" s="7">
        <v>3</v>
      </c>
      <c r="J857" s="5">
        <v>5</v>
      </c>
      <c r="K857" s="5">
        <v>4</v>
      </c>
      <c r="L857" s="5">
        <v>2</v>
      </c>
      <c r="M857" s="5">
        <v>2</v>
      </c>
      <c r="N857" s="5">
        <v>1</v>
      </c>
      <c r="O857" s="5">
        <v>12</v>
      </c>
      <c r="P857" s="5">
        <v>6</v>
      </c>
      <c r="Q857" s="5">
        <v>6</v>
      </c>
      <c r="R857" s="5">
        <v>3</v>
      </c>
      <c r="S857" s="5">
        <v>27</v>
      </c>
      <c r="T857" s="4">
        <v>135</v>
      </c>
      <c r="U857" s="26">
        <f t="shared" si="26"/>
        <v>9.4424445076835504</v>
      </c>
      <c r="V857" s="26">
        <f t="shared" si="27"/>
        <v>47.212222538417748</v>
      </c>
      <c r="Z857" s="4">
        <v>14</v>
      </c>
      <c r="AA857" s="26">
        <v>19.388695076787698</v>
      </c>
      <c r="AB857" s="26">
        <v>19.388695076787698</v>
      </c>
    </row>
    <row r="858" spans="1:28" x14ac:dyDescent="0.25">
      <c r="A858" s="5" t="s">
        <v>1853</v>
      </c>
      <c r="B858" s="6" t="s">
        <v>1643</v>
      </c>
      <c r="C858" s="6" t="s">
        <v>1644</v>
      </c>
      <c r="D858" s="5">
        <v>2006</v>
      </c>
      <c r="E858" s="5">
        <v>10</v>
      </c>
      <c r="F858" s="5">
        <v>19</v>
      </c>
      <c r="G858" s="5">
        <v>91304</v>
      </c>
      <c r="H858" s="5" t="s">
        <v>1645</v>
      </c>
      <c r="I858" s="7">
        <v>6</v>
      </c>
      <c r="J858" s="5">
        <v>20</v>
      </c>
      <c r="K858" s="5">
        <v>3</v>
      </c>
      <c r="L858" s="5">
        <v>0</v>
      </c>
      <c r="M858" s="5">
        <v>3</v>
      </c>
      <c r="N858" s="5">
        <v>3</v>
      </c>
      <c r="O858" s="5">
        <v>9</v>
      </c>
      <c r="P858" s="5">
        <v>0</v>
      </c>
      <c r="Q858" s="5">
        <v>9</v>
      </c>
      <c r="R858" s="5">
        <v>9</v>
      </c>
      <c r="S858" s="5">
        <v>27</v>
      </c>
      <c r="T858" s="4">
        <v>540</v>
      </c>
      <c r="U858" s="26">
        <f t="shared" si="26"/>
        <v>9.4424445076835504</v>
      </c>
      <c r="V858" s="26">
        <f t="shared" si="27"/>
        <v>188.84889015367099</v>
      </c>
      <c r="Z858" s="4">
        <v>7</v>
      </c>
      <c r="AA858" s="26">
        <v>113.34658507811974</v>
      </c>
      <c r="AB858" s="26">
        <v>3400.3975523435925</v>
      </c>
    </row>
    <row r="859" spans="1:28" x14ac:dyDescent="0.25">
      <c r="A859" s="5" t="s">
        <v>2146</v>
      </c>
      <c r="B859" s="6" t="s">
        <v>1643</v>
      </c>
      <c r="C859" s="6" t="s">
        <v>1644</v>
      </c>
      <c r="D859" s="5">
        <v>2006</v>
      </c>
      <c r="E859" s="5">
        <v>10</v>
      </c>
      <c r="F859" s="5">
        <v>39</v>
      </c>
      <c r="G859" s="5">
        <v>95336</v>
      </c>
      <c r="H859" s="5" t="s">
        <v>1645</v>
      </c>
      <c r="I859" s="7">
        <v>6</v>
      </c>
      <c r="J859" s="5">
        <v>61</v>
      </c>
      <c r="K859" s="5">
        <v>2</v>
      </c>
      <c r="L859" s="5">
        <v>2</v>
      </c>
      <c r="M859" s="5">
        <v>3</v>
      </c>
      <c r="N859" s="5">
        <v>2</v>
      </c>
      <c r="O859" s="5">
        <v>6</v>
      </c>
      <c r="P859" s="5">
        <v>6</v>
      </c>
      <c r="Q859" s="5">
        <v>9</v>
      </c>
      <c r="R859" s="5">
        <v>6</v>
      </c>
      <c r="S859" s="5">
        <v>27</v>
      </c>
      <c r="T859" s="4">
        <v>1647</v>
      </c>
      <c r="U859" s="26">
        <f t="shared" si="26"/>
        <v>9.4424445076835504</v>
      </c>
      <c r="V859" s="26">
        <f t="shared" si="27"/>
        <v>575.98911496869653</v>
      </c>
      <c r="Z859" s="4">
        <v>10</v>
      </c>
      <c r="AA859" s="26">
        <v>16.54867827208253</v>
      </c>
      <c r="AB859" s="26">
        <v>463.36299161831084</v>
      </c>
    </row>
    <row r="860" spans="1:28" x14ac:dyDescent="0.25">
      <c r="A860" s="5" t="s">
        <v>2237</v>
      </c>
      <c r="B860" s="6" t="s">
        <v>1660</v>
      </c>
      <c r="C860" s="6" t="s">
        <v>1151</v>
      </c>
      <c r="D860" s="5">
        <v>2006</v>
      </c>
      <c r="E860" s="5">
        <v>10</v>
      </c>
      <c r="F860" s="5">
        <v>43</v>
      </c>
      <c r="G860" s="5">
        <v>95124</v>
      </c>
      <c r="H860" s="5" t="s">
        <v>1645</v>
      </c>
      <c r="I860" s="7">
        <v>2.9</v>
      </c>
      <c r="J860" s="5">
        <v>20</v>
      </c>
      <c r="K860" s="5">
        <v>3</v>
      </c>
      <c r="L860" s="5">
        <v>3</v>
      </c>
      <c r="M860" s="5">
        <v>3</v>
      </c>
      <c r="N860" s="5">
        <v>0</v>
      </c>
      <c r="O860" s="5">
        <v>9</v>
      </c>
      <c r="P860" s="5">
        <v>9</v>
      </c>
      <c r="Q860" s="5">
        <v>9</v>
      </c>
      <c r="R860" s="5">
        <v>0</v>
      </c>
      <c r="S860" s="5">
        <v>27</v>
      </c>
      <c r="T860" s="4">
        <v>540</v>
      </c>
      <c r="U860" s="26">
        <f t="shared" si="26"/>
        <v>9.4424445076835504</v>
      </c>
      <c r="V860" s="26">
        <f t="shared" si="27"/>
        <v>188.84889015367099</v>
      </c>
      <c r="Z860" s="4">
        <v>12</v>
      </c>
      <c r="AA860" s="26">
        <v>6.412743741308546</v>
      </c>
      <c r="AB860" s="26">
        <v>224.44603094579912</v>
      </c>
    </row>
    <row r="861" spans="1:28" x14ac:dyDescent="0.25">
      <c r="A861" s="5" t="s">
        <v>2291</v>
      </c>
      <c r="B861" s="6" t="s">
        <v>1643</v>
      </c>
      <c r="C861" s="6" t="s">
        <v>1644</v>
      </c>
      <c r="D861" s="5">
        <v>2006</v>
      </c>
      <c r="E861" s="5">
        <v>10</v>
      </c>
      <c r="F861" s="5">
        <v>50</v>
      </c>
      <c r="G861" s="5">
        <v>95355</v>
      </c>
      <c r="H861" s="5" t="s">
        <v>1645</v>
      </c>
      <c r="I861" s="7">
        <v>2.7</v>
      </c>
      <c r="J861" s="5">
        <v>32</v>
      </c>
      <c r="K861" s="5">
        <v>3</v>
      </c>
      <c r="L861" s="5">
        <v>2</v>
      </c>
      <c r="M861" s="5">
        <v>3</v>
      </c>
      <c r="N861" s="5">
        <v>1</v>
      </c>
      <c r="O861" s="5">
        <v>9</v>
      </c>
      <c r="P861" s="5">
        <v>6</v>
      </c>
      <c r="Q861" s="5">
        <v>9</v>
      </c>
      <c r="R861" s="5">
        <v>3</v>
      </c>
      <c r="S861" s="5">
        <v>27</v>
      </c>
      <c r="T861" s="4">
        <v>864</v>
      </c>
      <c r="U861" s="26">
        <f t="shared" si="26"/>
        <v>9.4424445076835504</v>
      </c>
      <c r="V861" s="26">
        <f t="shared" si="27"/>
        <v>302.15822424587361</v>
      </c>
      <c r="Z861" s="4">
        <v>12</v>
      </c>
      <c r="AA861" s="26">
        <v>7.6952924895702557</v>
      </c>
      <c r="AB861" s="26">
        <v>369.37403949937226</v>
      </c>
    </row>
    <row r="862" spans="1:28" x14ac:dyDescent="0.25">
      <c r="A862" s="5" t="s">
        <v>3435</v>
      </c>
      <c r="B862" s="6" t="s">
        <v>1643</v>
      </c>
      <c r="C862" s="6" t="s">
        <v>1644</v>
      </c>
      <c r="D862" s="5">
        <v>2006</v>
      </c>
      <c r="E862" s="5">
        <v>10</v>
      </c>
      <c r="F862" s="5">
        <v>33</v>
      </c>
      <c r="G862" s="5">
        <v>92880</v>
      </c>
      <c r="H862" s="5" t="s">
        <v>1370</v>
      </c>
      <c r="I862" s="7">
        <v>3</v>
      </c>
      <c r="J862" s="5">
        <v>30</v>
      </c>
      <c r="K862" s="5">
        <v>3</v>
      </c>
      <c r="L862" s="5">
        <v>0</v>
      </c>
      <c r="M862" s="5">
        <v>3</v>
      </c>
      <c r="N862" s="5">
        <v>3</v>
      </c>
      <c r="O862" s="5">
        <v>9</v>
      </c>
      <c r="P862" s="5">
        <v>0</v>
      </c>
      <c r="Q862" s="5">
        <v>9</v>
      </c>
      <c r="R862" s="5">
        <v>9</v>
      </c>
      <c r="S862" s="5">
        <v>27</v>
      </c>
      <c r="T862" s="4">
        <v>810</v>
      </c>
      <c r="U862" s="26">
        <f t="shared" si="26"/>
        <v>9.4424445076835504</v>
      </c>
      <c r="V862" s="26">
        <f t="shared" si="27"/>
        <v>283.27333523050652</v>
      </c>
      <c r="Z862" s="4">
        <v>11</v>
      </c>
      <c r="AA862" s="26">
        <v>16.610188396539094</v>
      </c>
      <c r="AB862" s="26">
        <v>913.5603618096502</v>
      </c>
    </row>
    <row r="863" spans="1:28" x14ac:dyDescent="0.25">
      <c r="A863" s="5" t="s">
        <v>377</v>
      </c>
      <c r="B863" s="6" t="s">
        <v>1643</v>
      </c>
      <c r="C863" s="6" t="s">
        <v>1644</v>
      </c>
      <c r="D863" s="5">
        <v>2006</v>
      </c>
      <c r="E863" s="5">
        <v>10</v>
      </c>
      <c r="F863" s="5">
        <v>44</v>
      </c>
      <c r="G863" s="5">
        <v>95018</v>
      </c>
      <c r="H863" s="5" t="s">
        <v>1370</v>
      </c>
      <c r="I863" s="7">
        <v>4</v>
      </c>
      <c r="J863" s="5">
        <v>40</v>
      </c>
      <c r="K863" s="5">
        <v>3</v>
      </c>
      <c r="L863" s="5">
        <v>0</v>
      </c>
      <c r="M863" s="5">
        <v>3</v>
      </c>
      <c r="N863" s="5">
        <v>3</v>
      </c>
      <c r="O863" s="5">
        <v>9</v>
      </c>
      <c r="P863" s="5">
        <v>0</v>
      </c>
      <c r="Q863" s="5">
        <v>9</v>
      </c>
      <c r="R863" s="5">
        <v>9</v>
      </c>
      <c r="S863" s="5">
        <v>27</v>
      </c>
      <c r="T863" s="4">
        <v>1080</v>
      </c>
      <c r="U863" s="26">
        <f t="shared" si="26"/>
        <v>9.4424445076835504</v>
      </c>
      <c r="V863" s="26">
        <f t="shared" si="27"/>
        <v>377.69778030734199</v>
      </c>
      <c r="Z863" s="4">
        <v>11</v>
      </c>
      <c r="AA863" s="26">
        <v>8.943947598136436</v>
      </c>
      <c r="AB863" s="26">
        <v>313.03816593477524</v>
      </c>
    </row>
    <row r="864" spans="1:28" x14ac:dyDescent="0.25">
      <c r="A864" s="5" t="s">
        <v>1709</v>
      </c>
      <c r="B864" s="6" t="s">
        <v>1643</v>
      </c>
      <c r="C864" s="6" t="s">
        <v>1644</v>
      </c>
      <c r="D864" s="5">
        <v>2005</v>
      </c>
      <c r="E864" s="5">
        <v>11</v>
      </c>
      <c r="F864" s="5">
        <v>7</v>
      </c>
      <c r="G864" s="5">
        <v>94526</v>
      </c>
      <c r="H864" s="5" t="s">
        <v>1645</v>
      </c>
      <c r="I864" s="7">
        <v>4.9000000000000004</v>
      </c>
      <c r="J864" s="5">
        <v>51</v>
      </c>
      <c r="K864" s="5">
        <v>3</v>
      </c>
      <c r="L864" s="5">
        <v>1</v>
      </c>
      <c r="M864" s="5">
        <v>2</v>
      </c>
      <c r="N864" s="5">
        <v>3</v>
      </c>
      <c r="O864" s="5">
        <v>9</v>
      </c>
      <c r="P864" s="5">
        <v>3</v>
      </c>
      <c r="Q864" s="5">
        <v>6</v>
      </c>
      <c r="R864" s="5">
        <v>9</v>
      </c>
      <c r="S864" s="5">
        <v>27</v>
      </c>
      <c r="T864" s="4">
        <v>1377</v>
      </c>
      <c r="U864" s="26">
        <f t="shared" si="26"/>
        <v>9.4083323402531178</v>
      </c>
      <c r="V864" s="26">
        <f t="shared" si="27"/>
        <v>479.82494935290902</v>
      </c>
      <c r="Z864" s="4">
        <v>11</v>
      </c>
      <c r="AA864" s="26">
        <v>14.054774797071541</v>
      </c>
      <c r="AB864" s="26">
        <v>787.06738863600629</v>
      </c>
    </row>
    <row r="865" spans="1:28" x14ac:dyDescent="0.25">
      <c r="A865" s="5" t="s">
        <v>1851</v>
      </c>
      <c r="B865" s="6" t="s">
        <v>1643</v>
      </c>
      <c r="C865" s="6" t="s">
        <v>1644</v>
      </c>
      <c r="D865" s="5">
        <v>2005</v>
      </c>
      <c r="E865" s="5">
        <v>11</v>
      </c>
      <c r="F865" s="5">
        <v>19</v>
      </c>
      <c r="G865" s="5">
        <v>91385</v>
      </c>
      <c r="H865" s="5" t="s">
        <v>1645</v>
      </c>
      <c r="I865" s="7">
        <v>1.9</v>
      </c>
      <c r="J865" s="5">
        <v>50</v>
      </c>
      <c r="K865" s="5">
        <v>1</v>
      </c>
      <c r="L865" s="5">
        <v>0</v>
      </c>
      <c r="M865" s="5">
        <v>3</v>
      </c>
      <c r="N865" s="5">
        <v>5</v>
      </c>
      <c r="O865" s="5">
        <v>3</v>
      </c>
      <c r="P865" s="5">
        <v>0</v>
      </c>
      <c r="Q865" s="5">
        <v>9</v>
      </c>
      <c r="R865" s="5">
        <v>15</v>
      </c>
      <c r="S865" s="5">
        <v>27</v>
      </c>
      <c r="T865" s="4">
        <v>1350</v>
      </c>
      <c r="U865" s="26">
        <f t="shared" si="26"/>
        <v>9.4083323402531178</v>
      </c>
      <c r="V865" s="26">
        <f t="shared" si="27"/>
        <v>470.41661701265588</v>
      </c>
      <c r="Z865" s="4">
        <v>10</v>
      </c>
      <c r="AA865" s="26">
        <v>12.729752516986562</v>
      </c>
      <c r="AB865" s="26">
        <v>152.75703020383872</v>
      </c>
    </row>
    <row r="866" spans="1:28" x14ac:dyDescent="0.25">
      <c r="A866" s="5" t="s">
        <v>2043</v>
      </c>
      <c r="B866" s="6" t="s">
        <v>1643</v>
      </c>
      <c r="C866" s="6" t="s">
        <v>1644</v>
      </c>
      <c r="D866" s="5">
        <v>2005</v>
      </c>
      <c r="E866" s="5">
        <v>11</v>
      </c>
      <c r="F866" s="5">
        <v>36</v>
      </c>
      <c r="G866" s="5">
        <v>91739</v>
      </c>
      <c r="H866" s="5" t="s">
        <v>1645</v>
      </c>
      <c r="I866" s="7">
        <v>2.2999999999999998</v>
      </c>
      <c r="J866" s="5">
        <v>15</v>
      </c>
      <c r="K866" s="5">
        <v>3</v>
      </c>
      <c r="L866" s="5">
        <v>0</v>
      </c>
      <c r="M866" s="5">
        <v>4</v>
      </c>
      <c r="N866" s="5">
        <v>2</v>
      </c>
      <c r="O866" s="5">
        <v>9</v>
      </c>
      <c r="P866" s="5">
        <v>0</v>
      </c>
      <c r="Q866" s="5">
        <v>12</v>
      </c>
      <c r="R866" s="5">
        <v>6</v>
      </c>
      <c r="S866" s="5">
        <v>27</v>
      </c>
      <c r="T866" s="4">
        <v>405</v>
      </c>
      <c r="U866" s="26">
        <f t="shared" si="26"/>
        <v>9.4083323402531178</v>
      </c>
      <c r="V866" s="26">
        <f t="shared" si="27"/>
        <v>141.12498510379677</v>
      </c>
      <c r="Z866" s="4">
        <v>11</v>
      </c>
      <c r="AA866" s="26">
        <v>12.777067997337765</v>
      </c>
      <c r="AB866" s="26">
        <v>63.885339986688827</v>
      </c>
    </row>
    <row r="867" spans="1:28" x14ac:dyDescent="0.25">
      <c r="A867" s="5" t="s">
        <v>2341</v>
      </c>
      <c r="B867" s="6" t="s">
        <v>1643</v>
      </c>
      <c r="C867" s="6" t="s">
        <v>1644</v>
      </c>
      <c r="D867" s="5">
        <v>2005</v>
      </c>
      <c r="E867" s="5">
        <v>11</v>
      </c>
      <c r="F867" s="5">
        <v>57</v>
      </c>
      <c r="G867" s="5">
        <v>95776</v>
      </c>
      <c r="H867" s="5" t="s">
        <v>1645</v>
      </c>
      <c r="I867" s="7">
        <v>2.8</v>
      </c>
      <c r="J867" s="5">
        <v>5</v>
      </c>
      <c r="K867" s="5">
        <v>3</v>
      </c>
      <c r="L867" s="5">
        <v>0</v>
      </c>
      <c r="M867" s="5">
        <v>2</v>
      </c>
      <c r="N867" s="5">
        <v>4</v>
      </c>
      <c r="O867" s="5">
        <v>9</v>
      </c>
      <c r="P867" s="5">
        <v>0</v>
      </c>
      <c r="Q867" s="5">
        <v>6</v>
      </c>
      <c r="R867" s="5">
        <v>12</v>
      </c>
      <c r="S867" s="5">
        <v>27</v>
      </c>
      <c r="T867" s="4">
        <v>135</v>
      </c>
      <c r="U867" s="26">
        <f t="shared" si="26"/>
        <v>9.4083323402531178</v>
      </c>
      <c r="V867" s="26">
        <f t="shared" si="27"/>
        <v>47.041661701265589</v>
      </c>
      <c r="Z867" s="4">
        <v>15</v>
      </c>
      <c r="AA867" s="26">
        <v>23.359986676250418</v>
      </c>
      <c r="AB867" s="26">
        <v>1658.5590540137798</v>
      </c>
    </row>
    <row r="868" spans="1:28" x14ac:dyDescent="0.25">
      <c r="A868" s="5" t="s">
        <v>2963</v>
      </c>
      <c r="B868" s="6" t="s">
        <v>1730</v>
      </c>
      <c r="C868" s="6" t="s">
        <v>1151</v>
      </c>
      <c r="D868" s="5">
        <v>2005</v>
      </c>
      <c r="E868" s="5">
        <v>11</v>
      </c>
      <c r="F868" s="5">
        <v>7</v>
      </c>
      <c r="G868" s="5">
        <v>94556</v>
      </c>
      <c r="H868" s="5" t="s">
        <v>1370</v>
      </c>
      <c r="I868" s="7">
        <v>3</v>
      </c>
      <c r="J868" s="5">
        <v>10</v>
      </c>
      <c r="K868" s="5">
        <v>3</v>
      </c>
      <c r="L868" s="5">
        <v>2</v>
      </c>
      <c r="M868" s="5">
        <v>2</v>
      </c>
      <c r="N868" s="5">
        <v>2</v>
      </c>
      <c r="O868" s="5">
        <v>9</v>
      </c>
      <c r="P868" s="5">
        <v>6</v>
      </c>
      <c r="Q868" s="5">
        <v>6</v>
      </c>
      <c r="R868" s="5">
        <v>6</v>
      </c>
      <c r="S868" s="5">
        <v>27</v>
      </c>
      <c r="T868" s="4">
        <v>270</v>
      </c>
      <c r="U868" s="26">
        <f t="shared" si="26"/>
        <v>9.4083323402531178</v>
      </c>
      <c r="V868" s="26">
        <f t="shared" si="27"/>
        <v>94.083323402531178</v>
      </c>
      <c r="Z868" s="4">
        <v>11</v>
      </c>
      <c r="AA868" s="26">
        <v>30.664963193610639</v>
      </c>
      <c r="AB868" s="26">
        <v>306.6496319361064</v>
      </c>
    </row>
    <row r="869" spans="1:28" x14ac:dyDescent="0.25">
      <c r="A869" s="5" t="s">
        <v>1922</v>
      </c>
      <c r="B869" s="6" t="s">
        <v>1643</v>
      </c>
      <c r="C869" s="6" t="s">
        <v>1644</v>
      </c>
      <c r="D869" s="5">
        <v>2004</v>
      </c>
      <c r="E869" s="5">
        <v>12</v>
      </c>
      <c r="F869" s="5">
        <v>30</v>
      </c>
      <c r="G869" s="5">
        <v>92656</v>
      </c>
      <c r="H869" s="5" t="s">
        <v>1645</v>
      </c>
      <c r="I869" s="7">
        <v>1.9</v>
      </c>
      <c r="J869" s="5">
        <v>14</v>
      </c>
      <c r="K869" s="5">
        <v>2</v>
      </c>
      <c r="L869" s="5">
        <v>1</v>
      </c>
      <c r="M869" s="5">
        <v>2</v>
      </c>
      <c r="N869" s="5">
        <v>4</v>
      </c>
      <c r="O869" s="5">
        <v>6</v>
      </c>
      <c r="P869" s="5">
        <v>3</v>
      </c>
      <c r="Q869" s="5">
        <v>6</v>
      </c>
      <c r="R869" s="5">
        <v>12</v>
      </c>
      <c r="S869" s="5">
        <v>27</v>
      </c>
      <c r="T869" s="4">
        <v>378</v>
      </c>
      <c r="U869" s="26">
        <f t="shared" si="26"/>
        <v>9.3738753413500717</v>
      </c>
      <c r="V869" s="26">
        <f t="shared" si="27"/>
        <v>131.234254778901</v>
      </c>
      <c r="Z869" s="4">
        <v>11</v>
      </c>
      <c r="AA869" s="26">
        <v>1.2777067997337765</v>
      </c>
      <c r="AB869" s="26">
        <v>25.55413599467553</v>
      </c>
    </row>
    <row r="870" spans="1:28" x14ac:dyDescent="0.25">
      <c r="A870" s="5" t="s">
        <v>2078</v>
      </c>
      <c r="B870" s="6" t="s">
        <v>1643</v>
      </c>
      <c r="C870" s="6" t="s">
        <v>1644</v>
      </c>
      <c r="D870" s="5">
        <v>2004</v>
      </c>
      <c r="E870" s="5">
        <v>12</v>
      </c>
      <c r="F870" s="5">
        <v>37</v>
      </c>
      <c r="G870" s="5">
        <v>92057</v>
      </c>
      <c r="H870" s="5" t="s">
        <v>1645</v>
      </c>
      <c r="I870" s="7">
        <v>4.0999999999999996</v>
      </c>
      <c r="J870" s="5">
        <v>60</v>
      </c>
      <c r="K870" s="5">
        <v>3</v>
      </c>
      <c r="L870" s="5">
        <v>0</v>
      </c>
      <c r="M870" s="5">
        <v>3</v>
      </c>
      <c r="N870" s="5">
        <v>3</v>
      </c>
      <c r="O870" s="5">
        <v>9</v>
      </c>
      <c r="P870" s="5">
        <v>0</v>
      </c>
      <c r="Q870" s="5">
        <v>9</v>
      </c>
      <c r="R870" s="5">
        <v>9</v>
      </c>
      <c r="S870" s="5">
        <v>27</v>
      </c>
      <c r="T870" s="4">
        <v>1620</v>
      </c>
      <c r="U870" s="26">
        <f t="shared" si="26"/>
        <v>9.3738753413500717</v>
      </c>
      <c r="V870" s="26">
        <f t="shared" si="27"/>
        <v>562.4325204810043</v>
      </c>
      <c r="Z870" s="4">
        <v>8</v>
      </c>
      <c r="AA870" s="26">
        <v>5.0553143618207717</v>
      </c>
      <c r="AB870" s="26">
        <v>252.76571809103859</v>
      </c>
    </row>
    <row r="871" spans="1:28" x14ac:dyDescent="0.25">
      <c r="A871" s="5" t="s">
        <v>2138</v>
      </c>
      <c r="B871" s="6" t="s">
        <v>1660</v>
      </c>
      <c r="C871" s="6" t="s">
        <v>1151</v>
      </c>
      <c r="D871" s="5">
        <v>2004</v>
      </c>
      <c r="E871" s="5">
        <v>12</v>
      </c>
      <c r="F871" s="5">
        <v>39</v>
      </c>
      <c r="G871" s="5">
        <v>95336</v>
      </c>
      <c r="H871" s="5" t="s">
        <v>1645</v>
      </c>
      <c r="I871" s="7">
        <v>1.9</v>
      </c>
      <c r="J871" s="5">
        <v>39</v>
      </c>
      <c r="K871" s="5">
        <v>3</v>
      </c>
      <c r="L871" s="5">
        <v>3</v>
      </c>
      <c r="M871" s="5">
        <v>2</v>
      </c>
      <c r="N871" s="5">
        <v>1</v>
      </c>
      <c r="O871" s="5">
        <v>9</v>
      </c>
      <c r="P871" s="5">
        <v>9</v>
      </c>
      <c r="Q871" s="5">
        <v>6</v>
      </c>
      <c r="R871" s="5">
        <v>3</v>
      </c>
      <c r="S871" s="5">
        <v>27</v>
      </c>
      <c r="T871" s="4">
        <v>1053</v>
      </c>
      <c r="U871" s="26">
        <f t="shared" si="26"/>
        <v>9.3738753413500717</v>
      </c>
      <c r="V871" s="26">
        <f t="shared" si="27"/>
        <v>365.5811383126528</v>
      </c>
      <c r="Z871" s="4">
        <v>12</v>
      </c>
      <c r="AA871" s="26">
        <v>25.650974965234184</v>
      </c>
      <c r="AB871" s="26">
        <v>641.27437413085454</v>
      </c>
    </row>
    <row r="872" spans="1:28" x14ac:dyDescent="0.25">
      <c r="A872" s="5" t="s">
        <v>2297</v>
      </c>
      <c r="B872" s="6" t="s">
        <v>1643</v>
      </c>
      <c r="C872" s="6" t="s">
        <v>1644</v>
      </c>
      <c r="D872" s="5">
        <v>2004</v>
      </c>
      <c r="E872" s="5">
        <v>12</v>
      </c>
      <c r="F872" s="5">
        <v>54</v>
      </c>
      <c r="G872" s="5">
        <v>93291</v>
      </c>
      <c r="H872" s="5" t="s">
        <v>1645</v>
      </c>
      <c r="I872" s="7">
        <v>3.8</v>
      </c>
      <c r="J872" s="5">
        <v>50</v>
      </c>
      <c r="K872" s="5">
        <v>2</v>
      </c>
      <c r="L872" s="5">
        <v>1</v>
      </c>
      <c r="M872" s="5">
        <v>3</v>
      </c>
      <c r="N872" s="5">
        <v>3</v>
      </c>
      <c r="O872" s="5">
        <v>6</v>
      </c>
      <c r="P872" s="5">
        <v>3</v>
      </c>
      <c r="Q872" s="5">
        <v>9</v>
      </c>
      <c r="R872" s="5">
        <v>9</v>
      </c>
      <c r="S872" s="5">
        <v>27</v>
      </c>
      <c r="T872" s="4">
        <v>1350</v>
      </c>
      <c r="U872" s="26">
        <f t="shared" si="26"/>
        <v>9.3738753413500717</v>
      </c>
      <c r="V872" s="26">
        <f t="shared" si="27"/>
        <v>468.69376706750359</v>
      </c>
      <c r="Z872" s="4">
        <v>12</v>
      </c>
      <c r="AA872" s="26">
        <v>8.9778412378319654</v>
      </c>
      <c r="AB872" s="26">
        <v>44.889206189159829</v>
      </c>
    </row>
    <row r="873" spans="1:28" x14ac:dyDescent="0.25">
      <c r="A873" s="5" t="s">
        <v>3035</v>
      </c>
      <c r="B873" s="6" t="s">
        <v>1643</v>
      </c>
      <c r="C873" s="6" t="s">
        <v>1644</v>
      </c>
      <c r="D873" s="5">
        <v>2004</v>
      </c>
      <c r="E873" s="5">
        <v>12</v>
      </c>
      <c r="F873" s="5">
        <v>19</v>
      </c>
      <c r="G873" s="5">
        <v>90731</v>
      </c>
      <c r="H873" s="5" t="s">
        <v>1370</v>
      </c>
      <c r="I873" s="7">
        <v>3.8</v>
      </c>
      <c r="J873" s="5">
        <v>40</v>
      </c>
      <c r="K873" s="5">
        <v>4</v>
      </c>
      <c r="L873" s="5">
        <v>0</v>
      </c>
      <c r="M873" s="5">
        <v>3</v>
      </c>
      <c r="N873" s="5">
        <v>2</v>
      </c>
      <c r="O873" s="5">
        <v>12</v>
      </c>
      <c r="P873" s="5">
        <v>0</v>
      </c>
      <c r="Q873" s="5">
        <v>9</v>
      </c>
      <c r="R873" s="5">
        <v>6</v>
      </c>
      <c r="S873" s="5">
        <v>27</v>
      </c>
      <c r="T873" s="4">
        <v>1080</v>
      </c>
      <c r="U873" s="26">
        <f t="shared" si="26"/>
        <v>9.3738753413500717</v>
      </c>
      <c r="V873" s="26">
        <f t="shared" si="27"/>
        <v>374.95501365400287</v>
      </c>
      <c r="Z873" s="4">
        <v>18</v>
      </c>
      <c r="AA873" s="26">
        <v>3.9424545497542387</v>
      </c>
      <c r="AB873" s="26">
        <v>74.906636445330534</v>
      </c>
    </row>
    <row r="874" spans="1:28" x14ac:dyDescent="0.25">
      <c r="A874" s="5" t="s">
        <v>3079</v>
      </c>
      <c r="B874" s="6" t="s">
        <v>1643</v>
      </c>
      <c r="C874" s="6" t="s">
        <v>1644</v>
      </c>
      <c r="D874" s="5">
        <v>2004</v>
      </c>
      <c r="E874" s="5">
        <v>12</v>
      </c>
      <c r="F874" s="5">
        <v>19</v>
      </c>
      <c r="G874" s="5">
        <v>90717</v>
      </c>
      <c r="H874" s="5" t="s">
        <v>1370</v>
      </c>
      <c r="I874" s="7">
        <v>3.8</v>
      </c>
      <c r="J874" s="5">
        <v>29</v>
      </c>
      <c r="K874" s="5">
        <v>2</v>
      </c>
      <c r="L874" s="5">
        <v>0</v>
      </c>
      <c r="M874" s="5">
        <v>3</v>
      </c>
      <c r="N874" s="5">
        <v>4</v>
      </c>
      <c r="O874" s="5">
        <v>6</v>
      </c>
      <c r="P874" s="5">
        <v>0</v>
      </c>
      <c r="Q874" s="5">
        <v>9</v>
      </c>
      <c r="R874" s="5">
        <v>12</v>
      </c>
      <c r="S874" s="5">
        <v>27</v>
      </c>
      <c r="T874" s="4">
        <v>783</v>
      </c>
      <c r="U874" s="26">
        <f t="shared" si="26"/>
        <v>9.3738753413500717</v>
      </c>
      <c r="V874" s="26">
        <f t="shared" si="27"/>
        <v>271.84238489915208</v>
      </c>
      <c r="Z874" s="4">
        <v>11</v>
      </c>
      <c r="AA874" s="26">
        <v>19.165601996006647</v>
      </c>
      <c r="AB874" s="26">
        <v>670.79606986023259</v>
      </c>
    </row>
    <row r="875" spans="1:28" x14ac:dyDescent="0.25">
      <c r="A875" s="5" t="s">
        <v>167</v>
      </c>
      <c r="B875" s="6" t="s">
        <v>1643</v>
      </c>
      <c r="C875" s="6" t="s">
        <v>1644</v>
      </c>
      <c r="D875" s="5">
        <v>2004</v>
      </c>
      <c r="E875" s="5">
        <v>12</v>
      </c>
      <c r="F875" s="5">
        <v>37</v>
      </c>
      <c r="G875" s="5">
        <v>92082</v>
      </c>
      <c r="H875" s="5" t="s">
        <v>1370</v>
      </c>
      <c r="I875" s="7">
        <v>1.8</v>
      </c>
      <c r="J875" s="5">
        <v>15</v>
      </c>
      <c r="K875" s="5">
        <v>3</v>
      </c>
      <c r="L875" s="5">
        <v>0</v>
      </c>
      <c r="M875" s="5">
        <v>3</v>
      </c>
      <c r="N875" s="5">
        <v>3</v>
      </c>
      <c r="O875" s="5">
        <v>9</v>
      </c>
      <c r="P875" s="5">
        <v>0</v>
      </c>
      <c r="Q875" s="5">
        <v>9</v>
      </c>
      <c r="R875" s="5">
        <v>9</v>
      </c>
      <c r="S875" s="5">
        <v>27</v>
      </c>
      <c r="T875" s="4">
        <v>405</v>
      </c>
      <c r="U875" s="26">
        <f t="shared" si="26"/>
        <v>9.3738753413500717</v>
      </c>
      <c r="V875" s="26">
        <f t="shared" si="27"/>
        <v>140.60813012025108</v>
      </c>
      <c r="Z875" s="4">
        <v>9</v>
      </c>
      <c r="AA875" s="26">
        <v>58.344117060540775</v>
      </c>
      <c r="AB875" s="26">
        <v>2042.0440971189271</v>
      </c>
    </row>
    <row r="876" spans="1:28" x14ac:dyDescent="0.25">
      <c r="A876" s="5" t="s">
        <v>520</v>
      </c>
      <c r="B876" s="6" t="s">
        <v>1643</v>
      </c>
      <c r="C876" s="6" t="s">
        <v>1644</v>
      </c>
      <c r="D876" s="5">
        <v>2004</v>
      </c>
      <c r="E876" s="5">
        <v>12</v>
      </c>
      <c r="F876" s="5">
        <v>56</v>
      </c>
      <c r="G876" s="5">
        <v>93002</v>
      </c>
      <c r="H876" s="5" t="s">
        <v>1370</v>
      </c>
      <c r="I876" s="7">
        <v>3.9</v>
      </c>
      <c r="J876" s="5">
        <v>19</v>
      </c>
      <c r="K876" s="5">
        <v>3</v>
      </c>
      <c r="L876" s="5">
        <v>3</v>
      </c>
      <c r="M876" s="5">
        <v>3</v>
      </c>
      <c r="N876" s="5">
        <v>0</v>
      </c>
      <c r="O876" s="5">
        <v>9</v>
      </c>
      <c r="P876" s="5">
        <v>9</v>
      </c>
      <c r="Q876" s="5">
        <v>9</v>
      </c>
      <c r="R876" s="5">
        <v>0</v>
      </c>
      <c r="S876" s="5">
        <v>27</v>
      </c>
      <c r="T876" s="4">
        <v>513</v>
      </c>
      <c r="U876" s="26">
        <f t="shared" si="26"/>
        <v>9.3738753413500717</v>
      </c>
      <c r="V876" s="26">
        <f t="shared" si="27"/>
        <v>178.10363148565136</v>
      </c>
      <c r="Z876" s="4">
        <v>10</v>
      </c>
      <c r="AA876" s="26">
        <v>31.824381292466402</v>
      </c>
      <c r="AB876" s="26">
        <v>1113.853345236324</v>
      </c>
    </row>
    <row r="877" spans="1:28" x14ac:dyDescent="0.25">
      <c r="A877" s="5" t="s">
        <v>1727</v>
      </c>
      <c r="B877" s="6" t="s">
        <v>1660</v>
      </c>
      <c r="C877" s="6" t="s">
        <v>1151</v>
      </c>
      <c r="D877" s="5">
        <v>2003</v>
      </c>
      <c r="E877" s="5">
        <v>13</v>
      </c>
      <c r="F877" s="5">
        <v>7</v>
      </c>
      <c r="G877" s="5">
        <v>94553</v>
      </c>
      <c r="H877" s="5" t="s">
        <v>1645</v>
      </c>
      <c r="I877" s="7">
        <v>3.8</v>
      </c>
      <c r="J877" s="5">
        <v>30</v>
      </c>
      <c r="K877" s="5">
        <v>3</v>
      </c>
      <c r="L877" s="5">
        <v>4</v>
      </c>
      <c r="M877" s="5">
        <v>1</v>
      </c>
      <c r="N877" s="5">
        <v>1</v>
      </c>
      <c r="O877" s="5">
        <v>9</v>
      </c>
      <c r="P877" s="5">
        <v>12</v>
      </c>
      <c r="Q877" s="5">
        <v>3</v>
      </c>
      <c r="R877" s="5">
        <v>3</v>
      </c>
      <c r="S877" s="5">
        <v>27</v>
      </c>
      <c r="T877" s="4">
        <v>810</v>
      </c>
      <c r="U877" s="26">
        <f t="shared" si="26"/>
        <v>9.3390682556879749</v>
      </c>
      <c r="V877" s="26">
        <f t="shared" si="27"/>
        <v>280.17204767063924</v>
      </c>
      <c r="Z877" s="4">
        <v>10</v>
      </c>
      <c r="AA877" s="26">
        <v>129.84347567326293</v>
      </c>
      <c r="AB877" s="26">
        <v>4025.1477458711506</v>
      </c>
    </row>
    <row r="878" spans="1:28" x14ac:dyDescent="0.25">
      <c r="A878" s="5" t="s">
        <v>1753</v>
      </c>
      <c r="B878" s="6" t="s">
        <v>1643</v>
      </c>
      <c r="C878" s="6" t="s">
        <v>1644</v>
      </c>
      <c r="D878" s="5">
        <v>2003</v>
      </c>
      <c r="E878" s="5">
        <v>13</v>
      </c>
      <c r="F878" s="5">
        <v>15</v>
      </c>
      <c r="G878" s="5">
        <v>93560</v>
      </c>
      <c r="H878" s="5" t="s">
        <v>1645</v>
      </c>
      <c r="I878" s="7">
        <v>1.5</v>
      </c>
      <c r="J878" s="5">
        <v>0</v>
      </c>
      <c r="K878" s="5">
        <v>2</v>
      </c>
      <c r="L878" s="5">
        <v>2</v>
      </c>
      <c r="M878" s="5">
        <v>3</v>
      </c>
      <c r="N878" s="5">
        <v>2</v>
      </c>
      <c r="O878" s="5">
        <v>6</v>
      </c>
      <c r="P878" s="5">
        <v>6</v>
      </c>
      <c r="Q878" s="5">
        <v>9</v>
      </c>
      <c r="R878" s="5">
        <v>6</v>
      </c>
      <c r="S878" s="5">
        <v>27</v>
      </c>
      <c r="T878" s="4">
        <v>0</v>
      </c>
      <c r="U878" s="26">
        <f t="shared" si="26"/>
        <v>9.3390682556879749</v>
      </c>
      <c r="V878" s="26">
        <f t="shared" si="27"/>
        <v>0</v>
      </c>
      <c r="Z878" s="4">
        <v>13</v>
      </c>
      <c r="AA878" s="26">
        <v>14.16255507512812</v>
      </c>
      <c r="AB878" s="26">
        <v>283.25110150256239</v>
      </c>
    </row>
    <row r="879" spans="1:28" x14ac:dyDescent="0.25">
      <c r="A879" s="5" t="s">
        <v>1803</v>
      </c>
      <c r="B879" s="6" t="s">
        <v>1643</v>
      </c>
      <c r="C879" s="6" t="s">
        <v>1644</v>
      </c>
      <c r="D879" s="5">
        <v>2003</v>
      </c>
      <c r="E879" s="5">
        <v>13</v>
      </c>
      <c r="F879" s="5">
        <v>19</v>
      </c>
      <c r="G879" s="5">
        <v>93543</v>
      </c>
      <c r="H879" s="5" t="s">
        <v>1645</v>
      </c>
      <c r="I879" s="7">
        <v>6</v>
      </c>
      <c r="J879" s="5">
        <v>80</v>
      </c>
      <c r="K879" s="5">
        <v>2</v>
      </c>
      <c r="L879" s="5">
        <v>1</v>
      </c>
      <c r="M879" s="5">
        <v>2</v>
      </c>
      <c r="N879" s="5">
        <v>4</v>
      </c>
      <c r="O879" s="5">
        <v>6</v>
      </c>
      <c r="P879" s="5">
        <v>3</v>
      </c>
      <c r="Q879" s="5">
        <v>6</v>
      </c>
      <c r="R879" s="5">
        <v>12</v>
      </c>
      <c r="S879" s="5">
        <v>27</v>
      </c>
      <c r="T879" s="4">
        <v>2160</v>
      </c>
      <c r="U879" s="26">
        <f t="shared" si="26"/>
        <v>9.3390682556879749</v>
      </c>
      <c r="V879" s="26">
        <f t="shared" si="27"/>
        <v>747.12546045503802</v>
      </c>
      <c r="Z879" s="4">
        <v>11</v>
      </c>
      <c r="AA879" s="26">
        <v>43.442031190948406</v>
      </c>
      <c r="AB879" s="26">
        <v>217.21015595474202</v>
      </c>
    </row>
    <row r="880" spans="1:28" x14ac:dyDescent="0.25">
      <c r="A880" s="5" t="s">
        <v>2300</v>
      </c>
      <c r="B880" s="6" t="s">
        <v>1643</v>
      </c>
      <c r="C880" s="6" t="s">
        <v>1644</v>
      </c>
      <c r="D880" s="5">
        <v>2003</v>
      </c>
      <c r="E880" s="5">
        <v>13</v>
      </c>
      <c r="F880" s="5">
        <v>54</v>
      </c>
      <c r="G880" s="5">
        <v>93277</v>
      </c>
      <c r="H880" s="5" t="s">
        <v>1645</v>
      </c>
      <c r="I880" s="7">
        <v>0.1</v>
      </c>
      <c r="J880" s="5">
        <v>1</v>
      </c>
      <c r="K880" s="5">
        <v>4</v>
      </c>
      <c r="L880" s="5">
        <v>1</v>
      </c>
      <c r="M880" s="5">
        <v>2</v>
      </c>
      <c r="N880" s="5">
        <v>2</v>
      </c>
      <c r="O880" s="5">
        <v>12</v>
      </c>
      <c r="P880" s="5">
        <v>3</v>
      </c>
      <c r="Q880" s="5">
        <v>6</v>
      </c>
      <c r="R880" s="5">
        <v>6</v>
      </c>
      <c r="S880" s="5">
        <v>27</v>
      </c>
      <c r="T880" s="4">
        <v>27</v>
      </c>
      <c r="U880" s="26">
        <f t="shared" si="26"/>
        <v>9.3390682556879749</v>
      </c>
      <c r="V880" s="26">
        <f t="shared" si="27"/>
        <v>9.3390682556879749</v>
      </c>
      <c r="Z880" s="4">
        <v>10</v>
      </c>
      <c r="AA880" s="26">
        <v>45.827109061151617</v>
      </c>
      <c r="AB880" s="26">
        <v>1603.9488171403066</v>
      </c>
    </row>
    <row r="881" spans="1:28" x14ac:dyDescent="0.25">
      <c r="A881" s="5" t="s">
        <v>3102</v>
      </c>
      <c r="B881" s="6" t="s">
        <v>1643</v>
      </c>
      <c r="C881" s="6" t="s">
        <v>1644</v>
      </c>
      <c r="D881" s="5">
        <v>2003</v>
      </c>
      <c r="E881" s="5">
        <v>13</v>
      </c>
      <c r="F881" s="5">
        <v>19</v>
      </c>
      <c r="G881" s="5">
        <v>90266</v>
      </c>
      <c r="H881" s="5" t="s">
        <v>1370</v>
      </c>
      <c r="I881" s="7">
        <v>4.8</v>
      </c>
      <c r="J881" s="5">
        <v>49</v>
      </c>
      <c r="K881" s="5">
        <v>2</v>
      </c>
      <c r="L881" s="5">
        <v>2</v>
      </c>
      <c r="M881" s="5">
        <v>5</v>
      </c>
      <c r="N881" s="5">
        <v>0</v>
      </c>
      <c r="O881" s="5">
        <v>6</v>
      </c>
      <c r="P881" s="5">
        <v>6</v>
      </c>
      <c r="Q881" s="5">
        <v>15</v>
      </c>
      <c r="R881" s="5">
        <v>0</v>
      </c>
      <c r="S881" s="5">
        <v>27</v>
      </c>
      <c r="T881" s="4">
        <v>1323</v>
      </c>
      <c r="U881" s="26">
        <f t="shared" si="26"/>
        <v>9.3390682556879749</v>
      </c>
      <c r="V881" s="26">
        <f t="shared" si="27"/>
        <v>457.61434452871077</v>
      </c>
      <c r="Z881" s="4">
        <v>12</v>
      </c>
      <c r="AA881" s="26">
        <v>15.390584979140511</v>
      </c>
      <c r="AB881" s="26">
        <v>769.52924895702552</v>
      </c>
    </row>
    <row r="882" spans="1:28" x14ac:dyDescent="0.25">
      <c r="A882" s="5" t="s">
        <v>3363</v>
      </c>
      <c r="B882" s="6" t="s">
        <v>1643</v>
      </c>
      <c r="C882" s="6" t="s">
        <v>1644</v>
      </c>
      <c r="D882" s="5">
        <v>2003</v>
      </c>
      <c r="E882" s="5">
        <v>13</v>
      </c>
      <c r="F882" s="5">
        <v>31</v>
      </c>
      <c r="G882" s="5">
        <v>95603</v>
      </c>
      <c r="H882" s="5" t="s">
        <v>1370</v>
      </c>
      <c r="I882" s="7">
        <v>1</v>
      </c>
      <c r="J882" s="5">
        <v>5</v>
      </c>
      <c r="K882" s="5">
        <v>3</v>
      </c>
      <c r="L882" s="5">
        <v>1</v>
      </c>
      <c r="M882" s="5">
        <v>3</v>
      </c>
      <c r="N882" s="5">
        <v>2</v>
      </c>
      <c r="O882" s="5">
        <v>9</v>
      </c>
      <c r="P882" s="5">
        <v>3</v>
      </c>
      <c r="Q882" s="5">
        <v>9</v>
      </c>
      <c r="R882" s="5">
        <v>6</v>
      </c>
      <c r="S882" s="5">
        <v>27</v>
      </c>
      <c r="T882" s="4">
        <v>135</v>
      </c>
      <c r="U882" s="26">
        <f t="shared" si="26"/>
        <v>9.3390682556879749</v>
      </c>
      <c r="V882" s="26">
        <f t="shared" si="27"/>
        <v>46.695341278439876</v>
      </c>
      <c r="Z882" s="4">
        <v>10</v>
      </c>
      <c r="AA882" s="26">
        <v>89.108267618905927</v>
      </c>
      <c r="AB882" s="26">
        <v>3653.4389723751428</v>
      </c>
    </row>
    <row r="883" spans="1:28" x14ac:dyDescent="0.25">
      <c r="A883" s="5" t="s">
        <v>6</v>
      </c>
      <c r="B883" s="6" t="s">
        <v>1643</v>
      </c>
      <c r="C883" s="6" t="s">
        <v>1644</v>
      </c>
      <c r="D883" s="5">
        <v>2003</v>
      </c>
      <c r="E883" s="5">
        <v>13</v>
      </c>
      <c r="F883" s="5">
        <v>34</v>
      </c>
      <c r="G883" s="5">
        <v>95630</v>
      </c>
      <c r="H883" s="5" t="s">
        <v>1370</v>
      </c>
      <c r="I883" s="7">
        <v>3.3</v>
      </c>
      <c r="J883" s="5">
        <v>15</v>
      </c>
      <c r="K883" s="5">
        <v>2</v>
      </c>
      <c r="L883" s="5">
        <v>0</v>
      </c>
      <c r="M883" s="5">
        <v>3</v>
      </c>
      <c r="N883" s="5">
        <v>4</v>
      </c>
      <c r="O883" s="5">
        <v>6</v>
      </c>
      <c r="P883" s="5">
        <v>0</v>
      </c>
      <c r="Q883" s="5">
        <v>9</v>
      </c>
      <c r="R883" s="5">
        <v>12</v>
      </c>
      <c r="S883" s="5">
        <v>27</v>
      </c>
      <c r="T883" s="4">
        <v>405</v>
      </c>
      <c r="U883" s="26">
        <f t="shared" si="26"/>
        <v>9.3390682556879749</v>
      </c>
      <c r="V883" s="26">
        <f t="shared" si="27"/>
        <v>140.08602383531962</v>
      </c>
      <c r="Z883" s="4">
        <v>13</v>
      </c>
      <c r="AA883" s="26">
        <v>33.475130177575558</v>
      </c>
      <c r="AB883" s="26">
        <v>669.50260355151113</v>
      </c>
    </row>
    <row r="884" spans="1:28" x14ac:dyDescent="0.25">
      <c r="A884" s="5" t="s">
        <v>363</v>
      </c>
      <c r="B884" s="6" t="s">
        <v>1643</v>
      </c>
      <c r="C884" s="6" t="s">
        <v>1644</v>
      </c>
      <c r="D884" s="5">
        <v>2003</v>
      </c>
      <c r="E884" s="5">
        <v>13</v>
      </c>
      <c r="F884" s="5">
        <v>43</v>
      </c>
      <c r="G884" s="5">
        <v>95118</v>
      </c>
      <c r="H884" s="5" t="s">
        <v>1370</v>
      </c>
      <c r="I884" s="7">
        <v>3.9</v>
      </c>
      <c r="J884" s="5">
        <v>40</v>
      </c>
      <c r="K884" s="5">
        <v>3</v>
      </c>
      <c r="L884" s="5">
        <v>2</v>
      </c>
      <c r="M884" s="5">
        <v>2</v>
      </c>
      <c r="N884" s="5">
        <v>2</v>
      </c>
      <c r="O884" s="5">
        <v>9</v>
      </c>
      <c r="P884" s="5">
        <v>6</v>
      </c>
      <c r="Q884" s="5">
        <v>6</v>
      </c>
      <c r="R884" s="5">
        <v>6</v>
      </c>
      <c r="S884" s="5">
        <v>27</v>
      </c>
      <c r="T884" s="4">
        <v>1080</v>
      </c>
      <c r="U884" s="26">
        <f t="shared" si="26"/>
        <v>9.3390682556879749</v>
      </c>
      <c r="V884" s="26">
        <f t="shared" si="27"/>
        <v>373.56273022751901</v>
      </c>
      <c r="Z884" s="4">
        <v>12</v>
      </c>
      <c r="AA884" s="26">
        <v>3.8476462447851278</v>
      </c>
      <c r="AB884" s="26">
        <v>30.781169958281023</v>
      </c>
    </row>
    <row r="885" spans="1:28" x14ac:dyDescent="0.25">
      <c r="A885" s="5" t="s">
        <v>1864</v>
      </c>
      <c r="B885" s="6" t="s">
        <v>1643</v>
      </c>
      <c r="C885" s="6" t="s">
        <v>1644</v>
      </c>
      <c r="D885" s="5">
        <v>2002</v>
      </c>
      <c r="E885" s="5">
        <v>14</v>
      </c>
      <c r="F885" s="5">
        <v>19</v>
      </c>
      <c r="G885" s="5">
        <v>90601</v>
      </c>
      <c r="H885" s="5" t="s">
        <v>1645</v>
      </c>
      <c r="I885" s="7">
        <v>3.8</v>
      </c>
      <c r="J885" s="5">
        <v>29</v>
      </c>
      <c r="K885" s="5">
        <v>1</v>
      </c>
      <c r="L885" s="5">
        <v>0</v>
      </c>
      <c r="M885" s="5">
        <v>2</v>
      </c>
      <c r="N885" s="5">
        <v>6</v>
      </c>
      <c r="O885" s="5">
        <v>3</v>
      </c>
      <c r="P885" s="5">
        <v>0</v>
      </c>
      <c r="Q885" s="5">
        <v>6</v>
      </c>
      <c r="R885" s="5">
        <v>18</v>
      </c>
      <c r="S885" s="5">
        <v>27</v>
      </c>
      <c r="T885" s="4">
        <v>783</v>
      </c>
      <c r="U885" s="26">
        <f t="shared" si="26"/>
        <v>9.3039057206465987</v>
      </c>
      <c r="V885" s="26">
        <f t="shared" si="27"/>
        <v>269.81326589875135</v>
      </c>
      <c r="Z885" s="4">
        <v>11</v>
      </c>
      <c r="AA885" s="26">
        <v>11.499361197603989</v>
      </c>
      <c r="AB885" s="26">
        <v>172.49041796405982</v>
      </c>
    </row>
    <row r="886" spans="1:28" x14ac:dyDescent="0.25">
      <c r="A886" s="5" t="s">
        <v>1905</v>
      </c>
      <c r="B886" s="6" t="s">
        <v>1643</v>
      </c>
      <c r="C886" s="6" t="s">
        <v>1644</v>
      </c>
      <c r="D886" s="5">
        <v>2002</v>
      </c>
      <c r="E886" s="5">
        <v>14</v>
      </c>
      <c r="F886" s="5">
        <v>30</v>
      </c>
      <c r="G886" s="5">
        <v>92708</v>
      </c>
      <c r="H886" s="5" t="s">
        <v>1645</v>
      </c>
      <c r="I886" s="7">
        <v>2</v>
      </c>
      <c r="J886" s="5">
        <v>5</v>
      </c>
      <c r="K886" s="5">
        <v>3</v>
      </c>
      <c r="L886" s="5">
        <v>0</v>
      </c>
      <c r="M886" s="5">
        <v>3</v>
      </c>
      <c r="N886" s="5">
        <v>3</v>
      </c>
      <c r="O886" s="5">
        <v>9</v>
      </c>
      <c r="P886" s="5">
        <v>0</v>
      </c>
      <c r="Q886" s="5">
        <v>9</v>
      </c>
      <c r="R886" s="5">
        <v>9</v>
      </c>
      <c r="S886" s="5">
        <v>27</v>
      </c>
      <c r="T886" s="4">
        <v>135</v>
      </c>
      <c r="U886" s="26">
        <f t="shared" si="26"/>
        <v>9.3039057206465987</v>
      </c>
      <c r="V886" s="26">
        <f t="shared" si="27"/>
        <v>46.519528603232992</v>
      </c>
      <c r="Z886" s="4">
        <v>2</v>
      </c>
      <c r="AA886" s="26">
        <v>49.547282208533183</v>
      </c>
      <c r="AB886" s="26">
        <v>1486.4184662559956</v>
      </c>
    </row>
    <row r="887" spans="1:28" x14ac:dyDescent="0.25">
      <c r="A887" s="5" t="s">
        <v>2013</v>
      </c>
      <c r="B887" s="6" t="s">
        <v>1660</v>
      </c>
      <c r="C887" s="6" t="s">
        <v>1151</v>
      </c>
      <c r="D887" s="5">
        <v>2002</v>
      </c>
      <c r="E887" s="5">
        <v>14</v>
      </c>
      <c r="F887" s="5">
        <v>34</v>
      </c>
      <c r="G887" s="5">
        <v>95822</v>
      </c>
      <c r="H887" s="5" t="s">
        <v>1645</v>
      </c>
      <c r="I887" s="7">
        <v>1.8</v>
      </c>
      <c r="J887" s="5">
        <v>5</v>
      </c>
      <c r="K887" s="5">
        <v>2</v>
      </c>
      <c r="L887" s="5">
        <v>5</v>
      </c>
      <c r="M887" s="5">
        <v>2</v>
      </c>
      <c r="N887" s="5">
        <v>0</v>
      </c>
      <c r="O887" s="5">
        <v>6</v>
      </c>
      <c r="P887" s="5">
        <v>15</v>
      </c>
      <c r="Q887" s="5">
        <v>6</v>
      </c>
      <c r="R887" s="5">
        <v>0</v>
      </c>
      <c r="S887" s="5">
        <v>27</v>
      </c>
      <c r="T887" s="4">
        <v>135</v>
      </c>
      <c r="U887" s="26">
        <f t="shared" si="26"/>
        <v>9.3039057206465987</v>
      </c>
      <c r="V887" s="26">
        <f t="shared" si="27"/>
        <v>46.519528603232992</v>
      </c>
      <c r="Z887" s="4">
        <v>16</v>
      </c>
      <c r="AA887" s="26">
        <v>33.880641829661727</v>
      </c>
      <c r="AB887" s="26">
        <v>1694.0320914830863</v>
      </c>
    </row>
    <row r="888" spans="1:28" x14ac:dyDescent="0.25">
      <c r="A888" s="5" t="s">
        <v>2108</v>
      </c>
      <c r="B888" s="6" t="s">
        <v>1660</v>
      </c>
      <c r="C888" s="6" t="s">
        <v>1151</v>
      </c>
      <c r="D888" s="5">
        <v>2002</v>
      </c>
      <c r="E888" s="5">
        <v>14</v>
      </c>
      <c r="F888" s="5">
        <v>37</v>
      </c>
      <c r="G888" s="5">
        <v>91901</v>
      </c>
      <c r="H888" s="5" t="s">
        <v>1645</v>
      </c>
      <c r="I888" s="7">
        <v>5.9</v>
      </c>
      <c r="J888" s="5">
        <v>60</v>
      </c>
      <c r="K888" s="5">
        <v>3</v>
      </c>
      <c r="L888" s="5">
        <v>1</v>
      </c>
      <c r="M888" s="5">
        <v>3</v>
      </c>
      <c r="N888" s="5">
        <v>2</v>
      </c>
      <c r="O888" s="5">
        <v>9</v>
      </c>
      <c r="P888" s="5">
        <v>3</v>
      </c>
      <c r="Q888" s="5">
        <v>9</v>
      </c>
      <c r="R888" s="5">
        <v>6</v>
      </c>
      <c r="S888" s="5">
        <v>27</v>
      </c>
      <c r="T888" s="4">
        <v>1620</v>
      </c>
      <c r="U888" s="26">
        <f t="shared" si="26"/>
        <v>9.3039057206465987</v>
      </c>
      <c r="V888" s="26">
        <f t="shared" si="27"/>
        <v>558.23434323879587</v>
      </c>
      <c r="Z888" s="4">
        <v>14</v>
      </c>
      <c r="AA888" s="26">
        <v>23.266434092145239</v>
      </c>
      <c r="AB888" s="26">
        <v>116.33217046072619</v>
      </c>
    </row>
    <row r="889" spans="1:28" x14ac:dyDescent="0.25">
      <c r="A889" s="5" t="s">
        <v>2228</v>
      </c>
      <c r="B889" s="6" t="s">
        <v>1643</v>
      </c>
      <c r="C889" s="6" t="s">
        <v>1644</v>
      </c>
      <c r="D889" s="5">
        <v>2002</v>
      </c>
      <c r="E889" s="5">
        <v>14</v>
      </c>
      <c r="F889" s="5">
        <v>43</v>
      </c>
      <c r="G889" s="5">
        <v>94024</v>
      </c>
      <c r="H889" s="5" t="s">
        <v>1645</v>
      </c>
      <c r="I889" s="7">
        <v>1.8</v>
      </c>
      <c r="J889" s="5">
        <v>29</v>
      </c>
      <c r="K889" s="5">
        <v>3</v>
      </c>
      <c r="L889" s="5">
        <v>3</v>
      </c>
      <c r="M889" s="5">
        <v>2</v>
      </c>
      <c r="N889" s="5">
        <v>1</v>
      </c>
      <c r="O889" s="5">
        <v>9</v>
      </c>
      <c r="P889" s="5">
        <v>9</v>
      </c>
      <c r="Q889" s="5">
        <v>6</v>
      </c>
      <c r="R889" s="5">
        <v>3</v>
      </c>
      <c r="S889" s="5">
        <v>27</v>
      </c>
      <c r="T889" s="4">
        <v>783</v>
      </c>
      <c r="U889" s="26">
        <f t="shared" si="26"/>
        <v>9.3039057206465987</v>
      </c>
      <c r="V889" s="26">
        <f t="shared" si="27"/>
        <v>269.81326589875135</v>
      </c>
      <c r="Z889" s="4">
        <v>13</v>
      </c>
      <c r="AA889" s="26">
        <v>38.625150204894872</v>
      </c>
      <c r="AB889" s="26">
        <v>2433.3844629083769</v>
      </c>
    </row>
    <row r="890" spans="1:28" x14ac:dyDescent="0.25">
      <c r="A890" s="5" t="s">
        <v>2248</v>
      </c>
      <c r="B890" s="6" t="s">
        <v>1643</v>
      </c>
      <c r="C890" s="6" t="s">
        <v>1644</v>
      </c>
      <c r="D890" s="5">
        <v>2002</v>
      </c>
      <c r="E890" s="5">
        <v>14</v>
      </c>
      <c r="F890" s="5">
        <v>44</v>
      </c>
      <c r="G890" s="5">
        <v>95066</v>
      </c>
      <c r="H890" s="5" t="s">
        <v>1645</v>
      </c>
      <c r="I890" s="7">
        <v>2</v>
      </c>
      <c r="J890" s="5">
        <v>25</v>
      </c>
      <c r="K890" s="5">
        <v>2</v>
      </c>
      <c r="L890" s="5">
        <v>1</v>
      </c>
      <c r="M890" s="5">
        <v>3</v>
      </c>
      <c r="N890" s="5">
        <v>3</v>
      </c>
      <c r="O890" s="5">
        <v>6</v>
      </c>
      <c r="P890" s="5">
        <v>3</v>
      </c>
      <c r="Q890" s="5">
        <v>9</v>
      </c>
      <c r="R890" s="5">
        <v>9</v>
      </c>
      <c r="S890" s="5">
        <v>27</v>
      </c>
      <c r="T890" s="4">
        <v>675</v>
      </c>
      <c r="U890" s="26">
        <f t="shared" si="26"/>
        <v>9.3039057206465987</v>
      </c>
      <c r="V890" s="26">
        <f t="shared" si="27"/>
        <v>232.59764301616497</v>
      </c>
      <c r="Z890" s="4">
        <v>7</v>
      </c>
      <c r="AA890" s="26">
        <v>32.744569022567923</v>
      </c>
      <c r="AB890" s="26">
        <v>1800.9512962412357</v>
      </c>
    </row>
    <row r="891" spans="1:28" x14ac:dyDescent="0.25">
      <c r="A891" s="5" t="s">
        <v>3071</v>
      </c>
      <c r="B891" s="6" t="s">
        <v>1730</v>
      </c>
      <c r="C891" s="6" t="s">
        <v>1151</v>
      </c>
      <c r="D891" s="5">
        <v>2002</v>
      </c>
      <c r="E891" s="5">
        <v>14</v>
      </c>
      <c r="F891" s="5">
        <v>19</v>
      </c>
      <c r="G891" s="5">
        <v>90605</v>
      </c>
      <c r="H891" s="5" t="s">
        <v>1370</v>
      </c>
      <c r="I891" s="7">
        <v>3.1</v>
      </c>
      <c r="J891" s="5">
        <v>25</v>
      </c>
      <c r="K891" s="5">
        <v>2</v>
      </c>
      <c r="L891" s="5">
        <v>2</v>
      </c>
      <c r="M891" s="5">
        <v>2</v>
      </c>
      <c r="N891" s="5">
        <v>3</v>
      </c>
      <c r="O891" s="5">
        <v>6</v>
      </c>
      <c r="P891" s="5">
        <v>6</v>
      </c>
      <c r="Q891" s="5">
        <v>6</v>
      </c>
      <c r="R891" s="5">
        <v>9</v>
      </c>
      <c r="S891" s="5">
        <v>27</v>
      </c>
      <c r="T891" s="4">
        <v>675</v>
      </c>
      <c r="U891" s="26">
        <f t="shared" si="26"/>
        <v>9.3039057206465987</v>
      </c>
      <c r="V891" s="26">
        <f t="shared" si="27"/>
        <v>232.59764301616497</v>
      </c>
      <c r="Z891" s="4">
        <v>15</v>
      </c>
      <c r="AA891" s="26">
        <v>14.275547413264144</v>
      </c>
      <c r="AB891" s="26">
        <v>870.80839220911275</v>
      </c>
    </row>
    <row r="892" spans="1:28" x14ac:dyDescent="0.25">
      <c r="A892" s="5" t="s">
        <v>279</v>
      </c>
      <c r="B892" s="6" t="s">
        <v>1643</v>
      </c>
      <c r="C892" s="6" t="s">
        <v>1644</v>
      </c>
      <c r="D892" s="5">
        <v>2002</v>
      </c>
      <c r="E892" s="5">
        <v>14</v>
      </c>
      <c r="F892" s="5">
        <v>41</v>
      </c>
      <c r="G892" s="5">
        <v>94080</v>
      </c>
      <c r="H892" s="5" t="s">
        <v>1370</v>
      </c>
      <c r="I892" s="7">
        <v>3.9</v>
      </c>
      <c r="J892" s="5">
        <v>35</v>
      </c>
      <c r="K892" s="5">
        <v>3</v>
      </c>
      <c r="L892" s="5">
        <v>1</v>
      </c>
      <c r="M892" s="5">
        <v>3</v>
      </c>
      <c r="N892" s="5">
        <v>2</v>
      </c>
      <c r="O892" s="5">
        <v>9</v>
      </c>
      <c r="P892" s="5">
        <v>3</v>
      </c>
      <c r="Q892" s="5">
        <v>9</v>
      </c>
      <c r="R892" s="5">
        <v>6</v>
      </c>
      <c r="S892" s="5">
        <v>27</v>
      </c>
      <c r="T892" s="4">
        <v>945</v>
      </c>
      <c r="U892" s="26">
        <f t="shared" si="26"/>
        <v>9.3039057206465987</v>
      </c>
      <c r="V892" s="26">
        <f t="shared" si="27"/>
        <v>325.63670022263096</v>
      </c>
      <c r="Z892" s="4">
        <v>10</v>
      </c>
      <c r="AA892" s="26">
        <v>19.09462877547984</v>
      </c>
      <c r="AB892" s="26">
        <v>572.83886326439517</v>
      </c>
    </row>
    <row r="893" spans="1:28" x14ac:dyDescent="0.25">
      <c r="A893" s="5" t="s">
        <v>2086</v>
      </c>
      <c r="B893" s="6" t="s">
        <v>1660</v>
      </c>
      <c r="C893" s="6" t="s">
        <v>1151</v>
      </c>
      <c r="D893" s="5">
        <v>2001</v>
      </c>
      <c r="E893" s="5">
        <v>15</v>
      </c>
      <c r="F893" s="5">
        <v>37</v>
      </c>
      <c r="G893" s="5">
        <v>92119</v>
      </c>
      <c r="H893" s="5" t="s">
        <v>1645</v>
      </c>
      <c r="I893" s="7">
        <v>5.9</v>
      </c>
      <c r="J893" s="5">
        <v>3</v>
      </c>
      <c r="K893" s="5">
        <v>2</v>
      </c>
      <c r="L893" s="5">
        <v>0</v>
      </c>
      <c r="M893" s="5">
        <v>3</v>
      </c>
      <c r="N893" s="5">
        <v>4</v>
      </c>
      <c r="O893" s="5">
        <v>6</v>
      </c>
      <c r="P893" s="5">
        <v>0</v>
      </c>
      <c r="Q893" s="5">
        <v>9</v>
      </c>
      <c r="R893" s="5">
        <v>12</v>
      </c>
      <c r="S893" s="5">
        <v>27</v>
      </c>
      <c r="T893" s="4">
        <v>81</v>
      </c>
      <c r="U893" s="26">
        <f t="shared" si="26"/>
        <v>9.2683822635176227</v>
      </c>
      <c r="V893" s="26">
        <f t="shared" si="27"/>
        <v>27.805146790552868</v>
      </c>
      <c r="Z893" s="4">
        <v>11</v>
      </c>
      <c r="AA893" s="26">
        <v>10.221654397870212</v>
      </c>
      <c r="AB893" s="26">
        <v>306.64963193610635</v>
      </c>
    </row>
    <row r="894" spans="1:28" x14ac:dyDescent="0.25">
      <c r="A894" s="5" t="s">
        <v>2916</v>
      </c>
      <c r="B894" s="6" t="s">
        <v>1643</v>
      </c>
      <c r="C894" s="6" t="s">
        <v>1644</v>
      </c>
      <c r="D894" s="5">
        <v>2001</v>
      </c>
      <c r="E894" s="5">
        <v>15</v>
      </c>
      <c r="F894" s="5">
        <v>1</v>
      </c>
      <c r="G894" s="5">
        <v>94542</v>
      </c>
      <c r="H894" s="5" t="s">
        <v>1370</v>
      </c>
      <c r="I894" s="7">
        <v>4.8</v>
      </c>
      <c r="J894" s="5">
        <v>20</v>
      </c>
      <c r="K894" s="5">
        <v>2</v>
      </c>
      <c r="L894" s="5">
        <v>1</v>
      </c>
      <c r="M894" s="5">
        <v>3</v>
      </c>
      <c r="N894" s="5">
        <v>3</v>
      </c>
      <c r="O894" s="5">
        <v>6</v>
      </c>
      <c r="P894" s="5">
        <v>3</v>
      </c>
      <c r="Q894" s="5">
        <v>9</v>
      </c>
      <c r="R894" s="5">
        <v>9</v>
      </c>
      <c r="S894" s="5">
        <v>27</v>
      </c>
      <c r="T894" s="4">
        <v>540</v>
      </c>
      <c r="U894" s="26">
        <f t="shared" si="26"/>
        <v>9.2683822635176227</v>
      </c>
      <c r="V894" s="26">
        <f t="shared" si="27"/>
        <v>185.36764527035245</v>
      </c>
      <c r="Z894" s="4">
        <v>13</v>
      </c>
      <c r="AA894" s="26">
        <v>29.612615157086072</v>
      </c>
      <c r="AB894" s="26">
        <v>562.63968798463532</v>
      </c>
    </row>
    <row r="895" spans="1:28" x14ac:dyDescent="0.25">
      <c r="A895" s="5" t="s">
        <v>2957</v>
      </c>
      <c r="B895" s="6" t="s">
        <v>1643</v>
      </c>
      <c r="C895" s="6" t="s">
        <v>1644</v>
      </c>
      <c r="D895" s="5">
        <v>2001</v>
      </c>
      <c r="E895" s="5">
        <v>15</v>
      </c>
      <c r="F895" s="5">
        <v>7</v>
      </c>
      <c r="G895" s="5">
        <v>94509</v>
      </c>
      <c r="H895" s="5" t="s">
        <v>1370</v>
      </c>
      <c r="I895" s="7">
        <v>3</v>
      </c>
      <c r="J895" s="5">
        <v>30</v>
      </c>
      <c r="K895" s="5">
        <v>3</v>
      </c>
      <c r="L895" s="5">
        <v>3</v>
      </c>
      <c r="M895" s="5">
        <v>2</v>
      </c>
      <c r="N895" s="5">
        <v>1</v>
      </c>
      <c r="O895" s="5">
        <v>9</v>
      </c>
      <c r="P895" s="5">
        <v>9</v>
      </c>
      <c r="Q895" s="5">
        <v>6</v>
      </c>
      <c r="R895" s="5">
        <v>3</v>
      </c>
      <c r="S895" s="5">
        <v>27</v>
      </c>
      <c r="T895" s="4">
        <v>810</v>
      </c>
      <c r="U895" s="26">
        <f t="shared" si="26"/>
        <v>9.2683822635176227</v>
      </c>
      <c r="V895" s="26">
        <f t="shared" si="27"/>
        <v>278.05146790552868</v>
      </c>
      <c r="Z895" s="4">
        <v>11</v>
      </c>
      <c r="AA895" s="26">
        <v>77.940114783760365</v>
      </c>
      <c r="AB895" s="26">
        <v>311.76045913504146</v>
      </c>
    </row>
    <row r="896" spans="1:28" x14ac:dyDescent="0.25">
      <c r="A896" s="5" t="s">
        <v>3090</v>
      </c>
      <c r="B896" s="6" t="s">
        <v>1683</v>
      </c>
      <c r="C896" s="6" t="s">
        <v>1644</v>
      </c>
      <c r="D896" s="5">
        <v>2001</v>
      </c>
      <c r="E896" s="5">
        <v>15</v>
      </c>
      <c r="F896" s="5">
        <v>19</v>
      </c>
      <c r="G896" s="5">
        <v>91311</v>
      </c>
      <c r="H896" s="5" t="s">
        <v>1370</v>
      </c>
      <c r="I896" s="7">
        <v>5</v>
      </c>
      <c r="J896" s="5">
        <v>40</v>
      </c>
      <c r="K896" s="5">
        <v>3</v>
      </c>
      <c r="L896" s="5">
        <v>0</v>
      </c>
      <c r="M896" s="5">
        <v>3</v>
      </c>
      <c r="N896" s="5">
        <v>3</v>
      </c>
      <c r="O896" s="5">
        <v>9</v>
      </c>
      <c r="P896" s="5">
        <v>0</v>
      </c>
      <c r="Q896" s="5">
        <v>9</v>
      </c>
      <c r="R896" s="5">
        <v>9</v>
      </c>
      <c r="S896" s="5">
        <v>27</v>
      </c>
      <c r="T896" s="4">
        <v>1080</v>
      </c>
      <c r="U896" s="26">
        <f t="shared" si="26"/>
        <v>9.2683822635176227</v>
      </c>
      <c r="V896" s="26">
        <f t="shared" si="27"/>
        <v>370.73529054070491</v>
      </c>
      <c r="Z896" s="4">
        <v>12</v>
      </c>
      <c r="AA896" s="26">
        <v>14.108036230878803</v>
      </c>
      <c r="AB896" s="26">
        <v>98.756253616151611</v>
      </c>
    </row>
    <row r="897" spans="1:28" x14ac:dyDescent="0.25">
      <c r="A897" s="5" t="s">
        <v>3413</v>
      </c>
      <c r="B897" s="6" t="s">
        <v>1643</v>
      </c>
      <c r="C897" s="6" t="s">
        <v>1644</v>
      </c>
      <c r="D897" s="5">
        <v>2001</v>
      </c>
      <c r="E897" s="5">
        <v>15</v>
      </c>
      <c r="F897" s="5">
        <v>33</v>
      </c>
      <c r="G897" s="5">
        <v>92883</v>
      </c>
      <c r="H897" s="5" t="s">
        <v>1370</v>
      </c>
      <c r="I897" s="7">
        <v>3.8</v>
      </c>
      <c r="J897" s="5">
        <v>29</v>
      </c>
      <c r="K897" s="5">
        <v>3</v>
      </c>
      <c r="L897" s="5">
        <v>2</v>
      </c>
      <c r="M897" s="5">
        <v>1</v>
      </c>
      <c r="N897" s="5">
        <v>3</v>
      </c>
      <c r="O897" s="5">
        <v>9</v>
      </c>
      <c r="P897" s="5">
        <v>6</v>
      </c>
      <c r="Q897" s="5">
        <v>3</v>
      </c>
      <c r="R897" s="5">
        <v>9</v>
      </c>
      <c r="S897" s="5">
        <v>27</v>
      </c>
      <c r="T897" s="4">
        <v>783</v>
      </c>
      <c r="U897" s="26">
        <f t="shared" si="26"/>
        <v>9.2683822635176227</v>
      </c>
      <c r="V897" s="26">
        <f t="shared" si="27"/>
        <v>268.78308564201109</v>
      </c>
      <c r="Z897" s="4">
        <v>12</v>
      </c>
      <c r="AA897" s="26">
        <v>6.412743741308546</v>
      </c>
      <c r="AB897" s="26">
        <v>192.38231223925638</v>
      </c>
    </row>
    <row r="898" spans="1:28" x14ac:dyDescent="0.25">
      <c r="A898" s="5" t="s">
        <v>1732</v>
      </c>
      <c r="B898" s="6" t="s">
        <v>1643</v>
      </c>
      <c r="C898" s="6" t="s">
        <v>1644</v>
      </c>
      <c r="D898" s="5">
        <v>2000</v>
      </c>
      <c r="E898" s="5">
        <v>16</v>
      </c>
      <c r="F898" s="5">
        <v>7</v>
      </c>
      <c r="G898" s="5">
        <v>94523</v>
      </c>
      <c r="H898" s="5" t="s">
        <v>1645</v>
      </c>
      <c r="I898" s="7">
        <v>2.1</v>
      </c>
      <c r="J898" s="5">
        <v>10</v>
      </c>
      <c r="K898" s="5">
        <v>2</v>
      </c>
      <c r="L898" s="5">
        <v>4</v>
      </c>
      <c r="M898" s="5">
        <v>3</v>
      </c>
      <c r="N898" s="5">
        <v>0</v>
      </c>
      <c r="O898" s="5">
        <v>6</v>
      </c>
      <c r="P898" s="5">
        <v>12</v>
      </c>
      <c r="Q898" s="5">
        <v>9</v>
      </c>
      <c r="R898" s="5">
        <v>0</v>
      </c>
      <c r="S898" s="5">
        <v>27</v>
      </c>
      <c r="T898" s="4">
        <v>270</v>
      </c>
      <c r="U898" s="26">
        <f t="shared" ref="U898:U961" si="28">(VLOOKUP(E898,t_factor30,7))*S898</f>
        <v>9.2324922986651021</v>
      </c>
      <c r="V898" s="26">
        <f t="shared" ref="V898:V961" si="29">J898*U898</f>
        <v>92.324922986651018</v>
      </c>
      <c r="Z898" s="4">
        <v>9</v>
      </c>
      <c r="AA898" s="26">
        <v>7.6101022252879273</v>
      </c>
      <c r="AB898" s="26">
        <v>213.08286230806198</v>
      </c>
    </row>
    <row r="899" spans="1:28" x14ac:dyDescent="0.25">
      <c r="A899" s="5" t="s">
        <v>1777</v>
      </c>
      <c r="B899" s="6" t="s">
        <v>1643</v>
      </c>
      <c r="C899" s="6" t="s">
        <v>1644</v>
      </c>
      <c r="D899" s="5">
        <v>2000</v>
      </c>
      <c r="E899" s="5">
        <v>16</v>
      </c>
      <c r="F899" s="5">
        <v>19</v>
      </c>
      <c r="G899" s="5">
        <v>91732</v>
      </c>
      <c r="H899" s="5" t="s">
        <v>1645</v>
      </c>
      <c r="I899" s="7">
        <v>3.8</v>
      </c>
      <c r="J899" s="5">
        <v>50</v>
      </c>
      <c r="K899" s="5">
        <v>3</v>
      </c>
      <c r="L899" s="5">
        <v>0</v>
      </c>
      <c r="M899" s="5">
        <v>3</v>
      </c>
      <c r="N899" s="5">
        <v>3</v>
      </c>
      <c r="O899" s="5">
        <v>9</v>
      </c>
      <c r="P899" s="5">
        <v>0</v>
      </c>
      <c r="Q899" s="5">
        <v>9</v>
      </c>
      <c r="R899" s="5">
        <v>9</v>
      </c>
      <c r="S899" s="5">
        <v>27</v>
      </c>
      <c r="T899" s="4">
        <v>1350</v>
      </c>
      <c r="U899" s="26">
        <f t="shared" si="28"/>
        <v>9.2324922986651021</v>
      </c>
      <c r="V899" s="26">
        <f t="shared" si="29"/>
        <v>461.62461493325509</v>
      </c>
      <c r="Z899" s="4">
        <v>12</v>
      </c>
      <c r="AA899" s="26">
        <v>20.520779972187349</v>
      </c>
      <c r="AB899" s="26">
        <v>82.083119888749394</v>
      </c>
    </row>
    <row r="900" spans="1:28" x14ac:dyDescent="0.25">
      <c r="A900" s="5" t="s">
        <v>2286</v>
      </c>
      <c r="B900" s="6" t="s">
        <v>1643</v>
      </c>
      <c r="C900" s="6" t="s">
        <v>1644</v>
      </c>
      <c r="D900" s="5">
        <v>2000</v>
      </c>
      <c r="E900" s="5">
        <v>16</v>
      </c>
      <c r="F900" s="5">
        <v>50</v>
      </c>
      <c r="G900" s="5">
        <v>95358</v>
      </c>
      <c r="H900" s="5" t="s">
        <v>1645</v>
      </c>
      <c r="I900" s="7">
        <v>5</v>
      </c>
      <c r="J900" s="5">
        <v>30</v>
      </c>
      <c r="K900" s="5">
        <v>3</v>
      </c>
      <c r="L900" s="5">
        <v>0</v>
      </c>
      <c r="M900" s="5">
        <v>3</v>
      </c>
      <c r="N900" s="5">
        <v>3</v>
      </c>
      <c r="O900" s="5">
        <v>9</v>
      </c>
      <c r="P900" s="5">
        <v>0</v>
      </c>
      <c r="Q900" s="5">
        <v>9</v>
      </c>
      <c r="R900" s="5">
        <v>9</v>
      </c>
      <c r="S900" s="5">
        <v>27</v>
      </c>
      <c r="T900" s="4">
        <v>810</v>
      </c>
      <c r="U900" s="26">
        <f t="shared" si="28"/>
        <v>9.2324922986651021</v>
      </c>
      <c r="V900" s="26">
        <f t="shared" si="29"/>
        <v>276.97476895995305</v>
      </c>
      <c r="Z900" s="4">
        <v>10</v>
      </c>
      <c r="AA900" s="26">
        <v>10.183802013589249</v>
      </c>
      <c r="AB900" s="26">
        <v>203.67604027178498</v>
      </c>
    </row>
    <row r="901" spans="1:28" x14ac:dyDescent="0.25">
      <c r="A901" s="5" t="s">
        <v>31</v>
      </c>
      <c r="B901" s="6" t="s">
        <v>1730</v>
      </c>
      <c r="C901" s="6" t="s">
        <v>1151</v>
      </c>
      <c r="D901" s="5">
        <v>2000</v>
      </c>
      <c r="E901" s="5">
        <v>16</v>
      </c>
      <c r="F901" s="5">
        <v>34</v>
      </c>
      <c r="G901" s="5">
        <v>95628</v>
      </c>
      <c r="H901" s="5" t="s">
        <v>1370</v>
      </c>
      <c r="I901" s="7">
        <v>3.9</v>
      </c>
      <c r="J901" s="5">
        <v>40</v>
      </c>
      <c r="K901" s="5">
        <v>4</v>
      </c>
      <c r="L901" s="5">
        <v>3</v>
      </c>
      <c r="M901" s="5">
        <v>2</v>
      </c>
      <c r="N901" s="5">
        <v>0</v>
      </c>
      <c r="O901" s="5">
        <v>12</v>
      </c>
      <c r="P901" s="5">
        <v>9</v>
      </c>
      <c r="Q901" s="5">
        <v>6</v>
      </c>
      <c r="R901" s="5">
        <v>0</v>
      </c>
      <c r="S901" s="5">
        <v>27</v>
      </c>
      <c r="T901" s="4">
        <v>1080</v>
      </c>
      <c r="U901" s="26">
        <f t="shared" si="28"/>
        <v>9.2324922986651021</v>
      </c>
      <c r="V901" s="26">
        <f t="shared" si="29"/>
        <v>369.29969194660407</v>
      </c>
      <c r="Z901" s="4">
        <v>4</v>
      </c>
      <c r="AA901" s="26">
        <v>13.71377110972881</v>
      </c>
      <c r="AB901" s="26">
        <v>41.141313329186431</v>
      </c>
    </row>
    <row r="902" spans="1:28" x14ac:dyDescent="0.25">
      <c r="A902" s="5" t="s">
        <v>437</v>
      </c>
      <c r="B902" s="6" t="s">
        <v>1643</v>
      </c>
      <c r="C902" s="6" t="s">
        <v>1644</v>
      </c>
      <c r="D902" s="5">
        <v>2000</v>
      </c>
      <c r="E902" s="5">
        <v>16</v>
      </c>
      <c r="F902" s="5">
        <v>50</v>
      </c>
      <c r="G902" s="5">
        <v>95355</v>
      </c>
      <c r="H902" s="5" t="s">
        <v>1370</v>
      </c>
      <c r="I902" s="7">
        <v>4.5</v>
      </c>
      <c r="J902" s="5">
        <v>29</v>
      </c>
      <c r="K902" s="5">
        <v>2</v>
      </c>
      <c r="L902" s="5">
        <v>0</v>
      </c>
      <c r="M902" s="5">
        <v>3</v>
      </c>
      <c r="N902" s="5">
        <v>4</v>
      </c>
      <c r="O902" s="5">
        <v>6</v>
      </c>
      <c r="P902" s="5">
        <v>0</v>
      </c>
      <c r="Q902" s="5">
        <v>9</v>
      </c>
      <c r="R902" s="5">
        <v>12</v>
      </c>
      <c r="S902" s="5">
        <v>27</v>
      </c>
      <c r="T902" s="4">
        <v>783</v>
      </c>
      <c r="U902" s="26">
        <f t="shared" si="28"/>
        <v>9.2324922986651021</v>
      </c>
      <c r="V902" s="26">
        <f t="shared" si="29"/>
        <v>267.74227666128797</v>
      </c>
      <c r="Z902" s="4">
        <v>3</v>
      </c>
      <c r="AA902" s="26">
        <v>31.06629748821884</v>
      </c>
      <c r="AB902" s="26">
        <v>621.32594976437679</v>
      </c>
    </row>
    <row r="903" spans="1:28" x14ac:dyDescent="0.25">
      <c r="A903" s="5" t="s">
        <v>510</v>
      </c>
      <c r="B903" s="6" t="s">
        <v>1660</v>
      </c>
      <c r="C903" s="6" t="s">
        <v>1151</v>
      </c>
      <c r="D903" s="5">
        <v>1999</v>
      </c>
      <c r="E903" s="5">
        <v>17</v>
      </c>
      <c r="F903" s="5">
        <v>56</v>
      </c>
      <c r="G903" s="5">
        <v>93004</v>
      </c>
      <c r="H903" s="5" t="s">
        <v>1370</v>
      </c>
      <c r="I903" s="7">
        <v>3.9</v>
      </c>
      <c r="J903" s="5">
        <v>48</v>
      </c>
      <c r="K903" s="5">
        <v>0</v>
      </c>
      <c r="L903" s="5">
        <v>7</v>
      </c>
      <c r="M903" s="5">
        <v>1</v>
      </c>
      <c r="N903" s="5">
        <v>1</v>
      </c>
      <c r="O903" s="5">
        <v>0</v>
      </c>
      <c r="P903" s="5">
        <v>21</v>
      </c>
      <c r="Q903" s="5">
        <v>3</v>
      </c>
      <c r="R903" s="5">
        <v>3</v>
      </c>
      <c r="S903" s="5">
        <v>27</v>
      </c>
      <c r="T903" s="4">
        <v>1296</v>
      </c>
      <c r="U903" s="26">
        <f t="shared" si="28"/>
        <v>9.1962301245975766</v>
      </c>
      <c r="V903" s="26">
        <f t="shared" si="29"/>
        <v>441.41904598068368</v>
      </c>
      <c r="Z903" s="4">
        <v>16</v>
      </c>
      <c r="AA903" s="26">
        <v>92.520214227153176</v>
      </c>
      <c r="AB903" s="26">
        <v>3700.8085690861271</v>
      </c>
    </row>
    <row r="904" spans="1:28" x14ac:dyDescent="0.25">
      <c r="A904" s="5" t="s">
        <v>3346</v>
      </c>
      <c r="B904" s="6" t="s">
        <v>1643</v>
      </c>
      <c r="C904" s="6" t="s">
        <v>1644</v>
      </c>
      <c r="D904" s="5">
        <v>1998</v>
      </c>
      <c r="E904" s="5">
        <v>18</v>
      </c>
      <c r="F904" s="5">
        <v>30</v>
      </c>
      <c r="G904" s="5">
        <v>92626</v>
      </c>
      <c r="H904" s="5" t="s">
        <v>1370</v>
      </c>
      <c r="I904" s="7">
        <v>3.8</v>
      </c>
      <c r="J904" s="5">
        <v>15</v>
      </c>
      <c r="K904" s="5">
        <v>2</v>
      </c>
      <c r="L904" s="5">
        <v>0</v>
      </c>
      <c r="M904" s="5">
        <v>4</v>
      </c>
      <c r="N904" s="5">
        <v>3</v>
      </c>
      <c r="O904" s="5">
        <v>6</v>
      </c>
      <c r="P904" s="5">
        <v>0</v>
      </c>
      <c r="Q904" s="5">
        <v>12</v>
      </c>
      <c r="R904" s="5">
        <v>9</v>
      </c>
      <c r="S904" s="5">
        <v>27</v>
      </c>
      <c r="T904" s="4">
        <v>405</v>
      </c>
      <c r="U904" s="26">
        <f t="shared" si="28"/>
        <v>9.1595899209486173</v>
      </c>
      <c r="V904" s="26">
        <f t="shared" si="29"/>
        <v>137.39384881422927</v>
      </c>
      <c r="Z904" s="4">
        <v>13</v>
      </c>
      <c r="AA904" s="26">
        <v>5.1500200273193162</v>
      </c>
      <c r="AB904" s="26">
        <v>25.750100136596579</v>
      </c>
    </row>
    <row r="905" spans="1:28" x14ac:dyDescent="0.25">
      <c r="A905" s="5" t="s">
        <v>130</v>
      </c>
      <c r="B905" s="6" t="s">
        <v>1643</v>
      </c>
      <c r="C905" s="6" t="s">
        <v>1644</v>
      </c>
      <c r="D905" s="5">
        <v>1998</v>
      </c>
      <c r="E905" s="5">
        <v>18</v>
      </c>
      <c r="F905" s="5">
        <v>37</v>
      </c>
      <c r="G905" s="5">
        <v>92040</v>
      </c>
      <c r="H905" s="5" t="s">
        <v>1370</v>
      </c>
      <c r="I905" s="7">
        <v>4</v>
      </c>
      <c r="J905" s="5">
        <v>50</v>
      </c>
      <c r="K905" s="5">
        <v>3</v>
      </c>
      <c r="L905" s="5">
        <v>0</v>
      </c>
      <c r="M905" s="5">
        <v>2</v>
      </c>
      <c r="N905" s="5">
        <v>4</v>
      </c>
      <c r="O905" s="5">
        <v>9</v>
      </c>
      <c r="P905" s="5">
        <v>0</v>
      </c>
      <c r="Q905" s="5">
        <v>6</v>
      </c>
      <c r="R905" s="5">
        <v>12</v>
      </c>
      <c r="S905" s="5">
        <v>27</v>
      </c>
      <c r="T905" s="4">
        <v>1350</v>
      </c>
      <c r="U905" s="26">
        <f t="shared" si="28"/>
        <v>9.1595899209486173</v>
      </c>
      <c r="V905" s="26">
        <f t="shared" si="29"/>
        <v>457.97949604743087</v>
      </c>
      <c r="Z905" s="4">
        <v>13</v>
      </c>
      <c r="AA905" s="26">
        <v>5.1500200273193162</v>
      </c>
      <c r="AB905" s="26">
        <v>5.1500200273193162</v>
      </c>
    </row>
    <row r="906" spans="1:28" x14ac:dyDescent="0.25">
      <c r="A906" s="5" t="s">
        <v>2477</v>
      </c>
      <c r="B906" s="6" t="s">
        <v>1643</v>
      </c>
      <c r="C906" s="6" t="s">
        <v>1644</v>
      </c>
      <c r="D906" s="5">
        <v>1996</v>
      </c>
      <c r="E906" s="5">
        <v>20</v>
      </c>
      <c r="F906" s="5">
        <v>19</v>
      </c>
      <c r="G906" s="5">
        <v>91016</v>
      </c>
      <c r="H906" s="5" t="s">
        <v>2097</v>
      </c>
      <c r="I906" s="7">
        <v>4.8</v>
      </c>
      <c r="J906" s="5">
        <v>19</v>
      </c>
      <c r="K906" s="5">
        <v>3</v>
      </c>
      <c r="L906" s="5">
        <v>0</v>
      </c>
      <c r="M906" s="5">
        <v>3</v>
      </c>
      <c r="N906" s="5">
        <v>3</v>
      </c>
      <c r="O906" s="5">
        <v>9</v>
      </c>
      <c r="P906" s="5">
        <v>0</v>
      </c>
      <c r="Q906" s="5">
        <v>9</v>
      </c>
      <c r="R906" s="5">
        <v>9</v>
      </c>
      <c r="S906" s="5">
        <v>27</v>
      </c>
      <c r="T906" s="4">
        <v>513</v>
      </c>
      <c r="U906" s="26">
        <f t="shared" si="28"/>
        <v>9.0851515302810935</v>
      </c>
      <c r="V906" s="26">
        <f t="shared" si="29"/>
        <v>172.61787907534077</v>
      </c>
      <c r="Z906" s="4">
        <v>10</v>
      </c>
      <c r="AA906" s="26">
        <v>129.84347567326293</v>
      </c>
      <c r="AB906" s="26">
        <v>10387.478053861034</v>
      </c>
    </row>
    <row r="907" spans="1:28" x14ac:dyDescent="0.25">
      <c r="A907" s="5" t="s">
        <v>2566</v>
      </c>
      <c r="B907" s="6" t="s">
        <v>1643</v>
      </c>
      <c r="C907" s="6" t="s">
        <v>1644</v>
      </c>
      <c r="D907" s="5">
        <v>1996</v>
      </c>
      <c r="E907" s="5">
        <v>20</v>
      </c>
      <c r="F907" s="5">
        <v>30</v>
      </c>
      <c r="G907" s="5">
        <v>92683</v>
      </c>
      <c r="H907" s="5" t="s">
        <v>2097</v>
      </c>
      <c r="I907" s="7">
        <v>3</v>
      </c>
      <c r="J907" s="5">
        <v>41</v>
      </c>
      <c r="K907" s="5">
        <v>3</v>
      </c>
      <c r="L907" s="5">
        <v>0</v>
      </c>
      <c r="M907" s="5">
        <v>3</v>
      </c>
      <c r="N907" s="5">
        <v>3</v>
      </c>
      <c r="O907" s="5">
        <v>9</v>
      </c>
      <c r="P907" s="5">
        <v>0</v>
      </c>
      <c r="Q907" s="5">
        <v>9</v>
      </c>
      <c r="R907" s="5">
        <v>9</v>
      </c>
      <c r="S907" s="5">
        <v>27</v>
      </c>
      <c r="T907" s="4">
        <v>1107</v>
      </c>
      <c r="U907" s="26">
        <f t="shared" si="28"/>
        <v>9.0851515302810935</v>
      </c>
      <c r="V907" s="26">
        <f t="shared" si="29"/>
        <v>372.49121274152481</v>
      </c>
      <c r="Z907" s="4">
        <v>15</v>
      </c>
      <c r="AA907" s="26">
        <v>19.466655563542012</v>
      </c>
      <c r="AB907" s="26">
        <v>973.33277817710064</v>
      </c>
    </row>
    <row r="908" spans="1:28" x14ac:dyDescent="0.25">
      <c r="A908" s="5" t="s">
        <v>2776</v>
      </c>
      <c r="B908" s="6" t="s">
        <v>1643</v>
      </c>
      <c r="C908" s="6" t="s">
        <v>1644</v>
      </c>
      <c r="D908" s="5">
        <v>1996</v>
      </c>
      <c r="E908" s="5">
        <v>20</v>
      </c>
      <c r="F908" s="5">
        <v>43</v>
      </c>
      <c r="G908" s="5">
        <v>95112</v>
      </c>
      <c r="H908" s="5" t="s">
        <v>2097</v>
      </c>
      <c r="I908" s="7">
        <v>3.9</v>
      </c>
      <c r="J908" s="5">
        <v>39</v>
      </c>
      <c r="K908" s="5">
        <v>3</v>
      </c>
      <c r="L908" s="5">
        <v>0</v>
      </c>
      <c r="M908" s="5">
        <v>0</v>
      </c>
      <c r="N908" s="5">
        <v>6</v>
      </c>
      <c r="O908" s="5">
        <v>9</v>
      </c>
      <c r="P908" s="5">
        <v>0</v>
      </c>
      <c r="Q908" s="5">
        <v>0</v>
      </c>
      <c r="R908" s="5">
        <v>18</v>
      </c>
      <c r="S908" s="5">
        <v>27</v>
      </c>
      <c r="T908" s="4">
        <v>1053</v>
      </c>
      <c r="U908" s="26">
        <f t="shared" si="28"/>
        <v>9.0851515302810935</v>
      </c>
      <c r="V908" s="26">
        <f t="shared" si="29"/>
        <v>354.32090968096264</v>
      </c>
      <c r="Z908" s="4">
        <v>10</v>
      </c>
      <c r="AA908" s="26">
        <v>22.913554530575809</v>
      </c>
      <c r="AB908" s="26">
        <v>1489.3810444874275</v>
      </c>
    </row>
    <row r="909" spans="1:28" x14ac:dyDescent="0.25">
      <c r="A909" s="5" t="s">
        <v>2347</v>
      </c>
      <c r="B909" s="6" t="s">
        <v>1643</v>
      </c>
      <c r="C909" s="6" t="s">
        <v>1644</v>
      </c>
      <c r="D909" s="5">
        <v>1995</v>
      </c>
      <c r="E909" s="5">
        <v>21</v>
      </c>
      <c r="F909" s="5">
        <v>1</v>
      </c>
      <c r="G909" s="5">
        <v>94542</v>
      </c>
      <c r="H909" s="5" t="s">
        <v>2097</v>
      </c>
      <c r="I909" s="7">
        <v>3.9</v>
      </c>
      <c r="J909" s="5">
        <v>24</v>
      </c>
      <c r="K909" s="5">
        <v>3</v>
      </c>
      <c r="L909" s="5">
        <v>4</v>
      </c>
      <c r="M909" s="5">
        <v>2</v>
      </c>
      <c r="N909" s="5">
        <v>0</v>
      </c>
      <c r="O909" s="5">
        <v>9</v>
      </c>
      <c r="P909" s="5">
        <v>12</v>
      </c>
      <c r="Q909" s="5">
        <v>6</v>
      </c>
      <c r="R909" s="5">
        <v>0</v>
      </c>
      <c r="S909" s="5">
        <v>27</v>
      </c>
      <c r="T909" s="4">
        <v>648</v>
      </c>
      <c r="U909" s="26">
        <f t="shared" si="28"/>
        <v>9.0473410796295823</v>
      </c>
      <c r="V909" s="26">
        <f t="shared" si="29"/>
        <v>217.13618591110998</v>
      </c>
      <c r="Z909" s="4">
        <v>11</v>
      </c>
      <c r="AA909" s="26">
        <v>24.276429194941755</v>
      </c>
      <c r="AB909" s="26">
        <v>606.91072987354391</v>
      </c>
    </row>
    <row r="910" spans="1:28" x14ac:dyDescent="0.25">
      <c r="A910" s="5" t="s">
        <v>2785</v>
      </c>
      <c r="B910" s="6" t="s">
        <v>1643</v>
      </c>
      <c r="C910" s="6" t="s">
        <v>1644</v>
      </c>
      <c r="D910" s="5">
        <v>1994</v>
      </c>
      <c r="E910" s="5">
        <v>22</v>
      </c>
      <c r="F910" s="5">
        <v>43</v>
      </c>
      <c r="G910" s="5">
        <v>95008</v>
      </c>
      <c r="H910" s="5" t="s">
        <v>2097</v>
      </c>
      <c r="I910" s="7">
        <v>4.0999999999999996</v>
      </c>
      <c r="J910" s="5">
        <v>22</v>
      </c>
      <c r="K910" s="5">
        <v>2</v>
      </c>
      <c r="L910" s="5">
        <v>4</v>
      </c>
      <c r="M910" s="5">
        <v>1</v>
      </c>
      <c r="N910" s="5">
        <v>2</v>
      </c>
      <c r="O910" s="5">
        <v>6</v>
      </c>
      <c r="P910" s="5">
        <v>12</v>
      </c>
      <c r="Q910" s="5">
        <v>3</v>
      </c>
      <c r="R910" s="5">
        <v>6</v>
      </c>
      <c r="S910" s="5">
        <v>27</v>
      </c>
      <c r="T910" s="4">
        <v>594</v>
      </c>
      <c r="U910" s="26">
        <f t="shared" si="28"/>
        <v>9.0091280653950978</v>
      </c>
      <c r="V910" s="26">
        <f t="shared" si="29"/>
        <v>198.20081743869216</v>
      </c>
      <c r="Z910" s="4">
        <v>10</v>
      </c>
      <c r="AA910" s="26">
        <v>0</v>
      </c>
      <c r="AB910" s="26">
        <v>0</v>
      </c>
    </row>
    <row r="911" spans="1:28" x14ac:dyDescent="0.25">
      <c r="A911" s="5" t="s">
        <v>3018</v>
      </c>
      <c r="B911" s="6" t="s">
        <v>1643</v>
      </c>
      <c r="C911" s="6" t="s">
        <v>1644</v>
      </c>
      <c r="D911" s="5">
        <v>1994</v>
      </c>
      <c r="E911" s="5">
        <v>22</v>
      </c>
      <c r="F911" s="5">
        <v>17</v>
      </c>
      <c r="G911" s="5">
        <v>95485</v>
      </c>
      <c r="H911" s="5" t="s">
        <v>2097</v>
      </c>
      <c r="I911" s="7">
        <v>3</v>
      </c>
      <c r="J911" s="5">
        <v>36</v>
      </c>
      <c r="K911" s="5">
        <v>3</v>
      </c>
      <c r="L911" s="5">
        <v>0</v>
      </c>
      <c r="M911" s="5">
        <v>3</v>
      </c>
      <c r="N911" s="5">
        <v>3</v>
      </c>
      <c r="O911" s="5">
        <v>9</v>
      </c>
      <c r="P911" s="5">
        <v>0</v>
      </c>
      <c r="Q911" s="5">
        <v>9</v>
      </c>
      <c r="R911" s="5">
        <v>9</v>
      </c>
      <c r="S911" s="5">
        <v>27</v>
      </c>
      <c r="T911" s="4">
        <v>972</v>
      </c>
      <c r="U911" s="26">
        <f t="shared" si="28"/>
        <v>9.0091280653950978</v>
      </c>
      <c r="V911" s="26">
        <f t="shared" si="29"/>
        <v>324.32861035422354</v>
      </c>
      <c r="Z911" s="4">
        <v>8</v>
      </c>
      <c r="AA911" s="26">
        <v>8.8468001331863508</v>
      </c>
      <c r="AB911" s="26">
        <v>345.0252051942677</v>
      </c>
    </row>
    <row r="912" spans="1:28" x14ac:dyDescent="0.25">
      <c r="A912" s="5" t="s">
        <v>2406</v>
      </c>
      <c r="B912" s="6" t="s">
        <v>1643</v>
      </c>
      <c r="C912" s="6" t="s">
        <v>1644</v>
      </c>
      <c r="D912" s="5">
        <v>1993</v>
      </c>
      <c r="E912" s="5">
        <v>23</v>
      </c>
      <c r="F912" s="5">
        <v>15</v>
      </c>
      <c r="G912" s="5">
        <v>93505</v>
      </c>
      <c r="H912" s="5" t="s">
        <v>2097</v>
      </c>
      <c r="I912" s="7">
        <v>3</v>
      </c>
      <c r="J912" s="5">
        <v>66</v>
      </c>
      <c r="K912" s="5">
        <v>3</v>
      </c>
      <c r="L912" s="5">
        <v>2</v>
      </c>
      <c r="M912" s="5">
        <v>2</v>
      </c>
      <c r="N912" s="5">
        <v>2</v>
      </c>
      <c r="O912" s="5">
        <v>9</v>
      </c>
      <c r="P912" s="5">
        <v>6</v>
      </c>
      <c r="Q912" s="5">
        <v>6</v>
      </c>
      <c r="R912" s="5">
        <v>6</v>
      </c>
      <c r="S912" s="5">
        <v>27</v>
      </c>
      <c r="T912" s="4">
        <v>1782</v>
      </c>
      <c r="U912" s="26">
        <f t="shared" si="28"/>
        <v>8.9705060240963874</v>
      </c>
      <c r="V912" s="26">
        <f t="shared" si="29"/>
        <v>592.05339759036156</v>
      </c>
      <c r="Z912" s="4">
        <v>13</v>
      </c>
      <c r="AA912" s="26">
        <v>23.175090122936925</v>
      </c>
      <c r="AB912" s="26">
        <v>787.95306417985546</v>
      </c>
    </row>
    <row r="913" spans="1:28" x14ac:dyDescent="0.25">
      <c r="A913" s="5" t="s">
        <v>2483</v>
      </c>
      <c r="B913" s="6" t="s">
        <v>1643</v>
      </c>
      <c r="C913" s="6" t="s">
        <v>1644</v>
      </c>
      <c r="D913" s="5">
        <v>1993</v>
      </c>
      <c r="E913" s="5">
        <v>23</v>
      </c>
      <c r="F913" s="5">
        <v>19</v>
      </c>
      <c r="G913" s="5">
        <v>91214</v>
      </c>
      <c r="H913" s="5" t="s">
        <v>2097</v>
      </c>
      <c r="I913" s="7">
        <v>3.9</v>
      </c>
      <c r="J913" s="5">
        <v>81</v>
      </c>
      <c r="K913" s="5">
        <v>4</v>
      </c>
      <c r="L913" s="5">
        <v>2</v>
      </c>
      <c r="M913" s="5">
        <v>2</v>
      </c>
      <c r="N913" s="5">
        <v>1</v>
      </c>
      <c r="O913" s="5">
        <v>12</v>
      </c>
      <c r="P913" s="5">
        <v>6</v>
      </c>
      <c r="Q913" s="5">
        <v>6</v>
      </c>
      <c r="R913" s="5">
        <v>3</v>
      </c>
      <c r="S913" s="5">
        <v>27</v>
      </c>
      <c r="T913" s="4">
        <v>2187</v>
      </c>
      <c r="U913" s="26">
        <f t="shared" si="28"/>
        <v>8.9705060240963874</v>
      </c>
      <c r="V913" s="26">
        <f t="shared" si="29"/>
        <v>726.61098795180737</v>
      </c>
      <c r="Z913" s="4">
        <v>18</v>
      </c>
      <c r="AA913" s="26">
        <v>47.309454597050866</v>
      </c>
      <c r="AB913" s="26">
        <v>2365.4727298525431</v>
      </c>
    </row>
    <row r="914" spans="1:28" x14ac:dyDescent="0.25">
      <c r="A914" s="5" t="s">
        <v>2698</v>
      </c>
      <c r="B914" s="6" t="s">
        <v>1660</v>
      </c>
      <c r="C914" s="6" t="s">
        <v>1151</v>
      </c>
      <c r="D914" s="5">
        <v>1993</v>
      </c>
      <c r="E914" s="5">
        <v>23</v>
      </c>
      <c r="F914" s="5">
        <v>37</v>
      </c>
      <c r="G914" s="5">
        <v>92026</v>
      </c>
      <c r="H914" s="5" t="s">
        <v>2097</v>
      </c>
      <c r="I914" s="7">
        <v>7.9</v>
      </c>
      <c r="J914" s="5">
        <v>25</v>
      </c>
      <c r="K914" s="5">
        <v>0</v>
      </c>
      <c r="L914" s="5">
        <v>0</v>
      </c>
      <c r="M914" s="5">
        <v>0</v>
      </c>
      <c r="N914" s="5">
        <v>9</v>
      </c>
      <c r="O914" s="5">
        <v>0</v>
      </c>
      <c r="P914" s="5">
        <v>0</v>
      </c>
      <c r="Q914" s="5">
        <v>0</v>
      </c>
      <c r="R914" s="5">
        <v>27</v>
      </c>
      <c r="S914" s="5">
        <v>27</v>
      </c>
      <c r="T914" s="4">
        <v>675</v>
      </c>
      <c r="U914" s="26">
        <f t="shared" si="28"/>
        <v>8.9705060240963874</v>
      </c>
      <c r="V914" s="26">
        <f t="shared" si="29"/>
        <v>224.26265060240968</v>
      </c>
      <c r="Z914" s="4">
        <v>10</v>
      </c>
      <c r="AA914" s="26">
        <v>63.648762584932804</v>
      </c>
      <c r="AB914" s="26">
        <v>6110.2812081535494</v>
      </c>
    </row>
    <row r="915" spans="1:28" x14ac:dyDescent="0.25">
      <c r="A915" s="5" t="s">
        <v>2565</v>
      </c>
      <c r="B915" s="6" t="s">
        <v>1643</v>
      </c>
      <c r="C915" s="6" t="s">
        <v>1644</v>
      </c>
      <c r="D915" s="5">
        <v>1992</v>
      </c>
      <c r="E915" s="5">
        <v>24</v>
      </c>
      <c r="F915" s="5">
        <v>30</v>
      </c>
      <c r="G915" s="5">
        <v>90630</v>
      </c>
      <c r="H915" s="5" t="s">
        <v>2097</v>
      </c>
      <c r="I915" s="7">
        <v>2.9</v>
      </c>
      <c r="J915" s="5">
        <v>45</v>
      </c>
      <c r="K915" s="5">
        <v>2</v>
      </c>
      <c r="L915" s="5">
        <v>2</v>
      </c>
      <c r="M915" s="5">
        <v>3</v>
      </c>
      <c r="N915" s="5">
        <v>2</v>
      </c>
      <c r="O915" s="5">
        <v>6</v>
      </c>
      <c r="P915" s="5">
        <v>6</v>
      </c>
      <c r="Q915" s="5">
        <v>9</v>
      </c>
      <c r="R915" s="5">
        <v>6</v>
      </c>
      <c r="S915" s="5">
        <v>27</v>
      </c>
      <c r="T915" s="4">
        <v>1215</v>
      </c>
      <c r="U915" s="26">
        <f t="shared" si="28"/>
        <v>8.9314683531391861</v>
      </c>
      <c r="V915" s="26">
        <f t="shared" si="29"/>
        <v>401.91607589126335</v>
      </c>
      <c r="Z915" s="4">
        <v>5</v>
      </c>
      <c r="AA915" s="26">
        <v>90.061091386833894</v>
      </c>
      <c r="AB915" s="26">
        <v>5583.7876659837011</v>
      </c>
    </row>
    <row r="916" spans="1:28" x14ac:dyDescent="0.25">
      <c r="A916" s="5" t="s">
        <v>2657</v>
      </c>
      <c r="B916" s="6" t="s">
        <v>1683</v>
      </c>
      <c r="C916" s="6" t="s">
        <v>1644</v>
      </c>
      <c r="D916" s="5">
        <v>1992</v>
      </c>
      <c r="E916" s="5">
        <v>24</v>
      </c>
      <c r="F916" s="5">
        <v>34</v>
      </c>
      <c r="G916" s="5">
        <v>95821</v>
      </c>
      <c r="H916" s="5" t="s">
        <v>2097</v>
      </c>
      <c r="I916" s="7">
        <v>3.9</v>
      </c>
      <c r="J916" s="5">
        <v>29</v>
      </c>
      <c r="K916" s="5">
        <v>2</v>
      </c>
      <c r="L916" s="5">
        <v>5</v>
      </c>
      <c r="M916" s="5">
        <v>2</v>
      </c>
      <c r="N916" s="5">
        <v>0</v>
      </c>
      <c r="O916" s="5">
        <v>6</v>
      </c>
      <c r="P916" s="5">
        <v>15</v>
      </c>
      <c r="Q916" s="5">
        <v>6</v>
      </c>
      <c r="R916" s="5">
        <v>0</v>
      </c>
      <c r="S916" s="5">
        <v>27</v>
      </c>
      <c r="T916" s="4">
        <v>783</v>
      </c>
      <c r="U916" s="26">
        <f t="shared" si="28"/>
        <v>8.9314683531391861</v>
      </c>
      <c r="V916" s="26">
        <f t="shared" si="29"/>
        <v>259.0125822410364</v>
      </c>
      <c r="Z916" s="4">
        <v>15</v>
      </c>
      <c r="AA916" s="26">
        <v>2.595554075138935</v>
      </c>
      <c r="AB916" s="26">
        <v>0</v>
      </c>
    </row>
    <row r="917" spans="1:28" x14ac:dyDescent="0.25">
      <c r="A917" s="5" t="s">
        <v>2408</v>
      </c>
      <c r="B917" s="6" t="s">
        <v>1643</v>
      </c>
      <c r="C917" s="6" t="s">
        <v>1644</v>
      </c>
      <c r="D917" s="5">
        <v>1990</v>
      </c>
      <c r="E917" s="5">
        <v>26</v>
      </c>
      <c r="F917" s="5">
        <v>15</v>
      </c>
      <c r="G917" s="5">
        <v>93306</v>
      </c>
      <c r="H917" s="5" t="s">
        <v>2097</v>
      </c>
      <c r="I917" s="7">
        <v>3.9</v>
      </c>
      <c r="J917" s="5">
        <v>60</v>
      </c>
      <c r="K917" s="5">
        <v>3</v>
      </c>
      <c r="L917" s="5">
        <v>3</v>
      </c>
      <c r="M917" s="5">
        <v>3</v>
      </c>
      <c r="N917" s="5">
        <v>0</v>
      </c>
      <c r="O917" s="5">
        <v>9</v>
      </c>
      <c r="P917" s="5">
        <v>9</v>
      </c>
      <c r="Q917" s="5">
        <v>9</v>
      </c>
      <c r="R917" s="5">
        <v>0</v>
      </c>
      <c r="S917" s="5">
        <v>27</v>
      </c>
      <c r="T917" s="4">
        <v>1620</v>
      </c>
      <c r="U917" s="26">
        <f t="shared" si="28"/>
        <v>8.8521189936069309</v>
      </c>
      <c r="V917" s="26">
        <f t="shared" si="29"/>
        <v>531.12713961641589</v>
      </c>
      <c r="Z917" s="4">
        <v>9</v>
      </c>
      <c r="AA917" s="26">
        <v>15.220204450575855</v>
      </c>
      <c r="AB917" s="26">
        <v>761.01022252879272</v>
      </c>
    </row>
    <row r="918" spans="1:28" x14ac:dyDescent="0.25">
      <c r="A918" s="5" t="s">
        <v>2361</v>
      </c>
      <c r="B918" s="6" t="s">
        <v>1643</v>
      </c>
      <c r="C918" s="6" t="s">
        <v>1644</v>
      </c>
      <c r="D918" s="5">
        <v>1989</v>
      </c>
      <c r="E918" s="5">
        <v>27</v>
      </c>
      <c r="F918" s="5">
        <v>1</v>
      </c>
      <c r="G918" s="5">
        <v>94568</v>
      </c>
      <c r="H918" s="5" t="s">
        <v>2097</v>
      </c>
      <c r="I918" s="7">
        <v>4.5</v>
      </c>
      <c r="J918" s="5">
        <v>24</v>
      </c>
      <c r="K918" s="5">
        <v>2</v>
      </c>
      <c r="L918" s="5">
        <v>2</v>
      </c>
      <c r="M918" s="5">
        <v>3</v>
      </c>
      <c r="N918" s="5">
        <v>2</v>
      </c>
      <c r="O918" s="5">
        <v>6</v>
      </c>
      <c r="P918" s="5">
        <v>6</v>
      </c>
      <c r="Q918" s="5">
        <v>9</v>
      </c>
      <c r="R918" s="5">
        <v>6</v>
      </c>
      <c r="S918" s="5">
        <v>27</v>
      </c>
      <c r="T918" s="4">
        <v>648</v>
      </c>
      <c r="U918" s="26">
        <f t="shared" si="28"/>
        <v>8.8117933697934241</v>
      </c>
      <c r="V918" s="26">
        <f t="shared" si="29"/>
        <v>211.48304087504218</v>
      </c>
      <c r="Z918" s="4">
        <v>10</v>
      </c>
      <c r="AA918" s="26">
        <v>25.459505033973123</v>
      </c>
      <c r="AB918" s="26">
        <v>636.48762584932808</v>
      </c>
    </row>
    <row r="919" spans="1:28" x14ac:dyDescent="0.25">
      <c r="A919" s="5" t="s">
        <v>2380</v>
      </c>
      <c r="B919" s="6" t="s">
        <v>1643</v>
      </c>
      <c r="C919" s="6" t="s">
        <v>1644</v>
      </c>
      <c r="D919" s="5">
        <v>1988</v>
      </c>
      <c r="E919" s="5">
        <v>28</v>
      </c>
      <c r="F919" s="5">
        <v>4</v>
      </c>
      <c r="G919" s="5">
        <v>95973</v>
      </c>
      <c r="H919" s="5" t="s">
        <v>2097</v>
      </c>
      <c r="I919" s="7">
        <v>0.3</v>
      </c>
      <c r="J919" s="5">
        <v>3</v>
      </c>
      <c r="K919" s="5">
        <v>1</v>
      </c>
      <c r="L919" s="5">
        <v>3</v>
      </c>
      <c r="M919" s="5">
        <v>4</v>
      </c>
      <c r="N919" s="5">
        <v>1</v>
      </c>
      <c r="O919" s="5">
        <v>3</v>
      </c>
      <c r="P919" s="5">
        <v>9</v>
      </c>
      <c r="Q919" s="5">
        <v>12</v>
      </c>
      <c r="R919" s="5">
        <v>3</v>
      </c>
      <c r="S919" s="5">
        <v>27</v>
      </c>
      <c r="T919" s="4">
        <v>81</v>
      </c>
      <c r="U919" s="26">
        <f t="shared" si="28"/>
        <v>8.7710242376856939</v>
      </c>
      <c r="V919" s="26">
        <f t="shared" si="29"/>
        <v>26.313072713057082</v>
      </c>
      <c r="Z919" s="4">
        <v>13</v>
      </c>
      <c r="AA919" s="26">
        <v>6.4375250341491457</v>
      </c>
      <c r="AB919" s="26">
        <v>186.68822599032524</v>
      </c>
    </row>
    <row r="920" spans="1:28" x14ac:dyDescent="0.25">
      <c r="A920" s="5" t="s">
        <v>2410</v>
      </c>
      <c r="B920" s="6" t="s">
        <v>1643</v>
      </c>
      <c r="C920" s="6" t="s">
        <v>1644</v>
      </c>
      <c r="D920" s="5">
        <v>1985</v>
      </c>
      <c r="E920" s="5">
        <v>31</v>
      </c>
      <c r="F920" s="5">
        <v>15</v>
      </c>
      <c r="G920" s="5">
        <v>93304</v>
      </c>
      <c r="H920" s="5" t="s">
        <v>2097</v>
      </c>
      <c r="I920" s="7">
        <v>4.0999999999999996</v>
      </c>
      <c r="J920" s="5">
        <v>32</v>
      </c>
      <c r="K920" s="5">
        <v>3</v>
      </c>
      <c r="L920" s="5">
        <v>1</v>
      </c>
      <c r="M920" s="5">
        <v>3</v>
      </c>
      <c r="N920" s="5">
        <v>2</v>
      </c>
      <c r="O920" s="5">
        <v>9</v>
      </c>
      <c r="P920" s="5">
        <v>3</v>
      </c>
      <c r="Q920" s="5">
        <v>9</v>
      </c>
      <c r="R920" s="5">
        <v>6</v>
      </c>
      <c r="S920" s="5">
        <v>27</v>
      </c>
      <c r="T920" s="4">
        <v>864</v>
      </c>
      <c r="U920" s="26">
        <f t="shared" si="28"/>
        <v>8.6459813975673754</v>
      </c>
      <c r="V920" s="26">
        <f t="shared" si="29"/>
        <v>276.67140472215601</v>
      </c>
      <c r="Z920" s="4">
        <v>12</v>
      </c>
      <c r="AA920" s="26">
        <v>11.542938734355383</v>
      </c>
      <c r="AB920" s="26">
        <v>692.57632406132302</v>
      </c>
    </row>
    <row r="921" spans="1:28" x14ac:dyDescent="0.25">
      <c r="A921" s="5" t="s">
        <v>2789</v>
      </c>
      <c r="B921" s="6" t="s">
        <v>1643</v>
      </c>
      <c r="C921" s="6" t="s">
        <v>1644</v>
      </c>
      <c r="D921" s="5">
        <v>1985</v>
      </c>
      <c r="E921" s="5">
        <v>31</v>
      </c>
      <c r="F921" s="5">
        <v>43</v>
      </c>
      <c r="G921" s="5">
        <v>95120</v>
      </c>
      <c r="H921" s="5" t="s">
        <v>2097</v>
      </c>
      <c r="I921" s="7">
        <v>2.8</v>
      </c>
      <c r="J921" s="5">
        <v>29</v>
      </c>
      <c r="K921" s="5">
        <v>2</v>
      </c>
      <c r="L921" s="5">
        <v>4</v>
      </c>
      <c r="M921" s="5">
        <v>2</v>
      </c>
      <c r="N921" s="5">
        <v>1</v>
      </c>
      <c r="O921" s="5">
        <v>6</v>
      </c>
      <c r="P921" s="5">
        <v>12</v>
      </c>
      <c r="Q921" s="5">
        <v>6</v>
      </c>
      <c r="R921" s="5">
        <v>3</v>
      </c>
      <c r="S921" s="5">
        <v>27</v>
      </c>
      <c r="T921" s="4">
        <v>783</v>
      </c>
      <c r="U921" s="26">
        <f t="shared" si="28"/>
        <v>8.6459813975673754</v>
      </c>
      <c r="V921" s="26">
        <f t="shared" si="29"/>
        <v>250.73346052945388</v>
      </c>
      <c r="Z921" s="4">
        <v>3</v>
      </c>
      <c r="AA921" s="26">
        <v>19.882430392460058</v>
      </c>
      <c r="AB921" s="26">
        <v>1709.889013751565</v>
      </c>
    </row>
    <row r="922" spans="1:28" x14ac:dyDescent="0.25">
      <c r="A922" s="5" t="s">
        <v>2491</v>
      </c>
      <c r="B922" s="6" t="s">
        <v>1643</v>
      </c>
      <c r="C922" s="6" t="s">
        <v>1644</v>
      </c>
      <c r="D922" s="5">
        <v>1983</v>
      </c>
      <c r="E922" s="5">
        <v>33</v>
      </c>
      <c r="F922" s="5">
        <v>19</v>
      </c>
      <c r="G922" s="5">
        <v>91741</v>
      </c>
      <c r="H922" s="5" t="s">
        <v>2097</v>
      </c>
      <c r="I922" s="7">
        <v>0.3</v>
      </c>
      <c r="J922" s="5">
        <v>2</v>
      </c>
      <c r="K922" s="5">
        <v>3</v>
      </c>
      <c r="L922" s="5">
        <v>5</v>
      </c>
      <c r="M922" s="5">
        <v>1</v>
      </c>
      <c r="N922" s="5">
        <v>0</v>
      </c>
      <c r="O922" s="5">
        <v>9</v>
      </c>
      <c r="P922" s="5">
        <v>15</v>
      </c>
      <c r="Q922" s="5">
        <v>3</v>
      </c>
      <c r="R922" s="5">
        <v>0</v>
      </c>
      <c r="S922" s="5">
        <v>27</v>
      </c>
      <c r="T922" s="4">
        <v>54</v>
      </c>
      <c r="U922" s="26">
        <f t="shared" si="28"/>
        <v>8.5602626289695838</v>
      </c>
      <c r="V922" s="26">
        <f t="shared" si="29"/>
        <v>17.120525257939168</v>
      </c>
      <c r="Z922" s="4">
        <v>12</v>
      </c>
      <c r="AA922" s="26">
        <v>76.952924895702552</v>
      </c>
      <c r="AB922" s="26">
        <v>2308.5877468710764</v>
      </c>
    </row>
    <row r="923" spans="1:28" x14ac:dyDescent="0.25">
      <c r="A923" s="5" t="s">
        <v>2553</v>
      </c>
      <c r="B923" s="6" t="s">
        <v>1643</v>
      </c>
      <c r="C923" s="6" t="s">
        <v>1644</v>
      </c>
      <c r="D923" s="5">
        <v>1983</v>
      </c>
      <c r="E923" s="5">
        <v>33</v>
      </c>
      <c r="F923" s="5">
        <v>29</v>
      </c>
      <c r="G923" s="5">
        <v>95945</v>
      </c>
      <c r="H923" s="5" t="s">
        <v>2097</v>
      </c>
      <c r="I923" s="7">
        <v>1.9</v>
      </c>
      <c r="J923" s="5">
        <v>10</v>
      </c>
      <c r="K923" s="5">
        <v>1</v>
      </c>
      <c r="L923" s="5">
        <v>6</v>
      </c>
      <c r="M923" s="5">
        <v>2</v>
      </c>
      <c r="N923" s="5">
        <v>0</v>
      </c>
      <c r="O923" s="5">
        <v>3</v>
      </c>
      <c r="P923" s="5">
        <v>18</v>
      </c>
      <c r="Q923" s="5">
        <v>6</v>
      </c>
      <c r="R923" s="5">
        <v>0</v>
      </c>
      <c r="S923" s="5">
        <v>27</v>
      </c>
      <c r="T923" s="4">
        <v>270</v>
      </c>
      <c r="U923" s="26">
        <f t="shared" si="28"/>
        <v>8.5602626289695838</v>
      </c>
      <c r="V923" s="26">
        <f t="shared" si="29"/>
        <v>85.602626289695834</v>
      </c>
      <c r="Z923" s="4">
        <v>12</v>
      </c>
      <c r="AA923" s="26">
        <v>38.476462447851276</v>
      </c>
      <c r="AB923" s="26">
        <v>2308.5877468710764</v>
      </c>
    </row>
    <row r="924" spans="1:28" x14ac:dyDescent="0.25">
      <c r="A924" s="5" t="s">
        <v>2736</v>
      </c>
      <c r="B924" s="6" t="s">
        <v>1643</v>
      </c>
      <c r="C924" s="6" t="s">
        <v>1644</v>
      </c>
      <c r="D924" s="5">
        <v>1979</v>
      </c>
      <c r="E924" s="5">
        <v>37</v>
      </c>
      <c r="F924" s="5">
        <v>39</v>
      </c>
      <c r="G924" s="5">
        <v>95320</v>
      </c>
      <c r="H924" s="5" t="s">
        <v>2097</v>
      </c>
      <c r="I924" s="7">
        <v>3.8</v>
      </c>
      <c r="J924" s="5">
        <v>20</v>
      </c>
      <c r="K924" s="5">
        <v>2</v>
      </c>
      <c r="L924" s="5">
        <v>4</v>
      </c>
      <c r="M924" s="5">
        <v>2</v>
      </c>
      <c r="N924" s="5">
        <v>1</v>
      </c>
      <c r="O924" s="5">
        <v>6</v>
      </c>
      <c r="P924" s="5">
        <v>12</v>
      </c>
      <c r="Q924" s="5">
        <v>6</v>
      </c>
      <c r="R924" s="5">
        <v>3</v>
      </c>
      <c r="S924" s="5">
        <v>27</v>
      </c>
      <c r="T924" s="4">
        <v>540</v>
      </c>
      <c r="U924" s="26">
        <f t="shared" si="28"/>
        <v>8.3828740643250796</v>
      </c>
      <c r="V924" s="26">
        <f t="shared" si="29"/>
        <v>167.65748128650159</v>
      </c>
      <c r="Z924" s="4">
        <v>11</v>
      </c>
      <c r="AA924" s="26">
        <v>35.775790392545744</v>
      </c>
      <c r="AB924" s="26">
        <v>1788.7895196272873</v>
      </c>
    </row>
    <row r="925" spans="1:28" x14ac:dyDescent="0.25">
      <c r="A925" s="5" t="s">
        <v>1175</v>
      </c>
      <c r="B925" s="6" t="s">
        <v>1150</v>
      </c>
      <c r="C925" s="6" t="s">
        <v>1151</v>
      </c>
      <c r="D925" s="5">
        <v>2008</v>
      </c>
      <c r="E925" s="5">
        <v>8</v>
      </c>
      <c r="F925" s="5">
        <v>1</v>
      </c>
      <c r="G925" s="5">
        <v>94552</v>
      </c>
      <c r="H925" s="5" t="s">
        <v>1152</v>
      </c>
      <c r="I925" s="7">
        <v>5.3</v>
      </c>
      <c r="J925" s="5">
        <v>49</v>
      </c>
      <c r="K925" s="5">
        <v>2</v>
      </c>
      <c r="L925" s="5">
        <v>5</v>
      </c>
      <c r="M925" s="5">
        <v>2</v>
      </c>
      <c r="N925" s="5">
        <v>1</v>
      </c>
      <c r="O925" s="5">
        <v>6</v>
      </c>
      <c r="P925" s="5">
        <v>15</v>
      </c>
      <c r="Q925" s="5">
        <v>6</v>
      </c>
      <c r="R925" s="5">
        <v>3</v>
      </c>
      <c r="S925" s="5">
        <v>30</v>
      </c>
      <c r="T925" s="4">
        <v>1470</v>
      </c>
      <c r="U925" s="26">
        <f t="shared" si="28"/>
        <v>10.566283165062222</v>
      </c>
      <c r="V925" s="26">
        <f t="shared" si="29"/>
        <v>517.74787508804889</v>
      </c>
      <c r="Z925" s="4">
        <v>14</v>
      </c>
      <c r="AA925" s="26">
        <v>23.266434092145239</v>
      </c>
      <c r="AB925" s="26">
        <v>674.72658867221196</v>
      </c>
    </row>
    <row r="926" spans="1:28" x14ac:dyDescent="0.25">
      <c r="A926" s="5" t="s">
        <v>1222</v>
      </c>
      <c r="B926" s="6" t="s">
        <v>1150</v>
      </c>
      <c r="C926" s="6" t="s">
        <v>1151</v>
      </c>
      <c r="D926" s="5">
        <v>2004</v>
      </c>
      <c r="E926" s="5">
        <v>12</v>
      </c>
      <c r="F926" s="5">
        <v>15</v>
      </c>
      <c r="G926" s="5">
        <v>93313</v>
      </c>
      <c r="H926" s="5" t="s">
        <v>1152</v>
      </c>
      <c r="I926" s="7">
        <v>2</v>
      </c>
      <c r="J926" s="5">
        <v>30</v>
      </c>
      <c r="K926" s="5">
        <v>2</v>
      </c>
      <c r="L926" s="5">
        <v>4</v>
      </c>
      <c r="M926" s="5">
        <v>4</v>
      </c>
      <c r="N926" s="5">
        <v>0</v>
      </c>
      <c r="O926" s="5">
        <v>6</v>
      </c>
      <c r="P926" s="5">
        <v>12</v>
      </c>
      <c r="Q926" s="5">
        <v>12</v>
      </c>
      <c r="R926" s="5">
        <v>0</v>
      </c>
      <c r="S926" s="5">
        <v>30</v>
      </c>
      <c r="T926" s="4">
        <v>900</v>
      </c>
      <c r="U926" s="26">
        <f t="shared" si="28"/>
        <v>10.415417045944524</v>
      </c>
      <c r="V926" s="26">
        <f t="shared" si="29"/>
        <v>312.46251137833571</v>
      </c>
      <c r="Z926" s="4">
        <v>15</v>
      </c>
      <c r="AA926" s="26">
        <v>29.848871864097756</v>
      </c>
      <c r="AB926" s="26">
        <v>149.24435932048877</v>
      </c>
    </row>
    <row r="927" spans="1:28" x14ac:dyDescent="0.25">
      <c r="A927" s="5" t="s">
        <v>1240</v>
      </c>
      <c r="B927" s="6" t="s">
        <v>1150</v>
      </c>
      <c r="C927" s="6" t="s">
        <v>1151</v>
      </c>
      <c r="D927" s="5">
        <v>2006</v>
      </c>
      <c r="E927" s="5">
        <v>10</v>
      </c>
      <c r="F927" s="5">
        <v>18</v>
      </c>
      <c r="G927" s="5">
        <v>96130</v>
      </c>
      <c r="H927" s="5" t="s">
        <v>1152</v>
      </c>
      <c r="I927" s="7">
        <v>3.9</v>
      </c>
      <c r="J927" s="5">
        <v>50</v>
      </c>
      <c r="K927" s="5">
        <v>3</v>
      </c>
      <c r="L927" s="5">
        <v>4</v>
      </c>
      <c r="M927" s="5">
        <v>2</v>
      </c>
      <c r="N927" s="5">
        <v>1</v>
      </c>
      <c r="O927" s="5">
        <v>9</v>
      </c>
      <c r="P927" s="5">
        <v>12</v>
      </c>
      <c r="Q927" s="5">
        <v>6</v>
      </c>
      <c r="R927" s="5">
        <v>3</v>
      </c>
      <c r="S927" s="5">
        <v>30</v>
      </c>
      <c r="T927" s="4">
        <v>1500</v>
      </c>
      <c r="U927" s="26">
        <f t="shared" si="28"/>
        <v>10.491605008537279</v>
      </c>
      <c r="V927" s="26">
        <f t="shared" si="29"/>
        <v>524.58025042686393</v>
      </c>
      <c r="Z927" s="4">
        <v>15</v>
      </c>
      <c r="AA927" s="26">
        <v>16.871101488403077</v>
      </c>
      <c r="AB927" s="26">
        <v>472.3908416752862</v>
      </c>
    </row>
    <row r="928" spans="1:28" x14ac:dyDescent="0.25">
      <c r="A928" s="5" t="s">
        <v>1243</v>
      </c>
      <c r="B928" s="6" t="s">
        <v>1150</v>
      </c>
      <c r="C928" s="6" t="s">
        <v>1151</v>
      </c>
      <c r="D928" s="5">
        <v>2000</v>
      </c>
      <c r="E928" s="5">
        <v>16</v>
      </c>
      <c r="F928" s="5">
        <v>19</v>
      </c>
      <c r="G928" s="5">
        <v>91390</v>
      </c>
      <c r="H928" s="5" t="s">
        <v>1152</v>
      </c>
      <c r="I928" s="7">
        <v>1.6</v>
      </c>
      <c r="J928" s="5">
        <v>38</v>
      </c>
      <c r="K928" s="5">
        <v>4</v>
      </c>
      <c r="L928" s="5">
        <v>4</v>
      </c>
      <c r="M928" s="5">
        <v>2</v>
      </c>
      <c r="N928" s="5">
        <v>0</v>
      </c>
      <c r="O928" s="5">
        <v>12</v>
      </c>
      <c r="P928" s="5">
        <v>12</v>
      </c>
      <c r="Q928" s="5">
        <v>6</v>
      </c>
      <c r="R928" s="5">
        <v>0</v>
      </c>
      <c r="S928" s="5">
        <v>30</v>
      </c>
      <c r="T928" s="4">
        <v>1140</v>
      </c>
      <c r="U928" s="26">
        <f t="shared" si="28"/>
        <v>10.258324776294558</v>
      </c>
      <c r="V928" s="26">
        <f t="shared" si="29"/>
        <v>389.81634149919319</v>
      </c>
      <c r="Z928" s="4">
        <v>15</v>
      </c>
      <c r="AA928" s="26">
        <v>11.679993338125209</v>
      </c>
      <c r="AB928" s="26">
        <v>35.039980014375629</v>
      </c>
    </row>
    <row r="929" spans="1:28" x14ac:dyDescent="0.25">
      <c r="A929" s="5" t="s">
        <v>1261</v>
      </c>
      <c r="B929" s="6" t="s">
        <v>1150</v>
      </c>
      <c r="C929" s="6" t="s">
        <v>1151</v>
      </c>
      <c r="D929" s="5">
        <v>2009</v>
      </c>
      <c r="E929" s="5">
        <v>7</v>
      </c>
      <c r="F929" s="5">
        <v>19</v>
      </c>
      <c r="G929" s="5">
        <v>90245</v>
      </c>
      <c r="H929" s="5" t="s">
        <v>1152</v>
      </c>
      <c r="I929" s="7">
        <v>3.8</v>
      </c>
      <c r="J929" s="5">
        <v>29</v>
      </c>
      <c r="K929" s="5">
        <v>2</v>
      </c>
      <c r="L929" s="5">
        <v>4</v>
      </c>
      <c r="M929" s="5">
        <v>4</v>
      </c>
      <c r="N929" s="5">
        <v>0</v>
      </c>
      <c r="O929" s="5">
        <v>6</v>
      </c>
      <c r="P929" s="5">
        <v>12</v>
      </c>
      <c r="Q929" s="5">
        <v>12</v>
      </c>
      <c r="R929" s="5">
        <v>0</v>
      </c>
      <c r="S929" s="5">
        <v>30</v>
      </c>
      <c r="T929" s="4">
        <v>870</v>
      </c>
      <c r="U929" s="26">
        <f t="shared" si="28"/>
        <v>10.603070021728465</v>
      </c>
      <c r="V929" s="26">
        <f t="shared" si="29"/>
        <v>307.48903063012551</v>
      </c>
      <c r="Z929" s="4">
        <v>7</v>
      </c>
      <c r="AA929" s="26">
        <v>16.372284511283961</v>
      </c>
      <c r="AB929" s="26">
        <v>1326.1550454140008</v>
      </c>
    </row>
    <row r="930" spans="1:28" x14ac:dyDescent="0.25">
      <c r="A930" s="5" t="s">
        <v>1264</v>
      </c>
      <c r="B930" s="6" t="s">
        <v>1150</v>
      </c>
      <c r="C930" s="6" t="s">
        <v>1151</v>
      </c>
      <c r="D930" s="5">
        <v>2004</v>
      </c>
      <c r="E930" s="5">
        <v>12</v>
      </c>
      <c r="F930" s="5">
        <v>19</v>
      </c>
      <c r="G930" s="5">
        <v>91316</v>
      </c>
      <c r="H930" s="5" t="s">
        <v>1152</v>
      </c>
      <c r="I930" s="7">
        <v>24</v>
      </c>
      <c r="J930" s="5">
        <v>0</v>
      </c>
      <c r="K930" s="5">
        <v>3</v>
      </c>
      <c r="L930" s="5">
        <v>2</v>
      </c>
      <c r="M930" s="5">
        <v>3</v>
      </c>
      <c r="N930" s="5">
        <v>2</v>
      </c>
      <c r="O930" s="5">
        <v>9</v>
      </c>
      <c r="P930" s="5">
        <v>6</v>
      </c>
      <c r="Q930" s="5">
        <v>9</v>
      </c>
      <c r="R930" s="5">
        <v>6</v>
      </c>
      <c r="S930" s="5">
        <v>30</v>
      </c>
      <c r="T930" s="4">
        <v>0</v>
      </c>
      <c r="U930" s="26">
        <f t="shared" si="28"/>
        <v>10.415417045944524</v>
      </c>
      <c r="V930" s="26">
        <f t="shared" si="29"/>
        <v>0</v>
      </c>
      <c r="Z930" s="4">
        <v>10</v>
      </c>
      <c r="AA930" s="26">
        <v>14.002727768685217</v>
      </c>
      <c r="AB930" s="26">
        <v>420.08183306055651</v>
      </c>
    </row>
    <row r="931" spans="1:28" x14ac:dyDescent="0.25">
      <c r="A931" s="5" t="s">
        <v>1284</v>
      </c>
      <c r="B931" s="6" t="s">
        <v>1150</v>
      </c>
      <c r="C931" s="6" t="s">
        <v>1151</v>
      </c>
      <c r="D931" s="5">
        <v>2005</v>
      </c>
      <c r="E931" s="5">
        <v>11</v>
      </c>
      <c r="F931" s="5">
        <v>19</v>
      </c>
      <c r="G931" s="5">
        <v>91335</v>
      </c>
      <c r="H931" s="5" t="s">
        <v>1152</v>
      </c>
      <c r="I931" s="7">
        <v>7.9</v>
      </c>
      <c r="J931" s="5">
        <v>100</v>
      </c>
      <c r="K931" s="5">
        <v>1</v>
      </c>
      <c r="L931" s="5">
        <v>3</v>
      </c>
      <c r="M931" s="5">
        <v>3</v>
      </c>
      <c r="N931" s="5">
        <v>3</v>
      </c>
      <c r="O931" s="5">
        <v>3</v>
      </c>
      <c r="P931" s="5">
        <v>9</v>
      </c>
      <c r="Q931" s="5">
        <v>9</v>
      </c>
      <c r="R931" s="5">
        <v>9</v>
      </c>
      <c r="S931" s="5">
        <v>30</v>
      </c>
      <c r="T931" s="4">
        <v>3000</v>
      </c>
      <c r="U931" s="26">
        <f t="shared" si="28"/>
        <v>10.453702600281241</v>
      </c>
      <c r="V931" s="26">
        <f t="shared" si="29"/>
        <v>1045.3702600281242</v>
      </c>
      <c r="Z931" s="4">
        <v>12</v>
      </c>
      <c r="AA931" s="26">
        <v>7.6952924895702557</v>
      </c>
      <c r="AB931" s="26">
        <v>76.952924895702552</v>
      </c>
    </row>
    <row r="932" spans="1:28" x14ac:dyDescent="0.25">
      <c r="A932" s="5" t="s">
        <v>1302</v>
      </c>
      <c r="B932" s="6" t="s">
        <v>1150</v>
      </c>
      <c r="C932" s="6" t="s">
        <v>1151</v>
      </c>
      <c r="D932" s="5">
        <v>2003</v>
      </c>
      <c r="E932" s="5">
        <v>13</v>
      </c>
      <c r="F932" s="5">
        <v>19</v>
      </c>
      <c r="G932" s="5">
        <v>91042</v>
      </c>
      <c r="H932" s="5" t="s">
        <v>1152</v>
      </c>
      <c r="I932" s="7">
        <v>6</v>
      </c>
      <c r="J932" s="5">
        <v>100</v>
      </c>
      <c r="K932" s="5">
        <v>3</v>
      </c>
      <c r="L932" s="5">
        <v>2</v>
      </c>
      <c r="M932" s="5">
        <v>2</v>
      </c>
      <c r="N932" s="5">
        <v>3</v>
      </c>
      <c r="O932" s="5">
        <v>9</v>
      </c>
      <c r="P932" s="5">
        <v>6</v>
      </c>
      <c r="Q932" s="5">
        <v>6</v>
      </c>
      <c r="R932" s="5">
        <v>9</v>
      </c>
      <c r="S932" s="5">
        <v>30</v>
      </c>
      <c r="T932" s="4">
        <v>3000</v>
      </c>
      <c r="U932" s="26">
        <f t="shared" si="28"/>
        <v>10.376742506319971</v>
      </c>
      <c r="V932" s="26">
        <f t="shared" si="29"/>
        <v>1037.674250631997</v>
      </c>
      <c r="Z932" s="4">
        <v>13</v>
      </c>
      <c r="AA932" s="26">
        <v>15.45006008195795</v>
      </c>
      <c r="AB932" s="26">
        <v>1545.0060081957949</v>
      </c>
    </row>
    <row r="933" spans="1:28" x14ac:dyDescent="0.25">
      <c r="A933" s="5" t="s">
        <v>1318</v>
      </c>
      <c r="B933" s="6" t="s">
        <v>1150</v>
      </c>
      <c r="C933" s="6" t="s">
        <v>1151</v>
      </c>
      <c r="D933" s="5">
        <v>2001</v>
      </c>
      <c r="E933" s="5">
        <v>15</v>
      </c>
      <c r="F933" s="5">
        <v>27</v>
      </c>
      <c r="G933" s="5">
        <v>93940</v>
      </c>
      <c r="H933" s="5" t="s">
        <v>1152</v>
      </c>
      <c r="I933" s="7">
        <v>1.9</v>
      </c>
      <c r="J933" s="5">
        <v>25</v>
      </c>
      <c r="K933" s="5">
        <v>2</v>
      </c>
      <c r="L933" s="5">
        <v>4</v>
      </c>
      <c r="M933" s="5">
        <v>4</v>
      </c>
      <c r="N933" s="5">
        <v>0</v>
      </c>
      <c r="O933" s="5">
        <v>6</v>
      </c>
      <c r="P933" s="5">
        <v>12</v>
      </c>
      <c r="Q933" s="5">
        <v>12</v>
      </c>
      <c r="R933" s="5">
        <v>0</v>
      </c>
      <c r="S933" s="5">
        <v>30</v>
      </c>
      <c r="T933" s="4">
        <v>750</v>
      </c>
      <c r="U933" s="26">
        <f t="shared" si="28"/>
        <v>10.298202515019581</v>
      </c>
      <c r="V933" s="26">
        <f t="shared" si="29"/>
        <v>257.45506287548949</v>
      </c>
      <c r="Z933" s="4">
        <v>13</v>
      </c>
      <c r="AA933" s="26">
        <v>10.300040054638632</v>
      </c>
      <c r="AB933" s="26">
        <v>175.10068092885675</v>
      </c>
    </row>
    <row r="934" spans="1:28" x14ac:dyDescent="0.25">
      <c r="A934" s="5" t="s">
        <v>1321</v>
      </c>
      <c r="B934" s="6" t="s">
        <v>1150</v>
      </c>
      <c r="C934" s="6" t="s">
        <v>1151</v>
      </c>
      <c r="D934" s="5">
        <v>2000</v>
      </c>
      <c r="E934" s="5">
        <v>16</v>
      </c>
      <c r="F934" s="5">
        <v>27</v>
      </c>
      <c r="G934" s="5">
        <v>93901</v>
      </c>
      <c r="H934" s="5" t="s">
        <v>1152</v>
      </c>
      <c r="I934" s="7">
        <v>3.8</v>
      </c>
      <c r="J934" s="5">
        <v>51</v>
      </c>
      <c r="K934" s="5">
        <v>1</v>
      </c>
      <c r="L934" s="5">
        <v>6</v>
      </c>
      <c r="M934" s="5">
        <v>3</v>
      </c>
      <c r="N934" s="5">
        <v>0</v>
      </c>
      <c r="O934" s="5">
        <v>3</v>
      </c>
      <c r="P934" s="5">
        <v>18</v>
      </c>
      <c r="Q934" s="5">
        <v>9</v>
      </c>
      <c r="R934" s="5">
        <v>0</v>
      </c>
      <c r="S934" s="5">
        <v>30</v>
      </c>
      <c r="T934" s="4">
        <v>1530</v>
      </c>
      <c r="U934" s="26">
        <f t="shared" si="28"/>
        <v>10.258324776294558</v>
      </c>
      <c r="V934" s="26">
        <f t="shared" si="29"/>
        <v>523.17456359102243</v>
      </c>
      <c r="Z934" s="4">
        <v>15</v>
      </c>
      <c r="AA934" s="26">
        <v>2.595554075138935</v>
      </c>
      <c r="AB934" s="26">
        <v>259.5554075138935</v>
      </c>
    </row>
    <row r="935" spans="1:28" x14ac:dyDescent="0.25">
      <c r="A935" s="5" t="s">
        <v>1334</v>
      </c>
      <c r="B935" s="6" t="s">
        <v>1150</v>
      </c>
      <c r="C935" s="6" t="s">
        <v>1151</v>
      </c>
      <c r="D935" s="5">
        <v>2005</v>
      </c>
      <c r="E935" s="5">
        <v>11</v>
      </c>
      <c r="F935" s="5">
        <v>30</v>
      </c>
      <c r="G935" s="5">
        <v>92691</v>
      </c>
      <c r="H935" s="5" t="s">
        <v>1152</v>
      </c>
      <c r="I935" s="7">
        <v>4</v>
      </c>
      <c r="J935" s="5">
        <v>70</v>
      </c>
      <c r="K935" s="5">
        <v>3</v>
      </c>
      <c r="L935" s="5">
        <v>3</v>
      </c>
      <c r="M935" s="5">
        <v>3</v>
      </c>
      <c r="N935" s="5">
        <v>1</v>
      </c>
      <c r="O935" s="5">
        <v>9</v>
      </c>
      <c r="P935" s="5">
        <v>9</v>
      </c>
      <c r="Q935" s="5">
        <v>9</v>
      </c>
      <c r="R935" s="5">
        <v>3</v>
      </c>
      <c r="S935" s="5">
        <v>30</v>
      </c>
      <c r="T935" s="4">
        <v>2100</v>
      </c>
      <c r="U935" s="26">
        <f t="shared" si="28"/>
        <v>10.453702600281241</v>
      </c>
      <c r="V935" s="26">
        <f t="shared" si="29"/>
        <v>731.75918201968693</v>
      </c>
      <c r="Z935" s="4">
        <v>14</v>
      </c>
      <c r="AA935" s="26">
        <v>25.851593435716932</v>
      </c>
      <c r="AB935" s="26">
        <v>2585.1593435716932</v>
      </c>
    </row>
    <row r="936" spans="1:28" x14ac:dyDescent="0.25">
      <c r="A936" s="5" t="s">
        <v>1346</v>
      </c>
      <c r="B936" s="6" t="s">
        <v>1150</v>
      </c>
      <c r="C936" s="6" t="s">
        <v>1151</v>
      </c>
      <c r="D936" s="5">
        <v>2008</v>
      </c>
      <c r="E936" s="5">
        <v>8</v>
      </c>
      <c r="F936" s="5">
        <v>30</v>
      </c>
      <c r="G936" s="5">
        <v>92663</v>
      </c>
      <c r="H936" s="5" t="s">
        <v>1152</v>
      </c>
      <c r="I936" s="7">
        <v>2.9</v>
      </c>
      <c r="J936" s="5">
        <v>60</v>
      </c>
      <c r="K936" s="5">
        <v>2</v>
      </c>
      <c r="L936" s="5">
        <v>5</v>
      </c>
      <c r="M936" s="5">
        <v>3</v>
      </c>
      <c r="N936" s="5">
        <v>0</v>
      </c>
      <c r="O936" s="5">
        <v>6</v>
      </c>
      <c r="P936" s="5">
        <v>15</v>
      </c>
      <c r="Q936" s="5">
        <v>9</v>
      </c>
      <c r="R936" s="5">
        <v>0</v>
      </c>
      <c r="S936" s="5">
        <v>30</v>
      </c>
      <c r="T936" s="4">
        <v>1800</v>
      </c>
      <c r="U936" s="26">
        <f t="shared" si="28"/>
        <v>10.566283165062222</v>
      </c>
      <c r="V936" s="26">
        <f t="shared" si="29"/>
        <v>633.97698990373328</v>
      </c>
      <c r="Z936" s="4">
        <v>7</v>
      </c>
      <c r="AA936" s="26">
        <v>15.112878010415965</v>
      </c>
      <c r="AB936" s="26">
        <v>604.51512041663864</v>
      </c>
    </row>
    <row r="937" spans="1:28" x14ac:dyDescent="0.25">
      <c r="A937" s="5" t="s">
        <v>1351</v>
      </c>
      <c r="B937" s="6" t="s">
        <v>1150</v>
      </c>
      <c r="C937" s="6" t="s">
        <v>1151</v>
      </c>
      <c r="D937" s="5">
        <v>2002</v>
      </c>
      <c r="E937" s="5">
        <v>14</v>
      </c>
      <c r="F937" s="5">
        <v>30</v>
      </c>
      <c r="G937" s="5">
        <v>92612</v>
      </c>
      <c r="H937" s="5" t="s">
        <v>1152</v>
      </c>
      <c r="I937" s="7">
        <v>1.9</v>
      </c>
      <c r="J937" s="5">
        <v>9</v>
      </c>
      <c r="K937" s="5">
        <v>2</v>
      </c>
      <c r="L937" s="5">
        <v>6</v>
      </c>
      <c r="M937" s="5">
        <v>2</v>
      </c>
      <c r="N937" s="5">
        <v>0</v>
      </c>
      <c r="O937" s="5">
        <v>6</v>
      </c>
      <c r="P937" s="5">
        <v>18</v>
      </c>
      <c r="Q937" s="5">
        <v>6</v>
      </c>
      <c r="R937" s="5">
        <v>0</v>
      </c>
      <c r="S937" s="5">
        <v>30</v>
      </c>
      <c r="T937" s="4">
        <v>270</v>
      </c>
      <c r="U937" s="26">
        <f t="shared" si="28"/>
        <v>10.337673022940665</v>
      </c>
      <c r="V937" s="26">
        <f t="shared" si="29"/>
        <v>93.039057206465984</v>
      </c>
      <c r="Z937" s="4">
        <v>9</v>
      </c>
      <c r="AA937" s="26">
        <v>15.220204450575855</v>
      </c>
      <c r="AB937" s="26">
        <v>761.01022252879272</v>
      </c>
    </row>
    <row r="938" spans="1:28" x14ac:dyDescent="0.25">
      <c r="A938" s="5" t="s">
        <v>1428</v>
      </c>
      <c r="B938" s="6" t="s">
        <v>1150</v>
      </c>
      <c r="C938" s="6" t="s">
        <v>1151</v>
      </c>
      <c r="D938" s="5">
        <v>2009</v>
      </c>
      <c r="E938" s="5">
        <v>7</v>
      </c>
      <c r="F938" s="5">
        <v>36</v>
      </c>
      <c r="G938" s="5">
        <v>92373</v>
      </c>
      <c r="H938" s="5" t="s">
        <v>1152</v>
      </c>
      <c r="I938" s="7">
        <v>5.8</v>
      </c>
      <c r="J938" s="5">
        <v>30</v>
      </c>
      <c r="K938" s="5">
        <v>3</v>
      </c>
      <c r="L938" s="5">
        <v>3</v>
      </c>
      <c r="M938" s="5">
        <v>2</v>
      </c>
      <c r="N938" s="5">
        <v>2</v>
      </c>
      <c r="O938" s="5">
        <v>9</v>
      </c>
      <c r="P938" s="5">
        <v>9</v>
      </c>
      <c r="Q938" s="5">
        <v>6</v>
      </c>
      <c r="R938" s="5">
        <v>6</v>
      </c>
      <c r="S938" s="5">
        <v>30</v>
      </c>
      <c r="T938" s="4">
        <v>900</v>
      </c>
      <c r="U938" s="26">
        <f t="shared" si="28"/>
        <v>10.603070021728465</v>
      </c>
      <c r="V938" s="26">
        <f t="shared" si="29"/>
        <v>318.09210065185397</v>
      </c>
      <c r="Z938" s="4">
        <v>32</v>
      </c>
      <c r="AA938" s="26">
        <v>21.154998698083308</v>
      </c>
      <c r="AB938" s="26">
        <v>317.3249804712496</v>
      </c>
    </row>
    <row r="939" spans="1:28" x14ac:dyDescent="0.25">
      <c r="A939" s="5" t="s">
        <v>1474</v>
      </c>
      <c r="B939" s="6" t="s">
        <v>1150</v>
      </c>
      <c r="C939" s="6" t="s">
        <v>1151</v>
      </c>
      <c r="D939" s="5">
        <v>2000</v>
      </c>
      <c r="E939" s="5">
        <v>16</v>
      </c>
      <c r="F939" s="5">
        <v>37</v>
      </c>
      <c r="G939" s="5">
        <v>92027</v>
      </c>
      <c r="H939" s="5" t="s">
        <v>1152</v>
      </c>
      <c r="I939" s="7">
        <v>3.9</v>
      </c>
      <c r="J939" s="5">
        <v>30</v>
      </c>
      <c r="K939" s="5">
        <v>2</v>
      </c>
      <c r="L939" s="5">
        <v>3</v>
      </c>
      <c r="M939" s="5">
        <v>3</v>
      </c>
      <c r="N939" s="5">
        <v>2</v>
      </c>
      <c r="O939" s="5">
        <v>6</v>
      </c>
      <c r="P939" s="5">
        <v>9</v>
      </c>
      <c r="Q939" s="5">
        <v>9</v>
      </c>
      <c r="R939" s="5">
        <v>6</v>
      </c>
      <c r="S939" s="5">
        <v>30</v>
      </c>
      <c r="T939" s="4">
        <v>900</v>
      </c>
      <c r="U939" s="26">
        <f t="shared" si="28"/>
        <v>10.258324776294558</v>
      </c>
      <c r="V939" s="26">
        <f t="shared" si="29"/>
        <v>307.74974328883673</v>
      </c>
      <c r="Z939" s="4">
        <v>15</v>
      </c>
      <c r="AA939" s="26">
        <v>18.168878525972545</v>
      </c>
      <c r="AB939" s="26">
        <v>1090.1327115583526</v>
      </c>
    </row>
    <row r="940" spans="1:28" x14ac:dyDescent="0.25">
      <c r="A940" s="5" t="s">
        <v>1498</v>
      </c>
      <c r="B940" s="6" t="s">
        <v>1150</v>
      </c>
      <c r="C940" s="6" t="s">
        <v>1151</v>
      </c>
      <c r="D940" s="5">
        <v>2013</v>
      </c>
      <c r="E940" s="5">
        <v>3</v>
      </c>
      <c r="F940" s="5">
        <v>38</v>
      </c>
      <c r="G940" s="5">
        <v>94117</v>
      </c>
      <c r="H940" s="5" t="s">
        <v>1152</v>
      </c>
      <c r="I940" s="7">
        <v>4.7</v>
      </c>
      <c r="J940" s="5">
        <v>40</v>
      </c>
      <c r="K940" s="5">
        <v>5</v>
      </c>
      <c r="L940" s="5">
        <v>1</v>
      </c>
      <c r="M940" s="5">
        <v>1</v>
      </c>
      <c r="N940" s="5">
        <v>3</v>
      </c>
      <c r="O940" s="5">
        <v>15</v>
      </c>
      <c r="P940" s="5">
        <v>3</v>
      </c>
      <c r="Q940" s="5">
        <v>3</v>
      </c>
      <c r="R940" s="5">
        <v>9</v>
      </c>
      <c r="S940" s="5">
        <v>30</v>
      </c>
      <c r="T940" s="4">
        <v>1200</v>
      </c>
      <c r="U940" s="26">
        <f t="shared" si="28"/>
        <v>10.746660556764809</v>
      </c>
      <c r="V940" s="26">
        <f t="shared" si="29"/>
        <v>429.86642227059235</v>
      </c>
      <c r="Z940" s="4">
        <v>15</v>
      </c>
      <c r="AA940" s="26">
        <v>3.8933311127084029</v>
      </c>
      <c r="AB940" s="26">
        <v>315.35982012938064</v>
      </c>
    </row>
    <row r="941" spans="1:28" x14ac:dyDescent="0.25">
      <c r="A941" s="5" t="s">
        <v>1512</v>
      </c>
      <c r="B941" s="6" t="s">
        <v>1150</v>
      </c>
      <c r="C941" s="6" t="s">
        <v>1151</v>
      </c>
      <c r="D941" s="5">
        <v>2005</v>
      </c>
      <c r="E941" s="5">
        <v>11</v>
      </c>
      <c r="F941" s="5">
        <v>40</v>
      </c>
      <c r="G941" s="5">
        <v>93446</v>
      </c>
      <c r="H941" s="5" t="s">
        <v>1152</v>
      </c>
      <c r="I941" s="7">
        <v>1.7</v>
      </c>
      <c r="J941" s="5">
        <v>29</v>
      </c>
      <c r="K941" s="5">
        <v>2</v>
      </c>
      <c r="L941" s="5">
        <v>4</v>
      </c>
      <c r="M941" s="5">
        <v>3</v>
      </c>
      <c r="N941" s="5">
        <v>1</v>
      </c>
      <c r="O941" s="5">
        <v>6</v>
      </c>
      <c r="P941" s="5">
        <v>12</v>
      </c>
      <c r="Q941" s="5">
        <v>9</v>
      </c>
      <c r="R941" s="5">
        <v>3</v>
      </c>
      <c r="S941" s="5">
        <v>30</v>
      </c>
      <c r="T941" s="4">
        <v>870</v>
      </c>
      <c r="U941" s="26">
        <f t="shared" si="28"/>
        <v>10.453702600281241</v>
      </c>
      <c r="V941" s="26">
        <f t="shared" si="29"/>
        <v>303.15737540815599</v>
      </c>
      <c r="Z941" s="4">
        <v>10</v>
      </c>
      <c r="AA941" s="26">
        <v>16.54867827208253</v>
      </c>
      <c r="AB941" s="26">
        <v>695.04448742746627</v>
      </c>
    </row>
    <row r="942" spans="1:28" x14ac:dyDescent="0.25">
      <c r="A942" s="5" t="s">
        <v>1532</v>
      </c>
      <c r="B942" s="6" t="s">
        <v>1150</v>
      </c>
      <c r="C942" s="6" t="s">
        <v>1151</v>
      </c>
      <c r="D942" s="5">
        <v>2006</v>
      </c>
      <c r="E942" s="5">
        <v>10</v>
      </c>
      <c r="F942" s="5">
        <v>42</v>
      </c>
      <c r="G942" s="5">
        <v>93117</v>
      </c>
      <c r="H942" s="5" t="s">
        <v>1152</v>
      </c>
      <c r="I942" s="7">
        <v>0</v>
      </c>
      <c r="J942" s="5">
        <v>15</v>
      </c>
      <c r="K942" s="5">
        <v>3</v>
      </c>
      <c r="L942" s="5">
        <v>4</v>
      </c>
      <c r="M942" s="5">
        <v>3</v>
      </c>
      <c r="N942" s="5">
        <v>0</v>
      </c>
      <c r="O942" s="5">
        <v>9</v>
      </c>
      <c r="P942" s="5">
        <v>12</v>
      </c>
      <c r="Q942" s="5">
        <v>9</v>
      </c>
      <c r="R942" s="5">
        <v>0</v>
      </c>
      <c r="S942" s="5">
        <v>30</v>
      </c>
      <c r="T942" s="4">
        <v>450</v>
      </c>
      <c r="U942" s="26">
        <f t="shared" si="28"/>
        <v>10.491605008537279</v>
      </c>
      <c r="V942" s="26">
        <f t="shared" si="29"/>
        <v>157.37407512805919</v>
      </c>
      <c r="Z942" s="4">
        <v>12</v>
      </c>
      <c r="AA942" s="26">
        <v>5.1301949930468371</v>
      </c>
      <c r="AB942" s="26">
        <v>153.9058497914051</v>
      </c>
    </row>
    <row r="943" spans="1:28" x14ac:dyDescent="0.25">
      <c r="A943" s="5" t="s">
        <v>1553</v>
      </c>
      <c r="B943" s="6" t="s">
        <v>1150</v>
      </c>
      <c r="C943" s="6" t="s">
        <v>1151</v>
      </c>
      <c r="D943" s="5">
        <v>2005</v>
      </c>
      <c r="E943" s="5">
        <v>11</v>
      </c>
      <c r="F943" s="5">
        <v>43</v>
      </c>
      <c r="G943" s="5">
        <v>94089</v>
      </c>
      <c r="H943" s="5" t="s">
        <v>1152</v>
      </c>
      <c r="I943" s="7">
        <v>2.2000000000000002</v>
      </c>
      <c r="J943" s="5">
        <v>26</v>
      </c>
      <c r="K943" s="5">
        <v>4</v>
      </c>
      <c r="L943" s="5">
        <v>2</v>
      </c>
      <c r="M943" s="5">
        <v>4</v>
      </c>
      <c r="N943" s="5">
        <v>0</v>
      </c>
      <c r="O943" s="5">
        <v>12</v>
      </c>
      <c r="P943" s="5">
        <v>6</v>
      </c>
      <c r="Q943" s="5">
        <v>12</v>
      </c>
      <c r="R943" s="5">
        <v>0</v>
      </c>
      <c r="S943" s="5">
        <v>30</v>
      </c>
      <c r="T943" s="4">
        <v>780</v>
      </c>
      <c r="U943" s="26">
        <f t="shared" si="28"/>
        <v>10.453702600281241</v>
      </c>
      <c r="V943" s="26">
        <f t="shared" si="29"/>
        <v>271.7962676073123</v>
      </c>
      <c r="Z943" s="4">
        <v>4</v>
      </c>
      <c r="AA943" s="26">
        <v>87.26945251645607</v>
      </c>
      <c r="AB943" s="26">
        <v>2618.083575493682</v>
      </c>
    </row>
    <row r="944" spans="1:28" x14ac:dyDescent="0.25">
      <c r="A944" s="5" t="s">
        <v>1598</v>
      </c>
      <c r="B944" s="6" t="s">
        <v>1150</v>
      </c>
      <c r="C944" s="6" t="s">
        <v>1151</v>
      </c>
      <c r="D944" s="5">
        <v>2005</v>
      </c>
      <c r="E944" s="5">
        <v>11</v>
      </c>
      <c r="F944" s="5">
        <v>49</v>
      </c>
      <c r="G944" s="5">
        <v>95401</v>
      </c>
      <c r="H944" s="5" t="s">
        <v>1152</v>
      </c>
      <c r="I944" s="7">
        <v>2.8</v>
      </c>
      <c r="J944" s="5">
        <v>19</v>
      </c>
      <c r="K944" s="5">
        <v>1</v>
      </c>
      <c r="L944" s="5">
        <v>5</v>
      </c>
      <c r="M944" s="5">
        <v>3</v>
      </c>
      <c r="N944" s="5">
        <v>1</v>
      </c>
      <c r="O944" s="5">
        <v>3</v>
      </c>
      <c r="P944" s="5">
        <v>15</v>
      </c>
      <c r="Q944" s="5">
        <v>9</v>
      </c>
      <c r="R944" s="5">
        <v>3</v>
      </c>
      <c r="S944" s="5">
        <v>30</v>
      </c>
      <c r="T944" s="4">
        <v>570</v>
      </c>
      <c r="U944" s="26">
        <f t="shared" si="28"/>
        <v>10.453702600281241</v>
      </c>
      <c r="V944" s="26">
        <f t="shared" si="29"/>
        <v>198.62034940534357</v>
      </c>
      <c r="Z944" s="4">
        <v>12</v>
      </c>
      <c r="AA944" s="26">
        <v>5.1301949930468371</v>
      </c>
      <c r="AB944" s="26">
        <v>246.24935966624818</v>
      </c>
    </row>
    <row r="945" spans="1:28" x14ac:dyDescent="0.25">
      <c r="A945" s="5" t="s">
        <v>1640</v>
      </c>
      <c r="B945" s="6" t="s">
        <v>1150</v>
      </c>
      <c r="C945" s="6" t="s">
        <v>1151</v>
      </c>
      <c r="D945" s="5">
        <v>2008</v>
      </c>
      <c r="E945" s="5">
        <v>8</v>
      </c>
      <c r="F945" s="5">
        <v>57</v>
      </c>
      <c r="G945" s="5">
        <v>95694</v>
      </c>
      <c r="H945" s="5" t="s">
        <v>1152</v>
      </c>
      <c r="I945" s="7">
        <v>2.1</v>
      </c>
      <c r="J945" s="5">
        <v>29</v>
      </c>
      <c r="K945" s="5">
        <v>4</v>
      </c>
      <c r="L945" s="5">
        <v>1</v>
      </c>
      <c r="M945" s="5">
        <v>4</v>
      </c>
      <c r="N945" s="5">
        <v>1</v>
      </c>
      <c r="O945" s="5">
        <v>12</v>
      </c>
      <c r="P945" s="5">
        <v>3</v>
      </c>
      <c r="Q945" s="5">
        <v>12</v>
      </c>
      <c r="R945" s="5">
        <v>3</v>
      </c>
      <c r="S945" s="5">
        <v>30</v>
      </c>
      <c r="T945" s="4">
        <v>870</v>
      </c>
      <c r="U945" s="26">
        <f t="shared" si="28"/>
        <v>10.566283165062222</v>
      </c>
      <c r="V945" s="26">
        <f t="shared" si="29"/>
        <v>306.42221178680444</v>
      </c>
      <c r="Z945" s="4">
        <v>12</v>
      </c>
      <c r="AA945" s="26">
        <v>37.193913699589572</v>
      </c>
      <c r="AB945" s="26">
        <v>1450.5626342839932</v>
      </c>
    </row>
    <row r="946" spans="1:28" x14ac:dyDescent="0.25">
      <c r="A946" s="5" t="s">
        <v>3156</v>
      </c>
      <c r="B946" s="6" t="s">
        <v>1643</v>
      </c>
      <c r="C946" s="6" t="s">
        <v>1644</v>
      </c>
      <c r="D946" s="5">
        <v>2003</v>
      </c>
      <c r="E946" s="5">
        <v>13</v>
      </c>
      <c r="F946" s="5">
        <v>19</v>
      </c>
      <c r="G946" s="5">
        <v>91780</v>
      </c>
      <c r="H946" s="5" t="s">
        <v>1152</v>
      </c>
      <c r="I946" s="7">
        <v>0.6</v>
      </c>
      <c r="J946" s="5">
        <v>4</v>
      </c>
      <c r="K946" s="5">
        <v>0</v>
      </c>
      <c r="L946" s="5">
        <v>0</v>
      </c>
      <c r="M946" s="5">
        <v>5</v>
      </c>
      <c r="N946" s="5">
        <v>5</v>
      </c>
      <c r="O946" s="5">
        <v>0</v>
      </c>
      <c r="P946" s="5">
        <v>0</v>
      </c>
      <c r="Q946" s="5">
        <v>15</v>
      </c>
      <c r="R946" s="5">
        <v>15</v>
      </c>
      <c r="S946" s="5">
        <v>30</v>
      </c>
      <c r="T946" s="4">
        <v>120</v>
      </c>
      <c r="U946" s="26">
        <f t="shared" si="28"/>
        <v>10.376742506319971</v>
      </c>
      <c r="V946" s="26">
        <f t="shared" si="29"/>
        <v>41.506970025279884</v>
      </c>
      <c r="Z946" s="4">
        <v>8</v>
      </c>
      <c r="AA946" s="26">
        <v>68.246743884580425</v>
      </c>
      <c r="AB946" s="26">
        <v>682.46743884580428</v>
      </c>
    </row>
    <row r="947" spans="1:28" x14ac:dyDescent="0.25">
      <c r="A947" s="5" t="s">
        <v>28</v>
      </c>
      <c r="B947" s="6" t="s">
        <v>1643</v>
      </c>
      <c r="C947" s="6" t="s">
        <v>1644</v>
      </c>
      <c r="D947" s="5">
        <v>2012</v>
      </c>
      <c r="E947" s="5">
        <v>4</v>
      </c>
      <c r="F947" s="5">
        <v>34</v>
      </c>
      <c r="G947" s="5">
        <v>95693</v>
      </c>
      <c r="H947" s="5" t="s">
        <v>1370</v>
      </c>
      <c r="I947" s="7">
        <v>1.9</v>
      </c>
      <c r="J947" s="5">
        <v>2</v>
      </c>
      <c r="K947" s="5">
        <v>3</v>
      </c>
      <c r="L947" s="5">
        <v>3</v>
      </c>
      <c r="M947" s="5">
        <v>2</v>
      </c>
      <c r="N947" s="5">
        <v>2</v>
      </c>
      <c r="O947" s="5">
        <v>9</v>
      </c>
      <c r="P947" s="5">
        <v>9</v>
      </c>
      <c r="Q947" s="5">
        <v>6</v>
      </c>
      <c r="R947" s="5">
        <v>6</v>
      </c>
      <c r="S947" s="5">
        <v>30</v>
      </c>
      <c r="T947" s="4">
        <v>60</v>
      </c>
      <c r="U947" s="26">
        <f t="shared" si="28"/>
        <v>10.711286089238847</v>
      </c>
      <c r="V947" s="26">
        <f t="shared" si="29"/>
        <v>21.422572178477694</v>
      </c>
      <c r="Z947" s="4">
        <v>7</v>
      </c>
      <c r="AA947" s="26">
        <v>17.631691012151961</v>
      </c>
      <c r="AB947" s="26">
        <v>793.42609554683827</v>
      </c>
    </row>
    <row r="948" spans="1:28" x14ac:dyDescent="0.25">
      <c r="A948" s="5" t="s">
        <v>416</v>
      </c>
      <c r="B948" s="6" t="s">
        <v>1643</v>
      </c>
      <c r="C948" s="6" t="s">
        <v>1644</v>
      </c>
      <c r="D948" s="5">
        <v>2012</v>
      </c>
      <c r="E948" s="5">
        <v>4</v>
      </c>
      <c r="F948" s="5">
        <v>49</v>
      </c>
      <c r="G948" s="5">
        <v>94954</v>
      </c>
      <c r="H948" s="5" t="s">
        <v>1370</v>
      </c>
      <c r="I948" s="7">
        <v>1.9</v>
      </c>
      <c r="J948" s="5">
        <v>30</v>
      </c>
      <c r="K948" s="5">
        <v>4</v>
      </c>
      <c r="L948" s="5">
        <v>1</v>
      </c>
      <c r="M948" s="5">
        <v>4</v>
      </c>
      <c r="N948" s="5">
        <v>1</v>
      </c>
      <c r="O948" s="5">
        <v>12</v>
      </c>
      <c r="P948" s="5">
        <v>3</v>
      </c>
      <c r="Q948" s="5">
        <v>12</v>
      </c>
      <c r="R948" s="5">
        <v>3</v>
      </c>
      <c r="S948" s="5">
        <v>30</v>
      </c>
      <c r="T948" s="4">
        <v>900</v>
      </c>
      <c r="U948" s="26">
        <f t="shared" si="28"/>
        <v>10.711286089238847</v>
      </c>
      <c r="V948" s="26">
        <f t="shared" si="29"/>
        <v>321.33858267716539</v>
      </c>
      <c r="Z948" s="4">
        <v>13</v>
      </c>
      <c r="AA948" s="26">
        <v>47.637685252703676</v>
      </c>
      <c r="AB948" s="26">
        <v>524.01453777974041</v>
      </c>
    </row>
    <row r="949" spans="1:28" x14ac:dyDescent="0.25">
      <c r="A949" s="5" t="s">
        <v>2293</v>
      </c>
      <c r="B949" s="6" t="s">
        <v>1643</v>
      </c>
      <c r="C949" s="6" t="s">
        <v>1644</v>
      </c>
      <c r="D949" s="5">
        <v>2011</v>
      </c>
      <c r="E949" s="5">
        <v>5</v>
      </c>
      <c r="F949" s="5">
        <v>50</v>
      </c>
      <c r="G949" s="5">
        <v>95355</v>
      </c>
      <c r="H949" s="5" t="s">
        <v>1645</v>
      </c>
      <c r="I949" s="7">
        <v>4</v>
      </c>
      <c r="J949" s="5">
        <v>30</v>
      </c>
      <c r="K949" s="5">
        <v>3</v>
      </c>
      <c r="L949" s="5">
        <v>4</v>
      </c>
      <c r="M949" s="5">
        <v>2</v>
      </c>
      <c r="N949" s="5">
        <v>1</v>
      </c>
      <c r="O949" s="5">
        <v>9</v>
      </c>
      <c r="P949" s="5">
        <v>12</v>
      </c>
      <c r="Q949" s="5">
        <v>6</v>
      </c>
      <c r="R949" s="5">
        <v>3</v>
      </c>
      <c r="S949" s="5">
        <v>30</v>
      </c>
      <c r="T949" s="4">
        <v>900</v>
      </c>
      <c r="U949" s="26">
        <f t="shared" si="28"/>
        <v>10.675566249450524</v>
      </c>
      <c r="V949" s="26">
        <f t="shared" si="29"/>
        <v>320.26698748351572</v>
      </c>
      <c r="Z949" s="4">
        <v>14</v>
      </c>
      <c r="AA949" s="26">
        <v>11.63321704607262</v>
      </c>
      <c r="AB949" s="26">
        <v>697.99302276435719</v>
      </c>
    </row>
    <row r="950" spans="1:28" x14ac:dyDescent="0.25">
      <c r="A950" s="5" t="s">
        <v>2920</v>
      </c>
      <c r="B950" s="6" t="s">
        <v>1643</v>
      </c>
      <c r="C950" s="6" t="s">
        <v>1644</v>
      </c>
      <c r="D950" s="5">
        <v>2011</v>
      </c>
      <c r="E950" s="5">
        <v>5</v>
      </c>
      <c r="F950" s="5">
        <v>3</v>
      </c>
      <c r="G950" s="5">
        <v>95669</v>
      </c>
      <c r="H950" s="5" t="s">
        <v>1370</v>
      </c>
      <c r="I950" s="7">
        <v>4.0999999999999996</v>
      </c>
      <c r="J950" s="5">
        <v>39</v>
      </c>
      <c r="K950" s="5">
        <v>4</v>
      </c>
      <c r="L950" s="5">
        <v>2</v>
      </c>
      <c r="M950" s="5">
        <v>4</v>
      </c>
      <c r="N950" s="5">
        <v>0</v>
      </c>
      <c r="O950" s="5">
        <v>12</v>
      </c>
      <c r="P950" s="5">
        <v>6</v>
      </c>
      <c r="Q950" s="5">
        <v>12</v>
      </c>
      <c r="R950" s="5">
        <v>0</v>
      </c>
      <c r="S950" s="5">
        <v>30</v>
      </c>
      <c r="T950" s="4">
        <v>1170</v>
      </c>
      <c r="U950" s="26">
        <f t="shared" si="28"/>
        <v>10.675566249450524</v>
      </c>
      <c r="V950" s="26">
        <f t="shared" si="29"/>
        <v>416.34708372857045</v>
      </c>
      <c r="Z950" s="4">
        <v>7</v>
      </c>
      <c r="AA950" s="26">
        <v>22.669317015623946</v>
      </c>
      <c r="AB950" s="26">
        <v>680.07951046871835</v>
      </c>
    </row>
    <row r="951" spans="1:28" x14ac:dyDescent="0.25">
      <c r="A951" s="5" t="s">
        <v>3220</v>
      </c>
      <c r="B951" s="6" t="s">
        <v>1643</v>
      </c>
      <c r="C951" s="6" t="s">
        <v>1644</v>
      </c>
      <c r="D951" s="5">
        <v>2011</v>
      </c>
      <c r="E951" s="5">
        <v>5</v>
      </c>
      <c r="F951" s="5">
        <v>21</v>
      </c>
      <c r="G951" s="5">
        <v>94947</v>
      </c>
      <c r="H951" s="5" t="s">
        <v>1370</v>
      </c>
      <c r="I951" s="7">
        <v>5.4</v>
      </c>
      <c r="J951" s="5">
        <v>19</v>
      </c>
      <c r="K951" s="5">
        <v>3</v>
      </c>
      <c r="L951" s="5">
        <v>5</v>
      </c>
      <c r="M951" s="5">
        <v>2</v>
      </c>
      <c r="N951" s="5">
        <v>0</v>
      </c>
      <c r="O951" s="5">
        <v>9</v>
      </c>
      <c r="P951" s="5">
        <v>15</v>
      </c>
      <c r="Q951" s="5">
        <v>6</v>
      </c>
      <c r="R951" s="5">
        <v>0</v>
      </c>
      <c r="S951" s="5">
        <v>30</v>
      </c>
      <c r="T951" s="4">
        <v>570</v>
      </c>
      <c r="U951" s="26">
        <f t="shared" si="28"/>
        <v>10.675566249450524</v>
      </c>
      <c r="V951" s="26">
        <f t="shared" si="29"/>
        <v>202.83575873955996</v>
      </c>
      <c r="Z951" s="4">
        <v>3</v>
      </c>
      <c r="AA951" s="26">
        <v>24.853037990575075</v>
      </c>
      <c r="AB951" s="26">
        <v>869.85632967012759</v>
      </c>
    </row>
    <row r="952" spans="1:28" x14ac:dyDescent="0.25">
      <c r="A952" s="5" t="s">
        <v>501</v>
      </c>
      <c r="B952" s="6" t="s">
        <v>1643</v>
      </c>
      <c r="C952" s="6" t="s">
        <v>1644</v>
      </c>
      <c r="D952" s="5">
        <v>2010</v>
      </c>
      <c r="E952" s="5">
        <v>6</v>
      </c>
      <c r="F952" s="5">
        <v>56</v>
      </c>
      <c r="G952" s="5">
        <v>91320</v>
      </c>
      <c r="H952" s="5" t="s">
        <v>1370</v>
      </c>
      <c r="I952" s="7">
        <v>3.5</v>
      </c>
      <c r="J952" s="5">
        <v>30</v>
      </c>
      <c r="K952" s="5">
        <v>2</v>
      </c>
      <c r="L952" s="5">
        <v>1</v>
      </c>
      <c r="M952" s="5">
        <v>2</v>
      </c>
      <c r="N952" s="5">
        <v>5</v>
      </c>
      <c r="O952" s="5">
        <v>6</v>
      </c>
      <c r="P952" s="5">
        <v>3</v>
      </c>
      <c r="Q952" s="5">
        <v>6</v>
      </c>
      <c r="R952" s="5">
        <v>15</v>
      </c>
      <c r="S952" s="5">
        <v>30</v>
      </c>
      <c r="T952" s="4">
        <v>900</v>
      </c>
      <c r="U952" s="26">
        <f t="shared" si="28"/>
        <v>10.639495954617317</v>
      </c>
      <c r="V952" s="26">
        <f t="shared" si="29"/>
        <v>319.18487863851954</v>
      </c>
      <c r="Z952" s="4">
        <v>9</v>
      </c>
      <c r="AA952" s="26">
        <v>12.683503708813213</v>
      </c>
      <c r="AB952" s="26">
        <v>177.56905192338496</v>
      </c>
    </row>
    <row r="953" spans="1:28" x14ac:dyDescent="0.25">
      <c r="A953" s="5" t="s">
        <v>2175</v>
      </c>
      <c r="B953" s="6" t="s">
        <v>1643</v>
      </c>
      <c r="C953" s="6" t="s">
        <v>1644</v>
      </c>
      <c r="D953" s="5">
        <v>2009</v>
      </c>
      <c r="E953" s="5">
        <v>7</v>
      </c>
      <c r="F953" s="5">
        <v>41</v>
      </c>
      <c r="G953" s="5">
        <v>94025</v>
      </c>
      <c r="H953" s="5" t="s">
        <v>1370</v>
      </c>
      <c r="I953" s="7">
        <v>5.8</v>
      </c>
      <c r="J953" s="5">
        <v>70</v>
      </c>
      <c r="K953" s="5">
        <v>4</v>
      </c>
      <c r="L953" s="5">
        <v>0</v>
      </c>
      <c r="M953" s="5">
        <v>0</v>
      </c>
      <c r="N953" s="5">
        <v>6</v>
      </c>
      <c r="O953" s="5">
        <v>12</v>
      </c>
      <c r="P953" s="5">
        <v>0</v>
      </c>
      <c r="Q953" s="5">
        <v>0</v>
      </c>
      <c r="R953" s="5">
        <v>18</v>
      </c>
      <c r="S953" s="5">
        <v>30</v>
      </c>
      <c r="T953" s="4">
        <v>2100</v>
      </c>
      <c r="U953" s="26">
        <f t="shared" si="28"/>
        <v>10.603070021728465</v>
      </c>
      <c r="V953" s="26">
        <f t="shared" si="29"/>
        <v>742.2149015209925</v>
      </c>
      <c r="Z953" s="4">
        <v>14</v>
      </c>
      <c r="AA953" s="26">
        <v>7.7554780307150795</v>
      </c>
      <c r="AB953" s="26">
        <v>139.59860455287142</v>
      </c>
    </row>
    <row r="954" spans="1:28" x14ac:dyDescent="0.25">
      <c r="A954" s="5" t="s">
        <v>3206</v>
      </c>
      <c r="B954" s="6" t="s">
        <v>1643</v>
      </c>
      <c r="C954" s="6" t="s">
        <v>1644</v>
      </c>
      <c r="D954" s="5">
        <v>2009</v>
      </c>
      <c r="E954" s="5">
        <v>7</v>
      </c>
      <c r="F954" s="5">
        <v>19</v>
      </c>
      <c r="G954" s="5">
        <v>91724</v>
      </c>
      <c r="H954" s="5" t="s">
        <v>1370</v>
      </c>
      <c r="I954" s="7">
        <v>3</v>
      </c>
      <c r="J954" s="5">
        <v>31</v>
      </c>
      <c r="K954" s="5">
        <v>4</v>
      </c>
      <c r="L954" s="5">
        <v>2</v>
      </c>
      <c r="M954" s="5">
        <v>3</v>
      </c>
      <c r="N954" s="5">
        <v>1</v>
      </c>
      <c r="O954" s="5">
        <v>12</v>
      </c>
      <c r="P954" s="5">
        <v>6</v>
      </c>
      <c r="Q954" s="5">
        <v>9</v>
      </c>
      <c r="R954" s="5">
        <v>3</v>
      </c>
      <c r="S954" s="5">
        <v>30</v>
      </c>
      <c r="T954" s="4">
        <v>930</v>
      </c>
      <c r="U954" s="26">
        <f t="shared" si="28"/>
        <v>10.603070021728465</v>
      </c>
      <c r="V954" s="26">
        <f t="shared" si="29"/>
        <v>328.69517067358242</v>
      </c>
      <c r="Z954" s="4">
        <v>7</v>
      </c>
      <c r="AA954" s="26">
        <v>13.853471509547969</v>
      </c>
      <c r="AB954" s="26">
        <v>540.28538887237085</v>
      </c>
    </row>
    <row r="955" spans="1:28" x14ac:dyDescent="0.25">
      <c r="A955" s="5" t="s">
        <v>3236</v>
      </c>
      <c r="B955" s="6" t="s">
        <v>1643</v>
      </c>
      <c r="C955" s="6" t="s">
        <v>1644</v>
      </c>
      <c r="D955" s="5">
        <v>2009</v>
      </c>
      <c r="E955" s="5">
        <v>7</v>
      </c>
      <c r="F955" s="5">
        <v>24</v>
      </c>
      <c r="G955" s="5">
        <v>95341</v>
      </c>
      <c r="H955" s="5" t="s">
        <v>1370</v>
      </c>
      <c r="I955" s="7">
        <v>3.9</v>
      </c>
      <c r="J955" s="5">
        <v>14</v>
      </c>
      <c r="K955" s="5">
        <v>3</v>
      </c>
      <c r="L955" s="5">
        <v>1</v>
      </c>
      <c r="M955" s="5">
        <v>2</v>
      </c>
      <c r="N955" s="5">
        <v>4</v>
      </c>
      <c r="O955" s="5">
        <v>9</v>
      </c>
      <c r="P955" s="5">
        <v>3</v>
      </c>
      <c r="Q955" s="5">
        <v>6</v>
      </c>
      <c r="R955" s="5">
        <v>12</v>
      </c>
      <c r="S955" s="5">
        <v>30</v>
      </c>
      <c r="T955" s="4">
        <v>420</v>
      </c>
      <c r="U955" s="26">
        <f t="shared" si="28"/>
        <v>10.603070021728465</v>
      </c>
      <c r="V955" s="26">
        <f t="shared" si="29"/>
        <v>148.4429803041985</v>
      </c>
      <c r="Z955" s="4">
        <v>14</v>
      </c>
      <c r="AA955" s="26">
        <v>19.388695076787698</v>
      </c>
      <c r="AB955" s="26">
        <v>775.54780307150793</v>
      </c>
    </row>
    <row r="956" spans="1:28" x14ac:dyDescent="0.25">
      <c r="A956" s="5" t="s">
        <v>328</v>
      </c>
      <c r="B956" s="6" t="s">
        <v>1643</v>
      </c>
      <c r="C956" s="6" t="s">
        <v>1644</v>
      </c>
      <c r="D956" s="5">
        <v>2009</v>
      </c>
      <c r="E956" s="5">
        <v>7</v>
      </c>
      <c r="F956" s="5">
        <v>43</v>
      </c>
      <c r="G956" s="5">
        <v>95011</v>
      </c>
      <c r="H956" s="5" t="s">
        <v>1370</v>
      </c>
      <c r="I956" s="7">
        <v>2.8</v>
      </c>
      <c r="J956" s="5">
        <v>20</v>
      </c>
      <c r="K956" s="5">
        <v>3</v>
      </c>
      <c r="L956" s="5">
        <v>0</v>
      </c>
      <c r="M956" s="5">
        <v>2</v>
      </c>
      <c r="N956" s="5">
        <v>5</v>
      </c>
      <c r="O956" s="5">
        <v>9</v>
      </c>
      <c r="P956" s="5">
        <v>0</v>
      </c>
      <c r="Q956" s="5">
        <v>6</v>
      </c>
      <c r="R956" s="5">
        <v>15</v>
      </c>
      <c r="S956" s="5">
        <v>30</v>
      </c>
      <c r="T956" s="4">
        <v>600</v>
      </c>
      <c r="U956" s="26">
        <f t="shared" si="28"/>
        <v>10.603070021728465</v>
      </c>
      <c r="V956" s="26">
        <f t="shared" si="29"/>
        <v>212.06140043456929</v>
      </c>
      <c r="Z956" s="4">
        <v>10</v>
      </c>
      <c r="AA956" s="26">
        <v>12.729752516986562</v>
      </c>
      <c r="AB956" s="26">
        <v>127.29752516986562</v>
      </c>
    </row>
    <row r="957" spans="1:28" x14ac:dyDescent="0.25">
      <c r="A957" s="5" t="s">
        <v>353</v>
      </c>
      <c r="B957" s="6" t="s">
        <v>1643</v>
      </c>
      <c r="C957" s="6" t="s">
        <v>1644</v>
      </c>
      <c r="D957" s="5">
        <v>2009</v>
      </c>
      <c r="E957" s="5">
        <v>7</v>
      </c>
      <c r="F957" s="5">
        <v>43</v>
      </c>
      <c r="G957" s="5">
        <v>95035</v>
      </c>
      <c r="H957" s="5" t="s">
        <v>1370</v>
      </c>
      <c r="I957" s="7">
        <v>3.9</v>
      </c>
      <c r="J957" s="5">
        <v>25</v>
      </c>
      <c r="K957" s="5">
        <v>5</v>
      </c>
      <c r="L957" s="5">
        <v>0</v>
      </c>
      <c r="M957" s="5">
        <v>2</v>
      </c>
      <c r="N957" s="5">
        <v>3</v>
      </c>
      <c r="O957" s="5">
        <v>15</v>
      </c>
      <c r="P957" s="5">
        <v>0</v>
      </c>
      <c r="Q957" s="5">
        <v>6</v>
      </c>
      <c r="R957" s="5">
        <v>9</v>
      </c>
      <c r="S957" s="5">
        <v>30</v>
      </c>
      <c r="T957" s="4">
        <v>750</v>
      </c>
      <c r="U957" s="26">
        <f t="shared" si="28"/>
        <v>10.603070021728465</v>
      </c>
      <c r="V957" s="26">
        <f t="shared" si="29"/>
        <v>265.07675054321163</v>
      </c>
      <c r="Z957" s="4">
        <v>12</v>
      </c>
      <c r="AA957" s="26">
        <v>115.42938734355384</v>
      </c>
      <c r="AB957" s="26">
        <v>3347.4522329630613</v>
      </c>
    </row>
    <row r="958" spans="1:28" x14ac:dyDescent="0.25">
      <c r="A958" s="5" t="s">
        <v>358</v>
      </c>
      <c r="B958" s="6" t="s">
        <v>1643</v>
      </c>
      <c r="C958" s="6" t="s">
        <v>1644</v>
      </c>
      <c r="D958" s="5">
        <v>2009</v>
      </c>
      <c r="E958" s="5">
        <v>7</v>
      </c>
      <c r="F958" s="5">
        <v>43</v>
      </c>
      <c r="G958" s="5">
        <v>94086</v>
      </c>
      <c r="H958" s="5" t="s">
        <v>1370</v>
      </c>
      <c r="I958" s="7">
        <v>4</v>
      </c>
      <c r="J958" s="5">
        <v>45</v>
      </c>
      <c r="K958" s="5">
        <v>3</v>
      </c>
      <c r="L958" s="5">
        <v>0</v>
      </c>
      <c r="M958" s="5">
        <v>3</v>
      </c>
      <c r="N958" s="5">
        <v>4</v>
      </c>
      <c r="O958" s="5">
        <v>9</v>
      </c>
      <c r="P958" s="5">
        <v>0</v>
      </c>
      <c r="Q958" s="5">
        <v>9</v>
      </c>
      <c r="R958" s="5">
        <v>12</v>
      </c>
      <c r="S958" s="5">
        <v>30</v>
      </c>
      <c r="T958" s="4">
        <v>1350</v>
      </c>
      <c r="U958" s="26">
        <f t="shared" si="28"/>
        <v>10.603070021728465</v>
      </c>
      <c r="V958" s="26">
        <f t="shared" si="29"/>
        <v>477.13815097778092</v>
      </c>
      <c r="Z958" s="4">
        <v>13</v>
      </c>
      <c r="AA958" s="26">
        <v>29.612615157086072</v>
      </c>
      <c r="AB958" s="26">
        <v>1184.5046062834429</v>
      </c>
    </row>
    <row r="959" spans="1:28" x14ac:dyDescent="0.25">
      <c r="A959" s="5" t="s">
        <v>3110</v>
      </c>
      <c r="B959" s="6" t="s">
        <v>1643</v>
      </c>
      <c r="C959" s="6" t="s">
        <v>1644</v>
      </c>
      <c r="D959" s="5">
        <v>2008</v>
      </c>
      <c r="E959" s="5">
        <v>8</v>
      </c>
      <c r="F959" s="5">
        <v>19</v>
      </c>
      <c r="G959" s="5">
        <v>91351</v>
      </c>
      <c r="H959" s="5" t="s">
        <v>1370</v>
      </c>
      <c r="I959" s="7">
        <v>3</v>
      </c>
      <c r="J959" s="5">
        <v>15</v>
      </c>
      <c r="K959" s="5">
        <v>3</v>
      </c>
      <c r="L959" s="5">
        <v>2</v>
      </c>
      <c r="M959" s="5">
        <v>3</v>
      </c>
      <c r="N959" s="5">
        <v>2</v>
      </c>
      <c r="O959" s="5">
        <v>9</v>
      </c>
      <c r="P959" s="5">
        <v>6</v>
      </c>
      <c r="Q959" s="5">
        <v>9</v>
      </c>
      <c r="R959" s="5">
        <v>6</v>
      </c>
      <c r="S959" s="5">
        <v>30</v>
      </c>
      <c r="T959" s="4">
        <v>450</v>
      </c>
      <c r="U959" s="26">
        <f t="shared" si="28"/>
        <v>10.566283165062222</v>
      </c>
      <c r="V959" s="26">
        <f t="shared" si="29"/>
        <v>158.49424747593332</v>
      </c>
      <c r="Z959" s="4">
        <v>4</v>
      </c>
      <c r="AA959" s="26">
        <v>37.401193935624029</v>
      </c>
      <c r="AB959" s="26">
        <v>1870.0596967812014</v>
      </c>
    </row>
    <row r="960" spans="1:28" x14ac:dyDescent="0.25">
      <c r="A960" s="5" t="s">
        <v>3447</v>
      </c>
      <c r="B960" s="6" t="s">
        <v>1643</v>
      </c>
      <c r="C960" s="6" t="s">
        <v>1644</v>
      </c>
      <c r="D960" s="5">
        <v>2008</v>
      </c>
      <c r="E960" s="5">
        <v>8</v>
      </c>
      <c r="F960" s="5">
        <v>33</v>
      </c>
      <c r="G960" s="5">
        <v>92570</v>
      </c>
      <c r="H960" s="5" t="s">
        <v>1370</v>
      </c>
      <c r="I960" s="7">
        <v>2.8</v>
      </c>
      <c r="J960" s="5">
        <v>40</v>
      </c>
      <c r="K960" s="5">
        <v>3</v>
      </c>
      <c r="L960" s="5">
        <v>3</v>
      </c>
      <c r="M960" s="5">
        <v>2</v>
      </c>
      <c r="N960" s="5">
        <v>2</v>
      </c>
      <c r="O960" s="5">
        <v>9</v>
      </c>
      <c r="P960" s="5">
        <v>9</v>
      </c>
      <c r="Q960" s="5">
        <v>6</v>
      </c>
      <c r="R960" s="5">
        <v>6</v>
      </c>
      <c r="S960" s="5">
        <v>30</v>
      </c>
      <c r="T960" s="4">
        <v>1200</v>
      </c>
      <c r="U960" s="26">
        <f t="shared" si="28"/>
        <v>10.566283165062222</v>
      </c>
      <c r="V960" s="26">
        <f t="shared" si="29"/>
        <v>422.65132660248889</v>
      </c>
      <c r="Z960" s="4">
        <v>9</v>
      </c>
      <c r="AA960" s="26">
        <v>7.6101022252879273</v>
      </c>
      <c r="AB960" s="26">
        <v>456.60613351727562</v>
      </c>
    </row>
    <row r="961" spans="1:28" x14ac:dyDescent="0.25">
      <c r="A961" s="5" t="s">
        <v>193</v>
      </c>
      <c r="B961" s="6" t="s">
        <v>1643</v>
      </c>
      <c r="C961" s="6" t="s">
        <v>1644</v>
      </c>
      <c r="D961" s="5">
        <v>2008</v>
      </c>
      <c r="E961" s="5">
        <v>8</v>
      </c>
      <c r="F961" s="5">
        <v>37</v>
      </c>
      <c r="G961" s="5">
        <v>91915</v>
      </c>
      <c r="H961" s="5" t="s">
        <v>1370</v>
      </c>
      <c r="I961" s="7">
        <v>1.6</v>
      </c>
      <c r="J961" s="5">
        <v>40</v>
      </c>
      <c r="K961" s="5">
        <v>2</v>
      </c>
      <c r="L961" s="5">
        <v>4</v>
      </c>
      <c r="M961" s="5">
        <v>2</v>
      </c>
      <c r="N961" s="5">
        <v>2</v>
      </c>
      <c r="O961" s="5">
        <v>6</v>
      </c>
      <c r="P961" s="5">
        <v>12</v>
      </c>
      <c r="Q961" s="5">
        <v>6</v>
      </c>
      <c r="R961" s="5">
        <v>6</v>
      </c>
      <c r="S961" s="5">
        <v>30</v>
      </c>
      <c r="T961" s="4">
        <v>1200</v>
      </c>
      <c r="U961" s="26">
        <f t="shared" si="28"/>
        <v>10.566283165062222</v>
      </c>
      <c r="V961" s="26">
        <f t="shared" si="29"/>
        <v>422.65132660248889</v>
      </c>
      <c r="Z961" s="4">
        <v>13</v>
      </c>
      <c r="AA961" s="26">
        <v>10.300040054638632</v>
      </c>
      <c r="AB961" s="26">
        <v>103.00040054638632</v>
      </c>
    </row>
    <row r="962" spans="1:28" x14ac:dyDescent="0.25">
      <c r="A962" s="5" t="s">
        <v>475</v>
      </c>
      <c r="B962" s="6" t="s">
        <v>1643</v>
      </c>
      <c r="C962" s="6" t="s">
        <v>1644</v>
      </c>
      <c r="D962" s="5">
        <v>2008</v>
      </c>
      <c r="E962" s="5">
        <v>8</v>
      </c>
      <c r="F962" s="5">
        <v>56</v>
      </c>
      <c r="G962" s="5">
        <v>93063</v>
      </c>
      <c r="H962" s="5" t="s">
        <v>1370</v>
      </c>
      <c r="I962" s="7">
        <v>1.7</v>
      </c>
      <c r="J962" s="5">
        <v>30</v>
      </c>
      <c r="K962" s="5">
        <v>3</v>
      </c>
      <c r="L962" s="5">
        <v>1</v>
      </c>
      <c r="M962" s="5">
        <v>2</v>
      </c>
      <c r="N962" s="5">
        <v>4</v>
      </c>
      <c r="O962" s="5">
        <v>9</v>
      </c>
      <c r="P962" s="5">
        <v>3</v>
      </c>
      <c r="Q962" s="5">
        <v>6</v>
      </c>
      <c r="R962" s="5">
        <v>12</v>
      </c>
      <c r="S962" s="5">
        <v>30</v>
      </c>
      <c r="T962" s="4">
        <v>900</v>
      </c>
      <c r="U962" s="26">
        <f t="shared" ref="U962:U1025" si="30">(VLOOKUP(E962,t_factor30,7))*S962</f>
        <v>10.566283165062222</v>
      </c>
      <c r="V962" s="26">
        <f t="shared" ref="V962:V1025" si="31">J962*U962</f>
        <v>316.98849495186664</v>
      </c>
      <c r="Z962" s="4">
        <v>13</v>
      </c>
      <c r="AA962" s="26">
        <v>5.1500200273193162</v>
      </c>
      <c r="AB962" s="26">
        <v>154.50060081957949</v>
      </c>
    </row>
    <row r="963" spans="1:28" x14ac:dyDescent="0.25">
      <c r="A963" s="5" t="s">
        <v>1656</v>
      </c>
      <c r="B963" s="6" t="s">
        <v>1643</v>
      </c>
      <c r="C963" s="6" t="s">
        <v>1644</v>
      </c>
      <c r="D963" s="5">
        <v>2007</v>
      </c>
      <c r="E963" s="5">
        <v>9</v>
      </c>
      <c r="F963" s="5">
        <v>1</v>
      </c>
      <c r="G963" s="5">
        <v>94501</v>
      </c>
      <c r="H963" s="5" t="s">
        <v>1645</v>
      </c>
      <c r="I963" s="7">
        <v>3.7</v>
      </c>
      <c r="J963" s="5">
        <v>19</v>
      </c>
      <c r="K963" s="5">
        <v>3</v>
      </c>
      <c r="L963" s="5">
        <v>1</v>
      </c>
      <c r="M963" s="5">
        <v>3</v>
      </c>
      <c r="N963" s="5">
        <v>3</v>
      </c>
      <c r="O963" s="5">
        <v>9</v>
      </c>
      <c r="P963" s="5">
        <v>3</v>
      </c>
      <c r="Q963" s="5">
        <v>9</v>
      </c>
      <c r="R963" s="5">
        <v>9</v>
      </c>
      <c r="S963" s="5">
        <v>30</v>
      </c>
      <c r="T963" s="4">
        <v>570</v>
      </c>
      <c r="U963" s="26">
        <f t="shared" si="30"/>
        <v>10.529129993628921</v>
      </c>
      <c r="V963" s="26">
        <f t="shared" si="31"/>
        <v>200.0534698789495</v>
      </c>
      <c r="Z963" s="4">
        <v>11</v>
      </c>
      <c r="AA963" s="26">
        <v>26.831842794409308</v>
      </c>
      <c r="AB963" s="26">
        <v>2414.8658514968379</v>
      </c>
    </row>
    <row r="964" spans="1:28" x14ac:dyDescent="0.25">
      <c r="A964" s="5" t="s">
        <v>1678</v>
      </c>
      <c r="B964" s="6" t="s">
        <v>1643</v>
      </c>
      <c r="C964" s="6" t="s">
        <v>1644</v>
      </c>
      <c r="D964" s="5">
        <v>2007</v>
      </c>
      <c r="E964" s="5">
        <v>9</v>
      </c>
      <c r="F964" s="5">
        <v>1</v>
      </c>
      <c r="G964" s="5">
        <v>94551</v>
      </c>
      <c r="H964" s="5" t="s">
        <v>1645</v>
      </c>
      <c r="I964" s="7">
        <v>3</v>
      </c>
      <c r="J964" s="5">
        <v>30</v>
      </c>
      <c r="K964" s="5">
        <v>3</v>
      </c>
      <c r="L964" s="5">
        <v>1</v>
      </c>
      <c r="M964" s="5">
        <v>4</v>
      </c>
      <c r="N964" s="5">
        <v>2</v>
      </c>
      <c r="O964" s="5">
        <v>9</v>
      </c>
      <c r="P964" s="5">
        <v>3</v>
      </c>
      <c r="Q964" s="5">
        <v>12</v>
      </c>
      <c r="R964" s="5">
        <v>6</v>
      </c>
      <c r="S964" s="5">
        <v>30</v>
      </c>
      <c r="T964" s="4">
        <v>900</v>
      </c>
      <c r="U964" s="26">
        <f t="shared" si="30"/>
        <v>10.529129993628921</v>
      </c>
      <c r="V964" s="26">
        <f t="shared" si="31"/>
        <v>315.87389980886763</v>
      </c>
      <c r="Z964" s="4">
        <v>13</v>
      </c>
      <c r="AA964" s="26">
        <v>5.1500200273193162</v>
      </c>
      <c r="AB964" s="26">
        <v>51.500200273193158</v>
      </c>
    </row>
    <row r="965" spans="1:28" x14ac:dyDescent="0.25">
      <c r="A965" s="5" t="s">
        <v>1739</v>
      </c>
      <c r="B965" s="6" t="s">
        <v>1643</v>
      </c>
      <c r="C965" s="6" t="s">
        <v>1644</v>
      </c>
      <c r="D965" s="5">
        <v>2007</v>
      </c>
      <c r="E965" s="5">
        <v>9</v>
      </c>
      <c r="F965" s="5">
        <v>9</v>
      </c>
      <c r="G965" s="5">
        <v>95667</v>
      </c>
      <c r="H965" s="5" t="s">
        <v>1645</v>
      </c>
      <c r="I965" s="7">
        <v>2.8</v>
      </c>
      <c r="J965" s="5">
        <v>50</v>
      </c>
      <c r="K965" s="5">
        <v>2</v>
      </c>
      <c r="L965" s="5">
        <v>3</v>
      </c>
      <c r="M965" s="5">
        <v>0</v>
      </c>
      <c r="N965" s="5">
        <v>5</v>
      </c>
      <c r="O965" s="5">
        <v>6</v>
      </c>
      <c r="P965" s="5">
        <v>9</v>
      </c>
      <c r="Q965" s="5">
        <v>0</v>
      </c>
      <c r="R965" s="5">
        <v>15</v>
      </c>
      <c r="S965" s="5">
        <v>30</v>
      </c>
      <c r="T965" s="4">
        <v>1500</v>
      </c>
      <c r="U965" s="26">
        <f t="shared" si="30"/>
        <v>10.529129993628921</v>
      </c>
      <c r="V965" s="26">
        <f t="shared" si="31"/>
        <v>526.45649968144608</v>
      </c>
      <c r="Z965" s="4">
        <v>2</v>
      </c>
      <c r="AA965" s="26">
        <v>68.12751303673312</v>
      </c>
      <c r="AB965" s="26">
        <v>6812.7513036733117</v>
      </c>
    </row>
    <row r="966" spans="1:28" x14ac:dyDescent="0.25">
      <c r="A966" s="5" t="s">
        <v>2111</v>
      </c>
      <c r="B966" s="6" t="s">
        <v>1683</v>
      </c>
      <c r="C966" s="6" t="s">
        <v>1644</v>
      </c>
      <c r="D966" s="5">
        <v>2007</v>
      </c>
      <c r="E966" s="5">
        <v>9</v>
      </c>
      <c r="F966" s="5">
        <v>37</v>
      </c>
      <c r="G966" s="5">
        <v>92058</v>
      </c>
      <c r="H966" s="5" t="s">
        <v>1645</v>
      </c>
      <c r="I966" s="7">
        <v>4.0999999999999996</v>
      </c>
      <c r="J966" s="5">
        <v>14</v>
      </c>
      <c r="K966" s="5">
        <v>2</v>
      </c>
      <c r="L966" s="5">
        <v>0</v>
      </c>
      <c r="M966" s="5">
        <v>4</v>
      </c>
      <c r="N966" s="5">
        <v>4</v>
      </c>
      <c r="O966" s="5">
        <v>6</v>
      </c>
      <c r="P966" s="5">
        <v>0</v>
      </c>
      <c r="Q966" s="5">
        <v>12</v>
      </c>
      <c r="R966" s="5">
        <v>12</v>
      </c>
      <c r="S966" s="5">
        <v>30</v>
      </c>
      <c r="T966" s="4">
        <v>420</v>
      </c>
      <c r="U966" s="26">
        <f t="shared" si="30"/>
        <v>10.529129993628921</v>
      </c>
      <c r="V966" s="26">
        <f t="shared" si="31"/>
        <v>147.4078199108049</v>
      </c>
      <c r="Z966" s="4">
        <v>9</v>
      </c>
      <c r="AA966" s="26">
        <v>15.220204450575855</v>
      </c>
      <c r="AB966" s="26">
        <v>441.38592906669976</v>
      </c>
    </row>
    <row r="967" spans="1:28" x14ac:dyDescent="0.25">
      <c r="A967" s="5" t="s">
        <v>2250</v>
      </c>
      <c r="B967" s="6" t="s">
        <v>1643</v>
      </c>
      <c r="C967" s="6" t="s">
        <v>1644</v>
      </c>
      <c r="D967" s="5">
        <v>2007</v>
      </c>
      <c r="E967" s="5">
        <v>9</v>
      </c>
      <c r="F967" s="5">
        <v>44</v>
      </c>
      <c r="G967" s="5">
        <v>95003</v>
      </c>
      <c r="H967" s="5" t="s">
        <v>1645</v>
      </c>
      <c r="I967" s="7">
        <v>2.8</v>
      </c>
      <c r="J967" s="5">
        <v>31</v>
      </c>
      <c r="K967" s="5">
        <v>2</v>
      </c>
      <c r="L967" s="5">
        <v>3</v>
      </c>
      <c r="M967" s="5">
        <v>3</v>
      </c>
      <c r="N967" s="5">
        <v>2</v>
      </c>
      <c r="O967" s="5">
        <v>6</v>
      </c>
      <c r="P967" s="5">
        <v>9</v>
      </c>
      <c r="Q967" s="5">
        <v>9</v>
      </c>
      <c r="R967" s="5">
        <v>6</v>
      </c>
      <c r="S967" s="5">
        <v>30</v>
      </c>
      <c r="T967" s="4">
        <v>930</v>
      </c>
      <c r="U967" s="26">
        <f t="shared" si="30"/>
        <v>10.529129993628921</v>
      </c>
      <c r="V967" s="26">
        <f t="shared" si="31"/>
        <v>326.40302980249652</v>
      </c>
      <c r="Z967" s="4">
        <v>13</v>
      </c>
      <c r="AA967" s="26">
        <v>3.8625150204894876</v>
      </c>
      <c r="AB967" s="26">
        <v>169.95066090153745</v>
      </c>
    </row>
    <row r="968" spans="1:28" x14ac:dyDescent="0.25">
      <c r="A968" s="5" t="s">
        <v>2326</v>
      </c>
      <c r="B968" s="6" t="s">
        <v>1643</v>
      </c>
      <c r="C968" s="6" t="s">
        <v>1644</v>
      </c>
      <c r="D968" s="5">
        <v>2007</v>
      </c>
      <c r="E968" s="5">
        <v>9</v>
      </c>
      <c r="F968" s="5">
        <v>56</v>
      </c>
      <c r="G968" s="5">
        <v>93065</v>
      </c>
      <c r="H968" s="5" t="s">
        <v>1645</v>
      </c>
      <c r="I968" s="7">
        <v>4</v>
      </c>
      <c r="J968" s="5">
        <v>60</v>
      </c>
      <c r="K968" s="5">
        <v>3</v>
      </c>
      <c r="L968" s="5">
        <v>4</v>
      </c>
      <c r="M968" s="5">
        <v>3</v>
      </c>
      <c r="N968" s="5">
        <v>0</v>
      </c>
      <c r="O968" s="5">
        <v>9</v>
      </c>
      <c r="P968" s="5">
        <v>12</v>
      </c>
      <c r="Q968" s="5">
        <v>9</v>
      </c>
      <c r="R968" s="5">
        <v>0</v>
      </c>
      <c r="S968" s="5">
        <v>30</v>
      </c>
      <c r="T968" s="4">
        <v>1800</v>
      </c>
      <c r="U968" s="26">
        <f t="shared" si="30"/>
        <v>10.529129993628921</v>
      </c>
      <c r="V968" s="26">
        <f t="shared" si="31"/>
        <v>631.74779961773527</v>
      </c>
      <c r="Z968" s="4">
        <v>11</v>
      </c>
      <c r="AA968" s="26">
        <v>15.332481596805319</v>
      </c>
      <c r="AB968" s="26">
        <v>459.9744479041596</v>
      </c>
    </row>
    <row r="969" spans="1:28" x14ac:dyDescent="0.25">
      <c r="A969" s="5" t="s">
        <v>2407</v>
      </c>
      <c r="B969" s="6" t="s">
        <v>1660</v>
      </c>
      <c r="C969" s="6" t="s">
        <v>1151</v>
      </c>
      <c r="D969" s="5">
        <v>2007</v>
      </c>
      <c r="E969" s="5">
        <v>9</v>
      </c>
      <c r="F969" s="5">
        <v>15</v>
      </c>
      <c r="G969" s="5">
        <v>93560</v>
      </c>
      <c r="H969" s="5" t="s">
        <v>1370</v>
      </c>
      <c r="I969" s="7">
        <v>1.9</v>
      </c>
      <c r="J969" s="5">
        <v>10</v>
      </c>
      <c r="K969" s="5">
        <v>3</v>
      </c>
      <c r="L969" s="5">
        <v>0</v>
      </c>
      <c r="M969" s="5">
        <v>3</v>
      </c>
      <c r="N969" s="5">
        <v>4</v>
      </c>
      <c r="O969" s="5">
        <v>9</v>
      </c>
      <c r="P969" s="5">
        <v>0</v>
      </c>
      <c r="Q969" s="5">
        <v>9</v>
      </c>
      <c r="R969" s="5">
        <v>12</v>
      </c>
      <c r="S969" s="5">
        <v>30</v>
      </c>
      <c r="T969" s="4">
        <v>300</v>
      </c>
      <c r="U969" s="26">
        <f t="shared" si="30"/>
        <v>10.529129993628921</v>
      </c>
      <c r="V969" s="26">
        <f t="shared" si="31"/>
        <v>105.29129993628921</v>
      </c>
      <c r="Z969" s="4">
        <v>1</v>
      </c>
      <c r="AA969" s="26">
        <v>37.043829109653743</v>
      </c>
      <c r="AB969" s="26">
        <v>1444.7093352764959</v>
      </c>
    </row>
    <row r="970" spans="1:28" x14ac:dyDescent="0.25">
      <c r="A970" s="5" t="s">
        <v>3091</v>
      </c>
      <c r="B970" s="6" t="s">
        <v>1643</v>
      </c>
      <c r="C970" s="6" t="s">
        <v>1644</v>
      </c>
      <c r="D970" s="5">
        <v>2007</v>
      </c>
      <c r="E970" s="5">
        <v>9</v>
      </c>
      <c r="F970" s="5">
        <v>19</v>
      </c>
      <c r="G970" s="5">
        <v>90013</v>
      </c>
      <c r="H970" s="5" t="s">
        <v>1370</v>
      </c>
      <c r="I970" s="7">
        <v>2.1</v>
      </c>
      <c r="J970" s="5">
        <v>30</v>
      </c>
      <c r="K970" s="5">
        <v>2</v>
      </c>
      <c r="L970" s="5">
        <v>6</v>
      </c>
      <c r="M970" s="5">
        <v>1</v>
      </c>
      <c r="N970" s="5">
        <v>1</v>
      </c>
      <c r="O970" s="5">
        <v>6</v>
      </c>
      <c r="P970" s="5">
        <v>18</v>
      </c>
      <c r="Q970" s="5">
        <v>3</v>
      </c>
      <c r="R970" s="5">
        <v>3</v>
      </c>
      <c r="S970" s="5">
        <v>30</v>
      </c>
      <c r="T970" s="4">
        <v>900</v>
      </c>
      <c r="U970" s="26">
        <f t="shared" si="30"/>
        <v>10.529129993628921</v>
      </c>
      <c r="V970" s="26">
        <f t="shared" si="31"/>
        <v>315.87389980886763</v>
      </c>
      <c r="Z970" s="4">
        <v>12</v>
      </c>
      <c r="AA970" s="26">
        <v>51.301949930468368</v>
      </c>
      <c r="AB970" s="26">
        <v>307.81169958281021</v>
      </c>
    </row>
    <row r="971" spans="1:28" x14ac:dyDescent="0.25">
      <c r="A971" s="5" t="s">
        <v>3155</v>
      </c>
      <c r="B971" s="6" t="s">
        <v>1643</v>
      </c>
      <c r="C971" s="6" t="s">
        <v>1644</v>
      </c>
      <c r="D971" s="5">
        <v>2007</v>
      </c>
      <c r="E971" s="5">
        <v>9</v>
      </c>
      <c r="F971" s="5">
        <v>19</v>
      </c>
      <c r="G971" s="5">
        <v>91384</v>
      </c>
      <c r="H971" s="5" t="s">
        <v>1370</v>
      </c>
      <c r="I971" s="7">
        <v>2.7</v>
      </c>
      <c r="J971" s="5">
        <v>60</v>
      </c>
      <c r="K971" s="5">
        <v>3</v>
      </c>
      <c r="L971" s="5">
        <v>2</v>
      </c>
      <c r="M971" s="5">
        <v>3</v>
      </c>
      <c r="N971" s="5">
        <v>2</v>
      </c>
      <c r="O971" s="5">
        <v>9</v>
      </c>
      <c r="P971" s="5">
        <v>6</v>
      </c>
      <c r="Q971" s="5">
        <v>9</v>
      </c>
      <c r="R971" s="5">
        <v>6</v>
      </c>
      <c r="S971" s="5">
        <v>30</v>
      </c>
      <c r="T971" s="4">
        <v>1800</v>
      </c>
      <c r="U971" s="26">
        <f t="shared" si="30"/>
        <v>10.529129993628921</v>
      </c>
      <c r="V971" s="26">
        <f t="shared" si="31"/>
        <v>631.74779961773527</v>
      </c>
      <c r="Z971" s="4">
        <v>13</v>
      </c>
      <c r="AA971" s="26">
        <v>5.1500200273193162</v>
      </c>
      <c r="AB971" s="26">
        <v>103.00040054638632</v>
      </c>
    </row>
    <row r="972" spans="1:28" x14ac:dyDescent="0.25">
      <c r="A972" s="5" t="s">
        <v>3295</v>
      </c>
      <c r="B972" s="6" t="s">
        <v>1660</v>
      </c>
      <c r="C972" s="6" t="s">
        <v>1151</v>
      </c>
      <c r="D972" s="5">
        <v>2007</v>
      </c>
      <c r="E972" s="5">
        <v>9</v>
      </c>
      <c r="F972" s="5">
        <v>30</v>
      </c>
      <c r="G972" s="5">
        <v>92692</v>
      </c>
      <c r="H972" s="5" t="s">
        <v>1370</v>
      </c>
      <c r="I972" s="7">
        <v>2.7</v>
      </c>
      <c r="J972" s="5">
        <v>50</v>
      </c>
      <c r="K972" s="5">
        <v>3</v>
      </c>
      <c r="L972" s="5">
        <v>2</v>
      </c>
      <c r="M972" s="5">
        <v>3</v>
      </c>
      <c r="N972" s="5">
        <v>2</v>
      </c>
      <c r="O972" s="5">
        <v>9</v>
      </c>
      <c r="P972" s="5">
        <v>6</v>
      </c>
      <c r="Q972" s="5">
        <v>9</v>
      </c>
      <c r="R972" s="5">
        <v>6</v>
      </c>
      <c r="S972" s="5">
        <v>30</v>
      </c>
      <c r="T972" s="4">
        <v>1500</v>
      </c>
      <c r="U972" s="26">
        <f t="shared" si="30"/>
        <v>10.529129993628921</v>
      </c>
      <c r="V972" s="26">
        <f t="shared" si="31"/>
        <v>526.45649968144608</v>
      </c>
      <c r="Z972" s="4">
        <v>19</v>
      </c>
      <c r="AA972" s="26">
        <v>5.279548142498701</v>
      </c>
      <c r="AB972" s="26">
        <v>158.38644427496104</v>
      </c>
    </row>
    <row r="973" spans="1:28" x14ac:dyDescent="0.25">
      <c r="A973" s="5" t="s">
        <v>117</v>
      </c>
      <c r="B973" s="6" t="s">
        <v>1643</v>
      </c>
      <c r="C973" s="6" t="s">
        <v>1644</v>
      </c>
      <c r="D973" s="5">
        <v>2007</v>
      </c>
      <c r="E973" s="5">
        <v>9</v>
      </c>
      <c r="F973" s="5">
        <v>37</v>
      </c>
      <c r="G973" s="5">
        <v>91914</v>
      </c>
      <c r="H973" s="5" t="s">
        <v>1370</v>
      </c>
      <c r="I973" s="7">
        <v>3.9</v>
      </c>
      <c r="J973" s="5">
        <v>30</v>
      </c>
      <c r="K973" s="5">
        <v>2</v>
      </c>
      <c r="L973" s="5">
        <v>0</v>
      </c>
      <c r="M973" s="5">
        <v>3</v>
      </c>
      <c r="N973" s="5">
        <v>5</v>
      </c>
      <c r="O973" s="5">
        <v>6</v>
      </c>
      <c r="P973" s="5">
        <v>0</v>
      </c>
      <c r="Q973" s="5">
        <v>9</v>
      </c>
      <c r="R973" s="5">
        <v>15</v>
      </c>
      <c r="S973" s="5">
        <v>30</v>
      </c>
      <c r="T973" s="4">
        <v>900</v>
      </c>
      <c r="U973" s="26">
        <f t="shared" si="30"/>
        <v>10.529129993628921</v>
      </c>
      <c r="V973" s="26">
        <f t="shared" si="31"/>
        <v>315.87389980886763</v>
      </c>
      <c r="Z973" s="4">
        <v>10</v>
      </c>
      <c r="AA973" s="26">
        <v>2.5459505033973122</v>
      </c>
      <c r="AB973" s="26">
        <v>22.913554530575809</v>
      </c>
    </row>
    <row r="974" spans="1:28" x14ac:dyDescent="0.25">
      <c r="A974" s="5" t="s">
        <v>263</v>
      </c>
      <c r="B974" s="6" t="s">
        <v>1643</v>
      </c>
      <c r="C974" s="6" t="s">
        <v>1644</v>
      </c>
      <c r="D974" s="5">
        <v>2007</v>
      </c>
      <c r="E974" s="5">
        <v>9</v>
      </c>
      <c r="F974" s="5">
        <v>40</v>
      </c>
      <c r="G974" s="5">
        <v>93428</v>
      </c>
      <c r="H974" s="5" t="s">
        <v>1370</v>
      </c>
      <c r="I974" s="7">
        <v>1.3</v>
      </c>
      <c r="J974" s="5">
        <v>5</v>
      </c>
      <c r="K974" s="5">
        <v>3</v>
      </c>
      <c r="L974" s="5">
        <v>3</v>
      </c>
      <c r="M974" s="5">
        <v>3</v>
      </c>
      <c r="N974" s="5">
        <v>1</v>
      </c>
      <c r="O974" s="5">
        <v>9</v>
      </c>
      <c r="P974" s="5">
        <v>9</v>
      </c>
      <c r="Q974" s="5">
        <v>9</v>
      </c>
      <c r="R974" s="5">
        <v>3</v>
      </c>
      <c r="S974" s="5">
        <v>30</v>
      </c>
      <c r="T974" s="4">
        <v>150</v>
      </c>
      <c r="U974" s="26">
        <f t="shared" si="30"/>
        <v>10.529129993628921</v>
      </c>
      <c r="V974" s="26">
        <f t="shared" si="31"/>
        <v>52.645649968144603</v>
      </c>
      <c r="Z974" s="4">
        <v>14</v>
      </c>
      <c r="AA974" s="26">
        <v>5.1703186871433857</v>
      </c>
      <c r="AB974" s="26">
        <v>46.532868184290471</v>
      </c>
    </row>
    <row r="975" spans="1:28" x14ac:dyDescent="0.25">
      <c r="A975" s="5" t="s">
        <v>310</v>
      </c>
      <c r="B975" s="6" t="s">
        <v>1643</v>
      </c>
      <c r="C975" s="6" t="s">
        <v>1644</v>
      </c>
      <c r="D975" s="5">
        <v>2007</v>
      </c>
      <c r="E975" s="5">
        <v>9</v>
      </c>
      <c r="F975" s="5">
        <v>42</v>
      </c>
      <c r="G975" s="5">
        <v>93455</v>
      </c>
      <c r="H975" s="5" t="s">
        <v>1370</v>
      </c>
      <c r="I975" s="7">
        <v>1.8</v>
      </c>
      <c r="J975" s="5">
        <v>30</v>
      </c>
      <c r="K975" s="5">
        <v>2</v>
      </c>
      <c r="L975" s="5">
        <v>0</v>
      </c>
      <c r="M975" s="5">
        <v>4</v>
      </c>
      <c r="N975" s="5">
        <v>4</v>
      </c>
      <c r="O975" s="5">
        <v>6</v>
      </c>
      <c r="P975" s="5">
        <v>0</v>
      </c>
      <c r="Q975" s="5">
        <v>12</v>
      </c>
      <c r="R975" s="5">
        <v>12</v>
      </c>
      <c r="S975" s="5">
        <v>30</v>
      </c>
      <c r="T975" s="4">
        <v>900</v>
      </c>
      <c r="U975" s="26">
        <f t="shared" si="30"/>
        <v>10.529129993628921</v>
      </c>
      <c r="V975" s="26">
        <f t="shared" si="31"/>
        <v>315.87389980886763</v>
      </c>
      <c r="Z975" s="4">
        <v>4</v>
      </c>
      <c r="AA975" s="26">
        <v>4.9868258580832041</v>
      </c>
      <c r="AB975" s="26">
        <v>149.60477574249612</v>
      </c>
    </row>
    <row r="976" spans="1:28" x14ac:dyDescent="0.25">
      <c r="A976" s="5" t="s">
        <v>343</v>
      </c>
      <c r="B976" s="6" t="s">
        <v>1643</v>
      </c>
      <c r="C976" s="6" t="s">
        <v>1644</v>
      </c>
      <c r="D976" s="5">
        <v>2007</v>
      </c>
      <c r="E976" s="5">
        <v>9</v>
      </c>
      <c r="F976" s="5">
        <v>43</v>
      </c>
      <c r="G976" s="5">
        <v>95035</v>
      </c>
      <c r="H976" s="5" t="s">
        <v>1370</v>
      </c>
      <c r="I976" s="7">
        <v>3.8</v>
      </c>
      <c r="J976" s="5">
        <v>39</v>
      </c>
      <c r="K976" s="5">
        <v>3</v>
      </c>
      <c r="L976" s="5">
        <v>1</v>
      </c>
      <c r="M976" s="5">
        <v>3</v>
      </c>
      <c r="N976" s="5">
        <v>3</v>
      </c>
      <c r="O976" s="5">
        <v>9</v>
      </c>
      <c r="P976" s="5">
        <v>3</v>
      </c>
      <c r="Q976" s="5">
        <v>9</v>
      </c>
      <c r="R976" s="5">
        <v>9</v>
      </c>
      <c r="S976" s="5">
        <v>30</v>
      </c>
      <c r="T976" s="4">
        <v>1170</v>
      </c>
      <c r="U976" s="26">
        <f t="shared" si="30"/>
        <v>10.529129993628921</v>
      </c>
      <c r="V976" s="26">
        <f t="shared" si="31"/>
        <v>410.63606975152788</v>
      </c>
      <c r="Z976" s="4">
        <v>16</v>
      </c>
      <c r="AA976" s="26">
        <v>65.155080441657176</v>
      </c>
      <c r="AB976" s="26">
        <v>977.3262066248576</v>
      </c>
    </row>
    <row r="977" spans="1:28" x14ac:dyDescent="0.25">
      <c r="A977" s="5" t="s">
        <v>394</v>
      </c>
      <c r="B977" s="6" t="s">
        <v>1643</v>
      </c>
      <c r="C977" s="6" t="s">
        <v>1644</v>
      </c>
      <c r="D977" s="5">
        <v>2007</v>
      </c>
      <c r="E977" s="5">
        <v>9</v>
      </c>
      <c r="F977" s="5">
        <v>45</v>
      </c>
      <c r="G977" s="5">
        <v>96008</v>
      </c>
      <c r="H977" s="5" t="s">
        <v>1370</v>
      </c>
      <c r="I977" s="7">
        <v>6</v>
      </c>
      <c r="J977" s="5">
        <v>40</v>
      </c>
      <c r="K977" s="5">
        <v>4</v>
      </c>
      <c r="L977" s="5">
        <v>0</v>
      </c>
      <c r="M977" s="5">
        <v>4</v>
      </c>
      <c r="N977" s="5">
        <v>2</v>
      </c>
      <c r="O977" s="5">
        <v>12</v>
      </c>
      <c r="P977" s="5">
        <v>0</v>
      </c>
      <c r="Q977" s="5">
        <v>12</v>
      </c>
      <c r="R977" s="5">
        <v>6</v>
      </c>
      <c r="S977" s="5">
        <v>30</v>
      </c>
      <c r="T977" s="4">
        <v>1200</v>
      </c>
      <c r="U977" s="26">
        <f t="shared" si="30"/>
        <v>10.529129993628921</v>
      </c>
      <c r="V977" s="26">
        <f t="shared" si="31"/>
        <v>421.16519974515683</v>
      </c>
      <c r="Z977" s="4">
        <v>13</v>
      </c>
      <c r="AA977" s="26">
        <v>14.16255507512812</v>
      </c>
      <c r="AB977" s="26">
        <v>863.9158595828153</v>
      </c>
    </row>
    <row r="978" spans="1:28" x14ac:dyDescent="0.25">
      <c r="A978" s="5" t="s">
        <v>2002</v>
      </c>
      <c r="B978" s="6" t="s">
        <v>1643</v>
      </c>
      <c r="C978" s="6" t="s">
        <v>1644</v>
      </c>
      <c r="D978" s="5">
        <v>2006</v>
      </c>
      <c r="E978" s="5">
        <v>10</v>
      </c>
      <c r="F978" s="5">
        <v>33</v>
      </c>
      <c r="G978" s="5">
        <v>92591</v>
      </c>
      <c r="H978" s="5" t="s">
        <v>1645</v>
      </c>
      <c r="I978" s="7">
        <v>3.9</v>
      </c>
      <c r="J978" s="5">
        <v>70</v>
      </c>
      <c r="K978" s="5">
        <v>2</v>
      </c>
      <c r="L978" s="5">
        <v>0</v>
      </c>
      <c r="M978" s="5">
        <v>3</v>
      </c>
      <c r="N978" s="5">
        <v>5</v>
      </c>
      <c r="O978" s="5">
        <v>6</v>
      </c>
      <c r="P978" s="5">
        <v>0</v>
      </c>
      <c r="Q978" s="5">
        <v>9</v>
      </c>
      <c r="R978" s="5">
        <v>15</v>
      </c>
      <c r="S978" s="5">
        <v>30</v>
      </c>
      <c r="T978" s="4">
        <v>2100</v>
      </c>
      <c r="U978" s="26">
        <f t="shared" si="30"/>
        <v>10.491605008537279</v>
      </c>
      <c r="V978" s="26">
        <f t="shared" si="31"/>
        <v>734.41235059760959</v>
      </c>
      <c r="Z978" s="4">
        <v>15</v>
      </c>
      <c r="AA978" s="26">
        <v>18.168878525972545</v>
      </c>
      <c r="AB978" s="26">
        <v>272.53317788958816</v>
      </c>
    </row>
    <row r="979" spans="1:28" x14ac:dyDescent="0.25">
      <c r="A979" s="5" t="s">
        <v>2023</v>
      </c>
      <c r="B979" s="6" t="s">
        <v>1660</v>
      </c>
      <c r="C979" s="6" t="s">
        <v>1151</v>
      </c>
      <c r="D979" s="5">
        <v>2006</v>
      </c>
      <c r="E979" s="5">
        <v>10</v>
      </c>
      <c r="F979" s="5">
        <v>34</v>
      </c>
      <c r="G979" s="5">
        <v>95821</v>
      </c>
      <c r="H979" s="5" t="s">
        <v>1645</v>
      </c>
      <c r="I979" s="7">
        <v>4</v>
      </c>
      <c r="J979" s="5">
        <v>12</v>
      </c>
      <c r="K979" s="5">
        <v>4</v>
      </c>
      <c r="L979" s="5">
        <v>2</v>
      </c>
      <c r="M979" s="5">
        <v>2</v>
      </c>
      <c r="N979" s="5">
        <v>2</v>
      </c>
      <c r="O979" s="5">
        <v>12</v>
      </c>
      <c r="P979" s="5">
        <v>6</v>
      </c>
      <c r="Q979" s="5">
        <v>6</v>
      </c>
      <c r="R979" s="5">
        <v>6</v>
      </c>
      <c r="S979" s="5">
        <v>30</v>
      </c>
      <c r="T979" s="4">
        <v>360</v>
      </c>
      <c r="U979" s="26">
        <f t="shared" si="30"/>
        <v>10.491605008537279</v>
      </c>
      <c r="V979" s="26">
        <f t="shared" si="31"/>
        <v>125.89926010244736</v>
      </c>
      <c r="Z979" s="4">
        <v>12</v>
      </c>
      <c r="AA979" s="26">
        <v>11.542938734355383</v>
      </c>
      <c r="AB979" s="26">
        <v>450.17461063985996</v>
      </c>
    </row>
    <row r="980" spans="1:28" x14ac:dyDescent="0.25">
      <c r="A980" s="5" t="s">
        <v>2274</v>
      </c>
      <c r="B980" s="6" t="s">
        <v>1660</v>
      </c>
      <c r="C980" s="6" t="s">
        <v>1151</v>
      </c>
      <c r="D980" s="5">
        <v>2006</v>
      </c>
      <c r="E980" s="5">
        <v>10</v>
      </c>
      <c r="F980" s="5">
        <v>49</v>
      </c>
      <c r="G980" s="5">
        <v>94952</v>
      </c>
      <c r="H980" s="5" t="s">
        <v>1645</v>
      </c>
      <c r="I980" s="7">
        <v>1.8</v>
      </c>
      <c r="J980" s="5">
        <v>19</v>
      </c>
      <c r="K980" s="5">
        <v>4</v>
      </c>
      <c r="L980" s="5">
        <v>2</v>
      </c>
      <c r="M980" s="5">
        <v>2</v>
      </c>
      <c r="N980" s="5">
        <v>2</v>
      </c>
      <c r="O980" s="5">
        <v>12</v>
      </c>
      <c r="P980" s="5">
        <v>6</v>
      </c>
      <c r="Q980" s="5">
        <v>6</v>
      </c>
      <c r="R980" s="5">
        <v>6</v>
      </c>
      <c r="S980" s="5">
        <v>30</v>
      </c>
      <c r="T980" s="4">
        <v>570</v>
      </c>
      <c r="U980" s="26">
        <f t="shared" si="30"/>
        <v>10.491605008537279</v>
      </c>
      <c r="V980" s="26">
        <f t="shared" si="31"/>
        <v>199.3404951622083</v>
      </c>
      <c r="Z980" s="4">
        <v>15</v>
      </c>
      <c r="AA980" s="26">
        <v>12.977770375694677</v>
      </c>
      <c r="AB980" s="26">
        <v>129.77770375694678</v>
      </c>
    </row>
    <row r="981" spans="1:28" x14ac:dyDescent="0.25">
      <c r="A981" s="5" t="s">
        <v>2115</v>
      </c>
      <c r="B981" s="6" t="s">
        <v>1643</v>
      </c>
      <c r="C981" s="6" t="s">
        <v>1644</v>
      </c>
      <c r="D981" s="5">
        <v>2006</v>
      </c>
      <c r="E981" s="5">
        <v>10</v>
      </c>
      <c r="F981" s="5">
        <v>37</v>
      </c>
      <c r="G981" s="5">
        <v>92082</v>
      </c>
      <c r="H981" s="5" t="s">
        <v>1370</v>
      </c>
      <c r="I981" s="7">
        <v>1</v>
      </c>
      <c r="J981" s="5">
        <v>10</v>
      </c>
      <c r="K981" s="5">
        <v>3</v>
      </c>
      <c r="L981" s="5">
        <v>1</v>
      </c>
      <c r="M981" s="5">
        <v>3</v>
      </c>
      <c r="N981" s="5">
        <v>3</v>
      </c>
      <c r="O981" s="5">
        <v>9</v>
      </c>
      <c r="P981" s="5">
        <v>3</v>
      </c>
      <c r="Q981" s="5">
        <v>9</v>
      </c>
      <c r="R981" s="5">
        <v>9</v>
      </c>
      <c r="S981" s="5">
        <v>30</v>
      </c>
      <c r="T981" s="4">
        <v>300</v>
      </c>
      <c r="U981" s="26">
        <f t="shared" si="30"/>
        <v>10.491605008537279</v>
      </c>
      <c r="V981" s="26">
        <f t="shared" si="31"/>
        <v>104.91605008537279</v>
      </c>
      <c r="Z981" s="4">
        <v>8</v>
      </c>
      <c r="AA981" s="26">
        <v>34.123371942290213</v>
      </c>
      <c r="AB981" s="26">
        <v>511.85057913435321</v>
      </c>
    </row>
    <row r="982" spans="1:28" x14ac:dyDescent="0.25">
      <c r="A982" s="5" t="s">
        <v>2975</v>
      </c>
      <c r="B982" s="6" t="s">
        <v>1643</v>
      </c>
      <c r="C982" s="6" t="s">
        <v>1644</v>
      </c>
      <c r="D982" s="5">
        <v>2006</v>
      </c>
      <c r="E982" s="5">
        <v>10</v>
      </c>
      <c r="F982" s="5">
        <v>9</v>
      </c>
      <c r="G982" s="5">
        <v>95682</v>
      </c>
      <c r="H982" s="5" t="s">
        <v>1370</v>
      </c>
      <c r="I982" s="7">
        <v>2.7</v>
      </c>
      <c r="J982" s="5">
        <v>60</v>
      </c>
      <c r="K982" s="5">
        <v>3</v>
      </c>
      <c r="L982" s="5">
        <v>0</v>
      </c>
      <c r="M982" s="5">
        <v>3</v>
      </c>
      <c r="N982" s="5">
        <v>4</v>
      </c>
      <c r="O982" s="5">
        <v>9</v>
      </c>
      <c r="P982" s="5">
        <v>0</v>
      </c>
      <c r="Q982" s="5">
        <v>9</v>
      </c>
      <c r="R982" s="5">
        <v>12</v>
      </c>
      <c r="S982" s="5">
        <v>30</v>
      </c>
      <c r="T982" s="4">
        <v>1800</v>
      </c>
      <c r="U982" s="26">
        <f t="shared" si="30"/>
        <v>10.491605008537279</v>
      </c>
      <c r="V982" s="26">
        <f t="shared" si="31"/>
        <v>629.49630051223676</v>
      </c>
      <c r="Z982" s="4">
        <v>10</v>
      </c>
      <c r="AA982" s="26">
        <v>25.459505033973123</v>
      </c>
      <c r="AB982" s="26">
        <v>2036.76040271785</v>
      </c>
    </row>
    <row r="983" spans="1:28" x14ac:dyDescent="0.25">
      <c r="A983" s="5" t="s">
        <v>2993</v>
      </c>
      <c r="B983" s="6" t="s">
        <v>1643</v>
      </c>
      <c r="C983" s="6" t="s">
        <v>1644</v>
      </c>
      <c r="D983" s="5">
        <v>2006</v>
      </c>
      <c r="E983" s="5">
        <v>10</v>
      </c>
      <c r="F983" s="5">
        <v>15</v>
      </c>
      <c r="G983" s="5">
        <v>93312</v>
      </c>
      <c r="H983" s="5" t="s">
        <v>1370</v>
      </c>
      <c r="I983" s="7">
        <v>1.8</v>
      </c>
      <c r="J983" s="5">
        <v>6</v>
      </c>
      <c r="K983" s="5">
        <v>3</v>
      </c>
      <c r="L983" s="5">
        <v>1</v>
      </c>
      <c r="M983" s="5">
        <v>3</v>
      </c>
      <c r="N983" s="5">
        <v>3</v>
      </c>
      <c r="O983" s="5">
        <v>9</v>
      </c>
      <c r="P983" s="5">
        <v>3</v>
      </c>
      <c r="Q983" s="5">
        <v>9</v>
      </c>
      <c r="R983" s="5">
        <v>9</v>
      </c>
      <c r="S983" s="5">
        <v>30</v>
      </c>
      <c r="T983" s="4">
        <v>180</v>
      </c>
      <c r="U983" s="26">
        <f t="shared" si="30"/>
        <v>10.491605008537279</v>
      </c>
      <c r="V983" s="26">
        <f t="shared" si="31"/>
        <v>62.949630051223679</v>
      </c>
      <c r="Z983" s="4">
        <v>15</v>
      </c>
      <c r="AA983" s="26">
        <v>25.955540751389353</v>
      </c>
      <c r="AB983" s="26">
        <v>1038.2216300555742</v>
      </c>
    </row>
    <row r="984" spans="1:28" x14ac:dyDescent="0.25">
      <c r="A984" s="5" t="s">
        <v>3092</v>
      </c>
      <c r="B984" s="6" t="s">
        <v>1643</v>
      </c>
      <c r="C984" s="6" t="s">
        <v>1644</v>
      </c>
      <c r="D984" s="5">
        <v>2006</v>
      </c>
      <c r="E984" s="5">
        <v>10</v>
      </c>
      <c r="F984" s="5">
        <v>19</v>
      </c>
      <c r="G984" s="5">
        <v>90713</v>
      </c>
      <c r="H984" s="5" t="s">
        <v>1370</v>
      </c>
      <c r="I984" s="7">
        <v>0.2</v>
      </c>
      <c r="J984" s="5">
        <v>1</v>
      </c>
      <c r="K984" s="5">
        <v>3</v>
      </c>
      <c r="L984" s="5">
        <v>5</v>
      </c>
      <c r="M984" s="5">
        <v>2</v>
      </c>
      <c r="N984" s="5">
        <v>0</v>
      </c>
      <c r="O984" s="5">
        <v>9</v>
      </c>
      <c r="P984" s="5">
        <v>15</v>
      </c>
      <c r="Q984" s="5">
        <v>6</v>
      </c>
      <c r="R984" s="5">
        <v>0</v>
      </c>
      <c r="S984" s="5">
        <v>30</v>
      </c>
      <c r="T984" s="4">
        <v>30</v>
      </c>
      <c r="U984" s="26">
        <f t="shared" si="30"/>
        <v>10.491605008537279</v>
      </c>
      <c r="V984" s="26">
        <f t="shared" si="31"/>
        <v>10.491605008537279</v>
      </c>
      <c r="Z984" s="4">
        <v>4</v>
      </c>
      <c r="AA984" s="26">
        <v>138.3844175618089</v>
      </c>
      <c r="AB984" s="26">
        <v>4981.8390322251207</v>
      </c>
    </row>
    <row r="985" spans="1:28" x14ac:dyDescent="0.25">
      <c r="A985" s="5" t="s">
        <v>3294</v>
      </c>
      <c r="B985" s="6" t="s">
        <v>1660</v>
      </c>
      <c r="C985" s="6" t="s">
        <v>1151</v>
      </c>
      <c r="D985" s="5">
        <v>2006</v>
      </c>
      <c r="E985" s="5">
        <v>10</v>
      </c>
      <c r="F985" s="5">
        <v>30</v>
      </c>
      <c r="G985" s="5">
        <v>92673</v>
      </c>
      <c r="H985" s="5" t="s">
        <v>1370</v>
      </c>
      <c r="I985" s="7">
        <v>2.9</v>
      </c>
      <c r="J985" s="5">
        <v>19</v>
      </c>
      <c r="K985" s="5">
        <v>3</v>
      </c>
      <c r="L985" s="5">
        <v>3</v>
      </c>
      <c r="M985" s="5">
        <v>2</v>
      </c>
      <c r="N985" s="5">
        <v>2</v>
      </c>
      <c r="O985" s="5">
        <v>9</v>
      </c>
      <c r="P985" s="5">
        <v>9</v>
      </c>
      <c r="Q985" s="5">
        <v>6</v>
      </c>
      <c r="R985" s="5">
        <v>6</v>
      </c>
      <c r="S985" s="5">
        <v>30</v>
      </c>
      <c r="T985" s="4">
        <v>570</v>
      </c>
      <c r="U985" s="26">
        <f t="shared" si="30"/>
        <v>10.491605008537279</v>
      </c>
      <c r="V985" s="26">
        <f t="shared" si="31"/>
        <v>199.3404951622083</v>
      </c>
      <c r="Z985" s="4">
        <v>9</v>
      </c>
      <c r="AA985" s="26">
        <v>20.293605934101137</v>
      </c>
      <c r="AB985" s="26">
        <v>1400.2588094529785</v>
      </c>
    </row>
    <row r="986" spans="1:28" x14ac:dyDescent="0.25">
      <c r="A986" s="5" t="s">
        <v>3347</v>
      </c>
      <c r="B986" s="6" t="s">
        <v>1643</v>
      </c>
      <c r="C986" s="6" t="s">
        <v>1644</v>
      </c>
      <c r="D986" s="5">
        <v>2006</v>
      </c>
      <c r="E986" s="5">
        <v>10</v>
      </c>
      <c r="F986" s="5">
        <v>30</v>
      </c>
      <c r="G986" s="5">
        <v>92683</v>
      </c>
      <c r="H986" s="5" t="s">
        <v>1370</v>
      </c>
      <c r="I986" s="7">
        <v>2.9</v>
      </c>
      <c r="J986" s="5">
        <v>24</v>
      </c>
      <c r="K986" s="5">
        <v>6</v>
      </c>
      <c r="L986" s="5">
        <v>2</v>
      </c>
      <c r="M986" s="5">
        <v>2</v>
      </c>
      <c r="N986" s="5">
        <v>0</v>
      </c>
      <c r="O986" s="5">
        <v>18</v>
      </c>
      <c r="P986" s="5">
        <v>6</v>
      </c>
      <c r="Q986" s="5">
        <v>6</v>
      </c>
      <c r="R986" s="5">
        <v>0</v>
      </c>
      <c r="S986" s="5">
        <v>30</v>
      </c>
      <c r="T986" s="4">
        <v>720</v>
      </c>
      <c r="U986" s="26">
        <f t="shared" si="30"/>
        <v>10.491605008537279</v>
      </c>
      <c r="V986" s="26">
        <f t="shared" si="31"/>
        <v>251.79852020489471</v>
      </c>
      <c r="Z986" s="4">
        <v>13</v>
      </c>
      <c r="AA986" s="26">
        <v>47.637685252703676</v>
      </c>
      <c r="AB986" s="26">
        <v>1524.4059280865176</v>
      </c>
    </row>
    <row r="987" spans="1:28" x14ac:dyDescent="0.25">
      <c r="A987" s="5" t="s">
        <v>1797</v>
      </c>
      <c r="B987" s="6" t="s">
        <v>1643</v>
      </c>
      <c r="C987" s="6" t="s">
        <v>1644</v>
      </c>
      <c r="D987" s="5">
        <v>2005</v>
      </c>
      <c r="E987" s="5">
        <v>11</v>
      </c>
      <c r="F987" s="5">
        <v>19</v>
      </c>
      <c r="G987" s="5">
        <v>90064</v>
      </c>
      <c r="H987" s="5" t="s">
        <v>1645</v>
      </c>
      <c r="I987" s="7">
        <v>3</v>
      </c>
      <c r="J987" s="5">
        <v>50</v>
      </c>
      <c r="K987" s="5">
        <v>0</v>
      </c>
      <c r="L987" s="5">
        <v>0</v>
      </c>
      <c r="M987" s="5">
        <v>5</v>
      </c>
      <c r="N987" s="5">
        <v>5</v>
      </c>
      <c r="O987" s="5">
        <v>0</v>
      </c>
      <c r="P987" s="5">
        <v>0</v>
      </c>
      <c r="Q987" s="5">
        <v>15</v>
      </c>
      <c r="R987" s="5">
        <v>15</v>
      </c>
      <c r="S987" s="5">
        <v>30</v>
      </c>
      <c r="T987" s="4">
        <v>1500</v>
      </c>
      <c r="U987" s="26">
        <f t="shared" si="30"/>
        <v>10.453702600281241</v>
      </c>
      <c r="V987" s="26">
        <f t="shared" si="31"/>
        <v>522.68513001406211</v>
      </c>
      <c r="Z987" s="4">
        <v>10</v>
      </c>
      <c r="AA987" s="26">
        <v>11.456777265287904</v>
      </c>
      <c r="AB987" s="26">
        <v>698.86341318256211</v>
      </c>
    </row>
    <row r="988" spans="1:28" x14ac:dyDescent="0.25">
      <c r="A988" s="5" t="s">
        <v>2024</v>
      </c>
      <c r="B988" s="6" t="s">
        <v>1643</v>
      </c>
      <c r="C988" s="6" t="s">
        <v>1644</v>
      </c>
      <c r="D988" s="5">
        <v>2005</v>
      </c>
      <c r="E988" s="5">
        <v>11</v>
      </c>
      <c r="F988" s="5">
        <v>34</v>
      </c>
      <c r="G988" s="5">
        <v>95829</v>
      </c>
      <c r="H988" s="5" t="s">
        <v>1645</v>
      </c>
      <c r="I988" s="7">
        <v>1</v>
      </c>
      <c r="J988" s="5">
        <v>5</v>
      </c>
      <c r="K988" s="5">
        <v>2</v>
      </c>
      <c r="L988" s="5">
        <v>6</v>
      </c>
      <c r="M988" s="5">
        <v>2</v>
      </c>
      <c r="N988" s="5">
        <v>0</v>
      </c>
      <c r="O988" s="5">
        <v>6</v>
      </c>
      <c r="P988" s="5">
        <v>18</v>
      </c>
      <c r="Q988" s="5">
        <v>6</v>
      </c>
      <c r="R988" s="5">
        <v>0</v>
      </c>
      <c r="S988" s="5">
        <v>30</v>
      </c>
      <c r="T988" s="4">
        <v>150</v>
      </c>
      <c r="U988" s="26">
        <f t="shared" si="30"/>
        <v>10.453702600281241</v>
      </c>
      <c r="V988" s="26">
        <f t="shared" si="31"/>
        <v>52.268513001406205</v>
      </c>
      <c r="Z988" s="4">
        <v>12</v>
      </c>
      <c r="AA988" s="26">
        <v>16.67313372740222</v>
      </c>
      <c r="AB988" s="26">
        <v>150.05820354661998</v>
      </c>
    </row>
    <row r="989" spans="1:28" x14ac:dyDescent="0.25">
      <c r="A989" s="5" t="s">
        <v>2164</v>
      </c>
      <c r="B989" s="6" t="s">
        <v>1643</v>
      </c>
      <c r="C989" s="6" t="s">
        <v>1644</v>
      </c>
      <c r="D989" s="5">
        <v>2005</v>
      </c>
      <c r="E989" s="5">
        <v>11</v>
      </c>
      <c r="F989" s="5">
        <v>40</v>
      </c>
      <c r="G989" s="5">
        <v>93422</v>
      </c>
      <c r="H989" s="5" t="s">
        <v>1645</v>
      </c>
      <c r="I989" s="7">
        <v>0.2</v>
      </c>
      <c r="J989" s="5">
        <v>1</v>
      </c>
      <c r="K989" s="5">
        <v>5</v>
      </c>
      <c r="L989" s="5">
        <v>5</v>
      </c>
      <c r="M989" s="5">
        <v>0</v>
      </c>
      <c r="N989" s="5">
        <v>0</v>
      </c>
      <c r="O989" s="5">
        <v>15</v>
      </c>
      <c r="P989" s="5">
        <v>15</v>
      </c>
      <c r="Q989" s="5">
        <v>0</v>
      </c>
      <c r="R989" s="5">
        <v>0</v>
      </c>
      <c r="S989" s="5">
        <v>30</v>
      </c>
      <c r="T989" s="4">
        <v>30</v>
      </c>
      <c r="U989" s="26">
        <f t="shared" si="30"/>
        <v>10.453702600281241</v>
      </c>
      <c r="V989" s="26">
        <f t="shared" si="31"/>
        <v>10.453702600281241</v>
      </c>
      <c r="Z989" s="4">
        <v>14</v>
      </c>
      <c r="AA989" s="26">
        <v>18.09611540500185</v>
      </c>
      <c r="AB989" s="26">
        <v>452.40288512504623</v>
      </c>
    </row>
    <row r="990" spans="1:28" x14ac:dyDescent="0.25">
      <c r="A990" s="5" t="s">
        <v>2964</v>
      </c>
      <c r="B990" s="6" t="s">
        <v>1643</v>
      </c>
      <c r="C990" s="6" t="s">
        <v>1644</v>
      </c>
      <c r="D990" s="5">
        <v>2005</v>
      </c>
      <c r="E990" s="5">
        <v>11</v>
      </c>
      <c r="F990" s="5">
        <v>7</v>
      </c>
      <c r="G990" s="5">
        <v>94531</v>
      </c>
      <c r="H990" s="5" t="s">
        <v>1370</v>
      </c>
      <c r="I990" s="7">
        <v>4</v>
      </c>
      <c r="J990" s="5">
        <v>15</v>
      </c>
      <c r="K990" s="5">
        <v>4</v>
      </c>
      <c r="L990" s="5">
        <v>0</v>
      </c>
      <c r="M990" s="5">
        <v>2</v>
      </c>
      <c r="N990" s="5">
        <v>4</v>
      </c>
      <c r="O990" s="5">
        <v>12</v>
      </c>
      <c r="P990" s="5">
        <v>0</v>
      </c>
      <c r="Q990" s="5">
        <v>6</v>
      </c>
      <c r="R990" s="5">
        <v>12</v>
      </c>
      <c r="S990" s="5">
        <v>30</v>
      </c>
      <c r="T990" s="4">
        <v>450</v>
      </c>
      <c r="U990" s="26">
        <f t="shared" si="30"/>
        <v>10.453702600281241</v>
      </c>
      <c r="V990" s="26">
        <f t="shared" si="31"/>
        <v>156.80553900421862</v>
      </c>
      <c r="Z990" s="4">
        <v>11</v>
      </c>
      <c r="AA990" s="26">
        <v>22.998722395207977</v>
      </c>
      <c r="AB990" s="26">
        <v>1333.9258989220627</v>
      </c>
    </row>
    <row r="991" spans="1:28" x14ac:dyDescent="0.25">
      <c r="A991" s="5" t="s">
        <v>3172</v>
      </c>
      <c r="B991" s="6" t="s">
        <v>1643</v>
      </c>
      <c r="C991" s="6" t="s">
        <v>1644</v>
      </c>
      <c r="D991" s="5">
        <v>2005</v>
      </c>
      <c r="E991" s="5">
        <v>11</v>
      </c>
      <c r="F991" s="5">
        <v>19</v>
      </c>
      <c r="G991" s="5">
        <v>91390</v>
      </c>
      <c r="H991" s="5" t="s">
        <v>1370</v>
      </c>
      <c r="I991" s="7">
        <v>5.9</v>
      </c>
      <c r="J991" s="5">
        <v>40</v>
      </c>
      <c r="K991" s="5">
        <v>0</v>
      </c>
      <c r="L991" s="5">
        <v>0</v>
      </c>
      <c r="M991" s="5">
        <v>4</v>
      </c>
      <c r="N991" s="5">
        <v>6</v>
      </c>
      <c r="O991" s="5">
        <v>0</v>
      </c>
      <c r="P991" s="5">
        <v>0</v>
      </c>
      <c r="Q991" s="5">
        <v>12</v>
      </c>
      <c r="R991" s="5">
        <v>18</v>
      </c>
      <c r="S991" s="5">
        <v>30</v>
      </c>
      <c r="T991" s="4">
        <v>1200</v>
      </c>
      <c r="U991" s="26">
        <f t="shared" si="30"/>
        <v>10.453702600281241</v>
      </c>
      <c r="V991" s="26">
        <f t="shared" si="31"/>
        <v>418.14810401124964</v>
      </c>
      <c r="Z991" s="4">
        <v>5</v>
      </c>
      <c r="AA991" s="26">
        <v>56.288182116771189</v>
      </c>
      <c r="AB991" s="26">
        <v>2251.5272846708476</v>
      </c>
    </row>
    <row r="992" spans="1:28" x14ac:dyDescent="0.25">
      <c r="A992" s="5" t="s">
        <v>499</v>
      </c>
      <c r="B992" s="6" t="s">
        <v>1660</v>
      </c>
      <c r="C992" s="6" t="s">
        <v>1151</v>
      </c>
      <c r="D992" s="5">
        <v>2005</v>
      </c>
      <c r="E992" s="5">
        <v>11</v>
      </c>
      <c r="F992" s="5">
        <v>56</v>
      </c>
      <c r="G992" s="5">
        <v>93022</v>
      </c>
      <c r="H992" s="5" t="s">
        <v>1370</v>
      </c>
      <c r="I992" s="7">
        <v>5.9</v>
      </c>
      <c r="J992" s="5">
        <v>40</v>
      </c>
      <c r="K992" s="5">
        <v>3</v>
      </c>
      <c r="L992" s="5">
        <v>1</v>
      </c>
      <c r="M992" s="5">
        <v>3</v>
      </c>
      <c r="N992" s="5">
        <v>3</v>
      </c>
      <c r="O992" s="5">
        <v>9</v>
      </c>
      <c r="P992" s="5">
        <v>3</v>
      </c>
      <c r="Q992" s="5">
        <v>9</v>
      </c>
      <c r="R992" s="5">
        <v>9</v>
      </c>
      <c r="S992" s="5">
        <v>30</v>
      </c>
      <c r="T992" s="4">
        <v>1200</v>
      </c>
      <c r="U992" s="26">
        <f t="shared" si="30"/>
        <v>10.453702600281241</v>
      </c>
      <c r="V992" s="26">
        <f t="shared" si="31"/>
        <v>418.14810401124964</v>
      </c>
      <c r="Z992" s="4">
        <v>12</v>
      </c>
      <c r="AA992" s="26">
        <v>12.825487482617092</v>
      </c>
      <c r="AB992" s="26">
        <v>769.52924895702552</v>
      </c>
    </row>
    <row r="993" spans="1:28" x14ac:dyDescent="0.25">
      <c r="A993" s="5" t="s">
        <v>1809</v>
      </c>
      <c r="B993" s="6" t="s">
        <v>1643</v>
      </c>
      <c r="C993" s="6" t="s">
        <v>1644</v>
      </c>
      <c r="D993" s="5">
        <v>2004</v>
      </c>
      <c r="E993" s="5">
        <v>12</v>
      </c>
      <c r="F993" s="5">
        <v>19</v>
      </c>
      <c r="G993" s="5">
        <v>90808</v>
      </c>
      <c r="H993" s="5" t="s">
        <v>1645</v>
      </c>
      <c r="I993" s="7">
        <v>3.1</v>
      </c>
      <c r="J993" s="5">
        <v>27</v>
      </c>
      <c r="K993" s="5">
        <v>2</v>
      </c>
      <c r="L993" s="5">
        <v>2</v>
      </c>
      <c r="M993" s="5">
        <v>4</v>
      </c>
      <c r="N993" s="5">
        <v>2</v>
      </c>
      <c r="O993" s="5">
        <v>6</v>
      </c>
      <c r="P993" s="5">
        <v>6</v>
      </c>
      <c r="Q993" s="5">
        <v>12</v>
      </c>
      <c r="R993" s="5">
        <v>6</v>
      </c>
      <c r="S993" s="5">
        <v>30</v>
      </c>
      <c r="T993" s="4">
        <v>810</v>
      </c>
      <c r="U993" s="26">
        <f t="shared" si="30"/>
        <v>10.415417045944524</v>
      </c>
      <c r="V993" s="26">
        <f t="shared" si="31"/>
        <v>281.21626024050215</v>
      </c>
      <c r="Z993" s="4">
        <v>9</v>
      </c>
      <c r="AA993" s="26">
        <v>21.561956304982459</v>
      </c>
      <c r="AB993" s="26">
        <v>64.685868914947378</v>
      </c>
    </row>
    <row r="994" spans="1:28" x14ac:dyDescent="0.25">
      <c r="A994" s="5" t="s">
        <v>1855</v>
      </c>
      <c r="B994" s="6" t="s">
        <v>1643</v>
      </c>
      <c r="C994" s="6" t="s">
        <v>1644</v>
      </c>
      <c r="D994" s="5">
        <v>2004</v>
      </c>
      <c r="E994" s="5">
        <v>12</v>
      </c>
      <c r="F994" s="5">
        <v>19</v>
      </c>
      <c r="G994" s="5">
        <v>91504</v>
      </c>
      <c r="H994" s="5" t="s">
        <v>1645</v>
      </c>
      <c r="I994" s="7">
        <v>4.9000000000000004</v>
      </c>
      <c r="J994" s="5">
        <v>19</v>
      </c>
      <c r="K994" s="5">
        <v>2</v>
      </c>
      <c r="L994" s="5">
        <v>2</v>
      </c>
      <c r="M994" s="5">
        <v>3</v>
      </c>
      <c r="N994" s="5">
        <v>3</v>
      </c>
      <c r="O994" s="5">
        <v>6</v>
      </c>
      <c r="P994" s="5">
        <v>6</v>
      </c>
      <c r="Q994" s="5">
        <v>9</v>
      </c>
      <c r="R994" s="5">
        <v>9</v>
      </c>
      <c r="S994" s="5">
        <v>30</v>
      </c>
      <c r="T994" s="4">
        <v>570</v>
      </c>
      <c r="U994" s="26">
        <f t="shared" si="30"/>
        <v>10.415417045944524</v>
      </c>
      <c r="V994" s="26">
        <f t="shared" si="31"/>
        <v>197.89292387294597</v>
      </c>
      <c r="Z994" s="4">
        <v>9</v>
      </c>
      <c r="AA994" s="26">
        <v>53.270715577015487</v>
      </c>
      <c r="AB994" s="26">
        <v>958.87288038627878</v>
      </c>
    </row>
    <row r="995" spans="1:28" x14ac:dyDescent="0.25">
      <c r="A995" s="5" t="s">
        <v>1967</v>
      </c>
      <c r="B995" s="6" t="s">
        <v>1643</v>
      </c>
      <c r="C995" s="6" t="s">
        <v>1644</v>
      </c>
      <c r="D995" s="5">
        <v>2004</v>
      </c>
      <c r="E995" s="5">
        <v>12</v>
      </c>
      <c r="F995" s="5">
        <v>31</v>
      </c>
      <c r="G995" s="5">
        <v>95661</v>
      </c>
      <c r="H995" s="5" t="s">
        <v>1645</v>
      </c>
      <c r="I995" s="7">
        <v>1.9</v>
      </c>
      <c r="J995" s="5">
        <v>9</v>
      </c>
      <c r="K995" s="5">
        <v>0</v>
      </c>
      <c r="L995" s="5">
        <v>10</v>
      </c>
      <c r="M995" s="5">
        <v>0</v>
      </c>
      <c r="N995" s="5">
        <v>0</v>
      </c>
      <c r="O995" s="5">
        <v>0</v>
      </c>
      <c r="P995" s="5">
        <v>30</v>
      </c>
      <c r="Q995" s="5">
        <v>0</v>
      </c>
      <c r="R995" s="5">
        <v>0</v>
      </c>
      <c r="S995" s="5">
        <v>30</v>
      </c>
      <c r="T995" s="4">
        <v>270</v>
      </c>
      <c r="U995" s="26">
        <f t="shared" si="30"/>
        <v>10.415417045944524</v>
      </c>
      <c r="V995" s="26">
        <f t="shared" si="31"/>
        <v>93.738753413500717</v>
      </c>
      <c r="Z995" s="4">
        <v>31</v>
      </c>
      <c r="AA995" s="26">
        <v>23.700687410326143</v>
      </c>
      <c r="AB995" s="26">
        <v>1185.0343705163073</v>
      </c>
    </row>
    <row r="996" spans="1:28" x14ac:dyDescent="0.25">
      <c r="A996" s="5" t="s">
        <v>2151</v>
      </c>
      <c r="B996" s="6" t="s">
        <v>1643</v>
      </c>
      <c r="C996" s="6" t="s">
        <v>1644</v>
      </c>
      <c r="D996" s="5">
        <v>2004</v>
      </c>
      <c r="E996" s="5">
        <v>12</v>
      </c>
      <c r="F996" s="5">
        <v>39</v>
      </c>
      <c r="G996" s="5">
        <v>95204</v>
      </c>
      <c r="H996" s="5" t="s">
        <v>1645</v>
      </c>
      <c r="I996" s="7">
        <v>5.6</v>
      </c>
      <c r="J996" s="5">
        <v>60</v>
      </c>
      <c r="K996" s="5">
        <v>4</v>
      </c>
      <c r="L996" s="5">
        <v>4</v>
      </c>
      <c r="M996" s="5">
        <v>2</v>
      </c>
      <c r="N996" s="5">
        <v>0</v>
      </c>
      <c r="O996" s="5">
        <v>12</v>
      </c>
      <c r="P996" s="5">
        <v>12</v>
      </c>
      <c r="Q996" s="5">
        <v>6</v>
      </c>
      <c r="R996" s="5">
        <v>0</v>
      </c>
      <c r="S996" s="5">
        <v>30</v>
      </c>
      <c r="T996" s="4">
        <v>1800</v>
      </c>
      <c r="U996" s="26">
        <f t="shared" si="30"/>
        <v>10.415417045944524</v>
      </c>
      <c r="V996" s="26">
        <f t="shared" si="31"/>
        <v>624.92502275667141</v>
      </c>
      <c r="Z996" s="4">
        <v>11</v>
      </c>
      <c r="AA996" s="26">
        <v>44.719737990682177</v>
      </c>
      <c r="AB996" s="26">
        <v>3577.5790392545741</v>
      </c>
    </row>
    <row r="997" spans="1:28" x14ac:dyDescent="0.25">
      <c r="A997" s="5" t="s">
        <v>2958</v>
      </c>
      <c r="B997" s="6" t="s">
        <v>1643</v>
      </c>
      <c r="C997" s="6" t="s">
        <v>1644</v>
      </c>
      <c r="D997" s="5">
        <v>2004</v>
      </c>
      <c r="E997" s="5">
        <v>12</v>
      </c>
      <c r="F997" s="5">
        <v>7</v>
      </c>
      <c r="G997" s="5">
        <v>94561</v>
      </c>
      <c r="H997" s="5" t="s">
        <v>1370</v>
      </c>
      <c r="I997" s="7">
        <v>4</v>
      </c>
      <c r="J997" s="5">
        <v>42</v>
      </c>
      <c r="K997" s="5">
        <v>2</v>
      </c>
      <c r="L997" s="5">
        <v>0</v>
      </c>
      <c r="M997" s="5">
        <v>4</v>
      </c>
      <c r="N997" s="5">
        <v>4</v>
      </c>
      <c r="O997" s="5">
        <v>6</v>
      </c>
      <c r="P997" s="5">
        <v>0</v>
      </c>
      <c r="Q997" s="5">
        <v>12</v>
      </c>
      <c r="R997" s="5">
        <v>12</v>
      </c>
      <c r="S997" s="5">
        <v>30</v>
      </c>
      <c r="T997" s="4">
        <v>1260</v>
      </c>
      <c r="U997" s="26">
        <f t="shared" si="30"/>
        <v>10.415417045944524</v>
      </c>
      <c r="V997" s="26">
        <f t="shared" si="31"/>
        <v>437.44751592967003</v>
      </c>
      <c r="Z997" s="4">
        <v>12</v>
      </c>
      <c r="AA997" s="26">
        <v>10.260389986093674</v>
      </c>
      <c r="AB997" s="26">
        <v>194.94740973577981</v>
      </c>
    </row>
    <row r="998" spans="1:28" x14ac:dyDescent="0.25">
      <c r="A998" s="5" t="s">
        <v>182</v>
      </c>
      <c r="B998" s="6" t="s">
        <v>1643</v>
      </c>
      <c r="C998" s="6" t="s">
        <v>1644</v>
      </c>
      <c r="D998" s="5">
        <v>2004</v>
      </c>
      <c r="E998" s="5">
        <v>12</v>
      </c>
      <c r="F998" s="5">
        <v>37</v>
      </c>
      <c r="G998" s="5">
        <v>92021</v>
      </c>
      <c r="H998" s="5" t="s">
        <v>1370</v>
      </c>
      <c r="I998" s="7">
        <v>5.9</v>
      </c>
      <c r="J998" s="5">
        <v>85</v>
      </c>
      <c r="K998" s="5">
        <v>4</v>
      </c>
      <c r="L998" s="5">
        <v>0</v>
      </c>
      <c r="M998" s="5">
        <v>2</v>
      </c>
      <c r="N998" s="5">
        <v>4</v>
      </c>
      <c r="O998" s="5">
        <v>12</v>
      </c>
      <c r="P998" s="5">
        <v>0</v>
      </c>
      <c r="Q998" s="5">
        <v>6</v>
      </c>
      <c r="R998" s="5">
        <v>12</v>
      </c>
      <c r="S998" s="5">
        <v>30</v>
      </c>
      <c r="T998" s="4">
        <v>2550</v>
      </c>
      <c r="U998" s="26">
        <f t="shared" si="30"/>
        <v>10.415417045944524</v>
      </c>
      <c r="V998" s="26">
        <f t="shared" si="31"/>
        <v>885.3104489052846</v>
      </c>
      <c r="Z998" s="4">
        <v>10</v>
      </c>
      <c r="AA998" s="26">
        <v>21.640579278877155</v>
      </c>
      <c r="AB998" s="26">
        <v>411.17100629866593</v>
      </c>
    </row>
    <row r="999" spans="1:28" x14ac:dyDescent="0.25">
      <c r="A999" s="5" t="s">
        <v>228</v>
      </c>
      <c r="B999" s="6" t="s">
        <v>1643</v>
      </c>
      <c r="C999" s="6" t="s">
        <v>1644</v>
      </c>
      <c r="D999" s="5">
        <v>2004</v>
      </c>
      <c r="E999" s="5">
        <v>12</v>
      </c>
      <c r="F999" s="5">
        <v>39</v>
      </c>
      <c r="G999" s="5">
        <v>95209</v>
      </c>
      <c r="H999" s="5" t="s">
        <v>1370</v>
      </c>
      <c r="I999" s="7">
        <v>3</v>
      </c>
      <c r="J999" s="5">
        <v>12</v>
      </c>
      <c r="K999" s="5">
        <v>3</v>
      </c>
      <c r="L999" s="5">
        <v>3</v>
      </c>
      <c r="M999" s="5">
        <v>2</v>
      </c>
      <c r="N999" s="5">
        <v>2</v>
      </c>
      <c r="O999" s="5">
        <v>9</v>
      </c>
      <c r="P999" s="5">
        <v>9</v>
      </c>
      <c r="Q999" s="5">
        <v>6</v>
      </c>
      <c r="R999" s="5">
        <v>6</v>
      </c>
      <c r="S999" s="5">
        <v>30</v>
      </c>
      <c r="T999" s="4">
        <v>360</v>
      </c>
      <c r="U999" s="26">
        <f t="shared" si="30"/>
        <v>10.415417045944524</v>
      </c>
      <c r="V999" s="26">
        <f t="shared" si="31"/>
        <v>124.9850045513343</v>
      </c>
      <c r="Z999" s="4">
        <v>12</v>
      </c>
      <c r="AA999" s="26">
        <v>58.997242420038624</v>
      </c>
      <c r="AB999" s="26">
        <v>3893.8179997225493</v>
      </c>
    </row>
    <row r="1000" spans="1:28" x14ac:dyDescent="0.25">
      <c r="A1000" s="5" t="s">
        <v>275</v>
      </c>
      <c r="B1000" s="6" t="s">
        <v>1643</v>
      </c>
      <c r="C1000" s="6" t="s">
        <v>1644</v>
      </c>
      <c r="D1000" s="5">
        <v>2004</v>
      </c>
      <c r="E1000" s="5">
        <v>12</v>
      </c>
      <c r="F1000" s="5">
        <v>41</v>
      </c>
      <c r="G1000" s="5">
        <v>94010</v>
      </c>
      <c r="H1000" s="5" t="s">
        <v>1370</v>
      </c>
      <c r="I1000" s="7">
        <v>1</v>
      </c>
      <c r="J1000" s="5">
        <v>10</v>
      </c>
      <c r="K1000" s="5">
        <v>2</v>
      </c>
      <c r="L1000" s="5">
        <v>1</v>
      </c>
      <c r="M1000" s="5">
        <v>4</v>
      </c>
      <c r="N1000" s="5">
        <v>3</v>
      </c>
      <c r="O1000" s="5">
        <v>6</v>
      </c>
      <c r="P1000" s="5">
        <v>3</v>
      </c>
      <c r="Q1000" s="5">
        <v>12</v>
      </c>
      <c r="R1000" s="5">
        <v>9</v>
      </c>
      <c r="S1000" s="5">
        <v>30</v>
      </c>
      <c r="T1000" s="4">
        <v>300</v>
      </c>
      <c r="U1000" s="26">
        <f t="shared" si="30"/>
        <v>10.415417045944524</v>
      </c>
      <c r="V1000" s="26">
        <f t="shared" si="31"/>
        <v>104.15417045944524</v>
      </c>
      <c r="Z1000" s="4">
        <v>13</v>
      </c>
      <c r="AA1000" s="26">
        <v>56.65022030051248</v>
      </c>
      <c r="AB1000" s="26">
        <v>1359.6052872122996</v>
      </c>
    </row>
    <row r="1001" spans="1:28" x14ac:dyDescent="0.25">
      <c r="A1001" s="5" t="s">
        <v>1712</v>
      </c>
      <c r="B1001" s="6" t="s">
        <v>1643</v>
      </c>
      <c r="C1001" s="6" t="s">
        <v>1644</v>
      </c>
      <c r="D1001" s="5">
        <v>2003</v>
      </c>
      <c r="E1001" s="5">
        <v>13</v>
      </c>
      <c r="F1001" s="5">
        <v>7</v>
      </c>
      <c r="G1001" s="5">
        <v>94804</v>
      </c>
      <c r="H1001" s="5" t="s">
        <v>1645</v>
      </c>
      <c r="I1001" s="7">
        <v>3.8</v>
      </c>
      <c r="J1001" s="5">
        <v>45</v>
      </c>
      <c r="K1001" s="5">
        <v>3</v>
      </c>
      <c r="L1001" s="5">
        <v>1</v>
      </c>
      <c r="M1001" s="5">
        <v>3</v>
      </c>
      <c r="N1001" s="5">
        <v>3</v>
      </c>
      <c r="O1001" s="5">
        <v>9</v>
      </c>
      <c r="P1001" s="5">
        <v>3</v>
      </c>
      <c r="Q1001" s="5">
        <v>9</v>
      </c>
      <c r="R1001" s="5">
        <v>9</v>
      </c>
      <c r="S1001" s="5">
        <v>30</v>
      </c>
      <c r="T1001" s="4">
        <v>1350</v>
      </c>
      <c r="U1001" s="26">
        <f t="shared" si="30"/>
        <v>10.376742506319971</v>
      </c>
      <c r="V1001" s="26">
        <f t="shared" si="31"/>
        <v>466.95341278439867</v>
      </c>
      <c r="Z1001" s="4">
        <v>10</v>
      </c>
      <c r="AA1001" s="26">
        <v>38.189257550959681</v>
      </c>
      <c r="AB1001" s="26">
        <v>725.59589346823395</v>
      </c>
    </row>
    <row r="1002" spans="1:28" x14ac:dyDescent="0.25">
      <c r="A1002" s="5" t="s">
        <v>2179</v>
      </c>
      <c r="B1002" s="6" t="s">
        <v>1643</v>
      </c>
      <c r="C1002" s="6" t="s">
        <v>1644</v>
      </c>
      <c r="D1002" s="5">
        <v>2003</v>
      </c>
      <c r="E1002" s="5">
        <v>13</v>
      </c>
      <c r="F1002" s="5">
        <v>41</v>
      </c>
      <c r="G1002" s="5">
        <v>94404</v>
      </c>
      <c r="H1002" s="5" t="s">
        <v>1645</v>
      </c>
      <c r="I1002" s="7">
        <v>1.4</v>
      </c>
      <c r="J1002" s="5">
        <v>30</v>
      </c>
      <c r="K1002" s="5">
        <v>3</v>
      </c>
      <c r="L1002" s="5">
        <v>5</v>
      </c>
      <c r="M1002" s="5">
        <v>2</v>
      </c>
      <c r="N1002" s="5">
        <v>0</v>
      </c>
      <c r="O1002" s="5">
        <v>9</v>
      </c>
      <c r="P1002" s="5">
        <v>15</v>
      </c>
      <c r="Q1002" s="5">
        <v>6</v>
      </c>
      <c r="R1002" s="5">
        <v>0</v>
      </c>
      <c r="S1002" s="5">
        <v>30</v>
      </c>
      <c r="T1002" s="4">
        <v>900</v>
      </c>
      <c r="U1002" s="26">
        <f t="shared" si="30"/>
        <v>10.376742506319971</v>
      </c>
      <c r="V1002" s="26">
        <f t="shared" si="31"/>
        <v>311.30227518959913</v>
      </c>
      <c r="Z1002" s="4">
        <v>15</v>
      </c>
      <c r="AA1002" s="26">
        <v>19.466655563542012</v>
      </c>
      <c r="AB1002" s="26">
        <v>389.33311127084028</v>
      </c>
    </row>
    <row r="1003" spans="1:28" x14ac:dyDescent="0.25">
      <c r="A1003" s="5" t="s">
        <v>2302</v>
      </c>
      <c r="B1003" s="6" t="s">
        <v>1660</v>
      </c>
      <c r="C1003" s="6" t="s">
        <v>1151</v>
      </c>
      <c r="D1003" s="5">
        <v>2003</v>
      </c>
      <c r="E1003" s="5">
        <v>13</v>
      </c>
      <c r="F1003" s="5">
        <v>54</v>
      </c>
      <c r="G1003" s="5">
        <v>93257</v>
      </c>
      <c r="H1003" s="5" t="s">
        <v>1645</v>
      </c>
      <c r="I1003" s="7">
        <v>3.9</v>
      </c>
      <c r="J1003" s="5">
        <v>40</v>
      </c>
      <c r="K1003" s="5">
        <v>6</v>
      </c>
      <c r="L1003" s="5">
        <v>0</v>
      </c>
      <c r="M1003" s="5">
        <v>2</v>
      </c>
      <c r="N1003" s="5">
        <v>2</v>
      </c>
      <c r="O1003" s="5">
        <v>18</v>
      </c>
      <c r="P1003" s="5">
        <v>0</v>
      </c>
      <c r="Q1003" s="5">
        <v>6</v>
      </c>
      <c r="R1003" s="5">
        <v>6</v>
      </c>
      <c r="S1003" s="5">
        <v>30</v>
      </c>
      <c r="T1003" s="4">
        <v>1200</v>
      </c>
      <c r="U1003" s="26">
        <f t="shared" si="30"/>
        <v>10.376742506319971</v>
      </c>
      <c r="V1003" s="26">
        <f t="shared" si="31"/>
        <v>415.06970025279884</v>
      </c>
      <c r="Z1003" s="4">
        <v>13</v>
      </c>
      <c r="AA1003" s="26">
        <v>10.300040054638632</v>
      </c>
      <c r="AB1003" s="26">
        <v>103.00040054638632</v>
      </c>
    </row>
    <row r="1004" spans="1:28" x14ac:dyDescent="0.25">
      <c r="A1004" s="5" t="s">
        <v>2948</v>
      </c>
      <c r="B1004" s="6" t="s">
        <v>1643</v>
      </c>
      <c r="C1004" s="6" t="s">
        <v>1644</v>
      </c>
      <c r="D1004" s="5">
        <v>2003</v>
      </c>
      <c r="E1004" s="5">
        <v>13</v>
      </c>
      <c r="F1004" s="5">
        <v>7</v>
      </c>
      <c r="G1004" s="5">
        <v>94553</v>
      </c>
      <c r="H1004" s="5" t="s">
        <v>1370</v>
      </c>
      <c r="I1004" s="7">
        <v>1.9</v>
      </c>
      <c r="J1004" s="5">
        <v>50</v>
      </c>
      <c r="K1004" s="5">
        <v>3</v>
      </c>
      <c r="L1004" s="5">
        <v>1</v>
      </c>
      <c r="M1004" s="5">
        <v>3</v>
      </c>
      <c r="N1004" s="5">
        <v>3</v>
      </c>
      <c r="O1004" s="5">
        <v>9</v>
      </c>
      <c r="P1004" s="5">
        <v>3</v>
      </c>
      <c r="Q1004" s="5">
        <v>9</v>
      </c>
      <c r="R1004" s="5">
        <v>9</v>
      </c>
      <c r="S1004" s="5">
        <v>30</v>
      </c>
      <c r="T1004" s="4">
        <v>1500</v>
      </c>
      <c r="U1004" s="26">
        <f t="shared" si="30"/>
        <v>10.376742506319971</v>
      </c>
      <c r="V1004" s="26">
        <f t="shared" si="31"/>
        <v>518.83712531599849</v>
      </c>
      <c r="Z1004" s="4">
        <v>14</v>
      </c>
      <c r="AA1004" s="26">
        <v>41.362549497147086</v>
      </c>
      <c r="AB1004" s="26">
        <v>4136.2549497147083</v>
      </c>
    </row>
    <row r="1005" spans="1:28" x14ac:dyDescent="0.25">
      <c r="A1005" s="5" t="s">
        <v>2956</v>
      </c>
      <c r="B1005" s="6" t="s">
        <v>1643</v>
      </c>
      <c r="C1005" s="6" t="s">
        <v>1644</v>
      </c>
      <c r="D1005" s="5">
        <v>2003</v>
      </c>
      <c r="E1005" s="5">
        <v>13</v>
      </c>
      <c r="F1005" s="5">
        <v>7</v>
      </c>
      <c r="G1005" s="5">
        <v>94553</v>
      </c>
      <c r="H1005" s="5" t="s">
        <v>1370</v>
      </c>
      <c r="I1005" s="7">
        <v>6</v>
      </c>
      <c r="J1005" s="5">
        <v>80</v>
      </c>
      <c r="K1005" s="5">
        <v>4</v>
      </c>
      <c r="L1005" s="5">
        <v>2</v>
      </c>
      <c r="M1005" s="5">
        <v>4</v>
      </c>
      <c r="N1005" s="5">
        <v>0</v>
      </c>
      <c r="O1005" s="5">
        <v>12</v>
      </c>
      <c r="P1005" s="5">
        <v>6</v>
      </c>
      <c r="Q1005" s="5">
        <v>12</v>
      </c>
      <c r="R1005" s="5">
        <v>0</v>
      </c>
      <c r="S1005" s="5">
        <v>30</v>
      </c>
      <c r="T1005" s="4">
        <v>2400</v>
      </c>
      <c r="U1005" s="26">
        <f t="shared" si="30"/>
        <v>10.376742506319971</v>
      </c>
      <c r="V1005" s="26">
        <f t="shared" si="31"/>
        <v>830.13940050559768</v>
      </c>
      <c r="Z1005" s="4">
        <v>11</v>
      </c>
      <c r="AA1005" s="26">
        <v>12.777067997337765</v>
      </c>
      <c r="AB1005" s="26">
        <v>12.777067997337765</v>
      </c>
    </row>
    <row r="1006" spans="1:28" x14ac:dyDescent="0.25">
      <c r="A1006" s="5" t="s">
        <v>3128</v>
      </c>
      <c r="B1006" s="6" t="s">
        <v>1643</v>
      </c>
      <c r="C1006" s="6" t="s">
        <v>1644</v>
      </c>
      <c r="D1006" s="5">
        <v>2003</v>
      </c>
      <c r="E1006" s="5">
        <v>13</v>
      </c>
      <c r="F1006" s="5">
        <v>19</v>
      </c>
      <c r="G1006" s="5">
        <v>91390</v>
      </c>
      <c r="H1006" s="5" t="s">
        <v>1370</v>
      </c>
      <c r="I1006" s="7">
        <v>3.9</v>
      </c>
      <c r="J1006" s="5">
        <v>25</v>
      </c>
      <c r="K1006" s="5">
        <v>2</v>
      </c>
      <c r="L1006" s="5">
        <v>0</v>
      </c>
      <c r="M1006" s="5">
        <v>2</v>
      </c>
      <c r="N1006" s="5">
        <v>6</v>
      </c>
      <c r="O1006" s="5">
        <v>6</v>
      </c>
      <c r="P1006" s="5">
        <v>0</v>
      </c>
      <c r="Q1006" s="5">
        <v>6</v>
      </c>
      <c r="R1006" s="5">
        <v>18</v>
      </c>
      <c r="S1006" s="5">
        <v>30</v>
      </c>
      <c r="T1006" s="4">
        <v>750</v>
      </c>
      <c r="U1006" s="26">
        <f t="shared" si="30"/>
        <v>10.376742506319971</v>
      </c>
      <c r="V1006" s="26">
        <f t="shared" si="31"/>
        <v>259.41856265799925</v>
      </c>
      <c r="Z1006" s="4">
        <v>10</v>
      </c>
      <c r="AA1006" s="26">
        <v>44.554133809452964</v>
      </c>
      <c r="AB1006" s="26">
        <v>1782.1653523781185</v>
      </c>
    </row>
    <row r="1007" spans="1:28" x14ac:dyDescent="0.25">
      <c r="A1007" s="5" t="s">
        <v>3240</v>
      </c>
      <c r="B1007" s="6" t="s">
        <v>1643</v>
      </c>
      <c r="C1007" s="6" t="s">
        <v>1644</v>
      </c>
      <c r="D1007" s="5">
        <v>2003</v>
      </c>
      <c r="E1007" s="5">
        <v>13</v>
      </c>
      <c r="F1007" s="5">
        <v>24</v>
      </c>
      <c r="G1007" s="5">
        <v>95340</v>
      </c>
      <c r="H1007" s="5" t="s">
        <v>1370</v>
      </c>
      <c r="I1007" s="7">
        <v>1.1000000000000001</v>
      </c>
      <c r="J1007" s="5">
        <v>20</v>
      </c>
      <c r="K1007" s="5">
        <v>4</v>
      </c>
      <c r="L1007" s="5">
        <v>2</v>
      </c>
      <c r="M1007" s="5">
        <v>4</v>
      </c>
      <c r="N1007" s="5">
        <v>0</v>
      </c>
      <c r="O1007" s="5">
        <v>12</v>
      </c>
      <c r="P1007" s="5">
        <v>6</v>
      </c>
      <c r="Q1007" s="5">
        <v>12</v>
      </c>
      <c r="R1007" s="5">
        <v>0</v>
      </c>
      <c r="S1007" s="5">
        <v>30</v>
      </c>
      <c r="T1007" s="4">
        <v>600</v>
      </c>
      <c r="U1007" s="26">
        <f t="shared" si="30"/>
        <v>10.376742506319971</v>
      </c>
      <c r="V1007" s="26">
        <f t="shared" si="31"/>
        <v>207.53485012639942</v>
      </c>
      <c r="Z1007" s="4">
        <v>9</v>
      </c>
      <c r="AA1007" s="26">
        <v>10.146802967050569</v>
      </c>
      <c r="AB1007" s="26">
        <v>50.734014835252843</v>
      </c>
    </row>
    <row r="1008" spans="1:28" x14ac:dyDescent="0.25">
      <c r="A1008" s="5" t="s">
        <v>3261</v>
      </c>
      <c r="B1008" s="6" t="s">
        <v>1643</v>
      </c>
      <c r="C1008" s="6" t="s">
        <v>1644</v>
      </c>
      <c r="D1008" s="5">
        <v>2003</v>
      </c>
      <c r="E1008" s="5">
        <v>13</v>
      </c>
      <c r="F1008" s="5">
        <v>29</v>
      </c>
      <c r="G1008" s="5">
        <v>95959</v>
      </c>
      <c r="H1008" s="5" t="s">
        <v>1370</v>
      </c>
      <c r="I1008" s="7">
        <v>3</v>
      </c>
      <c r="J1008" s="5">
        <v>24</v>
      </c>
      <c r="K1008" s="5">
        <v>3</v>
      </c>
      <c r="L1008" s="5">
        <v>3</v>
      </c>
      <c r="M1008" s="5">
        <v>4</v>
      </c>
      <c r="N1008" s="5">
        <v>0</v>
      </c>
      <c r="O1008" s="5">
        <v>9</v>
      </c>
      <c r="P1008" s="5">
        <v>9</v>
      </c>
      <c r="Q1008" s="5">
        <v>12</v>
      </c>
      <c r="R1008" s="5">
        <v>0</v>
      </c>
      <c r="S1008" s="5">
        <v>30</v>
      </c>
      <c r="T1008" s="4">
        <v>720</v>
      </c>
      <c r="U1008" s="26">
        <f t="shared" si="30"/>
        <v>10.376742506319971</v>
      </c>
      <c r="V1008" s="26">
        <f t="shared" si="31"/>
        <v>249.0418201516793</v>
      </c>
      <c r="Z1008" s="4">
        <v>10</v>
      </c>
      <c r="AA1008" s="26">
        <v>38.189257550959681</v>
      </c>
      <c r="AB1008" s="26">
        <v>1527.5703020383871</v>
      </c>
    </row>
    <row r="1009" spans="1:28" x14ac:dyDescent="0.25">
      <c r="A1009" s="5" t="s">
        <v>82</v>
      </c>
      <c r="B1009" s="6" t="s">
        <v>1660</v>
      </c>
      <c r="C1009" s="6" t="s">
        <v>1151</v>
      </c>
      <c r="D1009" s="5">
        <v>2003</v>
      </c>
      <c r="E1009" s="5">
        <v>13</v>
      </c>
      <c r="F1009" s="5">
        <v>36</v>
      </c>
      <c r="G1009" s="5">
        <v>91764</v>
      </c>
      <c r="H1009" s="5" t="s">
        <v>1370</v>
      </c>
      <c r="I1009" s="7">
        <v>4.3</v>
      </c>
      <c r="J1009" s="5">
        <v>5</v>
      </c>
      <c r="K1009" s="5">
        <v>5</v>
      </c>
      <c r="L1009" s="5">
        <v>0</v>
      </c>
      <c r="M1009" s="5">
        <v>3</v>
      </c>
      <c r="N1009" s="5">
        <v>2</v>
      </c>
      <c r="O1009" s="5">
        <v>15</v>
      </c>
      <c r="P1009" s="5">
        <v>0</v>
      </c>
      <c r="Q1009" s="5">
        <v>9</v>
      </c>
      <c r="R1009" s="5">
        <v>6</v>
      </c>
      <c r="S1009" s="5">
        <v>30</v>
      </c>
      <c r="T1009" s="4">
        <v>150</v>
      </c>
      <c r="U1009" s="26">
        <f t="shared" si="30"/>
        <v>10.376742506319971</v>
      </c>
      <c r="V1009" s="26">
        <f t="shared" si="31"/>
        <v>51.883712531599855</v>
      </c>
      <c r="Z1009" s="4">
        <v>14</v>
      </c>
      <c r="AA1009" s="26">
        <v>25.851593435716932</v>
      </c>
      <c r="AB1009" s="26">
        <v>1292.5796717858466</v>
      </c>
    </row>
    <row r="1010" spans="1:28" x14ac:dyDescent="0.25">
      <c r="A1010" s="5" t="s">
        <v>1996</v>
      </c>
      <c r="B1010" s="6" t="s">
        <v>1643</v>
      </c>
      <c r="C1010" s="6" t="s">
        <v>1644</v>
      </c>
      <c r="D1010" s="5">
        <v>2002</v>
      </c>
      <c r="E1010" s="5">
        <v>14</v>
      </c>
      <c r="F1010" s="5">
        <v>33</v>
      </c>
      <c r="G1010" s="5">
        <v>92882</v>
      </c>
      <c r="H1010" s="5" t="s">
        <v>1645</v>
      </c>
      <c r="I1010" s="7">
        <v>4</v>
      </c>
      <c r="J1010" s="5">
        <v>30</v>
      </c>
      <c r="K1010" s="5">
        <v>5</v>
      </c>
      <c r="L1010" s="5">
        <v>0</v>
      </c>
      <c r="M1010" s="5">
        <v>5</v>
      </c>
      <c r="N1010" s="5">
        <v>0</v>
      </c>
      <c r="O1010" s="5">
        <v>15</v>
      </c>
      <c r="P1010" s="5">
        <v>0</v>
      </c>
      <c r="Q1010" s="5">
        <v>15</v>
      </c>
      <c r="R1010" s="5">
        <v>0</v>
      </c>
      <c r="S1010" s="5">
        <v>30</v>
      </c>
      <c r="T1010" s="4">
        <v>900</v>
      </c>
      <c r="U1010" s="26">
        <f t="shared" si="30"/>
        <v>10.337673022940665</v>
      </c>
      <c r="V1010" s="26">
        <f t="shared" si="31"/>
        <v>310.13019068821995</v>
      </c>
      <c r="Z1010" s="4">
        <v>13</v>
      </c>
      <c r="AA1010" s="26">
        <v>9.0125350478088038</v>
      </c>
      <c r="AB1010" s="26">
        <v>135.18802571713206</v>
      </c>
    </row>
    <row r="1011" spans="1:28" x14ac:dyDescent="0.25">
      <c r="A1011" s="5" t="s">
        <v>2186</v>
      </c>
      <c r="B1011" s="6" t="s">
        <v>1683</v>
      </c>
      <c r="C1011" s="6" t="s">
        <v>1644</v>
      </c>
      <c r="D1011" s="5">
        <v>2002</v>
      </c>
      <c r="E1011" s="5">
        <v>14</v>
      </c>
      <c r="F1011" s="5">
        <v>42</v>
      </c>
      <c r="G1011" s="5">
        <v>93111</v>
      </c>
      <c r="H1011" s="5" t="s">
        <v>1645</v>
      </c>
      <c r="I1011" s="7">
        <v>4</v>
      </c>
      <c r="J1011" s="5">
        <v>30</v>
      </c>
      <c r="K1011" s="5">
        <v>3</v>
      </c>
      <c r="L1011" s="5">
        <v>5</v>
      </c>
      <c r="M1011" s="5">
        <v>1</v>
      </c>
      <c r="N1011" s="5">
        <v>1</v>
      </c>
      <c r="O1011" s="5">
        <v>9</v>
      </c>
      <c r="P1011" s="5">
        <v>15</v>
      </c>
      <c r="Q1011" s="5">
        <v>3</v>
      </c>
      <c r="R1011" s="5">
        <v>3</v>
      </c>
      <c r="S1011" s="5">
        <v>30</v>
      </c>
      <c r="T1011" s="4">
        <v>900</v>
      </c>
      <c r="U1011" s="26">
        <f t="shared" si="30"/>
        <v>10.337673022940665</v>
      </c>
      <c r="V1011" s="26">
        <f t="shared" si="31"/>
        <v>310.13019068821995</v>
      </c>
      <c r="Z1011" s="4">
        <v>11</v>
      </c>
      <c r="AA1011" s="26">
        <v>17.887895196272872</v>
      </c>
      <c r="AB1011" s="26">
        <v>733.40370304718772</v>
      </c>
    </row>
    <row r="1012" spans="1:28" x14ac:dyDescent="0.25">
      <c r="A1012" s="5" t="s">
        <v>2339</v>
      </c>
      <c r="B1012" s="6" t="s">
        <v>1643</v>
      </c>
      <c r="C1012" s="6" t="s">
        <v>1644</v>
      </c>
      <c r="D1012" s="5">
        <v>2002</v>
      </c>
      <c r="E1012" s="5">
        <v>14</v>
      </c>
      <c r="F1012" s="5">
        <v>57</v>
      </c>
      <c r="G1012" s="5">
        <v>95616</v>
      </c>
      <c r="H1012" s="5" t="s">
        <v>1645</v>
      </c>
      <c r="I1012" s="7">
        <v>4</v>
      </c>
      <c r="J1012" s="5">
        <v>60</v>
      </c>
      <c r="K1012" s="5">
        <v>3</v>
      </c>
      <c r="L1012" s="5">
        <v>4</v>
      </c>
      <c r="M1012" s="5">
        <v>2</v>
      </c>
      <c r="N1012" s="5">
        <v>1</v>
      </c>
      <c r="O1012" s="5">
        <v>9</v>
      </c>
      <c r="P1012" s="5">
        <v>12</v>
      </c>
      <c r="Q1012" s="5">
        <v>6</v>
      </c>
      <c r="R1012" s="5">
        <v>3</v>
      </c>
      <c r="S1012" s="5">
        <v>30</v>
      </c>
      <c r="T1012" s="4">
        <v>1800</v>
      </c>
      <c r="U1012" s="26">
        <f t="shared" si="30"/>
        <v>10.337673022940665</v>
      </c>
      <c r="V1012" s="26">
        <f t="shared" si="31"/>
        <v>620.26038137643991</v>
      </c>
      <c r="Z1012" s="4">
        <v>18</v>
      </c>
      <c r="AA1012" s="26">
        <v>36.796242464372895</v>
      </c>
      <c r="AB1012" s="26">
        <v>883.10981914494948</v>
      </c>
    </row>
    <row r="1013" spans="1:28" x14ac:dyDescent="0.25">
      <c r="A1013" s="5" t="s">
        <v>2812</v>
      </c>
      <c r="B1013" s="6" t="s">
        <v>1660</v>
      </c>
      <c r="C1013" s="6" t="s">
        <v>1151</v>
      </c>
      <c r="D1013" s="5">
        <v>2002</v>
      </c>
      <c r="E1013" s="5">
        <v>14</v>
      </c>
      <c r="F1013" s="5">
        <v>48</v>
      </c>
      <c r="G1013" s="5">
        <v>94534</v>
      </c>
      <c r="H1013" s="5" t="s">
        <v>1370</v>
      </c>
      <c r="I1013" s="7">
        <v>6</v>
      </c>
      <c r="J1013" s="5">
        <v>70</v>
      </c>
      <c r="K1013" s="5">
        <v>5</v>
      </c>
      <c r="L1013" s="5">
        <v>2</v>
      </c>
      <c r="M1013" s="5">
        <v>2</v>
      </c>
      <c r="N1013" s="5">
        <v>1</v>
      </c>
      <c r="O1013" s="5">
        <v>15</v>
      </c>
      <c r="P1013" s="5">
        <v>6</v>
      </c>
      <c r="Q1013" s="5">
        <v>6</v>
      </c>
      <c r="R1013" s="5">
        <v>3</v>
      </c>
      <c r="S1013" s="5">
        <v>30</v>
      </c>
      <c r="T1013" s="4">
        <v>2100</v>
      </c>
      <c r="U1013" s="26">
        <f t="shared" si="30"/>
        <v>10.337673022940665</v>
      </c>
      <c r="V1013" s="26">
        <f t="shared" si="31"/>
        <v>723.6371116058466</v>
      </c>
      <c r="Z1013" s="4">
        <v>5</v>
      </c>
      <c r="AA1013" s="26">
        <v>21.264424355224669</v>
      </c>
      <c r="AB1013" s="26">
        <v>1297.1298856687049</v>
      </c>
    </row>
    <row r="1014" spans="1:28" x14ac:dyDescent="0.25">
      <c r="A1014" s="5" t="s">
        <v>3063</v>
      </c>
      <c r="B1014" s="6" t="s">
        <v>1643</v>
      </c>
      <c r="C1014" s="6" t="s">
        <v>1644</v>
      </c>
      <c r="D1014" s="5">
        <v>2002</v>
      </c>
      <c r="E1014" s="5">
        <v>14</v>
      </c>
      <c r="F1014" s="5">
        <v>19</v>
      </c>
      <c r="G1014" s="5">
        <v>90703</v>
      </c>
      <c r="H1014" s="5" t="s">
        <v>1370</v>
      </c>
      <c r="I1014" s="7">
        <v>2.7</v>
      </c>
      <c r="J1014" s="5">
        <v>24</v>
      </c>
      <c r="K1014" s="5">
        <v>6</v>
      </c>
      <c r="L1014" s="5">
        <v>0</v>
      </c>
      <c r="M1014" s="5">
        <v>3</v>
      </c>
      <c r="N1014" s="5">
        <v>1</v>
      </c>
      <c r="O1014" s="5">
        <v>18</v>
      </c>
      <c r="P1014" s="5">
        <v>0</v>
      </c>
      <c r="Q1014" s="5">
        <v>9</v>
      </c>
      <c r="R1014" s="5">
        <v>3</v>
      </c>
      <c r="S1014" s="5">
        <v>30</v>
      </c>
      <c r="T1014" s="4">
        <v>720</v>
      </c>
      <c r="U1014" s="26">
        <f t="shared" si="30"/>
        <v>10.337673022940665</v>
      </c>
      <c r="V1014" s="26">
        <f t="shared" si="31"/>
        <v>248.10415255057598</v>
      </c>
      <c r="Z1014" s="4">
        <v>15</v>
      </c>
      <c r="AA1014" s="26">
        <v>19.466655563542012</v>
      </c>
      <c r="AB1014" s="26">
        <v>778.66622254168055</v>
      </c>
    </row>
    <row r="1015" spans="1:28" x14ac:dyDescent="0.25">
      <c r="A1015" s="5" t="s">
        <v>3176</v>
      </c>
      <c r="B1015" s="6" t="s">
        <v>1730</v>
      </c>
      <c r="C1015" s="6" t="s">
        <v>1151</v>
      </c>
      <c r="D1015" s="5">
        <v>2002</v>
      </c>
      <c r="E1015" s="5">
        <v>14</v>
      </c>
      <c r="F1015" s="5">
        <v>19</v>
      </c>
      <c r="G1015" s="5">
        <v>91741</v>
      </c>
      <c r="H1015" s="5" t="s">
        <v>1370</v>
      </c>
      <c r="I1015" s="7">
        <v>3.9</v>
      </c>
      <c r="J1015" s="5">
        <v>40</v>
      </c>
      <c r="K1015" s="5">
        <v>3</v>
      </c>
      <c r="L1015" s="5">
        <v>1</v>
      </c>
      <c r="M1015" s="5">
        <v>3</v>
      </c>
      <c r="N1015" s="5">
        <v>3</v>
      </c>
      <c r="O1015" s="5">
        <v>9</v>
      </c>
      <c r="P1015" s="5">
        <v>3</v>
      </c>
      <c r="Q1015" s="5">
        <v>9</v>
      </c>
      <c r="R1015" s="5">
        <v>9</v>
      </c>
      <c r="S1015" s="5">
        <v>30</v>
      </c>
      <c r="T1015" s="4">
        <v>1200</v>
      </c>
      <c r="U1015" s="26">
        <f t="shared" si="30"/>
        <v>10.337673022940665</v>
      </c>
      <c r="V1015" s="26">
        <f t="shared" si="31"/>
        <v>413.50692091762659</v>
      </c>
      <c r="Z1015" s="4">
        <v>4</v>
      </c>
      <c r="AA1015" s="26">
        <v>24.934129290416017</v>
      </c>
      <c r="AB1015" s="26">
        <v>473.74845651790434</v>
      </c>
    </row>
    <row r="1016" spans="1:28" x14ac:dyDescent="0.25">
      <c r="A1016" s="5" t="s">
        <v>52</v>
      </c>
      <c r="B1016" s="6" t="s">
        <v>1643</v>
      </c>
      <c r="C1016" s="6" t="s">
        <v>1644</v>
      </c>
      <c r="D1016" s="5">
        <v>2002</v>
      </c>
      <c r="E1016" s="5">
        <v>14</v>
      </c>
      <c r="F1016" s="5">
        <v>36</v>
      </c>
      <c r="G1016" s="5">
        <v>92307</v>
      </c>
      <c r="H1016" s="5" t="s">
        <v>1370</v>
      </c>
      <c r="I1016" s="7">
        <v>2</v>
      </c>
      <c r="J1016" s="5">
        <v>20</v>
      </c>
      <c r="K1016" s="5">
        <v>4</v>
      </c>
      <c r="L1016" s="5">
        <v>4</v>
      </c>
      <c r="M1016" s="5">
        <v>2</v>
      </c>
      <c r="N1016" s="5">
        <v>0</v>
      </c>
      <c r="O1016" s="5">
        <v>12</v>
      </c>
      <c r="P1016" s="5">
        <v>12</v>
      </c>
      <c r="Q1016" s="5">
        <v>6</v>
      </c>
      <c r="R1016" s="5">
        <v>0</v>
      </c>
      <c r="S1016" s="5">
        <v>30</v>
      </c>
      <c r="T1016" s="4">
        <v>600</v>
      </c>
      <c r="U1016" s="26">
        <f t="shared" si="30"/>
        <v>10.337673022940665</v>
      </c>
      <c r="V1016" s="26">
        <f t="shared" si="31"/>
        <v>206.75346045881329</v>
      </c>
      <c r="Z1016" s="4">
        <v>7</v>
      </c>
      <c r="AA1016" s="26">
        <v>12.594065008679971</v>
      </c>
      <c r="AB1016" s="26">
        <v>881.58455060759798</v>
      </c>
    </row>
    <row r="1017" spans="1:28" x14ac:dyDescent="0.25">
      <c r="A1017" s="5" t="s">
        <v>114</v>
      </c>
      <c r="B1017" s="6" t="s">
        <v>1643</v>
      </c>
      <c r="C1017" s="6" t="s">
        <v>1644</v>
      </c>
      <c r="D1017" s="5">
        <v>2002</v>
      </c>
      <c r="E1017" s="5">
        <v>14</v>
      </c>
      <c r="F1017" s="5">
        <v>37</v>
      </c>
      <c r="G1017" s="5">
        <v>91942</v>
      </c>
      <c r="H1017" s="5" t="s">
        <v>1370</v>
      </c>
      <c r="I1017" s="7">
        <v>2.5</v>
      </c>
      <c r="J1017" s="5">
        <v>20</v>
      </c>
      <c r="K1017" s="5">
        <v>4</v>
      </c>
      <c r="L1017" s="5">
        <v>2</v>
      </c>
      <c r="M1017" s="5">
        <v>2</v>
      </c>
      <c r="N1017" s="5">
        <v>2</v>
      </c>
      <c r="O1017" s="5">
        <v>12</v>
      </c>
      <c r="P1017" s="5">
        <v>6</v>
      </c>
      <c r="Q1017" s="5">
        <v>6</v>
      </c>
      <c r="R1017" s="5">
        <v>6</v>
      </c>
      <c r="S1017" s="5">
        <v>30</v>
      </c>
      <c r="T1017" s="4">
        <v>600</v>
      </c>
      <c r="U1017" s="26">
        <f t="shared" si="30"/>
        <v>10.337673022940665</v>
      </c>
      <c r="V1017" s="26">
        <f t="shared" si="31"/>
        <v>206.75346045881329</v>
      </c>
      <c r="Z1017" s="4">
        <v>10</v>
      </c>
      <c r="AA1017" s="26">
        <v>5.0919010067946244</v>
      </c>
      <c r="AB1017" s="26">
        <v>173.12463423101724</v>
      </c>
    </row>
    <row r="1018" spans="1:28" x14ac:dyDescent="0.25">
      <c r="A1018" s="5" t="s">
        <v>2139</v>
      </c>
      <c r="B1018" s="6" t="s">
        <v>1643</v>
      </c>
      <c r="C1018" s="6" t="s">
        <v>1644</v>
      </c>
      <c r="D1018" s="5">
        <v>2001</v>
      </c>
      <c r="E1018" s="5">
        <v>15</v>
      </c>
      <c r="F1018" s="5">
        <v>39</v>
      </c>
      <c r="G1018" s="5">
        <v>95240</v>
      </c>
      <c r="H1018" s="5" t="s">
        <v>1645</v>
      </c>
      <c r="I1018" s="7">
        <v>1.1000000000000001</v>
      </c>
      <c r="J1018" s="5">
        <v>10</v>
      </c>
      <c r="K1018" s="5">
        <v>4</v>
      </c>
      <c r="L1018" s="5">
        <v>0</v>
      </c>
      <c r="M1018" s="5">
        <v>0</v>
      </c>
      <c r="N1018" s="5">
        <v>6</v>
      </c>
      <c r="O1018" s="5">
        <v>12</v>
      </c>
      <c r="P1018" s="5">
        <v>0</v>
      </c>
      <c r="Q1018" s="5">
        <v>0</v>
      </c>
      <c r="R1018" s="5">
        <v>18</v>
      </c>
      <c r="S1018" s="5">
        <v>30</v>
      </c>
      <c r="T1018" s="4">
        <v>300</v>
      </c>
      <c r="U1018" s="26">
        <f t="shared" si="30"/>
        <v>10.298202515019581</v>
      </c>
      <c r="V1018" s="26">
        <f t="shared" si="31"/>
        <v>102.98202515019581</v>
      </c>
      <c r="Z1018" s="4">
        <v>12</v>
      </c>
      <c r="AA1018" s="26">
        <v>21.803328720449059</v>
      </c>
      <c r="AB1018" s="26">
        <v>1308.1997232269437</v>
      </c>
    </row>
    <row r="1019" spans="1:28" x14ac:dyDescent="0.25">
      <c r="A1019" s="5" t="s">
        <v>2282</v>
      </c>
      <c r="B1019" s="6" t="s">
        <v>1643</v>
      </c>
      <c r="C1019" s="6" t="s">
        <v>1644</v>
      </c>
      <c r="D1019" s="5">
        <v>2001</v>
      </c>
      <c r="E1019" s="5">
        <v>15</v>
      </c>
      <c r="F1019" s="5">
        <v>49</v>
      </c>
      <c r="G1019" s="5">
        <v>95405</v>
      </c>
      <c r="H1019" s="5" t="s">
        <v>1645</v>
      </c>
      <c r="I1019" s="7">
        <v>4.7</v>
      </c>
      <c r="J1019" s="5">
        <v>30</v>
      </c>
      <c r="K1019" s="5">
        <v>5</v>
      </c>
      <c r="L1019" s="5">
        <v>0</v>
      </c>
      <c r="M1019" s="5">
        <v>5</v>
      </c>
      <c r="N1019" s="5">
        <v>0</v>
      </c>
      <c r="O1019" s="5">
        <v>15</v>
      </c>
      <c r="P1019" s="5">
        <v>0</v>
      </c>
      <c r="Q1019" s="5">
        <v>15</v>
      </c>
      <c r="R1019" s="5">
        <v>0</v>
      </c>
      <c r="S1019" s="5">
        <v>30</v>
      </c>
      <c r="T1019" s="4">
        <v>900</v>
      </c>
      <c r="U1019" s="26">
        <f t="shared" si="30"/>
        <v>10.298202515019581</v>
      </c>
      <c r="V1019" s="26">
        <f t="shared" si="31"/>
        <v>308.94607545058744</v>
      </c>
      <c r="Z1019" s="4">
        <v>10</v>
      </c>
      <c r="AA1019" s="26">
        <v>14.002727768685217</v>
      </c>
      <c r="AB1019" s="26">
        <v>266.05182760501913</v>
      </c>
    </row>
    <row r="1020" spans="1:28" x14ac:dyDescent="0.25">
      <c r="A1020" s="5" t="s">
        <v>2755</v>
      </c>
      <c r="B1020" s="6" t="s">
        <v>1660</v>
      </c>
      <c r="C1020" s="6" t="s">
        <v>1151</v>
      </c>
      <c r="D1020" s="5">
        <v>2001</v>
      </c>
      <c r="E1020" s="5">
        <v>15</v>
      </c>
      <c r="F1020" s="5">
        <v>41</v>
      </c>
      <c r="G1020" s="5">
        <v>94062</v>
      </c>
      <c r="H1020" s="5" t="s">
        <v>1211</v>
      </c>
      <c r="I1020" s="7">
        <v>3.9</v>
      </c>
      <c r="J1020" s="5">
        <v>50</v>
      </c>
      <c r="K1020" s="5">
        <v>2</v>
      </c>
      <c r="L1020" s="5">
        <v>2</v>
      </c>
      <c r="M1020" s="5">
        <v>3</v>
      </c>
      <c r="N1020" s="5">
        <v>3</v>
      </c>
      <c r="O1020" s="5">
        <v>6</v>
      </c>
      <c r="P1020" s="5">
        <v>6</v>
      </c>
      <c r="Q1020" s="5">
        <v>9</v>
      </c>
      <c r="R1020" s="5">
        <v>9</v>
      </c>
      <c r="S1020" s="5">
        <v>30</v>
      </c>
      <c r="T1020" s="4">
        <v>1500</v>
      </c>
      <c r="U1020" s="26">
        <f t="shared" si="30"/>
        <v>10.298202515019581</v>
      </c>
      <c r="V1020" s="26">
        <f t="shared" si="31"/>
        <v>514.91012575097898</v>
      </c>
      <c r="Z1020" s="4">
        <v>13</v>
      </c>
      <c r="AA1020" s="26">
        <v>12.875050068298291</v>
      </c>
      <c r="AB1020" s="26">
        <v>386.25150204894874</v>
      </c>
    </row>
    <row r="1021" spans="1:28" x14ac:dyDescent="0.25">
      <c r="A1021" s="5" t="s">
        <v>3131</v>
      </c>
      <c r="B1021" s="6" t="s">
        <v>1660</v>
      </c>
      <c r="C1021" s="6" t="s">
        <v>1151</v>
      </c>
      <c r="D1021" s="5">
        <v>2001</v>
      </c>
      <c r="E1021" s="5">
        <v>15</v>
      </c>
      <c r="F1021" s="5">
        <v>19</v>
      </c>
      <c r="G1021" s="5">
        <v>91731</v>
      </c>
      <c r="H1021" s="5" t="s">
        <v>1370</v>
      </c>
      <c r="I1021" s="7">
        <v>6</v>
      </c>
      <c r="J1021" s="5">
        <v>50</v>
      </c>
      <c r="K1021" s="5">
        <v>3</v>
      </c>
      <c r="L1021" s="5">
        <v>1</v>
      </c>
      <c r="M1021" s="5">
        <v>5</v>
      </c>
      <c r="N1021" s="5">
        <v>1</v>
      </c>
      <c r="O1021" s="5">
        <v>9</v>
      </c>
      <c r="P1021" s="5">
        <v>3</v>
      </c>
      <c r="Q1021" s="5">
        <v>15</v>
      </c>
      <c r="R1021" s="5">
        <v>3</v>
      </c>
      <c r="S1021" s="5">
        <v>30</v>
      </c>
      <c r="T1021" s="4">
        <v>1500</v>
      </c>
      <c r="U1021" s="26">
        <f t="shared" si="30"/>
        <v>10.298202515019581</v>
      </c>
      <c r="V1021" s="26">
        <f t="shared" si="31"/>
        <v>514.91012575097898</v>
      </c>
      <c r="Z1021" s="4">
        <v>13</v>
      </c>
      <c r="AA1021" s="26">
        <v>6.4375250341491457</v>
      </c>
      <c r="AB1021" s="26">
        <v>64.375250341491451</v>
      </c>
    </row>
    <row r="1022" spans="1:28" x14ac:dyDescent="0.25">
      <c r="A1022" s="5" t="s">
        <v>115</v>
      </c>
      <c r="B1022" s="6" t="s">
        <v>1643</v>
      </c>
      <c r="C1022" s="6" t="s">
        <v>1644</v>
      </c>
      <c r="D1022" s="5">
        <v>2001</v>
      </c>
      <c r="E1022" s="5">
        <v>15</v>
      </c>
      <c r="F1022" s="5">
        <v>37</v>
      </c>
      <c r="G1022" s="5">
        <v>92069</v>
      </c>
      <c r="H1022" s="5" t="s">
        <v>1370</v>
      </c>
      <c r="I1022" s="7">
        <v>8</v>
      </c>
      <c r="J1022" s="5">
        <v>100</v>
      </c>
      <c r="K1022" s="5">
        <v>2</v>
      </c>
      <c r="L1022" s="5">
        <v>0</v>
      </c>
      <c r="M1022" s="5">
        <v>4</v>
      </c>
      <c r="N1022" s="5">
        <v>4</v>
      </c>
      <c r="O1022" s="5">
        <v>6</v>
      </c>
      <c r="P1022" s="5">
        <v>0</v>
      </c>
      <c r="Q1022" s="5">
        <v>12</v>
      </c>
      <c r="R1022" s="5">
        <v>12</v>
      </c>
      <c r="S1022" s="5">
        <v>30</v>
      </c>
      <c r="T1022" s="4">
        <v>3000</v>
      </c>
      <c r="U1022" s="26">
        <f t="shared" si="30"/>
        <v>10.298202515019581</v>
      </c>
      <c r="V1022" s="26">
        <f t="shared" si="31"/>
        <v>1029.820251501958</v>
      </c>
      <c r="Z1022" s="4">
        <v>11</v>
      </c>
      <c r="AA1022" s="26">
        <v>7.6662407984026597</v>
      </c>
      <c r="AB1022" s="26">
        <v>107.32737117763723</v>
      </c>
    </row>
    <row r="1023" spans="1:28" x14ac:dyDescent="0.25">
      <c r="A1023" s="5" t="s">
        <v>388</v>
      </c>
      <c r="B1023" s="6" t="s">
        <v>1643</v>
      </c>
      <c r="C1023" s="6" t="s">
        <v>1644</v>
      </c>
      <c r="D1023" s="5">
        <v>2001</v>
      </c>
      <c r="E1023" s="5">
        <v>15</v>
      </c>
      <c r="F1023" s="5">
        <v>44</v>
      </c>
      <c r="G1023" s="5">
        <v>95003</v>
      </c>
      <c r="H1023" s="5" t="s">
        <v>1370</v>
      </c>
      <c r="I1023" s="7">
        <v>3.7</v>
      </c>
      <c r="J1023" s="5">
        <v>40</v>
      </c>
      <c r="K1023" s="5">
        <v>2</v>
      </c>
      <c r="L1023" s="5">
        <v>2</v>
      </c>
      <c r="M1023" s="5">
        <v>4</v>
      </c>
      <c r="N1023" s="5">
        <v>2</v>
      </c>
      <c r="O1023" s="5">
        <v>6</v>
      </c>
      <c r="P1023" s="5">
        <v>6</v>
      </c>
      <c r="Q1023" s="5">
        <v>12</v>
      </c>
      <c r="R1023" s="5">
        <v>6</v>
      </c>
      <c r="S1023" s="5">
        <v>30</v>
      </c>
      <c r="T1023" s="4">
        <v>1200</v>
      </c>
      <c r="U1023" s="26">
        <f t="shared" si="30"/>
        <v>10.298202515019581</v>
      </c>
      <c r="V1023" s="26">
        <f t="shared" si="31"/>
        <v>411.92810060078324</v>
      </c>
      <c r="Z1023" s="4">
        <v>12</v>
      </c>
      <c r="AA1023" s="26">
        <v>21.803328720449059</v>
      </c>
      <c r="AB1023" s="26">
        <v>414.26324568853215</v>
      </c>
    </row>
    <row r="1024" spans="1:28" x14ac:dyDescent="0.25">
      <c r="A1024" s="5" t="s">
        <v>402</v>
      </c>
      <c r="B1024" s="6" t="s">
        <v>1660</v>
      </c>
      <c r="C1024" s="6" t="s">
        <v>1151</v>
      </c>
      <c r="D1024" s="5">
        <v>2001</v>
      </c>
      <c r="E1024" s="5">
        <v>15</v>
      </c>
      <c r="F1024" s="5">
        <v>48</v>
      </c>
      <c r="G1024" s="5">
        <v>95687</v>
      </c>
      <c r="H1024" s="5" t="s">
        <v>1370</v>
      </c>
      <c r="I1024" s="7">
        <v>4</v>
      </c>
      <c r="J1024" s="5">
        <v>41</v>
      </c>
      <c r="K1024" s="5">
        <v>5</v>
      </c>
      <c r="L1024" s="5">
        <v>0</v>
      </c>
      <c r="M1024" s="5">
        <v>5</v>
      </c>
      <c r="N1024" s="5">
        <v>0</v>
      </c>
      <c r="O1024" s="5">
        <v>15</v>
      </c>
      <c r="P1024" s="5">
        <v>0</v>
      </c>
      <c r="Q1024" s="5">
        <v>15</v>
      </c>
      <c r="R1024" s="5">
        <v>0</v>
      </c>
      <c r="S1024" s="5">
        <v>30</v>
      </c>
      <c r="T1024" s="4">
        <v>1230</v>
      </c>
      <c r="U1024" s="26">
        <f t="shared" si="30"/>
        <v>10.298202515019581</v>
      </c>
      <c r="V1024" s="26">
        <f t="shared" si="31"/>
        <v>422.22630311580281</v>
      </c>
      <c r="Z1024" s="4">
        <v>2</v>
      </c>
      <c r="AA1024" s="26">
        <v>18.580230828199944</v>
      </c>
      <c r="AB1024" s="26">
        <v>1765.1219286789947</v>
      </c>
    </row>
    <row r="1025" spans="1:28" x14ac:dyDescent="0.25">
      <c r="A1025" s="5" t="s">
        <v>511</v>
      </c>
      <c r="B1025" s="6" t="s">
        <v>1643</v>
      </c>
      <c r="C1025" s="6" t="s">
        <v>1644</v>
      </c>
      <c r="D1025" s="5">
        <v>2001</v>
      </c>
      <c r="E1025" s="5">
        <v>15</v>
      </c>
      <c r="F1025" s="5">
        <v>56</v>
      </c>
      <c r="G1025" s="5">
        <v>93022</v>
      </c>
      <c r="H1025" s="5" t="s">
        <v>1370</v>
      </c>
      <c r="I1025" s="7">
        <v>3</v>
      </c>
      <c r="J1025" s="5">
        <v>8</v>
      </c>
      <c r="K1025" s="5">
        <v>3</v>
      </c>
      <c r="L1025" s="5">
        <v>0</v>
      </c>
      <c r="M1025" s="5">
        <v>4</v>
      </c>
      <c r="N1025" s="5">
        <v>3</v>
      </c>
      <c r="O1025" s="5">
        <v>9</v>
      </c>
      <c r="P1025" s="5">
        <v>0</v>
      </c>
      <c r="Q1025" s="5">
        <v>12</v>
      </c>
      <c r="R1025" s="5">
        <v>9</v>
      </c>
      <c r="S1025" s="5">
        <v>30</v>
      </c>
      <c r="T1025" s="4">
        <v>240</v>
      </c>
      <c r="U1025" s="26">
        <f t="shared" si="30"/>
        <v>10.298202515019581</v>
      </c>
      <c r="V1025" s="26">
        <f t="shared" si="31"/>
        <v>82.385620120156645</v>
      </c>
      <c r="Z1025" s="4">
        <v>16</v>
      </c>
      <c r="AA1025" s="26">
        <v>15.637219305997721</v>
      </c>
      <c r="AB1025" s="26">
        <v>312.74438611995441</v>
      </c>
    </row>
    <row r="1026" spans="1:28" x14ac:dyDescent="0.25">
      <c r="A1026" s="5" t="s">
        <v>1969</v>
      </c>
      <c r="B1026" s="6" t="s">
        <v>1643</v>
      </c>
      <c r="C1026" s="6" t="s">
        <v>1644</v>
      </c>
      <c r="D1026" s="5">
        <v>2000</v>
      </c>
      <c r="E1026" s="5">
        <v>16</v>
      </c>
      <c r="F1026" s="5">
        <v>31</v>
      </c>
      <c r="G1026" s="5">
        <v>95722</v>
      </c>
      <c r="H1026" s="5" t="s">
        <v>1645</v>
      </c>
      <c r="I1026" s="7">
        <v>0.8</v>
      </c>
      <c r="J1026" s="5">
        <v>19</v>
      </c>
      <c r="K1026" s="5">
        <v>5</v>
      </c>
      <c r="L1026" s="5">
        <v>0</v>
      </c>
      <c r="M1026" s="5">
        <v>0</v>
      </c>
      <c r="N1026" s="5">
        <v>5</v>
      </c>
      <c r="O1026" s="5">
        <v>15</v>
      </c>
      <c r="P1026" s="5">
        <v>0</v>
      </c>
      <c r="Q1026" s="5">
        <v>0</v>
      </c>
      <c r="R1026" s="5">
        <v>15</v>
      </c>
      <c r="S1026" s="5">
        <v>30</v>
      </c>
      <c r="T1026" s="4">
        <v>570</v>
      </c>
      <c r="U1026" s="26">
        <f t="shared" ref="U1026:U1089" si="32">(VLOOKUP(E1026,t_factor30,7))*S1026</f>
        <v>10.258324776294558</v>
      </c>
      <c r="V1026" s="26">
        <f t="shared" ref="V1026:V1089" si="33">J1026*U1026</f>
        <v>194.90817074959659</v>
      </c>
      <c r="Z1026" s="4">
        <v>13</v>
      </c>
      <c r="AA1026" s="26">
        <v>81.112815430279241</v>
      </c>
      <c r="AB1026" s="26">
        <v>3650.0766943625658</v>
      </c>
    </row>
    <row r="1027" spans="1:28" x14ac:dyDescent="0.25">
      <c r="A1027" s="5" t="s">
        <v>3151</v>
      </c>
      <c r="B1027" s="6" t="s">
        <v>1643</v>
      </c>
      <c r="C1027" s="6" t="s">
        <v>1644</v>
      </c>
      <c r="D1027" s="5">
        <v>2000</v>
      </c>
      <c r="E1027" s="5">
        <v>16</v>
      </c>
      <c r="F1027" s="5">
        <v>19</v>
      </c>
      <c r="G1027" s="5">
        <v>91040</v>
      </c>
      <c r="H1027" s="5" t="s">
        <v>1370</v>
      </c>
      <c r="I1027" s="7">
        <v>1.9</v>
      </c>
      <c r="J1027" s="5">
        <v>29</v>
      </c>
      <c r="K1027" s="5">
        <v>3</v>
      </c>
      <c r="L1027" s="5">
        <v>1</v>
      </c>
      <c r="M1027" s="5">
        <v>2</v>
      </c>
      <c r="N1027" s="5">
        <v>4</v>
      </c>
      <c r="O1027" s="5">
        <v>9</v>
      </c>
      <c r="P1027" s="5">
        <v>3</v>
      </c>
      <c r="Q1027" s="5">
        <v>6</v>
      </c>
      <c r="R1027" s="5">
        <v>12</v>
      </c>
      <c r="S1027" s="5">
        <v>30</v>
      </c>
      <c r="T1027" s="4">
        <v>870</v>
      </c>
      <c r="U1027" s="26">
        <f t="shared" si="32"/>
        <v>10.258324776294558</v>
      </c>
      <c r="V1027" s="26">
        <f t="shared" si="33"/>
        <v>297.49141851254217</v>
      </c>
      <c r="Z1027" s="4">
        <v>14</v>
      </c>
      <c r="AA1027" s="26">
        <v>12.925796717858466</v>
      </c>
      <c r="AB1027" s="26">
        <v>387.77390153575396</v>
      </c>
    </row>
    <row r="1028" spans="1:28" x14ac:dyDescent="0.25">
      <c r="A1028" s="5" t="s">
        <v>91</v>
      </c>
      <c r="B1028" s="6" t="s">
        <v>1643</v>
      </c>
      <c r="C1028" s="6" t="s">
        <v>1644</v>
      </c>
      <c r="D1028" s="5">
        <v>2000</v>
      </c>
      <c r="E1028" s="5">
        <v>16</v>
      </c>
      <c r="F1028" s="5">
        <v>36</v>
      </c>
      <c r="G1028" s="5">
        <v>92371</v>
      </c>
      <c r="H1028" s="5" t="s">
        <v>1370</v>
      </c>
      <c r="I1028" s="7">
        <v>5.9</v>
      </c>
      <c r="J1028" s="5">
        <v>40</v>
      </c>
      <c r="K1028" s="5">
        <v>2</v>
      </c>
      <c r="L1028" s="5">
        <v>0</v>
      </c>
      <c r="M1028" s="5">
        <v>2</v>
      </c>
      <c r="N1028" s="5">
        <v>6</v>
      </c>
      <c r="O1028" s="5">
        <v>6</v>
      </c>
      <c r="P1028" s="5">
        <v>0</v>
      </c>
      <c r="Q1028" s="5">
        <v>6</v>
      </c>
      <c r="R1028" s="5">
        <v>18</v>
      </c>
      <c r="S1028" s="5">
        <v>30</v>
      </c>
      <c r="T1028" s="4">
        <v>1200</v>
      </c>
      <c r="U1028" s="26">
        <f t="shared" si="32"/>
        <v>10.258324776294558</v>
      </c>
      <c r="V1028" s="26">
        <f t="shared" si="33"/>
        <v>410.3329910517823</v>
      </c>
      <c r="Z1028" s="4">
        <v>13</v>
      </c>
      <c r="AA1028" s="26">
        <v>20.600080109277265</v>
      </c>
      <c r="AB1028" s="26">
        <v>1030.0040054638632</v>
      </c>
    </row>
    <row r="1029" spans="1:28" x14ac:dyDescent="0.25">
      <c r="A1029" s="5" t="s">
        <v>189</v>
      </c>
      <c r="B1029" s="6" t="s">
        <v>1643</v>
      </c>
      <c r="C1029" s="6" t="s">
        <v>1644</v>
      </c>
      <c r="D1029" s="5">
        <v>2000</v>
      </c>
      <c r="E1029" s="5">
        <v>16</v>
      </c>
      <c r="F1029" s="5">
        <v>37</v>
      </c>
      <c r="G1029" s="5">
        <v>92075</v>
      </c>
      <c r="H1029" s="5" t="s">
        <v>1370</v>
      </c>
      <c r="I1029" s="7">
        <v>2</v>
      </c>
      <c r="J1029" s="5">
        <v>26</v>
      </c>
      <c r="K1029" s="5">
        <v>0</v>
      </c>
      <c r="L1029" s="5">
        <v>0</v>
      </c>
      <c r="M1029" s="5">
        <v>0</v>
      </c>
      <c r="N1029" s="5">
        <v>10</v>
      </c>
      <c r="O1029" s="5">
        <v>0</v>
      </c>
      <c r="P1029" s="5">
        <v>0</v>
      </c>
      <c r="Q1029" s="5">
        <v>0</v>
      </c>
      <c r="R1029" s="5">
        <v>30</v>
      </c>
      <c r="S1029" s="5">
        <v>30</v>
      </c>
      <c r="T1029" s="4">
        <v>780</v>
      </c>
      <c r="U1029" s="26">
        <f t="shared" si="32"/>
        <v>10.258324776294558</v>
      </c>
      <c r="V1029" s="26">
        <f t="shared" si="33"/>
        <v>266.7164441836585</v>
      </c>
      <c r="Z1029" s="4">
        <v>10</v>
      </c>
      <c r="AA1029" s="26">
        <v>10.183802013589249</v>
      </c>
      <c r="AB1029" s="26">
        <v>509.19010067946243</v>
      </c>
    </row>
    <row r="1030" spans="1:28" x14ac:dyDescent="0.25">
      <c r="A1030" s="5" t="s">
        <v>222</v>
      </c>
      <c r="B1030" s="6" t="s">
        <v>1643</v>
      </c>
      <c r="C1030" s="6" t="s">
        <v>1644</v>
      </c>
      <c r="D1030" s="5">
        <v>2000</v>
      </c>
      <c r="E1030" s="5">
        <v>16</v>
      </c>
      <c r="F1030" s="5">
        <v>38</v>
      </c>
      <c r="G1030" s="5">
        <v>94112</v>
      </c>
      <c r="H1030" s="5" t="s">
        <v>1370</v>
      </c>
      <c r="I1030" s="7">
        <v>1</v>
      </c>
      <c r="J1030" s="5">
        <v>3</v>
      </c>
      <c r="K1030" s="5">
        <v>0</v>
      </c>
      <c r="L1030" s="5">
        <v>10</v>
      </c>
      <c r="M1030" s="5">
        <v>0</v>
      </c>
      <c r="N1030" s="5">
        <v>0</v>
      </c>
      <c r="O1030" s="5">
        <v>0</v>
      </c>
      <c r="P1030" s="5">
        <v>30</v>
      </c>
      <c r="Q1030" s="5">
        <v>0</v>
      </c>
      <c r="R1030" s="5">
        <v>0</v>
      </c>
      <c r="S1030" s="5">
        <v>30</v>
      </c>
      <c r="T1030" s="4">
        <v>90</v>
      </c>
      <c r="U1030" s="26">
        <f t="shared" si="32"/>
        <v>10.258324776294558</v>
      </c>
      <c r="V1030" s="26">
        <f t="shared" si="33"/>
        <v>30.774974328883673</v>
      </c>
      <c r="Z1030" s="4">
        <v>14</v>
      </c>
      <c r="AA1030" s="26">
        <v>68.506722604649866</v>
      </c>
      <c r="AB1030" s="26">
        <v>1370.1344520929974</v>
      </c>
    </row>
    <row r="1031" spans="1:28" x14ac:dyDescent="0.25">
      <c r="A1031" s="5" t="s">
        <v>3120</v>
      </c>
      <c r="B1031" s="6" t="s">
        <v>1660</v>
      </c>
      <c r="C1031" s="6" t="s">
        <v>1151</v>
      </c>
      <c r="D1031" s="5">
        <v>1999</v>
      </c>
      <c r="E1031" s="5">
        <v>17</v>
      </c>
      <c r="F1031" s="5">
        <v>19</v>
      </c>
      <c r="G1031" s="5">
        <v>90242</v>
      </c>
      <c r="H1031" s="5" t="s">
        <v>1370</v>
      </c>
      <c r="I1031" s="7">
        <v>5.2</v>
      </c>
      <c r="J1031" s="5">
        <v>42</v>
      </c>
      <c r="K1031" s="5">
        <v>2</v>
      </c>
      <c r="L1031" s="5">
        <v>1</v>
      </c>
      <c r="M1031" s="5">
        <v>3</v>
      </c>
      <c r="N1031" s="5">
        <v>4</v>
      </c>
      <c r="O1031" s="5">
        <v>6</v>
      </c>
      <c r="P1031" s="5">
        <v>3</v>
      </c>
      <c r="Q1031" s="5">
        <v>9</v>
      </c>
      <c r="R1031" s="5">
        <v>12</v>
      </c>
      <c r="S1031" s="5">
        <v>30</v>
      </c>
      <c r="T1031" s="4">
        <v>1260</v>
      </c>
      <c r="U1031" s="26">
        <f t="shared" si="32"/>
        <v>10.218033471775085</v>
      </c>
      <c r="V1031" s="26">
        <f t="shared" si="33"/>
        <v>429.15740581455356</v>
      </c>
      <c r="Z1031" s="4">
        <v>10</v>
      </c>
      <c r="AA1031" s="26">
        <v>15.275703020383872</v>
      </c>
      <c r="AB1031" s="26">
        <v>1527.5703020383871</v>
      </c>
    </row>
    <row r="1032" spans="1:28" x14ac:dyDescent="0.25">
      <c r="A1032" s="5" t="s">
        <v>3124</v>
      </c>
      <c r="B1032" s="6" t="s">
        <v>1660</v>
      </c>
      <c r="C1032" s="6" t="s">
        <v>1151</v>
      </c>
      <c r="D1032" s="5">
        <v>1999</v>
      </c>
      <c r="E1032" s="5">
        <v>17</v>
      </c>
      <c r="F1032" s="5">
        <v>19</v>
      </c>
      <c r="G1032" s="5">
        <v>91040</v>
      </c>
      <c r="H1032" s="5" t="s">
        <v>1370</v>
      </c>
      <c r="I1032" s="7">
        <v>5</v>
      </c>
      <c r="J1032" s="5">
        <v>66</v>
      </c>
      <c r="K1032" s="5">
        <v>4</v>
      </c>
      <c r="L1032" s="5">
        <v>0</v>
      </c>
      <c r="M1032" s="5">
        <v>4</v>
      </c>
      <c r="N1032" s="5">
        <v>2</v>
      </c>
      <c r="O1032" s="5">
        <v>12</v>
      </c>
      <c r="P1032" s="5">
        <v>0</v>
      </c>
      <c r="Q1032" s="5">
        <v>12</v>
      </c>
      <c r="R1032" s="5">
        <v>6</v>
      </c>
      <c r="S1032" s="5">
        <v>30</v>
      </c>
      <c r="T1032" s="4">
        <v>1980</v>
      </c>
      <c r="U1032" s="26">
        <f t="shared" si="32"/>
        <v>10.218033471775085</v>
      </c>
      <c r="V1032" s="26">
        <f t="shared" si="33"/>
        <v>674.39020913715558</v>
      </c>
      <c r="Z1032" s="4">
        <v>9</v>
      </c>
      <c r="AA1032" s="26">
        <v>38.050511126439638</v>
      </c>
      <c r="AB1032" s="26">
        <v>2283.0306675863781</v>
      </c>
    </row>
    <row r="1033" spans="1:28" x14ac:dyDescent="0.25">
      <c r="A1033" s="5" t="s">
        <v>3341</v>
      </c>
      <c r="B1033" s="6" t="s">
        <v>1643</v>
      </c>
      <c r="C1033" s="6" t="s">
        <v>1644</v>
      </c>
      <c r="D1033" s="5">
        <v>1999</v>
      </c>
      <c r="E1033" s="5">
        <v>17</v>
      </c>
      <c r="F1033" s="5">
        <v>30</v>
      </c>
      <c r="G1033" s="5">
        <v>92688</v>
      </c>
      <c r="H1033" s="5" t="s">
        <v>1370</v>
      </c>
      <c r="I1033" s="7">
        <v>3.8</v>
      </c>
      <c r="J1033" s="5">
        <v>45</v>
      </c>
      <c r="K1033" s="5">
        <v>3</v>
      </c>
      <c r="L1033" s="5">
        <v>2</v>
      </c>
      <c r="M1033" s="5">
        <v>3</v>
      </c>
      <c r="N1033" s="5">
        <v>2</v>
      </c>
      <c r="O1033" s="5">
        <v>9</v>
      </c>
      <c r="P1033" s="5">
        <v>6</v>
      </c>
      <c r="Q1033" s="5">
        <v>9</v>
      </c>
      <c r="R1033" s="5">
        <v>6</v>
      </c>
      <c r="S1033" s="5">
        <v>30</v>
      </c>
      <c r="T1033" s="4">
        <v>1350</v>
      </c>
      <c r="U1033" s="26">
        <f t="shared" si="32"/>
        <v>10.218033471775085</v>
      </c>
      <c r="V1033" s="26">
        <f t="shared" si="33"/>
        <v>459.81150622987883</v>
      </c>
      <c r="Z1033" s="4">
        <v>16</v>
      </c>
      <c r="AA1033" s="26">
        <v>32.577540220828588</v>
      </c>
      <c r="AB1033" s="26">
        <v>2117.5401143538584</v>
      </c>
    </row>
    <row r="1034" spans="1:28" x14ac:dyDescent="0.25">
      <c r="A1034" s="5" t="s">
        <v>268</v>
      </c>
      <c r="B1034" s="6" t="s">
        <v>1643</v>
      </c>
      <c r="C1034" s="6" t="s">
        <v>1644</v>
      </c>
      <c r="D1034" s="5">
        <v>1999</v>
      </c>
      <c r="E1034" s="5">
        <v>17</v>
      </c>
      <c r="F1034" s="5">
        <v>40</v>
      </c>
      <c r="G1034" s="5">
        <v>93422</v>
      </c>
      <c r="H1034" s="5" t="s">
        <v>1370</v>
      </c>
      <c r="I1034" s="7">
        <v>2.9</v>
      </c>
      <c r="J1034" s="5">
        <v>20</v>
      </c>
      <c r="K1034" s="5">
        <v>3</v>
      </c>
      <c r="L1034" s="5">
        <v>3</v>
      </c>
      <c r="M1034" s="5">
        <v>3</v>
      </c>
      <c r="N1034" s="5">
        <v>1</v>
      </c>
      <c r="O1034" s="5">
        <v>9</v>
      </c>
      <c r="P1034" s="5">
        <v>9</v>
      </c>
      <c r="Q1034" s="5">
        <v>9</v>
      </c>
      <c r="R1034" s="5">
        <v>3</v>
      </c>
      <c r="S1034" s="5">
        <v>30</v>
      </c>
      <c r="T1034" s="4">
        <v>600</v>
      </c>
      <c r="U1034" s="26">
        <f t="shared" si="32"/>
        <v>10.218033471775085</v>
      </c>
      <c r="V1034" s="26">
        <f t="shared" si="33"/>
        <v>204.36066943550171</v>
      </c>
      <c r="Z1034" s="4">
        <v>12</v>
      </c>
      <c r="AA1034" s="26">
        <v>20.520779972187349</v>
      </c>
      <c r="AB1034" s="26">
        <v>615.62339916562041</v>
      </c>
    </row>
    <row r="1035" spans="1:28" x14ac:dyDescent="0.25">
      <c r="A1035" s="5" t="s">
        <v>286</v>
      </c>
      <c r="B1035" s="6" t="s">
        <v>1660</v>
      </c>
      <c r="C1035" s="6" t="s">
        <v>1151</v>
      </c>
      <c r="D1035" s="5">
        <v>1999</v>
      </c>
      <c r="E1035" s="5">
        <v>17</v>
      </c>
      <c r="F1035" s="5">
        <v>41</v>
      </c>
      <c r="G1035" s="5">
        <v>94080</v>
      </c>
      <c r="H1035" s="5" t="s">
        <v>1370</v>
      </c>
      <c r="I1035" s="7">
        <v>1</v>
      </c>
      <c r="J1035" s="5">
        <v>10</v>
      </c>
      <c r="K1035" s="5">
        <v>4</v>
      </c>
      <c r="L1035" s="5">
        <v>4</v>
      </c>
      <c r="M1035" s="5">
        <v>2</v>
      </c>
      <c r="N1035" s="5">
        <v>0</v>
      </c>
      <c r="O1035" s="5">
        <v>12</v>
      </c>
      <c r="P1035" s="5">
        <v>12</v>
      </c>
      <c r="Q1035" s="5">
        <v>6</v>
      </c>
      <c r="R1035" s="5">
        <v>0</v>
      </c>
      <c r="S1035" s="5">
        <v>30</v>
      </c>
      <c r="T1035" s="4">
        <v>300</v>
      </c>
      <c r="U1035" s="26">
        <f t="shared" si="32"/>
        <v>10.218033471775085</v>
      </c>
      <c r="V1035" s="26">
        <f t="shared" si="33"/>
        <v>102.18033471775085</v>
      </c>
      <c r="Z1035" s="4">
        <v>10</v>
      </c>
      <c r="AA1035" s="26">
        <v>72.559589346823401</v>
      </c>
      <c r="AB1035" s="26">
        <v>4861.4924862371681</v>
      </c>
    </row>
    <row r="1036" spans="1:28" x14ac:dyDescent="0.25">
      <c r="A1036" s="5" t="s">
        <v>428</v>
      </c>
      <c r="B1036" s="6" t="s">
        <v>1643</v>
      </c>
      <c r="C1036" s="6" t="s">
        <v>1644</v>
      </c>
      <c r="D1036" s="5">
        <v>1998</v>
      </c>
      <c r="E1036" s="5">
        <v>18</v>
      </c>
      <c r="F1036" s="5">
        <v>49</v>
      </c>
      <c r="G1036" s="5">
        <v>94928</v>
      </c>
      <c r="H1036" s="5" t="s">
        <v>1370</v>
      </c>
      <c r="I1036" s="7">
        <v>5.9</v>
      </c>
      <c r="J1036" s="5">
        <v>81</v>
      </c>
      <c r="K1036" s="5">
        <v>4</v>
      </c>
      <c r="L1036" s="5">
        <v>0</v>
      </c>
      <c r="M1036" s="5">
        <v>4</v>
      </c>
      <c r="N1036" s="5">
        <v>2</v>
      </c>
      <c r="O1036" s="5">
        <v>12</v>
      </c>
      <c r="P1036" s="5">
        <v>0</v>
      </c>
      <c r="Q1036" s="5">
        <v>12</v>
      </c>
      <c r="R1036" s="5">
        <v>6</v>
      </c>
      <c r="S1036" s="5">
        <v>30</v>
      </c>
      <c r="T1036" s="4">
        <v>2430</v>
      </c>
      <c r="U1036" s="26">
        <f t="shared" si="32"/>
        <v>10.177322134387353</v>
      </c>
      <c r="V1036" s="26">
        <f t="shared" si="33"/>
        <v>824.36309288537564</v>
      </c>
      <c r="Z1036" s="4">
        <v>19</v>
      </c>
      <c r="AA1036" s="26">
        <v>1.3198870356246752</v>
      </c>
      <c r="AB1036" s="26">
        <v>51.475594389362335</v>
      </c>
    </row>
    <row r="1037" spans="1:28" x14ac:dyDescent="0.25">
      <c r="A1037" s="5" t="s">
        <v>2668</v>
      </c>
      <c r="B1037" s="6" t="s">
        <v>1643</v>
      </c>
      <c r="C1037" s="6" t="s">
        <v>1644</v>
      </c>
      <c r="D1037" s="5">
        <v>1997</v>
      </c>
      <c r="E1037" s="5">
        <v>19</v>
      </c>
      <c r="F1037" s="5">
        <v>36</v>
      </c>
      <c r="G1037" s="5">
        <v>92307</v>
      </c>
      <c r="H1037" s="5" t="s">
        <v>1211</v>
      </c>
      <c r="I1037" s="7">
        <v>3.8</v>
      </c>
      <c r="J1037" s="5">
        <v>9</v>
      </c>
      <c r="K1037" s="5">
        <v>3</v>
      </c>
      <c r="L1037" s="5">
        <v>1</v>
      </c>
      <c r="M1037" s="5">
        <v>3</v>
      </c>
      <c r="N1037" s="5">
        <v>3</v>
      </c>
      <c r="O1037" s="5">
        <v>9</v>
      </c>
      <c r="P1037" s="5">
        <v>3</v>
      </c>
      <c r="Q1037" s="5">
        <v>9</v>
      </c>
      <c r="R1037" s="5">
        <v>9</v>
      </c>
      <c r="S1037" s="5">
        <v>30</v>
      </c>
      <c r="T1037" s="4">
        <v>270</v>
      </c>
      <c r="U1037" s="26">
        <f t="shared" si="32"/>
        <v>10.136184161513819</v>
      </c>
      <c r="V1037" s="26">
        <f t="shared" si="33"/>
        <v>91.225657453624379</v>
      </c>
      <c r="Z1037" s="4">
        <v>10</v>
      </c>
      <c r="AA1037" s="26">
        <v>138.75430243515351</v>
      </c>
      <c r="AB1037" s="26">
        <v>4162.6290730546052</v>
      </c>
    </row>
    <row r="1038" spans="1:28" x14ac:dyDescent="0.25">
      <c r="A1038" s="5" t="s">
        <v>461</v>
      </c>
      <c r="B1038" s="6" t="s">
        <v>1643</v>
      </c>
      <c r="C1038" s="6" t="s">
        <v>1644</v>
      </c>
      <c r="D1038" s="5">
        <v>1997</v>
      </c>
      <c r="E1038" s="5">
        <v>19</v>
      </c>
      <c r="F1038" s="5">
        <v>55</v>
      </c>
      <c r="G1038" s="5">
        <v>95379</v>
      </c>
      <c r="H1038" s="5" t="s">
        <v>1370</v>
      </c>
      <c r="I1038" s="7">
        <v>1.8</v>
      </c>
      <c r="J1038" s="5">
        <v>19</v>
      </c>
      <c r="K1038" s="5">
        <v>3</v>
      </c>
      <c r="L1038" s="5">
        <v>3</v>
      </c>
      <c r="M1038" s="5">
        <v>3</v>
      </c>
      <c r="N1038" s="5">
        <v>1</v>
      </c>
      <c r="O1038" s="5">
        <v>9</v>
      </c>
      <c r="P1038" s="5">
        <v>9</v>
      </c>
      <c r="Q1038" s="5">
        <v>9</v>
      </c>
      <c r="R1038" s="5">
        <v>3</v>
      </c>
      <c r="S1038" s="5">
        <v>30</v>
      </c>
      <c r="T1038" s="4">
        <v>570</v>
      </c>
      <c r="U1038" s="26">
        <f t="shared" si="32"/>
        <v>10.136184161513819</v>
      </c>
      <c r="V1038" s="26">
        <f t="shared" si="33"/>
        <v>192.58749906876255</v>
      </c>
      <c r="Z1038" s="4">
        <v>12</v>
      </c>
      <c r="AA1038" s="26">
        <v>17.955682475663931</v>
      </c>
      <c r="AB1038" s="26">
        <v>718.22729902655726</v>
      </c>
    </row>
    <row r="1039" spans="1:28" x14ac:dyDescent="0.25">
      <c r="A1039" s="5" t="s">
        <v>2367</v>
      </c>
      <c r="B1039" s="6" t="s">
        <v>1643</v>
      </c>
      <c r="C1039" s="6" t="s">
        <v>1644</v>
      </c>
      <c r="D1039" s="5">
        <v>1996</v>
      </c>
      <c r="E1039" s="5">
        <v>20</v>
      </c>
      <c r="F1039" s="5">
        <v>3</v>
      </c>
      <c r="G1039" s="5">
        <v>95689</v>
      </c>
      <c r="H1039" s="5" t="s">
        <v>2097</v>
      </c>
      <c r="I1039" s="7">
        <v>6</v>
      </c>
      <c r="J1039" s="5">
        <v>60</v>
      </c>
      <c r="K1039" s="5">
        <v>4</v>
      </c>
      <c r="L1039" s="5">
        <v>0</v>
      </c>
      <c r="M1039" s="5">
        <v>4</v>
      </c>
      <c r="N1039" s="5">
        <v>2</v>
      </c>
      <c r="O1039" s="5">
        <v>12</v>
      </c>
      <c r="P1039" s="5">
        <v>0</v>
      </c>
      <c r="Q1039" s="5">
        <v>12</v>
      </c>
      <c r="R1039" s="5">
        <v>6</v>
      </c>
      <c r="S1039" s="5">
        <v>30</v>
      </c>
      <c r="T1039" s="4">
        <v>1800</v>
      </c>
      <c r="U1039" s="26">
        <f t="shared" si="32"/>
        <v>10.094612811423437</v>
      </c>
      <c r="V1039" s="26">
        <f t="shared" si="33"/>
        <v>605.67676868540616</v>
      </c>
      <c r="Z1039" s="4">
        <v>17</v>
      </c>
      <c r="AA1039" s="26">
        <v>23.55404604234861</v>
      </c>
      <c r="AB1039" s="26">
        <v>1177.7023021174305</v>
      </c>
    </row>
    <row r="1040" spans="1:28" x14ac:dyDescent="0.25">
      <c r="A1040" s="5" t="s">
        <v>2582</v>
      </c>
      <c r="B1040" s="6" t="s">
        <v>1643</v>
      </c>
      <c r="C1040" s="6" t="s">
        <v>1644</v>
      </c>
      <c r="D1040" s="5">
        <v>1996</v>
      </c>
      <c r="E1040" s="5">
        <v>20</v>
      </c>
      <c r="F1040" s="5">
        <v>30</v>
      </c>
      <c r="G1040" s="5">
        <v>92630</v>
      </c>
      <c r="H1040" s="5" t="s">
        <v>2097</v>
      </c>
      <c r="I1040" s="7">
        <v>2.8</v>
      </c>
      <c r="J1040" s="5">
        <v>61</v>
      </c>
      <c r="K1040" s="5">
        <v>2</v>
      </c>
      <c r="L1040" s="5">
        <v>4</v>
      </c>
      <c r="M1040" s="5">
        <v>2</v>
      </c>
      <c r="N1040" s="5">
        <v>2</v>
      </c>
      <c r="O1040" s="5">
        <v>6</v>
      </c>
      <c r="P1040" s="5">
        <v>12</v>
      </c>
      <c r="Q1040" s="5">
        <v>6</v>
      </c>
      <c r="R1040" s="5">
        <v>6</v>
      </c>
      <c r="S1040" s="5">
        <v>30</v>
      </c>
      <c r="T1040" s="4">
        <v>1830</v>
      </c>
      <c r="U1040" s="26">
        <f t="shared" si="32"/>
        <v>10.094612811423437</v>
      </c>
      <c r="V1040" s="26">
        <f t="shared" si="33"/>
        <v>615.77138149682958</v>
      </c>
      <c r="Z1040" s="4">
        <v>14</v>
      </c>
      <c r="AA1040" s="26">
        <v>16.803535733216005</v>
      </c>
      <c r="AB1040" s="26">
        <v>588.12375066256016</v>
      </c>
    </row>
    <row r="1041" spans="1:28" x14ac:dyDescent="0.25">
      <c r="A1041" s="5" t="s">
        <v>2829</v>
      </c>
      <c r="B1041" s="6" t="s">
        <v>1643</v>
      </c>
      <c r="C1041" s="6" t="s">
        <v>1644</v>
      </c>
      <c r="D1041" s="5">
        <v>1996</v>
      </c>
      <c r="E1041" s="5">
        <v>20</v>
      </c>
      <c r="F1041" s="5">
        <v>49</v>
      </c>
      <c r="G1041" s="5">
        <v>95403</v>
      </c>
      <c r="H1041" s="5" t="s">
        <v>2097</v>
      </c>
      <c r="I1041" s="7">
        <v>2.2000000000000002</v>
      </c>
      <c r="J1041" s="5">
        <v>60</v>
      </c>
      <c r="K1041" s="5">
        <v>3</v>
      </c>
      <c r="L1041" s="5">
        <v>1</v>
      </c>
      <c r="M1041" s="5">
        <v>3</v>
      </c>
      <c r="N1041" s="5">
        <v>3</v>
      </c>
      <c r="O1041" s="5">
        <v>9</v>
      </c>
      <c r="P1041" s="5">
        <v>3</v>
      </c>
      <c r="Q1041" s="5">
        <v>9</v>
      </c>
      <c r="R1041" s="5">
        <v>9</v>
      </c>
      <c r="S1041" s="5">
        <v>30</v>
      </c>
      <c r="T1041" s="4">
        <v>1800</v>
      </c>
      <c r="U1041" s="26">
        <f t="shared" si="32"/>
        <v>10.094612811423437</v>
      </c>
      <c r="V1041" s="26">
        <f t="shared" si="33"/>
        <v>605.67676868540616</v>
      </c>
      <c r="Z1041" s="4">
        <v>10</v>
      </c>
      <c r="AA1041" s="26">
        <v>6.3648762584932808</v>
      </c>
      <c r="AB1041" s="26">
        <v>445.54133809452964</v>
      </c>
    </row>
    <row r="1042" spans="1:28" x14ac:dyDescent="0.25">
      <c r="A1042" s="5" t="s">
        <v>2867</v>
      </c>
      <c r="B1042" s="6" t="s">
        <v>1643</v>
      </c>
      <c r="C1042" s="6" t="s">
        <v>1644</v>
      </c>
      <c r="D1042" s="5">
        <v>1996</v>
      </c>
      <c r="E1042" s="5">
        <v>20</v>
      </c>
      <c r="F1042" s="5">
        <v>56</v>
      </c>
      <c r="G1042" s="5">
        <v>93004</v>
      </c>
      <c r="H1042" s="5" t="s">
        <v>2097</v>
      </c>
      <c r="I1042" s="7">
        <v>3.7</v>
      </c>
      <c r="J1042" s="5">
        <v>71</v>
      </c>
      <c r="K1042" s="5">
        <v>2</v>
      </c>
      <c r="L1042" s="5">
        <v>3</v>
      </c>
      <c r="M1042" s="5">
        <v>2</v>
      </c>
      <c r="N1042" s="5">
        <v>3</v>
      </c>
      <c r="O1042" s="5">
        <v>6</v>
      </c>
      <c r="P1042" s="5">
        <v>9</v>
      </c>
      <c r="Q1042" s="5">
        <v>6</v>
      </c>
      <c r="R1042" s="5">
        <v>9</v>
      </c>
      <c r="S1042" s="5">
        <v>30</v>
      </c>
      <c r="T1042" s="4">
        <v>2130</v>
      </c>
      <c r="U1042" s="26">
        <f t="shared" si="32"/>
        <v>10.094612811423437</v>
      </c>
      <c r="V1042" s="26">
        <f t="shared" si="33"/>
        <v>716.71750961106397</v>
      </c>
      <c r="Z1042" s="4">
        <v>10</v>
      </c>
      <c r="AA1042" s="26">
        <v>16.54867827208253</v>
      </c>
      <c r="AB1042" s="26">
        <v>496.4603481624759</v>
      </c>
    </row>
    <row r="1043" spans="1:28" x14ac:dyDescent="0.25">
      <c r="A1043" s="5" t="s">
        <v>155</v>
      </c>
      <c r="B1043" s="6" t="s">
        <v>1643</v>
      </c>
      <c r="C1043" s="6" t="s">
        <v>1644</v>
      </c>
      <c r="D1043" s="5">
        <v>1996</v>
      </c>
      <c r="E1043" s="5">
        <v>20</v>
      </c>
      <c r="F1043" s="5">
        <v>37</v>
      </c>
      <c r="G1043" s="5">
        <v>92071</v>
      </c>
      <c r="H1043" s="5" t="s">
        <v>2097</v>
      </c>
      <c r="I1043" s="7">
        <v>3.5</v>
      </c>
      <c r="J1043" s="5">
        <v>69</v>
      </c>
      <c r="K1043" s="5">
        <v>3</v>
      </c>
      <c r="L1043" s="5">
        <v>3</v>
      </c>
      <c r="M1043" s="5">
        <v>2</v>
      </c>
      <c r="N1043" s="5">
        <v>2</v>
      </c>
      <c r="O1043" s="5">
        <v>9</v>
      </c>
      <c r="P1043" s="5">
        <v>9</v>
      </c>
      <c r="Q1043" s="5">
        <v>6</v>
      </c>
      <c r="R1043" s="5">
        <v>6</v>
      </c>
      <c r="S1043" s="5">
        <v>30</v>
      </c>
      <c r="T1043" s="4">
        <v>2070</v>
      </c>
      <c r="U1043" s="26">
        <f t="shared" si="32"/>
        <v>10.094612811423437</v>
      </c>
      <c r="V1043" s="26">
        <f t="shared" si="33"/>
        <v>696.52828398821714</v>
      </c>
      <c r="Z1043" s="4">
        <v>15</v>
      </c>
      <c r="AA1043" s="26">
        <v>22.062209638680951</v>
      </c>
      <c r="AB1043" s="26">
        <v>441.24419277361903</v>
      </c>
    </row>
    <row r="1044" spans="1:28" x14ac:dyDescent="0.25">
      <c r="A1044" s="5" t="s">
        <v>2564</v>
      </c>
      <c r="B1044" s="6" t="s">
        <v>1643</v>
      </c>
      <c r="C1044" s="6" t="s">
        <v>1644</v>
      </c>
      <c r="D1044" s="5">
        <v>1994</v>
      </c>
      <c r="E1044" s="5">
        <v>22</v>
      </c>
      <c r="F1044" s="5">
        <v>30</v>
      </c>
      <c r="G1044" s="5">
        <v>92691</v>
      </c>
      <c r="H1044" s="5" t="s">
        <v>2097</v>
      </c>
      <c r="I1044" s="7">
        <v>4</v>
      </c>
      <c r="J1044" s="5">
        <v>60</v>
      </c>
      <c r="K1044" s="5">
        <v>5</v>
      </c>
      <c r="L1044" s="5">
        <v>1</v>
      </c>
      <c r="M1044" s="5">
        <v>3</v>
      </c>
      <c r="N1044" s="5">
        <v>1</v>
      </c>
      <c r="O1044" s="5">
        <v>15</v>
      </c>
      <c r="P1044" s="5">
        <v>3</v>
      </c>
      <c r="Q1044" s="5">
        <v>9</v>
      </c>
      <c r="R1044" s="5">
        <v>3</v>
      </c>
      <c r="S1044" s="5">
        <v>30</v>
      </c>
      <c r="T1044" s="4">
        <v>1800</v>
      </c>
      <c r="U1044" s="26">
        <f t="shared" si="32"/>
        <v>10.01014229488344</v>
      </c>
      <c r="V1044" s="26">
        <f t="shared" si="33"/>
        <v>600.60853769300638</v>
      </c>
      <c r="Z1044" s="4">
        <v>13</v>
      </c>
      <c r="AA1044" s="26">
        <v>15.45006008195795</v>
      </c>
      <c r="AB1044" s="26">
        <v>123.6004806556636</v>
      </c>
    </row>
    <row r="1045" spans="1:28" x14ac:dyDescent="0.25">
      <c r="A1045" s="5" t="s">
        <v>2617</v>
      </c>
      <c r="B1045" s="6" t="s">
        <v>1643</v>
      </c>
      <c r="C1045" s="6" t="s">
        <v>1644</v>
      </c>
      <c r="D1045" s="5">
        <v>1994</v>
      </c>
      <c r="E1045" s="5">
        <v>22</v>
      </c>
      <c r="F1045" s="5">
        <v>33</v>
      </c>
      <c r="G1045" s="5">
        <v>92504</v>
      </c>
      <c r="H1045" s="5" t="s">
        <v>2097</v>
      </c>
      <c r="I1045" s="7">
        <v>4.0999999999999996</v>
      </c>
      <c r="J1045" s="5">
        <v>30</v>
      </c>
      <c r="K1045" s="5">
        <v>4</v>
      </c>
      <c r="L1045" s="5">
        <v>0</v>
      </c>
      <c r="M1045" s="5">
        <v>4</v>
      </c>
      <c r="N1045" s="5">
        <v>2</v>
      </c>
      <c r="O1045" s="5">
        <v>12</v>
      </c>
      <c r="P1045" s="5">
        <v>0</v>
      </c>
      <c r="Q1045" s="5">
        <v>12</v>
      </c>
      <c r="R1045" s="5">
        <v>6</v>
      </c>
      <c r="S1045" s="5">
        <v>30</v>
      </c>
      <c r="T1045" s="4">
        <v>900</v>
      </c>
      <c r="U1045" s="26">
        <f t="shared" si="32"/>
        <v>10.01014229488344</v>
      </c>
      <c r="V1045" s="26">
        <f t="shared" si="33"/>
        <v>300.30426884650319</v>
      </c>
      <c r="Z1045" s="4">
        <v>10</v>
      </c>
      <c r="AA1045" s="26">
        <v>43.28115855775431</v>
      </c>
      <c r="AB1045" s="26">
        <v>952.18548827059476</v>
      </c>
    </row>
    <row r="1046" spans="1:28" x14ac:dyDescent="0.25">
      <c r="A1046" s="5" t="s">
        <v>2815</v>
      </c>
      <c r="B1046" s="6" t="s">
        <v>1643</v>
      </c>
      <c r="C1046" s="6" t="s">
        <v>1644</v>
      </c>
      <c r="D1046" s="5">
        <v>1991</v>
      </c>
      <c r="E1046" s="5">
        <v>25</v>
      </c>
      <c r="F1046" s="5">
        <v>48</v>
      </c>
      <c r="G1046" s="5">
        <v>95687</v>
      </c>
      <c r="H1046" s="5" t="s">
        <v>2097</v>
      </c>
      <c r="I1046" s="7">
        <v>7.2</v>
      </c>
      <c r="J1046" s="5">
        <v>40</v>
      </c>
      <c r="K1046" s="5">
        <v>5</v>
      </c>
      <c r="L1046" s="5">
        <v>0</v>
      </c>
      <c r="M1046" s="5">
        <v>5</v>
      </c>
      <c r="N1046" s="5">
        <v>0</v>
      </c>
      <c r="O1046" s="5">
        <v>15</v>
      </c>
      <c r="P1046" s="5">
        <v>0</v>
      </c>
      <c r="Q1046" s="5">
        <v>15</v>
      </c>
      <c r="R1046" s="5">
        <v>0</v>
      </c>
      <c r="S1046" s="5">
        <v>30</v>
      </c>
      <c r="T1046" s="4">
        <v>1200</v>
      </c>
      <c r="U1046" s="26">
        <f t="shared" si="32"/>
        <v>9.8800092300592262</v>
      </c>
      <c r="V1046" s="26">
        <f t="shared" si="33"/>
        <v>395.20036920236907</v>
      </c>
      <c r="Z1046" s="4">
        <v>10</v>
      </c>
      <c r="AA1046" s="26">
        <v>66.194713088330118</v>
      </c>
      <c r="AB1046" s="26">
        <v>4633.6299161831084</v>
      </c>
    </row>
    <row r="1047" spans="1:28" x14ac:dyDescent="0.25">
      <c r="A1047" s="5" t="s">
        <v>2350</v>
      </c>
      <c r="B1047" s="6" t="s">
        <v>1730</v>
      </c>
      <c r="C1047" s="6" t="s">
        <v>1151</v>
      </c>
      <c r="D1047" s="5">
        <v>1990</v>
      </c>
      <c r="E1047" s="5">
        <v>26</v>
      </c>
      <c r="F1047" s="5">
        <v>1</v>
      </c>
      <c r="G1047" s="5">
        <v>94552</v>
      </c>
      <c r="H1047" s="5" t="s">
        <v>2097</v>
      </c>
      <c r="I1047" s="7">
        <v>1.8</v>
      </c>
      <c r="J1047" s="5">
        <v>48</v>
      </c>
      <c r="K1047" s="5">
        <v>3</v>
      </c>
      <c r="L1047" s="5">
        <v>1</v>
      </c>
      <c r="M1047" s="5">
        <v>3</v>
      </c>
      <c r="N1047" s="5">
        <v>3</v>
      </c>
      <c r="O1047" s="5">
        <v>9</v>
      </c>
      <c r="P1047" s="5">
        <v>3</v>
      </c>
      <c r="Q1047" s="5">
        <v>9</v>
      </c>
      <c r="R1047" s="5">
        <v>9</v>
      </c>
      <c r="S1047" s="5">
        <v>30</v>
      </c>
      <c r="T1047" s="4">
        <v>1440</v>
      </c>
      <c r="U1047" s="26">
        <f t="shared" si="32"/>
        <v>9.8356877706743671</v>
      </c>
      <c r="V1047" s="26">
        <f t="shared" si="33"/>
        <v>472.11301299236959</v>
      </c>
      <c r="Z1047" s="4">
        <v>13</v>
      </c>
      <c r="AA1047" s="26">
        <v>5.1500200273193162</v>
      </c>
      <c r="AB1047" s="26">
        <v>257.50100136596581</v>
      </c>
    </row>
    <row r="1048" spans="1:28" x14ac:dyDescent="0.25">
      <c r="A1048" s="5" t="s">
        <v>2430</v>
      </c>
      <c r="B1048" s="6" t="s">
        <v>1643</v>
      </c>
      <c r="C1048" s="6" t="s">
        <v>1644</v>
      </c>
      <c r="D1048" s="5">
        <v>1987</v>
      </c>
      <c r="E1048" s="5">
        <v>29</v>
      </c>
      <c r="F1048" s="5">
        <v>19</v>
      </c>
      <c r="G1048" s="5">
        <v>90710</v>
      </c>
      <c r="H1048" s="5" t="s">
        <v>2097</v>
      </c>
      <c r="I1048" s="7">
        <v>4.5999999999999996</v>
      </c>
      <c r="J1048" s="5">
        <v>19</v>
      </c>
      <c r="K1048" s="5">
        <v>4</v>
      </c>
      <c r="L1048" s="5">
        <v>4</v>
      </c>
      <c r="M1048" s="5">
        <v>2</v>
      </c>
      <c r="N1048" s="5">
        <v>0</v>
      </c>
      <c r="O1048" s="5">
        <v>12</v>
      </c>
      <c r="P1048" s="5">
        <v>12</v>
      </c>
      <c r="Q1048" s="5">
        <v>6</v>
      </c>
      <c r="R1048" s="5">
        <v>0</v>
      </c>
      <c r="S1048" s="5">
        <v>30</v>
      </c>
      <c r="T1048" s="4">
        <v>570</v>
      </c>
      <c r="U1048" s="26">
        <f t="shared" si="32"/>
        <v>9.6997824890589399</v>
      </c>
      <c r="V1048" s="26">
        <f t="shared" si="33"/>
        <v>184.29586729211985</v>
      </c>
      <c r="Z1048" s="4">
        <v>15</v>
      </c>
      <c r="AA1048" s="26">
        <v>18.168878525972545</v>
      </c>
      <c r="AB1048" s="26">
        <v>490.5597202012587</v>
      </c>
    </row>
    <row r="1049" spans="1:28" x14ac:dyDescent="0.25">
      <c r="A1049" s="5" t="s">
        <v>2690</v>
      </c>
      <c r="B1049" s="6" t="s">
        <v>1643</v>
      </c>
      <c r="C1049" s="6" t="s">
        <v>1644</v>
      </c>
      <c r="D1049" s="5">
        <v>1986</v>
      </c>
      <c r="E1049" s="5">
        <v>30</v>
      </c>
      <c r="F1049" s="5">
        <v>37</v>
      </c>
      <c r="G1049" s="5">
        <v>92071</v>
      </c>
      <c r="H1049" s="5" t="s">
        <v>2097</v>
      </c>
      <c r="I1049" s="7">
        <v>3.9</v>
      </c>
      <c r="J1049" s="5">
        <v>50</v>
      </c>
      <c r="K1049" s="5">
        <v>4</v>
      </c>
      <c r="L1049" s="5">
        <v>0</v>
      </c>
      <c r="M1049" s="5">
        <v>2</v>
      </c>
      <c r="N1049" s="5">
        <v>4</v>
      </c>
      <c r="O1049" s="5">
        <v>12</v>
      </c>
      <c r="P1049" s="5">
        <v>0</v>
      </c>
      <c r="Q1049" s="5">
        <v>6</v>
      </c>
      <c r="R1049" s="5">
        <v>12</v>
      </c>
      <c r="S1049" s="5">
        <v>30</v>
      </c>
      <c r="T1049" s="4">
        <v>1500</v>
      </c>
      <c r="U1049" s="26">
        <f t="shared" si="32"/>
        <v>9.6534731738168027</v>
      </c>
      <c r="V1049" s="26">
        <f t="shared" si="33"/>
        <v>482.67365869084011</v>
      </c>
      <c r="Z1049" s="4">
        <v>20</v>
      </c>
      <c r="AA1049" s="26">
        <v>18.560782191704135</v>
      </c>
      <c r="AB1049" s="26">
        <v>928.03910958520669</v>
      </c>
    </row>
    <row r="1050" spans="1:28" x14ac:dyDescent="0.25">
      <c r="A1050" s="5" t="s">
        <v>2674</v>
      </c>
      <c r="B1050" s="6" t="s">
        <v>1643</v>
      </c>
      <c r="C1050" s="6" t="s">
        <v>1644</v>
      </c>
      <c r="D1050" s="5">
        <v>1985</v>
      </c>
      <c r="E1050" s="5">
        <v>31</v>
      </c>
      <c r="F1050" s="5">
        <v>36</v>
      </c>
      <c r="G1050" s="5">
        <v>92374</v>
      </c>
      <c r="H1050" s="5" t="s">
        <v>2097</v>
      </c>
      <c r="I1050" s="7">
        <v>0.1</v>
      </c>
      <c r="J1050" s="5">
        <v>1</v>
      </c>
      <c r="K1050" s="5">
        <v>0</v>
      </c>
      <c r="L1050" s="5">
        <v>0</v>
      </c>
      <c r="M1050" s="5">
        <v>0</v>
      </c>
      <c r="N1050" s="5">
        <v>10</v>
      </c>
      <c r="O1050" s="5">
        <v>0</v>
      </c>
      <c r="P1050" s="5">
        <v>0</v>
      </c>
      <c r="Q1050" s="5">
        <v>0</v>
      </c>
      <c r="R1050" s="5">
        <v>30</v>
      </c>
      <c r="S1050" s="5">
        <v>30</v>
      </c>
      <c r="T1050" s="4">
        <v>30</v>
      </c>
      <c r="U1050" s="26">
        <f t="shared" si="32"/>
        <v>9.6066459972970826</v>
      </c>
      <c r="V1050" s="26">
        <f t="shared" si="33"/>
        <v>9.6066459972970826</v>
      </c>
      <c r="Z1050" s="4">
        <v>11</v>
      </c>
      <c r="AA1050" s="26">
        <v>14.054774797071541</v>
      </c>
      <c r="AB1050" s="26">
        <v>983.83423579500788</v>
      </c>
    </row>
    <row r="1051" spans="1:28" x14ac:dyDescent="0.25">
      <c r="A1051" s="5" t="s">
        <v>2438</v>
      </c>
      <c r="B1051" s="6" t="s">
        <v>1643</v>
      </c>
      <c r="C1051" s="6" t="s">
        <v>1644</v>
      </c>
      <c r="D1051" s="5">
        <v>1984</v>
      </c>
      <c r="E1051" s="5">
        <v>32</v>
      </c>
      <c r="F1051" s="5">
        <v>19</v>
      </c>
      <c r="G1051" s="5">
        <v>91776</v>
      </c>
      <c r="H1051" s="5" t="s">
        <v>2097</v>
      </c>
      <c r="I1051" s="7">
        <v>5.9</v>
      </c>
      <c r="J1051" s="5">
        <v>25</v>
      </c>
      <c r="K1051" s="5">
        <v>2</v>
      </c>
      <c r="L1051" s="5">
        <v>2</v>
      </c>
      <c r="M1051" s="5">
        <v>4</v>
      </c>
      <c r="N1051" s="5">
        <v>2</v>
      </c>
      <c r="O1051" s="5">
        <v>6</v>
      </c>
      <c r="P1051" s="5">
        <v>6</v>
      </c>
      <c r="Q1051" s="5">
        <v>12</v>
      </c>
      <c r="R1051" s="5">
        <v>6</v>
      </c>
      <c r="S1051" s="5">
        <v>30</v>
      </c>
      <c r="T1051" s="4">
        <v>750</v>
      </c>
      <c r="U1051" s="26">
        <f t="shared" si="32"/>
        <v>9.5592922240579874</v>
      </c>
      <c r="V1051" s="26">
        <f t="shared" si="33"/>
        <v>238.9823056014497</v>
      </c>
      <c r="Z1051" s="4">
        <v>11</v>
      </c>
      <c r="AA1051" s="26">
        <v>20.443308795740425</v>
      </c>
      <c r="AB1051" s="26">
        <v>613.29926387221269</v>
      </c>
    </row>
    <row r="1052" spans="1:28" x14ac:dyDescent="0.25">
      <c r="A1052" s="5" t="s">
        <v>2699</v>
      </c>
      <c r="B1052" s="6" t="s">
        <v>1643</v>
      </c>
      <c r="C1052" s="6" t="s">
        <v>1644</v>
      </c>
      <c r="D1052" s="5">
        <v>1983</v>
      </c>
      <c r="E1052" s="5">
        <v>33</v>
      </c>
      <c r="F1052" s="5">
        <v>37</v>
      </c>
      <c r="G1052" s="5">
        <v>92084</v>
      </c>
      <c r="H1052" s="5" t="s">
        <v>2097</v>
      </c>
      <c r="I1052" s="7">
        <v>3</v>
      </c>
      <c r="J1052" s="5">
        <v>19</v>
      </c>
      <c r="K1052" s="5">
        <v>0</v>
      </c>
      <c r="L1052" s="5">
        <v>10</v>
      </c>
      <c r="M1052" s="5">
        <v>0</v>
      </c>
      <c r="N1052" s="5">
        <v>0</v>
      </c>
      <c r="O1052" s="5">
        <v>0</v>
      </c>
      <c r="P1052" s="5">
        <v>30</v>
      </c>
      <c r="Q1052" s="5">
        <v>0</v>
      </c>
      <c r="R1052" s="5">
        <v>0</v>
      </c>
      <c r="S1052" s="5">
        <v>30</v>
      </c>
      <c r="T1052" s="4">
        <v>570</v>
      </c>
      <c r="U1052" s="26">
        <f t="shared" si="32"/>
        <v>9.5114029210773161</v>
      </c>
      <c r="V1052" s="26">
        <f t="shared" si="33"/>
        <v>180.71665550046902</v>
      </c>
      <c r="Z1052" s="4">
        <v>14</v>
      </c>
      <c r="AA1052" s="26">
        <v>7.7554780307150795</v>
      </c>
      <c r="AB1052" s="26">
        <v>69.799302276435711</v>
      </c>
    </row>
    <row r="1053" spans="1:28" x14ac:dyDescent="0.25">
      <c r="A1053" s="5" t="s">
        <v>2707</v>
      </c>
      <c r="B1053" s="6" t="s">
        <v>1643</v>
      </c>
      <c r="C1053" s="6" t="s">
        <v>1644</v>
      </c>
      <c r="D1053" s="5">
        <v>1982</v>
      </c>
      <c r="E1053" s="5">
        <v>34</v>
      </c>
      <c r="F1053" s="5">
        <v>37</v>
      </c>
      <c r="G1053" s="5">
        <v>92129</v>
      </c>
      <c r="H1053" s="5" t="s">
        <v>2097</v>
      </c>
      <c r="I1053" s="7">
        <v>4</v>
      </c>
      <c r="J1053" s="5">
        <v>49</v>
      </c>
      <c r="K1053" s="5">
        <v>1</v>
      </c>
      <c r="L1053" s="5">
        <v>1</v>
      </c>
      <c r="M1053" s="5">
        <v>3</v>
      </c>
      <c r="N1053" s="5">
        <v>5</v>
      </c>
      <c r="O1053" s="5">
        <v>3</v>
      </c>
      <c r="P1053" s="5">
        <v>3</v>
      </c>
      <c r="Q1053" s="5">
        <v>9</v>
      </c>
      <c r="R1053" s="5">
        <v>15</v>
      </c>
      <c r="S1053" s="5">
        <v>30</v>
      </c>
      <c r="T1053" s="4">
        <v>1470</v>
      </c>
      <c r="U1053" s="26">
        <f t="shared" si="32"/>
        <v>9.4629689521345419</v>
      </c>
      <c r="V1053" s="26">
        <f t="shared" si="33"/>
        <v>463.68547865459254</v>
      </c>
      <c r="Z1053" s="4">
        <v>11</v>
      </c>
      <c r="AA1053" s="26">
        <v>14.054774797071541</v>
      </c>
      <c r="AB1053" s="26">
        <v>1405.4774797071541</v>
      </c>
    </row>
    <row r="1054" spans="1:28" x14ac:dyDescent="0.25">
      <c r="A1054" s="5" t="s">
        <v>2442</v>
      </c>
      <c r="B1054" s="6" t="s">
        <v>1660</v>
      </c>
      <c r="C1054" s="6" t="s">
        <v>1151</v>
      </c>
      <c r="D1054" s="5">
        <v>1980</v>
      </c>
      <c r="E1054" s="5">
        <v>36</v>
      </c>
      <c r="F1054" s="5">
        <v>19</v>
      </c>
      <c r="G1054" s="5">
        <v>90808</v>
      </c>
      <c r="H1054" s="5" t="s">
        <v>2097</v>
      </c>
      <c r="I1054" s="7">
        <v>1.9</v>
      </c>
      <c r="J1054" s="5">
        <v>30</v>
      </c>
      <c r="K1054" s="5">
        <v>0</v>
      </c>
      <c r="L1054" s="5">
        <v>10</v>
      </c>
      <c r="M1054" s="5">
        <v>0</v>
      </c>
      <c r="N1054" s="5">
        <v>0</v>
      </c>
      <c r="O1054" s="5">
        <v>0</v>
      </c>
      <c r="P1054" s="5">
        <v>30</v>
      </c>
      <c r="Q1054" s="5">
        <v>0</v>
      </c>
      <c r="R1054" s="5">
        <v>0</v>
      </c>
      <c r="S1054" s="5">
        <v>30</v>
      </c>
      <c r="T1054" s="4">
        <v>900</v>
      </c>
      <c r="U1054" s="26">
        <f t="shared" si="32"/>
        <v>9.3644294204241856</v>
      </c>
      <c r="V1054" s="26">
        <f t="shared" si="33"/>
        <v>280.93288261272556</v>
      </c>
      <c r="Z1054" s="4">
        <v>4</v>
      </c>
      <c r="AA1054" s="26">
        <v>24.934129290416017</v>
      </c>
      <c r="AB1054" s="26">
        <v>224.40716361374416</v>
      </c>
    </row>
    <row r="1055" spans="1:28" x14ac:dyDescent="0.25">
      <c r="A1055" s="5" t="s">
        <v>2813</v>
      </c>
      <c r="B1055" s="6" t="s">
        <v>1643</v>
      </c>
      <c r="C1055" s="6" t="s">
        <v>1644</v>
      </c>
      <c r="D1055" s="5">
        <v>1980</v>
      </c>
      <c r="E1055" s="5">
        <v>36</v>
      </c>
      <c r="F1055" s="5">
        <v>48</v>
      </c>
      <c r="G1055" s="5">
        <v>94534</v>
      </c>
      <c r="H1055" s="5" t="s">
        <v>2097</v>
      </c>
      <c r="I1055" s="7">
        <v>2</v>
      </c>
      <c r="J1055" s="5">
        <v>19</v>
      </c>
      <c r="K1055" s="5">
        <v>5</v>
      </c>
      <c r="L1055" s="5">
        <v>5</v>
      </c>
      <c r="M1055" s="5">
        <v>0</v>
      </c>
      <c r="N1055" s="5">
        <v>0</v>
      </c>
      <c r="O1055" s="5">
        <v>15</v>
      </c>
      <c r="P1055" s="5">
        <v>15</v>
      </c>
      <c r="Q1055" s="5">
        <v>0</v>
      </c>
      <c r="R1055" s="5">
        <v>0</v>
      </c>
      <c r="S1055" s="5">
        <v>30</v>
      </c>
      <c r="T1055" s="4">
        <v>570</v>
      </c>
      <c r="U1055" s="26">
        <f t="shared" si="32"/>
        <v>9.3644294204241856</v>
      </c>
      <c r="V1055" s="26">
        <f t="shared" si="33"/>
        <v>177.92415898805953</v>
      </c>
      <c r="Z1055" s="4">
        <v>17</v>
      </c>
      <c r="AA1055" s="26">
        <v>15.70269736156574</v>
      </c>
      <c r="AB1055" s="26">
        <v>533.89171029323518</v>
      </c>
    </row>
    <row r="1056" spans="1:28" x14ac:dyDescent="0.25">
      <c r="A1056" s="5" t="s">
        <v>2712</v>
      </c>
      <c r="B1056" s="6" t="s">
        <v>1643</v>
      </c>
      <c r="C1056" s="6" t="s">
        <v>1644</v>
      </c>
      <c r="D1056" s="5">
        <v>1979</v>
      </c>
      <c r="E1056" s="5">
        <v>37</v>
      </c>
      <c r="F1056" s="5">
        <v>37</v>
      </c>
      <c r="G1056" s="5">
        <v>92065</v>
      </c>
      <c r="H1056" s="5" t="s">
        <v>2097</v>
      </c>
      <c r="I1056" s="7">
        <v>6</v>
      </c>
      <c r="J1056" s="5">
        <v>89</v>
      </c>
      <c r="K1056" s="5">
        <v>0</v>
      </c>
      <c r="L1056" s="5">
        <v>0</v>
      </c>
      <c r="M1056" s="5">
        <v>4</v>
      </c>
      <c r="N1056" s="5">
        <v>6</v>
      </c>
      <c r="O1056" s="5">
        <v>0</v>
      </c>
      <c r="P1056" s="5">
        <v>0</v>
      </c>
      <c r="Q1056" s="5">
        <v>12</v>
      </c>
      <c r="R1056" s="5">
        <v>18</v>
      </c>
      <c r="S1056" s="5">
        <v>30</v>
      </c>
      <c r="T1056" s="4">
        <v>2670</v>
      </c>
      <c r="U1056" s="26">
        <f t="shared" si="32"/>
        <v>9.3143045159167563</v>
      </c>
      <c r="V1056" s="26">
        <f t="shared" si="33"/>
        <v>828.9731019165913</v>
      </c>
      <c r="Z1056" s="4">
        <v>12</v>
      </c>
      <c r="AA1056" s="26">
        <v>46.171754937421532</v>
      </c>
      <c r="AB1056" s="26">
        <v>1338.9808931852244</v>
      </c>
    </row>
    <row r="1057" spans="1:28" x14ac:dyDescent="0.25">
      <c r="A1057" s="5" t="s">
        <v>2696</v>
      </c>
      <c r="B1057" s="6" t="s">
        <v>1643</v>
      </c>
      <c r="C1057" s="6" t="s">
        <v>1644</v>
      </c>
      <c r="D1057" s="5">
        <v>1974</v>
      </c>
      <c r="E1057" s="5">
        <v>42</v>
      </c>
      <c r="F1057" s="5">
        <v>37</v>
      </c>
      <c r="G1057" s="5">
        <v>91910</v>
      </c>
      <c r="H1057" s="5" t="s">
        <v>2097</v>
      </c>
      <c r="I1057" s="7">
        <v>1.9</v>
      </c>
      <c r="J1057" s="5">
        <v>30</v>
      </c>
      <c r="K1057" s="5">
        <v>4</v>
      </c>
      <c r="L1057" s="5">
        <v>0</v>
      </c>
      <c r="M1057" s="5">
        <v>4</v>
      </c>
      <c r="N1057" s="5">
        <v>2</v>
      </c>
      <c r="O1057" s="5">
        <v>12</v>
      </c>
      <c r="P1057" s="5">
        <v>0</v>
      </c>
      <c r="Q1057" s="5">
        <v>12</v>
      </c>
      <c r="R1057" s="5">
        <v>6</v>
      </c>
      <c r="S1057" s="5">
        <v>30</v>
      </c>
      <c r="T1057" s="4">
        <v>900</v>
      </c>
      <c r="U1057" s="26">
        <f t="shared" si="32"/>
        <v>9.0547210300429199</v>
      </c>
      <c r="V1057" s="26">
        <f t="shared" si="33"/>
        <v>271.64163090128761</v>
      </c>
      <c r="Z1057" s="4">
        <v>10</v>
      </c>
      <c r="AA1057" s="26">
        <v>20.367604027178498</v>
      </c>
      <c r="AB1057" s="26">
        <v>1384.9970738481379</v>
      </c>
    </row>
    <row r="1058" spans="1:28" x14ac:dyDescent="0.25">
      <c r="A1058" s="5" t="s">
        <v>2845</v>
      </c>
      <c r="B1058" s="6" t="s">
        <v>1660</v>
      </c>
      <c r="C1058" s="6" t="s">
        <v>1151</v>
      </c>
      <c r="D1058" s="5">
        <v>1974</v>
      </c>
      <c r="E1058" s="5">
        <v>42</v>
      </c>
      <c r="F1058" s="5">
        <v>54</v>
      </c>
      <c r="G1058" s="5">
        <v>93277</v>
      </c>
      <c r="H1058" s="5" t="s">
        <v>2097</v>
      </c>
      <c r="I1058" s="7">
        <v>1.9</v>
      </c>
      <c r="J1058" s="5">
        <v>5</v>
      </c>
      <c r="K1058" s="5">
        <v>5</v>
      </c>
      <c r="L1058" s="5">
        <v>5</v>
      </c>
      <c r="M1058" s="5">
        <v>0</v>
      </c>
      <c r="N1058" s="5">
        <v>0</v>
      </c>
      <c r="O1058" s="5">
        <v>15</v>
      </c>
      <c r="P1058" s="5">
        <v>15</v>
      </c>
      <c r="Q1058" s="5">
        <v>0</v>
      </c>
      <c r="R1058" s="5">
        <v>0</v>
      </c>
      <c r="S1058" s="5">
        <v>30</v>
      </c>
      <c r="T1058" s="4">
        <v>150</v>
      </c>
      <c r="U1058" s="26">
        <f t="shared" si="32"/>
        <v>9.0547210300429199</v>
      </c>
      <c r="V1058" s="26">
        <f t="shared" si="33"/>
        <v>45.2736051502146</v>
      </c>
      <c r="Z1058" s="4">
        <v>14</v>
      </c>
      <c r="AA1058" s="26">
        <v>6.462898358929233</v>
      </c>
      <c r="AB1058" s="26">
        <v>219.73854420359393</v>
      </c>
    </row>
    <row r="1059" spans="1:28" x14ac:dyDescent="0.25">
      <c r="A1059" s="5" t="s">
        <v>2863</v>
      </c>
      <c r="B1059" s="6" t="s">
        <v>1643</v>
      </c>
      <c r="C1059" s="6" t="s">
        <v>1644</v>
      </c>
      <c r="D1059" s="5">
        <v>1974</v>
      </c>
      <c r="E1059" s="5">
        <v>42</v>
      </c>
      <c r="F1059" s="5">
        <v>56</v>
      </c>
      <c r="G1059" s="5">
        <v>91320</v>
      </c>
      <c r="H1059" s="5" t="s">
        <v>2097</v>
      </c>
      <c r="I1059" s="7">
        <v>4</v>
      </c>
      <c r="J1059" s="5">
        <v>25</v>
      </c>
      <c r="K1059" s="5">
        <v>2</v>
      </c>
      <c r="L1059" s="5">
        <v>6</v>
      </c>
      <c r="M1059" s="5">
        <v>2</v>
      </c>
      <c r="N1059" s="5">
        <v>0</v>
      </c>
      <c r="O1059" s="5">
        <v>6</v>
      </c>
      <c r="P1059" s="5">
        <v>18</v>
      </c>
      <c r="Q1059" s="5">
        <v>6</v>
      </c>
      <c r="R1059" s="5">
        <v>0</v>
      </c>
      <c r="S1059" s="5">
        <v>30</v>
      </c>
      <c r="T1059" s="4">
        <v>750</v>
      </c>
      <c r="U1059" s="26">
        <f t="shared" si="32"/>
        <v>9.0547210300429199</v>
      </c>
      <c r="V1059" s="26">
        <f t="shared" si="33"/>
        <v>226.36802575107299</v>
      </c>
      <c r="Z1059" s="4">
        <v>11</v>
      </c>
      <c r="AA1059" s="26">
        <v>6.3885339986688825</v>
      </c>
      <c r="AB1059" s="26">
        <v>255.54135994675531</v>
      </c>
    </row>
    <row r="1060" spans="1:28" x14ac:dyDescent="0.25">
      <c r="A1060" s="5" t="s">
        <v>2859</v>
      </c>
      <c r="B1060" s="6" t="s">
        <v>1643</v>
      </c>
      <c r="C1060" s="6" t="s">
        <v>1644</v>
      </c>
      <c r="D1060" s="5">
        <v>1973</v>
      </c>
      <c r="E1060" s="5">
        <v>43</v>
      </c>
      <c r="F1060" s="5">
        <v>56</v>
      </c>
      <c r="G1060" s="5">
        <v>93003</v>
      </c>
      <c r="H1060" s="5" t="s">
        <v>2097</v>
      </c>
      <c r="I1060" s="7">
        <v>2.9</v>
      </c>
      <c r="J1060" s="5">
        <v>39</v>
      </c>
      <c r="K1060" s="5">
        <v>2</v>
      </c>
      <c r="L1060" s="5">
        <v>2</v>
      </c>
      <c r="M1060" s="5">
        <v>3</v>
      </c>
      <c r="N1060" s="5">
        <v>3</v>
      </c>
      <c r="O1060" s="5">
        <v>6</v>
      </c>
      <c r="P1060" s="5">
        <v>6</v>
      </c>
      <c r="Q1060" s="5">
        <v>9</v>
      </c>
      <c r="R1060" s="5">
        <v>9</v>
      </c>
      <c r="S1060" s="5">
        <v>30</v>
      </c>
      <c r="T1060" s="4">
        <v>1170</v>
      </c>
      <c r="U1060" s="26">
        <f t="shared" si="32"/>
        <v>9.0009373668513</v>
      </c>
      <c r="V1060" s="26">
        <f t="shared" si="33"/>
        <v>351.03655730720072</v>
      </c>
      <c r="Z1060" s="4">
        <v>16</v>
      </c>
      <c r="AA1060" s="26">
        <v>5.2124064353325732</v>
      </c>
      <c r="AB1060" s="26">
        <v>156.37219305997721</v>
      </c>
    </row>
    <row r="1061" spans="1:28" x14ac:dyDescent="0.25">
      <c r="A1061" s="5" t="s">
        <v>2793</v>
      </c>
      <c r="B1061" s="6" t="s">
        <v>1643</v>
      </c>
      <c r="C1061" s="6" t="s">
        <v>1644</v>
      </c>
      <c r="D1061" s="5">
        <v>1972</v>
      </c>
      <c r="E1061" s="5">
        <v>44</v>
      </c>
      <c r="F1061" s="5">
        <v>43</v>
      </c>
      <c r="G1061" s="5">
        <v>95136</v>
      </c>
      <c r="H1061" s="5" t="s">
        <v>2097</v>
      </c>
      <c r="I1061" s="7">
        <v>0.3</v>
      </c>
      <c r="J1061" s="5">
        <v>1</v>
      </c>
      <c r="K1061" s="5">
        <v>0</v>
      </c>
      <c r="L1061" s="5">
        <v>10</v>
      </c>
      <c r="M1061" s="5">
        <v>0</v>
      </c>
      <c r="N1061" s="5">
        <v>0</v>
      </c>
      <c r="O1061" s="5">
        <v>0</v>
      </c>
      <c r="P1061" s="5">
        <v>30</v>
      </c>
      <c r="Q1061" s="5">
        <v>0</v>
      </c>
      <c r="R1061" s="5">
        <v>0</v>
      </c>
      <c r="S1061" s="5">
        <v>30</v>
      </c>
      <c r="T1061" s="4">
        <v>30</v>
      </c>
      <c r="U1061" s="26">
        <f t="shared" si="32"/>
        <v>8.9465051151625996</v>
      </c>
      <c r="V1061" s="26">
        <f t="shared" si="33"/>
        <v>8.9465051151625996</v>
      </c>
      <c r="Z1061" s="4">
        <v>15</v>
      </c>
      <c r="AA1061" s="26">
        <v>36.33775705194509</v>
      </c>
      <c r="AB1061" s="26">
        <v>1962.2388808050348</v>
      </c>
    </row>
    <row r="1062" spans="1:28" x14ac:dyDescent="0.25">
      <c r="A1062" s="5" t="s">
        <v>2883</v>
      </c>
      <c r="B1062" s="6" t="s">
        <v>1643</v>
      </c>
      <c r="C1062" s="6" t="s">
        <v>1644</v>
      </c>
      <c r="D1062" s="5">
        <v>1972</v>
      </c>
      <c r="E1062" s="5">
        <v>44</v>
      </c>
      <c r="F1062" s="5">
        <v>58</v>
      </c>
      <c r="G1062" s="5">
        <v>95961</v>
      </c>
      <c r="H1062" s="5" t="s">
        <v>2097</v>
      </c>
      <c r="I1062" s="7">
        <v>2.6</v>
      </c>
      <c r="J1062" s="5">
        <v>19</v>
      </c>
      <c r="K1062" s="5">
        <v>4</v>
      </c>
      <c r="L1062" s="5">
        <v>3</v>
      </c>
      <c r="M1062" s="5">
        <v>1</v>
      </c>
      <c r="N1062" s="5">
        <v>2</v>
      </c>
      <c r="O1062" s="5">
        <v>12</v>
      </c>
      <c r="P1062" s="5">
        <v>9</v>
      </c>
      <c r="Q1062" s="5">
        <v>3</v>
      </c>
      <c r="R1062" s="5">
        <v>6</v>
      </c>
      <c r="S1062" s="5">
        <v>30</v>
      </c>
      <c r="T1062" s="4">
        <v>570</v>
      </c>
      <c r="U1062" s="26">
        <f t="shared" si="32"/>
        <v>8.9465051151625996</v>
      </c>
      <c r="V1062" s="26">
        <f t="shared" si="33"/>
        <v>169.98359718808939</v>
      </c>
      <c r="Z1062" s="4">
        <v>8</v>
      </c>
      <c r="AA1062" s="26">
        <v>17.693600266372702</v>
      </c>
      <c r="AB1062" s="26">
        <v>336.17840506108132</v>
      </c>
    </row>
    <row r="1063" spans="1:28" x14ac:dyDescent="0.25">
      <c r="A1063" s="5" t="s">
        <v>1169</v>
      </c>
      <c r="B1063" s="6" t="s">
        <v>1150</v>
      </c>
      <c r="C1063" s="6" t="s">
        <v>1151</v>
      </c>
      <c r="D1063" s="5">
        <v>2007</v>
      </c>
      <c r="E1063" s="5">
        <v>9</v>
      </c>
      <c r="F1063" s="5">
        <v>1</v>
      </c>
      <c r="G1063" s="5">
        <v>94550</v>
      </c>
      <c r="H1063" s="5" t="s">
        <v>1152</v>
      </c>
      <c r="I1063" s="7">
        <v>1.9</v>
      </c>
      <c r="J1063" s="5">
        <v>20</v>
      </c>
      <c r="K1063" s="5">
        <v>3</v>
      </c>
      <c r="L1063" s="5">
        <v>3</v>
      </c>
      <c r="M1063" s="5">
        <v>5</v>
      </c>
      <c r="N1063" s="5">
        <v>0</v>
      </c>
      <c r="O1063" s="5">
        <v>9</v>
      </c>
      <c r="P1063" s="5">
        <v>9</v>
      </c>
      <c r="Q1063" s="5">
        <v>15</v>
      </c>
      <c r="R1063" s="5">
        <v>0</v>
      </c>
      <c r="S1063" s="5">
        <v>33</v>
      </c>
      <c r="T1063" s="4">
        <v>660</v>
      </c>
      <c r="U1063" s="26">
        <f t="shared" si="32"/>
        <v>11.582042992991813</v>
      </c>
      <c r="V1063" s="26">
        <f t="shared" si="33"/>
        <v>231.64085985983627</v>
      </c>
      <c r="Z1063" s="4">
        <v>10</v>
      </c>
      <c r="AA1063" s="26">
        <v>25.459505033973123</v>
      </c>
      <c r="AB1063" s="26">
        <v>381.89257550959684</v>
      </c>
    </row>
    <row r="1064" spans="1:28" x14ac:dyDescent="0.25">
      <c r="A1064" s="5" t="s">
        <v>1172</v>
      </c>
      <c r="B1064" s="6" t="s">
        <v>1150</v>
      </c>
      <c r="C1064" s="6" t="s">
        <v>1151</v>
      </c>
      <c r="D1064" s="5">
        <v>2006</v>
      </c>
      <c r="E1064" s="5">
        <v>10</v>
      </c>
      <c r="F1064" s="5">
        <v>1</v>
      </c>
      <c r="G1064" s="5">
        <v>94544</v>
      </c>
      <c r="H1064" s="5" t="s">
        <v>1152</v>
      </c>
      <c r="I1064" s="7">
        <v>1.9</v>
      </c>
      <c r="J1064" s="5">
        <v>25</v>
      </c>
      <c r="K1064" s="5">
        <v>3</v>
      </c>
      <c r="L1064" s="5">
        <v>3</v>
      </c>
      <c r="M1064" s="5">
        <v>3</v>
      </c>
      <c r="N1064" s="5">
        <v>2</v>
      </c>
      <c r="O1064" s="5">
        <v>9</v>
      </c>
      <c r="P1064" s="5">
        <v>9</v>
      </c>
      <c r="Q1064" s="5">
        <v>9</v>
      </c>
      <c r="R1064" s="5">
        <v>6</v>
      </c>
      <c r="S1064" s="5">
        <v>33</v>
      </c>
      <c r="T1064" s="4">
        <v>825</v>
      </c>
      <c r="U1064" s="26">
        <f t="shared" si="32"/>
        <v>11.540765509391008</v>
      </c>
      <c r="V1064" s="26">
        <f t="shared" si="33"/>
        <v>288.5191377347752</v>
      </c>
      <c r="Z1064" s="4">
        <v>11</v>
      </c>
      <c r="AA1064" s="26">
        <v>10.221654397870212</v>
      </c>
      <c r="AB1064" s="26">
        <v>255.54135994675531</v>
      </c>
    </row>
    <row r="1065" spans="1:28" x14ac:dyDescent="0.25">
      <c r="A1065" s="5" t="s">
        <v>1201</v>
      </c>
      <c r="B1065" s="6" t="s">
        <v>1150</v>
      </c>
      <c r="C1065" s="6" t="s">
        <v>1151</v>
      </c>
      <c r="D1065" s="5">
        <v>2009</v>
      </c>
      <c r="E1065" s="5">
        <v>7</v>
      </c>
      <c r="F1065" s="5">
        <v>9</v>
      </c>
      <c r="G1065" s="5">
        <v>96155</v>
      </c>
      <c r="H1065" s="5" t="s">
        <v>1152</v>
      </c>
      <c r="I1065" s="7">
        <v>1.7</v>
      </c>
      <c r="J1065" s="5">
        <v>30</v>
      </c>
      <c r="K1065" s="5">
        <v>4</v>
      </c>
      <c r="L1065" s="5">
        <v>5</v>
      </c>
      <c r="M1065" s="5">
        <v>2</v>
      </c>
      <c r="N1065" s="5">
        <v>0</v>
      </c>
      <c r="O1065" s="5">
        <v>12</v>
      </c>
      <c r="P1065" s="5">
        <v>15</v>
      </c>
      <c r="Q1065" s="5">
        <v>6</v>
      </c>
      <c r="R1065" s="5">
        <v>0</v>
      </c>
      <c r="S1065" s="5">
        <v>33</v>
      </c>
      <c r="T1065" s="4">
        <v>990</v>
      </c>
      <c r="U1065" s="26">
        <f t="shared" si="32"/>
        <v>11.663377023901312</v>
      </c>
      <c r="V1065" s="26">
        <f t="shared" si="33"/>
        <v>349.90131071703934</v>
      </c>
      <c r="Z1065" s="4">
        <v>10</v>
      </c>
      <c r="AA1065" s="26">
        <v>50.919010067946246</v>
      </c>
      <c r="AB1065" s="26">
        <v>5091.9010067946247</v>
      </c>
    </row>
    <row r="1066" spans="1:28" x14ac:dyDescent="0.25">
      <c r="A1066" s="5" t="s">
        <v>1307</v>
      </c>
      <c r="B1066" s="6" t="s">
        <v>1150</v>
      </c>
      <c r="C1066" s="6" t="s">
        <v>1151</v>
      </c>
      <c r="D1066" s="5">
        <v>2008</v>
      </c>
      <c r="E1066" s="5">
        <v>8</v>
      </c>
      <c r="F1066" s="5">
        <v>21</v>
      </c>
      <c r="G1066" s="5">
        <v>94966</v>
      </c>
      <c r="H1066" s="5" t="s">
        <v>1152</v>
      </c>
      <c r="I1066" s="7">
        <v>2</v>
      </c>
      <c r="J1066" s="5">
        <v>19</v>
      </c>
      <c r="K1066" s="5">
        <v>2</v>
      </c>
      <c r="L1066" s="5">
        <v>4</v>
      </c>
      <c r="M1066" s="5">
        <v>4</v>
      </c>
      <c r="N1066" s="5">
        <v>1</v>
      </c>
      <c r="O1066" s="5">
        <v>6</v>
      </c>
      <c r="P1066" s="5">
        <v>12</v>
      </c>
      <c r="Q1066" s="5">
        <v>12</v>
      </c>
      <c r="R1066" s="5">
        <v>3</v>
      </c>
      <c r="S1066" s="5">
        <v>33</v>
      </c>
      <c r="T1066" s="4">
        <v>627</v>
      </c>
      <c r="U1066" s="26">
        <f t="shared" si="32"/>
        <v>11.622911481568444</v>
      </c>
      <c r="V1066" s="26">
        <f t="shared" si="33"/>
        <v>220.83531814980043</v>
      </c>
      <c r="Z1066" s="4">
        <v>16</v>
      </c>
      <c r="AA1066" s="26">
        <v>5.2124064353325732</v>
      </c>
      <c r="AB1066" s="26">
        <v>78.186096529988603</v>
      </c>
    </row>
    <row r="1067" spans="1:28" x14ac:dyDescent="0.25">
      <c r="A1067" s="5" t="s">
        <v>1366</v>
      </c>
      <c r="B1067" s="6" t="s">
        <v>1150</v>
      </c>
      <c r="C1067" s="6" t="s">
        <v>1151</v>
      </c>
      <c r="D1067" s="5">
        <v>2007</v>
      </c>
      <c r="E1067" s="5">
        <v>9</v>
      </c>
      <c r="F1067" s="5">
        <v>31</v>
      </c>
      <c r="G1067" s="5">
        <v>95603</v>
      </c>
      <c r="H1067" s="5" t="s">
        <v>1152</v>
      </c>
      <c r="I1067" s="7">
        <v>3.7</v>
      </c>
      <c r="J1067" s="5">
        <v>30</v>
      </c>
      <c r="K1067" s="5">
        <v>4</v>
      </c>
      <c r="L1067" s="5">
        <v>2</v>
      </c>
      <c r="M1067" s="5">
        <v>4</v>
      </c>
      <c r="N1067" s="5">
        <v>1</v>
      </c>
      <c r="O1067" s="5">
        <v>12</v>
      </c>
      <c r="P1067" s="5">
        <v>6</v>
      </c>
      <c r="Q1067" s="5">
        <v>12</v>
      </c>
      <c r="R1067" s="5">
        <v>3</v>
      </c>
      <c r="S1067" s="5">
        <v>33</v>
      </c>
      <c r="T1067" s="4">
        <v>990</v>
      </c>
      <c r="U1067" s="26">
        <f t="shared" si="32"/>
        <v>11.582042992991813</v>
      </c>
      <c r="V1067" s="26">
        <f t="shared" si="33"/>
        <v>347.4612897897544</v>
      </c>
      <c r="Z1067" s="4">
        <v>13</v>
      </c>
      <c r="AA1067" s="26">
        <v>33.475130177575558</v>
      </c>
      <c r="AB1067" s="26">
        <v>1673.7565088787778</v>
      </c>
    </row>
    <row r="1068" spans="1:28" x14ac:dyDescent="0.25">
      <c r="A1068" s="5" t="s">
        <v>1391</v>
      </c>
      <c r="B1068" s="6" t="s">
        <v>1150</v>
      </c>
      <c r="C1068" s="6" t="s">
        <v>1151</v>
      </c>
      <c r="D1068" s="5">
        <v>2010</v>
      </c>
      <c r="E1068" s="5">
        <v>6</v>
      </c>
      <c r="F1068" s="5">
        <v>33</v>
      </c>
      <c r="G1068" s="5">
        <v>92592</v>
      </c>
      <c r="H1068" s="5" t="s">
        <v>1152</v>
      </c>
      <c r="I1068" s="7">
        <v>5.8</v>
      </c>
      <c r="J1068" s="5">
        <v>61</v>
      </c>
      <c r="K1068" s="5">
        <v>3</v>
      </c>
      <c r="L1068" s="5">
        <v>1</v>
      </c>
      <c r="M1068" s="5">
        <v>3</v>
      </c>
      <c r="N1068" s="5">
        <v>4</v>
      </c>
      <c r="O1068" s="5">
        <v>9</v>
      </c>
      <c r="P1068" s="5">
        <v>3</v>
      </c>
      <c r="Q1068" s="5">
        <v>9</v>
      </c>
      <c r="R1068" s="5">
        <v>12</v>
      </c>
      <c r="S1068" s="5">
        <v>33</v>
      </c>
      <c r="T1068" s="4">
        <v>2013</v>
      </c>
      <c r="U1068" s="26">
        <f t="shared" si="32"/>
        <v>11.703445550079049</v>
      </c>
      <c r="V1068" s="26">
        <f t="shared" si="33"/>
        <v>713.91017855482198</v>
      </c>
      <c r="Z1068" s="4">
        <v>5</v>
      </c>
      <c r="AA1068" s="26">
        <v>67.545818540125424</v>
      </c>
      <c r="AB1068" s="26">
        <v>2499.1952859846406</v>
      </c>
    </row>
    <row r="1069" spans="1:28" x14ac:dyDescent="0.25">
      <c r="A1069" s="5" t="s">
        <v>1439</v>
      </c>
      <c r="B1069" s="6" t="s">
        <v>1150</v>
      </c>
      <c r="C1069" s="6" t="s">
        <v>1151</v>
      </c>
      <c r="D1069" s="5">
        <v>2007</v>
      </c>
      <c r="E1069" s="5">
        <v>9</v>
      </c>
      <c r="F1069" s="5">
        <v>36</v>
      </c>
      <c r="G1069" s="5">
        <v>91737</v>
      </c>
      <c r="H1069" s="5" t="s">
        <v>1152</v>
      </c>
      <c r="I1069" s="7">
        <v>5.0999999999999996</v>
      </c>
      <c r="J1069" s="5">
        <v>62</v>
      </c>
      <c r="K1069" s="5">
        <v>2</v>
      </c>
      <c r="L1069" s="5">
        <v>3</v>
      </c>
      <c r="M1069" s="5">
        <v>4</v>
      </c>
      <c r="N1069" s="5">
        <v>2</v>
      </c>
      <c r="O1069" s="5">
        <v>6</v>
      </c>
      <c r="P1069" s="5">
        <v>9</v>
      </c>
      <c r="Q1069" s="5">
        <v>12</v>
      </c>
      <c r="R1069" s="5">
        <v>6</v>
      </c>
      <c r="S1069" s="5">
        <v>33</v>
      </c>
      <c r="T1069" s="4">
        <v>2046</v>
      </c>
      <c r="U1069" s="26">
        <f t="shared" si="32"/>
        <v>11.582042992991813</v>
      </c>
      <c r="V1069" s="26">
        <f t="shared" si="33"/>
        <v>718.08666556549235</v>
      </c>
      <c r="Z1069" s="4">
        <v>14</v>
      </c>
      <c r="AA1069" s="26">
        <v>11.63321704607262</v>
      </c>
      <c r="AB1069" s="26">
        <v>337.36329433610598</v>
      </c>
    </row>
    <row r="1070" spans="1:28" x14ac:dyDescent="0.25">
      <c r="A1070" s="5" t="s">
        <v>1447</v>
      </c>
      <c r="B1070" s="6" t="s">
        <v>1150</v>
      </c>
      <c r="C1070" s="6" t="s">
        <v>1151</v>
      </c>
      <c r="D1070" s="5">
        <v>2008</v>
      </c>
      <c r="E1070" s="5">
        <v>8</v>
      </c>
      <c r="F1070" s="5">
        <v>36</v>
      </c>
      <c r="G1070" s="5">
        <v>91786</v>
      </c>
      <c r="H1070" s="5" t="s">
        <v>1152</v>
      </c>
      <c r="I1070" s="7">
        <v>2.7</v>
      </c>
      <c r="J1070" s="5">
        <v>47</v>
      </c>
      <c r="K1070" s="5">
        <v>3</v>
      </c>
      <c r="L1070" s="5">
        <v>1</v>
      </c>
      <c r="M1070" s="5">
        <v>4</v>
      </c>
      <c r="N1070" s="5">
        <v>3</v>
      </c>
      <c r="O1070" s="5">
        <v>9</v>
      </c>
      <c r="P1070" s="5">
        <v>3</v>
      </c>
      <c r="Q1070" s="5">
        <v>12</v>
      </c>
      <c r="R1070" s="5">
        <v>9</v>
      </c>
      <c r="S1070" s="5">
        <v>33</v>
      </c>
      <c r="T1070" s="4">
        <v>1551</v>
      </c>
      <c r="U1070" s="26">
        <f t="shared" si="32"/>
        <v>11.622911481568444</v>
      </c>
      <c r="V1070" s="26">
        <f t="shared" si="33"/>
        <v>546.27683963371692</v>
      </c>
      <c r="Z1070" s="4">
        <v>12</v>
      </c>
      <c r="AA1070" s="26">
        <v>10.260389986093674</v>
      </c>
      <c r="AB1070" s="26">
        <v>61.562339916562046</v>
      </c>
    </row>
    <row r="1071" spans="1:28" x14ac:dyDescent="0.25">
      <c r="A1071" s="5" t="s">
        <v>1449</v>
      </c>
      <c r="B1071" s="6" t="s">
        <v>1150</v>
      </c>
      <c r="C1071" s="6" t="s">
        <v>1151</v>
      </c>
      <c r="D1071" s="5">
        <v>2004</v>
      </c>
      <c r="E1071" s="5">
        <v>12</v>
      </c>
      <c r="F1071" s="5">
        <v>36</v>
      </c>
      <c r="G1071" s="5">
        <v>91739</v>
      </c>
      <c r="H1071" s="5" t="s">
        <v>1152</v>
      </c>
      <c r="I1071" s="7">
        <v>3.8</v>
      </c>
      <c r="J1071" s="5">
        <v>70</v>
      </c>
      <c r="K1071" s="5">
        <v>4</v>
      </c>
      <c r="L1071" s="5">
        <v>1</v>
      </c>
      <c r="M1071" s="5">
        <v>2</v>
      </c>
      <c r="N1071" s="5">
        <v>4</v>
      </c>
      <c r="O1071" s="5">
        <v>12</v>
      </c>
      <c r="P1071" s="5">
        <v>3</v>
      </c>
      <c r="Q1071" s="5">
        <v>6</v>
      </c>
      <c r="R1071" s="5">
        <v>12</v>
      </c>
      <c r="S1071" s="5">
        <v>33</v>
      </c>
      <c r="T1071" s="4">
        <v>2310</v>
      </c>
      <c r="U1071" s="26">
        <f t="shared" si="32"/>
        <v>11.456958750538977</v>
      </c>
      <c r="V1071" s="26">
        <f t="shared" si="33"/>
        <v>801.98711253772842</v>
      </c>
      <c r="Z1071" s="4">
        <v>13</v>
      </c>
      <c r="AA1071" s="26">
        <v>5.1500200273193162</v>
      </c>
      <c r="AB1071" s="26">
        <v>77.250300409789745</v>
      </c>
    </row>
    <row r="1072" spans="1:28" x14ac:dyDescent="0.25">
      <c r="A1072" s="5" t="s">
        <v>1454</v>
      </c>
      <c r="B1072" s="6" t="s">
        <v>1150</v>
      </c>
      <c r="C1072" s="6" t="s">
        <v>1151</v>
      </c>
      <c r="D1072" s="5">
        <v>2013</v>
      </c>
      <c r="E1072" s="5">
        <v>3</v>
      </c>
      <c r="F1072" s="5">
        <v>37</v>
      </c>
      <c r="G1072" s="5">
        <v>92056</v>
      </c>
      <c r="H1072" s="5" t="s">
        <v>1152</v>
      </c>
      <c r="I1072" s="7">
        <v>5.9</v>
      </c>
      <c r="J1072" s="5">
        <v>50</v>
      </c>
      <c r="K1072" s="5">
        <v>1</v>
      </c>
      <c r="L1072" s="5">
        <v>1</v>
      </c>
      <c r="M1072" s="5">
        <v>4</v>
      </c>
      <c r="N1072" s="5">
        <v>5</v>
      </c>
      <c r="O1072" s="5">
        <v>3</v>
      </c>
      <c r="P1072" s="5">
        <v>3</v>
      </c>
      <c r="Q1072" s="5">
        <v>12</v>
      </c>
      <c r="R1072" s="5">
        <v>15</v>
      </c>
      <c r="S1072" s="5">
        <v>33</v>
      </c>
      <c r="T1072" s="4">
        <v>1650</v>
      </c>
      <c r="U1072" s="26">
        <f t="shared" si="32"/>
        <v>11.82132661244129</v>
      </c>
      <c r="V1072" s="26">
        <f t="shared" si="33"/>
        <v>591.06633062206447</v>
      </c>
      <c r="Z1072" s="4">
        <v>11</v>
      </c>
      <c r="AA1072" s="26">
        <v>19.165601996006647</v>
      </c>
      <c r="AB1072" s="26">
        <v>459.97444790415955</v>
      </c>
    </row>
    <row r="1073" spans="1:28" x14ac:dyDescent="0.25">
      <c r="A1073" s="5" t="s">
        <v>1497</v>
      </c>
      <c r="B1073" s="6" t="s">
        <v>1150</v>
      </c>
      <c r="C1073" s="6" t="s">
        <v>1151</v>
      </c>
      <c r="D1073" s="5">
        <v>2001</v>
      </c>
      <c r="E1073" s="5">
        <v>15</v>
      </c>
      <c r="F1073" s="5">
        <v>38</v>
      </c>
      <c r="G1073" s="5">
        <v>94118</v>
      </c>
      <c r="H1073" s="5" t="s">
        <v>1152</v>
      </c>
      <c r="I1073" s="7">
        <v>3.9</v>
      </c>
      <c r="J1073" s="5">
        <v>60</v>
      </c>
      <c r="K1073" s="5">
        <v>2</v>
      </c>
      <c r="L1073" s="5">
        <v>4</v>
      </c>
      <c r="M1073" s="5">
        <v>4</v>
      </c>
      <c r="N1073" s="5">
        <v>1</v>
      </c>
      <c r="O1073" s="5">
        <v>6</v>
      </c>
      <c r="P1073" s="5">
        <v>12</v>
      </c>
      <c r="Q1073" s="5">
        <v>12</v>
      </c>
      <c r="R1073" s="5">
        <v>3</v>
      </c>
      <c r="S1073" s="5">
        <v>33</v>
      </c>
      <c r="T1073" s="4">
        <v>1980</v>
      </c>
      <c r="U1073" s="26">
        <f t="shared" si="32"/>
        <v>11.328022766521539</v>
      </c>
      <c r="V1073" s="26">
        <f t="shared" si="33"/>
        <v>679.6813659912923</v>
      </c>
      <c r="Z1073" s="4">
        <v>15</v>
      </c>
      <c r="AA1073" s="26">
        <v>59.697743728195512</v>
      </c>
      <c r="AB1073" s="26">
        <v>2328.212005399625</v>
      </c>
    </row>
    <row r="1074" spans="1:28" x14ac:dyDescent="0.25">
      <c r="A1074" s="5" t="s">
        <v>1557</v>
      </c>
      <c r="B1074" s="6" t="s">
        <v>1150</v>
      </c>
      <c r="C1074" s="6" t="s">
        <v>1151</v>
      </c>
      <c r="D1074" s="5">
        <v>2003</v>
      </c>
      <c r="E1074" s="5">
        <v>13</v>
      </c>
      <c r="F1074" s="5">
        <v>43</v>
      </c>
      <c r="G1074" s="5">
        <v>95135</v>
      </c>
      <c r="H1074" s="5" t="s">
        <v>1152</v>
      </c>
      <c r="I1074" s="7">
        <v>0</v>
      </c>
      <c r="J1074" s="5">
        <v>20</v>
      </c>
      <c r="K1074" s="5">
        <v>3</v>
      </c>
      <c r="L1074" s="5">
        <v>3</v>
      </c>
      <c r="M1074" s="5">
        <v>3</v>
      </c>
      <c r="N1074" s="5">
        <v>2</v>
      </c>
      <c r="O1074" s="5">
        <v>9</v>
      </c>
      <c r="P1074" s="5">
        <v>9</v>
      </c>
      <c r="Q1074" s="5">
        <v>9</v>
      </c>
      <c r="R1074" s="5">
        <v>6</v>
      </c>
      <c r="S1074" s="5">
        <v>33</v>
      </c>
      <c r="T1074" s="4">
        <v>660</v>
      </c>
      <c r="U1074" s="26">
        <f t="shared" si="32"/>
        <v>11.414416756951969</v>
      </c>
      <c r="V1074" s="26">
        <f t="shared" si="33"/>
        <v>228.28833513903936</v>
      </c>
      <c r="Z1074" s="4">
        <v>10</v>
      </c>
      <c r="AA1074" s="26">
        <v>20.367604027178498</v>
      </c>
      <c r="AB1074" s="26">
        <v>1018.3802013589249</v>
      </c>
    </row>
    <row r="1075" spans="1:28" x14ac:dyDescent="0.25">
      <c r="A1075" s="5" t="s">
        <v>1560</v>
      </c>
      <c r="B1075" s="6" t="s">
        <v>1150</v>
      </c>
      <c r="C1075" s="6" t="s">
        <v>1151</v>
      </c>
      <c r="D1075" s="5">
        <v>2006</v>
      </c>
      <c r="E1075" s="5">
        <v>10</v>
      </c>
      <c r="F1075" s="5">
        <v>43</v>
      </c>
      <c r="G1075" s="5">
        <v>95037</v>
      </c>
      <c r="H1075" s="5" t="s">
        <v>1152</v>
      </c>
      <c r="I1075" s="7">
        <v>1.9</v>
      </c>
      <c r="J1075" s="5">
        <v>9</v>
      </c>
      <c r="K1075" s="5">
        <v>4</v>
      </c>
      <c r="L1075" s="5">
        <v>6</v>
      </c>
      <c r="M1075" s="5">
        <v>1</v>
      </c>
      <c r="N1075" s="5">
        <v>0</v>
      </c>
      <c r="O1075" s="5">
        <v>12</v>
      </c>
      <c r="P1075" s="5">
        <v>18</v>
      </c>
      <c r="Q1075" s="5">
        <v>3</v>
      </c>
      <c r="R1075" s="5">
        <v>0</v>
      </c>
      <c r="S1075" s="5">
        <v>33</v>
      </c>
      <c r="T1075" s="4">
        <v>297</v>
      </c>
      <c r="U1075" s="26">
        <f t="shared" si="32"/>
        <v>11.540765509391008</v>
      </c>
      <c r="V1075" s="26">
        <f t="shared" si="33"/>
        <v>103.86688958451907</v>
      </c>
      <c r="Z1075" s="4">
        <v>12</v>
      </c>
      <c r="AA1075" s="26">
        <v>7.6952924895702557</v>
      </c>
      <c r="AB1075" s="26">
        <v>384.76462447851276</v>
      </c>
    </row>
    <row r="1076" spans="1:28" x14ac:dyDescent="0.25">
      <c r="A1076" s="5" t="s">
        <v>1591</v>
      </c>
      <c r="B1076" s="6" t="s">
        <v>1150</v>
      </c>
      <c r="C1076" s="6" t="s">
        <v>1151</v>
      </c>
      <c r="D1076" s="5">
        <v>2012</v>
      </c>
      <c r="E1076" s="5">
        <v>4</v>
      </c>
      <c r="F1076" s="5">
        <v>49</v>
      </c>
      <c r="G1076" s="5">
        <v>95492</v>
      </c>
      <c r="H1076" s="5" t="s">
        <v>1152</v>
      </c>
      <c r="I1076" s="7">
        <v>2</v>
      </c>
      <c r="J1076" s="5">
        <v>20</v>
      </c>
      <c r="K1076" s="5">
        <v>3</v>
      </c>
      <c r="L1076" s="5">
        <v>3</v>
      </c>
      <c r="M1076" s="5">
        <v>2</v>
      </c>
      <c r="N1076" s="5">
        <v>3</v>
      </c>
      <c r="O1076" s="5">
        <v>9</v>
      </c>
      <c r="P1076" s="5">
        <v>9</v>
      </c>
      <c r="Q1076" s="5">
        <v>6</v>
      </c>
      <c r="R1076" s="5">
        <v>9</v>
      </c>
      <c r="S1076" s="5">
        <v>33</v>
      </c>
      <c r="T1076" s="4">
        <v>660</v>
      </c>
      <c r="U1076" s="26">
        <f t="shared" si="32"/>
        <v>11.782414698162732</v>
      </c>
      <c r="V1076" s="26">
        <f t="shared" si="33"/>
        <v>235.64829396325464</v>
      </c>
      <c r="Z1076" s="4">
        <v>7</v>
      </c>
      <c r="AA1076" s="26">
        <v>0</v>
      </c>
      <c r="AB1076" s="26">
        <v>0</v>
      </c>
    </row>
    <row r="1077" spans="1:28" x14ac:dyDescent="0.25">
      <c r="A1077" s="5" t="s">
        <v>3350</v>
      </c>
      <c r="B1077" s="6" t="s">
        <v>1643</v>
      </c>
      <c r="C1077" s="6" t="s">
        <v>1644</v>
      </c>
      <c r="D1077" s="5">
        <v>2014</v>
      </c>
      <c r="E1077" s="5">
        <v>2</v>
      </c>
      <c r="F1077" s="5">
        <v>30</v>
      </c>
      <c r="G1077" s="5">
        <v>92691</v>
      </c>
      <c r="H1077" s="5" t="s">
        <v>1152</v>
      </c>
      <c r="I1077" s="7">
        <v>4.2</v>
      </c>
      <c r="J1077" s="5">
        <v>40</v>
      </c>
      <c r="K1077" s="5">
        <v>3</v>
      </c>
      <c r="L1077" s="5">
        <v>2</v>
      </c>
      <c r="M1077" s="5">
        <v>3</v>
      </c>
      <c r="N1077" s="5">
        <v>3</v>
      </c>
      <c r="O1077" s="5">
        <v>9</v>
      </c>
      <c r="P1077" s="5">
        <v>6</v>
      </c>
      <c r="Q1077" s="5">
        <v>9</v>
      </c>
      <c r="R1077" s="5">
        <v>9</v>
      </c>
      <c r="S1077" s="5">
        <v>33</v>
      </c>
      <c r="T1077" s="4">
        <v>1320</v>
      </c>
      <c r="U1077" s="26">
        <f t="shared" si="32"/>
        <v>11.859864100693176</v>
      </c>
      <c r="V1077" s="26">
        <f t="shared" si="33"/>
        <v>474.39456402772703</v>
      </c>
      <c r="Z1077" s="4">
        <v>7</v>
      </c>
      <c r="AA1077" s="26">
        <v>15.112878010415965</v>
      </c>
      <c r="AB1077" s="26">
        <v>302.25756020831932</v>
      </c>
    </row>
    <row r="1078" spans="1:28" x14ac:dyDescent="0.25">
      <c r="A1078" s="5" t="s">
        <v>2059</v>
      </c>
      <c r="B1078" s="6" t="s">
        <v>1643</v>
      </c>
      <c r="C1078" s="6" t="s">
        <v>1644</v>
      </c>
      <c r="D1078" s="5">
        <v>2012</v>
      </c>
      <c r="E1078" s="5">
        <v>4</v>
      </c>
      <c r="F1078" s="5">
        <v>36</v>
      </c>
      <c r="G1078" s="5">
        <v>91709</v>
      </c>
      <c r="H1078" s="5" t="s">
        <v>1645</v>
      </c>
      <c r="I1078" s="7">
        <v>3.1</v>
      </c>
      <c r="J1078" s="5">
        <v>3</v>
      </c>
      <c r="K1078" s="5">
        <v>1</v>
      </c>
      <c r="L1078" s="5">
        <v>0</v>
      </c>
      <c r="M1078" s="5">
        <v>5</v>
      </c>
      <c r="N1078" s="5">
        <v>5</v>
      </c>
      <c r="O1078" s="5">
        <v>3</v>
      </c>
      <c r="P1078" s="5">
        <v>0</v>
      </c>
      <c r="Q1078" s="5">
        <v>15</v>
      </c>
      <c r="R1078" s="5">
        <v>15</v>
      </c>
      <c r="S1078" s="5">
        <v>33</v>
      </c>
      <c r="T1078" s="4">
        <v>99</v>
      </c>
      <c r="U1078" s="26">
        <f t="shared" si="32"/>
        <v>11.782414698162732</v>
      </c>
      <c r="V1078" s="26">
        <f t="shared" si="33"/>
        <v>35.347244094488197</v>
      </c>
      <c r="Z1078" s="4">
        <v>10</v>
      </c>
      <c r="AA1078" s="26">
        <v>11.456777265287904</v>
      </c>
      <c r="AB1078" s="26">
        <v>229.13554530575809</v>
      </c>
    </row>
    <row r="1079" spans="1:28" x14ac:dyDescent="0.25">
      <c r="A1079" s="5" t="s">
        <v>3371</v>
      </c>
      <c r="B1079" s="6" t="s">
        <v>1643</v>
      </c>
      <c r="C1079" s="6" t="s">
        <v>1644</v>
      </c>
      <c r="D1079" s="5">
        <v>2012</v>
      </c>
      <c r="E1079" s="5">
        <v>4</v>
      </c>
      <c r="F1079" s="5">
        <v>31</v>
      </c>
      <c r="G1079" s="5">
        <v>95747</v>
      </c>
      <c r="H1079" s="5" t="s">
        <v>1370</v>
      </c>
      <c r="I1079" s="7">
        <v>2.5</v>
      </c>
      <c r="J1079" s="5">
        <v>40</v>
      </c>
      <c r="K1079" s="5">
        <v>3</v>
      </c>
      <c r="L1079" s="5">
        <v>3</v>
      </c>
      <c r="M1079" s="5">
        <v>3</v>
      </c>
      <c r="N1079" s="5">
        <v>2</v>
      </c>
      <c r="O1079" s="5">
        <v>9</v>
      </c>
      <c r="P1079" s="5">
        <v>9</v>
      </c>
      <c r="Q1079" s="5">
        <v>9</v>
      </c>
      <c r="R1079" s="5">
        <v>6</v>
      </c>
      <c r="S1079" s="5">
        <v>33</v>
      </c>
      <c r="T1079" s="4">
        <v>1320</v>
      </c>
      <c r="U1079" s="26">
        <f t="shared" si="32"/>
        <v>11.782414698162732</v>
      </c>
      <c r="V1079" s="26">
        <f t="shared" si="33"/>
        <v>471.29658792650929</v>
      </c>
      <c r="Z1079" s="4">
        <v>13</v>
      </c>
      <c r="AA1079" s="26">
        <v>10.300040054638632</v>
      </c>
      <c r="AB1079" s="26">
        <v>113.30044060102496</v>
      </c>
    </row>
    <row r="1080" spans="1:28" x14ac:dyDescent="0.25">
      <c r="A1080" s="5" t="s">
        <v>1662</v>
      </c>
      <c r="B1080" s="6" t="s">
        <v>1643</v>
      </c>
      <c r="C1080" s="6" t="s">
        <v>1644</v>
      </c>
      <c r="D1080" s="5">
        <v>2010</v>
      </c>
      <c r="E1080" s="5">
        <v>6</v>
      </c>
      <c r="F1080" s="5">
        <v>1</v>
      </c>
      <c r="G1080" s="5">
        <v>94538</v>
      </c>
      <c r="H1080" s="5" t="s">
        <v>1645</v>
      </c>
      <c r="I1080" s="7">
        <v>5.0999999999999996</v>
      </c>
      <c r="J1080" s="5">
        <v>61</v>
      </c>
      <c r="K1080" s="5">
        <v>4</v>
      </c>
      <c r="L1080" s="5">
        <v>1</v>
      </c>
      <c r="M1080" s="5">
        <v>4</v>
      </c>
      <c r="N1080" s="5">
        <v>2</v>
      </c>
      <c r="O1080" s="5">
        <v>12</v>
      </c>
      <c r="P1080" s="5">
        <v>3</v>
      </c>
      <c r="Q1080" s="5">
        <v>12</v>
      </c>
      <c r="R1080" s="5">
        <v>6</v>
      </c>
      <c r="S1080" s="5">
        <v>33</v>
      </c>
      <c r="T1080" s="4">
        <v>2013</v>
      </c>
      <c r="U1080" s="26">
        <f t="shared" si="32"/>
        <v>11.703445550079049</v>
      </c>
      <c r="V1080" s="26">
        <f t="shared" si="33"/>
        <v>713.91017855482198</v>
      </c>
      <c r="Z1080" s="4">
        <v>11</v>
      </c>
      <c r="AA1080" s="26">
        <v>5.1108271989351062</v>
      </c>
      <c r="AB1080" s="26">
        <v>178.87895196272871</v>
      </c>
    </row>
    <row r="1081" spans="1:28" x14ac:dyDescent="0.25">
      <c r="A1081" s="5" t="s">
        <v>2113</v>
      </c>
      <c r="B1081" s="6" t="s">
        <v>1643</v>
      </c>
      <c r="C1081" s="6" t="s">
        <v>1644</v>
      </c>
      <c r="D1081" s="5">
        <v>2009</v>
      </c>
      <c r="E1081" s="5">
        <v>7</v>
      </c>
      <c r="F1081" s="5">
        <v>37</v>
      </c>
      <c r="G1081" s="5">
        <v>92009</v>
      </c>
      <c r="H1081" s="5" t="s">
        <v>1645</v>
      </c>
      <c r="I1081" s="7">
        <v>3</v>
      </c>
      <c r="J1081" s="5">
        <v>39</v>
      </c>
      <c r="K1081" s="5">
        <v>4</v>
      </c>
      <c r="L1081" s="5">
        <v>0</v>
      </c>
      <c r="M1081" s="5">
        <v>3</v>
      </c>
      <c r="N1081" s="5">
        <v>4</v>
      </c>
      <c r="O1081" s="5">
        <v>12</v>
      </c>
      <c r="P1081" s="5">
        <v>0</v>
      </c>
      <c r="Q1081" s="5">
        <v>9</v>
      </c>
      <c r="R1081" s="5">
        <v>12</v>
      </c>
      <c r="S1081" s="5">
        <v>33</v>
      </c>
      <c r="T1081" s="4">
        <v>1287</v>
      </c>
      <c r="U1081" s="26">
        <f t="shared" si="32"/>
        <v>11.663377023901312</v>
      </c>
      <c r="V1081" s="26">
        <f t="shared" si="33"/>
        <v>454.87170393215115</v>
      </c>
      <c r="Z1081" s="4">
        <v>11</v>
      </c>
      <c r="AA1081" s="26">
        <v>19.165601996006647</v>
      </c>
      <c r="AB1081" s="26">
        <v>574.96805988019935</v>
      </c>
    </row>
    <row r="1082" spans="1:28" x14ac:dyDescent="0.25">
      <c r="A1082" s="5" t="s">
        <v>3068</v>
      </c>
      <c r="B1082" s="6" t="s">
        <v>1643</v>
      </c>
      <c r="C1082" s="6" t="s">
        <v>1644</v>
      </c>
      <c r="D1082" s="5">
        <v>2009</v>
      </c>
      <c r="E1082" s="5">
        <v>7</v>
      </c>
      <c r="F1082" s="5">
        <v>19</v>
      </c>
      <c r="G1082" s="5">
        <v>90815</v>
      </c>
      <c r="H1082" s="5" t="s">
        <v>1370</v>
      </c>
      <c r="I1082" s="7">
        <v>1.8</v>
      </c>
      <c r="J1082" s="5">
        <v>30</v>
      </c>
      <c r="K1082" s="5">
        <v>3</v>
      </c>
      <c r="L1082" s="5">
        <v>3</v>
      </c>
      <c r="M1082" s="5">
        <v>3</v>
      </c>
      <c r="N1082" s="5">
        <v>2</v>
      </c>
      <c r="O1082" s="5">
        <v>9</v>
      </c>
      <c r="P1082" s="5">
        <v>9</v>
      </c>
      <c r="Q1082" s="5">
        <v>9</v>
      </c>
      <c r="R1082" s="5">
        <v>6</v>
      </c>
      <c r="S1082" s="5">
        <v>33</v>
      </c>
      <c r="T1082" s="4">
        <v>990</v>
      </c>
      <c r="U1082" s="26">
        <f t="shared" si="32"/>
        <v>11.663377023901312</v>
      </c>
      <c r="V1082" s="26">
        <f t="shared" si="33"/>
        <v>349.90131071703934</v>
      </c>
      <c r="Z1082" s="4">
        <v>12</v>
      </c>
      <c r="AA1082" s="26">
        <v>41.041559944374697</v>
      </c>
      <c r="AB1082" s="26">
        <v>615.62339916562041</v>
      </c>
    </row>
    <row r="1083" spans="1:28" x14ac:dyDescent="0.25">
      <c r="A1083" s="5" t="s">
        <v>3357</v>
      </c>
      <c r="B1083" s="6" t="s">
        <v>1643</v>
      </c>
      <c r="C1083" s="6" t="s">
        <v>1644</v>
      </c>
      <c r="D1083" s="5">
        <v>2009</v>
      </c>
      <c r="E1083" s="5">
        <v>7</v>
      </c>
      <c r="F1083" s="5">
        <v>30</v>
      </c>
      <c r="G1083" s="5">
        <v>92672</v>
      </c>
      <c r="H1083" s="5" t="s">
        <v>1370</v>
      </c>
      <c r="I1083" s="7">
        <v>3.9</v>
      </c>
      <c r="J1083" s="5">
        <v>80</v>
      </c>
      <c r="K1083" s="5">
        <v>3</v>
      </c>
      <c r="L1083" s="5">
        <v>2</v>
      </c>
      <c r="M1083" s="5">
        <v>3</v>
      </c>
      <c r="N1083" s="5">
        <v>3</v>
      </c>
      <c r="O1083" s="5">
        <v>9</v>
      </c>
      <c r="P1083" s="5">
        <v>6</v>
      </c>
      <c r="Q1083" s="5">
        <v>9</v>
      </c>
      <c r="R1083" s="5">
        <v>9</v>
      </c>
      <c r="S1083" s="5">
        <v>33</v>
      </c>
      <c r="T1083" s="4">
        <v>2640</v>
      </c>
      <c r="U1083" s="26">
        <f t="shared" si="32"/>
        <v>11.663377023901312</v>
      </c>
      <c r="V1083" s="26">
        <f t="shared" si="33"/>
        <v>933.07016191210494</v>
      </c>
      <c r="Z1083" s="4">
        <v>15</v>
      </c>
      <c r="AA1083" s="26">
        <v>6.4888851878473384</v>
      </c>
      <c r="AB1083" s="26">
        <v>259.55540751389356</v>
      </c>
    </row>
    <row r="1084" spans="1:28" x14ac:dyDescent="0.25">
      <c r="A1084" s="5" t="s">
        <v>2264</v>
      </c>
      <c r="B1084" s="6" t="s">
        <v>1660</v>
      </c>
      <c r="C1084" s="6" t="s">
        <v>1151</v>
      </c>
      <c r="D1084" s="5">
        <v>2008</v>
      </c>
      <c r="E1084" s="5">
        <v>8</v>
      </c>
      <c r="F1084" s="5">
        <v>48</v>
      </c>
      <c r="G1084" s="5">
        <v>95688</v>
      </c>
      <c r="H1084" s="5" t="s">
        <v>1645</v>
      </c>
      <c r="I1084" s="7">
        <v>2.1</v>
      </c>
      <c r="J1084" s="5">
        <v>30</v>
      </c>
      <c r="K1084" s="5">
        <v>3</v>
      </c>
      <c r="L1084" s="5">
        <v>2</v>
      </c>
      <c r="M1084" s="5">
        <v>3</v>
      </c>
      <c r="N1084" s="5">
        <v>3</v>
      </c>
      <c r="O1084" s="5">
        <v>9</v>
      </c>
      <c r="P1084" s="5">
        <v>6</v>
      </c>
      <c r="Q1084" s="5">
        <v>9</v>
      </c>
      <c r="R1084" s="5">
        <v>9</v>
      </c>
      <c r="S1084" s="5">
        <v>33</v>
      </c>
      <c r="T1084" s="4">
        <v>990</v>
      </c>
      <c r="U1084" s="26">
        <f t="shared" si="32"/>
        <v>11.622911481568444</v>
      </c>
      <c r="V1084" s="26">
        <f t="shared" si="33"/>
        <v>348.68734444705331</v>
      </c>
      <c r="Z1084" s="4">
        <v>8</v>
      </c>
      <c r="AA1084" s="26">
        <v>27.804228990014245</v>
      </c>
      <c r="AB1084" s="26">
        <v>973.14801465049857</v>
      </c>
    </row>
    <row r="1085" spans="1:28" x14ac:dyDescent="0.25">
      <c r="A1085" s="5" t="s">
        <v>436</v>
      </c>
      <c r="B1085" s="6" t="s">
        <v>1643</v>
      </c>
      <c r="C1085" s="6" t="s">
        <v>1644</v>
      </c>
      <c r="D1085" s="5">
        <v>2008</v>
      </c>
      <c r="E1085" s="5">
        <v>8</v>
      </c>
      <c r="F1085" s="5">
        <v>50</v>
      </c>
      <c r="G1085" s="5">
        <v>95355</v>
      </c>
      <c r="H1085" s="5" t="s">
        <v>1370</v>
      </c>
      <c r="I1085" s="7">
        <v>5.8</v>
      </c>
      <c r="J1085" s="5">
        <v>70</v>
      </c>
      <c r="K1085" s="5">
        <v>4</v>
      </c>
      <c r="L1085" s="5">
        <v>0</v>
      </c>
      <c r="M1085" s="5">
        <v>3</v>
      </c>
      <c r="N1085" s="5">
        <v>4</v>
      </c>
      <c r="O1085" s="5">
        <v>12</v>
      </c>
      <c r="P1085" s="5">
        <v>0</v>
      </c>
      <c r="Q1085" s="5">
        <v>9</v>
      </c>
      <c r="R1085" s="5">
        <v>12</v>
      </c>
      <c r="S1085" s="5">
        <v>33</v>
      </c>
      <c r="T1085" s="4">
        <v>2310</v>
      </c>
      <c r="U1085" s="26">
        <f t="shared" si="32"/>
        <v>11.622911481568444</v>
      </c>
      <c r="V1085" s="26">
        <f t="shared" si="33"/>
        <v>813.60380370979112</v>
      </c>
      <c r="Z1085" s="4">
        <v>6</v>
      </c>
      <c r="AA1085" s="26">
        <v>71.539607952263651</v>
      </c>
      <c r="AB1085" s="26">
        <v>2861.5843180905458</v>
      </c>
    </row>
    <row r="1086" spans="1:28" x14ac:dyDescent="0.25">
      <c r="A1086" s="5" t="s">
        <v>1884</v>
      </c>
      <c r="B1086" s="6" t="s">
        <v>1643</v>
      </c>
      <c r="C1086" s="6" t="s">
        <v>1644</v>
      </c>
      <c r="D1086" s="5">
        <v>2007</v>
      </c>
      <c r="E1086" s="5">
        <v>9</v>
      </c>
      <c r="F1086" s="5">
        <v>23</v>
      </c>
      <c r="G1086" s="5">
        <v>95482</v>
      </c>
      <c r="H1086" s="5" t="s">
        <v>1645</v>
      </c>
      <c r="I1086" s="7">
        <v>2.1</v>
      </c>
      <c r="J1086" s="5">
        <v>20</v>
      </c>
      <c r="K1086" s="5">
        <v>2</v>
      </c>
      <c r="L1086" s="5">
        <v>6</v>
      </c>
      <c r="M1086" s="5">
        <v>2</v>
      </c>
      <c r="N1086" s="5">
        <v>1</v>
      </c>
      <c r="O1086" s="5">
        <v>6</v>
      </c>
      <c r="P1086" s="5">
        <v>18</v>
      </c>
      <c r="Q1086" s="5">
        <v>6</v>
      </c>
      <c r="R1086" s="5">
        <v>3</v>
      </c>
      <c r="S1086" s="5">
        <v>33</v>
      </c>
      <c r="T1086" s="4">
        <v>660</v>
      </c>
      <c r="U1086" s="26">
        <f t="shared" si="32"/>
        <v>11.582042992991813</v>
      </c>
      <c r="V1086" s="26">
        <f t="shared" si="33"/>
        <v>231.64085985983627</v>
      </c>
      <c r="Z1086" s="4">
        <v>11</v>
      </c>
      <c r="AA1086" s="26">
        <v>15.332481596805319</v>
      </c>
      <c r="AB1086" s="26">
        <v>383.31203992013297</v>
      </c>
    </row>
    <row r="1087" spans="1:28" x14ac:dyDescent="0.25">
      <c r="A1087" s="5" t="s">
        <v>1931</v>
      </c>
      <c r="B1087" s="6" t="s">
        <v>1643</v>
      </c>
      <c r="C1087" s="6" t="s">
        <v>1644</v>
      </c>
      <c r="D1087" s="5">
        <v>2007</v>
      </c>
      <c r="E1087" s="5">
        <v>9</v>
      </c>
      <c r="F1087" s="5">
        <v>30</v>
      </c>
      <c r="G1087" s="5">
        <v>92869</v>
      </c>
      <c r="H1087" s="5" t="s">
        <v>1645</v>
      </c>
      <c r="I1087" s="7">
        <v>3</v>
      </c>
      <c r="J1087" s="5">
        <v>81</v>
      </c>
      <c r="K1087" s="5">
        <v>3</v>
      </c>
      <c r="L1087" s="5">
        <v>1</v>
      </c>
      <c r="M1087" s="5">
        <v>3</v>
      </c>
      <c r="N1087" s="5">
        <v>4</v>
      </c>
      <c r="O1087" s="5">
        <v>9</v>
      </c>
      <c r="P1087" s="5">
        <v>3</v>
      </c>
      <c r="Q1087" s="5">
        <v>9</v>
      </c>
      <c r="R1087" s="5">
        <v>12</v>
      </c>
      <c r="S1087" s="5">
        <v>33</v>
      </c>
      <c r="T1087" s="4">
        <v>2673</v>
      </c>
      <c r="U1087" s="26">
        <f t="shared" si="32"/>
        <v>11.582042992991813</v>
      </c>
      <c r="V1087" s="26">
        <f t="shared" si="33"/>
        <v>938.14548243233685</v>
      </c>
      <c r="Z1087" s="4">
        <v>12</v>
      </c>
      <c r="AA1087" s="26">
        <v>8.9778412378319654</v>
      </c>
      <c r="AB1087" s="26">
        <v>269.33523713495896</v>
      </c>
    </row>
    <row r="1088" spans="1:28" x14ac:dyDescent="0.25">
      <c r="A1088" s="5" t="s">
        <v>1946</v>
      </c>
      <c r="B1088" s="6" t="s">
        <v>1643</v>
      </c>
      <c r="C1088" s="6" t="s">
        <v>1644</v>
      </c>
      <c r="D1088" s="5">
        <v>2007</v>
      </c>
      <c r="E1088" s="5">
        <v>9</v>
      </c>
      <c r="F1088" s="5">
        <v>30</v>
      </c>
      <c r="G1088" s="5">
        <v>92835</v>
      </c>
      <c r="H1088" s="5" t="s">
        <v>1645</v>
      </c>
      <c r="I1088" s="7">
        <v>5.8</v>
      </c>
      <c r="J1088" s="5">
        <v>50</v>
      </c>
      <c r="K1088" s="5">
        <v>4</v>
      </c>
      <c r="L1088" s="5">
        <v>1</v>
      </c>
      <c r="M1088" s="5">
        <v>4</v>
      </c>
      <c r="N1088" s="5">
        <v>2</v>
      </c>
      <c r="O1088" s="5">
        <v>12</v>
      </c>
      <c r="P1088" s="5">
        <v>3</v>
      </c>
      <c r="Q1088" s="5">
        <v>12</v>
      </c>
      <c r="R1088" s="5">
        <v>6</v>
      </c>
      <c r="S1088" s="5">
        <v>33</v>
      </c>
      <c r="T1088" s="4">
        <v>1650</v>
      </c>
      <c r="U1088" s="26">
        <f t="shared" si="32"/>
        <v>11.582042992991813</v>
      </c>
      <c r="V1088" s="26">
        <f t="shared" si="33"/>
        <v>579.10214964959061</v>
      </c>
      <c r="Z1088" s="4">
        <v>14</v>
      </c>
      <c r="AA1088" s="26">
        <v>25.851593435716932</v>
      </c>
      <c r="AB1088" s="26">
        <v>258.51593435716933</v>
      </c>
    </row>
    <row r="1089" spans="1:28" x14ac:dyDescent="0.25">
      <c r="A1089" s="5" t="s">
        <v>3006</v>
      </c>
      <c r="B1089" s="6" t="s">
        <v>1643</v>
      </c>
      <c r="C1089" s="6" t="s">
        <v>1644</v>
      </c>
      <c r="D1089" s="5">
        <v>2007</v>
      </c>
      <c r="E1089" s="5">
        <v>9</v>
      </c>
      <c r="F1089" s="5">
        <v>15</v>
      </c>
      <c r="G1089" s="5">
        <v>93306</v>
      </c>
      <c r="H1089" s="5" t="s">
        <v>1370</v>
      </c>
      <c r="I1089" s="7">
        <v>3.2</v>
      </c>
      <c r="J1089" s="5">
        <v>20</v>
      </c>
      <c r="K1089" s="5">
        <v>3</v>
      </c>
      <c r="L1089" s="5">
        <v>0</v>
      </c>
      <c r="M1089" s="5">
        <v>3</v>
      </c>
      <c r="N1089" s="5">
        <v>5</v>
      </c>
      <c r="O1089" s="5">
        <v>9</v>
      </c>
      <c r="P1089" s="5">
        <v>0</v>
      </c>
      <c r="Q1089" s="5">
        <v>9</v>
      </c>
      <c r="R1089" s="5">
        <v>15</v>
      </c>
      <c r="S1089" s="5">
        <v>33</v>
      </c>
      <c r="T1089" s="4">
        <v>660</v>
      </c>
      <c r="U1089" s="26">
        <f t="shared" si="32"/>
        <v>11.582042992991813</v>
      </c>
      <c r="V1089" s="26">
        <f t="shared" si="33"/>
        <v>231.64085985983627</v>
      </c>
      <c r="Z1089" s="4">
        <v>14</v>
      </c>
      <c r="AA1089" s="26">
        <v>11.63321704607262</v>
      </c>
      <c r="AB1089" s="26">
        <v>290.83042615181552</v>
      </c>
    </row>
    <row r="1090" spans="1:28" x14ac:dyDescent="0.25">
      <c r="A1090" s="5" t="s">
        <v>426</v>
      </c>
      <c r="B1090" s="6" t="s">
        <v>1643</v>
      </c>
      <c r="C1090" s="6" t="s">
        <v>1644</v>
      </c>
      <c r="D1090" s="5">
        <v>2007</v>
      </c>
      <c r="E1090" s="5">
        <v>9</v>
      </c>
      <c r="F1090" s="5">
        <v>49</v>
      </c>
      <c r="G1090" s="5">
        <v>95403</v>
      </c>
      <c r="H1090" s="5" t="s">
        <v>1370</v>
      </c>
      <c r="I1090" s="7">
        <v>1.5</v>
      </c>
      <c r="J1090" s="5">
        <v>8</v>
      </c>
      <c r="K1090" s="5">
        <v>3</v>
      </c>
      <c r="L1090" s="5">
        <v>1</v>
      </c>
      <c r="M1090" s="5">
        <v>4</v>
      </c>
      <c r="N1090" s="5">
        <v>3</v>
      </c>
      <c r="O1090" s="5">
        <v>9</v>
      </c>
      <c r="P1090" s="5">
        <v>3</v>
      </c>
      <c r="Q1090" s="5">
        <v>12</v>
      </c>
      <c r="R1090" s="5">
        <v>9</v>
      </c>
      <c r="S1090" s="5">
        <v>33</v>
      </c>
      <c r="T1090" s="4">
        <v>264</v>
      </c>
      <c r="U1090" s="26">
        <f t="shared" ref="U1090:U1153" si="34">(VLOOKUP(E1090,t_factor30,7))*S1090</f>
        <v>11.582042992991813</v>
      </c>
      <c r="V1090" s="26">
        <f t="shared" ref="V1090:V1153" si="35">J1090*U1090</f>
        <v>92.656343943934502</v>
      </c>
      <c r="Z1090" s="4">
        <v>5</v>
      </c>
      <c r="AA1090" s="26">
        <v>10.006787931870434</v>
      </c>
      <c r="AB1090" s="26">
        <v>500.33939659352171</v>
      </c>
    </row>
    <row r="1091" spans="1:28" x14ac:dyDescent="0.25">
      <c r="A1091" s="5" t="s">
        <v>1787</v>
      </c>
      <c r="B1091" s="6" t="s">
        <v>1683</v>
      </c>
      <c r="C1091" s="6" t="s">
        <v>1644</v>
      </c>
      <c r="D1091" s="5">
        <v>2006</v>
      </c>
      <c r="E1091" s="5">
        <v>10</v>
      </c>
      <c r="F1091" s="5">
        <v>19</v>
      </c>
      <c r="G1091" s="5">
        <v>90710</v>
      </c>
      <c r="H1091" s="5" t="s">
        <v>1645</v>
      </c>
      <c r="I1091" s="7">
        <v>3.7</v>
      </c>
      <c r="J1091" s="5">
        <v>20</v>
      </c>
      <c r="K1091" s="5">
        <v>4</v>
      </c>
      <c r="L1091" s="5">
        <v>2</v>
      </c>
      <c r="M1091" s="5">
        <v>3</v>
      </c>
      <c r="N1091" s="5">
        <v>2</v>
      </c>
      <c r="O1091" s="5">
        <v>12</v>
      </c>
      <c r="P1091" s="5">
        <v>6</v>
      </c>
      <c r="Q1091" s="5">
        <v>9</v>
      </c>
      <c r="R1091" s="5">
        <v>6</v>
      </c>
      <c r="S1091" s="5">
        <v>33</v>
      </c>
      <c r="T1091" s="4">
        <v>660</v>
      </c>
      <c r="U1091" s="26">
        <f t="shared" si="34"/>
        <v>11.540765509391008</v>
      </c>
      <c r="V1091" s="26">
        <f t="shared" si="35"/>
        <v>230.81531018782016</v>
      </c>
      <c r="Z1091" s="4">
        <v>9</v>
      </c>
      <c r="AA1091" s="26">
        <v>12.683503708813213</v>
      </c>
      <c r="AB1091" s="26">
        <v>393.18861497320961</v>
      </c>
    </row>
    <row r="1092" spans="1:28" x14ac:dyDescent="0.25">
      <c r="A1092" s="5" t="s">
        <v>1938</v>
      </c>
      <c r="B1092" s="6" t="s">
        <v>1643</v>
      </c>
      <c r="C1092" s="6" t="s">
        <v>1644</v>
      </c>
      <c r="D1092" s="5">
        <v>2006</v>
      </c>
      <c r="E1092" s="5">
        <v>10</v>
      </c>
      <c r="F1092" s="5">
        <v>30</v>
      </c>
      <c r="G1092" s="5">
        <v>92708</v>
      </c>
      <c r="H1092" s="5" t="s">
        <v>1645</v>
      </c>
      <c r="I1092" s="7">
        <v>4.5999999999999996</v>
      </c>
      <c r="J1092" s="5">
        <v>39</v>
      </c>
      <c r="K1092" s="5">
        <v>1</v>
      </c>
      <c r="L1092" s="5">
        <v>0</v>
      </c>
      <c r="M1092" s="5">
        <v>5</v>
      </c>
      <c r="N1092" s="5">
        <v>5</v>
      </c>
      <c r="O1092" s="5">
        <v>3</v>
      </c>
      <c r="P1092" s="5">
        <v>0</v>
      </c>
      <c r="Q1092" s="5">
        <v>15</v>
      </c>
      <c r="R1092" s="5">
        <v>15</v>
      </c>
      <c r="S1092" s="5">
        <v>33</v>
      </c>
      <c r="T1092" s="4">
        <v>1287</v>
      </c>
      <c r="U1092" s="26">
        <f t="shared" si="34"/>
        <v>11.540765509391008</v>
      </c>
      <c r="V1092" s="26">
        <f t="shared" si="35"/>
        <v>450.08985486624931</v>
      </c>
      <c r="Z1092" s="4">
        <v>13</v>
      </c>
      <c r="AA1092" s="26">
        <v>38.625150204894872</v>
      </c>
      <c r="AB1092" s="26">
        <v>1120.1293559419512</v>
      </c>
    </row>
    <row r="1093" spans="1:28" x14ac:dyDescent="0.25">
      <c r="A1093" s="5" t="s">
        <v>2088</v>
      </c>
      <c r="B1093" s="6" t="s">
        <v>1643</v>
      </c>
      <c r="C1093" s="6" t="s">
        <v>1644</v>
      </c>
      <c r="D1093" s="5">
        <v>2006</v>
      </c>
      <c r="E1093" s="5">
        <v>10</v>
      </c>
      <c r="F1093" s="5">
        <v>37</v>
      </c>
      <c r="G1093" s="5">
        <v>92064</v>
      </c>
      <c r="H1093" s="5" t="s">
        <v>1645</v>
      </c>
      <c r="I1093" s="7">
        <v>2.9</v>
      </c>
      <c r="J1093" s="5">
        <v>30</v>
      </c>
      <c r="K1093" s="5">
        <v>1</v>
      </c>
      <c r="L1093" s="5">
        <v>1</v>
      </c>
      <c r="M1093" s="5">
        <v>3</v>
      </c>
      <c r="N1093" s="5">
        <v>6</v>
      </c>
      <c r="O1093" s="5">
        <v>3</v>
      </c>
      <c r="P1093" s="5">
        <v>3</v>
      </c>
      <c r="Q1093" s="5">
        <v>9</v>
      </c>
      <c r="R1093" s="5">
        <v>18</v>
      </c>
      <c r="S1093" s="5">
        <v>33</v>
      </c>
      <c r="T1093" s="4">
        <v>990</v>
      </c>
      <c r="U1093" s="26">
        <f t="shared" si="34"/>
        <v>11.540765509391008</v>
      </c>
      <c r="V1093" s="26">
        <f t="shared" si="35"/>
        <v>346.22296528173024</v>
      </c>
      <c r="Z1093" s="4">
        <v>11</v>
      </c>
      <c r="AA1093" s="26">
        <v>47.275151590149733</v>
      </c>
      <c r="AB1093" s="26">
        <v>4727.5151590149735</v>
      </c>
    </row>
    <row r="1094" spans="1:28" x14ac:dyDescent="0.25">
      <c r="A1094" s="5" t="s">
        <v>2178</v>
      </c>
      <c r="B1094" s="6" t="s">
        <v>1643</v>
      </c>
      <c r="C1094" s="6" t="s">
        <v>1644</v>
      </c>
      <c r="D1094" s="5">
        <v>2006</v>
      </c>
      <c r="E1094" s="5">
        <v>10</v>
      </c>
      <c r="F1094" s="5">
        <v>41</v>
      </c>
      <c r="G1094" s="5">
        <v>94044</v>
      </c>
      <c r="H1094" s="5" t="s">
        <v>1645</v>
      </c>
      <c r="I1094" s="7">
        <v>3.8</v>
      </c>
      <c r="J1094" s="5">
        <v>19</v>
      </c>
      <c r="K1094" s="5">
        <v>2</v>
      </c>
      <c r="L1094" s="5">
        <v>6</v>
      </c>
      <c r="M1094" s="5">
        <v>2</v>
      </c>
      <c r="N1094" s="5">
        <v>1</v>
      </c>
      <c r="O1094" s="5">
        <v>6</v>
      </c>
      <c r="P1094" s="5">
        <v>18</v>
      </c>
      <c r="Q1094" s="5">
        <v>6</v>
      </c>
      <c r="R1094" s="5">
        <v>3</v>
      </c>
      <c r="S1094" s="5">
        <v>33</v>
      </c>
      <c r="T1094" s="4">
        <v>627</v>
      </c>
      <c r="U1094" s="26">
        <f t="shared" si="34"/>
        <v>11.540765509391008</v>
      </c>
      <c r="V1094" s="26">
        <f t="shared" si="35"/>
        <v>219.27454467842915</v>
      </c>
      <c r="Z1094" s="4">
        <v>5</v>
      </c>
      <c r="AA1094" s="26">
        <v>43.779697201933146</v>
      </c>
      <c r="AB1094" s="26">
        <v>2188.9848600966575</v>
      </c>
    </row>
    <row r="1095" spans="1:28" x14ac:dyDescent="0.25">
      <c r="A1095" s="5" t="s">
        <v>2289</v>
      </c>
      <c r="B1095" s="6" t="s">
        <v>1643</v>
      </c>
      <c r="C1095" s="6" t="s">
        <v>1644</v>
      </c>
      <c r="D1095" s="5">
        <v>2006</v>
      </c>
      <c r="E1095" s="5">
        <v>10</v>
      </c>
      <c r="F1095" s="5">
        <v>50</v>
      </c>
      <c r="G1095" s="5">
        <v>95356</v>
      </c>
      <c r="H1095" s="5" t="s">
        <v>1645</v>
      </c>
      <c r="I1095" s="7">
        <v>4</v>
      </c>
      <c r="J1095" s="5">
        <v>20</v>
      </c>
      <c r="K1095" s="5">
        <v>5</v>
      </c>
      <c r="L1095" s="5">
        <v>2</v>
      </c>
      <c r="M1095" s="5">
        <v>3</v>
      </c>
      <c r="N1095" s="5">
        <v>1</v>
      </c>
      <c r="O1095" s="5">
        <v>15</v>
      </c>
      <c r="P1095" s="5">
        <v>6</v>
      </c>
      <c r="Q1095" s="5">
        <v>9</v>
      </c>
      <c r="R1095" s="5">
        <v>3</v>
      </c>
      <c r="S1095" s="5">
        <v>33</v>
      </c>
      <c r="T1095" s="4">
        <v>660</v>
      </c>
      <c r="U1095" s="26">
        <f t="shared" si="34"/>
        <v>11.540765509391008</v>
      </c>
      <c r="V1095" s="26">
        <f t="shared" si="35"/>
        <v>230.81531018782016</v>
      </c>
      <c r="Z1095" s="4">
        <v>10</v>
      </c>
      <c r="AA1095" s="26">
        <v>25.459505033973123</v>
      </c>
      <c r="AB1095" s="26">
        <v>636.48762584932808</v>
      </c>
    </row>
    <row r="1096" spans="1:28" x14ac:dyDescent="0.25">
      <c r="A1096" s="5" t="s">
        <v>3034</v>
      </c>
      <c r="B1096" s="6" t="s">
        <v>1643</v>
      </c>
      <c r="C1096" s="6" t="s">
        <v>1644</v>
      </c>
      <c r="D1096" s="5">
        <v>2006</v>
      </c>
      <c r="E1096" s="5">
        <v>10</v>
      </c>
      <c r="F1096" s="5">
        <v>19</v>
      </c>
      <c r="G1096" s="5">
        <v>91040</v>
      </c>
      <c r="H1096" s="5" t="s">
        <v>1645</v>
      </c>
      <c r="I1096" s="7">
        <v>2.9</v>
      </c>
      <c r="J1096" s="5">
        <v>71</v>
      </c>
      <c r="K1096" s="5">
        <v>5</v>
      </c>
      <c r="L1096" s="5">
        <v>0</v>
      </c>
      <c r="M1096" s="5">
        <v>3</v>
      </c>
      <c r="N1096" s="5">
        <v>3</v>
      </c>
      <c r="O1096" s="5">
        <v>15</v>
      </c>
      <c r="P1096" s="5">
        <v>0</v>
      </c>
      <c r="Q1096" s="5">
        <v>9</v>
      </c>
      <c r="R1096" s="5">
        <v>9</v>
      </c>
      <c r="S1096" s="5">
        <v>33</v>
      </c>
      <c r="T1096" s="4">
        <v>2343</v>
      </c>
      <c r="U1096" s="26">
        <f t="shared" si="34"/>
        <v>11.540765509391008</v>
      </c>
      <c r="V1096" s="26">
        <f t="shared" si="35"/>
        <v>819.39435116676157</v>
      </c>
      <c r="Z1096" s="4">
        <v>14</v>
      </c>
      <c r="AA1096" s="26">
        <v>6.462898358929233</v>
      </c>
      <c r="AB1096" s="26">
        <v>135.7208655375139</v>
      </c>
    </row>
    <row r="1097" spans="1:28" x14ac:dyDescent="0.25">
      <c r="A1097" s="5" t="s">
        <v>3266</v>
      </c>
      <c r="B1097" s="6" t="s">
        <v>1643</v>
      </c>
      <c r="C1097" s="6" t="s">
        <v>1644</v>
      </c>
      <c r="D1097" s="5">
        <v>2006</v>
      </c>
      <c r="E1097" s="5">
        <v>10</v>
      </c>
      <c r="F1097" s="5">
        <v>30</v>
      </c>
      <c r="G1097" s="5">
        <v>92647</v>
      </c>
      <c r="H1097" s="5" t="s">
        <v>1370</v>
      </c>
      <c r="I1097" s="7">
        <v>2.9</v>
      </c>
      <c r="J1097" s="5">
        <v>39</v>
      </c>
      <c r="K1097" s="5">
        <v>4</v>
      </c>
      <c r="L1097" s="5">
        <v>2</v>
      </c>
      <c r="M1097" s="5">
        <v>3</v>
      </c>
      <c r="N1097" s="5">
        <v>2</v>
      </c>
      <c r="O1097" s="5">
        <v>12</v>
      </c>
      <c r="P1097" s="5">
        <v>6</v>
      </c>
      <c r="Q1097" s="5">
        <v>9</v>
      </c>
      <c r="R1097" s="5">
        <v>6</v>
      </c>
      <c r="S1097" s="5">
        <v>33</v>
      </c>
      <c r="T1097" s="4">
        <v>1287</v>
      </c>
      <c r="U1097" s="26">
        <f t="shared" si="34"/>
        <v>11.540765509391008</v>
      </c>
      <c r="V1097" s="26">
        <f t="shared" si="35"/>
        <v>450.08985486624931</v>
      </c>
      <c r="Z1097" s="4">
        <v>15</v>
      </c>
      <c r="AA1097" s="26">
        <v>24.657763713819886</v>
      </c>
      <c r="AB1097" s="26">
        <v>246.57763713819887</v>
      </c>
    </row>
    <row r="1098" spans="1:28" x14ac:dyDescent="0.25">
      <c r="A1098" s="5" t="s">
        <v>154</v>
      </c>
      <c r="B1098" s="6" t="s">
        <v>1643</v>
      </c>
      <c r="C1098" s="6" t="s">
        <v>1644</v>
      </c>
      <c r="D1098" s="5">
        <v>2006</v>
      </c>
      <c r="E1098" s="5">
        <v>10</v>
      </c>
      <c r="F1098" s="5">
        <v>37</v>
      </c>
      <c r="G1098" s="5">
        <v>92120</v>
      </c>
      <c r="H1098" s="5" t="s">
        <v>1370</v>
      </c>
      <c r="I1098" s="7">
        <v>2.2000000000000002</v>
      </c>
      <c r="J1098" s="5">
        <v>10</v>
      </c>
      <c r="K1098" s="5">
        <v>2</v>
      </c>
      <c r="L1098" s="5">
        <v>0</v>
      </c>
      <c r="M1098" s="5">
        <v>5</v>
      </c>
      <c r="N1098" s="5">
        <v>4</v>
      </c>
      <c r="O1098" s="5">
        <v>6</v>
      </c>
      <c r="P1098" s="5">
        <v>0</v>
      </c>
      <c r="Q1098" s="5">
        <v>15</v>
      </c>
      <c r="R1098" s="5">
        <v>12</v>
      </c>
      <c r="S1098" s="5">
        <v>33</v>
      </c>
      <c r="T1098" s="4">
        <v>330</v>
      </c>
      <c r="U1098" s="26">
        <f t="shared" si="34"/>
        <v>11.540765509391008</v>
      </c>
      <c r="V1098" s="26">
        <f t="shared" si="35"/>
        <v>115.40765509391008</v>
      </c>
      <c r="Z1098" s="4">
        <v>3</v>
      </c>
      <c r="AA1098" s="26">
        <v>18.639778492931306</v>
      </c>
      <c r="AB1098" s="26">
        <v>1304.7844945051913</v>
      </c>
    </row>
    <row r="1099" spans="1:28" x14ac:dyDescent="0.25">
      <c r="A1099" s="5" t="s">
        <v>1669</v>
      </c>
      <c r="B1099" s="6" t="s">
        <v>1643</v>
      </c>
      <c r="C1099" s="6" t="s">
        <v>1644</v>
      </c>
      <c r="D1099" s="5">
        <v>2005</v>
      </c>
      <c r="E1099" s="5">
        <v>11</v>
      </c>
      <c r="F1099" s="5">
        <v>1</v>
      </c>
      <c r="G1099" s="5">
        <v>94551</v>
      </c>
      <c r="H1099" s="5" t="s">
        <v>1645</v>
      </c>
      <c r="I1099" s="7">
        <v>3.8</v>
      </c>
      <c r="J1099" s="5">
        <v>19</v>
      </c>
      <c r="K1099" s="5">
        <v>2</v>
      </c>
      <c r="L1099" s="5">
        <v>1</v>
      </c>
      <c r="M1099" s="5">
        <v>4</v>
      </c>
      <c r="N1099" s="5">
        <v>4</v>
      </c>
      <c r="O1099" s="5">
        <v>6</v>
      </c>
      <c r="P1099" s="5">
        <v>3</v>
      </c>
      <c r="Q1099" s="5">
        <v>12</v>
      </c>
      <c r="R1099" s="5">
        <v>12</v>
      </c>
      <c r="S1099" s="5">
        <v>33</v>
      </c>
      <c r="T1099" s="4">
        <v>627</v>
      </c>
      <c r="U1099" s="26">
        <f t="shared" si="34"/>
        <v>11.499072860309365</v>
      </c>
      <c r="V1099" s="26">
        <f t="shared" si="35"/>
        <v>218.48238434587793</v>
      </c>
      <c r="Z1099" s="4">
        <v>1</v>
      </c>
      <c r="AA1099" s="26">
        <v>22.226297465792246</v>
      </c>
      <c r="AB1099" s="26">
        <v>200.03667719213021</v>
      </c>
    </row>
    <row r="1100" spans="1:28" x14ac:dyDescent="0.25">
      <c r="A1100" s="5" t="s">
        <v>1841</v>
      </c>
      <c r="B1100" s="6" t="s">
        <v>1643</v>
      </c>
      <c r="C1100" s="6" t="s">
        <v>1644</v>
      </c>
      <c r="D1100" s="5">
        <v>2005</v>
      </c>
      <c r="E1100" s="5">
        <v>11</v>
      </c>
      <c r="F1100" s="5">
        <v>19</v>
      </c>
      <c r="G1100" s="5">
        <v>91741</v>
      </c>
      <c r="H1100" s="5" t="s">
        <v>1645</v>
      </c>
      <c r="I1100" s="7">
        <v>1.8</v>
      </c>
      <c r="J1100" s="5">
        <v>15</v>
      </c>
      <c r="K1100" s="5">
        <v>2</v>
      </c>
      <c r="L1100" s="5">
        <v>2</v>
      </c>
      <c r="M1100" s="5">
        <v>3</v>
      </c>
      <c r="N1100" s="5">
        <v>4</v>
      </c>
      <c r="O1100" s="5">
        <v>6</v>
      </c>
      <c r="P1100" s="5">
        <v>6</v>
      </c>
      <c r="Q1100" s="5">
        <v>9</v>
      </c>
      <c r="R1100" s="5">
        <v>12</v>
      </c>
      <c r="S1100" s="5">
        <v>33</v>
      </c>
      <c r="T1100" s="4">
        <v>495</v>
      </c>
      <c r="U1100" s="26">
        <f t="shared" si="34"/>
        <v>11.499072860309365</v>
      </c>
      <c r="V1100" s="26">
        <f t="shared" si="35"/>
        <v>172.48609290464049</v>
      </c>
      <c r="Z1100" s="4">
        <v>9</v>
      </c>
      <c r="AA1100" s="26">
        <v>152.20204450575855</v>
      </c>
      <c r="AB1100" s="26">
        <v>7153.4960917706521</v>
      </c>
    </row>
    <row r="1101" spans="1:28" x14ac:dyDescent="0.25">
      <c r="A1101" s="5" t="s">
        <v>1914</v>
      </c>
      <c r="B1101" s="6" t="s">
        <v>1643</v>
      </c>
      <c r="C1101" s="6" t="s">
        <v>1644</v>
      </c>
      <c r="D1101" s="5">
        <v>2005</v>
      </c>
      <c r="E1101" s="5">
        <v>11</v>
      </c>
      <c r="F1101" s="5">
        <v>30</v>
      </c>
      <c r="G1101" s="5">
        <v>92802</v>
      </c>
      <c r="H1101" s="5" t="s">
        <v>1645</v>
      </c>
      <c r="I1101" s="7">
        <v>6</v>
      </c>
      <c r="J1101" s="5">
        <v>50</v>
      </c>
      <c r="K1101" s="5">
        <v>3</v>
      </c>
      <c r="L1101" s="5">
        <v>0</v>
      </c>
      <c r="M1101" s="5">
        <v>5</v>
      </c>
      <c r="N1101" s="5">
        <v>3</v>
      </c>
      <c r="O1101" s="5">
        <v>9</v>
      </c>
      <c r="P1101" s="5">
        <v>0</v>
      </c>
      <c r="Q1101" s="5">
        <v>15</v>
      </c>
      <c r="R1101" s="5">
        <v>9</v>
      </c>
      <c r="S1101" s="5">
        <v>33</v>
      </c>
      <c r="T1101" s="4">
        <v>1650</v>
      </c>
      <c r="U1101" s="26">
        <f t="shared" si="34"/>
        <v>11.499072860309365</v>
      </c>
      <c r="V1101" s="26">
        <f t="shared" si="35"/>
        <v>574.95364301546829</v>
      </c>
      <c r="Z1101" s="4">
        <v>10</v>
      </c>
      <c r="AA1101" s="26">
        <v>25.459505033973123</v>
      </c>
      <c r="AB1101" s="26">
        <v>763.78515101919368</v>
      </c>
    </row>
    <row r="1102" spans="1:28" x14ac:dyDescent="0.25">
      <c r="A1102" s="5" t="s">
        <v>2022</v>
      </c>
      <c r="B1102" s="6" t="s">
        <v>1643</v>
      </c>
      <c r="C1102" s="6" t="s">
        <v>1644</v>
      </c>
      <c r="D1102" s="5">
        <v>2005</v>
      </c>
      <c r="E1102" s="5">
        <v>11</v>
      </c>
      <c r="F1102" s="5">
        <v>34</v>
      </c>
      <c r="G1102" s="5">
        <v>95818</v>
      </c>
      <c r="H1102" s="5" t="s">
        <v>1645</v>
      </c>
      <c r="I1102" s="7">
        <v>4.9000000000000004</v>
      </c>
      <c r="J1102" s="5">
        <v>56</v>
      </c>
      <c r="K1102" s="5">
        <v>3</v>
      </c>
      <c r="L1102" s="5">
        <v>5</v>
      </c>
      <c r="M1102" s="5">
        <v>0</v>
      </c>
      <c r="N1102" s="5">
        <v>3</v>
      </c>
      <c r="O1102" s="5">
        <v>9</v>
      </c>
      <c r="P1102" s="5">
        <v>15</v>
      </c>
      <c r="Q1102" s="5">
        <v>0</v>
      </c>
      <c r="R1102" s="5">
        <v>9</v>
      </c>
      <c r="S1102" s="5">
        <v>33</v>
      </c>
      <c r="T1102" s="4">
        <v>1848</v>
      </c>
      <c r="U1102" s="26">
        <f t="shared" si="34"/>
        <v>11.499072860309365</v>
      </c>
      <c r="V1102" s="26">
        <f t="shared" si="35"/>
        <v>643.94808017732441</v>
      </c>
      <c r="Z1102" s="4">
        <v>11</v>
      </c>
      <c r="AA1102" s="26">
        <v>25.55413599467553</v>
      </c>
      <c r="AB1102" s="26">
        <v>1303.2609357284521</v>
      </c>
    </row>
    <row r="1103" spans="1:28" x14ac:dyDescent="0.25">
      <c r="A1103" s="5" t="s">
        <v>2209</v>
      </c>
      <c r="B1103" s="6" t="s">
        <v>1643</v>
      </c>
      <c r="C1103" s="6" t="s">
        <v>1644</v>
      </c>
      <c r="D1103" s="5">
        <v>2005</v>
      </c>
      <c r="E1103" s="5">
        <v>11</v>
      </c>
      <c r="F1103" s="5">
        <v>43</v>
      </c>
      <c r="G1103" s="5">
        <v>94087</v>
      </c>
      <c r="H1103" s="5" t="s">
        <v>1645</v>
      </c>
      <c r="I1103" s="7">
        <v>3.9</v>
      </c>
      <c r="J1103" s="5">
        <v>70</v>
      </c>
      <c r="K1103" s="5">
        <v>4</v>
      </c>
      <c r="L1103" s="5">
        <v>4</v>
      </c>
      <c r="M1103" s="5">
        <v>2</v>
      </c>
      <c r="N1103" s="5">
        <v>1</v>
      </c>
      <c r="O1103" s="5">
        <v>12</v>
      </c>
      <c r="P1103" s="5">
        <v>12</v>
      </c>
      <c r="Q1103" s="5">
        <v>6</v>
      </c>
      <c r="R1103" s="5">
        <v>3</v>
      </c>
      <c r="S1103" s="5">
        <v>33</v>
      </c>
      <c r="T1103" s="4">
        <v>2310</v>
      </c>
      <c r="U1103" s="26">
        <f t="shared" si="34"/>
        <v>11.499072860309365</v>
      </c>
      <c r="V1103" s="26">
        <f t="shared" si="35"/>
        <v>804.9351002216556</v>
      </c>
      <c r="Z1103" s="4">
        <v>7</v>
      </c>
      <c r="AA1103" s="26">
        <v>6.2970325043399855</v>
      </c>
      <c r="AB1103" s="26">
        <v>62.970325043399853</v>
      </c>
    </row>
    <row r="1104" spans="1:28" x14ac:dyDescent="0.25">
      <c r="A1104" s="5" t="s">
        <v>2212</v>
      </c>
      <c r="B1104" s="6" t="s">
        <v>1643</v>
      </c>
      <c r="C1104" s="6" t="s">
        <v>1644</v>
      </c>
      <c r="D1104" s="5">
        <v>2005</v>
      </c>
      <c r="E1104" s="5">
        <v>11</v>
      </c>
      <c r="F1104" s="5">
        <v>43</v>
      </c>
      <c r="G1104" s="5">
        <v>95121</v>
      </c>
      <c r="H1104" s="5" t="s">
        <v>1645</v>
      </c>
      <c r="I1104" s="7">
        <v>4.0999999999999996</v>
      </c>
      <c r="J1104" s="5">
        <v>100</v>
      </c>
      <c r="K1104" s="5">
        <v>3</v>
      </c>
      <c r="L1104" s="5">
        <v>2</v>
      </c>
      <c r="M1104" s="5">
        <v>3</v>
      </c>
      <c r="N1104" s="5">
        <v>3</v>
      </c>
      <c r="O1104" s="5">
        <v>9</v>
      </c>
      <c r="P1104" s="5">
        <v>6</v>
      </c>
      <c r="Q1104" s="5">
        <v>9</v>
      </c>
      <c r="R1104" s="5">
        <v>9</v>
      </c>
      <c r="S1104" s="5">
        <v>33</v>
      </c>
      <c r="T1104" s="4">
        <v>3300</v>
      </c>
      <c r="U1104" s="26">
        <f t="shared" si="34"/>
        <v>11.499072860309365</v>
      </c>
      <c r="V1104" s="26">
        <f t="shared" si="35"/>
        <v>1149.9072860309366</v>
      </c>
      <c r="Z1104" s="4">
        <v>14</v>
      </c>
      <c r="AA1104" s="26">
        <v>15.510956061430159</v>
      </c>
      <c r="AB1104" s="26">
        <v>465.32868184290476</v>
      </c>
    </row>
    <row r="1105" spans="1:28" x14ac:dyDescent="0.25">
      <c r="A1105" s="5" t="s">
        <v>2301</v>
      </c>
      <c r="B1105" s="6" t="s">
        <v>1643</v>
      </c>
      <c r="C1105" s="6" t="s">
        <v>1644</v>
      </c>
      <c r="D1105" s="5">
        <v>2005</v>
      </c>
      <c r="E1105" s="5">
        <v>11</v>
      </c>
      <c r="F1105" s="5">
        <v>54</v>
      </c>
      <c r="G1105" s="5">
        <v>93291</v>
      </c>
      <c r="H1105" s="5" t="s">
        <v>1645</v>
      </c>
      <c r="I1105" s="7">
        <v>3</v>
      </c>
      <c r="J1105" s="5">
        <v>60</v>
      </c>
      <c r="K1105" s="5">
        <v>4</v>
      </c>
      <c r="L1105" s="5">
        <v>1</v>
      </c>
      <c r="M1105" s="5">
        <v>2</v>
      </c>
      <c r="N1105" s="5">
        <v>4</v>
      </c>
      <c r="O1105" s="5">
        <v>12</v>
      </c>
      <c r="P1105" s="5">
        <v>3</v>
      </c>
      <c r="Q1105" s="5">
        <v>6</v>
      </c>
      <c r="R1105" s="5">
        <v>12</v>
      </c>
      <c r="S1105" s="5">
        <v>33</v>
      </c>
      <c r="T1105" s="4">
        <v>1980</v>
      </c>
      <c r="U1105" s="26">
        <f t="shared" si="34"/>
        <v>11.499072860309365</v>
      </c>
      <c r="V1105" s="26">
        <f t="shared" si="35"/>
        <v>689.94437161856195</v>
      </c>
      <c r="Z1105" s="4">
        <v>8</v>
      </c>
      <c r="AA1105" s="26">
        <v>13.902114495007122</v>
      </c>
      <c r="AB1105" s="26">
        <v>417.0634348502137</v>
      </c>
    </row>
    <row r="1106" spans="1:28" x14ac:dyDescent="0.25">
      <c r="A1106" s="5" t="s">
        <v>3194</v>
      </c>
      <c r="B1106" s="6" t="s">
        <v>1643</v>
      </c>
      <c r="C1106" s="6" t="s">
        <v>1644</v>
      </c>
      <c r="D1106" s="5">
        <v>2005</v>
      </c>
      <c r="E1106" s="5">
        <v>11</v>
      </c>
      <c r="F1106" s="5">
        <v>19</v>
      </c>
      <c r="G1106" s="5">
        <v>91321</v>
      </c>
      <c r="H1106" s="5" t="s">
        <v>1370</v>
      </c>
      <c r="I1106" s="7">
        <v>5.6</v>
      </c>
      <c r="J1106" s="5">
        <v>85</v>
      </c>
      <c r="K1106" s="5">
        <v>2</v>
      </c>
      <c r="L1106" s="5">
        <v>1</v>
      </c>
      <c r="M1106" s="5">
        <v>4</v>
      </c>
      <c r="N1106" s="5">
        <v>4</v>
      </c>
      <c r="O1106" s="5">
        <v>6</v>
      </c>
      <c r="P1106" s="5">
        <v>3</v>
      </c>
      <c r="Q1106" s="5">
        <v>12</v>
      </c>
      <c r="R1106" s="5">
        <v>12</v>
      </c>
      <c r="S1106" s="5">
        <v>33</v>
      </c>
      <c r="T1106" s="4">
        <v>2805</v>
      </c>
      <c r="U1106" s="26">
        <f t="shared" si="34"/>
        <v>11.499072860309365</v>
      </c>
      <c r="V1106" s="26">
        <f t="shared" si="35"/>
        <v>977.42119312629598</v>
      </c>
      <c r="Z1106" s="4">
        <v>11</v>
      </c>
      <c r="AA1106" s="26">
        <v>8.943947598136436</v>
      </c>
      <c r="AB1106" s="26">
        <v>44.719737990682177</v>
      </c>
    </row>
    <row r="1107" spans="1:28" x14ac:dyDescent="0.25">
      <c r="A1107" s="5" t="s">
        <v>3437</v>
      </c>
      <c r="B1107" s="6" t="s">
        <v>1643</v>
      </c>
      <c r="C1107" s="6" t="s">
        <v>1644</v>
      </c>
      <c r="D1107" s="5">
        <v>2005</v>
      </c>
      <c r="E1107" s="5">
        <v>11</v>
      </c>
      <c r="F1107" s="5">
        <v>33</v>
      </c>
      <c r="G1107" s="5">
        <v>92320</v>
      </c>
      <c r="H1107" s="5" t="s">
        <v>1370</v>
      </c>
      <c r="I1107" s="7">
        <v>4</v>
      </c>
      <c r="J1107" s="5">
        <v>30</v>
      </c>
      <c r="K1107" s="5">
        <v>4</v>
      </c>
      <c r="L1107" s="5">
        <v>0</v>
      </c>
      <c r="M1107" s="5">
        <v>4</v>
      </c>
      <c r="N1107" s="5">
        <v>3</v>
      </c>
      <c r="O1107" s="5">
        <v>12</v>
      </c>
      <c r="P1107" s="5">
        <v>0</v>
      </c>
      <c r="Q1107" s="5">
        <v>12</v>
      </c>
      <c r="R1107" s="5">
        <v>9</v>
      </c>
      <c r="S1107" s="5">
        <v>33</v>
      </c>
      <c r="T1107" s="4">
        <v>990</v>
      </c>
      <c r="U1107" s="26">
        <f t="shared" si="34"/>
        <v>11.499072860309365</v>
      </c>
      <c r="V1107" s="26">
        <f t="shared" si="35"/>
        <v>344.97218580928097</v>
      </c>
      <c r="Z1107" s="4">
        <v>16</v>
      </c>
      <c r="AA1107" s="26">
        <v>10.424812870665146</v>
      </c>
      <c r="AB1107" s="26">
        <v>156.37219305997721</v>
      </c>
    </row>
    <row r="1108" spans="1:28" x14ac:dyDescent="0.25">
      <c r="A1108" s="5" t="s">
        <v>414</v>
      </c>
      <c r="B1108" s="6" t="s">
        <v>1643</v>
      </c>
      <c r="C1108" s="6" t="s">
        <v>1644</v>
      </c>
      <c r="D1108" s="5">
        <v>2005</v>
      </c>
      <c r="E1108" s="5">
        <v>11</v>
      </c>
      <c r="F1108" s="5">
        <v>49</v>
      </c>
      <c r="G1108" s="5">
        <v>95425</v>
      </c>
      <c r="H1108" s="5" t="s">
        <v>1370</v>
      </c>
      <c r="I1108" s="7">
        <v>4</v>
      </c>
      <c r="J1108" s="5">
        <v>34</v>
      </c>
      <c r="K1108" s="5">
        <v>3</v>
      </c>
      <c r="L1108" s="5">
        <v>2</v>
      </c>
      <c r="M1108" s="5">
        <v>3</v>
      </c>
      <c r="N1108" s="5">
        <v>3</v>
      </c>
      <c r="O1108" s="5">
        <v>9</v>
      </c>
      <c r="P1108" s="5">
        <v>6</v>
      </c>
      <c r="Q1108" s="5">
        <v>9</v>
      </c>
      <c r="R1108" s="5">
        <v>9</v>
      </c>
      <c r="S1108" s="5">
        <v>33</v>
      </c>
      <c r="T1108" s="4">
        <v>1122</v>
      </c>
      <c r="U1108" s="26">
        <f t="shared" si="34"/>
        <v>11.499072860309365</v>
      </c>
      <c r="V1108" s="26">
        <f t="shared" si="35"/>
        <v>390.96847725051839</v>
      </c>
      <c r="Z1108" s="4">
        <v>15</v>
      </c>
      <c r="AA1108" s="26">
        <v>3.8933311127084029</v>
      </c>
      <c r="AB1108" s="26">
        <v>159.62657562104451</v>
      </c>
    </row>
    <row r="1109" spans="1:28" x14ac:dyDescent="0.25">
      <c r="A1109" s="5" t="s">
        <v>1878</v>
      </c>
      <c r="B1109" s="6" t="s">
        <v>1643</v>
      </c>
      <c r="C1109" s="6" t="s">
        <v>1644</v>
      </c>
      <c r="D1109" s="5">
        <v>2004</v>
      </c>
      <c r="E1109" s="5">
        <v>12</v>
      </c>
      <c r="F1109" s="5">
        <v>19</v>
      </c>
      <c r="G1109" s="5">
        <v>93536</v>
      </c>
      <c r="H1109" s="5" t="s">
        <v>1645</v>
      </c>
      <c r="I1109" s="7">
        <v>1</v>
      </c>
      <c r="J1109" s="5">
        <v>3</v>
      </c>
      <c r="K1109" s="5">
        <v>4</v>
      </c>
      <c r="L1109" s="5">
        <v>5</v>
      </c>
      <c r="M1109" s="5">
        <v>2</v>
      </c>
      <c r="N1109" s="5">
        <v>0</v>
      </c>
      <c r="O1109" s="5">
        <v>12</v>
      </c>
      <c r="P1109" s="5">
        <v>15</v>
      </c>
      <c r="Q1109" s="5">
        <v>6</v>
      </c>
      <c r="R1109" s="5">
        <v>0</v>
      </c>
      <c r="S1109" s="5">
        <v>33</v>
      </c>
      <c r="T1109" s="4">
        <v>99</v>
      </c>
      <c r="U1109" s="26">
        <f t="shared" si="34"/>
        <v>11.456958750538977</v>
      </c>
      <c r="V1109" s="26">
        <f t="shared" si="35"/>
        <v>34.370876251616934</v>
      </c>
      <c r="Z1109" s="4">
        <v>3</v>
      </c>
      <c r="AA1109" s="26">
        <v>19.882430392460058</v>
      </c>
      <c r="AB1109" s="26">
        <v>298.2364558869009</v>
      </c>
    </row>
    <row r="1110" spans="1:28" x14ac:dyDescent="0.25">
      <c r="A1110" s="5" t="s">
        <v>2054</v>
      </c>
      <c r="B1110" s="6" t="s">
        <v>1643</v>
      </c>
      <c r="C1110" s="6" t="s">
        <v>1644</v>
      </c>
      <c r="D1110" s="5">
        <v>2004</v>
      </c>
      <c r="E1110" s="5">
        <v>12</v>
      </c>
      <c r="F1110" s="5">
        <v>36</v>
      </c>
      <c r="G1110" s="5">
        <v>91784</v>
      </c>
      <c r="H1110" s="5" t="s">
        <v>1645</v>
      </c>
      <c r="I1110" s="7">
        <v>4</v>
      </c>
      <c r="J1110" s="5">
        <v>7</v>
      </c>
      <c r="K1110" s="5">
        <v>3</v>
      </c>
      <c r="L1110" s="5">
        <v>6</v>
      </c>
      <c r="M1110" s="5">
        <v>1</v>
      </c>
      <c r="N1110" s="5">
        <v>1</v>
      </c>
      <c r="O1110" s="5">
        <v>9</v>
      </c>
      <c r="P1110" s="5">
        <v>18</v>
      </c>
      <c r="Q1110" s="5">
        <v>3</v>
      </c>
      <c r="R1110" s="5">
        <v>3</v>
      </c>
      <c r="S1110" s="5">
        <v>33</v>
      </c>
      <c r="T1110" s="4">
        <v>231</v>
      </c>
      <c r="U1110" s="26">
        <f t="shared" si="34"/>
        <v>11.456958750538977</v>
      </c>
      <c r="V1110" s="26">
        <f t="shared" si="35"/>
        <v>80.198711253772842</v>
      </c>
      <c r="Z1110" s="4">
        <v>12</v>
      </c>
      <c r="AA1110" s="26">
        <v>26.933523713495894</v>
      </c>
      <c r="AB1110" s="26">
        <v>1346.6761856747946</v>
      </c>
    </row>
    <row r="1111" spans="1:28" x14ac:dyDescent="0.25">
      <c r="A1111" s="5" t="s">
        <v>2299</v>
      </c>
      <c r="B1111" s="6" t="s">
        <v>1643</v>
      </c>
      <c r="C1111" s="6" t="s">
        <v>1644</v>
      </c>
      <c r="D1111" s="5">
        <v>2004</v>
      </c>
      <c r="E1111" s="5">
        <v>12</v>
      </c>
      <c r="F1111" s="5">
        <v>54</v>
      </c>
      <c r="G1111" s="5">
        <v>93274</v>
      </c>
      <c r="H1111" s="5" t="s">
        <v>1645</v>
      </c>
      <c r="I1111" s="7">
        <v>1.5</v>
      </c>
      <c r="J1111" s="5">
        <v>3</v>
      </c>
      <c r="K1111" s="5">
        <v>2</v>
      </c>
      <c r="L1111" s="5">
        <v>5</v>
      </c>
      <c r="M1111" s="5">
        <v>2</v>
      </c>
      <c r="N1111" s="5">
        <v>2</v>
      </c>
      <c r="O1111" s="5">
        <v>6</v>
      </c>
      <c r="P1111" s="5">
        <v>15</v>
      </c>
      <c r="Q1111" s="5">
        <v>6</v>
      </c>
      <c r="R1111" s="5">
        <v>6</v>
      </c>
      <c r="S1111" s="5">
        <v>33</v>
      </c>
      <c r="T1111" s="4">
        <v>99</v>
      </c>
      <c r="U1111" s="26">
        <f t="shared" si="34"/>
        <v>11.456958750538977</v>
      </c>
      <c r="V1111" s="26">
        <f t="shared" si="35"/>
        <v>34.370876251616934</v>
      </c>
      <c r="Z1111" s="4">
        <v>10</v>
      </c>
      <c r="AA1111" s="26">
        <v>15.275703020383872</v>
      </c>
      <c r="AB1111" s="26">
        <v>458.27109061151617</v>
      </c>
    </row>
    <row r="1112" spans="1:28" x14ac:dyDescent="0.25">
      <c r="A1112" s="5" t="s">
        <v>141</v>
      </c>
      <c r="B1112" s="6" t="s">
        <v>1643</v>
      </c>
      <c r="C1112" s="6" t="s">
        <v>1644</v>
      </c>
      <c r="D1112" s="5">
        <v>2004</v>
      </c>
      <c r="E1112" s="5">
        <v>12</v>
      </c>
      <c r="F1112" s="5">
        <v>37</v>
      </c>
      <c r="G1112" s="5">
        <v>92109</v>
      </c>
      <c r="H1112" s="5" t="s">
        <v>1370</v>
      </c>
      <c r="I1112" s="7">
        <v>4</v>
      </c>
      <c r="J1112" s="5">
        <v>40</v>
      </c>
      <c r="K1112" s="5">
        <v>4</v>
      </c>
      <c r="L1112" s="5">
        <v>0</v>
      </c>
      <c r="M1112" s="5">
        <v>3</v>
      </c>
      <c r="N1112" s="5">
        <v>4</v>
      </c>
      <c r="O1112" s="5">
        <v>12</v>
      </c>
      <c r="P1112" s="5">
        <v>0</v>
      </c>
      <c r="Q1112" s="5">
        <v>9</v>
      </c>
      <c r="R1112" s="5">
        <v>12</v>
      </c>
      <c r="S1112" s="5">
        <v>33</v>
      </c>
      <c r="T1112" s="4">
        <v>1320</v>
      </c>
      <c r="U1112" s="26">
        <f t="shared" si="34"/>
        <v>11.456958750538977</v>
      </c>
      <c r="V1112" s="26">
        <f t="shared" si="35"/>
        <v>458.27835002155905</v>
      </c>
      <c r="Z1112" s="4">
        <v>12</v>
      </c>
      <c r="AA1112" s="26">
        <v>23.085877468710766</v>
      </c>
      <c r="AB1112" s="26">
        <v>1154.2938734355382</v>
      </c>
    </row>
    <row r="1113" spans="1:28" x14ac:dyDescent="0.25">
      <c r="A1113" s="5" t="s">
        <v>1821</v>
      </c>
      <c r="B1113" s="6" t="s">
        <v>1643</v>
      </c>
      <c r="C1113" s="6" t="s">
        <v>1644</v>
      </c>
      <c r="D1113" s="5">
        <v>2003</v>
      </c>
      <c r="E1113" s="5">
        <v>13</v>
      </c>
      <c r="F1113" s="5">
        <v>19</v>
      </c>
      <c r="G1113" s="5">
        <v>91505</v>
      </c>
      <c r="H1113" s="5" t="s">
        <v>1645</v>
      </c>
      <c r="I1113" s="7">
        <v>2.2000000000000002</v>
      </c>
      <c r="J1113" s="5">
        <v>3</v>
      </c>
      <c r="K1113" s="5">
        <v>4</v>
      </c>
      <c r="L1113" s="5">
        <v>2</v>
      </c>
      <c r="M1113" s="5">
        <v>3</v>
      </c>
      <c r="N1113" s="5">
        <v>2</v>
      </c>
      <c r="O1113" s="5">
        <v>12</v>
      </c>
      <c r="P1113" s="5">
        <v>6</v>
      </c>
      <c r="Q1113" s="5">
        <v>9</v>
      </c>
      <c r="R1113" s="5">
        <v>6</v>
      </c>
      <c r="S1113" s="5">
        <v>33</v>
      </c>
      <c r="T1113" s="4">
        <v>99</v>
      </c>
      <c r="U1113" s="26">
        <f t="shared" si="34"/>
        <v>11.414416756951969</v>
      </c>
      <c r="V1113" s="26">
        <f t="shared" si="35"/>
        <v>34.24325027085591</v>
      </c>
      <c r="Z1113" s="4">
        <v>10</v>
      </c>
      <c r="AA1113" s="26">
        <v>22.913554530575809</v>
      </c>
      <c r="AB1113" s="26">
        <v>229.13554530575809</v>
      </c>
    </row>
    <row r="1114" spans="1:28" x14ac:dyDescent="0.25">
      <c r="A1114" s="5" t="s">
        <v>2036</v>
      </c>
      <c r="B1114" s="6" t="s">
        <v>1660</v>
      </c>
      <c r="C1114" s="6" t="s">
        <v>1151</v>
      </c>
      <c r="D1114" s="5">
        <v>2003</v>
      </c>
      <c r="E1114" s="5">
        <v>13</v>
      </c>
      <c r="F1114" s="5">
        <v>35</v>
      </c>
      <c r="G1114" s="5">
        <v>95023</v>
      </c>
      <c r="H1114" s="5" t="s">
        <v>1645</v>
      </c>
      <c r="I1114" s="7">
        <v>3.9</v>
      </c>
      <c r="J1114" s="5">
        <v>20</v>
      </c>
      <c r="K1114" s="5">
        <v>3</v>
      </c>
      <c r="L1114" s="5">
        <v>3</v>
      </c>
      <c r="M1114" s="5">
        <v>3</v>
      </c>
      <c r="N1114" s="5">
        <v>2</v>
      </c>
      <c r="O1114" s="5">
        <v>9</v>
      </c>
      <c r="P1114" s="5">
        <v>9</v>
      </c>
      <c r="Q1114" s="5">
        <v>9</v>
      </c>
      <c r="R1114" s="5">
        <v>6</v>
      </c>
      <c r="S1114" s="5">
        <v>33</v>
      </c>
      <c r="T1114" s="4">
        <v>660</v>
      </c>
      <c r="U1114" s="26">
        <f t="shared" si="34"/>
        <v>11.414416756951969</v>
      </c>
      <c r="V1114" s="26">
        <f t="shared" si="35"/>
        <v>228.28833513903936</v>
      </c>
      <c r="Z1114" s="4">
        <v>14</v>
      </c>
      <c r="AA1114" s="26">
        <v>41.362549497147086</v>
      </c>
      <c r="AB1114" s="26">
        <v>827.25098994294171</v>
      </c>
    </row>
    <row r="1115" spans="1:28" x14ac:dyDescent="0.25">
      <c r="A1115" s="5" t="s">
        <v>2136</v>
      </c>
      <c r="B1115" s="6" t="s">
        <v>1643</v>
      </c>
      <c r="C1115" s="6" t="s">
        <v>1644</v>
      </c>
      <c r="D1115" s="5">
        <v>2003</v>
      </c>
      <c r="E1115" s="5">
        <v>13</v>
      </c>
      <c r="F1115" s="5">
        <v>38</v>
      </c>
      <c r="G1115" s="5">
        <v>94131</v>
      </c>
      <c r="H1115" s="5" t="s">
        <v>1645</v>
      </c>
      <c r="I1115" s="7">
        <v>4.8</v>
      </c>
      <c r="J1115" s="5">
        <v>61</v>
      </c>
      <c r="K1115" s="5">
        <v>4</v>
      </c>
      <c r="L1115" s="5">
        <v>2</v>
      </c>
      <c r="M1115" s="5">
        <v>4</v>
      </c>
      <c r="N1115" s="5">
        <v>1</v>
      </c>
      <c r="O1115" s="5">
        <v>12</v>
      </c>
      <c r="P1115" s="5">
        <v>6</v>
      </c>
      <c r="Q1115" s="5">
        <v>12</v>
      </c>
      <c r="R1115" s="5">
        <v>3</v>
      </c>
      <c r="S1115" s="5">
        <v>33</v>
      </c>
      <c r="T1115" s="4">
        <v>2013</v>
      </c>
      <c r="U1115" s="26">
        <f t="shared" si="34"/>
        <v>11.414416756951969</v>
      </c>
      <c r="V1115" s="26">
        <f t="shared" si="35"/>
        <v>696.27942217407008</v>
      </c>
      <c r="Z1115" s="4">
        <v>10</v>
      </c>
      <c r="AA1115" s="26">
        <v>12.729752516986562</v>
      </c>
      <c r="AB1115" s="26">
        <v>241.86529782274468</v>
      </c>
    </row>
    <row r="1116" spans="1:28" x14ac:dyDescent="0.25">
      <c r="A1116" s="5" t="s">
        <v>3372</v>
      </c>
      <c r="B1116" s="6" t="s">
        <v>1660</v>
      </c>
      <c r="C1116" s="6" t="s">
        <v>1151</v>
      </c>
      <c r="D1116" s="5">
        <v>2003</v>
      </c>
      <c r="E1116" s="5">
        <v>13</v>
      </c>
      <c r="F1116" s="5">
        <v>31</v>
      </c>
      <c r="G1116" s="5">
        <v>95677</v>
      </c>
      <c r="H1116" s="5" t="s">
        <v>1370</v>
      </c>
      <c r="I1116" s="7">
        <v>6</v>
      </c>
      <c r="J1116" s="5">
        <v>34</v>
      </c>
      <c r="K1116" s="5">
        <v>2</v>
      </c>
      <c r="L1116" s="5">
        <v>3</v>
      </c>
      <c r="M1116" s="5">
        <v>4</v>
      </c>
      <c r="N1116" s="5">
        <v>2</v>
      </c>
      <c r="O1116" s="5">
        <v>6</v>
      </c>
      <c r="P1116" s="5">
        <v>9</v>
      </c>
      <c r="Q1116" s="5">
        <v>12</v>
      </c>
      <c r="R1116" s="5">
        <v>6</v>
      </c>
      <c r="S1116" s="5">
        <v>33</v>
      </c>
      <c r="T1116" s="4">
        <v>1122</v>
      </c>
      <c r="U1116" s="26">
        <f t="shared" si="34"/>
        <v>11.414416756951969</v>
      </c>
      <c r="V1116" s="26">
        <f t="shared" si="35"/>
        <v>388.09016973636693</v>
      </c>
      <c r="Z1116" s="4">
        <v>17</v>
      </c>
      <c r="AA1116" s="26">
        <v>22.245487928884796</v>
      </c>
      <c r="AB1116" s="26">
        <v>222.45487928884796</v>
      </c>
    </row>
    <row r="1117" spans="1:28" x14ac:dyDescent="0.25">
      <c r="A1117" s="5" t="s">
        <v>3376</v>
      </c>
      <c r="B1117" s="6" t="s">
        <v>1660</v>
      </c>
      <c r="C1117" s="6" t="s">
        <v>1151</v>
      </c>
      <c r="D1117" s="5">
        <v>2003</v>
      </c>
      <c r="E1117" s="5">
        <v>13</v>
      </c>
      <c r="F1117" s="5">
        <v>31</v>
      </c>
      <c r="G1117" s="5">
        <v>95650</v>
      </c>
      <c r="H1117" s="5" t="s">
        <v>1370</v>
      </c>
      <c r="I1117" s="7">
        <v>2.2000000000000002</v>
      </c>
      <c r="J1117" s="5">
        <v>20</v>
      </c>
      <c r="K1117" s="5">
        <v>3</v>
      </c>
      <c r="L1117" s="5">
        <v>3</v>
      </c>
      <c r="M1117" s="5">
        <v>3</v>
      </c>
      <c r="N1117" s="5">
        <v>2</v>
      </c>
      <c r="O1117" s="5">
        <v>9</v>
      </c>
      <c r="P1117" s="5">
        <v>9</v>
      </c>
      <c r="Q1117" s="5">
        <v>9</v>
      </c>
      <c r="R1117" s="5">
        <v>6</v>
      </c>
      <c r="S1117" s="5">
        <v>33</v>
      </c>
      <c r="T1117" s="4">
        <v>660</v>
      </c>
      <c r="U1117" s="26">
        <f t="shared" si="34"/>
        <v>11.414416756951969</v>
      </c>
      <c r="V1117" s="26">
        <f t="shared" si="35"/>
        <v>228.28833513903936</v>
      </c>
      <c r="Z1117" s="4">
        <v>13</v>
      </c>
      <c r="AA1117" s="26">
        <v>7.7250300409789752</v>
      </c>
      <c r="AB1117" s="26">
        <v>208.57581110643233</v>
      </c>
    </row>
    <row r="1118" spans="1:28" x14ac:dyDescent="0.25">
      <c r="A1118" s="5" t="s">
        <v>93</v>
      </c>
      <c r="B1118" s="6" t="s">
        <v>1643</v>
      </c>
      <c r="C1118" s="6" t="s">
        <v>1644</v>
      </c>
      <c r="D1118" s="5">
        <v>2003</v>
      </c>
      <c r="E1118" s="5">
        <v>13</v>
      </c>
      <c r="F1118" s="5">
        <v>36</v>
      </c>
      <c r="G1118" s="5">
        <v>92336</v>
      </c>
      <c r="H1118" s="5" t="s">
        <v>1370</v>
      </c>
      <c r="I1118" s="7">
        <v>4.9000000000000004</v>
      </c>
      <c r="J1118" s="5">
        <v>76</v>
      </c>
      <c r="K1118" s="5">
        <v>4</v>
      </c>
      <c r="L1118" s="5">
        <v>0</v>
      </c>
      <c r="M1118" s="5">
        <v>4</v>
      </c>
      <c r="N1118" s="5">
        <v>3</v>
      </c>
      <c r="O1118" s="5">
        <v>12</v>
      </c>
      <c r="P1118" s="5">
        <v>0</v>
      </c>
      <c r="Q1118" s="5">
        <v>12</v>
      </c>
      <c r="R1118" s="5">
        <v>9</v>
      </c>
      <c r="S1118" s="5">
        <v>33</v>
      </c>
      <c r="T1118" s="4">
        <v>2508</v>
      </c>
      <c r="U1118" s="26">
        <f t="shared" si="34"/>
        <v>11.414416756951969</v>
      </c>
      <c r="V1118" s="26">
        <f t="shared" si="35"/>
        <v>867.49567352834958</v>
      </c>
      <c r="Z1118" s="4">
        <v>10</v>
      </c>
      <c r="AA1118" s="26">
        <v>40.735208054356995</v>
      </c>
      <c r="AB1118" s="26">
        <v>1996.0251946634928</v>
      </c>
    </row>
    <row r="1119" spans="1:28" x14ac:dyDescent="0.25">
      <c r="A1119" s="5" t="s">
        <v>1791</v>
      </c>
      <c r="B1119" s="6" t="s">
        <v>1643</v>
      </c>
      <c r="C1119" s="6" t="s">
        <v>1644</v>
      </c>
      <c r="D1119" s="5">
        <v>2002</v>
      </c>
      <c r="E1119" s="5">
        <v>14</v>
      </c>
      <c r="F1119" s="5">
        <v>19</v>
      </c>
      <c r="G1119" s="5">
        <v>91791</v>
      </c>
      <c r="H1119" s="5" t="s">
        <v>1645</v>
      </c>
      <c r="I1119" s="7">
        <v>2.9</v>
      </c>
      <c r="J1119" s="5">
        <v>30</v>
      </c>
      <c r="K1119" s="5">
        <v>4</v>
      </c>
      <c r="L1119" s="5">
        <v>0</v>
      </c>
      <c r="M1119" s="5">
        <v>3</v>
      </c>
      <c r="N1119" s="5">
        <v>4</v>
      </c>
      <c r="O1119" s="5">
        <v>12</v>
      </c>
      <c r="P1119" s="5">
        <v>0</v>
      </c>
      <c r="Q1119" s="5">
        <v>9</v>
      </c>
      <c r="R1119" s="5">
        <v>12</v>
      </c>
      <c r="S1119" s="5">
        <v>33</v>
      </c>
      <c r="T1119" s="4">
        <v>990</v>
      </c>
      <c r="U1119" s="26">
        <f t="shared" si="34"/>
        <v>11.371440325234731</v>
      </c>
      <c r="V1119" s="26">
        <f t="shared" si="35"/>
        <v>341.14320975704192</v>
      </c>
      <c r="Z1119" s="4">
        <v>12</v>
      </c>
      <c r="AA1119" s="26">
        <v>38.476462447851276</v>
      </c>
      <c r="AB1119" s="26">
        <v>2308.5877468710764</v>
      </c>
    </row>
    <row r="1120" spans="1:28" x14ac:dyDescent="0.25">
      <c r="A1120" s="5" t="s">
        <v>1982</v>
      </c>
      <c r="B1120" s="6" t="s">
        <v>1643</v>
      </c>
      <c r="C1120" s="6" t="s">
        <v>1644</v>
      </c>
      <c r="D1120" s="5">
        <v>2002</v>
      </c>
      <c r="E1120" s="5">
        <v>14</v>
      </c>
      <c r="F1120" s="5">
        <v>31</v>
      </c>
      <c r="G1120" s="5">
        <v>95658</v>
      </c>
      <c r="H1120" s="5" t="s">
        <v>1645</v>
      </c>
      <c r="I1120" s="7">
        <v>2</v>
      </c>
      <c r="J1120" s="5">
        <v>10</v>
      </c>
      <c r="K1120" s="5">
        <v>3</v>
      </c>
      <c r="L1120" s="5">
        <v>4</v>
      </c>
      <c r="M1120" s="5">
        <v>3</v>
      </c>
      <c r="N1120" s="5">
        <v>1</v>
      </c>
      <c r="O1120" s="5">
        <v>9</v>
      </c>
      <c r="P1120" s="5">
        <v>12</v>
      </c>
      <c r="Q1120" s="5">
        <v>9</v>
      </c>
      <c r="R1120" s="5">
        <v>3</v>
      </c>
      <c r="S1120" s="5">
        <v>33</v>
      </c>
      <c r="T1120" s="4">
        <v>330</v>
      </c>
      <c r="U1120" s="26">
        <f t="shared" si="34"/>
        <v>11.371440325234731</v>
      </c>
      <c r="V1120" s="26">
        <f t="shared" si="35"/>
        <v>113.71440325234731</v>
      </c>
      <c r="Z1120" s="4">
        <v>11</v>
      </c>
      <c r="AA1120" s="26">
        <v>8.943947598136436</v>
      </c>
      <c r="AB1120" s="26">
        <v>223.59868995341091</v>
      </c>
    </row>
    <row r="1121" spans="1:28" x14ac:dyDescent="0.25">
      <c r="A1121" s="5" t="s">
        <v>330</v>
      </c>
      <c r="B1121" s="6" t="s">
        <v>1643</v>
      </c>
      <c r="C1121" s="6" t="s">
        <v>1644</v>
      </c>
      <c r="D1121" s="5">
        <v>2002</v>
      </c>
      <c r="E1121" s="5">
        <v>14</v>
      </c>
      <c r="F1121" s="5">
        <v>43</v>
      </c>
      <c r="G1121" s="5">
        <v>95132</v>
      </c>
      <c r="H1121" s="5" t="s">
        <v>1370</v>
      </c>
      <c r="I1121" s="7">
        <v>5.9</v>
      </c>
      <c r="J1121" s="5">
        <v>30</v>
      </c>
      <c r="K1121" s="5">
        <v>2</v>
      </c>
      <c r="L1121" s="5">
        <v>5</v>
      </c>
      <c r="M1121" s="5">
        <v>2</v>
      </c>
      <c r="N1121" s="5">
        <v>2</v>
      </c>
      <c r="O1121" s="5">
        <v>6</v>
      </c>
      <c r="P1121" s="5">
        <v>15</v>
      </c>
      <c r="Q1121" s="5">
        <v>6</v>
      </c>
      <c r="R1121" s="5">
        <v>6</v>
      </c>
      <c r="S1121" s="5">
        <v>33</v>
      </c>
      <c r="T1121" s="4">
        <v>990</v>
      </c>
      <c r="U1121" s="26">
        <f t="shared" si="34"/>
        <v>11.371440325234731</v>
      </c>
      <c r="V1121" s="26">
        <f t="shared" si="35"/>
        <v>341.14320975704192</v>
      </c>
      <c r="Z1121" s="4">
        <v>9</v>
      </c>
      <c r="AA1121" s="26">
        <v>15.220204450575855</v>
      </c>
      <c r="AB1121" s="26">
        <v>304.4040890115171</v>
      </c>
    </row>
    <row r="1122" spans="1:28" x14ac:dyDescent="0.25">
      <c r="A1122" s="5" t="s">
        <v>410</v>
      </c>
      <c r="B1122" s="6" t="s">
        <v>1643</v>
      </c>
      <c r="C1122" s="6" t="s">
        <v>1644</v>
      </c>
      <c r="D1122" s="5">
        <v>2002</v>
      </c>
      <c r="E1122" s="5">
        <v>14</v>
      </c>
      <c r="F1122" s="5">
        <v>48</v>
      </c>
      <c r="G1122" s="5">
        <v>95620</v>
      </c>
      <c r="H1122" s="5" t="s">
        <v>1370</v>
      </c>
      <c r="I1122" s="7">
        <v>4.9000000000000004</v>
      </c>
      <c r="J1122" s="5">
        <v>25</v>
      </c>
      <c r="K1122" s="5">
        <v>4</v>
      </c>
      <c r="L1122" s="5">
        <v>4</v>
      </c>
      <c r="M1122" s="5">
        <v>2</v>
      </c>
      <c r="N1122" s="5">
        <v>1</v>
      </c>
      <c r="O1122" s="5">
        <v>12</v>
      </c>
      <c r="P1122" s="5">
        <v>12</v>
      </c>
      <c r="Q1122" s="5">
        <v>6</v>
      </c>
      <c r="R1122" s="5">
        <v>3</v>
      </c>
      <c r="S1122" s="5">
        <v>33</v>
      </c>
      <c r="T1122" s="4">
        <v>825</v>
      </c>
      <c r="U1122" s="26">
        <f t="shared" si="34"/>
        <v>11.371440325234731</v>
      </c>
      <c r="V1122" s="26">
        <f t="shared" si="35"/>
        <v>284.28600813086831</v>
      </c>
      <c r="Z1122" s="4">
        <v>13</v>
      </c>
      <c r="AA1122" s="26">
        <v>23.175090122936925</v>
      </c>
      <c r="AB1122" s="26">
        <v>301.27617159818004</v>
      </c>
    </row>
    <row r="1123" spans="1:28" x14ac:dyDescent="0.25">
      <c r="A1123" s="5" t="s">
        <v>2049</v>
      </c>
      <c r="B1123" s="6" t="s">
        <v>1643</v>
      </c>
      <c r="C1123" s="6" t="s">
        <v>1644</v>
      </c>
      <c r="D1123" s="5">
        <v>2001</v>
      </c>
      <c r="E1123" s="5">
        <v>15</v>
      </c>
      <c r="F1123" s="5">
        <v>36</v>
      </c>
      <c r="G1123" s="5">
        <v>91709</v>
      </c>
      <c r="H1123" s="5" t="s">
        <v>1645</v>
      </c>
      <c r="I1123" s="7">
        <v>3.9</v>
      </c>
      <c r="J1123" s="5">
        <v>61</v>
      </c>
      <c r="K1123" s="5">
        <v>3</v>
      </c>
      <c r="L1123" s="5">
        <v>0</v>
      </c>
      <c r="M1123" s="5">
        <v>2</v>
      </c>
      <c r="N1123" s="5">
        <v>6</v>
      </c>
      <c r="O1123" s="5">
        <v>9</v>
      </c>
      <c r="P1123" s="5">
        <v>0</v>
      </c>
      <c r="Q1123" s="5">
        <v>6</v>
      </c>
      <c r="R1123" s="5">
        <v>18</v>
      </c>
      <c r="S1123" s="5">
        <v>33</v>
      </c>
      <c r="T1123" s="4">
        <v>2013</v>
      </c>
      <c r="U1123" s="26">
        <f t="shared" si="34"/>
        <v>11.328022766521539</v>
      </c>
      <c r="V1123" s="26">
        <f t="shared" si="35"/>
        <v>691.00938875781389</v>
      </c>
      <c r="Z1123" s="4">
        <v>15</v>
      </c>
      <c r="AA1123" s="26">
        <v>12.977770375694677</v>
      </c>
      <c r="AB1123" s="26">
        <v>389.33311127084028</v>
      </c>
    </row>
    <row r="1124" spans="1:28" x14ac:dyDescent="0.25">
      <c r="A1124" s="5" t="s">
        <v>2356</v>
      </c>
      <c r="B1124" s="6" t="s">
        <v>1643</v>
      </c>
      <c r="C1124" s="6" t="s">
        <v>1644</v>
      </c>
      <c r="D1124" s="5">
        <v>2001</v>
      </c>
      <c r="E1124" s="5">
        <v>15</v>
      </c>
      <c r="F1124" s="5">
        <v>1</v>
      </c>
      <c r="G1124" s="5">
        <v>94550</v>
      </c>
      <c r="H1124" s="5" t="s">
        <v>1370</v>
      </c>
      <c r="I1124" s="7">
        <v>2.5</v>
      </c>
      <c r="J1124" s="5">
        <v>30</v>
      </c>
      <c r="K1124" s="5">
        <v>4</v>
      </c>
      <c r="L1124" s="5">
        <v>1</v>
      </c>
      <c r="M1124" s="5">
        <v>3</v>
      </c>
      <c r="N1124" s="5">
        <v>3</v>
      </c>
      <c r="O1124" s="5">
        <v>12</v>
      </c>
      <c r="P1124" s="5">
        <v>3</v>
      </c>
      <c r="Q1124" s="5">
        <v>9</v>
      </c>
      <c r="R1124" s="5">
        <v>9</v>
      </c>
      <c r="S1124" s="5">
        <v>33</v>
      </c>
      <c r="T1124" s="4">
        <v>990</v>
      </c>
      <c r="U1124" s="26">
        <f t="shared" si="34"/>
        <v>11.328022766521539</v>
      </c>
      <c r="V1124" s="26">
        <f t="shared" si="35"/>
        <v>339.84068299564615</v>
      </c>
      <c r="Z1124" s="4">
        <v>16</v>
      </c>
      <c r="AA1124" s="26">
        <v>3.9093048264994303</v>
      </c>
      <c r="AB1124" s="26">
        <v>58.639572397491456</v>
      </c>
    </row>
    <row r="1125" spans="1:28" x14ac:dyDescent="0.25">
      <c r="A1125" s="5" t="s">
        <v>135</v>
      </c>
      <c r="B1125" s="6" t="s">
        <v>1643</v>
      </c>
      <c r="C1125" s="6" t="s">
        <v>1644</v>
      </c>
      <c r="D1125" s="5">
        <v>2001</v>
      </c>
      <c r="E1125" s="5">
        <v>15</v>
      </c>
      <c r="F1125" s="5">
        <v>37</v>
      </c>
      <c r="G1125" s="5">
        <v>92086</v>
      </c>
      <c r="H1125" s="5" t="s">
        <v>1370</v>
      </c>
      <c r="I1125" s="7">
        <v>1.9</v>
      </c>
      <c r="J1125" s="5">
        <v>20</v>
      </c>
      <c r="K1125" s="5">
        <v>2</v>
      </c>
      <c r="L1125" s="5">
        <v>1</v>
      </c>
      <c r="M1125" s="5">
        <v>4</v>
      </c>
      <c r="N1125" s="5">
        <v>4</v>
      </c>
      <c r="O1125" s="5">
        <v>6</v>
      </c>
      <c r="P1125" s="5">
        <v>3</v>
      </c>
      <c r="Q1125" s="5">
        <v>12</v>
      </c>
      <c r="R1125" s="5">
        <v>12</v>
      </c>
      <c r="S1125" s="5">
        <v>33</v>
      </c>
      <c r="T1125" s="4">
        <v>660</v>
      </c>
      <c r="U1125" s="26">
        <f t="shared" si="34"/>
        <v>11.328022766521539</v>
      </c>
      <c r="V1125" s="26">
        <f t="shared" si="35"/>
        <v>226.56045533043078</v>
      </c>
      <c r="Z1125" s="4">
        <v>10</v>
      </c>
      <c r="AA1125" s="26">
        <v>28.005455537370434</v>
      </c>
      <c r="AB1125" s="26">
        <v>1344.2618657937808</v>
      </c>
    </row>
    <row r="1126" spans="1:28" x14ac:dyDescent="0.25">
      <c r="A1126" s="5" t="s">
        <v>2319</v>
      </c>
      <c r="B1126" s="6" t="s">
        <v>1643</v>
      </c>
      <c r="C1126" s="6" t="s">
        <v>1644</v>
      </c>
      <c r="D1126" s="5">
        <v>2000</v>
      </c>
      <c r="E1126" s="5">
        <v>16</v>
      </c>
      <c r="F1126" s="5">
        <v>56</v>
      </c>
      <c r="G1126" s="5">
        <v>93021</v>
      </c>
      <c r="H1126" s="5" t="s">
        <v>1645</v>
      </c>
      <c r="I1126" s="7">
        <v>5.9</v>
      </c>
      <c r="J1126" s="5">
        <v>100</v>
      </c>
      <c r="K1126" s="5">
        <v>4</v>
      </c>
      <c r="L1126" s="5">
        <v>1</v>
      </c>
      <c r="M1126" s="5">
        <v>2</v>
      </c>
      <c r="N1126" s="5">
        <v>4</v>
      </c>
      <c r="O1126" s="5">
        <v>12</v>
      </c>
      <c r="P1126" s="5">
        <v>3</v>
      </c>
      <c r="Q1126" s="5">
        <v>6</v>
      </c>
      <c r="R1126" s="5">
        <v>12</v>
      </c>
      <c r="S1126" s="5">
        <v>33</v>
      </c>
      <c r="T1126" s="4">
        <v>3300</v>
      </c>
      <c r="U1126" s="26">
        <f t="shared" si="34"/>
        <v>11.284157253924013</v>
      </c>
      <c r="V1126" s="26">
        <f t="shared" si="35"/>
        <v>1128.4157253924013</v>
      </c>
      <c r="Z1126" s="4">
        <v>10</v>
      </c>
      <c r="AA1126" s="26">
        <v>8.9108267618905934</v>
      </c>
      <c r="AB1126" s="26">
        <v>445.54133809452969</v>
      </c>
    </row>
    <row r="1127" spans="1:28" x14ac:dyDescent="0.25">
      <c r="A1127" s="5" t="s">
        <v>336</v>
      </c>
      <c r="B1127" s="6" t="s">
        <v>1643</v>
      </c>
      <c r="C1127" s="6" t="s">
        <v>1644</v>
      </c>
      <c r="D1127" s="5">
        <v>2000</v>
      </c>
      <c r="E1127" s="5">
        <v>16</v>
      </c>
      <c r="F1127" s="5">
        <v>43</v>
      </c>
      <c r="G1127" s="5">
        <v>94306</v>
      </c>
      <c r="H1127" s="5" t="s">
        <v>1370</v>
      </c>
      <c r="I1127" s="7">
        <v>4.0999999999999996</v>
      </c>
      <c r="J1127" s="5">
        <v>52</v>
      </c>
      <c r="K1127" s="5">
        <v>4</v>
      </c>
      <c r="L1127" s="5">
        <v>0</v>
      </c>
      <c r="M1127" s="5">
        <v>3</v>
      </c>
      <c r="N1127" s="5">
        <v>4</v>
      </c>
      <c r="O1127" s="5">
        <v>12</v>
      </c>
      <c r="P1127" s="5">
        <v>0</v>
      </c>
      <c r="Q1127" s="5">
        <v>9</v>
      </c>
      <c r="R1127" s="5">
        <v>12</v>
      </c>
      <c r="S1127" s="5">
        <v>33</v>
      </c>
      <c r="T1127" s="4">
        <v>1716</v>
      </c>
      <c r="U1127" s="26">
        <f t="shared" si="34"/>
        <v>11.284157253924013</v>
      </c>
      <c r="V1127" s="26">
        <f t="shared" si="35"/>
        <v>586.77617720404862</v>
      </c>
      <c r="Z1127" s="4">
        <v>16</v>
      </c>
      <c r="AA1127" s="26">
        <v>11.72791447949829</v>
      </c>
      <c r="AB1127" s="26">
        <v>351.83743438494872</v>
      </c>
    </row>
    <row r="1128" spans="1:28" x14ac:dyDescent="0.25">
      <c r="A1128" s="5" t="s">
        <v>3084</v>
      </c>
      <c r="B1128" s="6" t="s">
        <v>1643</v>
      </c>
      <c r="C1128" s="6" t="s">
        <v>1644</v>
      </c>
      <c r="D1128" s="5">
        <v>1999</v>
      </c>
      <c r="E1128" s="5">
        <v>17</v>
      </c>
      <c r="F1128" s="5">
        <v>19</v>
      </c>
      <c r="G1128" s="5">
        <v>91001</v>
      </c>
      <c r="H1128" s="5" t="s">
        <v>1370</v>
      </c>
      <c r="I1128" s="7">
        <v>5</v>
      </c>
      <c r="J1128" s="5">
        <v>60</v>
      </c>
      <c r="K1128" s="5">
        <v>2</v>
      </c>
      <c r="L1128" s="5">
        <v>4</v>
      </c>
      <c r="M1128" s="5">
        <v>3</v>
      </c>
      <c r="N1128" s="5">
        <v>2</v>
      </c>
      <c r="O1128" s="5">
        <v>6</v>
      </c>
      <c r="P1128" s="5">
        <v>12</v>
      </c>
      <c r="Q1128" s="5">
        <v>9</v>
      </c>
      <c r="R1128" s="5">
        <v>6</v>
      </c>
      <c r="S1128" s="5">
        <v>33</v>
      </c>
      <c r="T1128" s="4">
        <v>1980</v>
      </c>
      <c r="U1128" s="26">
        <f t="shared" si="34"/>
        <v>11.239836818952593</v>
      </c>
      <c r="V1128" s="26">
        <f t="shared" si="35"/>
        <v>674.39020913715558</v>
      </c>
      <c r="Z1128" s="4">
        <v>9</v>
      </c>
      <c r="AA1128" s="26">
        <v>16.488554821457175</v>
      </c>
      <c r="AB1128" s="26">
        <v>824.42774107285879</v>
      </c>
    </row>
    <row r="1129" spans="1:28" x14ac:dyDescent="0.25">
      <c r="A1129" s="5" t="s">
        <v>2400</v>
      </c>
      <c r="B1129" s="6" t="s">
        <v>1643</v>
      </c>
      <c r="C1129" s="6" t="s">
        <v>1644</v>
      </c>
      <c r="D1129" s="5">
        <v>1997</v>
      </c>
      <c r="E1129" s="5">
        <v>19</v>
      </c>
      <c r="F1129" s="5">
        <v>10</v>
      </c>
      <c r="G1129" s="5">
        <v>93703</v>
      </c>
      <c r="H1129" s="5" t="s">
        <v>1370</v>
      </c>
      <c r="I1129" s="7">
        <v>6</v>
      </c>
      <c r="J1129" s="5">
        <v>65</v>
      </c>
      <c r="K1129" s="5">
        <v>3</v>
      </c>
      <c r="L1129" s="5">
        <v>3</v>
      </c>
      <c r="M1129" s="5">
        <v>3</v>
      </c>
      <c r="N1129" s="5">
        <v>2</v>
      </c>
      <c r="O1129" s="5">
        <v>9</v>
      </c>
      <c r="P1129" s="5">
        <v>9</v>
      </c>
      <c r="Q1129" s="5">
        <v>9</v>
      </c>
      <c r="R1129" s="5">
        <v>6</v>
      </c>
      <c r="S1129" s="5">
        <v>33</v>
      </c>
      <c r="T1129" s="4">
        <v>2145</v>
      </c>
      <c r="U1129" s="26">
        <f t="shared" si="34"/>
        <v>11.149802577665202</v>
      </c>
      <c r="V1129" s="26">
        <f t="shared" si="35"/>
        <v>724.73716754823818</v>
      </c>
      <c r="Z1129" s="4">
        <v>13</v>
      </c>
      <c r="AA1129" s="26">
        <v>43.775170232214194</v>
      </c>
      <c r="AB1129" s="26">
        <v>2626.5102139328515</v>
      </c>
    </row>
    <row r="1130" spans="1:28" x14ac:dyDescent="0.25">
      <c r="A1130" s="5" t="s">
        <v>2666</v>
      </c>
      <c r="B1130" s="6" t="s">
        <v>1643</v>
      </c>
      <c r="C1130" s="6" t="s">
        <v>1644</v>
      </c>
      <c r="D1130" s="5">
        <v>1996</v>
      </c>
      <c r="E1130" s="5">
        <v>20</v>
      </c>
      <c r="F1130" s="5">
        <v>36</v>
      </c>
      <c r="G1130" s="5">
        <v>91786</v>
      </c>
      <c r="H1130" s="5" t="s">
        <v>2097</v>
      </c>
      <c r="I1130" s="7">
        <v>4</v>
      </c>
      <c r="J1130" s="5">
        <v>30</v>
      </c>
      <c r="K1130" s="5">
        <v>2</v>
      </c>
      <c r="L1130" s="5">
        <v>3</v>
      </c>
      <c r="M1130" s="5">
        <v>3</v>
      </c>
      <c r="N1130" s="5">
        <v>3</v>
      </c>
      <c r="O1130" s="5">
        <v>6</v>
      </c>
      <c r="P1130" s="5">
        <v>9</v>
      </c>
      <c r="Q1130" s="5">
        <v>9</v>
      </c>
      <c r="R1130" s="5">
        <v>9</v>
      </c>
      <c r="S1130" s="5">
        <v>33</v>
      </c>
      <c r="T1130" s="4">
        <v>990</v>
      </c>
      <c r="U1130" s="26">
        <f t="shared" si="34"/>
        <v>11.10407409256578</v>
      </c>
      <c r="V1130" s="26">
        <f t="shared" si="35"/>
        <v>333.12222277697339</v>
      </c>
      <c r="Z1130" s="4">
        <v>10</v>
      </c>
      <c r="AA1130" s="26">
        <v>14.002727768685217</v>
      </c>
      <c r="AB1130" s="26">
        <v>280.05455537370432</v>
      </c>
    </row>
    <row r="1131" spans="1:28" x14ac:dyDescent="0.25">
      <c r="A1131" s="5" t="s">
        <v>3279</v>
      </c>
      <c r="B1131" s="6" t="s">
        <v>1643</v>
      </c>
      <c r="C1131" s="6" t="s">
        <v>1644</v>
      </c>
      <c r="D1131" s="5">
        <v>1995</v>
      </c>
      <c r="E1131" s="5">
        <v>21</v>
      </c>
      <c r="F1131" s="5">
        <v>30</v>
      </c>
      <c r="G1131" s="5">
        <v>92656</v>
      </c>
      <c r="H1131" s="5" t="s">
        <v>2097</v>
      </c>
      <c r="I1131" s="7">
        <v>2.1</v>
      </c>
      <c r="J1131" s="5">
        <v>19</v>
      </c>
      <c r="K1131" s="5">
        <v>3</v>
      </c>
      <c r="L1131" s="5">
        <v>2</v>
      </c>
      <c r="M1131" s="5">
        <v>3</v>
      </c>
      <c r="N1131" s="5">
        <v>3</v>
      </c>
      <c r="O1131" s="5">
        <v>9</v>
      </c>
      <c r="P1131" s="5">
        <v>6</v>
      </c>
      <c r="Q1131" s="5">
        <v>9</v>
      </c>
      <c r="R1131" s="5">
        <v>9</v>
      </c>
      <c r="S1131" s="5">
        <v>33</v>
      </c>
      <c r="T1131" s="4">
        <v>627</v>
      </c>
      <c r="U1131" s="26">
        <f t="shared" si="34"/>
        <v>11.057861319547268</v>
      </c>
      <c r="V1131" s="26">
        <f t="shared" si="35"/>
        <v>210.0993650713981</v>
      </c>
      <c r="Z1131" s="4">
        <v>12</v>
      </c>
      <c r="AA1131" s="26">
        <v>128.25487482617092</v>
      </c>
      <c r="AB1131" s="26">
        <v>1154.2938734355382</v>
      </c>
    </row>
    <row r="1132" spans="1:28" x14ac:dyDescent="0.25">
      <c r="A1132" s="5" t="s">
        <v>2791</v>
      </c>
      <c r="B1132" s="6" t="s">
        <v>1643</v>
      </c>
      <c r="C1132" s="6" t="s">
        <v>1644</v>
      </c>
      <c r="D1132" s="5">
        <v>1993</v>
      </c>
      <c r="E1132" s="5">
        <v>23</v>
      </c>
      <c r="F1132" s="5">
        <v>43</v>
      </c>
      <c r="G1132" s="5">
        <v>94087</v>
      </c>
      <c r="H1132" s="5" t="s">
        <v>2097</v>
      </c>
      <c r="I1132" s="7">
        <v>4.7</v>
      </c>
      <c r="J1132" s="5">
        <v>46</v>
      </c>
      <c r="K1132" s="5">
        <v>4</v>
      </c>
      <c r="L1132" s="5">
        <v>2</v>
      </c>
      <c r="M1132" s="5">
        <v>4</v>
      </c>
      <c r="N1132" s="5">
        <v>1</v>
      </c>
      <c r="O1132" s="5">
        <v>12</v>
      </c>
      <c r="P1132" s="5">
        <v>6</v>
      </c>
      <c r="Q1132" s="5">
        <v>12</v>
      </c>
      <c r="R1132" s="5">
        <v>3</v>
      </c>
      <c r="S1132" s="5">
        <v>33</v>
      </c>
      <c r="T1132" s="4">
        <v>1518</v>
      </c>
      <c r="U1132" s="26">
        <f t="shared" si="34"/>
        <v>10.963951807228916</v>
      </c>
      <c r="V1132" s="26">
        <f t="shared" si="35"/>
        <v>504.34178313253017</v>
      </c>
      <c r="Z1132" s="4">
        <v>10</v>
      </c>
      <c r="AA1132" s="26">
        <v>11.456777265287904</v>
      </c>
      <c r="AB1132" s="26">
        <v>366.61687248921294</v>
      </c>
    </row>
    <row r="1133" spans="1:28" x14ac:dyDescent="0.25">
      <c r="A1133" s="5" t="s">
        <v>2383</v>
      </c>
      <c r="B1133" s="6" t="s">
        <v>1660</v>
      </c>
      <c r="C1133" s="6" t="s">
        <v>1151</v>
      </c>
      <c r="D1133" s="5">
        <v>1992</v>
      </c>
      <c r="E1133" s="5">
        <v>24</v>
      </c>
      <c r="F1133" s="5">
        <v>7</v>
      </c>
      <c r="G1133" s="5">
        <v>94805</v>
      </c>
      <c r="H1133" s="5" t="s">
        <v>2097</v>
      </c>
      <c r="I1133" s="7">
        <v>1.8</v>
      </c>
      <c r="J1133" s="5">
        <v>10</v>
      </c>
      <c r="K1133" s="5">
        <v>3</v>
      </c>
      <c r="L1133" s="5">
        <v>6</v>
      </c>
      <c r="M1133" s="5">
        <v>2</v>
      </c>
      <c r="N1133" s="5">
        <v>0</v>
      </c>
      <c r="O1133" s="5">
        <v>9</v>
      </c>
      <c r="P1133" s="5">
        <v>18</v>
      </c>
      <c r="Q1133" s="5">
        <v>6</v>
      </c>
      <c r="R1133" s="5">
        <v>0</v>
      </c>
      <c r="S1133" s="5">
        <v>33</v>
      </c>
      <c r="T1133" s="4">
        <v>330</v>
      </c>
      <c r="U1133" s="26">
        <f t="shared" si="34"/>
        <v>10.916239098281228</v>
      </c>
      <c r="V1133" s="26">
        <f t="shared" si="35"/>
        <v>109.16239098281227</v>
      </c>
      <c r="Z1133" s="4">
        <v>7</v>
      </c>
      <c r="AA1133" s="26">
        <v>17.631691012151961</v>
      </c>
      <c r="AB1133" s="26">
        <v>176.31691012151961</v>
      </c>
    </row>
    <row r="1134" spans="1:28" x14ac:dyDescent="0.25">
      <c r="A1134" s="5" t="s">
        <v>2687</v>
      </c>
      <c r="B1134" s="6" t="s">
        <v>1643</v>
      </c>
      <c r="C1134" s="6" t="s">
        <v>1644</v>
      </c>
      <c r="D1134" s="5">
        <v>1992</v>
      </c>
      <c r="E1134" s="5">
        <v>24</v>
      </c>
      <c r="F1134" s="5">
        <v>36</v>
      </c>
      <c r="G1134" s="5">
        <v>91784</v>
      </c>
      <c r="H1134" s="5" t="s">
        <v>2097</v>
      </c>
      <c r="I1134" s="7">
        <v>3.8</v>
      </c>
      <c r="J1134" s="5">
        <v>40</v>
      </c>
      <c r="K1134" s="5">
        <v>0</v>
      </c>
      <c r="L1134" s="5">
        <v>0</v>
      </c>
      <c r="M1134" s="5">
        <v>5</v>
      </c>
      <c r="N1134" s="5">
        <v>6</v>
      </c>
      <c r="O1134" s="5">
        <v>0</v>
      </c>
      <c r="P1134" s="5">
        <v>0</v>
      </c>
      <c r="Q1134" s="5">
        <v>15</v>
      </c>
      <c r="R1134" s="5">
        <v>18</v>
      </c>
      <c r="S1134" s="5">
        <v>33</v>
      </c>
      <c r="T1134" s="4">
        <v>1320</v>
      </c>
      <c r="U1134" s="26">
        <f t="shared" si="34"/>
        <v>10.916239098281228</v>
      </c>
      <c r="V1134" s="26">
        <f t="shared" si="35"/>
        <v>436.64956393124908</v>
      </c>
      <c r="Z1134" s="4">
        <v>5</v>
      </c>
      <c r="AA1134" s="26">
        <v>12.508484914838041</v>
      </c>
      <c r="AB1134" s="26">
        <v>375.25454744514121</v>
      </c>
    </row>
    <row r="1135" spans="1:28" x14ac:dyDescent="0.25">
      <c r="A1135" s="5" t="s">
        <v>2393</v>
      </c>
      <c r="B1135" s="6" t="s">
        <v>1643</v>
      </c>
      <c r="C1135" s="6" t="s">
        <v>1644</v>
      </c>
      <c r="D1135" s="5">
        <v>1991</v>
      </c>
      <c r="E1135" s="5">
        <v>25</v>
      </c>
      <c r="F1135" s="5">
        <v>7</v>
      </c>
      <c r="G1135" s="5">
        <v>94509</v>
      </c>
      <c r="H1135" s="5" t="s">
        <v>2097</v>
      </c>
      <c r="I1135" s="7">
        <v>0.4</v>
      </c>
      <c r="J1135" s="5">
        <v>8</v>
      </c>
      <c r="K1135" s="5">
        <v>4</v>
      </c>
      <c r="L1135" s="5">
        <v>5</v>
      </c>
      <c r="M1135" s="5">
        <v>2</v>
      </c>
      <c r="N1135" s="5">
        <v>0</v>
      </c>
      <c r="O1135" s="5">
        <v>12</v>
      </c>
      <c r="P1135" s="5">
        <v>15</v>
      </c>
      <c r="Q1135" s="5">
        <v>6</v>
      </c>
      <c r="R1135" s="5">
        <v>0</v>
      </c>
      <c r="S1135" s="5">
        <v>33</v>
      </c>
      <c r="T1135" s="4">
        <v>264</v>
      </c>
      <c r="U1135" s="26">
        <f t="shared" si="34"/>
        <v>10.868010153065148</v>
      </c>
      <c r="V1135" s="26">
        <f t="shared" si="35"/>
        <v>86.944081224521184</v>
      </c>
      <c r="Z1135" s="4">
        <v>13</v>
      </c>
      <c r="AA1135" s="26">
        <v>20.600080109277265</v>
      </c>
      <c r="AB1135" s="26">
        <v>0</v>
      </c>
    </row>
    <row r="1136" spans="1:28" x14ac:dyDescent="0.25">
      <c r="A1136" s="5" t="s">
        <v>2602</v>
      </c>
      <c r="B1136" s="6" t="s">
        <v>1730</v>
      </c>
      <c r="C1136" s="6" t="s">
        <v>1151</v>
      </c>
      <c r="D1136" s="5">
        <v>1991</v>
      </c>
      <c r="E1136" s="5">
        <v>25</v>
      </c>
      <c r="F1136" s="5">
        <v>30</v>
      </c>
      <c r="G1136" s="5">
        <v>92660</v>
      </c>
      <c r="H1136" s="5" t="s">
        <v>2097</v>
      </c>
      <c r="I1136" s="7">
        <v>3</v>
      </c>
      <c r="J1136" s="5">
        <v>19</v>
      </c>
      <c r="K1136" s="5">
        <v>2</v>
      </c>
      <c r="L1136" s="5">
        <v>7</v>
      </c>
      <c r="M1136" s="5">
        <v>2</v>
      </c>
      <c r="N1136" s="5">
        <v>0</v>
      </c>
      <c r="O1136" s="5">
        <v>6</v>
      </c>
      <c r="P1136" s="5">
        <v>21</v>
      </c>
      <c r="Q1136" s="5">
        <v>6</v>
      </c>
      <c r="R1136" s="5">
        <v>0</v>
      </c>
      <c r="S1136" s="5">
        <v>33</v>
      </c>
      <c r="T1136" s="4">
        <v>627</v>
      </c>
      <c r="U1136" s="26">
        <f t="shared" si="34"/>
        <v>10.868010153065148</v>
      </c>
      <c r="V1136" s="26">
        <f t="shared" si="35"/>
        <v>206.49219290823783</v>
      </c>
      <c r="Z1136" s="4">
        <v>4</v>
      </c>
      <c r="AA1136" s="26">
        <v>22.440716361374417</v>
      </c>
      <c r="AB1136" s="26">
        <v>897.62865445497664</v>
      </c>
    </row>
    <row r="1137" spans="1:28" x14ac:dyDescent="0.25">
      <c r="A1137" s="5" t="s">
        <v>2730</v>
      </c>
      <c r="B1137" s="6" t="s">
        <v>1643</v>
      </c>
      <c r="C1137" s="6" t="s">
        <v>1644</v>
      </c>
      <c r="D1137" s="5">
        <v>1991</v>
      </c>
      <c r="E1137" s="5">
        <v>25</v>
      </c>
      <c r="F1137" s="5">
        <v>39</v>
      </c>
      <c r="G1137" s="5">
        <v>95242</v>
      </c>
      <c r="H1137" s="5" t="s">
        <v>2097</v>
      </c>
      <c r="I1137" s="7">
        <v>1.8</v>
      </c>
      <c r="J1137" s="5">
        <v>9</v>
      </c>
      <c r="K1137" s="5">
        <v>2</v>
      </c>
      <c r="L1137" s="5">
        <v>6</v>
      </c>
      <c r="M1137" s="5">
        <v>3</v>
      </c>
      <c r="N1137" s="5">
        <v>0</v>
      </c>
      <c r="O1137" s="5">
        <v>6</v>
      </c>
      <c r="P1137" s="5">
        <v>18</v>
      </c>
      <c r="Q1137" s="5">
        <v>9</v>
      </c>
      <c r="R1137" s="5">
        <v>0</v>
      </c>
      <c r="S1137" s="5">
        <v>33</v>
      </c>
      <c r="T1137" s="4">
        <v>297</v>
      </c>
      <c r="U1137" s="26">
        <f t="shared" si="34"/>
        <v>10.868010153065148</v>
      </c>
      <c r="V1137" s="26">
        <f t="shared" si="35"/>
        <v>97.812091377586327</v>
      </c>
      <c r="Z1137" s="4">
        <v>12</v>
      </c>
      <c r="AA1137" s="26">
        <v>17.955682475663931</v>
      </c>
      <c r="AB1137" s="26">
        <v>359.11364951327863</v>
      </c>
    </row>
    <row r="1138" spans="1:28" x14ac:dyDescent="0.25">
      <c r="A1138" s="5" t="s">
        <v>2528</v>
      </c>
      <c r="B1138" s="6" t="s">
        <v>1660</v>
      </c>
      <c r="C1138" s="6" t="s">
        <v>1151</v>
      </c>
      <c r="D1138" s="5">
        <v>1989</v>
      </c>
      <c r="E1138" s="5">
        <v>27</v>
      </c>
      <c r="F1138" s="5">
        <v>19</v>
      </c>
      <c r="G1138" s="5">
        <v>90810</v>
      </c>
      <c r="H1138" s="5" t="s">
        <v>2097</v>
      </c>
      <c r="I1138" s="7">
        <v>3.9</v>
      </c>
      <c r="J1138" s="5">
        <v>28</v>
      </c>
      <c r="K1138" s="5">
        <v>3</v>
      </c>
      <c r="L1138" s="5">
        <v>0</v>
      </c>
      <c r="M1138" s="5">
        <v>5</v>
      </c>
      <c r="N1138" s="5">
        <v>3</v>
      </c>
      <c r="O1138" s="5">
        <v>9</v>
      </c>
      <c r="P1138" s="5">
        <v>0</v>
      </c>
      <c r="Q1138" s="5">
        <v>15</v>
      </c>
      <c r="R1138" s="5">
        <v>9</v>
      </c>
      <c r="S1138" s="5">
        <v>33</v>
      </c>
      <c r="T1138" s="4">
        <v>924</v>
      </c>
      <c r="U1138" s="26">
        <f t="shared" si="34"/>
        <v>10.769969674191962</v>
      </c>
      <c r="V1138" s="26">
        <f t="shared" si="35"/>
        <v>301.55915087737492</v>
      </c>
      <c r="Z1138" s="4">
        <v>12</v>
      </c>
      <c r="AA1138" s="26">
        <v>11.542938734355383</v>
      </c>
      <c r="AB1138" s="26">
        <v>577.14693671776911</v>
      </c>
    </row>
    <row r="1139" spans="1:28" x14ac:dyDescent="0.25">
      <c r="A1139" s="5" t="s">
        <v>2391</v>
      </c>
      <c r="B1139" s="6" t="s">
        <v>1643</v>
      </c>
      <c r="C1139" s="6" t="s">
        <v>1644</v>
      </c>
      <c r="D1139" s="5">
        <v>1985</v>
      </c>
      <c r="E1139" s="5">
        <v>31</v>
      </c>
      <c r="F1139" s="5">
        <v>7</v>
      </c>
      <c r="G1139" s="5">
        <v>94564</v>
      </c>
      <c r="H1139" s="5" t="s">
        <v>2097</v>
      </c>
      <c r="I1139" s="7">
        <v>3.9</v>
      </c>
      <c r="J1139" s="5">
        <v>29</v>
      </c>
      <c r="K1139" s="5">
        <v>2</v>
      </c>
      <c r="L1139" s="5">
        <v>6</v>
      </c>
      <c r="M1139" s="5">
        <v>2</v>
      </c>
      <c r="N1139" s="5">
        <v>1</v>
      </c>
      <c r="O1139" s="5">
        <v>6</v>
      </c>
      <c r="P1139" s="5">
        <v>18</v>
      </c>
      <c r="Q1139" s="5">
        <v>6</v>
      </c>
      <c r="R1139" s="5">
        <v>3</v>
      </c>
      <c r="S1139" s="5">
        <v>33</v>
      </c>
      <c r="T1139" s="4">
        <v>957</v>
      </c>
      <c r="U1139" s="26">
        <f t="shared" si="34"/>
        <v>10.567310597026792</v>
      </c>
      <c r="V1139" s="26">
        <f t="shared" si="35"/>
        <v>306.45200731377696</v>
      </c>
      <c r="Z1139" s="4">
        <v>11</v>
      </c>
      <c r="AA1139" s="26">
        <v>20.443308795740425</v>
      </c>
      <c r="AB1139" s="26">
        <v>1226.5985277444254</v>
      </c>
    </row>
    <row r="1140" spans="1:28" x14ac:dyDescent="0.25">
      <c r="A1140" s="5" t="s">
        <v>2570</v>
      </c>
      <c r="B1140" s="6" t="s">
        <v>1643</v>
      </c>
      <c r="C1140" s="6" t="s">
        <v>1644</v>
      </c>
      <c r="D1140" s="5">
        <v>1985</v>
      </c>
      <c r="E1140" s="5">
        <v>31</v>
      </c>
      <c r="F1140" s="5">
        <v>30</v>
      </c>
      <c r="G1140" s="5">
        <v>92805</v>
      </c>
      <c r="H1140" s="5" t="s">
        <v>2097</v>
      </c>
      <c r="I1140" s="7">
        <v>4.0999999999999996</v>
      </c>
      <c r="J1140" s="5">
        <v>40</v>
      </c>
      <c r="K1140" s="5">
        <v>4</v>
      </c>
      <c r="L1140" s="5">
        <v>1</v>
      </c>
      <c r="M1140" s="5">
        <v>4</v>
      </c>
      <c r="N1140" s="5">
        <v>2</v>
      </c>
      <c r="O1140" s="5">
        <v>12</v>
      </c>
      <c r="P1140" s="5">
        <v>3</v>
      </c>
      <c r="Q1140" s="5">
        <v>12</v>
      </c>
      <c r="R1140" s="5">
        <v>6</v>
      </c>
      <c r="S1140" s="5">
        <v>33</v>
      </c>
      <c r="T1140" s="4">
        <v>1320</v>
      </c>
      <c r="U1140" s="26">
        <f t="shared" si="34"/>
        <v>10.567310597026792</v>
      </c>
      <c r="V1140" s="26">
        <f t="shared" si="35"/>
        <v>422.69242388107165</v>
      </c>
      <c r="Z1140" s="4">
        <v>12</v>
      </c>
      <c r="AA1140" s="26">
        <v>14.108036230878803</v>
      </c>
      <c r="AB1140" s="26">
        <v>42.324108692636408</v>
      </c>
    </row>
    <row r="1141" spans="1:28" x14ac:dyDescent="0.25">
      <c r="A1141" s="5" t="s">
        <v>2708</v>
      </c>
      <c r="B1141" s="6" t="s">
        <v>1643</v>
      </c>
      <c r="C1141" s="6" t="s">
        <v>1644</v>
      </c>
      <c r="D1141" s="5">
        <v>1985</v>
      </c>
      <c r="E1141" s="5">
        <v>31</v>
      </c>
      <c r="F1141" s="5">
        <v>37</v>
      </c>
      <c r="G1141" s="5">
        <v>92173</v>
      </c>
      <c r="H1141" s="5" t="s">
        <v>2097</v>
      </c>
      <c r="I1141" s="7">
        <v>4.5</v>
      </c>
      <c r="J1141" s="5">
        <v>30</v>
      </c>
      <c r="K1141" s="5">
        <v>3</v>
      </c>
      <c r="L1141" s="5">
        <v>0</v>
      </c>
      <c r="M1141" s="5">
        <v>4</v>
      </c>
      <c r="N1141" s="5">
        <v>4</v>
      </c>
      <c r="O1141" s="5">
        <v>9</v>
      </c>
      <c r="P1141" s="5">
        <v>0</v>
      </c>
      <c r="Q1141" s="5">
        <v>12</v>
      </c>
      <c r="R1141" s="5">
        <v>12</v>
      </c>
      <c r="S1141" s="5">
        <v>33</v>
      </c>
      <c r="T1141" s="4">
        <v>990</v>
      </c>
      <c r="U1141" s="26">
        <f t="shared" si="34"/>
        <v>10.567310597026792</v>
      </c>
      <c r="V1141" s="26">
        <f t="shared" si="35"/>
        <v>317.01931791080375</v>
      </c>
      <c r="Z1141" s="4">
        <v>13</v>
      </c>
      <c r="AA1141" s="26">
        <v>11.587545061468463</v>
      </c>
      <c r="AB1141" s="26">
        <v>11.587545061468463</v>
      </c>
    </row>
    <row r="1142" spans="1:28" x14ac:dyDescent="0.25">
      <c r="A1142" s="5" t="s">
        <v>2843</v>
      </c>
      <c r="B1142" s="6" t="s">
        <v>1643</v>
      </c>
      <c r="C1142" s="6" t="s">
        <v>1644</v>
      </c>
      <c r="D1142" s="5">
        <v>1984</v>
      </c>
      <c r="E1142" s="5">
        <v>32</v>
      </c>
      <c r="F1142" s="5">
        <v>54</v>
      </c>
      <c r="G1142" s="5">
        <v>93274</v>
      </c>
      <c r="H1142" s="5" t="s">
        <v>2097</v>
      </c>
      <c r="I1142" s="7">
        <v>2.8</v>
      </c>
      <c r="J1142" s="5">
        <v>75</v>
      </c>
      <c r="K1142" s="5">
        <v>2</v>
      </c>
      <c r="L1142" s="5">
        <v>0</v>
      </c>
      <c r="M1142" s="5">
        <v>5</v>
      </c>
      <c r="N1142" s="5">
        <v>4</v>
      </c>
      <c r="O1142" s="5">
        <v>6</v>
      </c>
      <c r="P1142" s="5">
        <v>0</v>
      </c>
      <c r="Q1142" s="5">
        <v>15</v>
      </c>
      <c r="R1142" s="5">
        <v>12</v>
      </c>
      <c r="S1142" s="5">
        <v>33</v>
      </c>
      <c r="T1142" s="4">
        <v>2475</v>
      </c>
      <c r="U1142" s="26">
        <f t="shared" si="34"/>
        <v>10.515221446463787</v>
      </c>
      <c r="V1142" s="26">
        <f t="shared" si="35"/>
        <v>788.641608484784</v>
      </c>
      <c r="Z1142" s="4">
        <v>11</v>
      </c>
      <c r="AA1142" s="26">
        <v>14.054774797071541</v>
      </c>
      <c r="AB1142" s="26">
        <v>843.28648782429252</v>
      </c>
    </row>
    <row r="1143" spans="1:28" x14ac:dyDescent="0.25">
      <c r="A1143" s="5" t="s">
        <v>2479</v>
      </c>
      <c r="B1143" s="6" t="s">
        <v>1660</v>
      </c>
      <c r="C1143" s="6" t="s">
        <v>1151</v>
      </c>
      <c r="D1143" s="5">
        <v>1983</v>
      </c>
      <c r="E1143" s="5">
        <v>33</v>
      </c>
      <c r="F1143" s="5">
        <v>19</v>
      </c>
      <c r="G1143" s="5">
        <v>91384</v>
      </c>
      <c r="H1143" s="5" t="s">
        <v>2097</v>
      </c>
      <c r="I1143" s="7">
        <v>3.8</v>
      </c>
      <c r="J1143" s="5">
        <v>50</v>
      </c>
      <c r="K1143" s="5">
        <v>3</v>
      </c>
      <c r="L1143" s="5">
        <v>0</v>
      </c>
      <c r="M1143" s="5">
        <v>4</v>
      </c>
      <c r="N1143" s="5">
        <v>4</v>
      </c>
      <c r="O1143" s="5">
        <v>9</v>
      </c>
      <c r="P1143" s="5">
        <v>0</v>
      </c>
      <c r="Q1143" s="5">
        <v>12</v>
      </c>
      <c r="R1143" s="5">
        <v>12</v>
      </c>
      <c r="S1143" s="5">
        <v>33</v>
      </c>
      <c r="T1143" s="4">
        <v>1650</v>
      </c>
      <c r="U1143" s="26">
        <f t="shared" si="34"/>
        <v>10.462543213185048</v>
      </c>
      <c r="V1143" s="26">
        <f t="shared" si="35"/>
        <v>523.12716065925247</v>
      </c>
      <c r="Z1143" s="4">
        <v>13</v>
      </c>
      <c r="AA1143" s="26">
        <v>12.875050068298291</v>
      </c>
      <c r="AB1143" s="26">
        <v>515.00200273193161</v>
      </c>
    </row>
    <row r="1144" spans="1:28" x14ac:dyDescent="0.25">
      <c r="A1144" s="5" t="s">
        <v>2673</v>
      </c>
      <c r="B1144" s="6" t="s">
        <v>1643</v>
      </c>
      <c r="C1144" s="6" t="s">
        <v>1644</v>
      </c>
      <c r="D1144" s="5">
        <v>1983</v>
      </c>
      <c r="E1144" s="5">
        <v>33</v>
      </c>
      <c r="F1144" s="5">
        <v>36</v>
      </c>
      <c r="G1144" s="5">
        <v>92345</v>
      </c>
      <c r="H1144" s="5" t="s">
        <v>2097</v>
      </c>
      <c r="I1144" s="7">
        <v>2.5</v>
      </c>
      <c r="J1144" s="5">
        <v>20</v>
      </c>
      <c r="K1144" s="5">
        <v>4</v>
      </c>
      <c r="L1144" s="5">
        <v>2</v>
      </c>
      <c r="M1144" s="5">
        <v>4</v>
      </c>
      <c r="N1144" s="5">
        <v>1</v>
      </c>
      <c r="O1144" s="5">
        <v>12</v>
      </c>
      <c r="P1144" s="5">
        <v>6</v>
      </c>
      <c r="Q1144" s="5">
        <v>12</v>
      </c>
      <c r="R1144" s="5">
        <v>3</v>
      </c>
      <c r="S1144" s="5">
        <v>33</v>
      </c>
      <c r="T1144" s="4">
        <v>660</v>
      </c>
      <c r="U1144" s="26">
        <f t="shared" si="34"/>
        <v>10.462543213185048</v>
      </c>
      <c r="V1144" s="26">
        <f t="shared" si="35"/>
        <v>209.25086426370098</v>
      </c>
      <c r="Z1144" s="4">
        <v>8</v>
      </c>
      <c r="AA1144" s="26">
        <v>18.957428856827896</v>
      </c>
      <c r="AB1144" s="26">
        <v>1156.4031602665016</v>
      </c>
    </row>
    <row r="1145" spans="1:28" x14ac:dyDescent="0.25">
      <c r="A1145" s="5" t="s">
        <v>2375</v>
      </c>
      <c r="B1145" s="6" t="s">
        <v>1643</v>
      </c>
      <c r="C1145" s="6" t="s">
        <v>1644</v>
      </c>
      <c r="D1145" s="5">
        <v>1982</v>
      </c>
      <c r="E1145" s="5">
        <v>34</v>
      </c>
      <c r="F1145" s="5">
        <v>4</v>
      </c>
      <c r="G1145" s="5">
        <v>95965</v>
      </c>
      <c r="H1145" s="5" t="s">
        <v>2097</v>
      </c>
      <c r="I1145" s="7">
        <v>1.9</v>
      </c>
      <c r="J1145" s="5">
        <v>9</v>
      </c>
      <c r="K1145" s="5">
        <v>2</v>
      </c>
      <c r="L1145" s="5">
        <v>2</v>
      </c>
      <c r="M1145" s="5">
        <v>7</v>
      </c>
      <c r="N1145" s="5">
        <v>0</v>
      </c>
      <c r="O1145" s="5">
        <v>6</v>
      </c>
      <c r="P1145" s="5">
        <v>6</v>
      </c>
      <c r="Q1145" s="5">
        <v>21</v>
      </c>
      <c r="R1145" s="5">
        <v>0</v>
      </c>
      <c r="S1145" s="5">
        <v>33</v>
      </c>
      <c r="T1145" s="4">
        <v>297</v>
      </c>
      <c r="U1145" s="26">
        <f t="shared" si="34"/>
        <v>10.409265847347996</v>
      </c>
      <c r="V1145" s="26">
        <f t="shared" si="35"/>
        <v>93.683392626131962</v>
      </c>
      <c r="Z1145" s="4">
        <v>11</v>
      </c>
      <c r="AA1145" s="26">
        <v>63.885339986688827</v>
      </c>
      <c r="AB1145" s="26">
        <v>958.28009980033244</v>
      </c>
    </row>
    <row r="1146" spans="1:28" x14ac:dyDescent="0.25">
      <c r="A1146" s="5" t="s">
        <v>2395</v>
      </c>
      <c r="B1146" s="6" t="s">
        <v>1643</v>
      </c>
      <c r="C1146" s="6" t="s">
        <v>1644</v>
      </c>
      <c r="D1146" s="5">
        <v>1982</v>
      </c>
      <c r="E1146" s="5">
        <v>34</v>
      </c>
      <c r="F1146" s="5">
        <v>7</v>
      </c>
      <c r="G1146" s="5">
        <v>94553</v>
      </c>
      <c r="H1146" s="5" t="s">
        <v>2097</v>
      </c>
      <c r="I1146" s="7">
        <v>4</v>
      </c>
      <c r="J1146" s="5">
        <v>30</v>
      </c>
      <c r="K1146" s="5">
        <v>3</v>
      </c>
      <c r="L1146" s="5">
        <v>5</v>
      </c>
      <c r="M1146" s="5">
        <v>2</v>
      </c>
      <c r="N1146" s="5">
        <v>1</v>
      </c>
      <c r="O1146" s="5">
        <v>9</v>
      </c>
      <c r="P1146" s="5">
        <v>15</v>
      </c>
      <c r="Q1146" s="5">
        <v>6</v>
      </c>
      <c r="R1146" s="5">
        <v>3</v>
      </c>
      <c r="S1146" s="5">
        <v>33</v>
      </c>
      <c r="T1146" s="4">
        <v>990</v>
      </c>
      <c r="U1146" s="26">
        <f t="shared" si="34"/>
        <v>10.409265847347996</v>
      </c>
      <c r="V1146" s="26">
        <f t="shared" si="35"/>
        <v>312.27797542043987</v>
      </c>
      <c r="Z1146" s="4">
        <v>9</v>
      </c>
      <c r="AA1146" s="26">
        <v>17.756905192338497</v>
      </c>
      <c r="AB1146" s="26">
        <v>692.51930250120142</v>
      </c>
    </row>
    <row r="1147" spans="1:28" x14ac:dyDescent="0.25">
      <c r="A1147" s="5" t="s">
        <v>2734</v>
      </c>
      <c r="B1147" s="6" t="s">
        <v>1643</v>
      </c>
      <c r="C1147" s="6" t="s">
        <v>1644</v>
      </c>
      <c r="D1147" s="5">
        <v>1979</v>
      </c>
      <c r="E1147" s="5">
        <v>37</v>
      </c>
      <c r="F1147" s="5">
        <v>39</v>
      </c>
      <c r="G1147" s="5">
        <v>95336</v>
      </c>
      <c r="H1147" s="5" t="s">
        <v>2097</v>
      </c>
      <c r="I1147" s="7">
        <v>0</v>
      </c>
      <c r="J1147" s="5">
        <v>0</v>
      </c>
      <c r="K1147" s="5">
        <v>3</v>
      </c>
      <c r="L1147" s="5">
        <v>3</v>
      </c>
      <c r="M1147" s="5">
        <v>5</v>
      </c>
      <c r="N1147" s="5">
        <v>0</v>
      </c>
      <c r="O1147" s="5">
        <v>9</v>
      </c>
      <c r="P1147" s="5">
        <v>9</v>
      </c>
      <c r="Q1147" s="5">
        <v>15</v>
      </c>
      <c r="R1147" s="5">
        <v>0</v>
      </c>
      <c r="S1147" s="5">
        <v>33</v>
      </c>
      <c r="T1147" s="4">
        <v>0</v>
      </c>
      <c r="U1147" s="26">
        <f t="shared" si="34"/>
        <v>10.245734967508431</v>
      </c>
      <c r="V1147" s="26">
        <f t="shared" si="35"/>
        <v>0</v>
      </c>
      <c r="Z1147" s="4">
        <v>15</v>
      </c>
      <c r="AA1147" s="26">
        <v>37.635534089514557</v>
      </c>
      <c r="AB1147" s="26">
        <v>2634.4873862660188</v>
      </c>
    </row>
    <row r="1148" spans="1:28" x14ac:dyDescent="0.25">
      <c r="A1148" s="5" t="s">
        <v>2616</v>
      </c>
      <c r="B1148" s="6" t="s">
        <v>1643</v>
      </c>
      <c r="C1148" s="6" t="s">
        <v>1644</v>
      </c>
      <c r="D1148" s="5">
        <v>1978</v>
      </c>
      <c r="E1148" s="5">
        <v>38</v>
      </c>
      <c r="F1148" s="5">
        <v>31</v>
      </c>
      <c r="G1148" s="5">
        <v>95658</v>
      </c>
      <c r="H1148" s="5" t="s">
        <v>2097</v>
      </c>
      <c r="I1148" s="7">
        <v>2</v>
      </c>
      <c r="J1148" s="5">
        <v>29</v>
      </c>
      <c r="K1148" s="5">
        <v>2</v>
      </c>
      <c r="L1148" s="5">
        <v>5</v>
      </c>
      <c r="M1148" s="5">
        <v>2</v>
      </c>
      <c r="N1148" s="5">
        <v>2</v>
      </c>
      <c r="O1148" s="5">
        <v>6</v>
      </c>
      <c r="P1148" s="5">
        <v>15</v>
      </c>
      <c r="Q1148" s="5">
        <v>6</v>
      </c>
      <c r="R1148" s="5">
        <v>6</v>
      </c>
      <c r="S1148" s="5">
        <v>33</v>
      </c>
      <c r="T1148" s="4">
        <v>957</v>
      </c>
      <c r="U1148" s="26">
        <f t="shared" si="34"/>
        <v>10.189955874241589</v>
      </c>
      <c r="V1148" s="26">
        <f t="shared" si="35"/>
        <v>295.50872035300608</v>
      </c>
      <c r="Z1148" s="4">
        <v>8</v>
      </c>
      <c r="AA1148" s="26">
        <v>32.859543351835022</v>
      </c>
      <c r="AB1148" s="26">
        <v>1642.9771675917511</v>
      </c>
    </row>
    <row r="1149" spans="1:28" x14ac:dyDescent="0.25">
      <c r="A1149" s="5" t="s">
        <v>2573</v>
      </c>
      <c r="B1149" s="6" t="s">
        <v>1643</v>
      </c>
      <c r="C1149" s="6" t="s">
        <v>1644</v>
      </c>
      <c r="D1149" s="5">
        <v>1970</v>
      </c>
      <c r="E1149" s="5">
        <v>46</v>
      </c>
      <c r="F1149" s="5">
        <v>30</v>
      </c>
      <c r="G1149" s="5">
        <v>92801</v>
      </c>
      <c r="H1149" s="5" t="s">
        <v>2097</v>
      </c>
      <c r="I1149" s="7">
        <v>1.8</v>
      </c>
      <c r="J1149" s="5">
        <v>20</v>
      </c>
      <c r="K1149" s="5">
        <v>7</v>
      </c>
      <c r="L1149" s="5">
        <v>2</v>
      </c>
      <c r="M1149" s="5">
        <v>2</v>
      </c>
      <c r="N1149" s="5">
        <v>0</v>
      </c>
      <c r="O1149" s="5">
        <v>21</v>
      </c>
      <c r="P1149" s="5">
        <v>6</v>
      </c>
      <c r="Q1149" s="5">
        <v>6</v>
      </c>
      <c r="R1149" s="5">
        <v>0</v>
      </c>
      <c r="S1149" s="5">
        <v>33</v>
      </c>
      <c r="T1149" s="4">
        <v>660</v>
      </c>
      <c r="U1149" s="26">
        <f t="shared" si="34"/>
        <v>9.7192120791391883</v>
      </c>
      <c r="V1149" s="26">
        <f t="shared" si="35"/>
        <v>194.38424158278377</v>
      </c>
      <c r="Z1149" s="4">
        <v>12</v>
      </c>
      <c r="AA1149" s="26">
        <v>64.12743741308546</v>
      </c>
      <c r="AB1149" s="26">
        <v>1282.5487482617091</v>
      </c>
    </row>
    <row r="1150" spans="1:28" x14ac:dyDescent="0.25">
      <c r="A1150" s="5" t="s">
        <v>2844</v>
      </c>
      <c r="B1150" s="6" t="s">
        <v>1643</v>
      </c>
      <c r="C1150" s="6" t="s">
        <v>1644</v>
      </c>
      <c r="D1150" s="5">
        <v>1970</v>
      </c>
      <c r="E1150" s="5">
        <v>46</v>
      </c>
      <c r="F1150" s="5">
        <v>54</v>
      </c>
      <c r="G1150" s="5">
        <v>93291</v>
      </c>
      <c r="H1150" s="5" t="s">
        <v>2097</v>
      </c>
      <c r="I1150" s="7">
        <v>1.9</v>
      </c>
      <c r="J1150" s="5">
        <v>9</v>
      </c>
      <c r="K1150" s="5">
        <v>4</v>
      </c>
      <c r="L1150" s="5">
        <v>2</v>
      </c>
      <c r="M1150" s="5">
        <v>4</v>
      </c>
      <c r="N1150" s="5">
        <v>1</v>
      </c>
      <c r="O1150" s="5">
        <v>12</v>
      </c>
      <c r="P1150" s="5">
        <v>6</v>
      </c>
      <c r="Q1150" s="5">
        <v>12</v>
      </c>
      <c r="R1150" s="5">
        <v>3</v>
      </c>
      <c r="S1150" s="5">
        <v>33</v>
      </c>
      <c r="T1150" s="4">
        <v>297</v>
      </c>
      <c r="U1150" s="26">
        <f t="shared" si="34"/>
        <v>9.7192120791391883</v>
      </c>
      <c r="V1150" s="26">
        <f t="shared" si="35"/>
        <v>87.472908712252689</v>
      </c>
      <c r="Z1150" s="4">
        <v>13</v>
      </c>
      <c r="AA1150" s="26">
        <v>37.337645198065047</v>
      </c>
      <c r="AB1150" s="26">
        <v>1530.8434531206669</v>
      </c>
    </row>
    <row r="1151" spans="1:28" x14ac:dyDescent="0.25">
      <c r="A1151" s="5" t="s">
        <v>1206</v>
      </c>
      <c r="B1151" s="6" t="s">
        <v>1150</v>
      </c>
      <c r="C1151" s="6" t="s">
        <v>1151</v>
      </c>
      <c r="D1151" s="5">
        <v>2009</v>
      </c>
      <c r="E1151" s="5">
        <v>7</v>
      </c>
      <c r="F1151" s="5">
        <v>9</v>
      </c>
      <c r="G1151" s="5">
        <v>95709</v>
      </c>
      <c r="H1151" s="5" t="s">
        <v>1152</v>
      </c>
      <c r="I1151" s="7">
        <v>5.9</v>
      </c>
      <c r="J1151" s="5">
        <v>100</v>
      </c>
      <c r="K1151" s="5">
        <v>2</v>
      </c>
      <c r="L1151" s="5">
        <v>4</v>
      </c>
      <c r="M1151" s="5">
        <v>4</v>
      </c>
      <c r="N1151" s="5">
        <v>2</v>
      </c>
      <c r="O1151" s="5">
        <v>6</v>
      </c>
      <c r="P1151" s="5">
        <v>12</v>
      </c>
      <c r="Q1151" s="5">
        <v>12</v>
      </c>
      <c r="R1151" s="5">
        <v>6</v>
      </c>
      <c r="S1151" s="5">
        <v>36</v>
      </c>
      <c r="T1151" s="4">
        <v>3600</v>
      </c>
      <c r="U1151" s="26">
        <f t="shared" si="34"/>
        <v>12.723684026074158</v>
      </c>
      <c r="V1151" s="26">
        <f t="shared" si="35"/>
        <v>1272.3684026074159</v>
      </c>
      <c r="Z1151" s="4">
        <v>11</v>
      </c>
      <c r="AA1151" s="26">
        <v>6.3885339986688825</v>
      </c>
      <c r="AB1151" s="26">
        <v>319.42669993344413</v>
      </c>
    </row>
    <row r="1152" spans="1:28" x14ac:dyDescent="0.25">
      <c r="A1152" s="5" t="s">
        <v>1216</v>
      </c>
      <c r="B1152" s="6" t="s">
        <v>1150</v>
      </c>
      <c r="C1152" s="6" t="s">
        <v>1151</v>
      </c>
      <c r="D1152" s="5">
        <v>2001</v>
      </c>
      <c r="E1152" s="5">
        <v>15</v>
      </c>
      <c r="F1152" s="5">
        <v>12</v>
      </c>
      <c r="G1152" s="5">
        <v>95521</v>
      </c>
      <c r="H1152" s="5" t="s">
        <v>1152</v>
      </c>
      <c r="I1152" s="7">
        <v>6.1</v>
      </c>
      <c r="J1152" s="5">
        <v>32</v>
      </c>
      <c r="K1152" s="5">
        <v>3</v>
      </c>
      <c r="L1152" s="5">
        <v>4</v>
      </c>
      <c r="M1152" s="5">
        <v>4</v>
      </c>
      <c r="N1152" s="5">
        <v>1</v>
      </c>
      <c r="O1152" s="5">
        <v>9</v>
      </c>
      <c r="P1152" s="5">
        <v>12</v>
      </c>
      <c r="Q1152" s="5">
        <v>12</v>
      </c>
      <c r="R1152" s="5">
        <v>3</v>
      </c>
      <c r="S1152" s="5">
        <v>36</v>
      </c>
      <c r="T1152" s="4">
        <v>1152</v>
      </c>
      <c r="U1152" s="26">
        <f t="shared" si="34"/>
        <v>12.357843018023496</v>
      </c>
      <c r="V1152" s="26">
        <f t="shared" si="35"/>
        <v>395.45097657675188</v>
      </c>
      <c r="Z1152" s="4">
        <v>8</v>
      </c>
      <c r="AA1152" s="26">
        <v>3.7914857713655792</v>
      </c>
      <c r="AB1152" s="26">
        <v>75.829715427311584</v>
      </c>
    </row>
    <row r="1153" spans="1:28" x14ac:dyDescent="0.25">
      <c r="A1153" s="5" t="s">
        <v>1232</v>
      </c>
      <c r="B1153" s="6" t="s">
        <v>1150</v>
      </c>
      <c r="C1153" s="6" t="s">
        <v>1151</v>
      </c>
      <c r="D1153" s="5">
        <v>2009</v>
      </c>
      <c r="E1153" s="5">
        <v>7</v>
      </c>
      <c r="F1153" s="5">
        <v>15</v>
      </c>
      <c r="G1153" s="5">
        <v>93555</v>
      </c>
      <c r="H1153" s="5" t="s">
        <v>1152</v>
      </c>
      <c r="I1153" s="7">
        <v>10</v>
      </c>
      <c r="J1153" s="5">
        <v>49</v>
      </c>
      <c r="K1153" s="5">
        <v>3</v>
      </c>
      <c r="L1153" s="5">
        <v>5</v>
      </c>
      <c r="M1153" s="5">
        <v>3</v>
      </c>
      <c r="N1153" s="5">
        <v>1</v>
      </c>
      <c r="O1153" s="5">
        <v>9</v>
      </c>
      <c r="P1153" s="5">
        <v>15</v>
      </c>
      <c r="Q1153" s="5">
        <v>9</v>
      </c>
      <c r="R1153" s="5">
        <v>3</v>
      </c>
      <c r="S1153" s="5">
        <v>36</v>
      </c>
      <c r="T1153" s="4">
        <v>1764</v>
      </c>
      <c r="U1153" s="26">
        <f t="shared" si="34"/>
        <v>12.723684026074158</v>
      </c>
      <c r="V1153" s="26">
        <f t="shared" si="35"/>
        <v>623.46051727763381</v>
      </c>
      <c r="Z1153" s="4">
        <v>11</v>
      </c>
      <c r="AA1153" s="26">
        <v>25.55413599467553</v>
      </c>
      <c r="AB1153" s="26">
        <v>178.87895196272871</v>
      </c>
    </row>
    <row r="1154" spans="1:28" x14ac:dyDescent="0.25">
      <c r="A1154" s="5" t="s">
        <v>1271</v>
      </c>
      <c r="B1154" s="6" t="s">
        <v>1150</v>
      </c>
      <c r="C1154" s="6" t="s">
        <v>1151</v>
      </c>
      <c r="D1154" s="5">
        <v>2015</v>
      </c>
      <c r="E1154" s="5">
        <v>1</v>
      </c>
      <c r="F1154" s="5">
        <v>19</v>
      </c>
      <c r="G1154" s="5">
        <v>90803</v>
      </c>
      <c r="H1154" s="5" t="s">
        <v>1152</v>
      </c>
      <c r="I1154" s="7">
        <v>4.3</v>
      </c>
      <c r="J1154" s="5">
        <v>75</v>
      </c>
      <c r="K1154" s="5">
        <v>5</v>
      </c>
      <c r="L1154" s="5">
        <v>0</v>
      </c>
      <c r="M1154" s="5">
        <v>3</v>
      </c>
      <c r="N1154" s="5">
        <v>4</v>
      </c>
      <c r="O1154" s="5">
        <v>15</v>
      </c>
      <c r="P1154" s="5">
        <v>0</v>
      </c>
      <c r="Q1154" s="5">
        <v>9</v>
      </c>
      <c r="R1154" s="5">
        <v>12</v>
      </c>
      <c r="S1154" s="5">
        <v>36</v>
      </c>
      <c r="T1154" s="4">
        <v>2700</v>
      </c>
      <c r="U1154" s="26" t="e">
        <f t="shared" ref="U1154:U1217" si="36">(VLOOKUP(E1154,t_factor30,7))*S1154</f>
        <v>#DIV/0!</v>
      </c>
      <c r="V1154" s="26" t="e">
        <f t="shared" ref="V1154:V1217" si="37">J1154*U1154</f>
        <v>#DIV/0!</v>
      </c>
      <c r="Z1154" s="4">
        <v>19</v>
      </c>
      <c r="AA1154" s="26">
        <v>6.5994351781233762</v>
      </c>
      <c r="AB1154" s="26">
        <v>197.9830553437013</v>
      </c>
    </row>
    <row r="1155" spans="1:28" x14ac:dyDescent="0.25">
      <c r="A1155" s="5" t="s">
        <v>1274</v>
      </c>
      <c r="B1155" s="6" t="s">
        <v>1150</v>
      </c>
      <c r="C1155" s="6" t="s">
        <v>1151</v>
      </c>
      <c r="D1155" s="5">
        <v>2009</v>
      </c>
      <c r="E1155" s="5">
        <v>7</v>
      </c>
      <c r="F1155" s="5">
        <v>19</v>
      </c>
      <c r="G1155" s="5">
        <v>91311</v>
      </c>
      <c r="H1155" s="5" t="s">
        <v>1152</v>
      </c>
      <c r="I1155" s="7">
        <v>3.9</v>
      </c>
      <c r="J1155" s="5">
        <v>58</v>
      </c>
      <c r="K1155" s="5">
        <v>3</v>
      </c>
      <c r="L1155" s="5">
        <v>3</v>
      </c>
      <c r="M1155" s="5">
        <v>3</v>
      </c>
      <c r="N1155" s="5">
        <v>3</v>
      </c>
      <c r="O1155" s="5">
        <v>9</v>
      </c>
      <c r="P1155" s="5">
        <v>9</v>
      </c>
      <c r="Q1155" s="5">
        <v>9</v>
      </c>
      <c r="R1155" s="5">
        <v>9</v>
      </c>
      <c r="S1155" s="5">
        <v>36</v>
      </c>
      <c r="T1155" s="4">
        <v>2088</v>
      </c>
      <c r="U1155" s="26">
        <f t="shared" si="36"/>
        <v>12.723684026074158</v>
      </c>
      <c r="V1155" s="26">
        <f t="shared" si="37"/>
        <v>737.97367351230116</v>
      </c>
      <c r="Z1155" s="4">
        <v>12</v>
      </c>
      <c r="AA1155" s="26">
        <v>25.650974965234184</v>
      </c>
      <c r="AB1155" s="26">
        <v>2077.7289721839688</v>
      </c>
    </row>
    <row r="1156" spans="1:28" x14ac:dyDescent="0.25">
      <c r="A1156" s="5" t="s">
        <v>1276</v>
      </c>
      <c r="B1156" s="6" t="s">
        <v>1150</v>
      </c>
      <c r="C1156" s="6" t="s">
        <v>1151</v>
      </c>
      <c r="D1156" s="5">
        <v>2003</v>
      </c>
      <c r="E1156" s="5">
        <v>13</v>
      </c>
      <c r="F1156" s="5">
        <v>19</v>
      </c>
      <c r="G1156" s="5">
        <v>90248</v>
      </c>
      <c r="H1156" s="5" t="s">
        <v>1152</v>
      </c>
      <c r="I1156" s="7">
        <v>6.1</v>
      </c>
      <c r="J1156" s="5">
        <v>41</v>
      </c>
      <c r="K1156" s="5">
        <v>4</v>
      </c>
      <c r="L1156" s="5">
        <v>4</v>
      </c>
      <c r="M1156" s="5">
        <v>4</v>
      </c>
      <c r="N1156" s="5">
        <v>0</v>
      </c>
      <c r="O1156" s="5">
        <v>12</v>
      </c>
      <c r="P1156" s="5">
        <v>12</v>
      </c>
      <c r="Q1156" s="5">
        <v>12</v>
      </c>
      <c r="R1156" s="5">
        <v>0</v>
      </c>
      <c r="S1156" s="5">
        <v>36</v>
      </c>
      <c r="T1156" s="4">
        <v>1476</v>
      </c>
      <c r="U1156" s="26">
        <f t="shared" si="36"/>
        <v>12.452091007583967</v>
      </c>
      <c r="V1156" s="26">
        <f t="shared" si="37"/>
        <v>510.53573131094265</v>
      </c>
      <c r="Z1156" s="4">
        <v>17</v>
      </c>
      <c r="AA1156" s="26">
        <v>162.26120606951264</v>
      </c>
      <c r="AB1156" s="26">
        <v>486.78361820853792</v>
      </c>
    </row>
    <row r="1157" spans="1:28" x14ac:dyDescent="0.25">
      <c r="A1157" s="5" t="s">
        <v>1362</v>
      </c>
      <c r="B1157" s="6" t="s">
        <v>1150</v>
      </c>
      <c r="C1157" s="6" t="s">
        <v>1151</v>
      </c>
      <c r="D1157" s="5">
        <v>2006</v>
      </c>
      <c r="E1157" s="5">
        <v>10</v>
      </c>
      <c r="F1157" s="5">
        <v>31</v>
      </c>
      <c r="G1157" s="5">
        <v>95661</v>
      </c>
      <c r="H1157" s="5" t="s">
        <v>1152</v>
      </c>
      <c r="I1157" s="7">
        <v>5.9</v>
      </c>
      <c r="J1157" s="5">
        <v>30</v>
      </c>
      <c r="K1157" s="5">
        <v>4</v>
      </c>
      <c r="L1157" s="5">
        <v>4</v>
      </c>
      <c r="M1157" s="5">
        <v>4</v>
      </c>
      <c r="N1157" s="5">
        <v>0</v>
      </c>
      <c r="O1157" s="5">
        <v>12</v>
      </c>
      <c r="P1157" s="5">
        <v>12</v>
      </c>
      <c r="Q1157" s="5">
        <v>12</v>
      </c>
      <c r="R1157" s="5">
        <v>0</v>
      </c>
      <c r="S1157" s="5">
        <v>36</v>
      </c>
      <c r="T1157" s="4">
        <v>1080</v>
      </c>
      <c r="U1157" s="26">
        <f t="shared" si="36"/>
        <v>12.589926010244735</v>
      </c>
      <c r="V1157" s="26">
        <f t="shared" si="37"/>
        <v>377.69778030734204</v>
      </c>
      <c r="Z1157" s="4">
        <v>18</v>
      </c>
      <c r="AA1157" s="26">
        <v>17.0839697156017</v>
      </c>
      <c r="AB1157" s="26">
        <v>170.839697156017</v>
      </c>
    </row>
    <row r="1158" spans="1:28" x14ac:dyDescent="0.25">
      <c r="A1158" s="5" t="s">
        <v>1380</v>
      </c>
      <c r="B1158" s="6" t="s">
        <v>1150</v>
      </c>
      <c r="C1158" s="6" t="s">
        <v>1151</v>
      </c>
      <c r="D1158" s="5">
        <v>2005</v>
      </c>
      <c r="E1158" s="5">
        <v>11</v>
      </c>
      <c r="F1158" s="5">
        <v>33</v>
      </c>
      <c r="G1158" s="5">
        <v>92506</v>
      </c>
      <c r="H1158" s="5" t="s">
        <v>1152</v>
      </c>
      <c r="I1158" s="7">
        <v>0.2</v>
      </c>
      <c r="J1158" s="5">
        <v>1</v>
      </c>
      <c r="K1158" s="5">
        <v>4</v>
      </c>
      <c r="L1158" s="5">
        <v>1</v>
      </c>
      <c r="M1158" s="5">
        <v>2</v>
      </c>
      <c r="N1158" s="5">
        <v>5</v>
      </c>
      <c r="O1158" s="5">
        <v>12</v>
      </c>
      <c r="P1158" s="5">
        <v>3</v>
      </c>
      <c r="Q1158" s="5">
        <v>6</v>
      </c>
      <c r="R1158" s="5">
        <v>15</v>
      </c>
      <c r="S1158" s="5">
        <v>36</v>
      </c>
      <c r="T1158" s="4">
        <v>36</v>
      </c>
      <c r="U1158" s="26">
        <f t="shared" si="36"/>
        <v>12.544443120337489</v>
      </c>
      <c r="V1158" s="26">
        <f t="shared" si="37"/>
        <v>12.544443120337489</v>
      </c>
      <c r="Z1158" s="4">
        <v>15</v>
      </c>
      <c r="AA1158" s="26">
        <v>38.933311127084025</v>
      </c>
      <c r="AB1158" s="26">
        <v>3893.3311127084025</v>
      </c>
    </row>
    <row r="1159" spans="1:28" x14ac:dyDescent="0.25">
      <c r="A1159" s="5" t="s">
        <v>1386</v>
      </c>
      <c r="B1159" s="6" t="s">
        <v>1150</v>
      </c>
      <c r="C1159" s="6" t="s">
        <v>1151</v>
      </c>
      <c r="D1159" s="5">
        <v>2005</v>
      </c>
      <c r="E1159" s="5">
        <v>11</v>
      </c>
      <c r="F1159" s="5">
        <v>33</v>
      </c>
      <c r="G1159" s="5">
        <v>92562</v>
      </c>
      <c r="H1159" s="5" t="s">
        <v>1152</v>
      </c>
      <c r="I1159" s="7">
        <v>4.2</v>
      </c>
      <c r="J1159" s="5">
        <v>40</v>
      </c>
      <c r="K1159" s="5">
        <v>2</v>
      </c>
      <c r="L1159" s="5">
        <v>8</v>
      </c>
      <c r="M1159" s="5">
        <v>2</v>
      </c>
      <c r="N1159" s="5">
        <v>0</v>
      </c>
      <c r="O1159" s="5">
        <v>6</v>
      </c>
      <c r="P1159" s="5">
        <v>24</v>
      </c>
      <c r="Q1159" s="5">
        <v>6</v>
      </c>
      <c r="R1159" s="5">
        <v>0</v>
      </c>
      <c r="S1159" s="5">
        <v>36</v>
      </c>
      <c r="T1159" s="4">
        <v>1440</v>
      </c>
      <c r="U1159" s="26">
        <f t="shared" si="36"/>
        <v>12.544443120337489</v>
      </c>
      <c r="V1159" s="26">
        <f t="shared" si="37"/>
        <v>501.77772481349956</v>
      </c>
      <c r="Z1159" s="4">
        <v>13</v>
      </c>
      <c r="AA1159" s="26">
        <v>10.300040054638632</v>
      </c>
      <c r="AB1159" s="26">
        <v>412.00160218554527</v>
      </c>
    </row>
    <row r="1160" spans="1:28" x14ac:dyDescent="0.25">
      <c r="A1160" s="5" t="s">
        <v>1395</v>
      </c>
      <c r="B1160" s="6" t="s">
        <v>1150</v>
      </c>
      <c r="C1160" s="6" t="s">
        <v>1151</v>
      </c>
      <c r="D1160" s="5">
        <v>2006</v>
      </c>
      <c r="E1160" s="5">
        <v>10</v>
      </c>
      <c r="F1160" s="5">
        <v>33</v>
      </c>
      <c r="G1160" s="5">
        <v>92270</v>
      </c>
      <c r="H1160" s="5" t="s">
        <v>1152</v>
      </c>
      <c r="I1160" s="7">
        <v>3.9</v>
      </c>
      <c r="J1160" s="5">
        <v>49</v>
      </c>
      <c r="K1160" s="5">
        <v>3</v>
      </c>
      <c r="L1160" s="5">
        <v>0</v>
      </c>
      <c r="M1160" s="5">
        <v>5</v>
      </c>
      <c r="N1160" s="5">
        <v>4</v>
      </c>
      <c r="O1160" s="5">
        <v>9</v>
      </c>
      <c r="P1160" s="5">
        <v>0</v>
      </c>
      <c r="Q1160" s="5">
        <v>15</v>
      </c>
      <c r="R1160" s="5">
        <v>12</v>
      </c>
      <c r="S1160" s="5">
        <v>36</v>
      </c>
      <c r="T1160" s="4">
        <v>1764</v>
      </c>
      <c r="U1160" s="26">
        <f t="shared" si="36"/>
        <v>12.589926010244735</v>
      </c>
      <c r="V1160" s="26">
        <f t="shared" si="37"/>
        <v>616.90637450199199</v>
      </c>
      <c r="Z1160" s="4">
        <v>11</v>
      </c>
      <c r="AA1160" s="26">
        <v>6.3885339986688825</v>
      </c>
      <c r="AB1160" s="26">
        <v>319.42669993344413</v>
      </c>
    </row>
    <row r="1161" spans="1:28" x14ac:dyDescent="0.25">
      <c r="A1161" s="5" t="s">
        <v>1412</v>
      </c>
      <c r="B1161" s="6" t="s">
        <v>1150</v>
      </c>
      <c r="C1161" s="6" t="s">
        <v>1151</v>
      </c>
      <c r="D1161" s="5">
        <v>2007</v>
      </c>
      <c r="E1161" s="5">
        <v>9</v>
      </c>
      <c r="F1161" s="5">
        <v>34</v>
      </c>
      <c r="G1161" s="5">
        <v>95827</v>
      </c>
      <c r="H1161" s="5" t="s">
        <v>1152</v>
      </c>
      <c r="I1161" s="7">
        <v>3.9</v>
      </c>
      <c r="J1161" s="5">
        <v>30</v>
      </c>
      <c r="K1161" s="5">
        <v>5</v>
      </c>
      <c r="L1161" s="5">
        <v>5</v>
      </c>
      <c r="M1161" s="5">
        <v>2</v>
      </c>
      <c r="N1161" s="5">
        <v>0</v>
      </c>
      <c r="O1161" s="5">
        <v>15</v>
      </c>
      <c r="P1161" s="5">
        <v>15</v>
      </c>
      <c r="Q1161" s="5">
        <v>6</v>
      </c>
      <c r="R1161" s="5">
        <v>0</v>
      </c>
      <c r="S1161" s="5">
        <v>36</v>
      </c>
      <c r="T1161" s="4">
        <v>1080</v>
      </c>
      <c r="U1161" s="26">
        <f t="shared" si="36"/>
        <v>12.634955992354705</v>
      </c>
      <c r="V1161" s="26">
        <f t="shared" si="37"/>
        <v>379.04867977064112</v>
      </c>
      <c r="Z1161" s="4">
        <v>16</v>
      </c>
      <c r="AA1161" s="26">
        <v>14.334117697164578</v>
      </c>
      <c r="AB1161" s="26">
        <v>1433.4117697164577</v>
      </c>
    </row>
    <row r="1162" spans="1:28" x14ac:dyDescent="0.25">
      <c r="A1162" s="5" t="s">
        <v>1436</v>
      </c>
      <c r="B1162" s="6" t="s">
        <v>1150</v>
      </c>
      <c r="C1162" s="6" t="s">
        <v>1151</v>
      </c>
      <c r="D1162" s="5">
        <v>2003</v>
      </c>
      <c r="E1162" s="5">
        <v>13</v>
      </c>
      <c r="F1162" s="5">
        <v>36</v>
      </c>
      <c r="G1162" s="5">
        <v>91737</v>
      </c>
      <c r="H1162" s="5" t="s">
        <v>1152</v>
      </c>
      <c r="I1162" s="7">
        <v>5.4</v>
      </c>
      <c r="J1162" s="5">
        <v>46</v>
      </c>
      <c r="K1162" s="5">
        <v>3</v>
      </c>
      <c r="L1162" s="5">
        <v>3</v>
      </c>
      <c r="M1162" s="5">
        <v>3</v>
      </c>
      <c r="N1162" s="5">
        <v>3</v>
      </c>
      <c r="O1162" s="5">
        <v>9</v>
      </c>
      <c r="P1162" s="5">
        <v>9</v>
      </c>
      <c r="Q1162" s="5">
        <v>9</v>
      </c>
      <c r="R1162" s="5">
        <v>9</v>
      </c>
      <c r="S1162" s="5">
        <v>36</v>
      </c>
      <c r="T1162" s="4">
        <v>1656</v>
      </c>
      <c r="U1162" s="26">
        <f t="shared" si="36"/>
        <v>12.452091007583967</v>
      </c>
      <c r="V1162" s="26">
        <f t="shared" si="37"/>
        <v>572.79618634886242</v>
      </c>
      <c r="Z1162" s="4">
        <v>12</v>
      </c>
      <c r="AA1162" s="26">
        <v>5.1301949930468371</v>
      </c>
      <c r="AB1162" s="26">
        <v>153.9058497914051</v>
      </c>
    </row>
    <row r="1163" spans="1:28" x14ac:dyDescent="0.25">
      <c r="A1163" s="5" t="s">
        <v>1451</v>
      </c>
      <c r="B1163" s="6" t="s">
        <v>1150</v>
      </c>
      <c r="C1163" s="6" t="s">
        <v>1151</v>
      </c>
      <c r="D1163" s="5">
        <v>2010</v>
      </c>
      <c r="E1163" s="5">
        <v>6</v>
      </c>
      <c r="F1163" s="5">
        <v>36</v>
      </c>
      <c r="G1163" s="5">
        <v>92373</v>
      </c>
      <c r="H1163" s="5" t="s">
        <v>1152</v>
      </c>
      <c r="I1163" s="7">
        <v>4.0999999999999996</v>
      </c>
      <c r="J1163" s="5">
        <v>60</v>
      </c>
      <c r="K1163" s="5">
        <v>2</v>
      </c>
      <c r="L1163" s="5">
        <v>4</v>
      </c>
      <c r="M1163" s="5">
        <v>4</v>
      </c>
      <c r="N1163" s="5">
        <v>2</v>
      </c>
      <c r="O1163" s="5">
        <v>6</v>
      </c>
      <c r="P1163" s="5">
        <v>12</v>
      </c>
      <c r="Q1163" s="5">
        <v>12</v>
      </c>
      <c r="R1163" s="5">
        <v>6</v>
      </c>
      <c r="S1163" s="5">
        <v>36</v>
      </c>
      <c r="T1163" s="4">
        <v>2160</v>
      </c>
      <c r="U1163" s="26">
        <f t="shared" si="36"/>
        <v>12.76739514554078</v>
      </c>
      <c r="V1163" s="26">
        <f t="shared" si="37"/>
        <v>766.04370873244682</v>
      </c>
      <c r="Z1163" s="4">
        <v>15</v>
      </c>
      <c r="AA1163" s="26">
        <v>19.466655563542012</v>
      </c>
      <c r="AB1163" s="26">
        <v>583.99966690626036</v>
      </c>
    </row>
    <row r="1164" spans="1:28" x14ac:dyDescent="0.25">
      <c r="A1164" s="5" t="s">
        <v>1458</v>
      </c>
      <c r="B1164" s="6" t="s">
        <v>1150</v>
      </c>
      <c r="C1164" s="6" t="s">
        <v>1151</v>
      </c>
      <c r="D1164" s="5">
        <v>2008</v>
      </c>
      <c r="E1164" s="5">
        <v>8</v>
      </c>
      <c r="F1164" s="5">
        <v>37</v>
      </c>
      <c r="G1164" s="5">
        <v>92064</v>
      </c>
      <c r="H1164" s="5" t="s">
        <v>1152</v>
      </c>
      <c r="I1164" s="7">
        <v>6</v>
      </c>
      <c r="J1164" s="5">
        <v>75</v>
      </c>
      <c r="K1164" s="5">
        <v>4</v>
      </c>
      <c r="L1164" s="5">
        <v>0</v>
      </c>
      <c r="M1164" s="5">
        <v>4</v>
      </c>
      <c r="N1164" s="5">
        <v>4</v>
      </c>
      <c r="O1164" s="5">
        <v>12</v>
      </c>
      <c r="P1164" s="5">
        <v>0</v>
      </c>
      <c r="Q1164" s="5">
        <v>12</v>
      </c>
      <c r="R1164" s="5">
        <v>12</v>
      </c>
      <c r="S1164" s="5">
        <v>36</v>
      </c>
      <c r="T1164" s="4">
        <v>2700</v>
      </c>
      <c r="U1164" s="26">
        <f t="shared" si="36"/>
        <v>12.679539798074666</v>
      </c>
      <c r="V1164" s="26">
        <f t="shared" si="37"/>
        <v>950.96548485559993</v>
      </c>
      <c r="Z1164" s="4">
        <v>10</v>
      </c>
      <c r="AA1164" s="26">
        <v>7.6378515101919362</v>
      </c>
      <c r="AB1164" s="26">
        <v>221.49769379556614</v>
      </c>
    </row>
    <row r="1165" spans="1:28" x14ac:dyDescent="0.25">
      <c r="A1165" s="5" t="s">
        <v>1464</v>
      </c>
      <c r="B1165" s="6" t="s">
        <v>1150</v>
      </c>
      <c r="C1165" s="6" t="s">
        <v>1151</v>
      </c>
      <c r="D1165" s="5">
        <v>2007</v>
      </c>
      <c r="E1165" s="5">
        <v>9</v>
      </c>
      <c r="F1165" s="5">
        <v>37</v>
      </c>
      <c r="G1165" s="5">
        <v>92026</v>
      </c>
      <c r="H1165" s="5" t="s">
        <v>1152</v>
      </c>
      <c r="I1165" s="7">
        <v>1.6</v>
      </c>
      <c r="J1165" s="5">
        <v>45</v>
      </c>
      <c r="K1165" s="5">
        <v>3</v>
      </c>
      <c r="L1165" s="5">
        <v>5</v>
      </c>
      <c r="M1165" s="5">
        <v>3</v>
      </c>
      <c r="N1165" s="5">
        <v>1</v>
      </c>
      <c r="O1165" s="5">
        <v>9</v>
      </c>
      <c r="P1165" s="5">
        <v>15</v>
      </c>
      <c r="Q1165" s="5">
        <v>9</v>
      </c>
      <c r="R1165" s="5">
        <v>3</v>
      </c>
      <c r="S1165" s="5">
        <v>36</v>
      </c>
      <c r="T1165" s="4">
        <v>1620</v>
      </c>
      <c r="U1165" s="26">
        <f t="shared" si="36"/>
        <v>12.634955992354705</v>
      </c>
      <c r="V1165" s="26">
        <f t="shared" si="37"/>
        <v>568.57301965596173</v>
      </c>
      <c r="Z1165" s="4">
        <v>11</v>
      </c>
      <c r="AA1165" s="26">
        <v>15.332481596805319</v>
      </c>
      <c r="AB1165" s="26">
        <v>1073.2737117763725</v>
      </c>
    </row>
    <row r="1166" spans="1:28" x14ac:dyDescent="0.25">
      <c r="A1166" s="5" t="s">
        <v>1483</v>
      </c>
      <c r="B1166" s="6" t="s">
        <v>1150</v>
      </c>
      <c r="C1166" s="6" t="s">
        <v>1151</v>
      </c>
      <c r="D1166" s="5">
        <v>2002</v>
      </c>
      <c r="E1166" s="5">
        <v>14</v>
      </c>
      <c r="F1166" s="5">
        <v>37</v>
      </c>
      <c r="G1166" s="5">
        <v>92056</v>
      </c>
      <c r="H1166" s="5" t="s">
        <v>1152</v>
      </c>
      <c r="I1166" s="7">
        <v>4</v>
      </c>
      <c r="J1166" s="5">
        <v>10</v>
      </c>
      <c r="K1166" s="5">
        <v>3</v>
      </c>
      <c r="L1166" s="5">
        <v>5</v>
      </c>
      <c r="M1166" s="5">
        <v>3</v>
      </c>
      <c r="N1166" s="5">
        <v>1</v>
      </c>
      <c r="O1166" s="5">
        <v>9</v>
      </c>
      <c r="P1166" s="5">
        <v>15</v>
      </c>
      <c r="Q1166" s="5">
        <v>9</v>
      </c>
      <c r="R1166" s="5">
        <v>3</v>
      </c>
      <c r="S1166" s="5">
        <v>36</v>
      </c>
      <c r="T1166" s="4">
        <v>360</v>
      </c>
      <c r="U1166" s="26">
        <f t="shared" si="36"/>
        <v>12.405207627528799</v>
      </c>
      <c r="V1166" s="26">
        <f t="shared" si="37"/>
        <v>124.05207627528799</v>
      </c>
      <c r="Z1166" s="4">
        <v>13</v>
      </c>
      <c r="AA1166" s="26">
        <v>6.4375250341491457</v>
      </c>
      <c r="AB1166" s="26">
        <v>193.12575102447437</v>
      </c>
    </row>
    <row r="1167" spans="1:28" x14ac:dyDescent="0.25">
      <c r="A1167" s="5" t="s">
        <v>1501</v>
      </c>
      <c r="B1167" s="6" t="s">
        <v>1150</v>
      </c>
      <c r="C1167" s="6" t="s">
        <v>1151</v>
      </c>
      <c r="D1167" s="5">
        <v>2009</v>
      </c>
      <c r="E1167" s="5">
        <v>7</v>
      </c>
      <c r="F1167" s="5">
        <v>38</v>
      </c>
      <c r="G1167" s="5">
        <v>94117</v>
      </c>
      <c r="H1167" s="5" t="s">
        <v>1152</v>
      </c>
      <c r="I1167" s="7">
        <v>0</v>
      </c>
      <c r="J1167" s="5">
        <v>0</v>
      </c>
      <c r="K1167" s="5">
        <v>3</v>
      </c>
      <c r="L1167" s="5">
        <v>3</v>
      </c>
      <c r="M1167" s="5">
        <v>3</v>
      </c>
      <c r="N1167" s="5">
        <v>3</v>
      </c>
      <c r="O1167" s="5">
        <v>9</v>
      </c>
      <c r="P1167" s="5">
        <v>9</v>
      </c>
      <c r="Q1167" s="5">
        <v>9</v>
      </c>
      <c r="R1167" s="5">
        <v>9</v>
      </c>
      <c r="S1167" s="5">
        <v>36</v>
      </c>
      <c r="T1167" s="4">
        <v>0</v>
      </c>
      <c r="U1167" s="26">
        <f t="shared" si="36"/>
        <v>12.723684026074158</v>
      </c>
      <c r="V1167" s="26">
        <f t="shared" si="37"/>
        <v>0</v>
      </c>
      <c r="Z1167" s="4">
        <v>9</v>
      </c>
      <c r="AA1167" s="26">
        <v>17.756905192338497</v>
      </c>
      <c r="AB1167" s="26">
        <v>692.51930250120142</v>
      </c>
    </row>
    <row r="1168" spans="1:28" x14ac:dyDescent="0.25">
      <c r="A1168" s="5" t="s">
        <v>1505</v>
      </c>
      <c r="B1168" s="6" t="s">
        <v>1150</v>
      </c>
      <c r="C1168" s="6" t="s">
        <v>1151</v>
      </c>
      <c r="D1168" s="5">
        <v>2000</v>
      </c>
      <c r="E1168" s="5">
        <v>16</v>
      </c>
      <c r="F1168" s="5">
        <v>39</v>
      </c>
      <c r="G1168" s="5">
        <v>95337</v>
      </c>
      <c r="H1168" s="5" t="s">
        <v>1152</v>
      </c>
      <c r="I1168" s="7">
        <v>0.4</v>
      </c>
      <c r="J1168" s="5">
        <v>3</v>
      </c>
      <c r="K1168" s="5">
        <v>4</v>
      </c>
      <c r="L1168" s="5">
        <v>4</v>
      </c>
      <c r="M1168" s="5">
        <v>4</v>
      </c>
      <c r="N1168" s="5">
        <v>0</v>
      </c>
      <c r="O1168" s="5">
        <v>12</v>
      </c>
      <c r="P1168" s="5">
        <v>12</v>
      </c>
      <c r="Q1168" s="5">
        <v>12</v>
      </c>
      <c r="R1168" s="5">
        <v>0</v>
      </c>
      <c r="S1168" s="5">
        <v>36</v>
      </c>
      <c r="T1168" s="4">
        <v>108</v>
      </c>
      <c r="U1168" s="26">
        <f t="shared" si="36"/>
        <v>12.309989731553468</v>
      </c>
      <c r="V1168" s="26">
        <f t="shared" si="37"/>
        <v>36.929969194660401</v>
      </c>
      <c r="Z1168" s="4">
        <v>9</v>
      </c>
      <c r="AA1168" s="26">
        <v>12.683503708813213</v>
      </c>
      <c r="AB1168" s="26">
        <v>761.01022252879272</v>
      </c>
    </row>
    <row r="1169" spans="1:28" x14ac:dyDescent="0.25">
      <c r="A1169" s="5" t="s">
        <v>1524</v>
      </c>
      <c r="B1169" s="6" t="s">
        <v>1150</v>
      </c>
      <c r="C1169" s="6" t="s">
        <v>1151</v>
      </c>
      <c r="D1169" s="5">
        <v>2000</v>
      </c>
      <c r="E1169" s="5">
        <v>16</v>
      </c>
      <c r="F1169" s="5">
        <v>41</v>
      </c>
      <c r="G1169" s="5">
        <v>94066</v>
      </c>
      <c r="H1169" s="5" t="s">
        <v>1152</v>
      </c>
      <c r="I1169" s="7">
        <v>16.399999999999999</v>
      </c>
      <c r="J1169" s="5">
        <v>22</v>
      </c>
      <c r="K1169" s="5">
        <v>4</v>
      </c>
      <c r="L1169" s="5">
        <v>0</v>
      </c>
      <c r="M1169" s="5">
        <v>5</v>
      </c>
      <c r="N1169" s="5">
        <v>3</v>
      </c>
      <c r="O1169" s="5">
        <v>12</v>
      </c>
      <c r="P1169" s="5">
        <v>0</v>
      </c>
      <c r="Q1169" s="5">
        <v>15</v>
      </c>
      <c r="R1169" s="5">
        <v>9</v>
      </c>
      <c r="S1169" s="5">
        <v>36</v>
      </c>
      <c r="T1169" s="4">
        <v>792</v>
      </c>
      <c r="U1169" s="26">
        <f t="shared" si="36"/>
        <v>12.309989731553468</v>
      </c>
      <c r="V1169" s="26">
        <f t="shared" si="37"/>
        <v>270.8197740941763</v>
      </c>
      <c r="Z1169" s="4">
        <v>16</v>
      </c>
      <c r="AA1169" s="26">
        <v>46.911657917993161</v>
      </c>
      <c r="AB1169" s="26">
        <v>3096.1694225875485</v>
      </c>
    </row>
    <row r="1170" spans="1:28" x14ac:dyDescent="0.25">
      <c r="A1170" s="5" t="s">
        <v>1583</v>
      </c>
      <c r="B1170" s="6" t="s">
        <v>1150</v>
      </c>
      <c r="C1170" s="6" t="s">
        <v>1151</v>
      </c>
      <c r="D1170" s="5">
        <v>2008</v>
      </c>
      <c r="E1170" s="5">
        <v>8</v>
      </c>
      <c r="F1170" s="5">
        <v>48</v>
      </c>
      <c r="G1170" s="5">
        <v>94510</v>
      </c>
      <c r="H1170" s="5" t="s">
        <v>1152</v>
      </c>
      <c r="I1170" s="7">
        <v>4.9000000000000004</v>
      </c>
      <c r="J1170" s="5">
        <v>35</v>
      </c>
      <c r="K1170" s="5">
        <v>4</v>
      </c>
      <c r="L1170" s="5">
        <v>2</v>
      </c>
      <c r="M1170" s="5">
        <v>4</v>
      </c>
      <c r="N1170" s="5">
        <v>2</v>
      </c>
      <c r="O1170" s="5">
        <v>12</v>
      </c>
      <c r="P1170" s="5">
        <v>6</v>
      </c>
      <c r="Q1170" s="5">
        <v>12</v>
      </c>
      <c r="R1170" s="5">
        <v>6</v>
      </c>
      <c r="S1170" s="5">
        <v>36</v>
      </c>
      <c r="T1170" s="4">
        <v>1260</v>
      </c>
      <c r="U1170" s="26">
        <f t="shared" si="36"/>
        <v>12.679539798074666</v>
      </c>
      <c r="V1170" s="26">
        <f t="shared" si="37"/>
        <v>443.7838929326133</v>
      </c>
      <c r="Z1170" s="4">
        <v>13</v>
      </c>
      <c r="AA1170" s="26">
        <v>18.025070095617608</v>
      </c>
      <c r="AB1170" s="26">
        <v>342.47633181673456</v>
      </c>
    </row>
    <row r="1171" spans="1:28" x14ac:dyDescent="0.25">
      <c r="A1171" s="5" t="s">
        <v>1626</v>
      </c>
      <c r="B1171" s="6" t="s">
        <v>1150</v>
      </c>
      <c r="C1171" s="6" t="s">
        <v>1151</v>
      </c>
      <c r="D1171" s="5">
        <v>2004</v>
      </c>
      <c r="E1171" s="5">
        <v>12</v>
      </c>
      <c r="F1171" s="5">
        <v>56</v>
      </c>
      <c r="G1171" s="5">
        <v>91360</v>
      </c>
      <c r="H1171" s="5" t="s">
        <v>1152</v>
      </c>
      <c r="I1171" s="7">
        <v>0.1</v>
      </c>
      <c r="J1171" s="5">
        <v>1</v>
      </c>
      <c r="K1171" s="5">
        <v>3</v>
      </c>
      <c r="L1171" s="5">
        <v>4</v>
      </c>
      <c r="M1171" s="5">
        <v>4</v>
      </c>
      <c r="N1171" s="5">
        <v>1</v>
      </c>
      <c r="O1171" s="5">
        <v>9</v>
      </c>
      <c r="P1171" s="5">
        <v>12</v>
      </c>
      <c r="Q1171" s="5">
        <v>12</v>
      </c>
      <c r="R1171" s="5">
        <v>3</v>
      </c>
      <c r="S1171" s="5">
        <v>36</v>
      </c>
      <c r="T1171" s="4">
        <v>36</v>
      </c>
      <c r="U1171" s="26">
        <f t="shared" si="36"/>
        <v>12.498500455133428</v>
      </c>
      <c r="V1171" s="26">
        <f t="shared" si="37"/>
        <v>12.498500455133428</v>
      </c>
      <c r="Z1171" s="4">
        <v>11</v>
      </c>
      <c r="AA1171" s="26">
        <v>26.831842794409308</v>
      </c>
      <c r="AB1171" s="26">
        <v>1073.2737117763722</v>
      </c>
    </row>
    <row r="1172" spans="1:28" x14ac:dyDescent="0.25">
      <c r="A1172" s="5" t="s">
        <v>1627</v>
      </c>
      <c r="B1172" s="6" t="s">
        <v>1150</v>
      </c>
      <c r="C1172" s="6" t="s">
        <v>1151</v>
      </c>
      <c r="D1172" s="5">
        <v>2014</v>
      </c>
      <c r="E1172" s="5">
        <v>2</v>
      </c>
      <c r="F1172" s="5">
        <v>56</v>
      </c>
      <c r="G1172" s="5">
        <v>91360</v>
      </c>
      <c r="H1172" s="5" t="s">
        <v>1152</v>
      </c>
      <c r="I1172" s="7">
        <v>5.0999999999999996</v>
      </c>
      <c r="J1172" s="5">
        <v>30</v>
      </c>
      <c r="K1172" s="5">
        <v>3</v>
      </c>
      <c r="L1172" s="5">
        <v>5</v>
      </c>
      <c r="M1172" s="5">
        <v>3</v>
      </c>
      <c r="N1172" s="5">
        <v>1</v>
      </c>
      <c r="O1172" s="5">
        <v>9</v>
      </c>
      <c r="P1172" s="5">
        <v>15</v>
      </c>
      <c r="Q1172" s="5">
        <v>9</v>
      </c>
      <c r="R1172" s="5">
        <v>3</v>
      </c>
      <c r="S1172" s="5">
        <v>36</v>
      </c>
      <c r="T1172" s="4">
        <v>1080</v>
      </c>
      <c r="U1172" s="26">
        <f t="shared" si="36"/>
        <v>12.938033564392557</v>
      </c>
      <c r="V1172" s="26">
        <f t="shared" si="37"/>
        <v>388.1410069317767</v>
      </c>
      <c r="Z1172" s="4">
        <v>12</v>
      </c>
      <c r="AA1172" s="26">
        <v>5.1301949930468371</v>
      </c>
      <c r="AB1172" s="26">
        <v>210.33799471492031</v>
      </c>
    </row>
    <row r="1173" spans="1:28" x14ac:dyDescent="0.25">
      <c r="A1173" s="5" t="s">
        <v>1638</v>
      </c>
      <c r="B1173" s="6" t="s">
        <v>1150</v>
      </c>
      <c r="C1173" s="6" t="s">
        <v>1151</v>
      </c>
      <c r="D1173" s="5">
        <v>2010</v>
      </c>
      <c r="E1173" s="5">
        <v>6</v>
      </c>
      <c r="F1173" s="5">
        <v>57</v>
      </c>
      <c r="G1173" s="5">
        <v>95618</v>
      </c>
      <c r="H1173" s="5" t="s">
        <v>1152</v>
      </c>
      <c r="I1173" s="7">
        <v>2.8</v>
      </c>
      <c r="J1173" s="5">
        <v>24</v>
      </c>
      <c r="K1173" s="5">
        <v>1</v>
      </c>
      <c r="L1173" s="5">
        <v>5</v>
      </c>
      <c r="M1173" s="5">
        <v>5</v>
      </c>
      <c r="N1173" s="5">
        <v>1</v>
      </c>
      <c r="O1173" s="5">
        <v>3</v>
      </c>
      <c r="P1173" s="5">
        <v>15</v>
      </c>
      <c r="Q1173" s="5">
        <v>15</v>
      </c>
      <c r="R1173" s="5">
        <v>3</v>
      </c>
      <c r="S1173" s="5">
        <v>36</v>
      </c>
      <c r="T1173" s="4">
        <v>864</v>
      </c>
      <c r="U1173" s="26">
        <f t="shared" si="36"/>
        <v>12.76739514554078</v>
      </c>
      <c r="V1173" s="26">
        <f t="shared" si="37"/>
        <v>306.4174834929787</v>
      </c>
      <c r="Z1173" s="4">
        <v>16</v>
      </c>
      <c r="AA1173" s="26">
        <v>136.82566892748005</v>
      </c>
      <c r="AB1173" s="26">
        <v>8346.3658045762841</v>
      </c>
    </row>
    <row r="1174" spans="1:28" x14ac:dyDescent="0.25">
      <c r="A1174" s="5" t="s">
        <v>3385</v>
      </c>
      <c r="B1174" s="6" t="s">
        <v>1643</v>
      </c>
      <c r="C1174" s="6" t="s">
        <v>1644</v>
      </c>
      <c r="D1174" s="5">
        <v>2016</v>
      </c>
      <c r="E1174" s="5">
        <v>0</v>
      </c>
      <c r="F1174" s="5">
        <v>31</v>
      </c>
      <c r="G1174" s="5">
        <v>95747</v>
      </c>
      <c r="H1174" s="5" t="s">
        <v>1645</v>
      </c>
      <c r="I1174" s="7">
        <v>3.9</v>
      </c>
      <c r="J1174" s="5">
        <v>35</v>
      </c>
      <c r="K1174" s="5">
        <v>4</v>
      </c>
      <c r="L1174" s="5">
        <v>0</v>
      </c>
      <c r="M1174" s="5">
        <v>4</v>
      </c>
      <c r="N1174" s="5">
        <v>4</v>
      </c>
      <c r="O1174" s="5">
        <v>12</v>
      </c>
      <c r="P1174" s="5">
        <v>0</v>
      </c>
      <c r="Q1174" s="5">
        <v>12</v>
      </c>
      <c r="R1174" s="5">
        <v>12</v>
      </c>
      <c r="S1174" s="5">
        <v>36</v>
      </c>
      <c r="T1174" s="4">
        <v>1260</v>
      </c>
      <c r="U1174" s="26" t="e">
        <f t="shared" si="36"/>
        <v>#DIV/0!</v>
      </c>
      <c r="V1174" s="26" t="e">
        <f t="shared" si="37"/>
        <v>#DIV/0!</v>
      </c>
      <c r="Z1174" s="4">
        <v>10</v>
      </c>
      <c r="AA1174" s="26">
        <v>28.005455537370434</v>
      </c>
      <c r="AB1174" s="26">
        <v>1960.3818876159303</v>
      </c>
    </row>
    <row r="1175" spans="1:28" x14ac:dyDescent="0.25">
      <c r="A1175" s="5" t="s">
        <v>1336</v>
      </c>
      <c r="B1175" s="6" t="s">
        <v>1150</v>
      </c>
      <c r="C1175" s="6" t="s">
        <v>1151</v>
      </c>
      <c r="D1175" s="5">
        <v>2013</v>
      </c>
      <c r="E1175" s="5">
        <v>3</v>
      </c>
      <c r="F1175" s="5">
        <v>30</v>
      </c>
      <c r="G1175" s="5">
        <v>92602</v>
      </c>
      <c r="H1175" s="5" t="s">
        <v>1211</v>
      </c>
      <c r="I1175" s="7">
        <v>4.0999999999999996</v>
      </c>
      <c r="J1175" s="5">
        <v>40</v>
      </c>
      <c r="K1175" s="5">
        <v>3</v>
      </c>
      <c r="L1175" s="5">
        <v>2</v>
      </c>
      <c r="M1175" s="5">
        <v>3</v>
      </c>
      <c r="N1175" s="5">
        <v>4</v>
      </c>
      <c r="O1175" s="5">
        <v>9</v>
      </c>
      <c r="P1175" s="5">
        <v>6</v>
      </c>
      <c r="Q1175" s="5">
        <v>9</v>
      </c>
      <c r="R1175" s="5">
        <v>12</v>
      </c>
      <c r="S1175" s="5">
        <v>36</v>
      </c>
      <c r="T1175" s="4">
        <v>1440</v>
      </c>
      <c r="U1175" s="26">
        <f t="shared" si="36"/>
        <v>12.895992668117771</v>
      </c>
      <c r="V1175" s="26">
        <f t="shared" si="37"/>
        <v>515.83970672471082</v>
      </c>
      <c r="Z1175" s="4">
        <v>9</v>
      </c>
      <c r="AA1175" s="26">
        <v>20.293605934101137</v>
      </c>
      <c r="AB1175" s="26">
        <v>1014.6802967050569</v>
      </c>
    </row>
    <row r="1176" spans="1:28" x14ac:dyDescent="0.25">
      <c r="A1176" s="5" t="s">
        <v>364</v>
      </c>
      <c r="B1176" s="6" t="s">
        <v>1643</v>
      </c>
      <c r="C1176" s="6" t="s">
        <v>1644</v>
      </c>
      <c r="D1176" s="5">
        <v>2013</v>
      </c>
      <c r="E1176" s="5">
        <v>3</v>
      </c>
      <c r="F1176" s="5">
        <v>43</v>
      </c>
      <c r="G1176" s="5">
        <v>95020</v>
      </c>
      <c r="H1176" s="5" t="s">
        <v>1370</v>
      </c>
      <c r="I1176" s="7">
        <v>4.5</v>
      </c>
      <c r="J1176" s="5">
        <v>35</v>
      </c>
      <c r="K1176" s="5">
        <v>3</v>
      </c>
      <c r="L1176" s="5">
        <v>3</v>
      </c>
      <c r="M1176" s="5">
        <v>3</v>
      </c>
      <c r="N1176" s="5">
        <v>3</v>
      </c>
      <c r="O1176" s="5">
        <v>9</v>
      </c>
      <c r="P1176" s="5">
        <v>9</v>
      </c>
      <c r="Q1176" s="5">
        <v>9</v>
      </c>
      <c r="R1176" s="5">
        <v>9</v>
      </c>
      <c r="S1176" s="5">
        <v>36</v>
      </c>
      <c r="T1176" s="4">
        <v>1260</v>
      </c>
      <c r="U1176" s="26">
        <f t="shared" si="36"/>
        <v>12.895992668117771</v>
      </c>
      <c r="V1176" s="26">
        <f t="shared" si="37"/>
        <v>451.359743384122</v>
      </c>
      <c r="Z1176" s="4">
        <v>10</v>
      </c>
      <c r="AA1176" s="26">
        <v>120.93264891137233</v>
      </c>
      <c r="AB1176" s="26">
        <v>3627.9794673411698</v>
      </c>
    </row>
    <row r="1177" spans="1:28" x14ac:dyDescent="0.25">
      <c r="A1177" s="5" t="s">
        <v>417</v>
      </c>
      <c r="B1177" s="6" t="s">
        <v>1643</v>
      </c>
      <c r="C1177" s="6" t="s">
        <v>1644</v>
      </c>
      <c r="D1177" s="5">
        <v>2013</v>
      </c>
      <c r="E1177" s="5">
        <v>3</v>
      </c>
      <c r="F1177" s="5">
        <v>49</v>
      </c>
      <c r="G1177" s="5">
        <v>94928</v>
      </c>
      <c r="H1177" s="5" t="s">
        <v>1370</v>
      </c>
      <c r="I1177" s="7">
        <v>4</v>
      </c>
      <c r="J1177" s="5">
        <v>50</v>
      </c>
      <c r="K1177" s="5">
        <v>3</v>
      </c>
      <c r="L1177" s="5">
        <v>3</v>
      </c>
      <c r="M1177" s="5">
        <v>3</v>
      </c>
      <c r="N1177" s="5">
        <v>3</v>
      </c>
      <c r="O1177" s="5">
        <v>9</v>
      </c>
      <c r="P1177" s="5">
        <v>9</v>
      </c>
      <c r="Q1177" s="5">
        <v>9</v>
      </c>
      <c r="R1177" s="5">
        <v>9</v>
      </c>
      <c r="S1177" s="5">
        <v>36</v>
      </c>
      <c r="T1177" s="4">
        <v>1800</v>
      </c>
      <c r="U1177" s="26">
        <f t="shared" si="36"/>
        <v>12.895992668117771</v>
      </c>
      <c r="V1177" s="26">
        <f t="shared" si="37"/>
        <v>644.79963340588847</v>
      </c>
      <c r="Z1177" s="4">
        <v>14</v>
      </c>
      <c r="AA1177" s="26">
        <v>65.921563261078177</v>
      </c>
      <c r="AB1177" s="26">
        <v>4021.2153589257687</v>
      </c>
    </row>
    <row r="1178" spans="1:28" x14ac:dyDescent="0.25">
      <c r="A1178" s="5" t="s">
        <v>3080</v>
      </c>
      <c r="B1178" s="6" t="s">
        <v>1643</v>
      </c>
      <c r="C1178" s="6" t="s">
        <v>1644</v>
      </c>
      <c r="D1178" s="5">
        <v>2012</v>
      </c>
      <c r="E1178" s="5">
        <v>4</v>
      </c>
      <c r="F1178" s="5">
        <v>19</v>
      </c>
      <c r="G1178" s="5">
        <v>91606</v>
      </c>
      <c r="H1178" s="5" t="s">
        <v>1370</v>
      </c>
      <c r="I1178" s="7">
        <v>3.8</v>
      </c>
      <c r="J1178" s="5">
        <v>40</v>
      </c>
      <c r="K1178" s="5">
        <v>4</v>
      </c>
      <c r="L1178" s="5">
        <v>0</v>
      </c>
      <c r="M1178" s="5">
        <v>4</v>
      </c>
      <c r="N1178" s="5">
        <v>4</v>
      </c>
      <c r="O1178" s="5">
        <v>12</v>
      </c>
      <c r="P1178" s="5">
        <v>0</v>
      </c>
      <c r="Q1178" s="5">
        <v>12</v>
      </c>
      <c r="R1178" s="5">
        <v>12</v>
      </c>
      <c r="S1178" s="5">
        <v>36</v>
      </c>
      <c r="T1178" s="4">
        <v>1440</v>
      </c>
      <c r="U1178" s="26">
        <f t="shared" si="36"/>
        <v>12.853543307086616</v>
      </c>
      <c r="V1178" s="26">
        <f t="shared" si="37"/>
        <v>514.14173228346465</v>
      </c>
      <c r="Z1178" s="4">
        <v>4</v>
      </c>
      <c r="AA1178" s="26">
        <v>27.427542219457621</v>
      </c>
      <c r="AB1178" s="26">
        <v>2194.2033775566097</v>
      </c>
    </row>
    <row r="1179" spans="1:28" x14ac:dyDescent="0.25">
      <c r="A1179" s="5" t="s">
        <v>3106</v>
      </c>
      <c r="B1179" s="6" t="s">
        <v>1643</v>
      </c>
      <c r="C1179" s="6" t="s">
        <v>1644</v>
      </c>
      <c r="D1179" s="5">
        <v>2011</v>
      </c>
      <c r="E1179" s="5">
        <v>5</v>
      </c>
      <c r="F1179" s="5">
        <v>19</v>
      </c>
      <c r="G1179" s="5">
        <v>91040</v>
      </c>
      <c r="H1179" s="5" t="s">
        <v>1370</v>
      </c>
      <c r="I1179" s="7">
        <v>3.9</v>
      </c>
      <c r="J1179" s="5">
        <v>70</v>
      </c>
      <c r="K1179" s="5">
        <v>4</v>
      </c>
      <c r="L1179" s="5">
        <v>0</v>
      </c>
      <c r="M1179" s="5">
        <v>4</v>
      </c>
      <c r="N1179" s="5">
        <v>4</v>
      </c>
      <c r="O1179" s="5">
        <v>12</v>
      </c>
      <c r="P1179" s="5">
        <v>0</v>
      </c>
      <c r="Q1179" s="5">
        <v>12</v>
      </c>
      <c r="R1179" s="5">
        <v>12</v>
      </c>
      <c r="S1179" s="5">
        <v>36</v>
      </c>
      <c r="T1179" s="4">
        <v>2520</v>
      </c>
      <c r="U1179" s="26">
        <f t="shared" si="36"/>
        <v>12.810679499340628</v>
      </c>
      <c r="V1179" s="26">
        <f t="shared" si="37"/>
        <v>896.74756495384395</v>
      </c>
      <c r="Z1179" s="4">
        <v>14</v>
      </c>
      <c r="AA1179" s="26">
        <v>24.559013763931084</v>
      </c>
      <c r="AB1179" s="26">
        <v>712.21139915400147</v>
      </c>
    </row>
    <row r="1180" spans="1:28" x14ac:dyDescent="0.25">
      <c r="A1180" s="5" t="s">
        <v>3192</v>
      </c>
      <c r="B1180" s="6" t="s">
        <v>1643</v>
      </c>
      <c r="C1180" s="6" t="s">
        <v>1644</v>
      </c>
      <c r="D1180" s="5">
        <v>2011</v>
      </c>
      <c r="E1180" s="5">
        <v>5</v>
      </c>
      <c r="F1180" s="5">
        <v>19</v>
      </c>
      <c r="G1180" s="5">
        <v>91505</v>
      </c>
      <c r="H1180" s="5" t="s">
        <v>1370</v>
      </c>
      <c r="I1180" s="7">
        <v>3.9</v>
      </c>
      <c r="J1180" s="5">
        <v>30</v>
      </c>
      <c r="K1180" s="5">
        <v>3</v>
      </c>
      <c r="L1180" s="5">
        <v>3</v>
      </c>
      <c r="M1180" s="5">
        <v>3</v>
      </c>
      <c r="N1180" s="5">
        <v>3</v>
      </c>
      <c r="O1180" s="5">
        <v>9</v>
      </c>
      <c r="P1180" s="5">
        <v>9</v>
      </c>
      <c r="Q1180" s="5">
        <v>9</v>
      </c>
      <c r="R1180" s="5">
        <v>9</v>
      </c>
      <c r="S1180" s="5">
        <v>36</v>
      </c>
      <c r="T1180" s="4">
        <v>1080</v>
      </c>
      <c r="U1180" s="26">
        <f t="shared" si="36"/>
        <v>12.810679499340628</v>
      </c>
      <c r="V1180" s="26">
        <f t="shared" si="37"/>
        <v>384.32038498021882</v>
      </c>
      <c r="Z1180" s="4">
        <v>14</v>
      </c>
      <c r="AA1180" s="26">
        <v>12.925796717858466</v>
      </c>
      <c r="AB1180" s="26">
        <v>775.54780307150793</v>
      </c>
    </row>
    <row r="1181" spans="1:28" x14ac:dyDescent="0.25">
      <c r="A1181" s="5" t="s">
        <v>333</v>
      </c>
      <c r="B1181" s="6" t="s">
        <v>1683</v>
      </c>
      <c r="C1181" s="6" t="s">
        <v>1644</v>
      </c>
      <c r="D1181" s="5">
        <v>2011</v>
      </c>
      <c r="E1181" s="5">
        <v>5</v>
      </c>
      <c r="F1181" s="5">
        <v>43</v>
      </c>
      <c r="G1181" s="5">
        <v>95037</v>
      </c>
      <c r="H1181" s="5" t="s">
        <v>1370</v>
      </c>
      <c r="I1181" s="7">
        <v>5</v>
      </c>
      <c r="J1181" s="5">
        <v>50</v>
      </c>
      <c r="K1181" s="5">
        <v>4</v>
      </c>
      <c r="L1181" s="5">
        <v>0</v>
      </c>
      <c r="M1181" s="5">
        <v>4</v>
      </c>
      <c r="N1181" s="5">
        <v>4</v>
      </c>
      <c r="O1181" s="5">
        <v>12</v>
      </c>
      <c r="P1181" s="5">
        <v>0</v>
      </c>
      <c r="Q1181" s="5">
        <v>12</v>
      </c>
      <c r="R1181" s="5">
        <v>12</v>
      </c>
      <c r="S1181" s="5">
        <v>36</v>
      </c>
      <c r="T1181" s="4">
        <v>1800</v>
      </c>
      <c r="U1181" s="26">
        <f t="shared" si="36"/>
        <v>12.810679499340628</v>
      </c>
      <c r="V1181" s="26">
        <f t="shared" si="37"/>
        <v>640.53397496703144</v>
      </c>
      <c r="Z1181" s="4">
        <v>7</v>
      </c>
      <c r="AA1181" s="26">
        <v>16.372284511283961</v>
      </c>
      <c r="AB1181" s="26">
        <v>327.44569022567924</v>
      </c>
    </row>
    <row r="1182" spans="1:28" x14ac:dyDescent="0.25">
      <c r="A1182" s="5" t="s">
        <v>1849</v>
      </c>
      <c r="B1182" s="6" t="s">
        <v>1643</v>
      </c>
      <c r="C1182" s="6" t="s">
        <v>1644</v>
      </c>
      <c r="D1182" s="5">
        <v>2010</v>
      </c>
      <c r="E1182" s="5">
        <v>6</v>
      </c>
      <c r="F1182" s="5">
        <v>19</v>
      </c>
      <c r="G1182" s="5">
        <v>93510</v>
      </c>
      <c r="H1182" s="5" t="s">
        <v>1645</v>
      </c>
      <c r="I1182" s="7">
        <v>3.8</v>
      </c>
      <c r="J1182" s="5">
        <v>40</v>
      </c>
      <c r="K1182" s="5">
        <v>3</v>
      </c>
      <c r="L1182" s="5">
        <v>2</v>
      </c>
      <c r="M1182" s="5">
        <v>3</v>
      </c>
      <c r="N1182" s="5">
        <v>4</v>
      </c>
      <c r="O1182" s="5">
        <v>9</v>
      </c>
      <c r="P1182" s="5">
        <v>6</v>
      </c>
      <c r="Q1182" s="5">
        <v>9</v>
      </c>
      <c r="R1182" s="5">
        <v>12</v>
      </c>
      <c r="S1182" s="5">
        <v>36</v>
      </c>
      <c r="T1182" s="4">
        <v>1440</v>
      </c>
      <c r="U1182" s="26">
        <f t="shared" si="36"/>
        <v>12.76739514554078</v>
      </c>
      <c r="V1182" s="26">
        <f t="shared" si="37"/>
        <v>510.69580582163121</v>
      </c>
      <c r="Z1182" s="4">
        <v>11</v>
      </c>
      <c r="AA1182" s="26">
        <v>11.499361197603989</v>
      </c>
      <c r="AB1182" s="26">
        <v>57.496805988019943</v>
      </c>
    </row>
    <row r="1183" spans="1:28" x14ac:dyDescent="0.25">
      <c r="A1183" s="5" t="s">
        <v>69</v>
      </c>
      <c r="B1183" s="6" t="s">
        <v>1643</v>
      </c>
      <c r="C1183" s="6" t="s">
        <v>1644</v>
      </c>
      <c r="D1183" s="5">
        <v>2010</v>
      </c>
      <c r="E1183" s="5">
        <v>6</v>
      </c>
      <c r="F1183" s="5">
        <v>36</v>
      </c>
      <c r="G1183" s="5">
        <v>92399</v>
      </c>
      <c r="H1183" s="5" t="s">
        <v>1370</v>
      </c>
      <c r="I1183" s="7">
        <v>3</v>
      </c>
      <c r="J1183" s="5">
        <v>30</v>
      </c>
      <c r="K1183" s="5">
        <v>4</v>
      </c>
      <c r="L1183" s="5">
        <v>0</v>
      </c>
      <c r="M1183" s="5">
        <v>4</v>
      </c>
      <c r="N1183" s="5">
        <v>4</v>
      </c>
      <c r="O1183" s="5">
        <v>12</v>
      </c>
      <c r="P1183" s="5">
        <v>0</v>
      </c>
      <c r="Q1183" s="5">
        <v>12</v>
      </c>
      <c r="R1183" s="5">
        <v>12</v>
      </c>
      <c r="S1183" s="5">
        <v>36</v>
      </c>
      <c r="T1183" s="4">
        <v>1080</v>
      </c>
      <c r="U1183" s="26">
        <f t="shared" si="36"/>
        <v>12.76739514554078</v>
      </c>
      <c r="V1183" s="26">
        <f t="shared" si="37"/>
        <v>383.02185436622341</v>
      </c>
      <c r="Z1183" s="4">
        <v>11</v>
      </c>
      <c r="AA1183" s="26">
        <v>53.663685588818616</v>
      </c>
      <c r="AB1183" s="26">
        <v>5312.7048732930434</v>
      </c>
    </row>
    <row r="1184" spans="1:28" x14ac:dyDescent="0.25">
      <c r="A1184" s="5" t="s">
        <v>118</v>
      </c>
      <c r="B1184" s="6" t="s">
        <v>1660</v>
      </c>
      <c r="C1184" s="6" t="s">
        <v>1151</v>
      </c>
      <c r="D1184" s="5">
        <v>2010</v>
      </c>
      <c r="E1184" s="5">
        <v>6</v>
      </c>
      <c r="F1184" s="5">
        <v>37</v>
      </c>
      <c r="G1184" s="5">
        <v>92011</v>
      </c>
      <c r="H1184" s="5" t="s">
        <v>1370</v>
      </c>
      <c r="I1184" s="7">
        <v>1.9</v>
      </c>
      <c r="J1184" s="5">
        <v>10</v>
      </c>
      <c r="K1184" s="5">
        <v>3</v>
      </c>
      <c r="L1184" s="5">
        <v>3</v>
      </c>
      <c r="M1184" s="5">
        <v>3</v>
      </c>
      <c r="N1184" s="5">
        <v>3</v>
      </c>
      <c r="O1184" s="5">
        <v>9</v>
      </c>
      <c r="P1184" s="5">
        <v>9</v>
      </c>
      <c r="Q1184" s="5">
        <v>9</v>
      </c>
      <c r="R1184" s="5">
        <v>9</v>
      </c>
      <c r="S1184" s="5">
        <v>36</v>
      </c>
      <c r="T1184" s="4">
        <v>360</v>
      </c>
      <c r="U1184" s="26">
        <f t="shared" si="36"/>
        <v>12.76739514554078</v>
      </c>
      <c r="V1184" s="26">
        <f t="shared" si="37"/>
        <v>127.6739514554078</v>
      </c>
      <c r="Z1184" s="4">
        <v>11</v>
      </c>
      <c r="AA1184" s="26">
        <v>15.332481596805319</v>
      </c>
      <c r="AB1184" s="26">
        <v>766.62407984026595</v>
      </c>
    </row>
    <row r="1185" spans="1:28" x14ac:dyDescent="0.25">
      <c r="A1185" s="5" t="s">
        <v>2094</v>
      </c>
      <c r="B1185" s="6" t="s">
        <v>1643</v>
      </c>
      <c r="C1185" s="6" t="s">
        <v>1644</v>
      </c>
      <c r="D1185" s="5">
        <v>2009</v>
      </c>
      <c r="E1185" s="5">
        <v>7</v>
      </c>
      <c r="F1185" s="5">
        <v>37</v>
      </c>
      <c r="G1185" s="5">
        <v>92071</v>
      </c>
      <c r="H1185" s="5" t="s">
        <v>1645</v>
      </c>
      <c r="I1185" s="7">
        <v>3.9</v>
      </c>
      <c r="J1185" s="5">
        <v>40</v>
      </c>
      <c r="K1185" s="5">
        <v>4</v>
      </c>
      <c r="L1185" s="5">
        <v>0</v>
      </c>
      <c r="M1185" s="5">
        <v>4</v>
      </c>
      <c r="N1185" s="5">
        <v>4</v>
      </c>
      <c r="O1185" s="5">
        <v>12</v>
      </c>
      <c r="P1185" s="5">
        <v>0</v>
      </c>
      <c r="Q1185" s="5">
        <v>12</v>
      </c>
      <c r="R1185" s="5">
        <v>12</v>
      </c>
      <c r="S1185" s="5">
        <v>36</v>
      </c>
      <c r="T1185" s="4">
        <v>1440</v>
      </c>
      <c r="U1185" s="26">
        <f t="shared" si="36"/>
        <v>12.723684026074158</v>
      </c>
      <c r="V1185" s="26">
        <f t="shared" si="37"/>
        <v>508.94736104296635</v>
      </c>
      <c r="Z1185" s="4">
        <v>34</v>
      </c>
      <c r="AA1185" s="26">
        <v>22.840381805519513</v>
      </c>
      <c r="AB1185" s="26">
        <v>685.21145416558534</v>
      </c>
    </row>
    <row r="1186" spans="1:28" x14ac:dyDescent="0.25">
      <c r="A1186" s="5" t="s">
        <v>2236</v>
      </c>
      <c r="B1186" s="6" t="s">
        <v>1643</v>
      </c>
      <c r="C1186" s="6" t="s">
        <v>1644</v>
      </c>
      <c r="D1186" s="5">
        <v>2009</v>
      </c>
      <c r="E1186" s="5">
        <v>7</v>
      </c>
      <c r="F1186" s="5">
        <v>43</v>
      </c>
      <c r="G1186" s="5">
        <v>95037</v>
      </c>
      <c r="H1186" s="5" t="s">
        <v>1645</v>
      </c>
      <c r="I1186" s="7">
        <v>1.2</v>
      </c>
      <c r="J1186" s="5">
        <v>20</v>
      </c>
      <c r="K1186" s="5">
        <v>4</v>
      </c>
      <c r="L1186" s="5">
        <v>2</v>
      </c>
      <c r="M1186" s="5">
        <v>4</v>
      </c>
      <c r="N1186" s="5">
        <v>2</v>
      </c>
      <c r="O1186" s="5">
        <v>12</v>
      </c>
      <c r="P1186" s="5">
        <v>6</v>
      </c>
      <c r="Q1186" s="5">
        <v>12</v>
      </c>
      <c r="R1186" s="5">
        <v>6</v>
      </c>
      <c r="S1186" s="5">
        <v>36</v>
      </c>
      <c r="T1186" s="4">
        <v>720</v>
      </c>
      <c r="U1186" s="26">
        <f t="shared" si="36"/>
        <v>12.723684026074158</v>
      </c>
      <c r="V1186" s="26">
        <f t="shared" si="37"/>
        <v>254.47368052148317</v>
      </c>
      <c r="Z1186" s="4">
        <v>38</v>
      </c>
      <c r="AA1186" s="26">
        <v>40.483202300784313</v>
      </c>
      <c r="AB1186" s="26">
        <v>1376.4288782266667</v>
      </c>
    </row>
    <row r="1187" spans="1:28" x14ac:dyDescent="0.25">
      <c r="A1187" s="5" t="s">
        <v>2953</v>
      </c>
      <c r="B1187" s="6" t="s">
        <v>1643</v>
      </c>
      <c r="C1187" s="6" t="s">
        <v>1644</v>
      </c>
      <c r="D1187" s="5">
        <v>2009</v>
      </c>
      <c r="E1187" s="5">
        <v>7</v>
      </c>
      <c r="F1187" s="5">
        <v>7</v>
      </c>
      <c r="G1187" s="5">
        <v>94517</v>
      </c>
      <c r="H1187" s="5" t="s">
        <v>1370</v>
      </c>
      <c r="I1187" s="7">
        <v>2.5</v>
      </c>
      <c r="J1187" s="5">
        <v>45</v>
      </c>
      <c r="K1187" s="5">
        <v>4</v>
      </c>
      <c r="L1187" s="5">
        <v>0</v>
      </c>
      <c r="M1187" s="5">
        <v>4</v>
      </c>
      <c r="N1187" s="5">
        <v>4</v>
      </c>
      <c r="O1187" s="5">
        <v>12</v>
      </c>
      <c r="P1187" s="5">
        <v>0</v>
      </c>
      <c r="Q1187" s="5">
        <v>12</v>
      </c>
      <c r="R1187" s="5">
        <v>12</v>
      </c>
      <c r="S1187" s="5">
        <v>36</v>
      </c>
      <c r="T1187" s="4">
        <v>1620</v>
      </c>
      <c r="U1187" s="26">
        <f t="shared" si="36"/>
        <v>12.723684026074158</v>
      </c>
      <c r="V1187" s="26">
        <f t="shared" si="37"/>
        <v>572.56578117333709</v>
      </c>
      <c r="Z1187" s="4">
        <v>26</v>
      </c>
      <c r="AA1187" s="26">
        <v>9.5516000274995232</v>
      </c>
      <c r="AB1187" s="26">
        <v>133.72240038499334</v>
      </c>
    </row>
    <row r="1188" spans="1:28" x14ac:dyDescent="0.25">
      <c r="A1188" s="5" t="s">
        <v>3177</v>
      </c>
      <c r="B1188" s="6" t="s">
        <v>1643</v>
      </c>
      <c r="C1188" s="6" t="s">
        <v>1644</v>
      </c>
      <c r="D1188" s="5">
        <v>2009</v>
      </c>
      <c r="E1188" s="5">
        <v>7</v>
      </c>
      <c r="F1188" s="5">
        <v>19</v>
      </c>
      <c r="G1188" s="5">
        <v>91390</v>
      </c>
      <c r="H1188" s="5" t="s">
        <v>1370</v>
      </c>
      <c r="I1188" s="7">
        <v>4</v>
      </c>
      <c r="J1188" s="5">
        <v>20</v>
      </c>
      <c r="K1188" s="5">
        <v>4</v>
      </c>
      <c r="L1188" s="5">
        <v>0</v>
      </c>
      <c r="M1188" s="5">
        <v>2</v>
      </c>
      <c r="N1188" s="5">
        <v>6</v>
      </c>
      <c r="O1188" s="5">
        <v>12</v>
      </c>
      <c r="P1188" s="5">
        <v>0</v>
      </c>
      <c r="Q1188" s="5">
        <v>6</v>
      </c>
      <c r="R1188" s="5">
        <v>18</v>
      </c>
      <c r="S1188" s="5">
        <v>36</v>
      </c>
      <c r="T1188" s="4">
        <v>720</v>
      </c>
      <c r="U1188" s="26">
        <f t="shared" si="36"/>
        <v>12.723684026074158</v>
      </c>
      <c r="V1188" s="26">
        <f t="shared" si="37"/>
        <v>254.47368052148317</v>
      </c>
      <c r="Z1188" s="4">
        <v>21</v>
      </c>
      <c r="AA1188" s="26">
        <v>11.986259862315084</v>
      </c>
      <c r="AB1188" s="26">
        <v>287.67023669556204</v>
      </c>
    </row>
    <row r="1189" spans="1:28" x14ac:dyDescent="0.25">
      <c r="A1189" s="5" t="s">
        <v>3353</v>
      </c>
      <c r="B1189" s="6" t="s">
        <v>1643</v>
      </c>
      <c r="C1189" s="6" t="s">
        <v>1644</v>
      </c>
      <c r="D1189" s="5">
        <v>2009</v>
      </c>
      <c r="E1189" s="5">
        <v>7</v>
      </c>
      <c r="F1189" s="5">
        <v>30</v>
      </c>
      <c r="G1189" s="5">
        <v>90630</v>
      </c>
      <c r="H1189" s="5" t="s">
        <v>1370</v>
      </c>
      <c r="I1189" s="7">
        <v>1.9</v>
      </c>
      <c r="J1189" s="5">
        <v>30</v>
      </c>
      <c r="K1189" s="5">
        <v>0</v>
      </c>
      <c r="L1189" s="5">
        <v>0</v>
      </c>
      <c r="M1189" s="5">
        <v>10</v>
      </c>
      <c r="N1189" s="5">
        <v>2</v>
      </c>
      <c r="O1189" s="5">
        <v>0</v>
      </c>
      <c r="P1189" s="5">
        <v>0</v>
      </c>
      <c r="Q1189" s="5">
        <v>30</v>
      </c>
      <c r="R1189" s="5">
        <v>6</v>
      </c>
      <c r="S1189" s="5">
        <v>36</v>
      </c>
      <c r="T1189" s="4">
        <v>1080</v>
      </c>
      <c r="U1189" s="26">
        <f t="shared" si="36"/>
        <v>12.723684026074158</v>
      </c>
      <c r="V1189" s="26">
        <f t="shared" si="37"/>
        <v>381.71052078222476</v>
      </c>
      <c r="Z1189" s="4">
        <v>27</v>
      </c>
      <c r="AA1189" s="26">
        <v>21.945773472392531</v>
      </c>
      <c r="AB1189" s="26">
        <v>1316.7464083435518</v>
      </c>
    </row>
    <row r="1190" spans="1:28" x14ac:dyDescent="0.25">
      <c r="A1190" s="5" t="s">
        <v>79</v>
      </c>
      <c r="B1190" s="6" t="s">
        <v>1643</v>
      </c>
      <c r="C1190" s="6" t="s">
        <v>1644</v>
      </c>
      <c r="D1190" s="5">
        <v>2009</v>
      </c>
      <c r="E1190" s="5">
        <v>7</v>
      </c>
      <c r="F1190" s="5">
        <v>36</v>
      </c>
      <c r="G1190" s="5">
        <v>92335</v>
      </c>
      <c r="H1190" s="5" t="s">
        <v>1370</v>
      </c>
      <c r="I1190" s="7">
        <v>5.8</v>
      </c>
      <c r="J1190" s="5">
        <v>40</v>
      </c>
      <c r="K1190" s="5">
        <v>4</v>
      </c>
      <c r="L1190" s="5">
        <v>4</v>
      </c>
      <c r="M1190" s="5">
        <v>4</v>
      </c>
      <c r="N1190" s="5">
        <v>0</v>
      </c>
      <c r="O1190" s="5">
        <v>12</v>
      </c>
      <c r="P1190" s="5">
        <v>12</v>
      </c>
      <c r="Q1190" s="5">
        <v>12</v>
      </c>
      <c r="R1190" s="5">
        <v>0</v>
      </c>
      <c r="S1190" s="5">
        <v>36</v>
      </c>
      <c r="T1190" s="4">
        <v>1440</v>
      </c>
      <c r="U1190" s="26">
        <f t="shared" si="36"/>
        <v>12.723684026074158</v>
      </c>
      <c r="V1190" s="26">
        <f t="shared" si="37"/>
        <v>508.94736104296635</v>
      </c>
      <c r="Z1190" s="4">
        <v>24</v>
      </c>
      <c r="AA1190" s="26">
        <v>29.719773540069159</v>
      </c>
      <c r="AB1190" s="26">
        <v>891.59320620207473</v>
      </c>
    </row>
    <row r="1191" spans="1:28" x14ac:dyDescent="0.25">
      <c r="A1191" s="5" t="s">
        <v>1776</v>
      </c>
      <c r="B1191" s="6" t="s">
        <v>1643</v>
      </c>
      <c r="C1191" s="6" t="s">
        <v>1644</v>
      </c>
      <c r="D1191" s="5">
        <v>2008</v>
      </c>
      <c r="E1191" s="5">
        <v>8</v>
      </c>
      <c r="F1191" s="5">
        <v>19</v>
      </c>
      <c r="G1191" s="5">
        <v>90803</v>
      </c>
      <c r="H1191" s="5" t="s">
        <v>1370</v>
      </c>
      <c r="I1191" s="7">
        <v>7</v>
      </c>
      <c r="J1191" s="5">
        <v>70</v>
      </c>
      <c r="K1191" s="5">
        <v>4</v>
      </c>
      <c r="L1191" s="5">
        <v>4</v>
      </c>
      <c r="M1191" s="5">
        <v>4</v>
      </c>
      <c r="N1191" s="5">
        <v>0</v>
      </c>
      <c r="O1191" s="5">
        <v>12</v>
      </c>
      <c r="P1191" s="5">
        <v>12</v>
      </c>
      <c r="Q1191" s="5">
        <v>12</v>
      </c>
      <c r="R1191" s="5">
        <v>0</v>
      </c>
      <c r="S1191" s="5">
        <v>36</v>
      </c>
      <c r="T1191" s="4">
        <v>2520</v>
      </c>
      <c r="U1191" s="26">
        <f t="shared" si="36"/>
        <v>12.679539798074666</v>
      </c>
      <c r="V1191" s="26">
        <f t="shared" si="37"/>
        <v>887.5677858652266</v>
      </c>
      <c r="Z1191" s="4">
        <v>26</v>
      </c>
      <c r="AA1191" s="26">
        <v>13.64514289642789</v>
      </c>
      <c r="AB1191" s="26">
        <v>654.96685902853869</v>
      </c>
    </row>
    <row r="1192" spans="1:28" x14ac:dyDescent="0.25">
      <c r="A1192" s="5" t="s">
        <v>2629</v>
      </c>
      <c r="B1192" s="6" t="s">
        <v>1660</v>
      </c>
      <c r="C1192" s="6" t="s">
        <v>1151</v>
      </c>
      <c r="D1192" s="5">
        <v>2008</v>
      </c>
      <c r="E1192" s="5">
        <v>8</v>
      </c>
      <c r="F1192" s="5">
        <v>33</v>
      </c>
      <c r="G1192" s="5">
        <v>92592</v>
      </c>
      <c r="H1192" s="5" t="s">
        <v>1370</v>
      </c>
      <c r="I1192" s="7">
        <v>3.9</v>
      </c>
      <c r="J1192" s="5">
        <v>60</v>
      </c>
      <c r="K1192" s="5">
        <v>4</v>
      </c>
      <c r="L1192" s="5">
        <v>0</v>
      </c>
      <c r="M1192" s="5">
        <v>2</v>
      </c>
      <c r="N1192" s="5">
        <v>6</v>
      </c>
      <c r="O1192" s="5">
        <v>12</v>
      </c>
      <c r="P1192" s="5">
        <v>0</v>
      </c>
      <c r="Q1192" s="5">
        <v>6</v>
      </c>
      <c r="R1192" s="5">
        <v>18</v>
      </c>
      <c r="S1192" s="5">
        <v>36</v>
      </c>
      <c r="T1192" s="4">
        <v>2160</v>
      </c>
      <c r="U1192" s="26">
        <f t="shared" si="36"/>
        <v>12.679539798074666</v>
      </c>
      <c r="V1192" s="26">
        <f t="shared" si="37"/>
        <v>760.77238788447994</v>
      </c>
      <c r="Z1192" s="4">
        <v>24</v>
      </c>
      <c r="AA1192" s="26">
        <v>8.1053927836552244</v>
      </c>
      <c r="AB1192" s="26">
        <v>137.79167732213881</v>
      </c>
    </row>
    <row r="1193" spans="1:28" x14ac:dyDescent="0.25">
      <c r="A1193" s="5" t="s">
        <v>3026</v>
      </c>
      <c r="B1193" s="6" t="s">
        <v>1643</v>
      </c>
      <c r="C1193" s="6" t="s">
        <v>1644</v>
      </c>
      <c r="D1193" s="5">
        <v>2008</v>
      </c>
      <c r="E1193" s="5">
        <v>8</v>
      </c>
      <c r="F1193" s="5">
        <v>19</v>
      </c>
      <c r="G1193" s="5">
        <v>90808</v>
      </c>
      <c r="H1193" s="5" t="s">
        <v>1370</v>
      </c>
      <c r="I1193" s="7">
        <v>5.2</v>
      </c>
      <c r="J1193" s="5">
        <v>89</v>
      </c>
      <c r="K1193" s="5">
        <v>3</v>
      </c>
      <c r="L1193" s="5">
        <v>3</v>
      </c>
      <c r="M1193" s="5">
        <v>3</v>
      </c>
      <c r="N1193" s="5">
        <v>3</v>
      </c>
      <c r="O1193" s="5">
        <v>9</v>
      </c>
      <c r="P1193" s="5">
        <v>9</v>
      </c>
      <c r="Q1193" s="5">
        <v>9</v>
      </c>
      <c r="R1193" s="5">
        <v>9</v>
      </c>
      <c r="S1193" s="5">
        <v>36</v>
      </c>
      <c r="T1193" s="4">
        <v>3204</v>
      </c>
      <c r="U1193" s="26">
        <f t="shared" si="36"/>
        <v>12.679539798074666</v>
      </c>
      <c r="V1193" s="26">
        <f t="shared" si="37"/>
        <v>1128.4790420286454</v>
      </c>
      <c r="Z1193" s="4">
        <v>46</v>
      </c>
      <c r="AA1193" s="26">
        <v>46.361648282122509</v>
      </c>
      <c r="AB1193" s="26">
        <v>417.2548345391026</v>
      </c>
    </row>
    <row r="1194" spans="1:28" x14ac:dyDescent="0.25">
      <c r="A1194" s="5" t="s">
        <v>197</v>
      </c>
      <c r="B1194" s="6" t="s">
        <v>1643</v>
      </c>
      <c r="C1194" s="6" t="s">
        <v>1644</v>
      </c>
      <c r="D1194" s="5">
        <v>2008</v>
      </c>
      <c r="E1194" s="5">
        <v>8</v>
      </c>
      <c r="F1194" s="5">
        <v>37</v>
      </c>
      <c r="G1194" s="5">
        <v>91910</v>
      </c>
      <c r="H1194" s="5" t="s">
        <v>1370</v>
      </c>
      <c r="I1194" s="7">
        <v>3</v>
      </c>
      <c r="J1194" s="5">
        <v>45</v>
      </c>
      <c r="K1194" s="5">
        <v>3</v>
      </c>
      <c r="L1194" s="5">
        <v>0</v>
      </c>
      <c r="M1194" s="5">
        <v>3</v>
      </c>
      <c r="N1194" s="5">
        <v>6</v>
      </c>
      <c r="O1194" s="5">
        <v>9</v>
      </c>
      <c r="P1194" s="5">
        <v>0</v>
      </c>
      <c r="Q1194" s="5">
        <v>9</v>
      </c>
      <c r="R1194" s="5">
        <v>18</v>
      </c>
      <c r="S1194" s="5">
        <v>36</v>
      </c>
      <c r="T1194" s="4">
        <v>1620</v>
      </c>
      <c r="U1194" s="26">
        <f t="shared" si="36"/>
        <v>12.679539798074666</v>
      </c>
      <c r="V1194" s="26">
        <f t="shared" si="37"/>
        <v>570.57929091335996</v>
      </c>
      <c r="Z1194" s="4">
        <v>24</v>
      </c>
      <c r="AA1194" s="26">
        <v>5.4035951891034832</v>
      </c>
      <c r="AB1194" s="26">
        <v>275.58335464427762</v>
      </c>
    </row>
    <row r="1195" spans="1:28" x14ac:dyDescent="0.25">
      <c r="A1195" s="5" t="s">
        <v>476</v>
      </c>
      <c r="B1195" s="6" t="s">
        <v>1643</v>
      </c>
      <c r="C1195" s="6" t="s">
        <v>1644</v>
      </c>
      <c r="D1195" s="5">
        <v>2008</v>
      </c>
      <c r="E1195" s="5">
        <v>8</v>
      </c>
      <c r="F1195" s="5">
        <v>56</v>
      </c>
      <c r="G1195" s="5">
        <v>93001</v>
      </c>
      <c r="H1195" s="5" t="s">
        <v>1370</v>
      </c>
      <c r="I1195" s="7">
        <v>4.0999999999999996</v>
      </c>
      <c r="J1195" s="5">
        <v>19</v>
      </c>
      <c r="K1195" s="5">
        <v>2</v>
      </c>
      <c r="L1195" s="5">
        <v>8</v>
      </c>
      <c r="M1195" s="5">
        <v>2</v>
      </c>
      <c r="N1195" s="5">
        <v>0</v>
      </c>
      <c r="O1195" s="5">
        <v>6</v>
      </c>
      <c r="P1195" s="5">
        <v>24</v>
      </c>
      <c r="Q1195" s="5">
        <v>6</v>
      </c>
      <c r="R1195" s="5">
        <v>0</v>
      </c>
      <c r="S1195" s="5">
        <v>36</v>
      </c>
      <c r="T1195" s="4">
        <v>684</v>
      </c>
      <c r="U1195" s="26">
        <f t="shared" si="36"/>
        <v>12.679539798074666</v>
      </c>
      <c r="V1195" s="26">
        <f t="shared" si="37"/>
        <v>240.91125616341864</v>
      </c>
      <c r="Z1195" s="4">
        <v>17</v>
      </c>
      <c r="AA1195" s="26">
        <v>2.6171162269276231</v>
      </c>
      <c r="AB1195" s="26">
        <v>104.68464907710492</v>
      </c>
    </row>
    <row r="1196" spans="1:28" x14ac:dyDescent="0.25">
      <c r="A1196" s="5" t="s">
        <v>2075</v>
      </c>
      <c r="B1196" s="6" t="s">
        <v>1643</v>
      </c>
      <c r="C1196" s="6" t="s">
        <v>1644</v>
      </c>
      <c r="D1196" s="5">
        <v>2007</v>
      </c>
      <c r="E1196" s="5">
        <v>9</v>
      </c>
      <c r="F1196" s="5">
        <v>37</v>
      </c>
      <c r="G1196" s="5">
        <v>92003</v>
      </c>
      <c r="H1196" s="5" t="s">
        <v>1645</v>
      </c>
      <c r="I1196" s="7">
        <v>5</v>
      </c>
      <c r="J1196" s="5">
        <v>50</v>
      </c>
      <c r="K1196" s="5">
        <v>2</v>
      </c>
      <c r="L1196" s="5">
        <v>0</v>
      </c>
      <c r="M1196" s="5">
        <v>2</v>
      </c>
      <c r="N1196" s="5">
        <v>8</v>
      </c>
      <c r="O1196" s="5">
        <v>6</v>
      </c>
      <c r="P1196" s="5">
        <v>0</v>
      </c>
      <c r="Q1196" s="5">
        <v>6</v>
      </c>
      <c r="R1196" s="5">
        <v>24</v>
      </c>
      <c r="S1196" s="5">
        <v>36</v>
      </c>
      <c r="T1196" s="4">
        <v>1800</v>
      </c>
      <c r="U1196" s="26">
        <f t="shared" si="36"/>
        <v>12.634955992354705</v>
      </c>
      <c r="V1196" s="26">
        <f t="shared" si="37"/>
        <v>631.74779961773527</v>
      </c>
      <c r="Z1196" s="4">
        <v>21</v>
      </c>
      <c r="AA1196" s="26">
        <v>10.654453210946741</v>
      </c>
      <c r="AB1196" s="26">
        <v>74.581172476627188</v>
      </c>
    </row>
    <row r="1197" spans="1:28" x14ac:dyDescent="0.25">
      <c r="A1197" s="5" t="s">
        <v>2095</v>
      </c>
      <c r="B1197" s="6" t="s">
        <v>1643</v>
      </c>
      <c r="C1197" s="6" t="s">
        <v>1644</v>
      </c>
      <c r="D1197" s="5">
        <v>2007</v>
      </c>
      <c r="E1197" s="5">
        <v>9</v>
      </c>
      <c r="F1197" s="5">
        <v>37</v>
      </c>
      <c r="G1197" s="5">
        <v>91901</v>
      </c>
      <c r="H1197" s="5" t="s">
        <v>1645</v>
      </c>
      <c r="I1197" s="7">
        <v>2.8</v>
      </c>
      <c r="J1197" s="5">
        <v>50</v>
      </c>
      <c r="K1197" s="5">
        <v>2</v>
      </c>
      <c r="L1197" s="5">
        <v>0</v>
      </c>
      <c r="M1197" s="5">
        <v>5</v>
      </c>
      <c r="N1197" s="5">
        <v>5</v>
      </c>
      <c r="O1197" s="5">
        <v>6</v>
      </c>
      <c r="P1197" s="5">
        <v>0</v>
      </c>
      <c r="Q1197" s="5">
        <v>15</v>
      </c>
      <c r="R1197" s="5">
        <v>15</v>
      </c>
      <c r="S1197" s="5">
        <v>36</v>
      </c>
      <c r="T1197" s="4">
        <v>1800</v>
      </c>
      <c r="U1197" s="26">
        <f t="shared" si="36"/>
        <v>12.634955992354705</v>
      </c>
      <c r="V1197" s="26">
        <f t="shared" si="37"/>
        <v>631.74779961773527</v>
      </c>
      <c r="Z1197" s="4">
        <v>15</v>
      </c>
      <c r="AA1197" s="26">
        <v>14.275547413264144</v>
      </c>
      <c r="AB1197" s="26">
        <v>428.26642239792432</v>
      </c>
    </row>
    <row r="1198" spans="1:28" x14ac:dyDescent="0.25">
      <c r="A1198" s="5" t="s">
        <v>2125</v>
      </c>
      <c r="B1198" s="6" t="s">
        <v>1643</v>
      </c>
      <c r="C1198" s="6" t="s">
        <v>1644</v>
      </c>
      <c r="D1198" s="5">
        <v>2007</v>
      </c>
      <c r="E1198" s="5">
        <v>9</v>
      </c>
      <c r="F1198" s="5">
        <v>37</v>
      </c>
      <c r="G1198" s="5">
        <v>92110</v>
      </c>
      <c r="H1198" s="5" t="s">
        <v>1645</v>
      </c>
      <c r="I1198" s="7">
        <v>1.9</v>
      </c>
      <c r="J1198" s="5">
        <v>29</v>
      </c>
      <c r="K1198" s="5">
        <v>2</v>
      </c>
      <c r="L1198" s="5">
        <v>1</v>
      </c>
      <c r="M1198" s="5">
        <v>4</v>
      </c>
      <c r="N1198" s="5">
        <v>5</v>
      </c>
      <c r="O1198" s="5">
        <v>6</v>
      </c>
      <c r="P1198" s="5">
        <v>3</v>
      </c>
      <c r="Q1198" s="5">
        <v>12</v>
      </c>
      <c r="R1198" s="5">
        <v>15</v>
      </c>
      <c r="S1198" s="5">
        <v>36</v>
      </c>
      <c r="T1198" s="4">
        <v>1044</v>
      </c>
      <c r="U1198" s="26">
        <f t="shared" si="36"/>
        <v>12.634955992354705</v>
      </c>
      <c r="V1198" s="26">
        <f t="shared" si="37"/>
        <v>366.41372377828645</v>
      </c>
      <c r="Z1198" s="4">
        <v>29</v>
      </c>
      <c r="AA1198" s="26">
        <v>4.1592707643088973</v>
      </c>
      <c r="AB1198" s="26">
        <v>79.026144521869043</v>
      </c>
    </row>
    <row r="1199" spans="1:28" x14ac:dyDescent="0.25">
      <c r="A1199" s="5" t="s">
        <v>2280</v>
      </c>
      <c r="B1199" s="6" t="s">
        <v>1643</v>
      </c>
      <c r="C1199" s="6" t="s">
        <v>1644</v>
      </c>
      <c r="D1199" s="5">
        <v>2007</v>
      </c>
      <c r="E1199" s="5">
        <v>9</v>
      </c>
      <c r="F1199" s="5">
        <v>49</v>
      </c>
      <c r="G1199" s="5">
        <v>95403</v>
      </c>
      <c r="H1199" s="5" t="s">
        <v>1645</v>
      </c>
      <c r="I1199" s="7">
        <v>3.4</v>
      </c>
      <c r="J1199" s="5">
        <v>20</v>
      </c>
      <c r="K1199" s="5">
        <v>1</v>
      </c>
      <c r="L1199" s="5">
        <v>5</v>
      </c>
      <c r="M1199" s="5">
        <v>5</v>
      </c>
      <c r="N1199" s="5">
        <v>1</v>
      </c>
      <c r="O1199" s="5">
        <v>3</v>
      </c>
      <c r="P1199" s="5">
        <v>15</v>
      </c>
      <c r="Q1199" s="5">
        <v>15</v>
      </c>
      <c r="R1199" s="5">
        <v>3</v>
      </c>
      <c r="S1199" s="5">
        <v>36</v>
      </c>
      <c r="T1199" s="4">
        <v>720</v>
      </c>
      <c r="U1199" s="26">
        <f t="shared" si="36"/>
        <v>12.634955992354705</v>
      </c>
      <c r="V1199" s="26">
        <f t="shared" si="37"/>
        <v>252.6991198470941</v>
      </c>
      <c r="Z1199" s="4">
        <v>42</v>
      </c>
      <c r="AA1199" s="26">
        <v>30.172558287222351</v>
      </c>
      <c r="AB1199" s="26">
        <v>482.76093259555762</v>
      </c>
    </row>
    <row r="1200" spans="1:28" x14ac:dyDescent="0.25">
      <c r="A1200" s="5" t="s">
        <v>2409</v>
      </c>
      <c r="B1200" s="6" t="s">
        <v>1660</v>
      </c>
      <c r="C1200" s="6" t="s">
        <v>1151</v>
      </c>
      <c r="D1200" s="5">
        <v>2007</v>
      </c>
      <c r="E1200" s="5">
        <v>9</v>
      </c>
      <c r="F1200" s="5">
        <v>15</v>
      </c>
      <c r="G1200" s="5">
        <v>93555</v>
      </c>
      <c r="H1200" s="5" t="s">
        <v>1211</v>
      </c>
      <c r="I1200" s="7">
        <v>1.9</v>
      </c>
      <c r="J1200" s="5">
        <v>40</v>
      </c>
      <c r="K1200" s="5">
        <v>4</v>
      </c>
      <c r="L1200" s="5">
        <v>2</v>
      </c>
      <c r="M1200" s="5">
        <v>4</v>
      </c>
      <c r="N1200" s="5">
        <v>2</v>
      </c>
      <c r="O1200" s="5">
        <v>12</v>
      </c>
      <c r="P1200" s="5">
        <v>6</v>
      </c>
      <c r="Q1200" s="5">
        <v>12</v>
      </c>
      <c r="R1200" s="5">
        <v>6</v>
      </c>
      <c r="S1200" s="5">
        <v>36</v>
      </c>
      <c r="T1200" s="4">
        <v>1440</v>
      </c>
      <c r="U1200" s="26">
        <f t="shared" si="36"/>
        <v>12.634955992354705</v>
      </c>
      <c r="V1200" s="26">
        <f t="shared" si="37"/>
        <v>505.39823969418819</v>
      </c>
      <c r="Z1200" s="4">
        <v>45</v>
      </c>
      <c r="AA1200" s="26">
        <v>23.180824141061255</v>
      </c>
      <c r="AB1200" s="26">
        <v>904.05214150138897</v>
      </c>
    </row>
    <row r="1201" spans="1:28" x14ac:dyDescent="0.25">
      <c r="A1201" s="5" t="s">
        <v>3162</v>
      </c>
      <c r="B1201" s="6" t="s">
        <v>1643</v>
      </c>
      <c r="C1201" s="6" t="s">
        <v>1644</v>
      </c>
      <c r="D1201" s="5">
        <v>2007</v>
      </c>
      <c r="E1201" s="5">
        <v>9</v>
      </c>
      <c r="F1201" s="5">
        <v>19</v>
      </c>
      <c r="G1201" s="5">
        <v>91789</v>
      </c>
      <c r="H1201" s="5" t="s">
        <v>1370</v>
      </c>
      <c r="I1201" s="7">
        <v>3.1</v>
      </c>
      <c r="J1201" s="5">
        <v>5</v>
      </c>
      <c r="K1201" s="5">
        <v>4</v>
      </c>
      <c r="L1201" s="5">
        <v>4</v>
      </c>
      <c r="M1201" s="5">
        <v>2</v>
      </c>
      <c r="N1201" s="5">
        <v>2</v>
      </c>
      <c r="O1201" s="5">
        <v>12</v>
      </c>
      <c r="P1201" s="5">
        <v>12</v>
      </c>
      <c r="Q1201" s="5">
        <v>6</v>
      </c>
      <c r="R1201" s="5">
        <v>6</v>
      </c>
      <c r="S1201" s="5">
        <v>36</v>
      </c>
      <c r="T1201" s="4">
        <v>180</v>
      </c>
      <c r="U1201" s="26">
        <f t="shared" si="36"/>
        <v>12.634955992354705</v>
      </c>
      <c r="V1201" s="26">
        <f t="shared" si="37"/>
        <v>63.174779961773524</v>
      </c>
      <c r="Z1201" s="4">
        <v>37</v>
      </c>
      <c r="AA1201" s="26">
        <v>10.120800575196078</v>
      </c>
      <c r="AB1201" s="26">
        <v>10.120800575196078</v>
      </c>
    </row>
    <row r="1202" spans="1:28" x14ac:dyDescent="0.25">
      <c r="A1202" s="5" t="s">
        <v>81</v>
      </c>
      <c r="B1202" s="6" t="s">
        <v>1643</v>
      </c>
      <c r="C1202" s="6" t="s">
        <v>1644</v>
      </c>
      <c r="D1202" s="5">
        <v>2007</v>
      </c>
      <c r="E1202" s="5">
        <v>9</v>
      </c>
      <c r="F1202" s="5">
        <v>36</v>
      </c>
      <c r="G1202" s="5">
        <v>92344</v>
      </c>
      <c r="H1202" s="5" t="s">
        <v>1370</v>
      </c>
      <c r="I1202" s="7">
        <v>4</v>
      </c>
      <c r="J1202" s="5">
        <v>44</v>
      </c>
      <c r="K1202" s="5">
        <v>3</v>
      </c>
      <c r="L1202" s="5">
        <v>1</v>
      </c>
      <c r="M1202" s="5">
        <v>3</v>
      </c>
      <c r="N1202" s="5">
        <v>5</v>
      </c>
      <c r="O1202" s="5">
        <v>9</v>
      </c>
      <c r="P1202" s="5">
        <v>3</v>
      </c>
      <c r="Q1202" s="5">
        <v>9</v>
      </c>
      <c r="R1202" s="5">
        <v>15</v>
      </c>
      <c r="S1202" s="5">
        <v>36</v>
      </c>
      <c r="T1202" s="4">
        <v>1584</v>
      </c>
      <c r="U1202" s="26">
        <f t="shared" si="36"/>
        <v>12.634955992354705</v>
      </c>
      <c r="V1202" s="26">
        <f t="shared" si="37"/>
        <v>555.93806366360695</v>
      </c>
      <c r="Z1202" s="4">
        <v>27</v>
      </c>
      <c r="AA1202" s="26">
        <v>12.3444975782208</v>
      </c>
      <c r="AB1202" s="26">
        <v>296.26794187729922</v>
      </c>
    </row>
    <row r="1203" spans="1:28" x14ac:dyDescent="0.25">
      <c r="A1203" s="5" t="s">
        <v>106</v>
      </c>
      <c r="B1203" s="6" t="s">
        <v>1643</v>
      </c>
      <c r="C1203" s="6" t="s">
        <v>1644</v>
      </c>
      <c r="D1203" s="5">
        <v>2007</v>
      </c>
      <c r="E1203" s="5">
        <v>9</v>
      </c>
      <c r="F1203" s="5">
        <v>36</v>
      </c>
      <c r="G1203" s="5">
        <v>92345</v>
      </c>
      <c r="H1203" s="5" t="s">
        <v>1370</v>
      </c>
      <c r="I1203" s="7">
        <v>0.5</v>
      </c>
      <c r="J1203" s="5">
        <v>2</v>
      </c>
      <c r="K1203" s="5">
        <v>2</v>
      </c>
      <c r="L1203" s="5">
        <v>0</v>
      </c>
      <c r="M1203" s="5">
        <v>2</v>
      </c>
      <c r="N1203" s="5">
        <v>8</v>
      </c>
      <c r="O1203" s="5">
        <v>6</v>
      </c>
      <c r="P1203" s="5">
        <v>0</v>
      </c>
      <c r="Q1203" s="5">
        <v>6</v>
      </c>
      <c r="R1203" s="5">
        <v>24</v>
      </c>
      <c r="S1203" s="5">
        <v>36</v>
      </c>
      <c r="T1203" s="4">
        <v>72</v>
      </c>
      <c r="U1203" s="26">
        <f t="shared" si="36"/>
        <v>12.634955992354705</v>
      </c>
      <c r="V1203" s="26">
        <f t="shared" si="37"/>
        <v>25.26991198470941</v>
      </c>
      <c r="Z1203" s="4">
        <v>36</v>
      </c>
      <c r="AA1203" s="26">
        <v>8.6749719215966383</v>
      </c>
      <c r="AB1203" s="26">
        <v>208.19932611831933</v>
      </c>
    </row>
    <row r="1204" spans="1:28" x14ac:dyDescent="0.25">
      <c r="A1204" s="5" t="s">
        <v>235</v>
      </c>
      <c r="B1204" s="6" t="s">
        <v>1643</v>
      </c>
      <c r="C1204" s="6" t="s">
        <v>1644</v>
      </c>
      <c r="D1204" s="5">
        <v>2007</v>
      </c>
      <c r="E1204" s="5">
        <v>9</v>
      </c>
      <c r="F1204" s="5">
        <v>39</v>
      </c>
      <c r="G1204" s="5">
        <v>95240</v>
      </c>
      <c r="H1204" s="5" t="s">
        <v>1370</v>
      </c>
      <c r="I1204" s="7">
        <v>2.7</v>
      </c>
      <c r="J1204" s="5">
        <v>40</v>
      </c>
      <c r="K1204" s="5">
        <v>5</v>
      </c>
      <c r="L1204" s="5">
        <v>5</v>
      </c>
      <c r="M1204" s="5">
        <v>1</v>
      </c>
      <c r="N1204" s="5">
        <v>1</v>
      </c>
      <c r="O1204" s="5">
        <v>15</v>
      </c>
      <c r="P1204" s="5">
        <v>15</v>
      </c>
      <c r="Q1204" s="5">
        <v>3</v>
      </c>
      <c r="R1204" s="5">
        <v>3</v>
      </c>
      <c r="S1204" s="5">
        <v>36</v>
      </c>
      <c r="T1204" s="4">
        <v>1440</v>
      </c>
      <c r="U1204" s="26">
        <f t="shared" si="36"/>
        <v>12.634955992354705</v>
      </c>
      <c r="V1204" s="26">
        <f t="shared" si="37"/>
        <v>505.39823969418819</v>
      </c>
      <c r="Z1204" s="4">
        <v>21</v>
      </c>
      <c r="AA1204" s="26">
        <v>99.885498852625702</v>
      </c>
      <c r="AB1204" s="26">
        <v>3795.6489563997766</v>
      </c>
    </row>
    <row r="1205" spans="1:28" x14ac:dyDescent="0.25">
      <c r="A1205" s="5" t="s">
        <v>239</v>
      </c>
      <c r="B1205" s="6" t="s">
        <v>1643</v>
      </c>
      <c r="C1205" s="6" t="s">
        <v>1644</v>
      </c>
      <c r="D1205" s="5">
        <v>2007</v>
      </c>
      <c r="E1205" s="5">
        <v>9</v>
      </c>
      <c r="F1205" s="5">
        <v>39</v>
      </c>
      <c r="G1205" s="5">
        <v>95215</v>
      </c>
      <c r="H1205" s="5" t="s">
        <v>1370</v>
      </c>
      <c r="I1205" s="7">
        <v>4.3</v>
      </c>
      <c r="J1205" s="5">
        <v>29</v>
      </c>
      <c r="K1205" s="5">
        <v>2</v>
      </c>
      <c r="L1205" s="5">
        <v>2</v>
      </c>
      <c r="M1205" s="5">
        <v>4</v>
      </c>
      <c r="N1205" s="5">
        <v>4</v>
      </c>
      <c r="O1205" s="5">
        <v>6</v>
      </c>
      <c r="P1205" s="5">
        <v>6</v>
      </c>
      <c r="Q1205" s="5">
        <v>12</v>
      </c>
      <c r="R1205" s="5">
        <v>12</v>
      </c>
      <c r="S1205" s="5">
        <v>36</v>
      </c>
      <c r="T1205" s="4">
        <v>1044</v>
      </c>
      <c r="U1205" s="26">
        <f t="shared" si="36"/>
        <v>12.634955992354705</v>
      </c>
      <c r="V1205" s="26">
        <f t="shared" si="37"/>
        <v>366.41372377828645</v>
      </c>
      <c r="Z1205" s="4">
        <v>27</v>
      </c>
      <c r="AA1205" s="26">
        <v>1.3716108420245332</v>
      </c>
      <c r="AB1205" s="26">
        <v>53.492822838956798</v>
      </c>
    </row>
    <row r="1206" spans="1:28" x14ac:dyDescent="0.25">
      <c r="A1206" s="5" t="s">
        <v>523</v>
      </c>
      <c r="B1206" s="6" t="s">
        <v>1643</v>
      </c>
      <c r="C1206" s="6" t="s">
        <v>1644</v>
      </c>
      <c r="D1206" s="5">
        <v>2007</v>
      </c>
      <c r="E1206" s="5">
        <v>9</v>
      </c>
      <c r="F1206" s="5">
        <v>57</v>
      </c>
      <c r="G1206" s="5">
        <v>95694</v>
      </c>
      <c r="H1206" s="5" t="s">
        <v>1370</v>
      </c>
      <c r="I1206" s="7">
        <v>3.9</v>
      </c>
      <c r="J1206" s="5">
        <v>30</v>
      </c>
      <c r="K1206" s="5">
        <v>4</v>
      </c>
      <c r="L1206" s="5">
        <v>0</v>
      </c>
      <c r="M1206" s="5">
        <v>4</v>
      </c>
      <c r="N1206" s="5">
        <v>4</v>
      </c>
      <c r="O1206" s="5">
        <v>12</v>
      </c>
      <c r="P1206" s="5">
        <v>0</v>
      </c>
      <c r="Q1206" s="5">
        <v>12</v>
      </c>
      <c r="R1206" s="5">
        <v>12</v>
      </c>
      <c r="S1206" s="5">
        <v>36</v>
      </c>
      <c r="T1206" s="4">
        <v>1080</v>
      </c>
      <c r="U1206" s="26">
        <f t="shared" si="36"/>
        <v>12.634955992354705</v>
      </c>
      <c r="V1206" s="26">
        <f t="shared" si="37"/>
        <v>379.04867977064112</v>
      </c>
      <c r="Z1206" s="4">
        <v>44</v>
      </c>
      <c r="AA1206" s="26">
        <v>0</v>
      </c>
      <c r="AB1206" s="26">
        <v>0</v>
      </c>
    </row>
    <row r="1207" spans="1:28" x14ac:dyDescent="0.25">
      <c r="A1207" s="5" t="s">
        <v>1802</v>
      </c>
      <c r="B1207" s="6" t="s">
        <v>1643</v>
      </c>
      <c r="C1207" s="6" t="s">
        <v>1644</v>
      </c>
      <c r="D1207" s="5">
        <v>2006</v>
      </c>
      <c r="E1207" s="5">
        <v>10</v>
      </c>
      <c r="F1207" s="5">
        <v>19</v>
      </c>
      <c r="G1207" s="5">
        <v>91030</v>
      </c>
      <c r="H1207" s="5" t="s">
        <v>1645</v>
      </c>
      <c r="I1207" s="7">
        <v>4.2</v>
      </c>
      <c r="J1207" s="5">
        <v>40</v>
      </c>
      <c r="K1207" s="5">
        <v>4</v>
      </c>
      <c r="L1207" s="5">
        <v>0</v>
      </c>
      <c r="M1207" s="5">
        <v>4</v>
      </c>
      <c r="N1207" s="5">
        <v>4</v>
      </c>
      <c r="O1207" s="5">
        <v>12</v>
      </c>
      <c r="P1207" s="5">
        <v>0</v>
      </c>
      <c r="Q1207" s="5">
        <v>12</v>
      </c>
      <c r="R1207" s="5">
        <v>12</v>
      </c>
      <c r="S1207" s="5">
        <v>36</v>
      </c>
      <c r="T1207" s="4">
        <v>1440</v>
      </c>
      <c r="U1207" s="26">
        <f t="shared" si="36"/>
        <v>12.589926010244735</v>
      </c>
      <c r="V1207" s="26">
        <f t="shared" si="37"/>
        <v>503.59704040978943</v>
      </c>
      <c r="Z1207" s="4">
        <v>29</v>
      </c>
      <c r="AA1207" s="26">
        <v>38.819860466883043</v>
      </c>
      <c r="AB1207" s="26">
        <v>1164.5958140064913</v>
      </c>
    </row>
    <row r="1208" spans="1:28" x14ac:dyDescent="0.25">
      <c r="A1208" s="5" t="s">
        <v>1854</v>
      </c>
      <c r="B1208" s="6" t="s">
        <v>1643</v>
      </c>
      <c r="C1208" s="6" t="s">
        <v>1644</v>
      </c>
      <c r="D1208" s="5">
        <v>2006</v>
      </c>
      <c r="E1208" s="5">
        <v>10</v>
      </c>
      <c r="F1208" s="5">
        <v>19</v>
      </c>
      <c r="G1208" s="5">
        <v>93550</v>
      </c>
      <c r="H1208" s="5" t="s">
        <v>1645</v>
      </c>
      <c r="I1208" s="7">
        <v>2</v>
      </c>
      <c r="J1208" s="5">
        <v>30</v>
      </c>
      <c r="K1208" s="5">
        <v>3</v>
      </c>
      <c r="L1208" s="5">
        <v>3</v>
      </c>
      <c r="M1208" s="5">
        <v>3</v>
      </c>
      <c r="N1208" s="5">
        <v>3</v>
      </c>
      <c r="O1208" s="5">
        <v>9</v>
      </c>
      <c r="P1208" s="5">
        <v>9</v>
      </c>
      <c r="Q1208" s="5">
        <v>9</v>
      </c>
      <c r="R1208" s="5">
        <v>9</v>
      </c>
      <c r="S1208" s="5">
        <v>36</v>
      </c>
      <c r="T1208" s="4">
        <v>1080</v>
      </c>
      <c r="U1208" s="26">
        <f t="shared" si="36"/>
        <v>12.589926010244735</v>
      </c>
      <c r="V1208" s="26">
        <f t="shared" si="37"/>
        <v>377.69778030734204</v>
      </c>
      <c r="Z1208" s="4">
        <v>20</v>
      </c>
      <c r="AA1208" s="26">
        <v>13.257701565502954</v>
      </c>
      <c r="AB1208" s="26">
        <v>795.46209393017728</v>
      </c>
    </row>
    <row r="1209" spans="1:28" x14ac:dyDescent="0.25">
      <c r="A1209" s="5" t="s">
        <v>2190</v>
      </c>
      <c r="B1209" s="6" t="s">
        <v>1643</v>
      </c>
      <c r="C1209" s="6" t="s">
        <v>1644</v>
      </c>
      <c r="D1209" s="5">
        <v>2006</v>
      </c>
      <c r="E1209" s="5">
        <v>10</v>
      </c>
      <c r="F1209" s="5">
        <v>42</v>
      </c>
      <c r="G1209" s="5">
        <v>93105</v>
      </c>
      <c r="H1209" s="5" t="s">
        <v>1645</v>
      </c>
      <c r="I1209" s="7">
        <v>5.8</v>
      </c>
      <c r="J1209" s="5">
        <v>100</v>
      </c>
      <c r="K1209" s="5">
        <v>2</v>
      </c>
      <c r="L1209" s="5">
        <v>4</v>
      </c>
      <c r="M1209" s="5">
        <v>4</v>
      </c>
      <c r="N1209" s="5">
        <v>2</v>
      </c>
      <c r="O1209" s="5">
        <v>6</v>
      </c>
      <c r="P1209" s="5">
        <v>12</v>
      </c>
      <c r="Q1209" s="5">
        <v>12</v>
      </c>
      <c r="R1209" s="5">
        <v>6</v>
      </c>
      <c r="S1209" s="5">
        <v>36</v>
      </c>
      <c r="T1209" s="4">
        <v>3600</v>
      </c>
      <c r="U1209" s="26">
        <f t="shared" si="36"/>
        <v>12.589926010244735</v>
      </c>
      <c r="V1209" s="26">
        <f t="shared" si="37"/>
        <v>1258.9926010244735</v>
      </c>
      <c r="Z1209" s="4">
        <v>37</v>
      </c>
      <c r="AA1209" s="26">
        <v>26.024915764789917</v>
      </c>
      <c r="AB1209" s="26">
        <v>286.27407341268906</v>
      </c>
    </row>
    <row r="1210" spans="1:28" x14ac:dyDescent="0.25">
      <c r="A1210" s="5" t="s">
        <v>2270</v>
      </c>
      <c r="B1210" s="6" t="s">
        <v>1643</v>
      </c>
      <c r="C1210" s="6" t="s">
        <v>1644</v>
      </c>
      <c r="D1210" s="5">
        <v>2006</v>
      </c>
      <c r="E1210" s="5">
        <v>10</v>
      </c>
      <c r="F1210" s="5">
        <v>49</v>
      </c>
      <c r="G1210" s="5">
        <v>95492</v>
      </c>
      <c r="H1210" s="5" t="s">
        <v>1645</v>
      </c>
      <c r="I1210" s="7">
        <v>1.9</v>
      </c>
      <c r="J1210" s="5">
        <v>30</v>
      </c>
      <c r="K1210" s="5">
        <v>5</v>
      </c>
      <c r="L1210" s="5">
        <v>5</v>
      </c>
      <c r="M1210" s="5">
        <v>2</v>
      </c>
      <c r="N1210" s="5">
        <v>0</v>
      </c>
      <c r="O1210" s="5">
        <v>15</v>
      </c>
      <c r="P1210" s="5">
        <v>15</v>
      </c>
      <c r="Q1210" s="5">
        <v>6</v>
      </c>
      <c r="R1210" s="5">
        <v>0</v>
      </c>
      <c r="S1210" s="5">
        <v>36</v>
      </c>
      <c r="T1210" s="4">
        <v>1080</v>
      </c>
      <c r="U1210" s="26">
        <f t="shared" si="36"/>
        <v>12.589926010244735</v>
      </c>
      <c r="V1210" s="26">
        <f t="shared" si="37"/>
        <v>377.69778030734204</v>
      </c>
      <c r="Z1210" s="4">
        <v>26</v>
      </c>
      <c r="AA1210" s="26">
        <v>6.822571448213945</v>
      </c>
      <c r="AB1210" s="26">
        <v>204.67714344641834</v>
      </c>
    </row>
    <row r="1211" spans="1:28" x14ac:dyDescent="0.25">
      <c r="A1211" s="5" t="s">
        <v>3065</v>
      </c>
      <c r="B1211" s="6" t="s">
        <v>1660</v>
      </c>
      <c r="C1211" s="6" t="s">
        <v>1151</v>
      </c>
      <c r="D1211" s="5">
        <v>2006</v>
      </c>
      <c r="E1211" s="5">
        <v>10</v>
      </c>
      <c r="F1211" s="5">
        <v>19</v>
      </c>
      <c r="G1211" s="5">
        <v>90650</v>
      </c>
      <c r="H1211" s="5" t="s">
        <v>1370</v>
      </c>
      <c r="I1211" s="7">
        <v>3.9</v>
      </c>
      <c r="J1211" s="5">
        <v>61</v>
      </c>
      <c r="K1211" s="5">
        <v>1</v>
      </c>
      <c r="L1211" s="5">
        <v>7</v>
      </c>
      <c r="M1211" s="5">
        <v>4</v>
      </c>
      <c r="N1211" s="5">
        <v>0</v>
      </c>
      <c r="O1211" s="5">
        <v>3</v>
      </c>
      <c r="P1211" s="5">
        <v>21</v>
      </c>
      <c r="Q1211" s="5">
        <v>12</v>
      </c>
      <c r="R1211" s="5">
        <v>0</v>
      </c>
      <c r="S1211" s="5">
        <v>36</v>
      </c>
      <c r="T1211" s="4">
        <v>2196</v>
      </c>
      <c r="U1211" s="26">
        <f t="shared" si="36"/>
        <v>12.589926010244735</v>
      </c>
      <c r="V1211" s="26">
        <f t="shared" si="37"/>
        <v>767.98548662492885</v>
      </c>
      <c r="Z1211" s="4">
        <v>23</v>
      </c>
      <c r="AA1211" s="26">
        <v>0</v>
      </c>
      <c r="AB1211" s="26">
        <v>0</v>
      </c>
    </row>
    <row r="1212" spans="1:28" x14ac:dyDescent="0.25">
      <c r="A1212" s="5" t="s">
        <v>3233</v>
      </c>
      <c r="B1212" s="6" t="s">
        <v>1643</v>
      </c>
      <c r="C1212" s="6" t="s">
        <v>1644</v>
      </c>
      <c r="D1212" s="5">
        <v>2006</v>
      </c>
      <c r="E1212" s="5">
        <v>10</v>
      </c>
      <c r="F1212" s="5">
        <v>23</v>
      </c>
      <c r="G1212" s="5">
        <v>95470</v>
      </c>
      <c r="H1212" s="5" t="s">
        <v>1370</v>
      </c>
      <c r="I1212" s="7">
        <v>1.9</v>
      </c>
      <c r="J1212" s="5">
        <v>9</v>
      </c>
      <c r="K1212" s="5">
        <v>3</v>
      </c>
      <c r="L1212" s="5">
        <v>3</v>
      </c>
      <c r="M1212" s="5">
        <v>3</v>
      </c>
      <c r="N1212" s="5">
        <v>3</v>
      </c>
      <c r="O1212" s="5">
        <v>9</v>
      </c>
      <c r="P1212" s="5">
        <v>9</v>
      </c>
      <c r="Q1212" s="5">
        <v>9</v>
      </c>
      <c r="R1212" s="5">
        <v>9</v>
      </c>
      <c r="S1212" s="5">
        <v>36</v>
      </c>
      <c r="T1212" s="4">
        <v>324</v>
      </c>
      <c r="U1212" s="26">
        <f t="shared" si="36"/>
        <v>12.589926010244735</v>
      </c>
      <c r="V1212" s="26">
        <f t="shared" si="37"/>
        <v>113.30933409220262</v>
      </c>
      <c r="Z1212" s="4">
        <v>26</v>
      </c>
      <c r="AA1212" s="26">
        <v>9.5516000274995232</v>
      </c>
      <c r="AB1212" s="26">
        <v>238.79000068748809</v>
      </c>
    </row>
    <row r="1213" spans="1:28" x14ac:dyDescent="0.25">
      <c r="A1213" s="5" t="s">
        <v>3264</v>
      </c>
      <c r="B1213" s="6" t="s">
        <v>1643</v>
      </c>
      <c r="C1213" s="6" t="s">
        <v>1644</v>
      </c>
      <c r="D1213" s="5">
        <v>2006</v>
      </c>
      <c r="E1213" s="5">
        <v>10</v>
      </c>
      <c r="F1213" s="5">
        <v>29</v>
      </c>
      <c r="G1213" s="5">
        <v>95945</v>
      </c>
      <c r="H1213" s="5" t="s">
        <v>1370</v>
      </c>
      <c r="I1213" s="7">
        <v>4</v>
      </c>
      <c r="J1213" s="5">
        <v>51</v>
      </c>
      <c r="K1213" s="5">
        <v>6</v>
      </c>
      <c r="L1213" s="5">
        <v>2</v>
      </c>
      <c r="M1213" s="5">
        <v>2</v>
      </c>
      <c r="N1213" s="5">
        <v>2</v>
      </c>
      <c r="O1213" s="5">
        <v>18</v>
      </c>
      <c r="P1213" s="5">
        <v>6</v>
      </c>
      <c r="Q1213" s="5">
        <v>6</v>
      </c>
      <c r="R1213" s="5">
        <v>6</v>
      </c>
      <c r="S1213" s="5">
        <v>36</v>
      </c>
      <c r="T1213" s="4">
        <v>1836</v>
      </c>
      <c r="U1213" s="26">
        <f t="shared" si="36"/>
        <v>12.589926010244735</v>
      </c>
      <c r="V1213" s="26">
        <f t="shared" si="37"/>
        <v>642.08622652248152</v>
      </c>
      <c r="Z1213" s="4">
        <v>34</v>
      </c>
      <c r="AA1213" s="26">
        <v>22.840381805519513</v>
      </c>
      <c r="AB1213" s="26">
        <v>1690.188253608444</v>
      </c>
    </row>
    <row r="1214" spans="1:28" x14ac:dyDescent="0.25">
      <c r="A1214" s="5" t="s">
        <v>349</v>
      </c>
      <c r="B1214" s="6" t="s">
        <v>1643</v>
      </c>
      <c r="C1214" s="6" t="s">
        <v>1644</v>
      </c>
      <c r="D1214" s="5">
        <v>2006</v>
      </c>
      <c r="E1214" s="5">
        <v>10</v>
      </c>
      <c r="F1214" s="5">
        <v>43</v>
      </c>
      <c r="G1214" s="5">
        <v>95037</v>
      </c>
      <c r="H1214" s="5" t="s">
        <v>1370</v>
      </c>
      <c r="I1214" s="7">
        <v>3.9</v>
      </c>
      <c r="J1214" s="5">
        <v>40</v>
      </c>
      <c r="K1214" s="5">
        <v>4</v>
      </c>
      <c r="L1214" s="5">
        <v>0</v>
      </c>
      <c r="M1214" s="5">
        <v>4</v>
      </c>
      <c r="N1214" s="5">
        <v>4</v>
      </c>
      <c r="O1214" s="5">
        <v>12</v>
      </c>
      <c r="P1214" s="5">
        <v>0</v>
      </c>
      <c r="Q1214" s="5">
        <v>12</v>
      </c>
      <c r="R1214" s="5">
        <v>12</v>
      </c>
      <c r="S1214" s="5">
        <v>36</v>
      </c>
      <c r="T1214" s="4">
        <v>1440</v>
      </c>
      <c r="U1214" s="26">
        <f t="shared" si="36"/>
        <v>12.589926010244735</v>
      </c>
      <c r="V1214" s="26">
        <f t="shared" si="37"/>
        <v>503.59704040978943</v>
      </c>
      <c r="Z1214" s="4">
        <v>13</v>
      </c>
      <c r="AA1214" s="26">
        <v>5.1500200273193162</v>
      </c>
      <c r="AB1214" s="26">
        <v>515.00200273193161</v>
      </c>
    </row>
    <row r="1215" spans="1:28" x14ac:dyDescent="0.25">
      <c r="A1215" s="5" t="s">
        <v>378</v>
      </c>
      <c r="B1215" s="6" t="s">
        <v>1643</v>
      </c>
      <c r="C1215" s="6" t="s">
        <v>1644</v>
      </c>
      <c r="D1215" s="5">
        <v>2006</v>
      </c>
      <c r="E1215" s="5">
        <v>10</v>
      </c>
      <c r="F1215" s="5">
        <v>44</v>
      </c>
      <c r="G1215" s="5">
        <v>95060</v>
      </c>
      <c r="H1215" s="5" t="s">
        <v>1370</v>
      </c>
      <c r="I1215" s="7">
        <v>3.8</v>
      </c>
      <c r="J1215" s="5">
        <v>25</v>
      </c>
      <c r="K1215" s="5">
        <v>2</v>
      </c>
      <c r="L1215" s="5">
        <v>2</v>
      </c>
      <c r="M1215" s="5">
        <v>4</v>
      </c>
      <c r="N1215" s="5">
        <v>4</v>
      </c>
      <c r="O1215" s="5">
        <v>6</v>
      </c>
      <c r="P1215" s="5">
        <v>6</v>
      </c>
      <c r="Q1215" s="5">
        <v>12</v>
      </c>
      <c r="R1215" s="5">
        <v>12</v>
      </c>
      <c r="S1215" s="5">
        <v>36</v>
      </c>
      <c r="T1215" s="4">
        <v>900</v>
      </c>
      <c r="U1215" s="26">
        <f t="shared" si="36"/>
        <v>12.589926010244735</v>
      </c>
      <c r="V1215" s="26">
        <f t="shared" si="37"/>
        <v>314.74815025611838</v>
      </c>
      <c r="Z1215" s="4">
        <v>25</v>
      </c>
      <c r="AA1215" s="26">
        <v>27.152258450493562</v>
      </c>
      <c r="AB1215" s="26">
        <v>271.52258450493559</v>
      </c>
    </row>
    <row r="1216" spans="1:28" x14ac:dyDescent="0.25">
      <c r="A1216" s="5" t="s">
        <v>1786</v>
      </c>
      <c r="B1216" s="6" t="s">
        <v>1643</v>
      </c>
      <c r="C1216" s="6" t="s">
        <v>1644</v>
      </c>
      <c r="D1216" s="5">
        <v>2005</v>
      </c>
      <c r="E1216" s="5">
        <v>11</v>
      </c>
      <c r="F1216" s="5">
        <v>19</v>
      </c>
      <c r="G1216" s="5">
        <v>90505</v>
      </c>
      <c r="H1216" s="5" t="s">
        <v>1645</v>
      </c>
      <c r="I1216" s="7">
        <v>4</v>
      </c>
      <c r="J1216" s="5">
        <v>60</v>
      </c>
      <c r="K1216" s="5">
        <v>4</v>
      </c>
      <c r="L1216" s="5">
        <v>0</v>
      </c>
      <c r="M1216" s="5">
        <v>4</v>
      </c>
      <c r="N1216" s="5">
        <v>4</v>
      </c>
      <c r="O1216" s="5">
        <v>12</v>
      </c>
      <c r="P1216" s="5">
        <v>0</v>
      </c>
      <c r="Q1216" s="5">
        <v>12</v>
      </c>
      <c r="R1216" s="5">
        <v>12</v>
      </c>
      <c r="S1216" s="5">
        <v>36</v>
      </c>
      <c r="T1216" s="4">
        <v>2160</v>
      </c>
      <c r="U1216" s="26">
        <f t="shared" si="36"/>
        <v>12.544443120337489</v>
      </c>
      <c r="V1216" s="26">
        <f t="shared" si="37"/>
        <v>752.66658722024931</v>
      </c>
      <c r="Z1216" s="4">
        <v>34</v>
      </c>
      <c r="AA1216" s="26">
        <v>15.702762491294667</v>
      </c>
      <c r="AB1216" s="26">
        <v>141.324862421652</v>
      </c>
    </row>
    <row r="1217" spans="1:28" x14ac:dyDescent="0.25">
      <c r="A1217" s="5" t="s">
        <v>1868</v>
      </c>
      <c r="B1217" s="6" t="s">
        <v>1643</v>
      </c>
      <c r="C1217" s="6" t="s">
        <v>1644</v>
      </c>
      <c r="D1217" s="5">
        <v>2005</v>
      </c>
      <c r="E1217" s="5">
        <v>11</v>
      </c>
      <c r="F1217" s="5">
        <v>19</v>
      </c>
      <c r="G1217" s="5">
        <v>90032</v>
      </c>
      <c r="H1217" s="5" t="s">
        <v>1645</v>
      </c>
      <c r="I1217" s="7">
        <v>2.9</v>
      </c>
      <c r="J1217" s="5">
        <v>5</v>
      </c>
      <c r="K1217" s="5">
        <v>3</v>
      </c>
      <c r="L1217" s="5">
        <v>3</v>
      </c>
      <c r="M1217" s="5">
        <v>3</v>
      </c>
      <c r="N1217" s="5">
        <v>3</v>
      </c>
      <c r="O1217" s="5">
        <v>9</v>
      </c>
      <c r="P1217" s="5">
        <v>9</v>
      </c>
      <c r="Q1217" s="5">
        <v>9</v>
      </c>
      <c r="R1217" s="5">
        <v>9</v>
      </c>
      <c r="S1217" s="5">
        <v>36</v>
      </c>
      <c r="T1217" s="4">
        <v>180</v>
      </c>
      <c r="U1217" s="26">
        <f t="shared" si="36"/>
        <v>12.544443120337489</v>
      </c>
      <c r="V1217" s="26">
        <f t="shared" si="37"/>
        <v>62.722215601687445</v>
      </c>
      <c r="Z1217" s="4">
        <v>20</v>
      </c>
      <c r="AA1217" s="26">
        <v>17.23501203515384</v>
      </c>
      <c r="AB1217" s="26">
        <v>947.92566193346124</v>
      </c>
    </row>
    <row r="1218" spans="1:28" x14ac:dyDescent="0.25">
      <c r="A1218" s="5" t="s">
        <v>1910</v>
      </c>
      <c r="B1218" s="6" t="s">
        <v>1683</v>
      </c>
      <c r="C1218" s="6" t="s">
        <v>1644</v>
      </c>
      <c r="D1218" s="5">
        <v>2005</v>
      </c>
      <c r="E1218" s="5">
        <v>11</v>
      </c>
      <c r="F1218" s="5">
        <v>30</v>
      </c>
      <c r="G1218" s="5">
        <v>92630</v>
      </c>
      <c r="H1218" s="5" t="s">
        <v>1645</v>
      </c>
      <c r="I1218" s="7">
        <v>1</v>
      </c>
      <c r="J1218" s="5">
        <v>10</v>
      </c>
      <c r="K1218" s="5">
        <v>3</v>
      </c>
      <c r="L1218" s="5">
        <v>3</v>
      </c>
      <c r="M1218" s="5">
        <v>3</v>
      </c>
      <c r="N1218" s="5">
        <v>3</v>
      </c>
      <c r="O1218" s="5">
        <v>9</v>
      </c>
      <c r="P1218" s="5">
        <v>9</v>
      </c>
      <c r="Q1218" s="5">
        <v>9</v>
      </c>
      <c r="R1218" s="5">
        <v>9</v>
      </c>
      <c r="S1218" s="5">
        <v>36</v>
      </c>
      <c r="T1218" s="4">
        <v>360</v>
      </c>
      <c r="U1218" s="26">
        <f t="shared" ref="U1218:U1281" si="38">(VLOOKUP(E1218,t_factor30,7))*S1218</f>
        <v>12.544443120337489</v>
      </c>
      <c r="V1218" s="26">
        <f t="shared" ref="V1218:V1281" si="39">J1218*U1218</f>
        <v>125.44443120337489</v>
      </c>
      <c r="Z1218" s="4">
        <v>23</v>
      </c>
      <c r="AA1218" s="26">
        <v>5.3774575830386482</v>
      </c>
      <c r="AB1218" s="26">
        <v>102.17169407773432</v>
      </c>
    </row>
    <row r="1219" spans="1:28" x14ac:dyDescent="0.25">
      <c r="A1219" s="5" t="s">
        <v>2127</v>
      </c>
      <c r="B1219" s="6" t="s">
        <v>1643</v>
      </c>
      <c r="C1219" s="6" t="s">
        <v>1644</v>
      </c>
      <c r="D1219" s="5">
        <v>2005</v>
      </c>
      <c r="E1219" s="5">
        <v>11</v>
      </c>
      <c r="F1219" s="5">
        <v>37</v>
      </c>
      <c r="G1219" s="5">
        <v>92117</v>
      </c>
      <c r="H1219" s="5" t="s">
        <v>1645</v>
      </c>
      <c r="I1219" s="7">
        <v>3.9</v>
      </c>
      <c r="J1219" s="5">
        <v>30</v>
      </c>
      <c r="K1219" s="5">
        <v>3</v>
      </c>
      <c r="L1219" s="5">
        <v>1</v>
      </c>
      <c r="M1219" s="5">
        <v>4</v>
      </c>
      <c r="N1219" s="5">
        <v>4</v>
      </c>
      <c r="O1219" s="5">
        <v>9</v>
      </c>
      <c r="P1219" s="5">
        <v>3</v>
      </c>
      <c r="Q1219" s="5">
        <v>12</v>
      </c>
      <c r="R1219" s="5">
        <v>12</v>
      </c>
      <c r="S1219" s="5">
        <v>36</v>
      </c>
      <c r="T1219" s="4">
        <v>1080</v>
      </c>
      <c r="U1219" s="26">
        <f t="shared" si="38"/>
        <v>12.544443120337489</v>
      </c>
      <c r="V1219" s="26">
        <f t="shared" si="39"/>
        <v>376.33329361012466</v>
      </c>
      <c r="Z1219" s="4">
        <v>10</v>
      </c>
      <c r="AA1219" s="26">
        <v>19.09462877547984</v>
      </c>
      <c r="AB1219" s="26">
        <v>744.69052224371376</v>
      </c>
    </row>
    <row r="1220" spans="1:28" x14ac:dyDescent="0.25">
      <c r="A1220" s="5" t="s">
        <v>2245</v>
      </c>
      <c r="B1220" s="6" t="s">
        <v>1643</v>
      </c>
      <c r="C1220" s="6" t="s">
        <v>1644</v>
      </c>
      <c r="D1220" s="5">
        <v>2005</v>
      </c>
      <c r="E1220" s="5">
        <v>11</v>
      </c>
      <c r="F1220" s="5">
        <v>44</v>
      </c>
      <c r="G1220" s="5">
        <v>95065</v>
      </c>
      <c r="H1220" s="5" t="s">
        <v>1645</v>
      </c>
      <c r="I1220" s="7">
        <v>2.8</v>
      </c>
      <c r="J1220" s="5">
        <v>25</v>
      </c>
      <c r="K1220" s="5">
        <v>4</v>
      </c>
      <c r="L1220" s="5">
        <v>2</v>
      </c>
      <c r="M1220" s="5">
        <v>4</v>
      </c>
      <c r="N1220" s="5">
        <v>2</v>
      </c>
      <c r="O1220" s="5">
        <v>12</v>
      </c>
      <c r="P1220" s="5">
        <v>6</v>
      </c>
      <c r="Q1220" s="5">
        <v>12</v>
      </c>
      <c r="R1220" s="5">
        <v>6</v>
      </c>
      <c r="S1220" s="5">
        <v>36</v>
      </c>
      <c r="T1220" s="4">
        <v>900</v>
      </c>
      <c r="U1220" s="26">
        <f t="shared" si="38"/>
        <v>12.544443120337489</v>
      </c>
      <c r="V1220" s="26">
        <f t="shared" si="39"/>
        <v>313.61107800843723</v>
      </c>
      <c r="Z1220" s="4">
        <v>45</v>
      </c>
      <c r="AA1220" s="26">
        <v>38.634706901768759</v>
      </c>
      <c r="AB1220" s="26">
        <v>965.86767254421898</v>
      </c>
    </row>
    <row r="1221" spans="1:28" x14ac:dyDescent="0.25">
      <c r="A1221" s="5" t="s">
        <v>2323</v>
      </c>
      <c r="B1221" s="6" t="s">
        <v>1643</v>
      </c>
      <c r="C1221" s="6" t="s">
        <v>1644</v>
      </c>
      <c r="D1221" s="5">
        <v>2005</v>
      </c>
      <c r="E1221" s="5">
        <v>11</v>
      </c>
      <c r="F1221" s="5">
        <v>56</v>
      </c>
      <c r="G1221" s="5">
        <v>93010</v>
      </c>
      <c r="H1221" s="5" t="s">
        <v>1645</v>
      </c>
      <c r="I1221" s="7">
        <v>3.7</v>
      </c>
      <c r="J1221" s="5">
        <v>70</v>
      </c>
      <c r="K1221" s="5">
        <v>2</v>
      </c>
      <c r="L1221" s="5">
        <v>0</v>
      </c>
      <c r="M1221" s="5">
        <v>5</v>
      </c>
      <c r="N1221" s="5">
        <v>5</v>
      </c>
      <c r="O1221" s="5">
        <v>6</v>
      </c>
      <c r="P1221" s="5">
        <v>0</v>
      </c>
      <c r="Q1221" s="5">
        <v>15</v>
      </c>
      <c r="R1221" s="5">
        <v>15</v>
      </c>
      <c r="S1221" s="5">
        <v>36</v>
      </c>
      <c r="T1221" s="4">
        <v>2520</v>
      </c>
      <c r="U1221" s="26">
        <f t="shared" si="38"/>
        <v>12.544443120337489</v>
      </c>
      <c r="V1221" s="26">
        <f t="shared" si="39"/>
        <v>878.11101842362416</v>
      </c>
      <c r="Z1221" s="4">
        <v>28</v>
      </c>
      <c r="AA1221" s="26">
        <v>12.41019880939009</v>
      </c>
      <c r="AB1221" s="26">
        <v>37.230596428170273</v>
      </c>
    </row>
    <row r="1222" spans="1:28" x14ac:dyDescent="0.25">
      <c r="A1222" s="5" t="s">
        <v>2343</v>
      </c>
      <c r="B1222" s="6" t="s">
        <v>1730</v>
      </c>
      <c r="C1222" s="6" t="s">
        <v>1151</v>
      </c>
      <c r="D1222" s="5">
        <v>2005</v>
      </c>
      <c r="E1222" s="5">
        <v>11</v>
      </c>
      <c r="F1222" s="5">
        <v>1</v>
      </c>
      <c r="G1222" s="5">
        <v>94550</v>
      </c>
      <c r="H1222" s="5" t="s">
        <v>1211</v>
      </c>
      <c r="I1222" s="7">
        <v>5.0999999999999996</v>
      </c>
      <c r="J1222" s="5">
        <v>50</v>
      </c>
      <c r="K1222" s="5">
        <v>4</v>
      </c>
      <c r="L1222" s="5">
        <v>2</v>
      </c>
      <c r="M1222" s="5">
        <v>4</v>
      </c>
      <c r="N1222" s="5">
        <v>2</v>
      </c>
      <c r="O1222" s="5">
        <v>12</v>
      </c>
      <c r="P1222" s="5">
        <v>6</v>
      </c>
      <c r="Q1222" s="5">
        <v>12</v>
      </c>
      <c r="R1222" s="5">
        <v>6</v>
      </c>
      <c r="S1222" s="5">
        <v>36</v>
      </c>
      <c r="T1222" s="4">
        <v>1800</v>
      </c>
      <c r="U1222" s="26">
        <f t="shared" si="38"/>
        <v>12.544443120337489</v>
      </c>
      <c r="V1222" s="26">
        <f t="shared" si="39"/>
        <v>627.22215601687446</v>
      </c>
      <c r="Z1222" s="4">
        <v>30</v>
      </c>
      <c r="AA1222" s="26">
        <v>89.22611730946312</v>
      </c>
      <c r="AB1222" s="26">
        <v>1873.7484634987254</v>
      </c>
    </row>
    <row r="1223" spans="1:28" x14ac:dyDescent="0.25">
      <c r="A1223" s="5" t="s">
        <v>2641</v>
      </c>
      <c r="B1223" s="6" t="s">
        <v>1660</v>
      </c>
      <c r="C1223" s="6" t="s">
        <v>1151</v>
      </c>
      <c r="D1223" s="5">
        <v>2005</v>
      </c>
      <c r="E1223" s="5">
        <v>11</v>
      </c>
      <c r="F1223" s="5">
        <v>34</v>
      </c>
      <c r="G1223" s="5">
        <v>95831</v>
      </c>
      <c r="H1223" s="5" t="s">
        <v>1211</v>
      </c>
      <c r="I1223" s="7">
        <v>3</v>
      </c>
      <c r="J1223" s="5">
        <v>40</v>
      </c>
      <c r="K1223" s="5">
        <v>3</v>
      </c>
      <c r="L1223" s="5">
        <v>3</v>
      </c>
      <c r="M1223" s="5">
        <v>3</v>
      </c>
      <c r="N1223" s="5">
        <v>3</v>
      </c>
      <c r="O1223" s="5">
        <v>9</v>
      </c>
      <c r="P1223" s="5">
        <v>9</v>
      </c>
      <c r="Q1223" s="5">
        <v>9</v>
      </c>
      <c r="R1223" s="5">
        <v>9</v>
      </c>
      <c r="S1223" s="5">
        <v>36</v>
      </c>
      <c r="T1223" s="4">
        <v>1440</v>
      </c>
      <c r="U1223" s="26">
        <f t="shared" si="38"/>
        <v>12.544443120337489</v>
      </c>
      <c r="V1223" s="26">
        <f t="shared" si="39"/>
        <v>501.77772481349956</v>
      </c>
      <c r="Z1223" s="4">
        <v>21</v>
      </c>
      <c r="AA1223" s="26">
        <v>37.290586238313594</v>
      </c>
      <c r="AB1223" s="26">
        <v>1901.8198981539933</v>
      </c>
    </row>
    <row r="1224" spans="1:28" x14ac:dyDescent="0.25">
      <c r="A1224" s="5" t="s">
        <v>3014</v>
      </c>
      <c r="B1224" s="6" t="s">
        <v>1643</v>
      </c>
      <c r="C1224" s="6" t="s">
        <v>1644</v>
      </c>
      <c r="D1224" s="5">
        <v>2005</v>
      </c>
      <c r="E1224" s="5">
        <v>11</v>
      </c>
      <c r="F1224" s="5">
        <v>17</v>
      </c>
      <c r="G1224" s="5">
        <v>95453</v>
      </c>
      <c r="H1224" s="5" t="s">
        <v>1370</v>
      </c>
      <c r="I1224" s="7">
        <v>3.9</v>
      </c>
      <c r="J1224" s="5">
        <v>90</v>
      </c>
      <c r="K1224" s="5">
        <v>5</v>
      </c>
      <c r="L1224" s="5">
        <v>1</v>
      </c>
      <c r="M1224" s="5">
        <v>3</v>
      </c>
      <c r="N1224" s="5">
        <v>3</v>
      </c>
      <c r="O1224" s="5">
        <v>15</v>
      </c>
      <c r="P1224" s="5">
        <v>3</v>
      </c>
      <c r="Q1224" s="5">
        <v>9</v>
      </c>
      <c r="R1224" s="5">
        <v>9</v>
      </c>
      <c r="S1224" s="5">
        <v>36</v>
      </c>
      <c r="T1224" s="4">
        <v>3240</v>
      </c>
      <c r="U1224" s="26">
        <f t="shared" si="38"/>
        <v>12.544443120337489</v>
      </c>
      <c r="V1224" s="26">
        <f t="shared" si="39"/>
        <v>1128.999880830374</v>
      </c>
      <c r="Z1224" s="4">
        <v>24</v>
      </c>
      <c r="AA1224" s="26">
        <v>14.85988677003458</v>
      </c>
      <c r="AB1224" s="26">
        <v>148.59886770034581</v>
      </c>
    </row>
    <row r="1225" spans="1:28" x14ac:dyDescent="0.25">
      <c r="A1225" s="5" t="s">
        <v>3114</v>
      </c>
      <c r="B1225" s="6" t="s">
        <v>1643</v>
      </c>
      <c r="C1225" s="6" t="s">
        <v>1644</v>
      </c>
      <c r="D1225" s="5">
        <v>2005</v>
      </c>
      <c r="E1225" s="5">
        <v>11</v>
      </c>
      <c r="F1225" s="5">
        <v>19</v>
      </c>
      <c r="G1225" s="5">
        <v>91501</v>
      </c>
      <c r="H1225" s="5" t="s">
        <v>1370</v>
      </c>
      <c r="I1225" s="7">
        <v>3.9</v>
      </c>
      <c r="J1225" s="5">
        <v>40</v>
      </c>
      <c r="K1225" s="5">
        <v>3</v>
      </c>
      <c r="L1225" s="5">
        <v>3</v>
      </c>
      <c r="M1225" s="5">
        <v>3</v>
      </c>
      <c r="N1225" s="5">
        <v>3</v>
      </c>
      <c r="O1225" s="5">
        <v>9</v>
      </c>
      <c r="P1225" s="5">
        <v>9</v>
      </c>
      <c r="Q1225" s="5">
        <v>9</v>
      </c>
      <c r="R1225" s="5">
        <v>9</v>
      </c>
      <c r="S1225" s="5">
        <v>36</v>
      </c>
      <c r="T1225" s="4">
        <v>1440</v>
      </c>
      <c r="U1225" s="26">
        <f t="shared" si="38"/>
        <v>12.544443120337489</v>
      </c>
      <c r="V1225" s="26">
        <f t="shared" si="39"/>
        <v>501.77772481349956</v>
      </c>
      <c r="Z1225" s="4">
        <v>20</v>
      </c>
      <c r="AA1225" s="26">
        <v>15.909241878603545</v>
      </c>
      <c r="AB1225" s="26">
        <v>15.909241878603545</v>
      </c>
    </row>
    <row r="1226" spans="1:28" x14ac:dyDescent="0.25">
      <c r="A1226" s="5" t="s">
        <v>3149</v>
      </c>
      <c r="B1226" s="6" t="s">
        <v>1643</v>
      </c>
      <c r="C1226" s="6" t="s">
        <v>1644</v>
      </c>
      <c r="D1226" s="5">
        <v>2005</v>
      </c>
      <c r="E1226" s="5">
        <v>11</v>
      </c>
      <c r="F1226" s="5">
        <v>19</v>
      </c>
      <c r="G1226" s="5">
        <v>91354</v>
      </c>
      <c r="H1226" s="5" t="s">
        <v>1370</v>
      </c>
      <c r="I1226" s="7">
        <v>6.2</v>
      </c>
      <c r="J1226" s="5">
        <v>15</v>
      </c>
      <c r="K1226" s="5">
        <v>0</v>
      </c>
      <c r="L1226" s="5">
        <v>0</v>
      </c>
      <c r="M1226" s="5">
        <v>4</v>
      </c>
      <c r="N1226" s="5">
        <v>8</v>
      </c>
      <c r="O1226" s="5">
        <v>0</v>
      </c>
      <c r="P1226" s="5">
        <v>0</v>
      </c>
      <c r="Q1226" s="5">
        <v>12</v>
      </c>
      <c r="R1226" s="5">
        <v>24</v>
      </c>
      <c r="S1226" s="5">
        <v>36</v>
      </c>
      <c r="T1226" s="4">
        <v>540</v>
      </c>
      <c r="U1226" s="26">
        <f t="shared" si="38"/>
        <v>12.544443120337489</v>
      </c>
      <c r="V1226" s="26">
        <f t="shared" si="39"/>
        <v>188.16664680506233</v>
      </c>
      <c r="Z1226" s="4">
        <v>19</v>
      </c>
      <c r="AA1226" s="26">
        <v>21.118192569994804</v>
      </c>
      <c r="AB1226" s="26">
        <v>844.72770279979216</v>
      </c>
    </row>
    <row r="1227" spans="1:28" x14ac:dyDescent="0.25">
      <c r="A1227" s="5" t="s">
        <v>3331</v>
      </c>
      <c r="B1227" s="6" t="s">
        <v>1643</v>
      </c>
      <c r="C1227" s="6" t="s">
        <v>1644</v>
      </c>
      <c r="D1227" s="5">
        <v>2005</v>
      </c>
      <c r="E1227" s="5">
        <v>11</v>
      </c>
      <c r="F1227" s="5">
        <v>30</v>
      </c>
      <c r="G1227" s="5">
        <v>92663</v>
      </c>
      <c r="H1227" s="5" t="s">
        <v>1370</v>
      </c>
      <c r="I1227" s="7">
        <v>4</v>
      </c>
      <c r="J1227" s="5">
        <v>61</v>
      </c>
      <c r="K1227" s="5">
        <v>1</v>
      </c>
      <c r="L1227" s="5">
        <v>0</v>
      </c>
      <c r="M1227" s="5">
        <v>5</v>
      </c>
      <c r="N1227" s="5">
        <v>6</v>
      </c>
      <c r="O1227" s="5">
        <v>3</v>
      </c>
      <c r="P1227" s="5">
        <v>0</v>
      </c>
      <c r="Q1227" s="5">
        <v>15</v>
      </c>
      <c r="R1227" s="5">
        <v>18</v>
      </c>
      <c r="S1227" s="5">
        <v>36</v>
      </c>
      <c r="T1227" s="4">
        <v>2196</v>
      </c>
      <c r="U1227" s="26">
        <f t="shared" si="38"/>
        <v>12.544443120337489</v>
      </c>
      <c r="V1227" s="26">
        <f t="shared" si="39"/>
        <v>765.21103034058683</v>
      </c>
      <c r="Z1227" s="4">
        <v>46</v>
      </c>
      <c r="AA1227" s="26">
        <v>32.453153797485754</v>
      </c>
      <c r="AB1227" s="26">
        <v>421.89099936731481</v>
      </c>
    </row>
    <row r="1228" spans="1:28" x14ac:dyDescent="0.25">
      <c r="A1228" s="5" t="s">
        <v>3332</v>
      </c>
      <c r="B1228" s="6" t="s">
        <v>1730</v>
      </c>
      <c r="C1228" s="6" t="s">
        <v>1151</v>
      </c>
      <c r="D1228" s="5">
        <v>2005</v>
      </c>
      <c r="E1228" s="5">
        <v>11</v>
      </c>
      <c r="F1228" s="5">
        <v>30</v>
      </c>
      <c r="G1228" s="5">
        <v>92688</v>
      </c>
      <c r="H1228" s="5" t="s">
        <v>1370</v>
      </c>
      <c r="I1228" s="7">
        <v>0.4</v>
      </c>
      <c r="J1228" s="5">
        <v>4</v>
      </c>
      <c r="K1228" s="5">
        <v>3</v>
      </c>
      <c r="L1228" s="5">
        <v>0</v>
      </c>
      <c r="M1228" s="5">
        <v>3</v>
      </c>
      <c r="N1228" s="5">
        <v>6</v>
      </c>
      <c r="O1228" s="5">
        <v>9</v>
      </c>
      <c r="P1228" s="5">
        <v>0</v>
      </c>
      <c r="Q1228" s="5">
        <v>9</v>
      </c>
      <c r="R1228" s="5">
        <v>18</v>
      </c>
      <c r="S1228" s="5">
        <v>36</v>
      </c>
      <c r="T1228" s="4">
        <v>144</v>
      </c>
      <c r="U1228" s="26">
        <f t="shared" si="38"/>
        <v>12.544443120337489</v>
      </c>
      <c r="V1228" s="26">
        <f t="shared" si="39"/>
        <v>50.177772481349955</v>
      </c>
      <c r="Z1228" s="4">
        <v>27</v>
      </c>
      <c r="AA1228" s="26">
        <v>17.830940946318933</v>
      </c>
      <c r="AB1228" s="26">
        <v>1069.8564567791359</v>
      </c>
    </row>
    <row r="1229" spans="1:28" x14ac:dyDescent="0.25">
      <c r="A1229" s="5" t="s">
        <v>220</v>
      </c>
      <c r="B1229" s="6" t="s">
        <v>1643</v>
      </c>
      <c r="C1229" s="6" t="s">
        <v>1644</v>
      </c>
      <c r="D1229" s="5">
        <v>2005</v>
      </c>
      <c r="E1229" s="5">
        <v>11</v>
      </c>
      <c r="F1229" s="5">
        <v>38</v>
      </c>
      <c r="G1229" s="5">
        <v>94134</v>
      </c>
      <c r="H1229" s="5" t="s">
        <v>1370</v>
      </c>
      <c r="I1229" s="7">
        <v>7.9</v>
      </c>
      <c r="J1229" s="5">
        <v>50</v>
      </c>
      <c r="K1229" s="5">
        <v>3</v>
      </c>
      <c r="L1229" s="5">
        <v>3</v>
      </c>
      <c r="M1229" s="5">
        <v>3</v>
      </c>
      <c r="N1229" s="5">
        <v>3</v>
      </c>
      <c r="O1229" s="5">
        <v>9</v>
      </c>
      <c r="P1229" s="5">
        <v>9</v>
      </c>
      <c r="Q1229" s="5">
        <v>9</v>
      </c>
      <c r="R1229" s="5">
        <v>9</v>
      </c>
      <c r="S1229" s="5">
        <v>36</v>
      </c>
      <c r="T1229" s="4">
        <v>1800</v>
      </c>
      <c r="U1229" s="26">
        <f t="shared" si="38"/>
        <v>12.544443120337489</v>
      </c>
      <c r="V1229" s="26">
        <f t="shared" si="39"/>
        <v>627.22215601687446</v>
      </c>
      <c r="Z1229" s="4">
        <v>31</v>
      </c>
      <c r="AA1229" s="26">
        <v>19.518213161445058</v>
      </c>
      <c r="AB1229" s="26">
        <v>683.13746065057705</v>
      </c>
    </row>
    <row r="1230" spans="1:28" x14ac:dyDescent="0.25">
      <c r="A1230" s="5" t="s">
        <v>284</v>
      </c>
      <c r="B1230" s="6" t="s">
        <v>1730</v>
      </c>
      <c r="C1230" s="6" t="s">
        <v>1151</v>
      </c>
      <c r="D1230" s="5">
        <v>2005</v>
      </c>
      <c r="E1230" s="5">
        <v>11</v>
      </c>
      <c r="F1230" s="5">
        <v>41</v>
      </c>
      <c r="G1230" s="5">
        <v>94080</v>
      </c>
      <c r="H1230" s="5" t="s">
        <v>1370</v>
      </c>
      <c r="I1230" s="7">
        <v>5.3</v>
      </c>
      <c r="J1230" s="5">
        <v>58</v>
      </c>
      <c r="K1230" s="5">
        <v>3</v>
      </c>
      <c r="L1230" s="5">
        <v>3</v>
      </c>
      <c r="M1230" s="5">
        <v>3</v>
      </c>
      <c r="N1230" s="5">
        <v>3</v>
      </c>
      <c r="O1230" s="5">
        <v>9</v>
      </c>
      <c r="P1230" s="5">
        <v>9</v>
      </c>
      <c r="Q1230" s="5">
        <v>9</v>
      </c>
      <c r="R1230" s="5">
        <v>9</v>
      </c>
      <c r="S1230" s="5">
        <v>36</v>
      </c>
      <c r="T1230" s="4">
        <v>2088</v>
      </c>
      <c r="U1230" s="26">
        <f t="shared" si="38"/>
        <v>12.544443120337489</v>
      </c>
      <c r="V1230" s="26">
        <f t="shared" si="39"/>
        <v>727.57770097957439</v>
      </c>
      <c r="Z1230" s="4">
        <v>33</v>
      </c>
      <c r="AA1230" s="26">
        <v>7.0939786950851689</v>
      </c>
      <c r="AB1230" s="26">
        <v>283.75914780340673</v>
      </c>
    </row>
    <row r="1231" spans="1:28" x14ac:dyDescent="0.25">
      <c r="A1231" s="5" t="s">
        <v>1682</v>
      </c>
      <c r="B1231" s="6" t="s">
        <v>1683</v>
      </c>
      <c r="C1231" s="6" t="s">
        <v>1644</v>
      </c>
      <c r="D1231" s="5">
        <v>2004</v>
      </c>
      <c r="E1231" s="5">
        <v>12</v>
      </c>
      <c r="F1231" s="5">
        <v>3</v>
      </c>
      <c r="G1231" s="5">
        <v>95665</v>
      </c>
      <c r="H1231" s="5" t="s">
        <v>1645</v>
      </c>
      <c r="I1231" s="7">
        <v>4</v>
      </c>
      <c r="J1231" s="5">
        <v>50</v>
      </c>
      <c r="K1231" s="5">
        <v>3</v>
      </c>
      <c r="L1231" s="5">
        <v>5</v>
      </c>
      <c r="M1231" s="5">
        <v>3</v>
      </c>
      <c r="N1231" s="5">
        <v>1</v>
      </c>
      <c r="O1231" s="5">
        <v>9</v>
      </c>
      <c r="P1231" s="5">
        <v>15</v>
      </c>
      <c r="Q1231" s="5">
        <v>9</v>
      </c>
      <c r="R1231" s="5">
        <v>3</v>
      </c>
      <c r="S1231" s="5">
        <v>36</v>
      </c>
      <c r="T1231" s="4">
        <v>1800</v>
      </c>
      <c r="U1231" s="26">
        <f t="shared" si="38"/>
        <v>12.498500455133428</v>
      </c>
      <c r="V1231" s="26">
        <f t="shared" si="39"/>
        <v>624.92502275667141</v>
      </c>
      <c r="Z1231" s="4">
        <v>26</v>
      </c>
      <c r="AA1231" s="26">
        <v>32.748342951426935</v>
      </c>
      <c r="AB1231" s="26">
        <v>654.96685902853869</v>
      </c>
    </row>
    <row r="1232" spans="1:28" x14ac:dyDescent="0.25">
      <c r="A1232" s="5" t="s">
        <v>1817</v>
      </c>
      <c r="B1232" s="6" t="s">
        <v>1730</v>
      </c>
      <c r="C1232" s="6" t="s">
        <v>1151</v>
      </c>
      <c r="D1232" s="5">
        <v>2004</v>
      </c>
      <c r="E1232" s="5">
        <v>12</v>
      </c>
      <c r="F1232" s="5">
        <v>19</v>
      </c>
      <c r="G1232" s="5">
        <v>90505</v>
      </c>
      <c r="H1232" s="5" t="s">
        <v>1645</v>
      </c>
      <c r="I1232" s="7">
        <v>2.9</v>
      </c>
      <c r="J1232" s="5">
        <v>71</v>
      </c>
      <c r="K1232" s="5">
        <v>4</v>
      </c>
      <c r="L1232" s="5">
        <v>0</v>
      </c>
      <c r="M1232" s="5">
        <v>4</v>
      </c>
      <c r="N1232" s="5">
        <v>4</v>
      </c>
      <c r="O1232" s="5">
        <v>12</v>
      </c>
      <c r="P1232" s="5">
        <v>0</v>
      </c>
      <c r="Q1232" s="5">
        <v>12</v>
      </c>
      <c r="R1232" s="5">
        <v>12</v>
      </c>
      <c r="S1232" s="5">
        <v>36</v>
      </c>
      <c r="T1232" s="4">
        <v>2556</v>
      </c>
      <c r="U1232" s="26">
        <f t="shared" si="38"/>
        <v>12.498500455133428</v>
      </c>
      <c r="V1232" s="26">
        <f t="shared" si="39"/>
        <v>887.39353231447342</v>
      </c>
      <c r="Z1232" s="4">
        <v>31</v>
      </c>
      <c r="AA1232" s="26">
        <v>15.335738912563976</v>
      </c>
      <c r="AB1232" s="26">
        <v>444.7364284643553</v>
      </c>
    </row>
    <row r="1233" spans="1:28" x14ac:dyDescent="0.25">
      <c r="A1233" s="5" t="s">
        <v>1852</v>
      </c>
      <c r="B1233" s="6" t="s">
        <v>1643</v>
      </c>
      <c r="C1233" s="6" t="s">
        <v>1644</v>
      </c>
      <c r="D1233" s="5">
        <v>2004</v>
      </c>
      <c r="E1233" s="5">
        <v>12</v>
      </c>
      <c r="F1233" s="5">
        <v>19</v>
      </c>
      <c r="G1233" s="5">
        <v>91381</v>
      </c>
      <c r="H1233" s="5" t="s">
        <v>1645</v>
      </c>
      <c r="I1233" s="7">
        <v>3.8</v>
      </c>
      <c r="J1233" s="5">
        <v>25</v>
      </c>
      <c r="K1233" s="5">
        <v>4</v>
      </c>
      <c r="L1233" s="5">
        <v>0</v>
      </c>
      <c r="M1233" s="5">
        <v>4</v>
      </c>
      <c r="N1233" s="5">
        <v>4</v>
      </c>
      <c r="O1233" s="5">
        <v>12</v>
      </c>
      <c r="P1233" s="5">
        <v>0</v>
      </c>
      <c r="Q1233" s="5">
        <v>12</v>
      </c>
      <c r="R1233" s="5">
        <v>12</v>
      </c>
      <c r="S1233" s="5">
        <v>36</v>
      </c>
      <c r="T1233" s="4">
        <v>900</v>
      </c>
      <c r="U1233" s="26">
        <f t="shared" si="38"/>
        <v>12.498500455133428</v>
      </c>
      <c r="V1233" s="26">
        <f t="shared" si="39"/>
        <v>312.46251137833571</v>
      </c>
      <c r="Z1233" s="4">
        <v>25</v>
      </c>
      <c r="AA1233" s="26">
        <v>20.364193837870172</v>
      </c>
      <c r="AB1233" s="26">
        <v>488.74065210888409</v>
      </c>
    </row>
    <row r="1234" spans="1:28" x14ac:dyDescent="0.25">
      <c r="A1234" s="5" t="s">
        <v>2039</v>
      </c>
      <c r="B1234" s="6" t="s">
        <v>1643</v>
      </c>
      <c r="C1234" s="6" t="s">
        <v>1644</v>
      </c>
      <c r="D1234" s="5">
        <v>2004</v>
      </c>
      <c r="E1234" s="5">
        <v>12</v>
      </c>
      <c r="F1234" s="5">
        <v>36</v>
      </c>
      <c r="G1234" s="5">
        <v>91786</v>
      </c>
      <c r="H1234" s="5" t="s">
        <v>1645</v>
      </c>
      <c r="I1234" s="7">
        <v>4.8</v>
      </c>
      <c r="J1234" s="5">
        <v>50</v>
      </c>
      <c r="K1234" s="5">
        <v>3</v>
      </c>
      <c r="L1234" s="5">
        <v>3</v>
      </c>
      <c r="M1234" s="5">
        <v>3</v>
      </c>
      <c r="N1234" s="5">
        <v>3</v>
      </c>
      <c r="O1234" s="5">
        <v>9</v>
      </c>
      <c r="P1234" s="5">
        <v>9</v>
      </c>
      <c r="Q1234" s="5">
        <v>9</v>
      </c>
      <c r="R1234" s="5">
        <v>9</v>
      </c>
      <c r="S1234" s="5">
        <v>36</v>
      </c>
      <c r="T1234" s="4">
        <v>1800</v>
      </c>
      <c r="U1234" s="26">
        <f t="shared" si="38"/>
        <v>12.498500455133428</v>
      </c>
      <c r="V1234" s="26">
        <f t="shared" si="39"/>
        <v>624.92502275667141</v>
      </c>
      <c r="Z1234" s="4">
        <v>25</v>
      </c>
      <c r="AA1234" s="26">
        <v>14.933742147771458</v>
      </c>
      <c r="AB1234" s="26">
        <v>119.46993718217166</v>
      </c>
    </row>
    <row r="1235" spans="1:28" x14ac:dyDescent="0.25">
      <c r="A1235" s="5" t="s">
        <v>3052</v>
      </c>
      <c r="B1235" s="6" t="s">
        <v>1643</v>
      </c>
      <c r="C1235" s="6" t="s">
        <v>1644</v>
      </c>
      <c r="D1235" s="5">
        <v>2004</v>
      </c>
      <c r="E1235" s="5">
        <v>12</v>
      </c>
      <c r="F1235" s="5">
        <v>19</v>
      </c>
      <c r="G1235" s="5">
        <v>91390</v>
      </c>
      <c r="H1235" s="5" t="s">
        <v>1370</v>
      </c>
      <c r="I1235" s="7">
        <v>4</v>
      </c>
      <c r="J1235" s="5">
        <v>40</v>
      </c>
      <c r="K1235" s="5">
        <v>3</v>
      </c>
      <c r="L1235" s="5">
        <v>3</v>
      </c>
      <c r="M1235" s="5">
        <v>3</v>
      </c>
      <c r="N1235" s="5">
        <v>3</v>
      </c>
      <c r="O1235" s="5">
        <v>9</v>
      </c>
      <c r="P1235" s="5">
        <v>9</v>
      </c>
      <c r="Q1235" s="5">
        <v>9</v>
      </c>
      <c r="R1235" s="5">
        <v>9</v>
      </c>
      <c r="S1235" s="5">
        <v>36</v>
      </c>
      <c r="T1235" s="4">
        <v>1440</v>
      </c>
      <c r="U1235" s="26">
        <f t="shared" si="38"/>
        <v>12.498500455133428</v>
      </c>
      <c r="V1235" s="26">
        <f t="shared" si="39"/>
        <v>499.94001820533708</v>
      </c>
      <c r="Z1235" s="4">
        <v>21</v>
      </c>
      <c r="AA1235" s="26">
        <v>3.9954199541050279</v>
      </c>
      <c r="AB1235" s="26">
        <v>199.7709977052514</v>
      </c>
    </row>
    <row r="1236" spans="1:28" x14ac:dyDescent="0.25">
      <c r="A1236" s="5" t="s">
        <v>3204</v>
      </c>
      <c r="B1236" s="6" t="s">
        <v>1643</v>
      </c>
      <c r="C1236" s="6" t="s">
        <v>1644</v>
      </c>
      <c r="D1236" s="5">
        <v>2004</v>
      </c>
      <c r="E1236" s="5">
        <v>12</v>
      </c>
      <c r="F1236" s="5">
        <v>19</v>
      </c>
      <c r="G1236" s="5">
        <v>93536</v>
      </c>
      <c r="H1236" s="5" t="s">
        <v>1370</v>
      </c>
      <c r="I1236" s="7">
        <v>3</v>
      </c>
      <c r="J1236" s="5">
        <v>47</v>
      </c>
      <c r="K1236" s="5">
        <v>3</v>
      </c>
      <c r="L1236" s="5">
        <v>6</v>
      </c>
      <c r="M1236" s="5">
        <v>2</v>
      </c>
      <c r="N1236" s="5">
        <v>1</v>
      </c>
      <c r="O1236" s="5">
        <v>9</v>
      </c>
      <c r="P1236" s="5">
        <v>18</v>
      </c>
      <c r="Q1236" s="5">
        <v>6</v>
      </c>
      <c r="R1236" s="5">
        <v>3</v>
      </c>
      <c r="S1236" s="5">
        <v>36</v>
      </c>
      <c r="T1236" s="4">
        <v>1692</v>
      </c>
      <c r="U1236" s="26">
        <f t="shared" si="38"/>
        <v>12.498500455133428</v>
      </c>
      <c r="V1236" s="26">
        <f t="shared" si="39"/>
        <v>587.42952139127112</v>
      </c>
      <c r="Z1236" s="4">
        <v>34</v>
      </c>
      <c r="AA1236" s="26">
        <v>15.702762491294667</v>
      </c>
      <c r="AB1236" s="26">
        <v>471.08287473884002</v>
      </c>
    </row>
    <row r="1237" spans="1:28" x14ac:dyDescent="0.25">
      <c r="A1237" s="5" t="s">
        <v>3217</v>
      </c>
      <c r="B1237" s="6" t="s">
        <v>1643</v>
      </c>
      <c r="C1237" s="6" t="s">
        <v>1644</v>
      </c>
      <c r="D1237" s="5">
        <v>2004</v>
      </c>
      <c r="E1237" s="5">
        <v>12</v>
      </c>
      <c r="F1237" s="5">
        <v>20</v>
      </c>
      <c r="G1237" s="5">
        <v>93644</v>
      </c>
      <c r="H1237" s="5" t="s">
        <v>1370</v>
      </c>
      <c r="I1237" s="7">
        <v>2</v>
      </c>
      <c r="J1237" s="5">
        <v>10</v>
      </c>
      <c r="K1237" s="5">
        <v>3</v>
      </c>
      <c r="L1237" s="5">
        <v>3</v>
      </c>
      <c r="M1237" s="5">
        <v>3</v>
      </c>
      <c r="N1237" s="5">
        <v>3</v>
      </c>
      <c r="O1237" s="5">
        <v>9</v>
      </c>
      <c r="P1237" s="5">
        <v>9</v>
      </c>
      <c r="Q1237" s="5">
        <v>9</v>
      </c>
      <c r="R1237" s="5">
        <v>9</v>
      </c>
      <c r="S1237" s="5">
        <v>36</v>
      </c>
      <c r="T1237" s="4">
        <v>360</v>
      </c>
      <c r="U1237" s="26">
        <f t="shared" si="38"/>
        <v>12.498500455133428</v>
      </c>
      <c r="V1237" s="26">
        <f t="shared" si="39"/>
        <v>124.98500455133427</v>
      </c>
      <c r="Z1237" s="4">
        <v>37</v>
      </c>
      <c r="AA1237" s="26">
        <v>105.5454917127591</v>
      </c>
      <c r="AB1237" s="26">
        <v>5277.2745856379552</v>
      </c>
    </row>
    <row r="1238" spans="1:28" x14ac:dyDescent="0.25">
      <c r="A1238" s="5" t="s">
        <v>3319</v>
      </c>
      <c r="B1238" s="6" t="s">
        <v>1730</v>
      </c>
      <c r="C1238" s="6" t="s">
        <v>1151</v>
      </c>
      <c r="D1238" s="5">
        <v>2004</v>
      </c>
      <c r="E1238" s="5">
        <v>12</v>
      </c>
      <c r="F1238" s="5">
        <v>30</v>
      </c>
      <c r="G1238" s="5">
        <v>92833</v>
      </c>
      <c r="H1238" s="5" t="s">
        <v>1370</v>
      </c>
      <c r="I1238" s="7">
        <v>3.9</v>
      </c>
      <c r="J1238" s="5">
        <v>50</v>
      </c>
      <c r="K1238" s="5">
        <v>2</v>
      </c>
      <c r="L1238" s="5">
        <v>5</v>
      </c>
      <c r="M1238" s="5">
        <v>3</v>
      </c>
      <c r="N1238" s="5">
        <v>2</v>
      </c>
      <c r="O1238" s="5">
        <v>6</v>
      </c>
      <c r="P1238" s="5">
        <v>15</v>
      </c>
      <c r="Q1238" s="5">
        <v>9</v>
      </c>
      <c r="R1238" s="5">
        <v>6</v>
      </c>
      <c r="S1238" s="5">
        <v>36</v>
      </c>
      <c r="T1238" s="4">
        <v>1800</v>
      </c>
      <c r="U1238" s="26">
        <f t="shared" si="38"/>
        <v>12.498500455133428</v>
      </c>
      <c r="V1238" s="26">
        <f t="shared" si="39"/>
        <v>624.92502275667141</v>
      </c>
      <c r="Z1238" s="4">
        <v>8</v>
      </c>
      <c r="AA1238" s="26">
        <v>44.234000665931752</v>
      </c>
      <c r="AB1238" s="26">
        <v>3582.954053940472</v>
      </c>
    </row>
    <row r="1239" spans="1:28" x14ac:dyDescent="0.25">
      <c r="A1239" s="5" t="s">
        <v>3391</v>
      </c>
      <c r="B1239" s="6" t="s">
        <v>1643</v>
      </c>
      <c r="C1239" s="6" t="s">
        <v>1644</v>
      </c>
      <c r="D1239" s="5">
        <v>2004</v>
      </c>
      <c r="E1239" s="5">
        <v>12</v>
      </c>
      <c r="F1239" s="5">
        <v>33</v>
      </c>
      <c r="G1239" s="5">
        <v>92503</v>
      </c>
      <c r="H1239" s="5" t="s">
        <v>1370</v>
      </c>
      <c r="I1239" s="7">
        <v>5.4</v>
      </c>
      <c r="J1239" s="5">
        <v>18</v>
      </c>
      <c r="K1239" s="5">
        <v>4</v>
      </c>
      <c r="L1239" s="5">
        <v>2</v>
      </c>
      <c r="M1239" s="5">
        <v>4</v>
      </c>
      <c r="N1239" s="5">
        <v>2</v>
      </c>
      <c r="O1239" s="5">
        <v>12</v>
      </c>
      <c r="P1239" s="5">
        <v>6</v>
      </c>
      <c r="Q1239" s="5">
        <v>12</v>
      </c>
      <c r="R1239" s="5">
        <v>6</v>
      </c>
      <c r="S1239" s="5">
        <v>36</v>
      </c>
      <c r="T1239" s="4">
        <v>648</v>
      </c>
      <c r="U1239" s="26">
        <f t="shared" si="38"/>
        <v>12.498500455133428</v>
      </c>
      <c r="V1239" s="26">
        <f t="shared" si="39"/>
        <v>224.97300819240169</v>
      </c>
      <c r="Z1239" s="4">
        <v>33</v>
      </c>
      <c r="AA1239" s="26">
        <v>4.2563872170511017</v>
      </c>
      <c r="AB1239" s="26">
        <v>127.69161651153306</v>
      </c>
    </row>
    <row r="1240" spans="1:28" x14ac:dyDescent="0.25">
      <c r="A1240" s="5" t="s">
        <v>3419</v>
      </c>
      <c r="B1240" s="6" t="s">
        <v>1643</v>
      </c>
      <c r="C1240" s="6" t="s">
        <v>1644</v>
      </c>
      <c r="D1240" s="5">
        <v>2004</v>
      </c>
      <c r="E1240" s="5">
        <v>12</v>
      </c>
      <c r="F1240" s="5">
        <v>33</v>
      </c>
      <c r="G1240" s="5">
        <v>92585</v>
      </c>
      <c r="H1240" s="5" t="s">
        <v>1370</v>
      </c>
      <c r="I1240" s="7">
        <v>4.5</v>
      </c>
      <c r="J1240" s="5">
        <v>50</v>
      </c>
      <c r="K1240" s="5">
        <v>2</v>
      </c>
      <c r="L1240" s="5">
        <v>2</v>
      </c>
      <c r="M1240" s="5">
        <v>4</v>
      </c>
      <c r="N1240" s="5">
        <v>4</v>
      </c>
      <c r="O1240" s="5">
        <v>6</v>
      </c>
      <c r="P1240" s="5">
        <v>6</v>
      </c>
      <c r="Q1240" s="5">
        <v>12</v>
      </c>
      <c r="R1240" s="5">
        <v>12</v>
      </c>
      <c r="S1240" s="5">
        <v>36</v>
      </c>
      <c r="T1240" s="4">
        <v>1800</v>
      </c>
      <c r="U1240" s="26">
        <f t="shared" si="38"/>
        <v>12.498500455133428</v>
      </c>
      <c r="V1240" s="26">
        <f t="shared" si="39"/>
        <v>624.92502275667141</v>
      </c>
      <c r="Z1240" s="4">
        <v>30</v>
      </c>
      <c r="AA1240" s="26">
        <v>33.45979399104867</v>
      </c>
      <c r="AB1240" s="26">
        <v>1672.9896995524334</v>
      </c>
    </row>
    <row r="1241" spans="1:28" x14ac:dyDescent="0.25">
      <c r="A1241" s="5" t="s">
        <v>262</v>
      </c>
      <c r="B1241" s="6" t="s">
        <v>1660</v>
      </c>
      <c r="C1241" s="6" t="s">
        <v>1151</v>
      </c>
      <c r="D1241" s="5">
        <v>2004</v>
      </c>
      <c r="E1241" s="5">
        <v>12</v>
      </c>
      <c r="F1241" s="5">
        <v>40</v>
      </c>
      <c r="G1241" s="5">
        <v>93446</v>
      </c>
      <c r="H1241" s="5" t="s">
        <v>1370</v>
      </c>
      <c r="I1241" s="7">
        <v>3</v>
      </c>
      <c r="J1241" s="5">
        <v>35</v>
      </c>
      <c r="K1241" s="5">
        <v>3</v>
      </c>
      <c r="L1241" s="5">
        <v>0</v>
      </c>
      <c r="M1241" s="5">
        <v>3</v>
      </c>
      <c r="N1241" s="5">
        <v>6</v>
      </c>
      <c r="O1241" s="5">
        <v>9</v>
      </c>
      <c r="P1241" s="5">
        <v>0</v>
      </c>
      <c r="Q1241" s="5">
        <v>9</v>
      </c>
      <c r="R1241" s="5">
        <v>18</v>
      </c>
      <c r="S1241" s="5">
        <v>36</v>
      </c>
      <c r="T1241" s="4">
        <v>1260</v>
      </c>
      <c r="U1241" s="26">
        <f t="shared" si="38"/>
        <v>12.498500455133428</v>
      </c>
      <c r="V1241" s="26">
        <f t="shared" si="39"/>
        <v>437.44751592966998</v>
      </c>
      <c r="Z1241" s="4">
        <v>19</v>
      </c>
      <c r="AA1241" s="26">
        <v>14.518757391871429</v>
      </c>
      <c r="AB1241" s="26">
        <v>943.71923047164285</v>
      </c>
    </row>
    <row r="1242" spans="1:28" x14ac:dyDescent="0.25">
      <c r="A1242" s="5" t="s">
        <v>308</v>
      </c>
      <c r="B1242" s="6" t="s">
        <v>1643</v>
      </c>
      <c r="C1242" s="6" t="s">
        <v>1644</v>
      </c>
      <c r="D1242" s="5">
        <v>2004</v>
      </c>
      <c r="E1242" s="5">
        <v>12</v>
      </c>
      <c r="F1242" s="5">
        <v>42</v>
      </c>
      <c r="G1242" s="5">
        <v>93454</v>
      </c>
      <c r="H1242" s="5" t="s">
        <v>1370</v>
      </c>
      <c r="I1242" s="7">
        <v>3</v>
      </c>
      <c r="J1242" s="5">
        <v>30</v>
      </c>
      <c r="K1242" s="5">
        <v>3</v>
      </c>
      <c r="L1242" s="5">
        <v>3</v>
      </c>
      <c r="M1242" s="5">
        <v>3</v>
      </c>
      <c r="N1242" s="5">
        <v>3</v>
      </c>
      <c r="O1242" s="5">
        <v>9</v>
      </c>
      <c r="P1242" s="5">
        <v>9</v>
      </c>
      <c r="Q1242" s="5">
        <v>9</v>
      </c>
      <c r="R1242" s="5">
        <v>9</v>
      </c>
      <c r="S1242" s="5">
        <v>36</v>
      </c>
      <c r="T1242" s="4">
        <v>1080</v>
      </c>
      <c r="U1242" s="26">
        <f t="shared" si="38"/>
        <v>12.498500455133428</v>
      </c>
      <c r="V1242" s="26">
        <f t="shared" si="39"/>
        <v>374.95501365400281</v>
      </c>
      <c r="Z1242" s="4">
        <v>7</v>
      </c>
      <c r="AA1242" s="26">
        <v>20.150504013887954</v>
      </c>
      <c r="AB1242" s="26">
        <v>1007.5252006943977</v>
      </c>
    </row>
    <row r="1243" spans="1:28" x14ac:dyDescent="0.25">
      <c r="A1243" s="5" t="s">
        <v>1988</v>
      </c>
      <c r="B1243" s="6" t="s">
        <v>1643</v>
      </c>
      <c r="C1243" s="6" t="s">
        <v>1644</v>
      </c>
      <c r="D1243" s="5">
        <v>2003</v>
      </c>
      <c r="E1243" s="5">
        <v>13</v>
      </c>
      <c r="F1243" s="5">
        <v>33</v>
      </c>
      <c r="G1243" s="5">
        <v>92584</v>
      </c>
      <c r="H1243" s="5" t="s">
        <v>1645</v>
      </c>
      <c r="I1243" s="7">
        <v>3.2</v>
      </c>
      <c r="J1243" s="5">
        <v>29</v>
      </c>
      <c r="K1243" s="5">
        <v>3</v>
      </c>
      <c r="L1243" s="5">
        <v>3</v>
      </c>
      <c r="M1243" s="5">
        <v>3</v>
      </c>
      <c r="N1243" s="5">
        <v>3</v>
      </c>
      <c r="O1243" s="5">
        <v>9</v>
      </c>
      <c r="P1243" s="5">
        <v>9</v>
      </c>
      <c r="Q1243" s="5">
        <v>9</v>
      </c>
      <c r="R1243" s="5">
        <v>9</v>
      </c>
      <c r="S1243" s="5">
        <v>36</v>
      </c>
      <c r="T1243" s="4">
        <v>1044</v>
      </c>
      <c r="U1243" s="26">
        <f t="shared" si="38"/>
        <v>12.452091007583967</v>
      </c>
      <c r="V1243" s="26">
        <f t="shared" si="39"/>
        <v>361.11063921993502</v>
      </c>
      <c r="Z1243" s="4">
        <v>39</v>
      </c>
      <c r="AA1243" s="26">
        <v>61.976206823312076</v>
      </c>
      <c r="AB1243" s="26">
        <v>1239.5241364662415</v>
      </c>
    </row>
    <row r="1244" spans="1:28" x14ac:dyDescent="0.25">
      <c r="A1244" s="5" t="s">
        <v>2090</v>
      </c>
      <c r="B1244" s="6" t="s">
        <v>1643</v>
      </c>
      <c r="C1244" s="6" t="s">
        <v>1644</v>
      </c>
      <c r="D1244" s="5">
        <v>2003</v>
      </c>
      <c r="E1244" s="5">
        <v>13</v>
      </c>
      <c r="F1244" s="5">
        <v>37</v>
      </c>
      <c r="G1244" s="5">
        <v>92029</v>
      </c>
      <c r="H1244" s="5" t="s">
        <v>1645</v>
      </c>
      <c r="I1244" s="7">
        <v>5</v>
      </c>
      <c r="J1244" s="5">
        <v>100</v>
      </c>
      <c r="K1244" s="5">
        <v>3</v>
      </c>
      <c r="L1244" s="5">
        <v>1</v>
      </c>
      <c r="M1244" s="5">
        <v>3</v>
      </c>
      <c r="N1244" s="5">
        <v>5</v>
      </c>
      <c r="O1244" s="5">
        <v>9</v>
      </c>
      <c r="P1244" s="5">
        <v>3</v>
      </c>
      <c r="Q1244" s="5">
        <v>9</v>
      </c>
      <c r="R1244" s="5">
        <v>15</v>
      </c>
      <c r="S1244" s="5">
        <v>36</v>
      </c>
      <c r="T1244" s="4">
        <v>3600</v>
      </c>
      <c r="U1244" s="26">
        <f t="shared" si="38"/>
        <v>12.452091007583967</v>
      </c>
      <c r="V1244" s="26">
        <f t="shared" si="39"/>
        <v>1245.2091007583967</v>
      </c>
      <c r="Z1244" s="4">
        <v>33</v>
      </c>
      <c r="AA1244" s="26">
        <v>19.863140346238474</v>
      </c>
      <c r="AB1244" s="26">
        <v>516.44164900220028</v>
      </c>
    </row>
    <row r="1245" spans="1:28" x14ac:dyDescent="0.25">
      <c r="A1245" s="5" t="s">
        <v>2203</v>
      </c>
      <c r="B1245" s="6" t="s">
        <v>1643</v>
      </c>
      <c r="C1245" s="6" t="s">
        <v>1644</v>
      </c>
      <c r="D1245" s="5">
        <v>2003</v>
      </c>
      <c r="E1245" s="5">
        <v>13</v>
      </c>
      <c r="F1245" s="5">
        <v>43</v>
      </c>
      <c r="G1245" s="5">
        <v>95050</v>
      </c>
      <c r="H1245" s="5" t="s">
        <v>1645</v>
      </c>
      <c r="I1245" s="7">
        <v>1.3</v>
      </c>
      <c r="J1245" s="5">
        <v>8</v>
      </c>
      <c r="K1245" s="5">
        <v>3</v>
      </c>
      <c r="L1245" s="5">
        <v>7</v>
      </c>
      <c r="M1245" s="5">
        <v>2</v>
      </c>
      <c r="N1245" s="5">
        <v>0</v>
      </c>
      <c r="O1245" s="5">
        <v>9</v>
      </c>
      <c r="P1245" s="5">
        <v>21</v>
      </c>
      <c r="Q1245" s="5">
        <v>6</v>
      </c>
      <c r="R1245" s="5">
        <v>0</v>
      </c>
      <c r="S1245" s="5">
        <v>36</v>
      </c>
      <c r="T1245" s="4">
        <v>288</v>
      </c>
      <c r="U1245" s="26">
        <f t="shared" si="38"/>
        <v>12.452091007583967</v>
      </c>
      <c r="V1245" s="26">
        <f t="shared" si="39"/>
        <v>99.616728060671733</v>
      </c>
      <c r="Z1245" s="4">
        <v>28</v>
      </c>
      <c r="AA1245" s="26">
        <v>0</v>
      </c>
      <c r="AB1245" s="26">
        <v>0</v>
      </c>
    </row>
    <row r="1246" spans="1:28" x14ac:dyDescent="0.25">
      <c r="A1246" s="5" t="s">
        <v>3028</v>
      </c>
      <c r="B1246" s="6" t="s">
        <v>1643</v>
      </c>
      <c r="C1246" s="6" t="s">
        <v>1644</v>
      </c>
      <c r="D1246" s="5">
        <v>2003</v>
      </c>
      <c r="E1246" s="5">
        <v>13</v>
      </c>
      <c r="F1246" s="5">
        <v>19</v>
      </c>
      <c r="G1246" s="5">
        <v>91775</v>
      </c>
      <c r="H1246" s="5" t="s">
        <v>1645</v>
      </c>
      <c r="I1246" s="7">
        <v>6.1</v>
      </c>
      <c r="J1246" s="5">
        <v>50</v>
      </c>
      <c r="K1246" s="5">
        <v>4</v>
      </c>
      <c r="L1246" s="5">
        <v>2</v>
      </c>
      <c r="M1246" s="5">
        <v>2</v>
      </c>
      <c r="N1246" s="5">
        <v>4</v>
      </c>
      <c r="O1246" s="5">
        <v>12</v>
      </c>
      <c r="P1246" s="5">
        <v>6</v>
      </c>
      <c r="Q1246" s="5">
        <v>6</v>
      </c>
      <c r="R1246" s="5">
        <v>12</v>
      </c>
      <c r="S1246" s="5">
        <v>36</v>
      </c>
      <c r="T1246" s="4">
        <v>1800</v>
      </c>
      <c r="U1246" s="26">
        <f t="shared" si="38"/>
        <v>12.452091007583967</v>
      </c>
      <c r="V1246" s="26">
        <f t="shared" si="39"/>
        <v>622.60455037919837</v>
      </c>
      <c r="Z1246" s="4">
        <v>32</v>
      </c>
      <c r="AA1246" s="26">
        <v>91.67166102502766</v>
      </c>
      <c r="AB1246" s="26">
        <v>9167.1661025027661</v>
      </c>
    </row>
    <row r="1247" spans="1:28" x14ac:dyDescent="0.25">
      <c r="A1247" s="5" t="s">
        <v>230</v>
      </c>
      <c r="B1247" s="6" t="s">
        <v>1643</v>
      </c>
      <c r="C1247" s="6" t="s">
        <v>1644</v>
      </c>
      <c r="D1247" s="5">
        <v>2003</v>
      </c>
      <c r="E1247" s="5">
        <v>13</v>
      </c>
      <c r="F1247" s="5">
        <v>39</v>
      </c>
      <c r="G1247" s="5">
        <v>95337</v>
      </c>
      <c r="H1247" s="5" t="s">
        <v>1370</v>
      </c>
      <c r="I1247" s="7">
        <v>4</v>
      </c>
      <c r="J1247" s="5">
        <v>12</v>
      </c>
      <c r="K1247" s="5">
        <v>3</v>
      </c>
      <c r="L1247" s="5">
        <v>3</v>
      </c>
      <c r="M1247" s="5">
        <v>3</v>
      </c>
      <c r="N1247" s="5">
        <v>3</v>
      </c>
      <c r="O1247" s="5">
        <v>9</v>
      </c>
      <c r="P1247" s="5">
        <v>9</v>
      </c>
      <c r="Q1247" s="5">
        <v>9</v>
      </c>
      <c r="R1247" s="5">
        <v>9</v>
      </c>
      <c r="S1247" s="5">
        <v>36</v>
      </c>
      <c r="T1247" s="4">
        <v>432</v>
      </c>
      <c r="U1247" s="26">
        <f t="shared" si="38"/>
        <v>12.452091007583967</v>
      </c>
      <c r="V1247" s="26">
        <f t="shared" si="39"/>
        <v>149.4250920910076</v>
      </c>
      <c r="Z1247" s="4">
        <v>23</v>
      </c>
      <c r="AA1247" s="26">
        <v>12.09927956183696</v>
      </c>
      <c r="AB1247" s="26">
        <v>798.55245108123938</v>
      </c>
    </row>
    <row r="1248" spans="1:28" x14ac:dyDescent="0.25">
      <c r="A1248" s="5" t="s">
        <v>481</v>
      </c>
      <c r="B1248" s="6" t="s">
        <v>1643</v>
      </c>
      <c r="C1248" s="6" t="s">
        <v>1644</v>
      </c>
      <c r="D1248" s="5">
        <v>2003</v>
      </c>
      <c r="E1248" s="5">
        <v>13</v>
      </c>
      <c r="F1248" s="5">
        <v>56</v>
      </c>
      <c r="G1248" s="5">
        <v>93065</v>
      </c>
      <c r="H1248" s="5" t="s">
        <v>1370</v>
      </c>
      <c r="I1248" s="7">
        <v>5.7</v>
      </c>
      <c r="J1248" s="5">
        <v>61</v>
      </c>
      <c r="K1248" s="5">
        <v>3</v>
      </c>
      <c r="L1248" s="5">
        <v>3</v>
      </c>
      <c r="M1248" s="5">
        <v>3</v>
      </c>
      <c r="N1248" s="5">
        <v>3</v>
      </c>
      <c r="O1248" s="5">
        <v>9</v>
      </c>
      <c r="P1248" s="5">
        <v>9</v>
      </c>
      <c r="Q1248" s="5">
        <v>9</v>
      </c>
      <c r="R1248" s="5">
        <v>9</v>
      </c>
      <c r="S1248" s="5">
        <v>36</v>
      </c>
      <c r="T1248" s="4">
        <v>2196</v>
      </c>
      <c r="U1248" s="26">
        <f t="shared" si="38"/>
        <v>12.452091007583967</v>
      </c>
      <c r="V1248" s="26">
        <f t="shared" si="39"/>
        <v>759.57755146262195</v>
      </c>
      <c r="Z1248" s="4">
        <v>9</v>
      </c>
      <c r="AA1248" s="26">
        <v>12.683503708813213</v>
      </c>
      <c r="AB1248" s="26">
        <v>126.83503708813213</v>
      </c>
    </row>
    <row r="1249" spans="1:28" x14ac:dyDescent="0.25">
      <c r="A1249" s="5" t="s">
        <v>1657</v>
      </c>
      <c r="B1249" s="6" t="s">
        <v>1643</v>
      </c>
      <c r="C1249" s="6" t="s">
        <v>1644</v>
      </c>
      <c r="D1249" s="5">
        <v>2002</v>
      </c>
      <c r="E1249" s="5">
        <v>14</v>
      </c>
      <c r="F1249" s="5">
        <v>1</v>
      </c>
      <c r="G1249" s="5">
        <v>94536</v>
      </c>
      <c r="H1249" s="5" t="s">
        <v>1645</v>
      </c>
      <c r="I1249" s="7">
        <v>5.0999999999999996</v>
      </c>
      <c r="J1249" s="5">
        <v>30</v>
      </c>
      <c r="K1249" s="5">
        <v>3</v>
      </c>
      <c r="L1249" s="5">
        <v>2</v>
      </c>
      <c r="M1249" s="5">
        <v>3</v>
      </c>
      <c r="N1249" s="5">
        <v>4</v>
      </c>
      <c r="O1249" s="5">
        <v>9</v>
      </c>
      <c r="P1249" s="5">
        <v>6</v>
      </c>
      <c r="Q1249" s="5">
        <v>9</v>
      </c>
      <c r="R1249" s="5">
        <v>12</v>
      </c>
      <c r="S1249" s="5">
        <v>36</v>
      </c>
      <c r="T1249" s="4">
        <v>1080</v>
      </c>
      <c r="U1249" s="26">
        <f t="shared" si="38"/>
        <v>12.405207627528799</v>
      </c>
      <c r="V1249" s="26">
        <f t="shared" si="39"/>
        <v>372.15622882586399</v>
      </c>
      <c r="Z1249" s="4">
        <v>26</v>
      </c>
      <c r="AA1249" s="26">
        <v>12.2806286067851</v>
      </c>
      <c r="AB1249" s="26">
        <v>736.83771640710597</v>
      </c>
    </row>
    <row r="1250" spans="1:28" x14ac:dyDescent="0.25">
      <c r="A1250" s="5" t="s">
        <v>1950</v>
      </c>
      <c r="B1250" s="6" t="s">
        <v>1643</v>
      </c>
      <c r="C1250" s="6" t="s">
        <v>1644</v>
      </c>
      <c r="D1250" s="5">
        <v>2002</v>
      </c>
      <c r="E1250" s="5">
        <v>14</v>
      </c>
      <c r="F1250" s="5">
        <v>30</v>
      </c>
      <c r="G1250" s="5">
        <v>92649</v>
      </c>
      <c r="H1250" s="5" t="s">
        <v>1645</v>
      </c>
      <c r="I1250" s="7">
        <v>3.6</v>
      </c>
      <c r="J1250" s="5">
        <v>60</v>
      </c>
      <c r="K1250" s="5">
        <v>3</v>
      </c>
      <c r="L1250" s="5">
        <v>3</v>
      </c>
      <c r="M1250" s="5">
        <v>3</v>
      </c>
      <c r="N1250" s="5">
        <v>3</v>
      </c>
      <c r="O1250" s="5">
        <v>9</v>
      </c>
      <c r="P1250" s="5">
        <v>9</v>
      </c>
      <c r="Q1250" s="5">
        <v>9</v>
      </c>
      <c r="R1250" s="5">
        <v>9</v>
      </c>
      <c r="S1250" s="5">
        <v>36</v>
      </c>
      <c r="T1250" s="4">
        <v>2160</v>
      </c>
      <c r="U1250" s="26">
        <f t="shared" si="38"/>
        <v>12.405207627528799</v>
      </c>
      <c r="V1250" s="26">
        <f t="shared" si="39"/>
        <v>744.31245765172798</v>
      </c>
      <c r="Z1250" s="4">
        <v>9</v>
      </c>
      <c r="AA1250" s="26">
        <v>15.220204450575855</v>
      </c>
      <c r="AB1250" s="26">
        <v>608.8081780230342</v>
      </c>
    </row>
    <row r="1251" spans="1:28" x14ac:dyDescent="0.25">
      <c r="A1251" s="5" t="s">
        <v>2263</v>
      </c>
      <c r="B1251" s="6" t="s">
        <v>1643</v>
      </c>
      <c r="C1251" s="6" t="s">
        <v>1644</v>
      </c>
      <c r="D1251" s="5">
        <v>2002</v>
      </c>
      <c r="E1251" s="5">
        <v>14</v>
      </c>
      <c r="F1251" s="5">
        <v>48</v>
      </c>
      <c r="G1251" s="5">
        <v>95620</v>
      </c>
      <c r="H1251" s="5" t="s">
        <v>1645</v>
      </c>
      <c r="I1251" s="7">
        <v>3.9</v>
      </c>
      <c r="J1251" s="5">
        <v>30</v>
      </c>
      <c r="K1251" s="5">
        <v>3</v>
      </c>
      <c r="L1251" s="5">
        <v>3</v>
      </c>
      <c r="M1251" s="5">
        <v>3</v>
      </c>
      <c r="N1251" s="5">
        <v>3</v>
      </c>
      <c r="O1251" s="5">
        <v>9</v>
      </c>
      <c r="P1251" s="5">
        <v>9</v>
      </c>
      <c r="Q1251" s="5">
        <v>9</v>
      </c>
      <c r="R1251" s="5">
        <v>9</v>
      </c>
      <c r="S1251" s="5">
        <v>36</v>
      </c>
      <c r="T1251" s="4">
        <v>1080</v>
      </c>
      <c r="U1251" s="26">
        <f t="shared" si="38"/>
        <v>12.405207627528799</v>
      </c>
      <c r="V1251" s="26">
        <f t="shared" si="39"/>
        <v>372.15622882586399</v>
      </c>
      <c r="Z1251" s="4">
        <v>31</v>
      </c>
      <c r="AA1251" s="26">
        <v>12.547422746643253</v>
      </c>
      <c r="AB1251" s="26">
        <v>401.5175278925841</v>
      </c>
    </row>
    <row r="1252" spans="1:28" x14ac:dyDescent="0.25">
      <c r="A1252" s="5" t="s">
        <v>3185</v>
      </c>
      <c r="B1252" s="6" t="s">
        <v>1643</v>
      </c>
      <c r="C1252" s="6" t="s">
        <v>1644</v>
      </c>
      <c r="D1252" s="5">
        <v>2002</v>
      </c>
      <c r="E1252" s="5">
        <v>14</v>
      </c>
      <c r="F1252" s="5">
        <v>19</v>
      </c>
      <c r="G1252" s="5">
        <v>91505</v>
      </c>
      <c r="H1252" s="5" t="s">
        <v>1370</v>
      </c>
      <c r="I1252" s="7">
        <v>2</v>
      </c>
      <c r="J1252" s="5">
        <v>2</v>
      </c>
      <c r="K1252" s="5">
        <v>3</v>
      </c>
      <c r="L1252" s="5">
        <v>3</v>
      </c>
      <c r="M1252" s="5">
        <v>3</v>
      </c>
      <c r="N1252" s="5">
        <v>3</v>
      </c>
      <c r="O1252" s="5">
        <v>9</v>
      </c>
      <c r="P1252" s="5">
        <v>9</v>
      </c>
      <c r="Q1252" s="5">
        <v>9</v>
      </c>
      <c r="R1252" s="5">
        <v>9</v>
      </c>
      <c r="S1252" s="5">
        <v>36</v>
      </c>
      <c r="T1252" s="4">
        <v>72</v>
      </c>
      <c r="U1252" s="26">
        <f t="shared" si="38"/>
        <v>12.405207627528799</v>
      </c>
      <c r="V1252" s="26">
        <f t="shared" si="39"/>
        <v>24.810415255057599</v>
      </c>
      <c r="Z1252" s="4">
        <v>33</v>
      </c>
      <c r="AA1252" s="26">
        <v>11.350365912136271</v>
      </c>
      <c r="AB1252" s="26">
        <v>340.51097736408809</v>
      </c>
    </row>
    <row r="1253" spans="1:28" x14ac:dyDescent="0.25">
      <c r="A1253" s="5" t="s">
        <v>35</v>
      </c>
      <c r="B1253" s="6" t="s">
        <v>1643</v>
      </c>
      <c r="C1253" s="6" t="s">
        <v>1644</v>
      </c>
      <c r="D1253" s="5">
        <v>2002</v>
      </c>
      <c r="E1253" s="5">
        <v>14</v>
      </c>
      <c r="F1253" s="5">
        <v>34</v>
      </c>
      <c r="G1253" s="5">
        <v>95632</v>
      </c>
      <c r="H1253" s="5" t="s">
        <v>1370</v>
      </c>
      <c r="I1253" s="7">
        <v>3.9</v>
      </c>
      <c r="J1253" s="5">
        <v>35</v>
      </c>
      <c r="K1253" s="5">
        <v>4</v>
      </c>
      <c r="L1253" s="5">
        <v>4</v>
      </c>
      <c r="M1253" s="5">
        <v>4</v>
      </c>
      <c r="N1253" s="5">
        <v>0</v>
      </c>
      <c r="O1253" s="5">
        <v>12</v>
      </c>
      <c r="P1253" s="5">
        <v>12</v>
      </c>
      <c r="Q1253" s="5">
        <v>12</v>
      </c>
      <c r="R1253" s="5">
        <v>0</v>
      </c>
      <c r="S1253" s="5">
        <v>36</v>
      </c>
      <c r="T1253" s="4">
        <v>1260</v>
      </c>
      <c r="U1253" s="26">
        <f t="shared" si="38"/>
        <v>12.405207627528799</v>
      </c>
      <c r="V1253" s="26">
        <f t="shared" si="39"/>
        <v>434.18226696350797</v>
      </c>
      <c r="Z1253" s="4">
        <v>33</v>
      </c>
      <c r="AA1253" s="26">
        <v>25.538323302306608</v>
      </c>
      <c r="AB1253" s="26">
        <v>1302.4544884176371</v>
      </c>
    </row>
    <row r="1254" spans="1:28" x14ac:dyDescent="0.25">
      <c r="A1254" s="5" t="s">
        <v>318</v>
      </c>
      <c r="B1254" s="6" t="s">
        <v>1660</v>
      </c>
      <c r="C1254" s="6" t="s">
        <v>1151</v>
      </c>
      <c r="D1254" s="5">
        <v>2002</v>
      </c>
      <c r="E1254" s="5">
        <v>14</v>
      </c>
      <c r="F1254" s="5">
        <v>43</v>
      </c>
      <c r="G1254" s="5">
        <v>95112</v>
      </c>
      <c r="H1254" s="5" t="s">
        <v>1370</v>
      </c>
      <c r="I1254" s="7">
        <v>2.8</v>
      </c>
      <c r="J1254" s="5">
        <v>29</v>
      </c>
      <c r="K1254" s="5">
        <v>4</v>
      </c>
      <c r="L1254" s="5">
        <v>0</v>
      </c>
      <c r="M1254" s="5">
        <v>4</v>
      </c>
      <c r="N1254" s="5">
        <v>4</v>
      </c>
      <c r="O1254" s="5">
        <v>12</v>
      </c>
      <c r="P1254" s="5">
        <v>0</v>
      </c>
      <c r="Q1254" s="5">
        <v>12</v>
      </c>
      <c r="R1254" s="5">
        <v>12</v>
      </c>
      <c r="S1254" s="5">
        <v>36</v>
      </c>
      <c r="T1254" s="4">
        <v>1044</v>
      </c>
      <c r="U1254" s="26">
        <f t="shared" si="38"/>
        <v>12.405207627528799</v>
      </c>
      <c r="V1254" s="26">
        <f t="shared" si="39"/>
        <v>359.7510211983352</v>
      </c>
      <c r="Z1254" s="4">
        <v>32</v>
      </c>
      <c r="AA1254" s="26">
        <v>16.923998958466647</v>
      </c>
      <c r="AB1254" s="26">
        <v>135.39199166773318</v>
      </c>
    </row>
    <row r="1255" spans="1:28" x14ac:dyDescent="0.25">
      <c r="A1255" s="5" t="s">
        <v>1783</v>
      </c>
      <c r="B1255" s="6" t="s">
        <v>1643</v>
      </c>
      <c r="C1255" s="6" t="s">
        <v>1644</v>
      </c>
      <c r="D1255" s="5">
        <v>2001</v>
      </c>
      <c r="E1255" s="5">
        <v>15</v>
      </c>
      <c r="F1255" s="5">
        <v>19</v>
      </c>
      <c r="G1255" s="5">
        <v>91214</v>
      </c>
      <c r="H1255" s="5" t="s">
        <v>1645</v>
      </c>
      <c r="I1255" s="7">
        <v>2</v>
      </c>
      <c r="J1255" s="5">
        <v>9</v>
      </c>
      <c r="K1255" s="5">
        <v>4</v>
      </c>
      <c r="L1255" s="5">
        <v>1</v>
      </c>
      <c r="M1255" s="5">
        <v>3</v>
      </c>
      <c r="N1255" s="5">
        <v>4</v>
      </c>
      <c r="O1255" s="5">
        <v>12</v>
      </c>
      <c r="P1255" s="5">
        <v>3</v>
      </c>
      <c r="Q1255" s="5">
        <v>9</v>
      </c>
      <c r="R1255" s="5">
        <v>12</v>
      </c>
      <c r="S1255" s="5">
        <v>36</v>
      </c>
      <c r="T1255" s="4">
        <v>324</v>
      </c>
      <c r="U1255" s="26">
        <f t="shared" si="38"/>
        <v>12.357843018023496</v>
      </c>
      <c r="V1255" s="26">
        <f t="shared" si="39"/>
        <v>111.22058716221147</v>
      </c>
      <c r="Z1255" s="4">
        <v>35</v>
      </c>
      <c r="AA1255" s="26">
        <v>34.26057270827927</v>
      </c>
      <c r="AB1255" s="26">
        <v>68.521145416558539</v>
      </c>
    </row>
    <row r="1256" spans="1:28" x14ac:dyDescent="0.25">
      <c r="A1256" s="5" t="s">
        <v>1788</v>
      </c>
      <c r="B1256" s="6" t="s">
        <v>1643</v>
      </c>
      <c r="C1256" s="6" t="s">
        <v>1644</v>
      </c>
      <c r="D1256" s="5">
        <v>2001</v>
      </c>
      <c r="E1256" s="5">
        <v>15</v>
      </c>
      <c r="F1256" s="5">
        <v>19</v>
      </c>
      <c r="G1256" s="5">
        <v>91040</v>
      </c>
      <c r="H1256" s="5" t="s">
        <v>1645</v>
      </c>
      <c r="I1256" s="7">
        <v>4.8</v>
      </c>
      <c r="J1256" s="5">
        <v>100</v>
      </c>
      <c r="K1256" s="5">
        <v>2</v>
      </c>
      <c r="L1256" s="5">
        <v>0</v>
      </c>
      <c r="M1256" s="5">
        <v>4</v>
      </c>
      <c r="N1256" s="5">
        <v>6</v>
      </c>
      <c r="O1256" s="5">
        <v>6</v>
      </c>
      <c r="P1256" s="5">
        <v>0</v>
      </c>
      <c r="Q1256" s="5">
        <v>12</v>
      </c>
      <c r="R1256" s="5">
        <v>18</v>
      </c>
      <c r="S1256" s="5">
        <v>36</v>
      </c>
      <c r="T1256" s="4">
        <v>3600</v>
      </c>
      <c r="U1256" s="26">
        <f t="shared" si="38"/>
        <v>12.357843018023496</v>
      </c>
      <c r="V1256" s="26">
        <f t="shared" si="39"/>
        <v>1235.7843018023495</v>
      </c>
      <c r="Z1256" s="4">
        <v>33</v>
      </c>
      <c r="AA1256" s="26">
        <v>4.2563872170511017</v>
      </c>
      <c r="AB1256" s="26">
        <v>85.127744341022037</v>
      </c>
    </row>
    <row r="1257" spans="1:28" x14ac:dyDescent="0.25">
      <c r="A1257" s="5" t="s">
        <v>1924</v>
      </c>
      <c r="B1257" s="6" t="s">
        <v>1643</v>
      </c>
      <c r="C1257" s="6" t="s">
        <v>1644</v>
      </c>
      <c r="D1257" s="5">
        <v>2001</v>
      </c>
      <c r="E1257" s="5">
        <v>15</v>
      </c>
      <c r="F1257" s="5">
        <v>30</v>
      </c>
      <c r="G1257" s="5">
        <v>92780</v>
      </c>
      <c r="H1257" s="5" t="s">
        <v>1645</v>
      </c>
      <c r="I1257" s="7">
        <v>4.0999999999999996</v>
      </c>
      <c r="J1257" s="5">
        <v>46</v>
      </c>
      <c r="K1257" s="5">
        <v>2</v>
      </c>
      <c r="L1257" s="5">
        <v>0</v>
      </c>
      <c r="M1257" s="5">
        <v>2</v>
      </c>
      <c r="N1257" s="5">
        <v>8</v>
      </c>
      <c r="O1257" s="5">
        <v>6</v>
      </c>
      <c r="P1257" s="5">
        <v>0</v>
      </c>
      <c r="Q1257" s="5">
        <v>6</v>
      </c>
      <c r="R1257" s="5">
        <v>24</v>
      </c>
      <c r="S1257" s="5">
        <v>36</v>
      </c>
      <c r="T1257" s="4">
        <v>1656</v>
      </c>
      <c r="U1257" s="26">
        <f t="shared" si="38"/>
        <v>12.357843018023496</v>
      </c>
      <c r="V1257" s="26">
        <f t="shared" si="39"/>
        <v>568.46077882908082</v>
      </c>
      <c r="Z1257" s="4">
        <v>20</v>
      </c>
      <c r="AA1257" s="26">
        <v>5.3030806262011811</v>
      </c>
      <c r="AB1257" s="26">
        <v>318.18483757207088</v>
      </c>
    </row>
    <row r="1258" spans="1:28" x14ac:dyDescent="0.25">
      <c r="A1258" s="5" t="s">
        <v>3000</v>
      </c>
      <c r="B1258" s="6" t="s">
        <v>1643</v>
      </c>
      <c r="C1258" s="6" t="s">
        <v>1644</v>
      </c>
      <c r="D1258" s="5">
        <v>2001</v>
      </c>
      <c r="E1258" s="5">
        <v>15</v>
      </c>
      <c r="F1258" s="5">
        <v>15</v>
      </c>
      <c r="G1258" s="5">
        <v>93263</v>
      </c>
      <c r="H1258" s="5" t="s">
        <v>1370</v>
      </c>
      <c r="I1258" s="7">
        <v>4.8</v>
      </c>
      <c r="J1258" s="5">
        <v>80</v>
      </c>
      <c r="K1258" s="5">
        <v>3</v>
      </c>
      <c r="L1258" s="5">
        <v>3</v>
      </c>
      <c r="M1258" s="5">
        <v>3</v>
      </c>
      <c r="N1258" s="5">
        <v>3</v>
      </c>
      <c r="O1258" s="5">
        <v>9</v>
      </c>
      <c r="P1258" s="5">
        <v>9</v>
      </c>
      <c r="Q1258" s="5">
        <v>9</v>
      </c>
      <c r="R1258" s="5">
        <v>9</v>
      </c>
      <c r="S1258" s="5">
        <v>36</v>
      </c>
      <c r="T1258" s="4">
        <v>2880</v>
      </c>
      <c r="U1258" s="26">
        <f t="shared" si="38"/>
        <v>12.357843018023496</v>
      </c>
      <c r="V1258" s="26">
        <f t="shared" si="39"/>
        <v>988.62744144187968</v>
      </c>
      <c r="Z1258" s="4">
        <v>28</v>
      </c>
      <c r="AA1258" s="26">
        <v>38.609507406991398</v>
      </c>
      <c r="AB1258" s="26">
        <v>1544.3802962796558</v>
      </c>
    </row>
    <row r="1259" spans="1:28" x14ac:dyDescent="0.25">
      <c r="A1259" s="5" t="s">
        <v>3143</v>
      </c>
      <c r="B1259" s="6" t="s">
        <v>1643</v>
      </c>
      <c r="C1259" s="6" t="s">
        <v>1644</v>
      </c>
      <c r="D1259" s="5">
        <v>2001</v>
      </c>
      <c r="E1259" s="5">
        <v>15</v>
      </c>
      <c r="F1259" s="5">
        <v>19</v>
      </c>
      <c r="G1259" s="5">
        <v>90245</v>
      </c>
      <c r="H1259" s="5" t="s">
        <v>1370</v>
      </c>
      <c r="I1259" s="7">
        <v>3.9</v>
      </c>
      <c r="J1259" s="5">
        <v>61</v>
      </c>
      <c r="K1259" s="5">
        <v>4</v>
      </c>
      <c r="L1259" s="5">
        <v>0</v>
      </c>
      <c r="M1259" s="5">
        <v>4</v>
      </c>
      <c r="N1259" s="5">
        <v>4</v>
      </c>
      <c r="O1259" s="5">
        <v>12</v>
      </c>
      <c r="P1259" s="5">
        <v>0</v>
      </c>
      <c r="Q1259" s="5">
        <v>12</v>
      </c>
      <c r="R1259" s="5">
        <v>12</v>
      </c>
      <c r="S1259" s="5">
        <v>36</v>
      </c>
      <c r="T1259" s="4">
        <v>2196</v>
      </c>
      <c r="U1259" s="26">
        <f t="shared" si="38"/>
        <v>12.357843018023496</v>
      </c>
      <c r="V1259" s="26">
        <f t="shared" si="39"/>
        <v>753.82842409943328</v>
      </c>
      <c r="Z1259" s="4">
        <v>31</v>
      </c>
      <c r="AA1259" s="26">
        <v>104.5618562220271</v>
      </c>
      <c r="AB1259" s="26">
        <v>4077.9123926590569</v>
      </c>
    </row>
    <row r="1260" spans="1:28" x14ac:dyDescent="0.25">
      <c r="A1260" s="5" t="s">
        <v>3258</v>
      </c>
      <c r="B1260" s="6" t="s">
        <v>1643</v>
      </c>
      <c r="C1260" s="6" t="s">
        <v>1644</v>
      </c>
      <c r="D1260" s="5">
        <v>2001</v>
      </c>
      <c r="E1260" s="5">
        <v>15</v>
      </c>
      <c r="F1260" s="5">
        <v>28</v>
      </c>
      <c r="G1260" s="5">
        <v>94574</v>
      </c>
      <c r="H1260" s="5" t="s">
        <v>1370</v>
      </c>
      <c r="I1260" s="7">
        <v>4.0999999999999996</v>
      </c>
      <c r="J1260" s="5">
        <v>50</v>
      </c>
      <c r="K1260" s="5">
        <v>5</v>
      </c>
      <c r="L1260" s="5">
        <v>0</v>
      </c>
      <c r="M1260" s="5">
        <v>5</v>
      </c>
      <c r="N1260" s="5">
        <v>2</v>
      </c>
      <c r="O1260" s="5">
        <v>15</v>
      </c>
      <c r="P1260" s="5">
        <v>0</v>
      </c>
      <c r="Q1260" s="5">
        <v>15</v>
      </c>
      <c r="R1260" s="5">
        <v>6</v>
      </c>
      <c r="S1260" s="5">
        <v>36</v>
      </c>
      <c r="T1260" s="4">
        <v>1800</v>
      </c>
      <c r="U1260" s="26">
        <f t="shared" si="38"/>
        <v>12.357843018023496</v>
      </c>
      <c r="V1260" s="26">
        <f t="shared" si="39"/>
        <v>617.89215090117477</v>
      </c>
      <c r="Z1260" s="4">
        <v>50</v>
      </c>
      <c r="AA1260" s="26">
        <v>4.7169338190302446</v>
      </c>
      <c r="AB1260" s="26">
        <v>103.77254401866539</v>
      </c>
    </row>
    <row r="1261" spans="1:28" x14ac:dyDescent="0.25">
      <c r="A1261" s="5" t="s">
        <v>3434</v>
      </c>
      <c r="B1261" s="6" t="s">
        <v>1643</v>
      </c>
      <c r="C1261" s="6" t="s">
        <v>1644</v>
      </c>
      <c r="D1261" s="5">
        <v>2001</v>
      </c>
      <c r="E1261" s="5">
        <v>15</v>
      </c>
      <c r="F1261" s="5">
        <v>33</v>
      </c>
      <c r="G1261" s="5">
        <v>92220</v>
      </c>
      <c r="H1261" s="5" t="s">
        <v>1370</v>
      </c>
      <c r="I1261" s="7">
        <v>3</v>
      </c>
      <c r="J1261" s="5">
        <v>12</v>
      </c>
      <c r="K1261" s="5">
        <v>0</v>
      </c>
      <c r="L1261" s="5">
        <v>0</v>
      </c>
      <c r="M1261" s="5">
        <v>6</v>
      </c>
      <c r="N1261" s="5">
        <v>6</v>
      </c>
      <c r="O1261" s="5">
        <v>0</v>
      </c>
      <c r="P1261" s="5">
        <v>0</v>
      </c>
      <c r="Q1261" s="5">
        <v>18</v>
      </c>
      <c r="R1261" s="5">
        <v>18</v>
      </c>
      <c r="S1261" s="5">
        <v>36</v>
      </c>
      <c r="T1261" s="4">
        <v>432</v>
      </c>
      <c r="U1261" s="26">
        <f t="shared" si="38"/>
        <v>12.357843018023496</v>
      </c>
      <c r="V1261" s="26">
        <f t="shared" si="39"/>
        <v>148.29411621628196</v>
      </c>
      <c r="Z1261" s="4">
        <v>38</v>
      </c>
      <c r="AA1261" s="26">
        <v>46.266516915182073</v>
      </c>
      <c r="AB1261" s="26">
        <v>925.3303383036415</v>
      </c>
    </row>
    <row r="1262" spans="1:28" x14ac:dyDescent="0.25">
      <c r="A1262" s="5" t="s">
        <v>123</v>
      </c>
      <c r="B1262" s="6" t="s">
        <v>1643</v>
      </c>
      <c r="C1262" s="6" t="s">
        <v>1644</v>
      </c>
      <c r="D1262" s="5">
        <v>2001</v>
      </c>
      <c r="E1262" s="5">
        <v>15</v>
      </c>
      <c r="F1262" s="5">
        <v>37</v>
      </c>
      <c r="G1262" s="5">
        <v>92117</v>
      </c>
      <c r="H1262" s="5" t="s">
        <v>1370</v>
      </c>
      <c r="I1262" s="7">
        <v>3.9</v>
      </c>
      <c r="J1262" s="5">
        <v>50</v>
      </c>
      <c r="K1262" s="5">
        <v>2</v>
      </c>
      <c r="L1262" s="5">
        <v>2</v>
      </c>
      <c r="M1262" s="5">
        <v>4</v>
      </c>
      <c r="N1262" s="5">
        <v>4</v>
      </c>
      <c r="O1262" s="5">
        <v>6</v>
      </c>
      <c r="P1262" s="5">
        <v>6</v>
      </c>
      <c r="Q1262" s="5">
        <v>12</v>
      </c>
      <c r="R1262" s="5">
        <v>12</v>
      </c>
      <c r="S1262" s="5">
        <v>36</v>
      </c>
      <c r="T1262" s="4">
        <v>1800</v>
      </c>
      <c r="U1262" s="26">
        <f t="shared" si="38"/>
        <v>12.357843018023496</v>
      </c>
      <c r="V1262" s="26">
        <f t="shared" si="39"/>
        <v>617.89215090117477</v>
      </c>
      <c r="Z1262" s="4">
        <v>34</v>
      </c>
      <c r="AA1262" s="26">
        <v>79.941336319318296</v>
      </c>
      <c r="AB1262" s="26">
        <v>1598.8267263863659</v>
      </c>
    </row>
    <row r="1263" spans="1:28" x14ac:dyDescent="0.25">
      <c r="A1263" s="5" t="s">
        <v>188</v>
      </c>
      <c r="B1263" s="6" t="s">
        <v>1643</v>
      </c>
      <c r="C1263" s="6" t="s">
        <v>1644</v>
      </c>
      <c r="D1263" s="5">
        <v>2001</v>
      </c>
      <c r="E1263" s="5">
        <v>15</v>
      </c>
      <c r="F1263" s="5">
        <v>37</v>
      </c>
      <c r="G1263" s="5">
        <v>92028</v>
      </c>
      <c r="H1263" s="5" t="s">
        <v>1370</v>
      </c>
      <c r="I1263" s="7">
        <v>2.7</v>
      </c>
      <c r="J1263" s="5">
        <v>10</v>
      </c>
      <c r="K1263" s="5">
        <v>1</v>
      </c>
      <c r="L1263" s="5">
        <v>5</v>
      </c>
      <c r="M1263" s="5">
        <v>5</v>
      </c>
      <c r="N1263" s="5">
        <v>1</v>
      </c>
      <c r="O1263" s="5">
        <v>3</v>
      </c>
      <c r="P1263" s="5">
        <v>15</v>
      </c>
      <c r="Q1263" s="5">
        <v>15</v>
      </c>
      <c r="R1263" s="5">
        <v>3</v>
      </c>
      <c r="S1263" s="5">
        <v>36</v>
      </c>
      <c r="T1263" s="4">
        <v>360</v>
      </c>
      <c r="U1263" s="26">
        <f t="shared" si="38"/>
        <v>12.357843018023496</v>
      </c>
      <c r="V1263" s="26">
        <f t="shared" si="39"/>
        <v>123.57843018023496</v>
      </c>
      <c r="Z1263" s="4">
        <v>30</v>
      </c>
      <c r="AA1263" s="26">
        <v>62.737113733216262</v>
      </c>
      <c r="AB1263" s="26">
        <v>2509.4845493286502</v>
      </c>
    </row>
    <row r="1264" spans="1:28" x14ac:dyDescent="0.25">
      <c r="A1264" s="5" t="s">
        <v>242</v>
      </c>
      <c r="B1264" s="6" t="s">
        <v>1730</v>
      </c>
      <c r="C1264" s="6" t="s">
        <v>1151</v>
      </c>
      <c r="D1264" s="5">
        <v>2001</v>
      </c>
      <c r="E1264" s="5">
        <v>15</v>
      </c>
      <c r="F1264" s="5">
        <v>39</v>
      </c>
      <c r="G1264" s="5">
        <v>95210</v>
      </c>
      <c r="H1264" s="5" t="s">
        <v>1370</v>
      </c>
      <c r="I1264" s="7">
        <v>4</v>
      </c>
      <c r="J1264" s="5">
        <v>60</v>
      </c>
      <c r="K1264" s="5">
        <v>6</v>
      </c>
      <c r="L1264" s="5">
        <v>2</v>
      </c>
      <c r="M1264" s="5">
        <v>2</v>
      </c>
      <c r="N1264" s="5">
        <v>2</v>
      </c>
      <c r="O1264" s="5">
        <v>18</v>
      </c>
      <c r="P1264" s="5">
        <v>6</v>
      </c>
      <c r="Q1264" s="5">
        <v>6</v>
      </c>
      <c r="R1264" s="5">
        <v>6</v>
      </c>
      <c r="S1264" s="5">
        <v>36</v>
      </c>
      <c r="T1264" s="4">
        <v>2160</v>
      </c>
      <c r="U1264" s="26">
        <f t="shared" si="38"/>
        <v>12.357843018023496</v>
      </c>
      <c r="V1264" s="26">
        <f t="shared" si="39"/>
        <v>741.47058108140982</v>
      </c>
      <c r="Z1264" s="4">
        <v>39</v>
      </c>
      <c r="AA1264" s="26">
        <v>73.781198599181039</v>
      </c>
      <c r="AB1264" s="26">
        <v>590.24958879344831</v>
      </c>
    </row>
    <row r="1265" spans="1:28" x14ac:dyDescent="0.25">
      <c r="A1265" s="5" t="s">
        <v>315</v>
      </c>
      <c r="B1265" s="6" t="s">
        <v>1643</v>
      </c>
      <c r="C1265" s="6" t="s">
        <v>1644</v>
      </c>
      <c r="D1265" s="5">
        <v>2001</v>
      </c>
      <c r="E1265" s="5">
        <v>15</v>
      </c>
      <c r="F1265" s="5">
        <v>42</v>
      </c>
      <c r="G1265" s="5">
        <v>93455</v>
      </c>
      <c r="H1265" s="5" t="s">
        <v>1370</v>
      </c>
      <c r="I1265" s="7">
        <v>3.9</v>
      </c>
      <c r="J1265" s="5">
        <v>19</v>
      </c>
      <c r="K1265" s="5">
        <v>4</v>
      </c>
      <c r="L1265" s="5">
        <v>2</v>
      </c>
      <c r="M1265" s="5">
        <v>3</v>
      </c>
      <c r="N1265" s="5">
        <v>3</v>
      </c>
      <c r="O1265" s="5">
        <v>12</v>
      </c>
      <c r="P1265" s="5">
        <v>6</v>
      </c>
      <c r="Q1265" s="5">
        <v>9</v>
      </c>
      <c r="R1265" s="5">
        <v>9</v>
      </c>
      <c r="S1265" s="5">
        <v>36</v>
      </c>
      <c r="T1265" s="4">
        <v>684</v>
      </c>
      <c r="U1265" s="26">
        <f t="shared" si="38"/>
        <v>12.357843018023496</v>
      </c>
      <c r="V1265" s="26">
        <f t="shared" si="39"/>
        <v>234.79901734244643</v>
      </c>
      <c r="Z1265" s="4">
        <v>21</v>
      </c>
      <c r="AA1265" s="26">
        <v>21.308906421893482</v>
      </c>
      <c r="AB1265" s="26">
        <v>980.20969540710018</v>
      </c>
    </row>
    <row r="1266" spans="1:28" x14ac:dyDescent="0.25">
      <c r="A1266" s="5" t="s">
        <v>365</v>
      </c>
      <c r="B1266" s="6" t="s">
        <v>1660</v>
      </c>
      <c r="C1266" s="6" t="s">
        <v>1151</v>
      </c>
      <c r="D1266" s="5">
        <v>2001</v>
      </c>
      <c r="E1266" s="5">
        <v>15</v>
      </c>
      <c r="F1266" s="5">
        <v>43</v>
      </c>
      <c r="G1266" s="5">
        <v>95032</v>
      </c>
      <c r="H1266" s="5" t="s">
        <v>1370</v>
      </c>
      <c r="I1266" s="7">
        <v>4.9000000000000004</v>
      </c>
      <c r="J1266" s="5">
        <v>32</v>
      </c>
      <c r="K1266" s="5">
        <v>5</v>
      </c>
      <c r="L1266" s="5">
        <v>2</v>
      </c>
      <c r="M1266" s="5">
        <v>4</v>
      </c>
      <c r="N1266" s="5">
        <v>1</v>
      </c>
      <c r="O1266" s="5">
        <v>15</v>
      </c>
      <c r="P1266" s="5">
        <v>6</v>
      </c>
      <c r="Q1266" s="5">
        <v>12</v>
      </c>
      <c r="R1266" s="5">
        <v>3</v>
      </c>
      <c r="S1266" s="5">
        <v>36</v>
      </c>
      <c r="T1266" s="4">
        <v>1152</v>
      </c>
      <c r="U1266" s="26">
        <f t="shared" si="38"/>
        <v>12.357843018023496</v>
      </c>
      <c r="V1266" s="26">
        <f t="shared" si="39"/>
        <v>395.45097657675188</v>
      </c>
      <c r="Z1266" s="4">
        <v>22</v>
      </c>
      <c r="AA1266" s="26">
        <v>8.0280155820874928</v>
      </c>
      <c r="AB1266" s="26">
        <v>80.280155820874924</v>
      </c>
    </row>
    <row r="1267" spans="1:28" x14ac:dyDescent="0.25">
      <c r="A1267" s="5" t="s">
        <v>409</v>
      </c>
      <c r="B1267" s="6" t="s">
        <v>1643</v>
      </c>
      <c r="C1267" s="6" t="s">
        <v>1644</v>
      </c>
      <c r="D1267" s="5">
        <v>2001</v>
      </c>
      <c r="E1267" s="5">
        <v>15</v>
      </c>
      <c r="F1267" s="5">
        <v>48</v>
      </c>
      <c r="G1267" s="5">
        <v>94510</v>
      </c>
      <c r="H1267" s="5" t="s">
        <v>1370</v>
      </c>
      <c r="I1267" s="7">
        <v>2.9</v>
      </c>
      <c r="J1267" s="5">
        <v>51</v>
      </c>
      <c r="K1267" s="5">
        <v>5</v>
      </c>
      <c r="L1267" s="5">
        <v>2</v>
      </c>
      <c r="M1267" s="5">
        <v>2</v>
      </c>
      <c r="N1267" s="5">
        <v>3</v>
      </c>
      <c r="O1267" s="5">
        <v>15</v>
      </c>
      <c r="P1267" s="5">
        <v>6</v>
      </c>
      <c r="Q1267" s="5">
        <v>6</v>
      </c>
      <c r="R1267" s="5">
        <v>9</v>
      </c>
      <c r="S1267" s="5">
        <v>36</v>
      </c>
      <c r="T1267" s="4">
        <v>1836</v>
      </c>
      <c r="U1267" s="26">
        <f t="shared" si="38"/>
        <v>12.357843018023496</v>
      </c>
      <c r="V1267" s="26">
        <f t="shared" si="39"/>
        <v>630.24999391919835</v>
      </c>
      <c r="Z1267" s="4">
        <v>30</v>
      </c>
      <c r="AA1267" s="26">
        <v>29.277319742167588</v>
      </c>
      <c r="AB1267" s="26">
        <v>1756.6391845300552</v>
      </c>
    </row>
    <row r="1268" spans="1:28" x14ac:dyDescent="0.25">
      <c r="A1268" s="5" t="s">
        <v>433</v>
      </c>
      <c r="B1268" s="6" t="s">
        <v>1643</v>
      </c>
      <c r="C1268" s="6" t="s">
        <v>1644</v>
      </c>
      <c r="D1268" s="5">
        <v>2001</v>
      </c>
      <c r="E1268" s="5">
        <v>15</v>
      </c>
      <c r="F1268" s="5">
        <v>50</v>
      </c>
      <c r="G1268" s="5">
        <v>95355</v>
      </c>
      <c r="H1268" s="5" t="s">
        <v>1370</v>
      </c>
      <c r="I1268" s="7">
        <v>4</v>
      </c>
      <c r="J1268" s="5">
        <v>19</v>
      </c>
      <c r="K1268" s="5">
        <v>2</v>
      </c>
      <c r="L1268" s="5">
        <v>0</v>
      </c>
      <c r="M1268" s="5">
        <v>4</v>
      </c>
      <c r="N1268" s="5">
        <v>6</v>
      </c>
      <c r="O1268" s="5">
        <v>6</v>
      </c>
      <c r="P1268" s="5">
        <v>0</v>
      </c>
      <c r="Q1268" s="5">
        <v>12</v>
      </c>
      <c r="R1268" s="5">
        <v>18</v>
      </c>
      <c r="S1268" s="5">
        <v>36</v>
      </c>
      <c r="T1268" s="4">
        <v>684</v>
      </c>
      <c r="U1268" s="26">
        <f t="shared" si="38"/>
        <v>12.357843018023496</v>
      </c>
      <c r="V1268" s="26">
        <f t="shared" si="39"/>
        <v>234.79901734244643</v>
      </c>
      <c r="Z1268" s="4">
        <v>21</v>
      </c>
      <c r="AA1268" s="26">
        <v>65.258525917048786</v>
      </c>
      <c r="AB1268" s="26">
        <v>1957.7557775114635</v>
      </c>
    </row>
    <row r="1269" spans="1:28" x14ac:dyDescent="0.25">
      <c r="A1269" s="5" t="s">
        <v>439</v>
      </c>
      <c r="B1269" s="6" t="s">
        <v>1643</v>
      </c>
      <c r="C1269" s="6" t="s">
        <v>1644</v>
      </c>
      <c r="D1269" s="5">
        <v>2001</v>
      </c>
      <c r="E1269" s="5">
        <v>15</v>
      </c>
      <c r="F1269" s="5">
        <v>50</v>
      </c>
      <c r="G1269" s="5">
        <v>95368</v>
      </c>
      <c r="H1269" s="5" t="s">
        <v>1370</v>
      </c>
      <c r="I1269" s="7">
        <v>9.6999999999999993</v>
      </c>
      <c r="J1269" s="5">
        <v>30</v>
      </c>
      <c r="K1269" s="5">
        <v>4</v>
      </c>
      <c r="L1269" s="5">
        <v>5</v>
      </c>
      <c r="M1269" s="5">
        <v>0</v>
      </c>
      <c r="N1269" s="5">
        <v>3</v>
      </c>
      <c r="O1269" s="5">
        <v>12</v>
      </c>
      <c r="P1269" s="5">
        <v>15</v>
      </c>
      <c r="Q1269" s="5">
        <v>0</v>
      </c>
      <c r="R1269" s="5">
        <v>9</v>
      </c>
      <c r="S1269" s="5">
        <v>36</v>
      </c>
      <c r="T1269" s="4">
        <v>1080</v>
      </c>
      <c r="U1269" s="26">
        <f t="shared" si="38"/>
        <v>12.357843018023496</v>
      </c>
      <c r="V1269" s="26">
        <f t="shared" si="39"/>
        <v>370.73529054070491</v>
      </c>
      <c r="Z1269" s="4">
        <v>28</v>
      </c>
      <c r="AA1269" s="26">
        <v>20.68366468231682</v>
      </c>
      <c r="AB1269" s="26">
        <v>620.50994046950461</v>
      </c>
    </row>
    <row r="1270" spans="1:28" x14ac:dyDescent="0.25">
      <c r="A1270" s="5" t="s">
        <v>443</v>
      </c>
      <c r="B1270" s="6" t="s">
        <v>1643</v>
      </c>
      <c r="C1270" s="6" t="s">
        <v>1644</v>
      </c>
      <c r="D1270" s="5">
        <v>2001</v>
      </c>
      <c r="E1270" s="5">
        <v>15</v>
      </c>
      <c r="F1270" s="5">
        <v>50</v>
      </c>
      <c r="G1270" s="5">
        <v>95363</v>
      </c>
      <c r="H1270" s="5" t="s">
        <v>1370</v>
      </c>
      <c r="I1270" s="7">
        <v>4</v>
      </c>
      <c r="J1270" s="5">
        <v>9</v>
      </c>
      <c r="K1270" s="5">
        <v>2</v>
      </c>
      <c r="L1270" s="5">
        <v>2</v>
      </c>
      <c r="M1270" s="5">
        <v>4</v>
      </c>
      <c r="N1270" s="5">
        <v>4</v>
      </c>
      <c r="O1270" s="5">
        <v>6</v>
      </c>
      <c r="P1270" s="5">
        <v>6</v>
      </c>
      <c r="Q1270" s="5">
        <v>12</v>
      </c>
      <c r="R1270" s="5">
        <v>12</v>
      </c>
      <c r="S1270" s="5">
        <v>36</v>
      </c>
      <c r="T1270" s="4">
        <v>324</v>
      </c>
      <c r="U1270" s="26">
        <f t="shared" si="38"/>
        <v>12.357843018023496</v>
      </c>
      <c r="V1270" s="26">
        <f t="shared" si="39"/>
        <v>111.22058716221147</v>
      </c>
      <c r="Z1270" s="4">
        <v>29</v>
      </c>
      <c r="AA1270" s="26">
        <v>0</v>
      </c>
      <c r="AB1270" s="26">
        <v>0</v>
      </c>
    </row>
    <row r="1271" spans="1:28" x14ac:dyDescent="0.25">
      <c r="A1271" s="5" t="s">
        <v>2184</v>
      </c>
      <c r="B1271" s="6" t="s">
        <v>1643</v>
      </c>
      <c r="C1271" s="6" t="s">
        <v>1644</v>
      </c>
      <c r="D1271" s="5">
        <v>2000</v>
      </c>
      <c r="E1271" s="5">
        <v>16</v>
      </c>
      <c r="F1271" s="5">
        <v>42</v>
      </c>
      <c r="G1271" s="5">
        <v>93454</v>
      </c>
      <c r="H1271" s="5" t="s">
        <v>1645</v>
      </c>
      <c r="I1271" s="7">
        <v>2</v>
      </c>
      <c r="J1271" s="5">
        <v>20</v>
      </c>
      <c r="K1271" s="5">
        <v>4</v>
      </c>
      <c r="L1271" s="5">
        <v>4</v>
      </c>
      <c r="M1271" s="5">
        <v>4</v>
      </c>
      <c r="N1271" s="5">
        <v>0</v>
      </c>
      <c r="O1271" s="5">
        <v>12</v>
      </c>
      <c r="P1271" s="5">
        <v>12</v>
      </c>
      <c r="Q1271" s="5">
        <v>12</v>
      </c>
      <c r="R1271" s="5">
        <v>0</v>
      </c>
      <c r="S1271" s="5">
        <v>36</v>
      </c>
      <c r="T1271" s="4">
        <v>720</v>
      </c>
      <c r="U1271" s="26">
        <f t="shared" si="38"/>
        <v>12.309989731553468</v>
      </c>
      <c r="V1271" s="26">
        <f t="shared" si="39"/>
        <v>246.19979463106938</v>
      </c>
      <c r="Z1271" s="4">
        <v>29</v>
      </c>
      <c r="AA1271" s="26">
        <v>13.864235881029657</v>
      </c>
      <c r="AB1271" s="26">
        <v>263.42048173956346</v>
      </c>
    </row>
    <row r="1272" spans="1:28" x14ac:dyDescent="0.25">
      <c r="A1272" s="5" t="s">
        <v>2960</v>
      </c>
      <c r="B1272" s="6" t="s">
        <v>1643</v>
      </c>
      <c r="C1272" s="6" t="s">
        <v>1644</v>
      </c>
      <c r="D1272" s="5">
        <v>2000</v>
      </c>
      <c r="E1272" s="5">
        <v>16</v>
      </c>
      <c r="F1272" s="5">
        <v>7</v>
      </c>
      <c r="G1272" s="5">
        <v>94561</v>
      </c>
      <c r="H1272" s="5" t="s">
        <v>1370</v>
      </c>
      <c r="I1272" s="7">
        <v>3</v>
      </c>
      <c r="J1272" s="5">
        <v>30</v>
      </c>
      <c r="K1272" s="5">
        <v>4</v>
      </c>
      <c r="L1272" s="5">
        <v>5</v>
      </c>
      <c r="M1272" s="5">
        <v>2</v>
      </c>
      <c r="N1272" s="5">
        <v>1</v>
      </c>
      <c r="O1272" s="5">
        <v>12</v>
      </c>
      <c r="P1272" s="5">
        <v>15</v>
      </c>
      <c r="Q1272" s="5">
        <v>6</v>
      </c>
      <c r="R1272" s="5">
        <v>3</v>
      </c>
      <c r="S1272" s="5">
        <v>36</v>
      </c>
      <c r="T1272" s="4">
        <v>1080</v>
      </c>
      <c r="U1272" s="26">
        <f t="shared" si="38"/>
        <v>12.309989731553468</v>
      </c>
      <c r="V1272" s="26">
        <f t="shared" si="39"/>
        <v>369.29969194660407</v>
      </c>
      <c r="Z1272" s="4">
        <v>24</v>
      </c>
      <c r="AA1272" s="26">
        <v>6.7544939863793543</v>
      </c>
      <c r="AB1272" s="26">
        <v>303.95222938707093</v>
      </c>
    </row>
    <row r="1273" spans="1:28" x14ac:dyDescent="0.25">
      <c r="A1273" s="5" t="s">
        <v>3015</v>
      </c>
      <c r="B1273" s="6" t="s">
        <v>1643</v>
      </c>
      <c r="C1273" s="6" t="s">
        <v>1644</v>
      </c>
      <c r="D1273" s="5">
        <v>2000</v>
      </c>
      <c r="E1273" s="5">
        <v>16</v>
      </c>
      <c r="F1273" s="5">
        <v>17</v>
      </c>
      <c r="G1273" s="5">
        <v>95451</v>
      </c>
      <c r="H1273" s="5" t="s">
        <v>1370</v>
      </c>
      <c r="I1273" s="7">
        <v>3.8</v>
      </c>
      <c r="J1273" s="5">
        <v>39</v>
      </c>
      <c r="K1273" s="5">
        <v>3</v>
      </c>
      <c r="L1273" s="5">
        <v>0</v>
      </c>
      <c r="M1273" s="5">
        <v>3</v>
      </c>
      <c r="N1273" s="5">
        <v>6</v>
      </c>
      <c r="O1273" s="5">
        <v>9</v>
      </c>
      <c r="P1273" s="5">
        <v>0</v>
      </c>
      <c r="Q1273" s="5">
        <v>9</v>
      </c>
      <c r="R1273" s="5">
        <v>18</v>
      </c>
      <c r="S1273" s="5">
        <v>36</v>
      </c>
      <c r="T1273" s="4">
        <v>1404</v>
      </c>
      <c r="U1273" s="26">
        <f t="shared" si="38"/>
        <v>12.309989731553468</v>
      </c>
      <c r="V1273" s="26">
        <f t="shared" si="39"/>
        <v>480.08959953058525</v>
      </c>
      <c r="Z1273" s="4">
        <v>33</v>
      </c>
      <c r="AA1273" s="26">
        <v>5.6751829560681353</v>
      </c>
      <c r="AB1273" s="26">
        <v>113.5036591213627</v>
      </c>
    </row>
    <row r="1274" spans="1:28" x14ac:dyDescent="0.25">
      <c r="A1274" s="5" t="s">
        <v>3112</v>
      </c>
      <c r="B1274" s="6" t="s">
        <v>1643</v>
      </c>
      <c r="C1274" s="6" t="s">
        <v>1644</v>
      </c>
      <c r="D1274" s="5">
        <v>2000</v>
      </c>
      <c r="E1274" s="5">
        <v>16</v>
      </c>
      <c r="F1274" s="5">
        <v>19</v>
      </c>
      <c r="G1274" s="5">
        <v>91208</v>
      </c>
      <c r="H1274" s="5" t="s">
        <v>1370</v>
      </c>
      <c r="I1274" s="7">
        <v>2.1</v>
      </c>
      <c r="J1274" s="5">
        <v>41</v>
      </c>
      <c r="K1274" s="5">
        <v>3</v>
      </c>
      <c r="L1274" s="5">
        <v>0</v>
      </c>
      <c r="M1274" s="5">
        <v>1</v>
      </c>
      <c r="N1274" s="5">
        <v>8</v>
      </c>
      <c r="O1274" s="5">
        <v>9</v>
      </c>
      <c r="P1274" s="5">
        <v>0</v>
      </c>
      <c r="Q1274" s="5">
        <v>3</v>
      </c>
      <c r="R1274" s="5">
        <v>24</v>
      </c>
      <c r="S1274" s="5">
        <v>36</v>
      </c>
      <c r="T1274" s="4">
        <v>1476</v>
      </c>
      <c r="U1274" s="26">
        <f t="shared" si="38"/>
        <v>12.309989731553468</v>
      </c>
      <c r="V1274" s="26">
        <f t="shared" si="39"/>
        <v>504.70957899369222</v>
      </c>
      <c r="Z1274" s="4">
        <v>23</v>
      </c>
      <c r="AA1274" s="26">
        <v>4.0330931872789861</v>
      </c>
      <c r="AB1274" s="26">
        <v>56.463304621905806</v>
      </c>
    </row>
    <row r="1275" spans="1:28" x14ac:dyDescent="0.25">
      <c r="A1275" s="5" t="s">
        <v>3448</v>
      </c>
      <c r="B1275" s="6" t="s">
        <v>1643</v>
      </c>
      <c r="C1275" s="6" t="s">
        <v>1644</v>
      </c>
      <c r="D1275" s="5">
        <v>2000</v>
      </c>
      <c r="E1275" s="5">
        <v>16</v>
      </c>
      <c r="F1275" s="5">
        <v>33</v>
      </c>
      <c r="G1275" s="5">
        <v>92860</v>
      </c>
      <c r="H1275" s="5" t="s">
        <v>1370</v>
      </c>
      <c r="I1275" s="7">
        <v>12.2</v>
      </c>
      <c r="J1275" s="5">
        <v>35</v>
      </c>
      <c r="K1275" s="5">
        <v>4</v>
      </c>
      <c r="L1275" s="5">
        <v>0</v>
      </c>
      <c r="M1275" s="5">
        <v>4</v>
      </c>
      <c r="N1275" s="5">
        <v>4</v>
      </c>
      <c r="O1275" s="5">
        <v>12</v>
      </c>
      <c r="P1275" s="5">
        <v>0</v>
      </c>
      <c r="Q1275" s="5">
        <v>12</v>
      </c>
      <c r="R1275" s="5">
        <v>12</v>
      </c>
      <c r="S1275" s="5">
        <v>36</v>
      </c>
      <c r="T1275" s="4">
        <v>1260</v>
      </c>
      <c r="U1275" s="26">
        <f t="shared" si="38"/>
        <v>12.309989731553468</v>
      </c>
      <c r="V1275" s="26">
        <f t="shared" si="39"/>
        <v>430.84964060437142</v>
      </c>
      <c r="Z1275" s="4">
        <v>20</v>
      </c>
      <c r="AA1275" s="26">
        <v>10.606161252402362</v>
      </c>
      <c r="AB1275" s="26">
        <v>954.55451271621257</v>
      </c>
    </row>
    <row r="1276" spans="1:28" x14ac:dyDescent="0.25">
      <c r="A1276" s="5" t="s">
        <v>294</v>
      </c>
      <c r="B1276" s="6" t="s">
        <v>1643</v>
      </c>
      <c r="C1276" s="6" t="s">
        <v>1644</v>
      </c>
      <c r="D1276" s="5">
        <v>2000</v>
      </c>
      <c r="E1276" s="5">
        <v>16</v>
      </c>
      <c r="F1276" s="5">
        <v>41</v>
      </c>
      <c r="G1276" s="5">
        <v>94070</v>
      </c>
      <c r="H1276" s="5" t="s">
        <v>1370</v>
      </c>
      <c r="I1276" s="7">
        <v>6.1</v>
      </c>
      <c r="J1276" s="5">
        <v>51</v>
      </c>
      <c r="K1276" s="5">
        <v>3</v>
      </c>
      <c r="L1276" s="5">
        <v>3</v>
      </c>
      <c r="M1276" s="5">
        <v>3</v>
      </c>
      <c r="N1276" s="5">
        <v>3</v>
      </c>
      <c r="O1276" s="5">
        <v>9</v>
      </c>
      <c r="P1276" s="5">
        <v>9</v>
      </c>
      <c r="Q1276" s="5">
        <v>9</v>
      </c>
      <c r="R1276" s="5">
        <v>9</v>
      </c>
      <c r="S1276" s="5">
        <v>36</v>
      </c>
      <c r="T1276" s="4">
        <v>1836</v>
      </c>
      <c r="U1276" s="26">
        <f t="shared" si="38"/>
        <v>12.309989731553468</v>
      </c>
      <c r="V1276" s="26">
        <f t="shared" si="39"/>
        <v>627.80947630922685</v>
      </c>
      <c r="Z1276" s="4">
        <v>26</v>
      </c>
      <c r="AA1276" s="26">
        <v>32.748342951426935</v>
      </c>
      <c r="AB1276" s="26">
        <v>458.47680131997708</v>
      </c>
    </row>
    <row r="1277" spans="1:28" x14ac:dyDescent="0.25">
      <c r="A1277" s="5" t="s">
        <v>385</v>
      </c>
      <c r="B1277" s="6" t="s">
        <v>1643</v>
      </c>
      <c r="C1277" s="6" t="s">
        <v>1644</v>
      </c>
      <c r="D1277" s="5">
        <v>2000</v>
      </c>
      <c r="E1277" s="5">
        <v>16</v>
      </c>
      <c r="F1277" s="5">
        <v>44</v>
      </c>
      <c r="G1277" s="5">
        <v>95003</v>
      </c>
      <c r="H1277" s="5" t="s">
        <v>1370</v>
      </c>
      <c r="I1277" s="7">
        <v>4.0999999999999996</v>
      </c>
      <c r="J1277" s="5">
        <v>24</v>
      </c>
      <c r="K1277" s="5">
        <v>3</v>
      </c>
      <c r="L1277" s="5">
        <v>4</v>
      </c>
      <c r="M1277" s="5">
        <v>3</v>
      </c>
      <c r="N1277" s="5">
        <v>2</v>
      </c>
      <c r="O1277" s="5">
        <v>9</v>
      </c>
      <c r="P1277" s="5">
        <v>12</v>
      </c>
      <c r="Q1277" s="5">
        <v>9</v>
      </c>
      <c r="R1277" s="5">
        <v>6</v>
      </c>
      <c r="S1277" s="5">
        <v>36</v>
      </c>
      <c r="T1277" s="4">
        <v>864</v>
      </c>
      <c r="U1277" s="26">
        <f t="shared" si="38"/>
        <v>12.309989731553468</v>
      </c>
      <c r="V1277" s="26">
        <f t="shared" si="39"/>
        <v>295.43975355728321</v>
      </c>
      <c r="Z1277" s="4">
        <v>11</v>
      </c>
      <c r="AA1277" s="26">
        <v>21.721015595474203</v>
      </c>
      <c r="AB1277" s="26">
        <v>543.02538988685512</v>
      </c>
    </row>
    <row r="1278" spans="1:28" x14ac:dyDescent="0.25">
      <c r="A1278" s="5" t="s">
        <v>2214</v>
      </c>
      <c r="B1278" s="6" t="s">
        <v>1643</v>
      </c>
      <c r="C1278" s="6" t="s">
        <v>1644</v>
      </c>
      <c r="D1278" s="5">
        <v>1999</v>
      </c>
      <c r="E1278" s="5">
        <v>17</v>
      </c>
      <c r="F1278" s="5">
        <v>43</v>
      </c>
      <c r="G1278" s="5">
        <v>95051</v>
      </c>
      <c r="H1278" s="5" t="s">
        <v>1645</v>
      </c>
      <c r="I1278" s="7">
        <v>4.0999999999999996</v>
      </c>
      <c r="J1278" s="5">
        <v>34</v>
      </c>
      <c r="K1278" s="5">
        <v>2</v>
      </c>
      <c r="L1278" s="5">
        <v>4</v>
      </c>
      <c r="M1278" s="5">
        <v>4</v>
      </c>
      <c r="N1278" s="5">
        <v>2</v>
      </c>
      <c r="O1278" s="5">
        <v>6</v>
      </c>
      <c r="P1278" s="5">
        <v>12</v>
      </c>
      <c r="Q1278" s="5">
        <v>12</v>
      </c>
      <c r="R1278" s="5">
        <v>6</v>
      </c>
      <c r="S1278" s="5">
        <v>36</v>
      </c>
      <c r="T1278" s="4">
        <v>1224</v>
      </c>
      <c r="U1278" s="26">
        <f t="shared" si="38"/>
        <v>12.261640166130103</v>
      </c>
      <c r="V1278" s="26">
        <f t="shared" si="39"/>
        <v>416.89576564842349</v>
      </c>
      <c r="Z1278" s="4">
        <v>39</v>
      </c>
      <c r="AA1278" s="26">
        <v>22.134359579754314</v>
      </c>
      <c r="AB1278" s="26">
        <v>818.97130445090966</v>
      </c>
    </row>
    <row r="1279" spans="1:28" x14ac:dyDescent="0.25">
      <c r="A1279" s="5" t="s">
        <v>25</v>
      </c>
      <c r="B1279" s="6" t="s">
        <v>1643</v>
      </c>
      <c r="C1279" s="6" t="s">
        <v>1644</v>
      </c>
      <c r="D1279" s="5">
        <v>1999</v>
      </c>
      <c r="E1279" s="5">
        <v>17</v>
      </c>
      <c r="F1279" s="5">
        <v>34</v>
      </c>
      <c r="G1279" s="5">
        <v>95670</v>
      </c>
      <c r="H1279" s="5" t="s">
        <v>1370</v>
      </c>
      <c r="I1279" s="7">
        <v>1.5</v>
      </c>
      <c r="J1279" s="5">
        <v>22</v>
      </c>
      <c r="K1279" s="5">
        <v>3</v>
      </c>
      <c r="L1279" s="5">
        <v>5</v>
      </c>
      <c r="M1279" s="5">
        <v>3</v>
      </c>
      <c r="N1279" s="5">
        <v>1</v>
      </c>
      <c r="O1279" s="5">
        <v>9</v>
      </c>
      <c r="P1279" s="5">
        <v>15</v>
      </c>
      <c r="Q1279" s="5">
        <v>9</v>
      </c>
      <c r="R1279" s="5">
        <v>3</v>
      </c>
      <c r="S1279" s="5">
        <v>36</v>
      </c>
      <c r="T1279" s="4">
        <v>792</v>
      </c>
      <c r="U1279" s="26">
        <f t="shared" si="38"/>
        <v>12.261640166130103</v>
      </c>
      <c r="V1279" s="26">
        <f t="shared" si="39"/>
        <v>269.75608365486227</v>
      </c>
      <c r="Z1279" s="4">
        <v>32</v>
      </c>
      <c r="AA1279" s="26">
        <v>14.103332465388871</v>
      </c>
      <c r="AB1279" s="26">
        <v>352.58331163472178</v>
      </c>
    </row>
    <row r="1280" spans="1:28" x14ac:dyDescent="0.25">
      <c r="A1280" s="5" t="s">
        <v>249</v>
      </c>
      <c r="B1280" s="6" t="s">
        <v>1643</v>
      </c>
      <c r="C1280" s="6" t="s">
        <v>1644</v>
      </c>
      <c r="D1280" s="5">
        <v>1999</v>
      </c>
      <c r="E1280" s="5">
        <v>17</v>
      </c>
      <c r="F1280" s="5">
        <v>39</v>
      </c>
      <c r="G1280" s="5">
        <v>95206</v>
      </c>
      <c r="H1280" s="5" t="s">
        <v>1370</v>
      </c>
      <c r="I1280" s="7">
        <v>5.9</v>
      </c>
      <c r="J1280" s="5">
        <v>44</v>
      </c>
      <c r="K1280" s="5">
        <v>4</v>
      </c>
      <c r="L1280" s="5">
        <v>0</v>
      </c>
      <c r="M1280" s="5">
        <v>4</v>
      </c>
      <c r="N1280" s="5">
        <v>4</v>
      </c>
      <c r="O1280" s="5">
        <v>12</v>
      </c>
      <c r="P1280" s="5">
        <v>0</v>
      </c>
      <c r="Q1280" s="5">
        <v>12</v>
      </c>
      <c r="R1280" s="5">
        <v>12</v>
      </c>
      <c r="S1280" s="5">
        <v>36</v>
      </c>
      <c r="T1280" s="4">
        <v>1584</v>
      </c>
      <c r="U1280" s="26">
        <f t="shared" si="38"/>
        <v>12.261640166130103</v>
      </c>
      <c r="V1280" s="26">
        <f t="shared" si="39"/>
        <v>539.51216730972453</v>
      </c>
      <c r="Z1280" s="4">
        <v>39</v>
      </c>
      <c r="AA1280" s="26">
        <v>67.878702711246561</v>
      </c>
      <c r="AB1280" s="26">
        <v>3393.935135562328</v>
      </c>
    </row>
    <row r="1281" spans="1:28" x14ac:dyDescent="0.25">
      <c r="A1281" s="5" t="s">
        <v>498</v>
      </c>
      <c r="B1281" s="6" t="s">
        <v>1643</v>
      </c>
      <c r="C1281" s="6" t="s">
        <v>1644</v>
      </c>
      <c r="D1281" s="5">
        <v>1999</v>
      </c>
      <c r="E1281" s="5">
        <v>17</v>
      </c>
      <c r="F1281" s="5">
        <v>56</v>
      </c>
      <c r="G1281" s="5">
        <v>91360</v>
      </c>
      <c r="H1281" s="5" t="s">
        <v>1370</v>
      </c>
      <c r="I1281" s="7">
        <v>5.9</v>
      </c>
      <c r="J1281" s="5">
        <v>49</v>
      </c>
      <c r="K1281" s="5">
        <v>3</v>
      </c>
      <c r="L1281" s="5">
        <v>3</v>
      </c>
      <c r="M1281" s="5">
        <v>3</v>
      </c>
      <c r="N1281" s="5">
        <v>3</v>
      </c>
      <c r="O1281" s="5">
        <v>9</v>
      </c>
      <c r="P1281" s="5">
        <v>9</v>
      </c>
      <c r="Q1281" s="5">
        <v>9</v>
      </c>
      <c r="R1281" s="5">
        <v>9</v>
      </c>
      <c r="S1281" s="5">
        <v>36</v>
      </c>
      <c r="T1281" s="4">
        <v>1764</v>
      </c>
      <c r="U1281" s="26">
        <f t="shared" si="38"/>
        <v>12.261640166130103</v>
      </c>
      <c r="V1281" s="26">
        <f t="shared" si="39"/>
        <v>600.82036814037508</v>
      </c>
      <c r="Z1281" s="4">
        <v>41</v>
      </c>
      <c r="AA1281" s="26">
        <v>5.9889546270396856</v>
      </c>
      <c r="AB1281" s="26">
        <v>179.66863881119056</v>
      </c>
    </row>
    <row r="1282" spans="1:28" x14ac:dyDescent="0.25">
      <c r="A1282" s="5" t="s">
        <v>379</v>
      </c>
      <c r="B1282" s="6" t="s">
        <v>1660</v>
      </c>
      <c r="C1282" s="6" t="s">
        <v>1151</v>
      </c>
      <c r="D1282" s="5">
        <v>1998</v>
      </c>
      <c r="E1282" s="5">
        <v>18</v>
      </c>
      <c r="F1282" s="5">
        <v>44</v>
      </c>
      <c r="G1282" s="5">
        <v>95010</v>
      </c>
      <c r="H1282" s="5" t="s">
        <v>1370</v>
      </c>
      <c r="I1282" s="7">
        <v>5.4</v>
      </c>
      <c r="J1282" s="5">
        <v>30</v>
      </c>
      <c r="K1282" s="5">
        <v>3</v>
      </c>
      <c r="L1282" s="5">
        <v>1</v>
      </c>
      <c r="M1282" s="5">
        <v>5</v>
      </c>
      <c r="N1282" s="5">
        <v>3</v>
      </c>
      <c r="O1282" s="5">
        <v>9</v>
      </c>
      <c r="P1282" s="5">
        <v>3</v>
      </c>
      <c r="Q1282" s="5">
        <v>15</v>
      </c>
      <c r="R1282" s="5">
        <v>9</v>
      </c>
      <c r="S1282" s="5">
        <v>36</v>
      </c>
      <c r="T1282" s="4">
        <v>1080</v>
      </c>
      <c r="U1282" s="26">
        <f t="shared" ref="U1282:U1345" si="40">(VLOOKUP(E1282,t_factor30,7))*S1282</f>
        <v>12.212786561264824</v>
      </c>
      <c r="V1282" s="26">
        <f t="shared" ref="V1282:V1345" si="41">J1282*U1282</f>
        <v>366.38359683794471</v>
      </c>
      <c r="Z1282" s="4">
        <v>37</v>
      </c>
      <c r="AA1282" s="26">
        <v>23.133258457591037</v>
      </c>
      <c r="AB1282" s="26">
        <v>485.79842760941176</v>
      </c>
    </row>
    <row r="1283" spans="1:28" x14ac:dyDescent="0.25">
      <c r="A1283" s="5" t="s">
        <v>1875</v>
      </c>
      <c r="B1283" s="6" t="s">
        <v>1643</v>
      </c>
      <c r="C1283" s="6" t="s">
        <v>1644</v>
      </c>
      <c r="D1283" s="5">
        <v>1997</v>
      </c>
      <c r="E1283" s="5">
        <v>19</v>
      </c>
      <c r="F1283" s="5">
        <v>19</v>
      </c>
      <c r="G1283" s="5">
        <v>91741</v>
      </c>
      <c r="H1283" s="5" t="s">
        <v>1645</v>
      </c>
      <c r="I1283" s="7">
        <v>6</v>
      </c>
      <c r="J1283" s="5">
        <v>40</v>
      </c>
      <c r="K1283" s="5">
        <v>2</v>
      </c>
      <c r="L1283" s="5">
        <v>6</v>
      </c>
      <c r="M1283" s="5">
        <v>2</v>
      </c>
      <c r="N1283" s="5">
        <v>2</v>
      </c>
      <c r="O1283" s="5">
        <v>6</v>
      </c>
      <c r="P1283" s="5">
        <v>18</v>
      </c>
      <c r="Q1283" s="5">
        <v>6</v>
      </c>
      <c r="R1283" s="5">
        <v>6</v>
      </c>
      <c r="S1283" s="5">
        <v>36</v>
      </c>
      <c r="T1283" s="4">
        <v>1440</v>
      </c>
      <c r="U1283" s="26">
        <f t="shared" si="40"/>
        <v>12.163420993816583</v>
      </c>
      <c r="V1283" s="26">
        <f t="shared" si="41"/>
        <v>486.53683975266335</v>
      </c>
      <c r="Z1283" s="4">
        <v>36</v>
      </c>
      <c r="AA1283" s="26">
        <v>14.458286535994398</v>
      </c>
      <c r="AB1283" s="26">
        <v>433.74859607983194</v>
      </c>
    </row>
    <row r="1284" spans="1:28" x14ac:dyDescent="0.25">
      <c r="A1284" s="5" t="s">
        <v>3315</v>
      </c>
      <c r="B1284" s="6" t="s">
        <v>1643</v>
      </c>
      <c r="C1284" s="6" t="s">
        <v>1644</v>
      </c>
      <c r="D1284" s="5">
        <v>1997</v>
      </c>
      <c r="E1284" s="5">
        <v>19</v>
      </c>
      <c r="F1284" s="5">
        <v>30</v>
      </c>
      <c r="G1284" s="5">
        <v>92620</v>
      </c>
      <c r="H1284" s="5" t="s">
        <v>1370</v>
      </c>
      <c r="I1284" s="7">
        <v>2.9</v>
      </c>
      <c r="J1284" s="5">
        <v>50</v>
      </c>
      <c r="K1284" s="5">
        <v>3</v>
      </c>
      <c r="L1284" s="5">
        <v>3</v>
      </c>
      <c r="M1284" s="5">
        <v>3</v>
      </c>
      <c r="N1284" s="5">
        <v>3</v>
      </c>
      <c r="O1284" s="5">
        <v>9</v>
      </c>
      <c r="P1284" s="5">
        <v>9</v>
      </c>
      <c r="Q1284" s="5">
        <v>9</v>
      </c>
      <c r="R1284" s="5">
        <v>9</v>
      </c>
      <c r="S1284" s="5">
        <v>36</v>
      </c>
      <c r="T1284" s="4">
        <v>1800</v>
      </c>
      <c r="U1284" s="26">
        <f t="shared" si="40"/>
        <v>12.163420993816583</v>
      </c>
      <c r="V1284" s="26">
        <f t="shared" si="41"/>
        <v>608.17104969082914</v>
      </c>
      <c r="Z1284" s="4">
        <v>21</v>
      </c>
      <c r="AA1284" s="26">
        <v>66.590332568417125</v>
      </c>
      <c r="AB1284" s="26">
        <v>532.722660547337</v>
      </c>
    </row>
    <row r="1285" spans="1:28" x14ac:dyDescent="0.25">
      <c r="A1285" s="5" t="s">
        <v>3342</v>
      </c>
      <c r="B1285" s="6" t="s">
        <v>1643</v>
      </c>
      <c r="C1285" s="6" t="s">
        <v>1644</v>
      </c>
      <c r="D1285" s="5">
        <v>1997</v>
      </c>
      <c r="E1285" s="5">
        <v>19</v>
      </c>
      <c r="F1285" s="5">
        <v>30</v>
      </c>
      <c r="G1285" s="5">
        <v>92646</v>
      </c>
      <c r="H1285" s="5" t="s">
        <v>1370</v>
      </c>
      <c r="I1285" s="7">
        <v>1.8</v>
      </c>
      <c r="J1285" s="5">
        <v>20</v>
      </c>
      <c r="K1285" s="5">
        <v>3</v>
      </c>
      <c r="L1285" s="5">
        <v>3</v>
      </c>
      <c r="M1285" s="5">
        <v>3</v>
      </c>
      <c r="N1285" s="5">
        <v>3</v>
      </c>
      <c r="O1285" s="5">
        <v>9</v>
      </c>
      <c r="P1285" s="5">
        <v>9</v>
      </c>
      <c r="Q1285" s="5">
        <v>9</v>
      </c>
      <c r="R1285" s="5">
        <v>9</v>
      </c>
      <c r="S1285" s="5">
        <v>36</v>
      </c>
      <c r="T1285" s="4">
        <v>720</v>
      </c>
      <c r="U1285" s="26">
        <f t="shared" si="40"/>
        <v>12.163420993816583</v>
      </c>
      <c r="V1285" s="26">
        <f t="shared" si="41"/>
        <v>243.26841987633168</v>
      </c>
      <c r="Z1285" s="4">
        <v>20</v>
      </c>
      <c r="AA1285" s="26">
        <v>21.212322504804725</v>
      </c>
      <c r="AB1285" s="26">
        <v>636.36967514414175</v>
      </c>
    </row>
    <row r="1286" spans="1:28" x14ac:dyDescent="0.25">
      <c r="A1286" s="5" t="s">
        <v>2384</v>
      </c>
      <c r="B1286" s="6" t="s">
        <v>1643</v>
      </c>
      <c r="C1286" s="6" t="s">
        <v>1644</v>
      </c>
      <c r="D1286" s="5">
        <v>1996</v>
      </c>
      <c r="E1286" s="5">
        <v>20</v>
      </c>
      <c r="F1286" s="5">
        <v>7</v>
      </c>
      <c r="G1286" s="5">
        <v>94597</v>
      </c>
      <c r="H1286" s="5" t="s">
        <v>2097</v>
      </c>
      <c r="I1286" s="7">
        <v>0.2</v>
      </c>
      <c r="J1286" s="5">
        <v>1</v>
      </c>
      <c r="K1286" s="5">
        <v>1</v>
      </c>
      <c r="L1286" s="5">
        <v>3</v>
      </c>
      <c r="M1286" s="5">
        <v>7</v>
      </c>
      <c r="N1286" s="5">
        <v>1</v>
      </c>
      <c r="O1286" s="5">
        <v>3</v>
      </c>
      <c r="P1286" s="5">
        <v>9</v>
      </c>
      <c r="Q1286" s="5">
        <v>21</v>
      </c>
      <c r="R1286" s="5">
        <v>3</v>
      </c>
      <c r="S1286" s="5">
        <v>36</v>
      </c>
      <c r="T1286" s="4">
        <v>36</v>
      </c>
      <c r="U1286" s="26">
        <f t="shared" si="40"/>
        <v>12.113535373708125</v>
      </c>
      <c r="V1286" s="26">
        <f t="shared" si="41"/>
        <v>12.113535373708125</v>
      </c>
      <c r="Z1286" s="4">
        <v>9</v>
      </c>
      <c r="AA1286" s="26">
        <v>27.903708159389065</v>
      </c>
      <c r="AB1286" s="26">
        <v>2790.3708159389066</v>
      </c>
    </row>
    <row r="1287" spans="1:28" x14ac:dyDescent="0.25">
      <c r="A1287" s="5" t="s">
        <v>2691</v>
      </c>
      <c r="B1287" s="6" t="s">
        <v>1643</v>
      </c>
      <c r="C1287" s="6" t="s">
        <v>1644</v>
      </c>
      <c r="D1287" s="5">
        <v>1996</v>
      </c>
      <c r="E1287" s="5">
        <v>20</v>
      </c>
      <c r="F1287" s="5">
        <v>37</v>
      </c>
      <c r="G1287" s="5">
        <v>92154</v>
      </c>
      <c r="H1287" s="5" t="s">
        <v>2097</v>
      </c>
      <c r="I1287" s="7">
        <v>3.9</v>
      </c>
      <c r="J1287" s="5">
        <v>20</v>
      </c>
      <c r="K1287" s="5">
        <v>2</v>
      </c>
      <c r="L1287" s="5">
        <v>0</v>
      </c>
      <c r="M1287" s="5">
        <v>4</v>
      </c>
      <c r="N1287" s="5">
        <v>6</v>
      </c>
      <c r="O1287" s="5">
        <v>6</v>
      </c>
      <c r="P1287" s="5">
        <v>0</v>
      </c>
      <c r="Q1287" s="5">
        <v>12</v>
      </c>
      <c r="R1287" s="5">
        <v>18</v>
      </c>
      <c r="S1287" s="5">
        <v>36</v>
      </c>
      <c r="T1287" s="4">
        <v>720</v>
      </c>
      <c r="U1287" s="26">
        <f t="shared" si="40"/>
        <v>12.113535373708125</v>
      </c>
      <c r="V1287" s="26">
        <f t="shared" si="41"/>
        <v>242.27070747416249</v>
      </c>
      <c r="Z1287" s="4">
        <v>26</v>
      </c>
      <c r="AA1287" s="26">
        <v>19.103200054999046</v>
      </c>
      <c r="AB1287" s="26">
        <v>573.09600164997141</v>
      </c>
    </row>
    <row r="1288" spans="1:28" x14ac:dyDescent="0.25">
      <c r="A1288" s="5" t="s">
        <v>2503</v>
      </c>
      <c r="B1288" s="6" t="s">
        <v>1660</v>
      </c>
      <c r="C1288" s="6" t="s">
        <v>1151</v>
      </c>
      <c r="D1288" s="5">
        <v>1995</v>
      </c>
      <c r="E1288" s="5">
        <v>21</v>
      </c>
      <c r="F1288" s="5">
        <v>19</v>
      </c>
      <c r="G1288" s="5">
        <v>90059</v>
      </c>
      <c r="H1288" s="5" t="s">
        <v>2097</v>
      </c>
      <c r="I1288" s="7">
        <v>5.8</v>
      </c>
      <c r="J1288" s="5">
        <v>19</v>
      </c>
      <c r="K1288" s="5">
        <v>2</v>
      </c>
      <c r="L1288" s="5">
        <v>5</v>
      </c>
      <c r="M1288" s="5">
        <v>5</v>
      </c>
      <c r="N1288" s="5">
        <v>0</v>
      </c>
      <c r="O1288" s="5">
        <v>6</v>
      </c>
      <c r="P1288" s="5">
        <v>15</v>
      </c>
      <c r="Q1288" s="5">
        <v>15</v>
      </c>
      <c r="R1288" s="5">
        <v>0</v>
      </c>
      <c r="S1288" s="5">
        <v>36</v>
      </c>
      <c r="T1288" s="4">
        <v>684</v>
      </c>
      <c r="U1288" s="26">
        <f t="shared" si="40"/>
        <v>12.063121439506109</v>
      </c>
      <c r="V1288" s="26">
        <f t="shared" si="41"/>
        <v>229.19930735061607</v>
      </c>
      <c r="Z1288" s="4">
        <v>23</v>
      </c>
      <c r="AA1288" s="26">
        <v>8.0661863745579723</v>
      </c>
      <c r="AB1288" s="26">
        <v>483.97118247347834</v>
      </c>
    </row>
    <row r="1289" spans="1:28" x14ac:dyDescent="0.25">
      <c r="A1289" s="5" t="s">
        <v>2688</v>
      </c>
      <c r="B1289" s="6" t="s">
        <v>1660</v>
      </c>
      <c r="C1289" s="6" t="s">
        <v>1151</v>
      </c>
      <c r="D1289" s="5">
        <v>1995</v>
      </c>
      <c r="E1289" s="5">
        <v>21</v>
      </c>
      <c r="F1289" s="5">
        <v>36</v>
      </c>
      <c r="G1289" s="5">
        <v>91761</v>
      </c>
      <c r="H1289" s="5" t="s">
        <v>2097</v>
      </c>
      <c r="I1289" s="7">
        <v>4.7</v>
      </c>
      <c r="J1289" s="5">
        <v>58</v>
      </c>
      <c r="K1289" s="5">
        <v>4</v>
      </c>
      <c r="L1289" s="5">
        <v>0</v>
      </c>
      <c r="M1289" s="5">
        <v>3</v>
      </c>
      <c r="N1289" s="5">
        <v>5</v>
      </c>
      <c r="O1289" s="5">
        <v>12</v>
      </c>
      <c r="P1289" s="5">
        <v>0</v>
      </c>
      <c r="Q1289" s="5">
        <v>9</v>
      </c>
      <c r="R1289" s="5">
        <v>15</v>
      </c>
      <c r="S1289" s="5">
        <v>36</v>
      </c>
      <c r="T1289" s="4">
        <v>2088</v>
      </c>
      <c r="U1289" s="26">
        <f t="shared" si="40"/>
        <v>12.063121439506109</v>
      </c>
      <c r="V1289" s="26">
        <f t="shared" si="41"/>
        <v>699.66104349135435</v>
      </c>
      <c r="Z1289" s="4">
        <v>26</v>
      </c>
      <c r="AA1289" s="26">
        <v>16.374171475713467</v>
      </c>
      <c r="AB1289" s="26">
        <v>245.61257213570201</v>
      </c>
    </row>
    <row r="1290" spans="1:28" x14ac:dyDescent="0.25">
      <c r="A1290" s="5" t="s">
        <v>2476</v>
      </c>
      <c r="B1290" s="6" t="s">
        <v>1643</v>
      </c>
      <c r="C1290" s="6" t="s">
        <v>1644</v>
      </c>
      <c r="D1290" s="5">
        <v>1993</v>
      </c>
      <c r="E1290" s="5">
        <v>23</v>
      </c>
      <c r="F1290" s="5">
        <v>19</v>
      </c>
      <c r="G1290" s="5">
        <v>90405</v>
      </c>
      <c r="H1290" s="5" t="s">
        <v>2097</v>
      </c>
      <c r="I1290" s="7">
        <v>6</v>
      </c>
      <c r="J1290" s="5">
        <v>54</v>
      </c>
      <c r="K1290" s="5">
        <v>3</v>
      </c>
      <c r="L1290" s="5">
        <v>2</v>
      </c>
      <c r="M1290" s="5">
        <v>4</v>
      </c>
      <c r="N1290" s="5">
        <v>3</v>
      </c>
      <c r="O1290" s="5">
        <v>9</v>
      </c>
      <c r="P1290" s="5">
        <v>6</v>
      </c>
      <c r="Q1290" s="5">
        <v>12</v>
      </c>
      <c r="R1290" s="5">
        <v>9</v>
      </c>
      <c r="S1290" s="5">
        <v>36</v>
      </c>
      <c r="T1290" s="4">
        <v>1944</v>
      </c>
      <c r="U1290" s="26">
        <f t="shared" si="40"/>
        <v>11.960674698795183</v>
      </c>
      <c r="V1290" s="26">
        <f t="shared" si="41"/>
        <v>645.87643373493984</v>
      </c>
      <c r="Z1290" s="4">
        <v>20</v>
      </c>
      <c r="AA1290" s="26">
        <v>21.212322504804725</v>
      </c>
      <c r="AB1290" s="26">
        <v>212.12322504804723</v>
      </c>
    </row>
    <row r="1291" spans="1:28" x14ac:dyDescent="0.25">
      <c r="A1291" s="5" t="s">
        <v>2492</v>
      </c>
      <c r="B1291" s="6" t="s">
        <v>1643</v>
      </c>
      <c r="C1291" s="6" t="s">
        <v>1644</v>
      </c>
      <c r="D1291" s="5">
        <v>1993</v>
      </c>
      <c r="E1291" s="5">
        <v>23</v>
      </c>
      <c r="F1291" s="5">
        <v>19</v>
      </c>
      <c r="G1291" s="5">
        <v>90504</v>
      </c>
      <c r="H1291" s="5" t="s">
        <v>2097</v>
      </c>
      <c r="I1291" s="7">
        <v>5.9</v>
      </c>
      <c r="J1291" s="5">
        <v>91</v>
      </c>
      <c r="K1291" s="5">
        <v>3</v>
      </c>
      <c r="L1291" s="5">
        <v>3</v>
      </c>
      <c r="M1291" s="5">
        <v>3</v>
      </c>
      <c r="N1291" s="5">
        <v>3</v>
      </c>
      <c r="O1291" s="5">
        <v>9</v>
      </c>
      <c r="P1291" s="5">
        <v>9</v>
      </c>
      <c r="Q1291" s="5">
        <v>9</v>
      </c>
      <c r="R1291" s="5">
        <v>9</v>
      </c>
      <c r="S1291" s="5">
        <v>36</v>
      </c>
      <c r="T1291" s="4">
        <v>3276</v>
      </c>
      <c r="U1291" s="26">
        <f t="shared" si="40"/>
        <v>11.960674698795183</v>
      </c>
      <c r="V1291" s="26">
        <f t="shared" si="41"/>
        <v>1088.4213975903617</v>
      </c>
      <c r="Z1291" s="4">
        <v>34</v>
      </c>
      <c r="AA1291" s="26">
        <v>7.1376193142248487</v>
      </c>
      <c r="AB1291" s="26">
        <v>285.50477256899393</v>
      </c>
    </row>
    <row r="1292" spans="1:28" x14ac:dyDescent="0.25">
      <c r="A1292" s="5" t="s">
        <v>2497</v>
      </c>
      <c r="B1292" s="6" t="s">
        <v>1643</v>
      </c>
      <c r="C1292" s="6" t="s">
        <v>1644</v>
      </c>
      <c r="D1292" s="5">
        <v>1992</v>
      </c>
      <c r="E1292" s="5">
        <v>24</v>
      </c>
      <c r="F1292" s="5">
        <v>19</v>
      </c>
      <c r="G1292" s="5">
        <v>91732</v>
      </c>
      <c r="H1292" s="5" t="s">
        <v>2097</v>
      </c>
      <c r="I1292" s="7">
        <v>3.9</v>
      </c>
      <c r="J1292" s="5">
        <v>50</v>
      </c>
      <c r="K1292" s="5">
        <v>3</v>
      </c>
      <c r="L1292" s="5">
        <v>5</v>
      </c>
      <c r="M1292" s="5">
        <v>2</v>
      </c>
      <c r="N1292" s="5">
        <v>2</v>
      </c>
      <c r="O1292" s="5">
        <v>9</v>
      </c>
      <c r="P1292" s="5">
        <v>15</v>
      </c>
      <c r="Q1292" s="5">
        <v>6</v>
      </c>
      <c r="R1292" s="5">
        <v>6</v>
      </c>
      <c r="S1292" s="5">
        <v>36</v>
      </c>
      <c r="T1292" s="4">
        <v>1800</v>
      </c>
      <c r="U1292" s="26">
        <f t="shared" si="40"/>
        <v>11.908624470852249</v>
      </c>
      <c r="V1292" s="26">
        <f t="shared" si="41"/>
        <v>595.43122354261243</v>
      </c>
      <c r="Z1292" s="4">
        <v>32</v>
      </c>
      <c r="AA1292" s="26">
        <v>22.565331944622194</v>
      </c>
      <c r="AB1292" s="26">
        <v>902.61327778488771</v>
      </c>
    </row>
    <row r="1293" spans="1:28" x14ac:dyDescent="0.25">
      <c r="A1293" s="5" t="s">
        <v>2448</v>
      </c>
      <c r="B1293" s="6" t="s">
        <v>1643</v>
      </c>
      <c r="C1293" s="6" t="s">
        <v>1644</v>
      </c>
      <c r="D1293" s="5">
        <v>1990</v>
      </c>
      <c r="E1293" s="5">
        <v>26</v>
      </c>
      <c r="F1293" s="5">
        <v>19</v>
      </c>
      <c r="G1293" s="5">
        <v>91773</v>
      </c>
      <c r="H1293" s="5" t="s">
        <v>2097</v>
      </c>
      <c r="I1293" s="7">
        <v>4</v>
      </c>
      <c r="J1293" s="5">
        <v>15</v>
      </c>
      <c r="K1293" s="5">
        <v>2</v>
      </c>
      <c r="L1293" s="5">
        <v>4</v>
      </c>
      <c r="M1293" s="5">
        <v>4</v>
      </c>
      <c r="N1293" s="5">
        <v>2</v>
      </c>
      <c r="O1293" s="5">
        <v>6</v>
      </c>
      <c r="P1293" s="5">
        <v>12</v>
      </c>
      <c r="Q1293" s="5">
        <v>12</v>
      </c>
      <c r="R1293" s="5">
        <v>6</v>
      </c>
      <c r="S1293" s="5">
        <v>36</v>
      </c>
      <c r="T1293" s="4">
        <v>540</v>
      </c>
      <c r="U1293" s="26">
        <f t="shared" si="40"/>
        <v>11.802825324809239</v>
      </c>
      <c r="V1293" s="26">
        <f t="shared" si="41"/>
        <v>177.04237987213858</v>
      </c>
      <c r="Z1293" s="4">
        <v>29</v>
      </c>
      <c r="AA1293" s="26">
        <v>18.023506645338554</v>
      </c>
      <c r="AB1293" s="26">
        <v>360.47013290677108</v>
      </c>
    </row>
    <row r="1294" spans="1:28" x14ac:dyDescent="0.25">
      <c r="A1294" s="5" t="s">
        <v>2724</v>
      </c>
      <c r="B1294" s="6" t="s">
        <v>1643</v>
      </c>
      <c r="C1294" s="6" t="s">
        <v>1644</v>
      </c>
      <c r="D1294" s="5">
        <v>1990</v>
      </c>
      <c r="E1294" s="5">
        <v>26</v>
      </c>
      <c r="F1294" s="5">
        <v>37</v>
      </c>
      <c r="G1294" s="5">
        <v>92117</v>
      </c>
      <c r="H1294" s="5" t="s">
        <v>2097</v>
      </c>
      <c r="I1294" s="7">
        <v>4</v>
      </c>
      <c r="J1294" s="5">
        <v>51</v>
      </c>
      <c r="K1294" s="5">
        <v>2</v>
      </c>
      <c r="L1294" s="5">
        <v>2</v>
      </c>
      <c r="M1294" s="5">
        <v>2</v>
      </c>
      <c r="N1294" s="5">
        <v>6</v>
      </c>
      <c r="O1294" s="5">
        <v>6</v>
      </c>
      <c r="P1294" s="5">
        <v>6</v>
      </c>
      <c r="Q1294" s="5">
        <v>6</v>
      </c>
      <c r="R1294" s="5">
        <v>18</v>
      </c>
      <c r="S1294" s="5">
        <v>36</v>
      </c>
      <c r="T1294" s="4">
        <v>1836</v>
      </c>
      <c r="U1294" s="26">
        <f t="shared" si="40"/>
        <v>11.802825324809239</v>
      </c>
      <c r="V1294" s="26">
        <f t="shared" si="41"/>
        <v>601.94409156527126</v>
      </c>
      <c r="Z1294" s="4">
        <v>26</v>
      </c>
      <c r="AA1294" s="26">
        <v>2.7290285792855782</v>
      </c>
      <c r="AB1294" s="26">
        <v>54.580571585711567</v>
      </c>
    </row>
    <row r="1295" spans="1:28" x14ac:dyDescent="0.25">
      <c r="A1295" s="5" t="s">
        <v>2726</v>
      </c>
      <c r="B1295" s="6" t="s">
        <v>1643</v>
      </c>
      <c r="C1295" s="6" t="s">
        <v>1644</v>
      </c>
      <c r="D1295" s="5">
        <v>1990</v>
      </c>
      <c r="E1295" s="5">
        <v>26</v>
      </c>
      <c r="F1295" s="5">
        <v>37</v>
      </c>
      <c r="G1295" s="5">
        <v>92064</v>
      </c>
      <c r="H1295" s="5" t="s">
        <v>2097</v>
      </c>
      <c r="I1295" s="7">
        <v>2.1</v>
      </c>
      <c r="J1295" s="5">
        <v>21</v>
      </c>
      <c r="K1295" s="5">
        <v>0</v>
      </c>
      <c r="L1295" s="5">
        <v>0</v>
      </c>
      <c r="M1295" s="5">
        <v>6</v>
      </c>
      <c r="N1295" s="5">
        <v>6</v>
      </c>
      <c r="O1295" s="5">
        <v>0</v>
      </c>
      <c r="P1295" s="5">
        <v>0</v>
      </c>
      <c r="Q1295" s="5">
        <v>18</v>
      </c>
      <c r="R1295" s="5">
        <v>18</v>
      </c>
      <c r="S1295" s="5">
        <v>36</v>
      </c>
      <c r="T1295" s="4">
        <v>756</v>
      </c>
      <c r="U1295" s="26">
        <f t="shared" si="40"/>
        <v>11.802825324809239</v>
      </c>
      <c r="V1295" s="26">
        <f t="shared" si="41"/>
        <v>247.85933182099402</v>
      </c>
      <c r="Z1295" s="4">
        <v>27</v>
      </c>
      <c r="AA1295" s="26">
        <v>5.4864433680981328</v>
      </c>
      <c r="AB1295" s="26">
        <v>159.10685767484586</v>
      </c>
    </row>
    <row r="1296" spans="1:28" x14ac:dyDescent="0.25">
      <c r="A1296" s="5" t="s">
        <v>2871</v>
      </c>
      <c r="B1296" s="6" t="s">
        <v>1643</v>
      </c>
      <c r="C1296" s="6" t="s">
        <v>1644</v>
      </c>
      <c r="D1296" s="5">
        <v>1988</v>
      </c>
      <c r="E1296" s="5">
        <v>28</v>
      </c>
      <c r="F1296" s="5">
        <v>56</v>
      </c>
      <c r="G1296" s="5">
        <v>91360</v>
      </c>
      <c r="H1296" s="5" t="s">
        <v>2097</v>
      </c>
      <c r="I1296" s="7">
        <v>3.6</v>
      </c>
      <c r="J1296" s="5">
        <v>30</v>
      </c>
      <c r="K1296" s="5">
        <v>4</v>
      </c>
      <c r="L1296" s="5">
        <v>2</v>
      </c>
      <c r="M1296" s="5">
        <v>4</v>
      </c>
      <c r="N1296" s="5">
        <v>2</v>
      </c>
      <c r="O1296" s="5">
        <v>12</v>
      </c>
      <c r="P1296" s="5">
        <v>6</v>
      </c>
      <c r="Q1296" s="5">
        <v>12</v>
      </c>
      <c r="R1296" s="5">
        <v>6</v>
      </c>
      <c r="S1296" s="5">
        <v>36</v>
      </c>
      <c r="T1296" s="4">
        <v>1080</v>
      </c>
      <c r="U1296" s="26">
        <f t="shared" si="40"/>
        <v>11.694698983580924</v>
      </c>
      <c r="V1296" s="26">
        <f t="shared" si="41"/>
        <v>350.8409695074277</v>
      </c>
      <c r="Z1296" s="4">
        <v>31</v>
      </c>
      <c r="AA1296" s="26">
        <v>5.576632331841445</v>
      </c>
      <c r="AB1296" s="26">
        <v>83.649484977621682</v>
      </c>
    </row>
    <row r="1297" spans="1:28" x14ac:dyDescent="0.25">
      <c r="A1297" s="5" t="s">
        <v>2413</v>
      </c>
      <c r="B1297" s="6" t="s">
        <v>1643</v>
      </c>
      <c r="C1297" s="6" t="s">
        <v>1644</v>
      </c>
      <c r="D1297" s="5">
        <v>1984</v>
      </c>
      <c r="E1297" s="5">
        <v>32</v>
      </c>
      <c r="F1297" s="5">
        <v>15</v>
      </c>
      <c r="G1297" s="5">
        <v>93280</v>
      </c>
      <c r="H1297" s="5" t="s">
        <v>2097</v>
      </c>
      <c r="I1297" s="7">
        <v>0.6</v>
      </c>
      <c r="J1297" s="5">
        <v>8</v>
      </c>
      <c r="K1297" s="5">
        <v>3</v>
      </c>
      <c r="L1297" s="5">
        <v>3</v>
      </c>
      <c r="M1297" s="5">
        <v>3</v>
      </c>
      <c r="N1297" s="5">
        <v>3</v>
      </c>
      <c r="O1297" s="5">
        <v>9</v>
      </c>
      <c r="P1297" s="5">
        <v>9</v>
      </c>
      <c r="Q1297" s="5">
        <v>9</v>
      </c>
      <c r="R1297" s="5">
        <v>9</v>
      </c>
      <c r="S1297" s="5">
        <v>36</v>
      </c>
      <c r="T1297" s="4">
        <v>288</v>
      </c>
      <c r="U1297" s="26">
        <f t="shared" si="40"/>
        <v>11.471150668869585</v>
      </c>
      <c r="V1297" s="26">
        <f t="shared" si="41"/>
        <v>91.769205350956682</v>
      </c>
      <c r="Z1297" s="4">
        <v>32</v>
      </c>
      <c r="AA1297" s="26">
        <v>38.078997656549952</v>
      </c>
      <c r="AB1297" s="26">
        <v>190.39498828274975</v>
      </c>
    </row>
    <row r="1298" spans="1:28" x14ac:dyDescent="0.25">
      <c r="A1298" s="5" t="s">
        <v>2779</v>
      </c>
      <c r="B1298" s="6" t="s">
        <v>1643</v>
      </c>
      <c r="C1298" s="6" t="s">
        <v>1644</v>
      </c>
      <c r="D1298" s="5">
        <v>1984</v>
      </c>
      <c r="E1298" s="5">
        <v>32</v>
      </c>
      <c r="F1298" s="5">
        <v>43</v>
      </c>
      <c r="G1298" s="5">
        <v>95132</v>
      </c>
      <c r="H1298" s="5" t="s">
        <v>2097</v>
      </c>
      <c r="I1298" s="7">
        <v>7</v>
      </c>
      <c r="J1298" s="5">
        <v>80</v>
      </c>
      <c r="K1298" s="5">
        <v>4</v>
      </c>
      <c r="L1298" s="5">
        <v>6</v>
      </c>
      <c r="M1298" s="5">
        <v>2</v>
      </c>
      <c r="N1298" s="5">
        <v>0</v>
      </c>
      <c r="O1298" s="5">
        <v>12</v>
      </c>
      <c r="P1298" s="5">
        <v>18</v>
      </c>
      <c r="Q1298" s="5">
        <v>6</v>
      </c>
      <c r="R1298" s="5">
        <v>0</v>
      </c>
      <c r="S1298" s="5">
        <v>36</v>
      </c>
      <c r="T1298" s="4">
        <v>2880</v>
      </c>
      <c r="U1298" s="26">
        <f t="shared" si="40"/>
        <v>11.471150668869585</v>
      </c>
      <c r="V1298" s="26">
        <f t="shared" si="41"/>
        <v>917.69205350956679</v>
      </c>
      <c r="Z1298" s="4">
        <v>25</v>
      </c>
      <c r="AA1298" s="26">
        <v>24.437032605444205</v>
      </c>
      <c r="AB1298" s="26">
        <v>977.48130421776818</v>
      </c>
    </row>
    <row r="1299" spans="1:28" x14ac:dyDescent="0.25">
      <c r="A1299" s="5" t="s">
        <v>2801</v>
      </c>
      <c r="B1299" s="6" t="s">
        <v>1730</v>
      </c>
      <c r="C1299" s="6" t="s">
        <v>1151</v>
      </c>
      <c r="D1299" s="5">
        <v>1982</v>
      </c>
      <c r="E1299" s="5">
        <v>34</v>
      </c>
      <c r="F1299" s="5">
        <v>44</v>
      </c>
      <c r="G1299" s="5">
        <v>95060</v>
      </c>
      <c r="H1299" s="5" t="s">
        <v>2097</v>
      </c>
      <c r="I1299" s="7">
        <v>1.9</v>
      </c>
      <c r="J1299" s="5">
        <v>40</v>
      </c>
      <c r="K1299" s="5">
        <v>3</v>
      </c>
      <c r="L1299" s="5">
        <v>3</v>
      </c>
      <c r="M1299" s="5">
        <v>3</v>
      </c>
      <c r="N1299" s="5">
        <v>3</v>
      </c>
      <c r="O1299" s="5">
        <v>9</v>
      </c>
      <c r="P1299" s="5">
        <v>9</v>
      </c>
      <c r="Q1299" s="5">
        <v>9</v>
      </c>
      <c r="R1299" s="5">
        <v>9</v>
      </c>
      <c r="S1299" s="5">
        <v>36</v>
      </c>
      <c r="T1299" s="4">
        <v>1440</v>
      </c>
      <c r="U1299" s="26">
        <f t="shared" si="40"/>
        <v>11.35556274256145</v>
      </c>
      <c r="V1299" s="26">
        <f t="shared" si="41"/>
        <v>454.22250970245796</v>
      </c>
      <c r="Z1299" s="4">
        <v>29</v>
      </c>
      <c r="AA1299" s="26">
        <v>5.5456943524118625</v>
      </c>
      <c r="AB1299" s="26">
        <v>260.64763456335754</v>
      </c>
    </row>
    <row r="1300" spans="1:28" x14ac:dyDescent="0.25">
      <c r="A1300" s="5" t="s">
        <v>2625</v>
      </c>
      <c r="B1300" s="6" t="s">
        <v>1730</v>
      </c>
      <c r="C1300" s="6" t="s">
        <v>1151</v>
      </c>
      <c r="D1300" s="5">
        <v>1979</v>
      </c>
      <c r="E1300" s="5">
        <v>37</v>
      </c>
      <c r="F1300" s="5">
        <v>33</v>
      </c>
      <c r="G1300" s="5">
        <v>92544</v>
      </c>
      <c r="H1300" s="5" t="s">
        <v>2097</v>
      </c>
      <c r="I1300" s="7">
        <v>5.9</v>
      </c>
      <c r="J1300" s="5">
        <v>61</v>
      </c>
      <c r="K1300" s="5">
        <v>4</v>
      </c>
      <c r="L1300" s="5">
        <v>0</v>
      </c>
      <c r="M1300" s="5">
        <v>4</v>
      </c>
      <c r="N1300" s="5">
        <v>4</v>
      </c>
      <c r="O1300" s="5">
        <v>12</v>
      </c>
      <c r="P1300" s="5">
        <v>0</v>
      </c>
      <c r="Q1300" s="5">
        <v>12</v>
      </c>
      <c r="R1300" s="5">
        <v>12</v>
      </c>
      <c r="S1300" s="5">
        <v>36</v>
      </c>
      <c r="T1300" s="4">
        <v>2196</v>
      </c>
      <c r="U1300" s="26">
        <f t="shared" si="40"/>
        <v>11.177165419100106</v>
      </c>
      <c r="V1300" s="26">
        <f t="shared" si="41"/>
        <v>681.80709056510648</v>
      </c>
      <c r="Z1300" s="4">
        <v>23</v>
      </c>
      <c r="AA1300" s="26">
        <v>5.3774575830386482</v>
      </c>
      <c r="AB1300" s="26">
        <v>317.26999739928021</v>
      </c>
    </row>
    <row r="1301" spans="1:28" x14ac:dyDescent="0.25">
      <c r="A1301" s="5" t="s">
        <v>2465</v>
      </c>
      <c r="B1301" s="6" t="s">
        <v>1730</v>
      </c>
      <c r="C1301" s="6" t="s">
        <v>1151</v>
      </c>
      <c r="D1301" s="5">
        <v>1974</v>
      </c>
      <c r="E1301" s="5">
        <v>42</v>
      </c>
      <c r="F1301" s="5">
        <v>19</v>
      </c>
      <c r="G1301" s="5">
        <v>91304</v>
      </c>
      <c r="H1301" s="5" t="s">
        <v>2097</v>
      </c>
      <c r="I1301" s="7">
        <v>1.9</v>
      </c>
      <c r="J1301" s="5">
        <v>4</v>
      </c>
      <c r="K1301" s="5">
        <v>4</v>
      </c>
      <c r="L1301" s="5">
        <v>0</v>
      </c>
      <c r="M1301" s="5">
        <v>0</v>
      </c>
      <c r="N1301" s="5">
        <v>8</v>
      </c>
      <c r="O1301" s="5">
        <v>12</v>
      </c>
      <c r="P1301" s="5">
        <v>0</v>
      </c>
      <c r="Q1301" s="5">
        <v>0</v>
      </c>
      <c r="R1301" s="5">
        <v>24</v>
      </c>
      <c r="S1301" s="5">
        <v>36</v>
      </c>
      <c r="T1301" s="4">
        <v>144</v>
      </c>
      <c r="U1301" s="26">
        <f t="shared" si="40"/>
        <v>10.865665236051505</v>
      </c>
      <c r="V1301" s="26">
        <f t="shared" si="41"/>
        <v>43.462660944206021</v>
      </c>
      <c r="Z1301" s="4">
        <v>44</v>
      </c>
      <c r="AA1301" s="26">
        <v>24.326935614673936</v>
      </c>
      <c r="AB1301" s="26">
        <v>340.57709860543508</v>
      </c>
    </row>
    <row r="1302" spans="1:28" x14ac:dyDescent="0.25">
      <c r="A1302" s="5" t="s">
        <v>2706</v>
      </c>
      <c r="B1302" s="6" t="s">
        <v>1643</v>
      </c>
      <c r="C1302" s="6" t="s">
        <v>1644</v>
      </c>
      <c r="D1302" s="5">
        <v>1971</v>
      </c>
      <c r="E1302" s="5">
        <v>45</v>
      </c>
      <c r="F1302" s="5">
        <v>37</v>
      </c>
      <c r="G1302" s="5">
        <v>92119</v>
      </c>
      <c r="H1302" s="5" t="s">
        <v>2097</v>
      </c>
      <c r="I1302" s="7">
        <v>2.2000000000000002</v>
      </c>
      <c r="J1302" s="5">
        <v>31</v>
      </c>
      <c r="K1302" s="5">
        <v>3</v>
      </c>
      <c r="L1302" s="5">
        <v>3</v>
      </c>
      <c r="M1302" s="5">
        <v>3</v>
      </c>
      <c r="N1302" s="5">
        <v>3</v>
      </c>
      <c r="O1302" s="5">
        <v>9</v>
      </c>
      <c r="P1302" s="5">
        <v>9</v>
      </c>
      <c r="Q1302" s="5">
        <v>9</v>
      </c>
      <c r="R1302" s="5">
        <v>9</v>
      </c>
      <c r="S1302" s="5">
        <v>36</v>
      </c>
      <c r="T1302" s="4">
        <v>1116</v>
      </c>
      <c r="U1302" s="26">
        <f t="shared" si="40"/>
        <v>10.669694965931633</v>
      </c>
      <c r="V1302" s="26">
        <f t="shared" si="41"/>
        <v>330.76054394388063</v>
      </c>
      <c r="Z1302" s="4">
        <v>25</v>
      </c>
      <c r="AA1302" s="26">
        <v>23.079419682919525</v>
      </c>
      <c r="AB1302" s="26">
        <v>692.38259048758573</v>
      </c>
    </row>
    <row r="1303" spans="1:28" x14ac:dyDescent="0.25">
      <c r="A1303" s="5" t="s">
        <v>2501</v>
      </c>
      <c r="B1303" s="6" t="s">
        <v>1643</v>
      </c>
      <c r="C1303" s="6" t="s">
        <v>1644</v>
      </c>
      <c r="D1303" s="5">
        <v>1969</v>
      </c>
      <c r="E1303" s="5">
        <v>47</v>
      </c>
      <c r="F1303" s="5">
        <v>19</v>
      </c>
      <c r="G1303" s="5">
        <v>91501</v>
      </c>
      <c r="H1303" s="5" t="s">
        <v>2097</v>
      </c>
      <c r="I1303" s="7">
        <v>4</v>
      </c>
      <c r="J1303" s="5">
        <v>48</v>
      </c>
      <c r="K1303" s="5">
        <v>6</v>
      </c>
      <c r="L1303" s="5">
        <v>2</v>
      </c>
      <c r="M1303" s="5">
        <v>3</v>
      </c>
      <c r="N1303" s="5">
        <v>1</v>
      </c>
      <c r="O1303" s="5">
        <v>18</v>
      </c>
      <c r="P1303" s="5">
        <v>6</v>
      </c>
      <c r="Q1303" s="5">
        <v>9</v>
      </c>
      <c r="R1303" s="5">
        <v>3</v>
      </c>
      <c r="S1303" s="5">
        <v>36</v>
      </c>
      <c r="T1303" s="4">
        <v>1728</v>
      </c>
      <c r="U1303" s="26">
        <f t="shared" si="40"/>
        <v>10.535036814993743</v>
      </c>
      <c r="V1303" s="26">
        <f t="shared" si="41"/>
        <v>505.68176711969966</v>
      </c>
      <c r="Z1303" s="4">
        <v>30</v>
      </c>
      <c r="AA1303" s="26">
        <v>6.9707904148018072</v>
      </c>
      <c r="AB1303" s="26">
        <v>209.12371244405421</v>
      </c>
    </row>
    <row r="1304" spans="1:28" x14ac:dyDescent="0.25">
      <c r="A1304" s="5" t="s">
        <v>1149</v>
      </c>
      <c r="B1304" s="6" t="s">
        <v>1150</v>
      </c>
      <c r="C1304" s="6" t="s">
        <v>1151</v>
      </c>
      <c r="D1304" s="5">
        <v>2002</v>
      </c>
      <c r="E1304" s="5">
        <v>14</v>
      </c>
      <c r="F1304" s="5">
        <v>1</v>
      </c>
      <c r="G1304" s="5">
        <v>94566</v>
      </c>
      <c r="H1304" s="5" t="s">
        <v>1152</v>
      </c>
      <c r="I1304" s="7">
        <v>2.8</v>
      </c>
      <c r="J1304" s="5">
        <v>80</v>
      </c>
      <c r="K1304" s="5">
        <v>3</v>
      </c>
      <c r="L1304" s="5">
        <v>4</v>
      </c>
      <c r="M1304" s="5">
        <v>4</v>
      </c>
      <c r="N1304" s="5">
        <v>2</v>
      </c>
      <c r="O1304" s="5">
        <v>9</v>
      </c>
      <c r="P1304" s="5">
        <v>12</v>
      </c>
      <c r="Q1304" s="5">
        <v>12</v>
      </c>
      <c r="R1304" s="5">
        <v>6</v>
      </c>
      <c r="S1304" s="5">
        <v>39</v>
      </c>
      <c r="T1304" s="4">
        <v>3120</v>
      </c>
      <c r="U1304" s="26">
        <f t="shared" si="40"/>
        <v>13.438974929822866</v>
      </c>
      <c r="V1304" s="26">
        <f t="shared" si="41"/>
        <v>1075.1179943858292</v>
      </c>
      <c r="Z1304" s="4">
        <v>30</v>
      </c>
      <c r="AA1304" s="26">
        <v>69.707904148018073</v>
      </c>
      <c r="AB1304" s="26">
        <v>4879.5532903612648</v>
      </c>
    </row>
    <row r="1305" spans="1:28" x14ac:dyDescent="0.25">
      <c r="A1305" s="5" t="s">
        <v>1265</v>
      </c>
      <c r="B1305" s="6" t="s">
        <v>1150</v>
      </c>
      <c r="C1305" s="6" t="s">
        <v>1151</v>
      </c>
      <c r="D1305" s="5">
        <v>2004</v>
      </c>
      <c r="E1305" s="5">
        <v>12</v>
      </c>
      <c r="F1305" s="5">
        <v>19</v>
      </c>
      <c r="G1305" s="5">
        <v>91390</v>
      </c>
      <c r="H1305" s="5" t="s">
        <v>1152</v>
      </c>
      <c r="I1305" s="7">
        <v>0.9</v>
      </c>
      <c r="J1305" s="5">
        <v>10</v>
      </c>
      <c r="K1305" s="5">
        <v>4</v>
      </c>
      <c r="L1305" s="5">
        <v>2</v>
      </c>
      <c r="M1305" s="5">
        <v>4</v>
      </c>
      <c r="N1305" s="5">
        <v>3</v>
      </c>
      <c r="O1305" s="5">
        <v>12</v>
      </c>
      <c r="P1305" s="5">
        <v>6</v>
      </c>
      <c r="Q1305" s="5">
        <v>12</v>
      </c>
      <c r="R1305" s="5">
        <v>9</v>
      </c>
      <c r="S1305" s="5">
        <v>39</v>
      </c>
      <c r="T1305" s="4">
        <v>390</v>
      </c>
      <c r="U1305" s="26">
        <f t="shared" si="40"/>
        <v>13.54004215972788</v>
      </c>
      <c r="V1305" s="26">
        <f t="shared" si="41"/>
        <v>135.40042159727881</v>
      </c>
      <c r="Z1305" s="4">
        <v>29</v>
      </c>
      <c r="AA1305" s="26">
        <v>11.091388704823725</v>
      </c>
      <c r="AB1305" s="26">
        <v>554.56943524118628</v>
      </c>
    </row>
    <row r="1306" spans="1:28" x14ac:dyDescent="0.25">
      <c r="A1306" s="5" t="s">
        <v>1371</v>
      </c>
      <c r="B1306" s="6" t="s">
        <v>1150</v>
      </c>
      <c r="C1306" s="6" t="s">
        <v>1151</v>
      </c>
      <c r="D1306" s="5">
        <v>2009</v>
      </c>
      <c r="E1306" s="5">
        <v>7</v>
      </c>
      <c r="F1306" s="5">
        <v>32</v>
      </c>
      <c r="G1306" s="5">
        <v>96020</v>
      </c>
      <c r="H1306" s="5" t="s">
        <v>1152</v>
      </c>
      <c r="I1306" s="7">
        <v>2.1</v>
      </c>
      <c r="J1306" s="5">
        <v>50</v>
      </c>
      <c r="K1306" s="5">
        <v>3</v>
      </c>
      <c r="L1306" s="5">
        <v>6</v>
      </c>
      <c r="M1306" s="5">
        <v>3</v>
      </c>
      <c r="N1306" s="5">
        <v>1</v>
      </c>
      <c r="O1306" s="5">
        <v>9</v>
      </c>
      <c r="P1306" s="5">
        <v>18</v>
      </c>
      <c r="Q1306" s="5">
        <v>9</v>
      </c>
      <c r="R1306" s="5">
        <v>3</v>
      </c>
      <c r="S1306" s="5">
        <v>39</v>
      </c>
      <c r="T1306" s="4">
        <v>1950</v>
      </c>
      <c r="U1306" s="26">
        <f t="shared" si="40"/>
        <v>13.783991028247005</v>
      </c>
      <c r="V1306" s="26">
        <f t="shared" si="41"/>
        <v>689.19955141235027</v>
      </c>
      <c r="Z1306" s="4">
        <v>42</v>
      </c>
      <c r="AA1306" s="26">
        <v>18.103534972333414</v>
      </c>
      <c r="AB1306" s="26">
        <v>72.414139889333654</v>
      </c>
    </row>
    <row r="1307" spans="1:28" x14ac:dyDescent="0.25">
      <c r="A1307" s="5" t="s">
        <v>1444</v>
      </c>
      <c r="B1307" s="6" t="s">
        <v>1150</v>
      </c>
      <c r="C1307" s="6" t="s">
        <v>1151</v>
      </c>
      <c r="D1307" s="5">
        <v>2009</v>
      </c>
      <c r="E1307" s="5">
        <v>7</v>
      </c>
      <c r="F1307" s="5">
        <v>36</v>
      </c>
      <c r="G1307" s="5">
        <v>92336</v>
      </c>
      <c r="H1307" s="5" t="s">
        <v>1152</v>
      </c>
      <c r="I1307" s="7">
        <v>1.6</v>
      </c>
      <c r="J1307" s="5">
        <v>7</v>
      </c>
      <c r="K1307" s="5">
        <v>4</v>
      </c>
      <c r="L1307" s="5">
        <v>6</v>
      </c>
      <c r="M1307" s="5">
        <v>2</v>
      </c>
      <c r="N1307" s="5">
        <v>1</v>
      </c>
      <c r="O1307" s="5">
        <v>12</v>
      </c>
      <c r="P1307" s="5">
        <v>18</v>
      </c>
      <c r="Q1307" s="5">
        <v>6</v>
      </c>
      <c r="R1307" s="5">
        <v>3</v>
      </c>
      <c r="S1307" s="5">
        <v>39</v>
      </c>
      <c r="T1307" s="4">
        <v>273</v>
      </c>
      <c r="U1307" s="26">
        <f t="shared" si="40"/>
        <v>13.783991028247005</v>
      </c>
      <c r="V1307" s="26">
        <f t="shared" si="41"/>
        <v>96.487937197729039</v>
      </c>
      <c r="Z1307" s="4">
        <v>33</v>
      </c>
      <c r="AA1307" s="26">
        <v>51.076646604613217</v>
      </c>
      <c r="AB1307" s="26">
        <v>2553.8323302306608</v>
      </c>
    </row>
    <row r="1308" spans="1:28" x14ac:dyDescent="0.25">
      <c r="A1308" s="5" t="s">
        <v>1542</v>
      </c>
      <c r="B1308" s="6" t="s">
        <v>1150</v>
      </c>
      <c r="C1308" s="6" t="s">
        <v>1151</v>
      </c>
      <c r="D1308" s="5">
        <v>2010</v>
      </c>
      <c r="E1308" s="5">
        <v>6</v>
      </c>
      <c r="F1308" s="5">
        <v>42</v>
      </c>
      <c r="G1308" s="5">
        <v>93109</v>
      </c>
      <c r="H1308" s="5" t="s">
        <v>1152</v>
      </c>
      <c r="I1308" s="7">
        <v>3</v>
      </c>
      <c r="J1308" s="5">
        <v>50</v>
      </c>
      <c r="K1308" s="5">
        <v>4</v>
      </c>
      <c r="L1308" s="5">
        <v>3</v>
      </c>
      <c r="M1308" s="5">
        <v>3</v>
      </c>
      <c r="N1308" s="5">
        <v>3</v>
      </c>
      <c r="O1308" s="5">
        <v>12</v>
      </c>
      <c r="P1308" s="5">
        <v>9</v>
      </c>
      <c r="Q1308" s="5">
        <v>9</v>
      </c>
      <c r="R1308" s="5">
        <v>9</v>
      </c>
      <c r="S1308" s="5">
        <v>39</v>
      </c>
      <c r="T1308" s="4">
        <v>1950</v>
      </c>
      <c r="U1308" s="26">
        <f t="shared" si="40"/>
        <v>13.831344741002512</v>
      </c>
      <c r="V1308" s="26">
        <f t="shared" si="41"/>
        <v>691.56723705012564</v>
      </c>
      <c r="Z1308" s="4">
        <v>32</v>
      </c>
      <c r="AA1308" s="26">
        <v>19.744665451544421</v>
      </c>
      <c r="AB1308" s="26">
        <v>987.23327257722099</v>
      </c>
    </row>
    <row r="1309" spans="1:28" x14ac:dyDescent="0.25">
      <c r="A1309" s="5" t="s">
        <v>1546</v>
      </c>
      <c r="B1309" s="6" t="s">
        <v>1150</v>
      </c>
      <c r="C1309" s="6" t="s">
        <v>1151</v>
      </c>
      <c r="D1309" s="5">
        <v>2006</v>
      </c>
      <c r="E1309" s="5">
        <v>10</v>
      </c>
      <c r="F1309" s="5">
        <v>43</v>
      </c>
      <c r="G1309" s="5">
        <v>95125</v>
      </c>
      <c r="H1309" s="5" t="s">
        <v>1152</v>
      </c>
      <c r="I1309" s="7">
        <v>0.6</v>
      </c>
      <c r="J1309" s="5">
        <v>1</v>
      </c>
      <c r="K1309" s="5">
        <v>3</v>
      </c>
      <c r="L1309" s="5">
        <v>8</v>
      </c>
      <c r="M1309" s="5">
        <v>1</v>
      </c>
      <c r="N1309" s="5">
        <v>1</v>
      </c>
      <c r="O1309" s="5">
        <v>9</v>
      </c>
      <c r="P1309" s="5">
        <v>24</v>
      </c>
      <c r="Q1309" s="5">
        <v>3</v>
      </c>
      <c r="R1309" s="5">
        <v>3</v>
      </c>
      <c r="S1309" s="5">
        <v>39</v>
      </c>
      <c r="T1309" s="4">
        <v>39</v>
      </c>
      <c r="U1309" s="26">
        <f t="shared" si="40"/>
        <v>13.639086511098462</v>
      </c>
      <c r="V1309" s="26">
        <f t="shared" si="41"/>
        <v>13.639086511098462</v>
      </c>
      <c r="Z1309" s="4">
        <v>40</v>
      </c>
      <c r="AA1309" s="26">
        <v>5.9449762568779665</v>
      </c>
      <c r="AB1309" s="26">
        <v>362.64355166955596</v>
      </c>
    </row>
    <row r="1310" spans="1:28" x14ac:dyDescent="0.25">
      <c r="A1310" s="5" t="s">
        <v>1584</v>
      </c>
      <c r="B1310" s="6" t="s">
        <v>1150</v>
      </c>
      <c r="C1310" s="6" t="s">
        <v>1151</v>
      </c>
      <c r="D1310" s="5">
        <v>2002</v>
      </c>
      <c r="E1310" s="5">
        <v>14</v>
      </c>
      <c r="F1310" s="5">
        <v>48</v>
      </c>
      <c r="G1310" s="5">
        <v>95688</v>
      </c>
      <c r="H1310" s="5" t="s">
        <v>1152</v>
      </c>
      <c r="I1310" s="7">
        <v>3.5</v>
      </c>
      <c r="J1310" s="5">
        <v>40</v>
      </c>
      <c r="K1310" s="5">
        <v>4</v>
      </c>
      <c r="L1310" s="5">
        <v>2</v>
      </c>
      <c r="M1310" s="5">
        <v>3</v>
      </c>
      <c r="N1310" s="5">
        <v>4</v>
      </c>
      <c r="O1310" s="5">
        <v>12</v>
      </c>
      <c r="P1310" s="5">
        <v>6</v>
      </c>
      <c r="Q1310" s="5">
        <v>9</v>
      </c>
      <c r="R1310" s="5">
        <v>12</v>
      </c>
      <c r="S1310" s="5">
        <v>39</v>
      </c>
      <c r="T1310" s="4">
        <v>1560</v>
      </c>
      <c r="U1310" s="26">
        <f t="shared" si="40"/>
        <v>13.438974929822866</v>
      </c>
      <c r="V1310" s="26">
        <f t="shared" si="41"/>
        <v>537.5589971929146</v>
      </c>
      <c r="Z1310" s="4">
        <v>40</v>
      </c>
      <c r="AA1310" s="26">
        <v>23.779905027511866</v>
      </c>
      <c r="AB1310" s="26">
        <v>1688.3732569533424</v>
      </c>
    </row>
    <row r="1311" spans="1:28" x14ac:dyDescent="0.25">
      <c r="A1311" s="5" t="s">
        <v>1590</v>
      </c>
      <c r="B1311" s="6" t="s">
        <v>1150</v>
      </c>
      <c r="C1311" s="6" t="s">
        <v>1151</v>
      </c>
      <c r="D1311" s="5">
        <v>2005</v>
      </c>
      <c r="E1311" s="5">
        <v>11</v>
      </c>
      <c r="F1311" s="5">
        <v>49</v>
      </c>
      <c r="G1311" s="5">
        <v>95472</v>
      </c>
      <c r="H1311" s="5" t="s">
        <v>1152</v>
      </c>
      <c r="I1311" s="7">
        <v>2.7</v>
      </c>
      <c r="J1311" s="5">
        <v>26</v>
      </c>
      <c r="K1311" s="5">
        <v>4</v>
      </c>
      <c r="L1311" s="5">
        <v>4</v>
      </c>
      <c r="M1311" s="5">
        <v>4</v>
      </c>
      <c r="N1311" s="5">
        <v>1</v>
      </c>
      <c r="O1311" s="5">
        <v>12</v>
      </c>
      <c r="P1311" s="5">
        <v>12</v>
      </c>
      <c r="Q1311" s="5">
        <v>12</v>
      </c>
      <c r="R1311" s="5">
        <v>3</v>
      </c>
      <c r="S1311" s="5">
        <v>39</v>
      </c>
      <c r="T1311" s="4">
        <v>1014</v>
      </c>
      <c r="U1311" s="26">
        <f t="shared" si="40"/>
        <v>13.589813380365614</v>
      </c>
      <c r="V1311" s="26">
        <f t="shared" si="41"/>
        <v>353.33514788950595</v>
      </c>
      <c r="Z1311" s="4">
        <v>24</v>
      </c>
      <c r="AA1311" s="26">
        <v>21.614380756413933</v>
      </c>
      <c r="AB1311" s="26">
        <v>670.04580344883198</v>
      </c>
    </row>
    <row r="1312" spans="1:28" x14ac:dyDescent="0.25">
      <c r="A1312" s="5" t="s">
        <v>1825</v>
      </c>
      <c r="B1312" s="6" t="s">
        <v>1643</v>
      </c>
      <c r="C1312" s="6" t="s">
        <v>1644</v>
      </c>
      <c r="D1312" s="5">
        <v>2011</v>
      </c>
      <c r="E1312" s="5">
        <v>5</v>
      </c>
      <c r="F1312" s="5">
        <v>19</v>
      </c>
      <c r="G1312" s="5">
        <v>91344</v>
      </c>
      <c r="H1312" s="5" t="s">
        <v>1645</v>
      </c>
      <c r="I1312" s="7">
        <v>3.7</v>
      </c>
      <c r="J1312" s="5">
        <v>40</v>
      </c>
      <c r="K1312" s="5">
        <v>4</v>
      </c>
      <c r="L1312" s="5">
        <v>4</v>
      </c>
      <c r="M1312" s="5">
        <v>3</v>
      </c>
      <c r="N1312" s="5">
        <v>2</v>
      </c>
      <c r="O1312" s="5">
        <v>12</v>
      </c>
      <c r="P1312" s="5">
        <v>12</v>
      </c>
      <c r="Q1312" s="5">
        <v>9</v>
      </c>
      <c r="R1312" s="5">
        <v>6</v>
      </c>
      <c r="S1312" s="5">
        <v>39</v>
      </c>
      <c r="T1312" s="4">
        <v>1560</v>
      </c>
      <c r="U1312" s="26">
        <f t="shared" si="40"/>
        <v>13.878236124285682</v>
      </c>
      <c r="V1312" s="26">
        <f t="shared" si="41"/>
        <v>555.12944497142723</v>
      </c>
      <c r="Z1312" s="4">
        <v>30</v>
      </c>
      <c r="AA1312" s="26">
        <v>8.3649484977621675</v>
      </c>
      <c r="AB1312" s="26">
        <v>50.189690986573005</v>
      </c>
    </row>
    <row r="1313" spans="1:28" x14ac:dyDescent="0.25">
      <c r="A1313" s="5" t="s">
        <v>2007</v>
      </c>
      <c r="B1313" s="6" t="s">
        <v>1643</v>
      </c>
      <c r="C1313" s="6" t="s">
        <v>1644</v>
      </c>
      <c r="D1313" s="5">
        <v>2011</v>
      </c>
      <c r="E1313" s="5">
        <v>5</v>
      </c>
      <c r="F1313" s="5">
        <v>33</v>
      </c>
      <c r="G1313" s="5">
        <v>92545</v>
      </c>
      <c r="H1313" s="5" t="s">
        <v>1645</v>
      </c>
      <c r="I1313" s="7">
        <v>3.1</v>
      </c>
      <c r="J1313" s="5">
        <v>50</v>
      </c>
      <c r="K1313" s="5">
        <v>3</v>
      </c>
      <c r="L1313" s="5">
        <v>0</v>
      </c>
      <c r="M1313" s="5">
        <v>5</v>
      </c>
      <c r="N1313" s="5">
        <v>5</v>
      </c>
      <c r="O1313" s="5">
        <v>9</v>
      </c>
      <c r="P1313" s="5">
        <v>0</v>
      </c>
      <c r="Q1313" s="5">
        <v>15</v>
      </c>
      <c r="R1313" s="5">
        <v>15</v>
      </c>
      <c r="S1313" s="5">
        <v>39</v>
      </c>
      <c r="T1313" s="4">
        <v>1950</v>
      </c>
      <c r="U1313" s="26">
        <f t="shared" si="40"/>
        <v>13.878236124285682</v>
      </c>
      <c r="V1313" s="26">
        <f t="shared" si="41"/>
        <v>693.91180621428407</v>
      </c>
      <c r="Z1313" s="4">
        <v>29</v>
      </c>
      <c r="AA1313" s="26">
        <v>2.7728471762059312</v>
      </c>
      <c r="AB1313" s="26">
        <v>83.185415286177943</v>
      </c>
    </row>
    <row r="1314" spans="1:28" x14ac:dyDescent="0.25">
      <c r="A1314" s="5" t="s">
        <v>3158</v>
      </c>
      <c r="B1314" s="6" t="s">
        <v>1643</v>
      </c>
      <c r="C1314" s="6" t="s">
        <v>1644</v>
      </c>
      <c r="D1314" s="5">
        <v>2011</v>
      </c>
      <c r="E1314" s="5">
        <v>5</v>
      </c>
      <c r="F1314" s="5">
        <v>19</v>
      </c>
      <c r="G1314" s="5">
        <v>91301</v>
      </c>
      <c r="H1314" s="5" t="s">
        <v>1370</v>
      </c>
      <c r="I1314" s="7">
        <v>4.9000000000000004</v>
      </c>
      <c r="J1314" s="5">
        <v>65</v>
      </c>
      <c r="K1314" s="5">
        <v>4</v>
      </c>
      <c r="L1314" s="5">
        <v>2</v>
      </c>
      <c r="M1314" s="5">
        <v>4</v>
      </c>
      <c r="N1314" s="5">
        <v>3</v>
      </c>
      <c r="O1314" s="5">
        <v>12</v>
      </c>
      <c r="P1314" s="5">
        <v>6</v>
      </c>
      <c r="Q1314" s="5">
        <v>12</v>
      </c>
      <c r="R1314" s="5">
        <v>9</v>
      </c>
      <c r="S1314" s="5">
        <v>39</v>
      </c>
      <c r="T1314" s="4">
        <v>2535</v>
      </c>
      <c r="U1314" s="26">
        <f t="shared" si="40"/>
        <v>13.878236124285682</v>
      </c>
      <c r="V1314" s="26">
        <f t="shared" si="41"/>
        <v>902.08534807856927</v>
      </c>
      <c r="Z1314" s="4">
        <v>31</v>
      </c>
      <c r="AA1314" s="26">
        <v>19.518213161445058</v>
      </c>
      <c r="AB1314" s="26">
        <v>585.54639484335178</v>
      </c>
    </row>
    <row r="1315" spans="1:28" x14ac:dyDescent="0.25">
      <c r="A1315" s="5" t="s">
        <v>371</v>
      </c>
      <c r="B1315" s="6" t="s">
        <v>1643</v>
      </c>
      <c r="C1315" s="6" t="s">
        <v>1644</v>
      </c>
      <c r="D1315" s="5">
        <v>2010</v>
      </c>
      <c r="E1315" s="5">
        <v>6</v>
      </c>
      <c r="F1315" s="5">
        <v>43</v>
      </c>
      <c r="G1315" s="5">
        <v>95124</v>
      </c>
      <c r="H1315" s="5" t="s">
        <v>1370</v>
      </c>
      <c r="I1315" s="7">
        <v>6</v>
      </c>
      <c r="J1315" s="5">
        <v>65</v>
      </c>
      <c r="K1315" s="5">
        <v>4</v>
      </c>
      <c r="L1315" s="5">
        <v>1</v>
      </c>
      <c r="M1315" s="5">
        <v>4</v>
      </c>
      <c r="N1315" s="5">
        <v>4</v>
      </c>
      <c r="O1315" s="5">
        <v>12</v>
      </c>
      <c r="P1315" s="5">
        <v>3</v>
      </c>
      <c r="Q1315" s="5">
        <v>12</v>
      </c>
      <c r="R1315" s="5">
        <v>12</v>
      </c>
      <c r="S1315" s="5">
        <v>39</v>
      </c>
      <c r="T1315" s="4">
        <v>2535</v>
      </c>
      <c r="U1315" s="26">
        <f t="shared" si="40"/>
        <v>13.831344741002512</v>
      </c>
      <c r="V1315" s="26">
        <f t="shared" si="41"/>
        <v>899.03740816516336</v>
      </c>
      <c r="Z1315" s="4">
        <v>26</v>
      </c>
      <c r="AA1315" s="26">
        <v>5.4580571585711564</v>
      </c>
      <c r="AB1315" s="26">
        <v>163.7417147571347</v>
      </c>
    </row>
    <row r="1316" spans="1:28" x14ac:dyDescent="0.25">
      <c r="A1316" s="5" t="s">
        <v>1837</v>
      </c>
      <c r="B1316" s="6" t="s">
        <v>1643</v>
      </c>
      <c r="C1316" s="6" t="s">
        <v>1644</v>
      </c>
      <c r="D1316" s="5">
        <v>2009</v>
      </c>
      <c r="E1316" s="5">
        <v>7</v>
      </c>
      <c r="F1316" s="5">
        <v>19</v>
      </c>
      <c r="G1316" s="5">
        <v>93551</v>
      </c>
      <c r="H1316" s="5" t="s">
        <v>1645</v>
      </c>
      <c r="I1316" s="7">
        <v>9.9</v>
      </c>
      <c r="J1316" s="5">
        <v>21</v>
      </c>
      <c r="K1316" s="5">
        <v>5</v>
      </c>
      <c r="L1316" s="5">
        <v>4</v>
      </c>
      <c r="M1316" s="5">
        <v>3</v>
      </c>
      <c r="N1316" s="5">
        <v>1</v>
      </c>
      <c r="O1316" s="5">
        <v>15</v>
      </c>
      <c r="P1316" s="5">
        <v>12</v>
      </c>
      <c r="Q1316" s="5">
        <v>9</v>
      </c>
      <c r="R1316" s="5">
        <v>3</v>
      </c>
      <c r="S1316" s="5">
        <v>39</v>
      </c>
      <c r="T1316" s="4">
        <v>819</v>
      </c>
      <c r="U1316" s="26">
        <f t="shared" si="40"/>
        <v>13.783991028247005</v>
      </c>
      <c r="V1316" s="26">
        <f t="shared" si="41"/>
        <v>289.46381159318713</v>
      </c>
      <c r="Z1316" s="4">
        <v>23</v>
      </c>
      <c r="AA1316" s="26">
        <v>32.264745498231889</v>
      </c>
      <c r="AB1316" s="26">
        <v>1613.2372749115943</v>
      </c>
    </row>
    <row r="1317" spans="1:28" x14ac:dyDescent="0.25">
      <c r="A1317" s="5" t="s">
        <v>2087</v>
      </c>
      <c r="B1317" s="6" t="s">
        <v>1643</v>
      </c>
      <c r="C1317" s="6" t="s">
        <v>1644</v>
      </c>
      <c r="D1317" s="5">
        <v>2009</v>
      </c>
      <c r="E1317" s="5">
        <v>7</v>
      </c>
      <c r="F1317" s="5">
        <v>37</v>
      </c>
      <c r="G1317" s="5">
        <v>91910</v>
      </c>
      <c r="H1317" s="5" t="s">
        <v>1645</v>
      </c>
      <c r="I1317" s="7">
        <v>4.9000000000000004</v>
      </c>
      <c r="J1317" s="5">
        <v>81</v>
      </c>
      <c r="K1317" s="5">
        <v>4</v>
      </c>
      <c r="L1317" s="5">
        <v>1</v>
      </c>
      <c r="M1317" s="5">
        <v>4</v>
      </c>
      <c r="N1317" s="5">
        <v>4</v>
      </c>
      <c r="O1317" s="5">
        <v>12</v>
      </c>
      <c r="P1317" s="5">
        <v>3</v>
      </c>
      <c r="Q1317" s="5">
        <v>12</v>
      </c>
      <c r="R1317" s="5">
        <v>12</v>
      </c>
      <c r="S1317" s="5">
        <v>39</v>
      </c>
      <c r="T1317" s="4">
        <v>3159</v>
      </c>
      <c r="U1317" s="26">
        <f t="shared" si="40"/>
        <v>13.783991028247005</v>
      </c>
      <c r="V1317" s="26">
        <f t="shared" si="41"/>
        <v>1116.5032732880074</v>
      </c>
      <c r="Z1317" s="4">
        <v>23</v>
      </c>
      <c r="AA1317" s="26">
        <v>16.132372749115945</v>
      </c>
      <c r="AB1317" s="26">
        <v>871.14812845226106</v>
      </c>
    </row>
    <row r="1318" spans="1:28" x14ac:dyDescent="0.25">
      <c r="A1318" s="5" t="s">
        <v>2340</v>
      </c>
      <c r="B1318" s="6" t="s">
        <v>1643</v>
      </c>
      <c r="C1318" s="6" t="s">
        <v>1644</v>
      </c>
      <c r="D1318" s="5">
        <v>2009</v>
      </c>
      <c r="E1318" s="5">
        <v>7</v>
      </c>
      <c r="F1318" s="5">
        <v>57</v>
      </c>
      <c r="G1318" s="5">
        <v>95691</v>
      </c>
      <c r="H1318" s="5" t="s">
        <v>1645</v>
      </c>
      <c r="I1318" s="7">
        <v>4</v>
      </c>
      <c r="J1318" s="5">
        <v>20</v>
      </c>
      <c r="K1318" s="5">
        <v>4</v>
      </c>
      <c r="L1318" s="5">
        <v>4</v>
      </c>
      <c r="M1318" s="5">
        <v>4</v>
      </c>
      <c r="N1318" s="5">
        <v>1</v>
      </c>
      <c r="O1318" s="5">
        <v>12</v>
      </c>
      <c r="P1318" s="5">
        <v>12</v>
      </c>
      <c r="Q1318" s="5">
        <v>12</v>
      </c>
      <c r="R1318" s="5">
        <v>3</v>
      </c>
      <c r="S1318" s="5">
        <v>39</v>
      </c>
      <c r="T1318" s="4">
        <v>780</v>
      </c>
      <c r="U1318" s="26">
        <f t="shared" si="40"/>
        <v>13.783991028247005</v>
      </c>
      <c r="V1318" s="26">
        <f t="shared" si="41"/>
        <v>275.67982056494009</v>
      </c>
      <c r="Z1318" s="4">
        <v>20</v>
      </c>
      <c r="AA1318" s="26">
        <v>11.931931408952659</v>
      </c>
      <c r="AB1318" s="26">
        <v>226.70669677010051</v>
      </c>
    </row>
    <row r="1319" spans="1:28" x14ac:dyDescent="0.25">
      <c r="A1319" s="5" t="s">
        <v>3227</v>
      </c>
      <c r="B1319" s="6" t="s">
        <v>1660</v>
      </c>
      <c r="C1319" s="6" t="s">
        <v>1151</v>
      </c>
      <c r="D1319" s="5">
        <v>2008</v>
      </c>
      <c r="E1319" s="5">
        <v>8</v>
      </c>
      <c r="F1319" s="5">
        <v>21</v>
      </c>
      <c r="G1319" s="5">
        <v>94947</v>
      </c>
      <c r="H1319" s="5" t="s">
        <v>1370</v>
      </c>
      <c r="I1319" s="7">
        <v>3</v>
      </c>
      <c r="J1319" s="5">
        <v>40</v>
      </c>
      <c r="K1319" s="5">
        <v>4</v>
      </c>
      <c r="L1319" s="5">
        <v>1</v>
      </c>
      <c r="M1319" s="5">
        <v>4</v>
      </c>
      <c r="N1319" s="5">
        <v>4</v>
      </c>
      <c r="O1319" s="5">
        <v>12</v>
      </c>
      <c r="P1319" s="5">
        <v>3</v>
      </c>
      <c r="Q1319" s="5">
        <v>12</v>
      </c>
      <c r="R1319" s="5">
        <v>12</v>
      </c>
      <c r="S1319" s="5">
        <v>39</v>
      </c>
      <c r="T1319" s="4">
        <v>1560</v>
      </c>
      <c r="U1319" s="26">
        <f t="shared" si="40"/>
        <v>13.736168114580888</v>
      </c>
      <c r="V1319" s="26">
        <f t="shared" si="41"/>
        <v>549.44672458323555</v>
      </c>
      <c r="Z1319" s="4">
        <v>37</v>
      </c>
      <c r="AA1319" s="26">
        <v>11.566629228795518</v>
      </c>
      <c r="AB1319" s="26">
        <v>520.49831529579831</v>
      </c>
    </row>
    <row r="1320" spans="1:28" x14ac:dyDescent="0.25">
      <c r="A1320" s="5" t="s">
        <v>3401</v>
      </c>
      <c r="B1320" s="6" t="s">
        <v>1643</v>
      </c>
      <c r="C1320" s="6" t="s">
        <v>1644</v>
      </c>
      <c r="D1320" s="5">
        <v>2008</v>
      </c>
      <c r="E1320" s="5">
        <v>8</v>
      </c>
      <c r="F1320" s="5">
        <v>33</v>
      </c>
      <c r="G1320" s="5">
        <v>92532</v>
      </c>
      <c r="H1320" s="5" t="s">
        <v>1370</v>
      </c>
      <c r="I1320" s="7">
        <v>5</v>
      </c>
      <c r="J1320" s="5">
        <v>80</v>
      </c>
      <c r="K1320" s="5">
        <v>1</v>
      </c>
      <c r="L1320" s="5">
        <v>1</v>
      </c>
      <c r="M1320" s="5">
        <v>3</v>
      </c>
      <c r="N1320" s="5">
        <v>8</v>
      </c>
      <c r="O1320" s="5">
        <v>3</v>
      </c>
      <c r="P1320" s="5">
        <v>3</v>
      </c>
      <c r="Q1320" s="5">
        <v>9</v>
      </c>
      <c r="R1320" s="5">
        <v>24</v>
      </c>
      <c r="S1320" s="5">
        <v>39</v>
      </c>
      <c r="T1320" s="4">
        <v>3120</v>
      </c>
      <c r="U1320" s="26">
        <f t="shared" si="40"/>
        <v>13.736168114580888</v>
      </c>
      <c r="V1320" s="26">
        <f t="shared" si="41"/>
        <v>1098.8934491664711</v>
      </c>
      <c r="Z1320" s="4">
        <v>33</v>
      </c>
      <c r="AA1320" s="26">
        <v>15.606753129187371</v>
      </c>
      <c r="AB1320" s="26">
        <v>780.33765645936853</v>
      </c>
    </row>
    <row r="1321" spans="1:28" x14ac:dyDescent="0.25">
      <c r="A1321" s="5" t="s">
        <v>483</v>
      </c>
      <c r="B1321" s="6" t="s">
        <v>1643</v>
      </c>
      <c r="C1321" s="6" t="s">
        <v>1644</v>
      </c>
      <c r="D1321" s="5">
        <v>2008</v>
      </c>
      <c r="E1321" s="5">
        <v>8</v>
      </c>
      <c r="F1321" s="5">
        <v>56</v>
      </c>
      <c r="G1321" s="5">
        <v>93003</v>
      </c>
      <c r="H1321" s="5" t="s">
        <v>1370</v>
      </c>
      <c r="I1321" s="7">
        <v>4.9000000000000004</v>
      </c>
      <c r="J1321" s="5">
        <v>30</v>
      </c>
      <c r="K1321" s="5">
        <v>0</v>
      </c>
      <c r="L1321" s="5">
        <v>0</v>
      </c>
      <c r="M1321" s="5">
        <v>4</v>
      </c>
      <c r="N1321" s="5">
        <v>9</v>
      </c>
      <c r="O1321" s="5">
        <v>0</v>
      </c>
      <c r="P1321" s="5">
        <v>0</v>
      </c>
      <c r="Q1321" s="5">
        <v>12</v>
      </c>
      <c r="R1321" s="5">
        <v>27</v>
      </c>
      <c r="S1321" s="5">
        <v>39</v>
      </c>
      <c r="T1321" s="4">
        <v>1170</v>
      </c>
      <c r="U1321" s="26">
        <f t="shared" si="40"/>
        <v>13.736168114580888</v>
      </c>
      <c r="V1321" s="26">
        <f t="shared" si="41"/>
        <v>412.08504343742663</v>
      </c>
      <c r="Z1321" s="4">
        <v>25</v>
      </c>
      <c r="AA1321" s="26">
        <v>5.4304516900987121</v>
      </c>
      <c r="AB1321" s="26">
        <v>81.456775351480687</v>
      </c>
    </row>
    <row r="1322" spans="1:28" x14ac:dyDescent="0.25">
      <c r="A1322" s="5" t="s">
        <v>1652</v>
      </c>
      <c r="B1322" s="6" t="s">
        <v>1643</v>
      </c>
      <c r="C1322" s="6" t="s">
        <v>1644</v>
      </c>
      <c r="D1322" s="5">
        <v>2007</v>
      </c>
      <c r="E1322" s="5">
        <v>9</v>
      </c>
      <c r="F1322" s="5">
        <v>1</v>
      </c>
      <c r="G1322" s="5">
        <v>94501</v>
      </c>
      <c r="H1322" s="5" t="s">
        <v>1645</v>
      </c>
      <c r="I1322" s="7">
        <v>1.9</v>
      </c>
      <c r="J1322" s="5">
        <v>36</v>
      </c>
      <c r="K1322" s="5">
        <v>6</v>
      </c>
      <c r="L1322" s="5">
        <v>0</v>
      </c>
      <c r="M1322" s="5">
        <v>4</v>
      </c>
      <c r="N1322" s="5">
        <v>3</v>
      </c>
      <c r="O1322" s="5">
        <v>18</v>
      </c>
      <c r="P1322" s="5">
        <v>0</v>
      </c>
      <c r="Q1322" s="5">
        <v>12</v>
      </c>
      <c r="R1322" s="5">
        <v>9</v>
      </c>
      <c r="S1322" s="5">
        <v>39</v>
      </c>
      <c r="T1322" s="4">
        <v>1404</v>
      </c>
      <c r="U1322" s="26">
        <f t="shared" si="40"/>
        <v>13.687868991717597</v>
      </c>
      <c r="V1322" s="26">
        <f t="shared" si="41"/>
        <v>492.76328370183347</v>
      </c>
      <c r="Z1322" s="4">
        <v>31</v>
      </c>
      <c r="AA1322" s="26">
        <v>8.3649484977621675</v>
      </c>
      <c r="AB1322" s="26">
        <v>0</v>
      </c>
    </row>
    <row r="1323" spans="1:28" x14ac:dyDescent="0.25">
      <c r="A1323" s="5" t="s">
        <v>1781</v>
      </c>
      <c r="B1323" s="6" t="s">
        <v>1643</v>
      </c>
      <c r="C1323" s="6" t="s">
        <v>1644</v>
      </c>
      <c r="D1323" s="5">
        <v>2007</v>
      </c>
      <c r="E1323" s="5">
        <v>9</v>
      </c>
      <c r="F1323" s="5">
        <v>19</v>
      </c>
      <c r="G1323" s="5">
        <v>90808</v>
      </c>
      <c r="H1323" s="5" t="s">
        <v>1645</v>
      </c>
      <c r="I1323" s="7">
        <v>3.8</v>
      </c>
      <c r="J1323" s="5">
        <v>10</v>
      </c>
      <c r="K1323" s="5">
        <v>5</v>
      </c>
      <c r="L1323" s="5">
        <v>0</v>
      </c>
      <c r="M1323" s="5">
        <v>5</v>
      </c>
      <c r="N1323" s="5">
        <v>3</v>
      </c>
      <c r="O1323" s="5">
        <v>15</v>
      </c>
      <c r="P1323" s="5">
        <v>0</v>
      </c>
      <c r="Q1323" s="5">
        <v>15</v>
      </c>
      <c r="R1323" s="5">
        <v>9</v>
      </c>
      <c r="S1323" s="5">
        <v>39</v>
      </c>
      <c r="T1323" s="4">
        <v>390</v>
      </c>
      <c r="U1323" s="26">
        <f t="shared" si="40"/>
        <v>13.687868991717597</v>
      </c>
      <c r="V1323" s="26">
        <f t="shared" si="41"/>
        <v>136.87868991717596</v>
      </c>
      <c r="Z1323" s="4">
        <v>37</v>
      </c>
      <c r="AA1323" s="26">
        <v>2.8916573071988796</v>
      </c>
      <c r="AB1323" s="26">
        <v>118.55794959515406</v>
      </c>
    </row>
    <row r="1324" spans="1:28" x14ac:dyDescent="0.25">
      <c r="A1324" s="5" t="s">
        <v>1919</v>
      </c>
      <c r="B1324" s="6" t="s">
        <v>1643</v>
      </c>
      <c r="C1324" s="6" t="s">
        <v>1644</v>
      </c>
      <c r="D1324" s="5">
        <v>2007</v>
      </c>
      <c r="E1324" s="5">
        <v>9</v>
      </c>
      <c r="F1324" s="5">
        <v>30</v>
      </c>
      <c r="G1324" s="5">
        <v>92808</v>
      </c>
      <c r="H1324" s="5" t="s">
        <v>1645</v>
      </c>
      <c r="I1324" s="7">
        <v>5</v>
      </c>
      <c r="J1324" s="5">
        <v>41</v>
      </c>
      <c r="K1324" s="5">
        <v>1</v>
      </c>
      <c r="L1324" s="5">
        <v>0</v>
      </c>
      <c r="M1324" s="5">
        <v>4</v>
      </c>
      <c r="N1324" s="5">
        <v>8</v>
      </c>
      <c r="O1324" s="5">
        <v>3</v>
      </c>
      <c r="P1324" s="5">
        <v>0</v>
      </c>
      <c r="Q1324" s="5">
        <v>12</v>
      </c>
      <c r="R1324" s="5">
        <v>24</v>
      </c>
      <c r="S1324" s="5">
        <v>39</v>
      </c>
      <c r="T1324" s="4">
        <v>1599</v>
      </c>
      <c r="U1324" s="26">
        <f t="shared" si="40"/>
        <v>13.687868991717597</v>
      </c>
      <c r="V1324" s="26">
        <f t="shared" si="41"/>
        <v>561.20262866042151</v>
      </c>
      <c r="Z1324" s="4">
        <v>23</v>
      </c>
      <c r="AA1324" s="26">
        <v>12.09927956183696</v>
      </c>
      <c r="AB1324" s="26">
        <v>980.04164450879375</v>
      </c>
    </row>
    <row r="1325" spans="1:28" x14ac:dyDescent="0.25">
      <c r="A1325" s="5" t="s">
        <v>2287</v>
      </c>
      <c r="B1325" s="6" t="s">
        <v>1643</v>
      </c>
      <c r="C1325" s="6" t="s">
        <v>1644</v>
      </c>
      <c r="D1325" s="5">
        <v>2007</v>
      </c>
      <c r="E1325" s="5">
        <v>9</v>
      </c>
      <c r="F1325" s="5">
        <v>50</v>
      </c>
      <c r="G1325" s="5">
        <v>95350</v>
      </c>
      <c r="H1325" s="5" t="s">
        <v>1645</v>
      </c>
      <c r="I1325" s="7">
        <v>5.9</v>
      </c>
      <c r="J1325" s="5">
        <v>50</v>
      </c>
      <c r="K1325" s="5">
        <v>4</v>
      </c>
      <c r="L1325" s="5">
        <v>4</v>
      </c>
      <c r="M1325" s="5">
        <v>3</v>
      </c>
      <c r="N1325" s="5">
        <v>2</v>
      </c>
      <c r="O1325" s="5">
        <v>12</v>
      </c>
      <c r="P1325" s="5">
        <v>12</v>
      </c>
      <c r="Q1325" s="5">
        <v>9</v>
      </c>
      <c r="R1325" s="5">
        <v>6</v>
      </c>
      <c r="S1325" s="5">
        <v>39</v>
      </c>
      <c r="T1325" s="4">
        <v>1950</v>
      </c>
      <c r="U1325" s="26">
        <f t="shared" si="40"/>
        <v>13.687868991717597</v>
      </c>
      <c r="V1325" s="26">
        <f t="shared" si="41"/>
        <v>684.39344958587981</v>
      </c>
      <c r="Z1325" s="4">
        <v>36</v>
      </c>
      <c r="AA1325" s="26">
        <v>21.687429803991598</v>
      </c>
      <c r="AB1325" s="26">
        <v>520.49831529579842</v>
      </c>
    </row>
    <row r="1326" spans="1:28" x14ac:dyDescent="0.25">
      <c r="A1326" s="5" t="s">
        <v>164</v>
      </c>
      <c r="B1326" s="6" t="s">
        <v>1660</v>
      </c>
      <c r="C1326" s="6" t="s">
        <v>1151</v>
      </c>
      <c r="D1326" s="5">
        <v>2007</v>
      </c>
      <c r="E1326" s="5">
        <v>9</v>
      </c>
      <c r="F1326" s="5">
        <v>37</v>
      </c>
      <c r="G1326" s="5">
        <v>92026</v>
      </c>
      <c r="H1326" s="5" t="s">
        <v>1370</v>
      </c>
      <c r="I1326" s="7">
        <v>4.5999999999999996</v>
      </c>
      <c r="J1326" s="5">
        <v>60</v>
      </c>
      <c r="K1326" s="5">
        <v>3</v>
      </c>
      <c r="L1326" s="5">
        <v>2</v>
      </c>
      <c r="M1326" s="5">
        <v>3</v>
      </c>
      <c r="N1326" s="5">
        <v>5</v>
      </c>
      <c r="O1326" s="5">
        <v>9</v>
      </c>
      <c r="P1326" s="5">
        <v>6</v>
      </c>
      <c r="Q1326" s="5">
        <v>9</v>
      </c>
      <c r="R1326" s="5">
        <v>15</v>
      </c>
      <c r="S1326" s="5">
        <v>39</v>
      </c>
      <c r="T1326" s="4">
        <v>2340</v>
      </c>
      <c r="U1326" s="26">
        <f t="shared" si="40"/>
        <v>13.687868991717597</v>
      </c>
      <c r="V1326" s="26">
        <f t="shared" si="41"/>
        <v>821.27213950305577</v>
      </c>
      <c r="Z1326" s="4">
        <v>34</v>
      </c>
      <c r="AA1326" s="26">
        <v>7.1376193142248487</v>
      </c>
      <c r="AB1326" s="26">
        <v>114.20190902759758</v>
      </c>
    </row>
    <row r="1327" spans="1:28" x14ac:dyDescent="0.25">
      <c r="A1327" s="5" t="s">
        <v>2017</v>
      </c>
      <c r="B1327" s="6" t="s">
        <v>1643</v>
      </c>
      <c r="C1327" s="6" t="s">
        <v>1644</v>
      </c>
      <c r="D1327" s="5">
        <v>2006</v>
      </c>
      <c r="E1327" s="5">
        <v>10</v>
      </c>
      <c r="F1327" s="5">
        <v>34</v>
      </c>
      <c r="G1327" s="5">
        <v>95828</v>
      </c>
      <c r="H1327" s="5" t="s">
        <v>1645</v>
      </c>
      <c r="I1327" s="7">
        <v>2.9</v>
      </c>
      <c r="J1327" s="5">
        <v>28</v>
      </c>
      <c r="K1327" s="5">
        <v>3</v>
      </c>
      <c r="L1327" s="5">
        <v>2</v>
      </c>
      <c r="M1327" s="5">
        <v>5</v>
      </c>
      <c r="N1327" s="5">
        <v>3</v>
      </c>
      <c r="O1327" s="5">
        <v>9</v>
      </c>
      <c r="P1327" s="5">
        <v>6</v>
      </c>
      <c r="Q1327" s="5">
        <v>15</v>
      </c>
      <c r="R1327" s="5">
        <v>9</v>
      </c>
      <c r="S1327" s="5">
        <v>39</v>
      </c>
      <c r="T1327" s="4">
        <v>1092</v>
      </c>
      <c r="U1327" s="26">
        <f t="shared" si="40"/>
        <v>13.639086511098462</v>
      </c>
      <c r="V1327" s="26">
        <f t="shared" si="41"/>
        <v>381.89442231075691</v>
      </c>
      <c r="Z1327" s="4">
        <v>38</v>
      </c>
      <c r="AA1327" s="26">
        <v>5.7833146143977592</v>
      </c>
      <c r="AB1327" s="26">
        <v>52.049831529579834</v>
      </c>
    </row>
    <row r="1328" spans="1:28" x14ac:dyDescent="0.25">
      <c r="A1328" s="5" t="s">
        <v>2100</v>
      </c>
      <c r="B1328" s="6" t="s">
        <v>1643</v>
      </c>
      <c r="C1328" s="6" t="s">
        <v>1644</v>
      </c>
      <c r="D1328" s="5">
        <v>2006</v>
      </c>
      <c r="E1328" s="5">
        <v>10</v>
      </c>
      <c r="F1328" s="5">
        <v>37</v>
      </c>
      <c r="G1328" s="5">
        <v>92026</v>
      </c>
      <c r="H1328" s="5" t="s">
        <v>1645</v>
      </c>
      <c r="I1328" s="7">
        <v>4.5</v>
      </c>
      <c r="J1328" s="5">
        <v>42</v>
      </c>
      <c r="K1328" s="5">
        <v>3</v>
      </c>
      <c r="L1328" s="5">
        <v>2</v>
      </c>
      <c r="M1328" s="5">
        <v>4</v>
      </c>
      <c r="N1328" s="5">
        <v>4</v>
      </c>
      <c r="O1328" s="5">
        <v>9</v>
      </c>
      <c r="P1328" s="5">
        <v>6</v>
      </c>
      <c r="Q1328" s="5">
        <v>12</v>
      </c>
      <c r="R1328" s="5">
        <v>12</v>
      </c>
      <c r="S1328" s="5">
        <v>39</v>
      </c>
      <c r="T1328" s="4">
        <v>1638</v>
      </c>
      <c r="U1328" s="26">
        <f t="shared" si="40"/>
        <v>13.639086511098462</v>
      </c>
      <c r="V1328" s="26">
        <f t="shared" si="41"/>
        <v>572.84163346613536</v>
      </c>
      <c r="Z1328" s="4">
        <v>25</v>
      </c>
      <c r="AA1328" s="26">
        <v>47.51645228836373</v>
      </c>
      <c r="AB1328" s="26">
        <v>2423.3390667065501</v>
      </c>
    </row>
    <row r="1329" spans="1:28" x14ac:dyDescent="0.25">
      <c r="A1329" s="5" t="s">
        <v>2201</v>
      </c>
      <c r="B1329" s="6" t="s">
        <v>1643</v>
      </c>
      <c r="C1329" s="6" t="s">
        <v>1644</v>
      </c>
      <c r="D1329" s="5">
        <v>2006</v>
      </c>
      <c r="E1329" s="5">
        <v>10</v>
      </c>
      <c r="F1329" s="5">
        <v>43</v>
      </c>
      <c r="G1329" s="5">
        <v>95051</v>
      </c>
      <c r="H1329" s="5" t="s">
        <v>1645</v>
      </c>
      <c r="I1329" s="7">
        <v>3</v>
      </c>
      <c r="J1329" s="5">
        <v>30</v>
      </c>
      <c r="K1329" s="5">
        <v>4</v>
      </c>
      <c r="L1329" s="5">
        <v>2</v>
      </c>
      <c r="M1329" s="5">
        <v>3</v>
      </c>
      <c r="N1329" s="5">
        <v>4</v>
      </c>
      <c r="O1329" s="5">
        <v>12</v>
      </c>
      <c r="P1329" s="5">
        <v>6</v>
      </c>
      <c r="Q1329" s="5">
        <v>9</v>
      </c>
      <c r="R1329" s="5">
        <v>12</v>
      </c>
      <c r="S1329" s="5">
        <v>39</v>
      </c>
      <c r="T1329" s="4">
        <v>1170</v>
      </c>
      <c r="U1329" s="26">
        <f t="shared" si="40"/>
        <v>13.639086511098462</v>
      </c>
      <c r="V1329" s="26">
        <f t="shared" si="41"/>
        <v>409.17259533295385</v>
      </c>
      <c r="Z1329" s="4">
        <v>21</v>
      </c>
      <c r="AA1329" s="26">
        <v>33.295166284208563</v>
      </c>
      <c r="AB1329" s="26">
        <v>1298.5114850841339</v>
      </c>
    </row>
    <row r="1330" spans="1:28" x14ac:dyDescent="0.25">
      <c r="A1330" s="5" t="s">
        <v>3076</v>
      </c>
      <c r="B1330" s="6" t="s">
        <v>1643</v>
      </c>
      <c r="C1330" s="6" t="s">
        <v>1644</v>
      </c>
      <c r="D1330" s="5">
        <v>2006</v>
      </c>
      <c r="E1330" s="5">
        <v>10</v>
      </c>
      <c r="F1330" s="5">
        <v>19</v>
      </c>
      <c r="G1330" s="5">
        <v>90803</v>
      </c>
      <c r="H1330" s="5" t="s">
        <v>1370</v>
      </c>
      <c r="I1330" s="7">
        <v>5</v>
      </c>
      <c r="J1330" s="5">
        <v>40</v>
      </c>
      <c r="K1330" s="5">
        <v>4</v>
      </c>
      <c r="L1330" s="5">
        <v>0</v>
      </c>
      <c r="M1330" s="5">
        <v>4</v>
      </c>
      <c r="N1330" s="5">
        <v>5</v>
      </c>
      <c r="O1330" s="5">
        <v>12</v>
      </c>
      <c r="P1330" s="5">
        <v>0</v>
      </c>
      <c r="Q1330" s="5">
        <v>12</v>
      </c>
      <c r="R1330" s="5">
        <v>15</v>
      </c>
      <c r="S1330" s="5">
        <v>39</v>
      </c>
      <c r="T1330" s="4">
        <v>1560</v>
      </c>
      <c r="U1330" s="26">
        <f t="shared" si="40"/>
        <v>13.639086511098462</v>
      </c>
      <c r="V1330" s="26">
        <f t="shared" si="41"/>
        <v>545.56346044393854</v>
      </c>
      <c r="Z1330" s="4">
        <v>27</v>
      </c>
      <c r="AA1330" s="26">
        <v>32.918660208588797</v>
      </c>
      <c r="AB1330" s="26">
        <v>1678.8516706380287</v>
      </c>
    </row>
    <row r="1331" spans="1:28" x14ac:dyDescent="0.25">
      <c r="A1331" s="5" t="s">
        <v>3165</v>
      </c>
      <c r="B1331" s="6" t="s">
        <v>1643</v>
      </c>
      <c r="C1331" s="6" t="s">
        <v>1644</v>
      </c>
      <c r="D1331" s="5">
        <v>2006</v>
      </c>
      <c r="E1331" s="5">
        <v>10</v>
      </c>
      <c r="F1331" s="5">
        <v>19</v>
      </c>
      <c r="G1331" s="5">
        <v>93536</v>
      </c>
      <c r="H1331" s="5" t="s">
        <v>1370</v>
      </c>
      <c r="I1331" s="7">
        <v>5</v>
      </c>
      <c r="J1331" s="5">
        <v>60</v>
      </c>
      <c r="K1331" s="5">
        <v>5</v>
      </c>
      <c r="L1331" s="5">
        <v>0</v>
      </c>
      <c r="M1331" s="5">
        <v>1</v>
      </c>
      <c r="N1331" s="5">
        <v>7</v>
      </c>
      <c r="O1331" s="5">
        <v>15</v>
      </c>
      <c r="P1331" s="5">
        <v>0</v>
      </c>
      <c r="Q1331" s="5">
        <v>3</v>
      </c>
      <c r="R1331" s="5">
        <v>21</v>
      </c>
      <c r="S1331" s="5">
        <v>39</v>
      </c>
      <c r="T1331" s="4">
        <v>2340</v>
      </c>
      <c r="U1331" s="26">
        <f t="shared" si="40"/>
        <v>13.639086511098462</v>
      </c>
      <c r="V1331" s="26">
        <f t="shared" si="41"/>
        <v>818.34519066590769</v>
      </c>
      <c r="Z1331" s="4">
        <v>21</v>
      </c>
      <c r="AA1331" s="26">
        <v>7.9908399082100559</v>
      </c>
      <c r="AB1331" s="26">
        <v>319.63359632840223</v>
      </c>
    </row>
    <row r="1332" spans="1:28" x14ac:dyDescent="0.25">
      <c r="A1332" s="5" t="s">
        <v>3325</v>
      </c>
      <c r="B1332" s="6" t="s">
        <v>1643</v>
      </c>
      <c r="C1332" s="6" t="s">
        <v>1644</v>
      </c>
      <c r="D1332" s="5">
        <v>2006</v>
      </c>
      <c r="E1332" s="5">
        <v>10</v>
      </c>
      <c r="F1332" s="5">
        <v>30</v>
      </c>
      <c r="G1332" s="5">
        <v>92807</v>
      </c>
      <c r="H1332" s="5" t="s">
        <v>1370</v>
      </c>
      <c r="I1332" s="7">
        <v>6</v>
      </c>
      <c r="J1332" s="5">
        <v>70</v>
      </c>
      <c r="K1332" s="5">
        <v>2</v>
      </c>
      <c r="L1332" s="5">
        <v>1</v>
      </c>
      <c r="M1332" s="5">
        <v>7</v>
      </c>
      <c r="N1332" s="5">
        <v>3</v>
      </c>
      <c r="O1332" s="5">
        <v>6</v>
      </c>
      <c r="P1332" s="5">
        <v>3</v>
      </c>
      <c r="Q1332" s="5">
        <v>21</v>
      </c>
      <c r="R1332" s="5">
        <v>9</v>
      </c>
      <c r="S1332" s="5">
        <v>39</v>
      </c>
      <c r="T1332" s="4">
        <v>2730</v>
      </c>
      <c r="U1332" s="26">
        <f t="shared" si="40"/>
        <v>13.639086511098462</v>
      </c>
      <c r="V1332" s="26">
        <f t="shared" si="41"/>
        <v>954.73605577689239</v>
      </c>
      <c r="Z1332" s="4">
        <v>33</v>
      </c>
      <c r="AA1332" s="26">
        <v>12.769161651153304</v>
      </c>
      <c r="AB1332" s="26">
        <v>25.538323302306608</v>
      </c>
    </row>
    <row r="1333" spans="1:28" x14ac:dyDescent="0.25">
      <c r="A1333" s="5" t="s">
        <v>3359</v>
      </c>
      <c r="B1333" s="6" t="s">
        <v>1643</v>
      </c>
      <c r="C1333" s="6" t="s">
        <v>1644</v>
      </c>
      <c r="D1333" s="5">
        <v>2006</v>
      </c>
      <c r="E1333" s="5">
        <v>10</v>
      </c>
      <c r="F1333" s="5">
        <v>30</v>
      </c>
      <c r="G1333" s="5">
        <v>92673</v>
      </c>
      <c r="H1333" s="5" t="s">
        <v>1370</v>
      </c>
      <c r="I1333" s="7">
        <v>0.8</v>
      </c>
      <c r="J1333" s="5">
        <v>14</v>
      </c>
      <c r="K1333" s="5">
        <v>2</v>
      </c>
      <c r="L1333" s="5">
        <v>2</v>
      </c>
      <c r="M1333" s="5">
        <v>4</v>
      </c>
      <c r="N1333" s="5">
        <v>5</v>
      </c>
      <c r="O1333" s="5">
        <v>6</v>
      </c>
      <c r="P1333" s="5">
        <v>6</v>
      </c>
      <c r="Q1333" s="5">
        <v>12</v>
      </c>
      <c r="R1333" s="5">
        <v>15</v>
      </c>
      <c r="S1333" s="5">
        <v>39</v>
      </c>
      <c r="T1333" s="4">
        <v>546</v>
      </c>
      <c r="U1333" s="26">
        <f t="shared" si="40"/>
        <v>13.639086511098462</v>
      </c>
      <c r="V1333" s="26">
        <f t="shared" si="41"/>
        <v>190.94721115537845</v>
      </c>
      <c r="Z1333" s="4">
        <v>23</v>
      </c>
      <c r="AA1333" s="26">
        <v>16.132372749115945</v>
      </c>
      <c r="AB1333" s="26">
        <v>1468.045920169551</v>
      </c>
    </row>
    <row r="1334" spans="1:28" x14ac:dyDescent="0.25">
      <c r="A1334" s="5" t="s">
        <v>203</v>
      </c>
      <c r="B1334" s="6" t="s">
        <v>1643</v>
      </c>
      <c r="C1334" s="6" t="s">
        <v>1644</v>
      </c>
      <c r="D1334" s="5">
        <v>2006</v>
      </c>
      <c r="E1334" s="5">
        <v>10</v>
      </c>
      <c r="F1334" s="5">
        <v>37</v>
      </c>
      <c r="G1334" s="5">
        <v>92120</v>
      </c>
      <c r="H1334" s="5" t="s">
        <v>1370</v>
      </c>
      <c r="I1334" s="7">
        <v>6</v>
      </c>
      <c r="J1334" s="5">
        <v>30</v>
      </c>
      <c r="K1334" s="5">
        <v>1</v>
      </c>
      <c r="L1334" s="5">
        <v>0</v>
      </c>
      <c r="M1334" s="5">
        <v>2</v>
      </c>
      <c r="N1334" s="5">
        <v>10</v>
      </c>
      <c r="O1334" s="5">
        <v>3</v>
      </c>
      <c r="P1334" s="5">
        <v>0</v>
      </c>
      <c r="Q1334" s="5">
        <v>6</v>
      </c>
      <c r="R1334" s="5">
        <v>30</v>
      </c>
      <c r="S1334" s="5">
        <v>39</v>
      </c>
      <c r="T1334" s="4">
        <v>1170</v>
      </c>
      <c r="U1334" s="26">
        <f t="shared" si="40"/>
        <v>13.639086511098462</v>
      </c>
      <c r="V1334" s="26">
        <f t="shared" si="41"/>
        <v>409.17259533295385</v>
      </c>
      <c r="Z1334" s="4">
        <v>34</v>
      </c>
      <c r="AA1334" s="26">
        <v>11.420190902759757</v>
      </c>
      <c r="AB1334" s="26">
        <v>856.51431770698173</v>
      </c>
    </row>
    <row r="1335" spans="1:28" x14ac:dyDescent="0.25">
      <c r="A1335" s="5" t="s">
        <v>1985</v>
      </c>
      <c r="B1335" s="6" t="s">
        <v>1643</v>
      </c>
      <c r="C1335" s="6" t="s">
        <v>1644</v>
      </c>
      <c r="D1335" s="5">
        <v>2005</v>
      </c>
      <c r="E1335" s="5">
        <v>11</v>
      </c>
      <c r="F1335" s="5">
        <v>33</v>
      </c>
      <c r="G1335" s="5">
        <v>92553</v>
      </c>
      <c r="H1335" s="5" t="s">
        <v>1645</v>
      </c>
      <c r="I1335" s="7">
        <v>1.6</v>
      </c>
      <c r="J1335" s="5">
        <v>41</v>
      </c>
      <c r="K1335" s="5">
        <v>4</v>
      </c>
      <c r="L1335" s="5">
        <v>5</v>
      </c>
      <c r="M1335" s="5">
        <v>4</v>
      </c>
      <c r="N1335" s="5">
        <v>0</v>
      </c>
      <c r="O1335" s="5">
        <v>12</v>
      </c>
      <c r="P1335" s="5">
        <v>15</v>
      </c>
      <c r="Q1335" s="5">
        <v>12</v>
      </c>
      <c r="R1335" s="5">
        <v>0</v>
      </c>
      <c r="S1335" s="5">
        <v>39</v>
      </c>
      <c r="T1335" s="4">
        <v>1599</v>
      </c>
      <c r="U1335" s="26">
        <f t="shared" si="40"/>
        <v>13.589813380365614</v>
      </c>
      <c r="V1335" s="26">
        <f t="shared" si="41"/>
        <v>557.18234859499023</v>
      </c>
      <c r="Z1335" s="4">
        <v>33</v>
      </c>
      <c r="AA1335" s="26">
        <v>70.939786950851698</v>
      </c>
      <c r="AB1335" s="26">
        <v>2482.8925432798096</v>
      </c>
    </row>
    <row r="1336" spans="1:28" x14ac:dyDescent="0.25">
      <c r="A1336" s="5" t="s">
        <v>2020</v>
      </c>
      <c r="B1336" s="6" t="s">
        <v>1643</v>
      </c>
      <c r="C1336" s="6" t="s">
        <v>1644</v>
      </c>
      <c r="D1336" s="5">
        <v>2005</v>
      </c>
      <c r="E1336" s="5">
        <v>11</v>
      </c>
      <c r="F1336" s="5">
        <v>34</v>
      </c>
      <c r="G1336" s="5">
        <v>95673</v>
      </c>
      <c r="H1336" s="5" t="s">
        <v>1645</v>
      </c>
      <c r="I1336" s="7">
        <v>4</v>
      </c>
      <c r="J1336" s="5">
        <v>55</v>
      </c>
      <c r="K1336" s="5">
        <v>4</v>
      </c>
      <c r="L1336" s="5">
        <v>1</v>
      </c>
      <c r="M1336" s="5">
        <v>6</v>
      </c>
      <c r="N1336" s="5">
        <v>2</v>
      </c>
      <c r="O1336" s="5">
        <v>12</v>
      </c>
      <c r="P1336" s="5">
        <v>3</v>
      </c>
      <c r="Q1336" s="5">
        <v>18</v>
      </c>
      <c r="R1336" s="5">
        <v>6</v>
      </c>
      <c r="S1336" s="5">
        <v>39</v>
      </c>
      <c r="T1336" s="4">
        <v>2145</v>
      </c>
      <c r="U1336" s="26">
        <f t="shared" si="40"/>
        <v>13.589813380365614</v>
      </c>
      <c r="V1336" s="26">
        <f t="shared" si="41"/>
        <v>747.43973592010877</v>
      </c>
      <c r="Z1336" s="4">
        <v>25</v>
      </c>
      <c r="AA1336" s="26">
        <v>47.51645228836373</v>
      </c>
      <c r="AB1336" s="26">
        <v>475.16452288363729</v>
      </c>
    </row>
    <row r="1337" spans="1:28" x14ac:dyDescent="0.25">
      <c r="A1337" s="5" t="s">
        <v>3157</v>
      </c>
      <c r="B1337" s="6" t="s">
        <v>1643</v>
      </c>
      <c r="C1337" s="6" t="s">
        <v>1644</v>
      </c>
      <c r="D1337" s="5">
        <v>2005</v>
      </c>
      <c r="E1337" s="5">
        <v>11</v>
      </c>
      <c r="F1337" s="5">
        <v>19</v>
      </c>
      <c r="G1337" s="5">
        <v>91741</v>
      </c>
      <c r="H1337" s="5" t="s">
        <v>1370</v>
      </c>
      <c r="I1337" s="7">
        <v>6</v>
      </c>
      <c r="J1337" s="5">
        <v>30</v>
      </c>
      <c r="K1337" s="5">
        <v>2</v>
      </c>
      <c r="L1337" s="5">
        <v>1</v>
      </c>
      <c r="M1337" s="5">
        <v>4</v>
      </c>
      <c r="N1337" s="5">
        <v>6</v>
      </c>
      <c r="O1337" s="5">
        <v>6</v>
      </c>
      <c r="P1337" s="5">
        <v>3</v>
      </c>
      <c r="Q1337" s="5">
        <v>12</v>
      </c>
      <c r="R1337" s="5">
        <v>18</v>
      </c>
      <c r="S1337" s="5">
        <v>39</v>
      </c>
      <c r="T1337" s="4">
        <v>1170</v>
      </c>
      <c r="U1337" s="26">
        <f t="shared" si="40"/>
        <v>13.589813380365614</v>
      </c>
      <c r="V1337" s="26">
        <f t="shared" si="41"/>
        <v>407.6944014109684</v>
      </c>
      <c r="Z1337" s="4">
        <v>32</v>
      </c>
      <c r="AA1337" s="26">
        <v>22.565331944622194</v>
      </c>
      <c r="AB1337" s="26">
        <v>1376.4852486219538</v>
      </c>
    </row>
    <row r="1338" spans="1:28" x14ac:dyDescent="0.25">
      <c r="A1338" s="5" t="s">
        <v>47</v>
      </c>
      <c r="B1338" s="6" t="s">
        <v>1643</v>
      </c>
      <c r="C1338" s="6" t="s">
        <v>1644</v>
      </c>
      <c r="D1338" s="5">
        <v>2005</v>
      </c>
      <c r="E1338" s="5">
        <v>11</v>
      </c>
      <c r="F1338" s="5">
        <v>36</v>
      </c>
      <c r="G1338" s="5">
        <v>91701</v>
      </c>
      <c r="H1338" s="5" t="s">
        <v>1370</v>
      </c>
      <c r="I1338" s="7">
        <v>4.0999999999999996</v>
      </c>
      <c r="J1338" s="5">
        <v>40</v>
      </c>
      <c r="K1338" s="5">
        <v>3</v>
      </c>
      <c r="L1338" s="5">
        <v>1</v>
      </c>
      <c r="M1338" s="5">
        <v>3</v>
      </c>
      <c r="N1338" s="5">
        <v>6</v>
      </c>
      <c r="O1338" s="5">
        <v>9</v>
      </c>
      <c r="P1338" s="5">
        <v>3</v>
      </c>
      <c r="Q1338" s="5">
        <v>9</v>
      </c>
      <c r="R1338" s="5">
        <v>18</v>
      </c>
      <c r="S1338" s="5">
        <v>39</v>
      </c>
      <c r="T1338" s="4">
        <v>1560</v>
      </c>
      <c r="U1338" s="26">
        <f t="shared" si="40"/>
        <v>13.589813380365614</v>
      </c>
      <c r="V1338" s="26">
        <f t="shared" si="41"/>
        <v>543.5925352146246</v>
      </c>
      <c r="Z1338" s="4">
        <v>24</v>
      </c>
      <c r="AA1338" s="26">
        <v>16.210785567310449</v>
      </c>
      <c r="AB1338" s="26">
        <v>810.53927836552248</v>
      </c>
    </row>
    <row r="1339" spans="1:28" x14ac:dyDescent="0.25">
      <c r="A1339" s="5" t="s">
        <v>1671</v>
      </c>
      <c r="B1339" s="6" t="s">
        <v>1643</v>
      </c>
      <c r="C1339" s="6" t="s">
        <v>1644</v>
      </c>
      <c r="D1339" s="5">
        <v>2004</v>
      </c>
      <c r="E1339" s="5">
        <v>12</v>
      </c>
      <c r="F1339" s="5">
        <v>1</v>
      </c>
      <c r="G1339" s="5">
        <v>94568</v>
      </c>
      <c r="H1339" s="5" t="s">
        <v>1645</v>
      </c>
      <c r="I1339" s="7">
        <v>3.4</v>
      </c>
      <c r="J1339" s="5">
        <v>26</v>
      </c>
      <c r="K1339" s="5">
        <v>4</v>
      </c>
      <c r="L1339" s="5">
        <v>2</v>
      </c>
      <c r="M1339" s="5">
        <v>3</v>
      </c>
      <c r="N1339" s="5">
        <v>4</v>
      </c>
      <c r="O1339" s="5">
        <v>12</v>
      </c>
      <c r="P1339" s="5">
        <v>6</v>
      </c>
      <c r="Q1339" s="5">
        <v>9</v>
      </c>
      <c r="R1339" s="5">
        <v>12</v>
      </c>
      <c r="S1339" s="5">
        <v>39</v>
      </c>
      <c r="T1339" s="4">
        <v>1014</v>
      </c>
      <c r="U1339" s="26">
        <f t="shared" si="40"/>
        <v>13.54004215972788</v>
      </c>
      <c r="V1339" s="26">
        <f t="shared" si="41"/>
        <v>352.04109615292487</v>
      </c>
      <c r="Z1339" s="4">
        <v>33</v>
      </c>
      <c r="AA1339" s="26">
        <v>24.119527563289576</v>
      </c>
      <c r="AB1339" s="26">
        <v>1447.1716537973746</v>
      </c>
    </row>
    <row r="1340" spans="1:28" x14ac:dyDescent="0.25">
      <c r="A1340" s="5" t="s">
        <v>1749</v>
      </c>
      <c r="B1340" s="6" t="s">
        <v>1643</v>
      </c>
      <c r="C1340" s="6" t="s">
        <v>1644</v>
      </c>
      <c r="D1340" s="5">
        <v>2004</v>
      </c>
      <c r="E1340" s="5">
        <v>12</v>
      </c>
      <c r="F1340" s="5">
        <v>10</v>
      </c>
      <c r="G1340" s="5">
        <v>93619</v>
      </c>
      <c r="H1340" s="5" t="s">
        <v>1645</v>
      </c>
      <c r="I1340" s="7">
        <v>3.2</v>
      </c>
      <c r="J1340" s="5">
        <v>35</v>
      </c>
      <c r="K1340" s="5">
        <v>5</v>
      </c>
      <c r="L1340" s="5">
        <v>1</v>
      </c>
      <c r="M1340" s="5">
        <v>5</v>
      </c>
      <c r="N1340" s="5">
        <v>2</v>
      </c>
      <c r="O1340" s="5">
        <v>15</v>
      </c>
      <c r="P1340" s="5">
        <v>3</v>
      </c>
      <c r="Q1340" s="5">
        <v>15</v>
      </c>
      <c r="R1340" s="5">
        <v>6</v>
      </c>
      <c r="S1340" s="5">
        <v>39</v>
      </c>
      <c r="T1340" s="4">
        <v>1365</v>
      </c>
      <c r="U1340" s="26">
        <f t="shared" si="40"/>
        <v>13.54004215972788</v>
      </c>
      <c r="V1340" s="26">
        <f t="shared" si="41"/>
        <v>473.9014755904758</v>
      </c>
      <c r="Z1340" s="4">
        <v>39</v>
      </c>
      <c r="AA1340" s="26">
        <v>5.9024958879344833</v>
      </c>
      <c r="AB1340" s="26">
        <v>29.512479439672418</v>
      </c>
    </row>
    <row r="1341" spans="1:28" x14ac:dyDescent="0.25">
      <c r="A1341" s="5" t="s">
        <v>2147</v>
      </c>
      <c r="B1341" s="6" t="s">
        <v>1643</v>
      </c>
      <c r="C1341" s="6" t="s">
        <v>1644</v>
      </c>
      <c r="D1341" s="5">
        <v>2004</v>
      </c>
      <c r="E1341" s="5">
        <v>12</v>
      </c>
      <c r="F1341" s="5">
        <v>39</v>
      </c>
      <c r="G1341" s="5">
        <v>95377</v>
      </c>
      <c r="H1341" s="5" t="s">
        <v>1645</v>
      </c>
      <c r="I1341" s="7">
        <v>4.9000000000000004</v>
      </c>
      <c r="J1341" s="5">
        <v>9</v>
      </c>
      <c r="K1341" s="5">
        <v>4</v>
      </c>
      <c r="L1341" s="5">
        <v>2</v>
      </c>
      <c r="M1341" s="5">
        <v>6</v>
      </c>
      <c r="N1341" s="5">
        <v>1</v>
      </c>
      <c r="O1341" s="5">
        <v>12</v>
      </c>
      <c r="P1341" s="5">
        <v>6</v>
      </c>
      <c r="Q1341" s="5">
        <v>18</v>
      </c>
      <c r="R1341" s="5">
        <v>3</v>
      </c>
      <c r="S1341" s="5">
        <v>39</v>
      </c>
      <c r="T1341" s="4">
        <v>351</v>
      </c>
      <c r="U1341" s="26">
        <f t="shared" si="40"/>
        <v>13.54004215972788</v>
      </c>
      <c r="V1341" s="26">
        <f t="shared" si="41"/>
        <v>121.86037943755092</v>
      </c>
      <c r="Z1341" s="4">
        <v>20</v>
      </c>
      <c r="AA1341" s="26">
        <v>9.2803910958520675</v>
      </c>
      <c r="AB1341" s="26">
        <v>343.37447054652648</v>
      </c>
    </row>
    <row r="1342" spans="1:28" x14ac:dyDescent="0.25">
      <c r="A1342" s="5" t="s">
        <v>1755</v>
      </c>
      <c r="B1342" s="6" t="s">
        <v>1643</v>
      </c>
      <c r="C1342" s="6" t="s">
        <v>1644</v>
      </c>
      <c r="D1342" s="5">
        <v>2003</v>
      </c>
      <c r="E1342" s="5">
        <v>13</v>
      </c>
      <c r="F1342" s="5">
        <v>15</v>
      </c>
      <c r="G1342" s="5">
        <v>93285</v>
      </c>
      <c r="H1342" s="5" t="s">
        <v>1645</v>
      </c>
      <c r="I1342" s="7">
        <v>4.0999999999999996</v>
      </c>
      <c r="J1342" s="5">
        <v>51</v>
      </c>
      <c r="K1342" s="5">
        <v>4</v>
      </c>
      <c r="L1342" s="5">
        <v>3</v>
      </c>
      <c r="M1342" s="5">
        <v>4</v>
      </c>
      <c r="N1342" s="5">
        <v>2</v>
      </c>
      <c r="O1342" s="5">
        <v>12</v>
      </c>
      <c r="P1342" s="5">
        <v>9</v>
      </c>
      <c r="Q1342" s="5">
        <v>12</v>
      </c>
      <c r="R1342" s="5">
        <v>6</v>
      </c>
      <c r="S1342" s="5">
        <v>39</v>
      </c>
      <c r="T1342" s="4">
        <v>1989</v>
      </c>
      <c r="U1342" s="26">
        <f t="shared" si="40"/>
        <v>13.489765258215963</v>
      </c>
      <c r="V1342" s="26">
        <f t="shared" si="41"/>
        <v>687.97802816901412</v>
      </c>
      <c r="Z1342" s="4">
        <v>47</v>
      </c>
      <c r="AA1342" s="26">
        <v>18.867735276120978</v>
      </c>
      <c r="AB1342" s="26">
        <v>905.6512932538069</v>
      </c>
    </row>
    <row r="1343" spans="1:28" x14ac:dyDescent="0.25">
      <c r="A1343" s="5" t="s">
        <v>1876</v>
      </c>
      <c r="B1343" s="6" t="s">
        <v>1643</v>
      </c>
      <c r="C1343" s="6" t="s">
        <v>1644</v>
      </c>
      <c r="D1343" s="5">
        <v>2003</v>
      </c>
      <c r="E1343" s="5">
        <v>13</v>
      </c>
      <c r="F1343" s="5">
        <v>19</v>
      </c>
      <c r="G1343" s="5">
        <v>91384</v>
      </c>
      <c r="H1343" s="5" t="s">
        <v>1645</v>
      </c>
      <c r="I1343" s="7">
        <v>3.9</v>
      </c>
      <c r="J1343" s="5">
        <v>50</v>
      </c>
      <c r="K1343" s="5">
        <v>5</v>
      </c>
      <c r="L1343" s="5">
        <v>1</v>
      </c>
      <c r="M1343" s="5">
        <v>2</v>
      </c>
      <c r="N1343" s="5">
        <v>5</v>
      </c>
      <c r="O1343" s="5">
        <v>15</v>
      </c>
      <c r="P1343" s="5">
        <v>3</v>
      </c>
      <c r="Q1343" s="5">
        <v>6</v>
      </c>
      <c r="R1343" s="5">
        <v>15</v>
      </c>
      <c r="S1343" s="5">
        <v>39</v>
      </c>
      <c r="T1343" s="4">
        <v>1950</v>
      </c>
      <c r="U1343" s="26">
        <f t="shared" si="40"/>
        <v>13.489765258215963</v>
      </c>
      <c r="V1343" s="26">
        <f t="shared" si="41"/>
        <v>674.48826291079808</v>
      </c>
      <c r="Z1343" s="4">
        <v>26</v>
      </c>
      <c r="AA1343" s="26">
        <v>10.916114317142313</v>
      </c>
      <c r="AB1343" s="26">
        <v>109.16114317142313</v>
      </c>
    </row>
    <row r="1344" spans="1:28" x14ac:dyDescent="0.25">
      <c r="A1344" s="5" t="s">
        <v>1976</v>
      </c>
      <c r="B1344" s="6" t="s">
        <v>1643</v>
      </c>
      <c r="C1344" s="6" t="s">
        <v>1644</v>
      </c>
      <c r="D1344" s="5">
        <v>2003</v>
      </c>
      <c r="E1344" s="5">
        <v>13</v>
      </c>
      <c r="F1344" s="5">
        <v>31</v>
      </c>
      <c r="G1344" s="5">
        <v>95747</v>
      </c>
      <c r="H1344" s="5" t="s">
        <v>1645</v>
      </c>
      <c r="I1344" s="7">
        <v>3.9</v>
      </c>
      <c r="J1344" s="5">
        <v>20</v>
      </c>
      <c r="K1344" s="5">
        <v>4</v>
      </c>
      <c r="L1344" s="5">
        <v>4</v>
      </c>
      <c r="M1344" s="5">
        <v>4</v>
      </c>
      <c r="N1344" s="5">
        <v>1</v>
      </c>
      <c r="O1344" s="5">
        <v>12</v>
      </c>
      <c r="P1344" s="5">
        <v>12</v>
      </c>
      <c r="Q1344" s="5">
        <v>12</v>
      </c>
      <c r="R1344" s="5">
        <v>3</v>
      </c>
      <c r="S1344" s="5">
        <v>39</v>
      </c>
      <c r="T1344" s="4">
        <v>780</v>
      </c>
      <c r="U1344" s="26">
        <f t="shared" si="40"/>
        <v>13.489765258215963</v>
      </c>
      <c r="V1344" s="26">
        <f t="shared" si="41"/>
        <v>269.79530516431925</v>
      </c>
      <c r="Z1344" s="4">
        <v>21</v>
      </c>
      <c r="AA1344" s="26">
        <v>15.981679816420112</v>
      </c>
      <c r="AB1344" s="26">
        <v>303.65191651198211</v>
      </c>
    </row>
    <row r="1345" spans="1:28" x14ac:dyDescent="0.25">
      <c r="A1345" s="5" t="s">
        <v>3097</v>
      </c>
      <c r="B1345" s="6" t="s">
        <v>1643</v>
      </c>
      <c r="C1345" s="6" t="s">
        <v>1644</v>
      </c>
      <c r="D1345" s="5">
        <v>2003</v>
      </c>
      <c r="E1345" s="5">
        <v>13</v>
      </c>
      <c r="F1345" s="5">
        <v>19</v>
      </c>
      <c r="G1345" s="5">
        <v>90503</v>
      </c>
      <c r="H1345" s="5" t="s">
        <v>1370</v>
      </c>
      <c r="I1345" s="7">
        <v>6</v>
      </c>
      <c r="J1345" s="5">
        <v>50</v>
      </c>
      <c r="K1345" s="5">
        <v>4</v>
      </c>
      <c r="L1345" s="5">
        <v>1</v>
      </c>
      <c r="M1345" s="5">
        <v>4</v>
      </c>
      <c r="N1345" s="5">
        <v>4</v>
      </c>
      <c r="O1345" s="5">
        <v>12</v>
      </c>
      <c r="P1345" s="5">
        <v>3</v>
      </c>
      <c r="Q1345" s="5">
        <v>12</v>
      </c>
      <c r="R1345" s="5">
        <v>12</v>
      </c>
      <c r="S1345" s="5">
        <v>39</v>
      </c>
      <c r="T1345" s="4">
        <v>1950</v>
      </c>
      <c r="U1345" s="26">
        <f t="shared" si="40"/>
        <v>13.489765258215963</v>
      </c>
      <c r="V1345" s="26">
        <f t="shared" si="41"/>
        <v>674.48826291079808</v>
      </c>
      <c r="Z1345" s="4">
        <v>33</v>
      </c>
      <c r="AA1345" s="26">
        <v>34.051097736408813</v>
      </c>
      <c r="AB1345" s="26">
        <v>1532.2993981383966</v>
      </c>
    </row>
    <row r="1346" spans="1:28" x14ac:dyDescent="0.25">
      <c r="A1346" s="5" t="s">
        <v>3243</v>
      </c>
      <c r="B1346" s="6" t="s">
        <v>1730</v>
      </c>
      <c r="C1346" s="6" t="s">
        <v>1151</v>
      </c>
      <c r="D1346" s="5">
        <v>2003</v>
      </c>
      <c r="E1346" s="5">
        <v>13</v>
      </c>
      <c r="F1346" s="5">
        <v>27</v>
      </c>
      <c r="G1346" s="5">
        <v>93908</v>
      </c>
      <c r="H1346" s="5" t="s">
        <v>1370</v>
      </c>
      <c r="I1346" s="7">
        <v>1.9</v>
      </c>
      <c r="J1346" s="5">
        <v>2</v>
      </c>
      <c r="K1346" s="5">
        <v>7</v>
      </c>
      <c r="L1346" s="5">
        <v>2</v>
      </c>
      <c r="M1346" s="5">
        <v>2</v>
      </c>
      <c r="N1346" s="5">
        <v>2</v>
      </c>
      <c r="O1346" s="5">
        <v>21</v>
      </c>
      <c r="P1346" s="5">
        <v>6</v>
      </c>
      <c r="Q1346" s="5">
        <v>6</v>
      </c>
      <c r="R1346" s="5">
        <v>6</v>
      </c>
      <c r="S1346" s="5">
        <v>39</v>
      </c>
      <c r="T1346" s="4">
        <v>78</v>
      </c>
      <c r="U1346" s="26">
        <f t="shared" ref="U1346:U1409" si="42">(VLOOKUP(E1346,t_factor30,7))*S1346</f>
        <v>13.489765258215963</v>
      </c>
      <c r="V1346" s="26">
        <f t="shared" ref="V1346:V1409" si="43">J1346*U1346</f>
        <v>26.979530516431925</v>
      </c>
      <c r="Z1346" s="4">
        <v>34</v>
      </c>
      <c r="AA1346" s="26">
        <v>11.420190902759757</v>
      </c>
      <c r="AB1346" s="26">
        <v>228.40381805519513</v>
      </c>
    </row>
    <row r="1347" spans="1:28" x14ac:dyDescent="0.25">
      <c r="A1347" s="5" t="s">
        <v>3369</v>
      </c>
      <c r="B1347" s="6" t="s">
        <v>1643</v>
      </c>
      <c r="C1347" s="6" t="s">
        <v>1644</v>
      </c>
      <c r="D1347" s="5">
        <v>2003</v>
      </c>
      <c r="E1347" s="5">
        <v>13</v>
      </c>
      <c r="F1347" s="5">
        <v>31</v>
      </c>
      <c r="G1347" s="5">
        <v>95747</v>
      </c>
      <c r="H1347" s="5" t="s">
        <v>1370</v>
      </c>
      <c r="I1347" s="7">
        <v>5.2</v>
      </c>
      <c r="J1347" s="5">
        <v>55</v>
      </c>
      <c r="K1347" s="5">
        <v>4</v>
      </c>
      <c r="L1347" s="5">
        <v>5</v>
      </c>
      <c r="M1347" s="5">
        <v>3</v>
      </c>
      <c r="N1347" s="5">
        <v>1</v>
      </c>
      <c r="O1347" s="5">
        <v>12</v>
      </c>
      <c r="P1347" s="5">
        <v>15</v>
      </c>
      <c r="Q1347" s="5">
        <v>9</v>
      </c>
      <c r="R1347" s="5">
        <v>3</v>
      </c>
      <c r="S1347" s="5">
        <v>39</v>
      </c>
      <c r="T1347" s="4">
        <v>2145</v>
      </c>
      <c r="U1347" s="26">
        <f t="shared" si="42"/>
        <v>13.489765258215963</v>
      </c>
      <c r="V1347" s="26">
        <f t="shared" si="43"/>
        <v>741.93708920187794</v>
      </c>
      <c r="Z1347" s="4">
        <v>39</v>
      </c>
      <c r="AA1347" s="26">
        <v>59.024958879344837</v>
      </c>
      <c r="AB1347" s="26">
        <v>2951.247943967242</v>
      </c>
    </row>
    <row r="1348" spans="1:28" x14ac:dyDescent="0.25">
      <c r="A1348" s="5" t="s">
        <v>506</v>
      </c>
      <c r="B1348" s="6" t="s">
        <v>1643</v>
      </c>
      <c r="C1348" s="6" t="s">
        <v>1644</v>
      </c>
      <c r="D1348" s="5">
        <v>2003</v>
      </c>
      <c r="E1348" s="5">
        <v>13</v>
      </c>
      <c r="F1348" s="5">
        <v>56</v>
      </c>
      <c r="G1348" s="5">
        <v>91361</v>
      </c>
      <c r="H1348" s="5" t="s">
        <v>1370</v>
      </c>
      <c r="I1348" s="7">
        <v>4.5999999999999996</v>
      </c>
      <c r="J1348" s="5">
        <v>52</v>
      </c>
      <c r="K1348" s="5">
        <v>3</v>
      </c>
      <c r="L1348" s="5">
        <v>0</v>
      </c>
      <c r="M1348" s="5">
        <v>2</v>
      </c>
      <c r="N1348" s="5">
        <v>8</v>
      </c>
      <c r="O1348" s="5">
        <v>9</v>
      </c>
      <c r="P1348" s="5">
        <v>0</v>
      </c>
      <c r="Q1348" s="5">
        <v>6</v>
      </c>
      <c r="R1348" s="5">
        <v>24</v>
      </c>
      <c r="S1348" s="5">
        <v>39</v>
      </c>
      <c r="T1348" s="4">
        <v>2028</v>
      </c>
      <c r="U1348" s="26">
        <f t="shared" si="42"/>
        <v>13.489765258215963</v>
      </c>
      <c r="V1348" s="26">
        <f t="shared" si="43"/>
        <v>701.46779342723005</v>
      </c>
      <c r="Z1348" s="4">
        <v>30</v>
      </c>
      <c r="AA1348" s="26">
        <v>33.45979399104867</v>
      </c>
      <c r="AB1348" s="26">
        <v>2342.1855793734071</v>
      </c>
    </row>
    <row r="1349" spans="1:28" x14ac:dyDescent="0.25">
      <c r="A1349" s="5" t="s">
        <v>1773</v>
      </c>
      <c r="B1349" s="6" t="s">
        <v>1643</v>
      </c>
      <c r="C1349" s="6" t="s">
        <v>1644</v>
      </c>
      <c r="D1349" s="5">
        <v>2002</v>
      </c>
      <c r="E1349" s="5">
        <v>14</v>
      </c>
      <c r="F1349" s="5">
        <v>19</v>
      </c>
      <c r="G1349" s="5">
        <v>93510</v>
      </c>
      <c r="H1349" s="5" t="s">
        <v>1645</v>
      </c>
      <c r="I1349" s="7">
        <v>4</v>
      </c>
      <c r="J1349" s="5">
        <v>10</v>
      </c>
      <c r="K1349" s="5">
        <v>5</v>
      </c>
      <c r="L1349" s="5">
        <v>2</v>
      </c>
      <c r="M1349" s="5">
        <v>5</v>
      </c>
      <c r="N1349" s="5">
        <v>1</v>
      </c>
      <c r="O1349" s="5">
        <v>15</v>
      </c>
      <c r="P1349" s="5">
        <v>6</v>
      </c>
      <c r="Q1349" s="5">
        <v>15</v>
      </c>
      <c r="R1349" s="5">
        <v>3</v>
      </c>
      <c r="S1349" s="5">
        <v>39</v>
      </c>
      <c r="T1349" s="4">
        <v>390</v>
      </c>
      <c r="U1349" s="26">
        <f t="shared" si="42"/>
        <v>13.438974929822866</v>
      </c>
      <c r="V1349" s="26">
        <f t="shared" si="43"/>
        <v>134.38974929822865</v>
      </c>
      <c r="Z1349" s="4">
        <v>36</v>
      </c>
      <c r="AA1349" s="26">
        <v>7.2291432679971992</v>
      </c>
      <c r="AB1349" s="26">
        <v>72.29143267997199</v>
      </c>
    </row>
    <row r="1350" spans="1:28" x14ac:dyDescent="0.25">
      <c r="A1350" s="5" t="s">
        <v>2199</v>
      </c>
      <c r="B1350" s="6" t="s">
        <v>1730</v>
      </c>
      <c r="C1350" s="6" t="s">
        <v>1151</v>
      </c>
      <c r="D1350" s="5">
        <v>2002</v>
      </c>
      <c r="E1350" s="5">
        <v>14</v>
      </c>
      <c r="F1350" s="5">
        <v>42</v>
      </c>
      <c r="G1350" s="5">
        <v>93436</v>
      </c>
      <c r="H1350" s="5" t="s">
        <v>1645</v>
      </c>
      <c r="I1350" s="7">
        <v>3.9</v>
      </c>
      <c r="J1350" s="5">
        <v>35</v>
      </c>
      <c r="K1350" s="5">
        <v>3</v>
      </c>
      <c r="L1350" s="5">
        <v>1</v>
      </c>
      <c r="M1350" s="5">
        <v>4</v>
      </c>
      <c r="N1350" s="5">
        <v>5</v>
      </c>
      <c r="O1350" s="5">
        <v>9</v>
      </c>
      <c r="P1350" s="5">
        <v>3</v>
      </c>
      <c r="Q1350" s="5">
        <v>12</v>
      </c>
      <c r="R1350" s="5">
        <v>15</v>
      </c>
      <c r="S1350" s="5">
        <v>39</v>
      </c>
      <c r="T1350" s="4">
        <v>1365</v>
      </c>
      <c r="U1350" s="26">
        <f t="shared" si="42"/>
        <v>13.438974929822866</v>
      </c>
      <c r="V1350" s="26">
        <f t="shared" si="43"/>
        <v>470.36412254380031</v>
      </c>
      <c r="Z1350" s="4">
        <v>39</v>
      </c>
      <c r="AA1350" s="26">
        <v>2.9512479439672417</v>
      </c>
      <c r="AB1350" s="26">
        <v>115.09866981472243</v>
      </c>
    </row>
    <row r="1351" spans="1:28" x14ac:dyDescent="0.25">
      <c r="A1351" s="5" t="s">
        <v>3001</v>
      </c>
      <c r="B1351" s="6" t="s">
        <v>1643</v>
      </c>
      <c r="C1351" s="6" t="s">
        <v>1644</v>
      </c>
      <c r="D1351" s="5">
        <v>2002</v>
      </c>
      <c r="E1351" s="5">
        <v>14</v>
      </c>
      <c r="F1351" s="5">
        <v>15</v>
      </c>
      <c r="G1351" s="5">
        <v>93304</v>
      </c>
      <c r="H1351" s="5" t="s">
        <v>1370</v>
      </c>
      <c r="I1351" s="7">
        <v>4</v>
      </c>
      <c r="J1351" s="5">
        <v>51</v>
      </c>
      <c r="K1351" s="5">
        <v>4</v>
      </c>
      <c r="L1351" s="5">
        <v>2</v>
      </c>
      <c r="M1351" s="5">
        <v>3</v>
      </c>
      <c r="N1351" s="5">
        <v>4</v>
      </c>
      <c r="O1351" s="5">
        <v>12</v>
      </c>
      <c r="P1351" s="5">
        <v>6</v>
      </c>
      <c r="Q1351" s="5">
        <v>9</v>
      </c>
      <c r="R1351" s="5">
        <v>12</v>
      </c>
      <c r="S1351" s="5">
        <v>39</v>
      </c>
      <c r="T1351" s="4">
        <v>1989</v>
      </c>
      <c r="U1351" s="26">
        <f t="shared" si="42"/>
        <v>13.438974929822866</v>
      </c>
      <c r="V1351" s="26">
        <f t="shared" si="43"/>
        <v>685.38772142096616</v>
      </c>
      <c r="Z1351" s="4">
        <v>32</v>
      </c>
      <c r="AA1351" s="26">
        <v>32.437664670394405</v>
      </c>
      <c r="AB1351" s="26">
        <v>713.62862274867689</v>
      </c>
    </row>
    <row r="1352" spans="1:28" x14ac:dyDescent="0.25">
      <c r="A1352" s="5" t="s">
        <v>3196</v>
      </c>
      <c r="B1352" s="6" t="s">
        <v>1643</v>
      </c>
      <c r="C1352" s="6" t="s">
        <v>1644</v>
      </c>
      <c r="D1352" s="5">
        <v>2002</v>
      </c>
      <c r="E1352" s="5">
        <v>14</v>
      </c>
      <c r="F1352" s="5">
        <v>19</v>
      </c>
      <c r="G1352" s="5">
        <v>91350</v>
      </c>
      <c r="H1352" s="5" t="s">
        <v>1370</v>
      </c>
      <c r="I1352" s="7">
        <v>6.5</v>
      </c>
      <c r="J1352" s="5">
        <v>88</v>
      </c>
      <c r="K1352" s="5">
        <v>1</v>
      </c>
      <c r="L1352" s="5">
        <v>0</v>
      </c>
      <c r="M1352" s="5">
        <v>4</v>
      </c>
      <c r="N1352" s="5">
        <v>8</v>
      </c>
      <c r="O1352" s="5">
        <v>3</v>
      </c>
      <c r="P1352" s="5">
        <v>0</v>
      </c>
      <c r="Q1352" s="5">
        <v>12</v>
      </c>
      <c r="R1352" s="5">
        <v>24</v>
      </c>
      <c r="S1352" s="5">
        <v>39</v>
      </c>
      <c r="T1352" s="4">
        <v>3432</v>
      </c>
      <c r="U1352" s="26">
        <f t="shared" si="42"/>
        <v>13.438974929822866</v>
      </c>
      <c r="V1352" s="26">
        <f t="shared" si="43"/>
        <v>1182.6297938244122</v>
      </c>
      <c r="Z1352" s="4">
        <v>29</v>
      </c>
      <c r="AA1352" s="26">
        <v>8.3185415286177946</v>
      </c>
      <c r="AB1352" s="26">
        <v>166.37083057235589</v>
      </c>
    </row>
    <row r="1353" spans="1:28" x14ac:dyDescent="0.25">
      <c r="A1353" s="5" t="s">
        <v>3257</v>
      </c>
      <c r="B1353" s="6" t="s">
        <v>1730</v>
      </c>
      <c r="C1353" s="6" t="s">
        <v>1151</v>
      </c>
      <c r="D1353" s="5">
        <v>2002</v>
      </c>
      <c r="E1353" s="5">
        <v>14</v>
      </c>
      <c r="F1353" s="5">
        <v>28</v>
      </c>
      <c r="G1353" s="5">
        <v>94558</v>
      </c>
      <c r="H1353" s="5" t="s">
        <v>1370</v>
      </c>
      <c r="I1353" s="7">
        <v>3.8</v>
      </c>
      <c r="J1353" s="5">
        <v>45</v>
      </c>
      <c r="K1353" s="5">
        <v>3</v>
      </c>
      <c r="L1353" s="5">
        <v>4</v>
      </c>
      <c r="M1353" s="5">
        <v>2</v>
      </c>
      <c r="N1353" s="5">
        <v>4</v>
      </c>
      <c r="O1353" s="5">
        <v>9</v>
      </c>
      <c r="P1353" s="5">
        <v>12</v>
      </c>
      <c r="Q1353" s="5">
        <v>6</v>
      </c>
      <c r="R1353" s="5">
        <v>12</v>
      </c>
      <c r="S1353" s="5">
        <v>39</v>
      </c>
      <c r="T1353" s="4">
        <v>1755</v>
      </c>
      <c r="U1353" s="26">
        <f t="shared" si="42"/>
        <v>13.438974929822866</v>
      </c>
      <c r="V1353" s="26">
        <f t="shared" si="43"/>
        <v>604.75387184202896</v>
      </c>
      <c r="Z1353" s="4">
        <v>27</v>
      </c>
      <c r="AA1353" s="26">
        <v>23.317384314417065</v>
      </c>
      <c r="AB1353" s="26">
        <v>582.93460786042658</v>
      </c>
    </row>
    <row r="1354" spans="1:28" x14ac:dyDescent="0.25">
      <c r="A1354" s="5" t="s">
        <v>3285</v>
      </c>
      <c r="B1354" s="6" t="s">
        <v>1643</v>
      </c>
      <c r="C1354" s="6" t="s">
        <v>1644</v>
      </c>
      <c r="D1354" s="5">
        <v>2002</v>
      </c>
      <c r="E1354" s="5">
        <v>14</v>
      </c>
      <c r="F1354" s="5">
        <v>30</v>
      </c>
      <c r="G1354" s="5">
        <v>92648</v>
      </c>
      <c r="H1354" s="5" t="s">
        <v>1370</v>
      </c>
      <c r="I1354" s="7">
        <v>3.9</v>
      </c>
      <c r="J1354" s="5">
        <v>50</v>
      </c>
      <c r="K1354" s="5">
        <v>4</v>
      </c>
      <c r="L1354" s="5">
        <v>2</v>
      </c>
      <c r="M1354" s="5">
        <v>4</v>
      </c>
      <c r="N1354" s="5">
        <v>3</v>
      </c>
      <c r="O1354" s="5">
        <v>12</v>
      </c>
      <c r="P1354" s="5">
        <v>6</v>
      </c>
      <c r="Q1354" s="5">
        <v>12</v>
      </c>
      <c r="R1354" s="5">
        <v>9</v>
      </c>
      <c r="S1354" s="5">
        <v>39</v>
      </c>
      <c r="T1354" s="4">
        <v>1950</v>
      </c>
      <c r="U1354" s="26">
        <f t="shared" si="42"/>
        <v>13.438974929822866</v>
      </c>
      <c r="V1354" s="26">
        <f t="shared" si="43"/>
        <v>671.94874649114331</v>
      </c>
      <c r="Z1354" s="4">
        <v>27</v>
      </c>
      <c r="AA1354" s="26">
        <v>10.972886736196266</v>
      </c>
      <c r="AB1354" s="26">
        <v>658.37320417177591</v>
      </c>
    </row>
    <row r="1355" spans="1:28" x14ac:dyDescent="0.25">
      <c r="A1355" s="5" t="s">
        <v>302</v>
      </c>
      <c r="B1355" s="6" t="s">
        <v>1643</v>
      </c>
      <c r="C1355" s="6" t="s">
        <v>1644</v>
      </c>
      <c r="D1355" s="5">
        <v>2002</v>
      </c>
      <c r="E1355" s="5">
        <v>14</v>
      </c>
      <c r="F1355" s="5">
        <v>42</v>
      </c>
      <c r="G1355" s="5">
        <v>93013</v>
      </c>
      <c r="H1355" s="5" t="s">
        <v>1370</v>
      </c>
      <c r="I1355" s="7">
        <v>6</v>
      </c>
      <c r="J1355" s="5">
        <v>40</v>
      </c>
      <c r="K1355" s="5">
        <v>6</v>
      </c>
      <c r="L1355" s="5">
        <v>0</v>
      </c>
      <c r="M1355" s="5">
        <v>1</v>
      </c>
      <c r="N1355" s="5">
        <v>6</v>
      </c>
      <c r="O1355" s="5">
        <v>18</v>
      </c>
      <c r="P1355" s="5">
        <v>0</v>
      </c>
      <c r="Q1355" s="5">
        <v>3</v>
      </c>
      <c r="R1355" s="5">
        <v>18</v>
      </c>
      <c r="S1355" s="5">
        <v>39</v>
      </c>
      <c r="T1355" s="4">
        <v>1560</v>
      </c>
      <c r="U1355" s="26">
        <f t="shared" si="42"/>
        <v>13.438974929822866</v>
      </c>
      <c r="V1355" s="26">
        <f t="shared" si="43"/>
        <v>537.5589971929146</v>
      </c>
      <c r="Z1355" s="4">
        <v>27</v>
      </c>
      <c r="AA1355" s="26">
        <v>27.432216840490668</v>
      </c>
      <c r="AB1355" s="26">
        <v>1563.636359907968</v>
      </c>
    </row>
    <row r="1356" spans="1:28" x14ac:dyDescent="0.25">
      <c r="A1356" s="5" t="s">
        <v>2085</v>
      </c>
      <c r="B1356" s="6" t="s">
        <v>1643</v>
      </c>
      <c r="C1356" s="6" t="s">
        <v>1644</v>
      </c>
      <c r="D1356" s="5">
        <v>2001</v>
      </c>
      <c r="E1356" s="5">
        <v>15</v>
      </c>
      <c r="F1356" s="5">
        <v>37</v>
      </c>
      <c r="G1356" s="5">
        <v>92054</v>
      </c>
      <c r="H1356" s="5" t="s">
        <v>1645</v>
      </c>
      <c r="I1356" s="7">
        <v>3.9</v>
      </c>
      <c r="J1356" s="5">
        <v>28</v>
      </c>
      <c r="K1356" s="5">
        <v>4</v>
      </c>
      <c r="L1356" s="5">
        <v>1</v>
      </c>
      <c r="M1356" s="5">
        <v>4</v>
      </c>
      <c r="N1356" s="5">
        <v>4</v>
      </c>
      <c r="O1356" s="5">
        <v>12</v>
      </c>
      <c r="P1356" s="5">
        <v>3</v>
      </c>
      <c r="Q1356" s="5">
        <v>12</v>
      </c>
      <c r="R1356" s="5">
        <v>12</v>
      </c>
      <c r="S1356" s="5">
        <v>39</v>
      </c>
      <c r="T1356" s="4">
        <v>1092</v>
      </c>
      <c r="U1356" s="26">
        <f t="shared" si="42"/>
        <v>13.387663269525454</v>
      </c>
      <c r="V1356" s="26">
        <f t="shared" si="43"/>
        <v>374.85457154671269</v>
      </c>
      <c r="Z1356" s="4">
        <v>37</v>
      </c>
      <c r="AA1356" s="26">
        <v>5.7833146143977592</v>
      </c>
      <c r="AB1356" s="26">
        <v>40.483202300784313</v>
      </c>
    </row>
    <row r="1357" spans="1:28" x14ac:dyDescent="0.25">
      <c r="A1357" s="5" t="s">
        <v>3190</v>
      </c>
      <c r="B1357" s="6" t="s">
        <v>1643</v>
      </c>
      <c r="C1357" s="6" t="s">
        <v>1644</v>
      </c>
      <c r="D1357" s="5">
        <v>2001</v>
      </c>
      <c r="E1357" s="5">
        <v>15</v>
      </c>
      <c r="F1357" s="5">
        <v>19</v>
      </c>
      <c r="G1357" s="5">
        <v>90712</v>
      </c>
      <c r="H1357" s="5" t="s">
        <v>1370</v>
      </c>
      <c r="I1357" s="7">
        <v>5.9</v>
      </c>
      <c r="J1357" s="5">
        <v>60</v>
      </c>
      <c r="K1357" s="5">
        <v>2</v>
      </c>
      <c r="L1357" s="5">
        <v>6</v>
      </c>
      <c r="M1357" s="5">
        <v>4</v>
      </c>
      <c r="N1357" s="5">
        <v>1</v>
      </c>
      <c r="O1357" s="5">
        <v>6</v>
      </c>
      <c r="P1357" s="5">
        <v>18</v>
      </c>
      <c r="Q1357" s="5">
        <v>12</v>
      </c>
      <c r="R1357" s="5">
        <v>3</v>
      </c>
      <c r="S1357" s="5">
        <v>39</v>
      </c>
      <c r="T1357" s="4">
        <v>2340</v>
      </c>
      <c r="U1357" s="26">
        <f t="shared" si="42"/>
        <v>13.387663269525454</v>
      </c>
      <c r="V1357" s="26">
        <f t="shared" si="43"/>
        <v>803.25979617152723</v>
      </c>
      <c r="Z1357" s="4">
        <v>21</v>
      </c>
      <c r="AA1357" s="26">
        <v>9.3226465595783985</v>
      </c>
      <c r="AB1357" s="26">
        <v>382.22850894271431</v>
      </c>
    </row>
    <row r="1358" spans="1:28" x14ac:dyDescent="0.25">
      <c r="A1358" s="5" t="s">
        <v>3318</v>
      </c>
      <c r="B1358" s="6" t="s">
        <v>1643</v>
      </c>
      <c r="C1358" s="6" t="s">
        <v>1644</v>
      </c>
      <c r="D1358" s="5">
        <v>2001</v>
      </c>
      <c r="E1358" s="5">
        <v>15</v>
      </c>
      <c r="F1358" s="5">
        <v>30</v>
      </c>
      <c r="G1358" s="5">
        <v>90631</v>
      </c>
      <c r="H1358" s="5" t="s">
        <v>1370</v>
      </c>
      <c r="I1358" s="7">
        <v>6</v>
      </c>
      <c r="J1358" s="5">
        <v>40</v>
      </c>
      <c r="K1358" s="5">
        <v>3</v>
      </c>
      <c r="L1358" s="5">
        <v>1</v>
      </c>
      <c r="M1358" s="5">
        <v>3</v>
      </c>
      <c r="N1358" s="5">
        <v>6</v>
      </c>
      <c r="O1358" s="5">
        <v>9</v>
      </c>
      <c r="P1358" s="5">
        <v>3</v>
      </c>
      <c r="Q1358" s="5">
        <v>9</v>
      </c>
      <c r="R1358" s="5">
        <v>18</v>
      </c>
      <c r="S1358" s="5">
        <v>39</v>
      </c>
      <c r="T1358" s="4">
        <v>1560</v>
      </c>
      <c r="U1358" s="26">
        <f t="shared" si="42"/>
        <v>13.387663269525454</v>
      </c>
      <c r="V1358" s="26">
        <f t="shared" si="43"/>
        <v>535.50653078101823</v>
      </c>
      <c r="Z1358" s="4">
        <v>23</v>
      </c>
      <c r="AA1358" s="26">
        <v>40.330931872789861</v>
      </c>
      <c r="AB1358" s="26">
        <v>806.61863745579717</v>
      </c>
    </row>
    <row r="1359" spans="1:28" x14ac:dyDescent="0.25">
      <c r="A1359" s="5" t="s">
        <v>316</v>
      </c>
      <c r="B1359" s="6" t="s">
        <v>1643</v>
      </c>
      <c r="C1359" s="6" t="s">
        <v>1644</v>
      </c>
      <c r="D1359" s="5">
        <v>2000</v>
      </c>
      <c r="E1359" s="5">
        <v>16</v>
      </c>
      <c r="F1359" s="5">
        <v>43</v>
      </c>
      <c r="G1359" s="5">
        <v>95127</v>
      </c>
      <c r="H1359" s="5" t="s">
        <v>1370</v>
      </c>
      <c r="I1359" s="7">
        <v>6</v>
      </c>
      <c r="J1359" s="5">
        <v>60</v>
      </c>
      <c r="K1359" s="5">
        <v>4</v>
      </c>
      <c r="L1359" s="5">
        <v>1</v>
      </c>
      <c r="M1359" s="5">
        <v>4</v>
      </c>
      <c r="N1359" s="5">
        <v>4</v>
      </c>
      <c r="O1359" s="5">
        <v>12</v>
      </c>
      <c r="P1359" s="5">
        <v>3</v>
      </c>
      <c r="Q1359" s="5">
        <v>12</v>
      </c>
      <c r="R1359" s="5">
        <v>12</v>
      </c>
      <c r="S1359" s="5">
        <v>39</v>
      </c>
      <c r="T1359" s="4">
        <v>2340</v>
      </c>
      <c r="U1359" s="26">
        <f t="shared" si="42"/>
        <v>13.335822209182924</v>
      </c>
      <c r="V1359" s="26">
        <f t="shared" si="43"/>
        <v>800.14933255097537</v>
      </c>
      <c r="Z1359" s="4">
        <v>22</v>
      </c>
      <c r="AA1359" s="26">
        <v>22.746044149247897</v>
      </c>
      <c r="AB1359" s="26">
        <v>1137.3022074623948</v>
      </c>
    </row>
    <row r="1360" spans="1:28" x14ac:dyDescent="0.25">
      <c r="A1360" s="5" t="s">
        <v>390</v>
      </c>
      <c r="B1360" s="6" t="s">
        <v>1643</v>
      </c>
      <c r="C1360" s="6" t="s">
        <v>1644</v>
      </c>
      <c r="D1360" s="5">
        <v>2000</v>
      </c>
      <c r="E1360" s="5">
        <v>16</v>
      </c>
      <c r="F1360" s="5">
        <v>44</v>
      </c>
      <c r="G1360" s="5">
        <v>95018</v>
      </c>
      <c r="H1360" s="5" t="s">
        <v>1370</v>
      </c>
      <c r="I1360" s="7">
        <v>3</v>
      </c>
      <c r="J1360" s="5">
        <v>40</v>
      </c>
      <c r="K1360" s="5">
        <v>0</v>
      </c>
      <c r="L1360" s="5">
        <v>10</v>
      </c>
      <c r="M1360" s="5">
        <v>3</v>
      </c>
      <c r="N1360" s="5">
        <v>0</v>
      </c>
      <c r="O1360" s="5">
        <v>0</v>
      </c>
      <c r="P1360" s="5">
        <v>30</v>
      </c>
      <c r="Q1360" s="5">
        <v>9</v>
      </c>
      <c r="R1360" s="5">
        <v>0</v>
      </c>
      <c r="S1360" s="5">
        <v>39</v>
      </c>
      <c r="T1360" s="4">
        <v>1560</v>
      </c>
      <c r="U1360" s="26">
        <f t="shared" si="42"/>
        <v>13.335822209182924</v>
      </c>
      <c r="V1360" s="26">
        <f t="shared" si="43"/>
        <v>533.43288836731699</v>
      </c>
      <c r="Z1360" s="4">
        <v>24</v>
      </c>
      <c r="AA1360" s="26">
        <v>9.4562915809310955</v>
      </c>
      <c r="AB1360" s="26">
        <v>189.1258316186219</v>
      </c>
    </row>
    <row r="1361" spans="1:28" x14ac:dyDescent="0.25">
      <c r="A1361" s="5" t="s">
        <v>2315</v>
      </c>
      <c r="B1361" s="6" t="s">
        <v>1660</v>
      </c>
      <c r="C1361" s="6" t="s">
        <v>1151</v>
      </c>
      <c r="D1361" s="5">
        <v>1998</v>
      </c>
      <c r="E1361" s="5">
        <v>18</v>
      </c>
      <c r="F1361" s="5">
        <v>56</v>
      </c>
      <c r="G1361" s="5">
        <v>91360</v>
      </c>
      <c r="H1361" s="5" t="s">
        <v>1645</v>
      </c>
      <c r="I1361" s="7">
        <v>3.8</v>
      </c>
      <c r="J1361" s="5">
        <v>10</v>
      </c>
      <c r="K1361" s="5">
        <v>3</v>
      </c>
      <c r="L1361" s="5">
        <v>4</v>
      </c>
      <c r="M1361" s="5">
        <v>3</v>
      </c>
      <c r="N1361" s="5">
        <v>3</v>
      </c>
      <c r="O1361" s="5">
        <v>9</v>
      </c>
      <c r="P1361" s="5">
        <v>12</v>
      </c>
      <c r="Q1361" s="5">
        <v>9</v>
      </c>
      <c r="R1361" s="5">
        <v>9</v>
      </c>
      <c r="S1361" s="5">
        <v>39</v>
      </c>
      <c r="T1361" s="4">
        <v>390</v>
      </c>
      <c r="U1361" s="26">
        <f t="shared" si="42"/>
        <v>13.23051877470356</v>
      </c>
      <c r="V1361" s="26">
        <f t="shared" si="43"/>
        <v>132.3051877470356</v>
      </c>
      <c r="Z1361" s="4">
        <v>31</v>
      </c>
      <c r="AA1361" s="26">
        <v>22.30652932736578</v>
      </c>
      <c r="AB1361" s="26">
        <v>289.98488125575511</v>
      </c>
    </row>
    <row r="1362" spans="1:28" x14ac:dyDescent="0.25">
      <c r="A1362" s="5" t="s">
        <v>2823</v>
      </c>
      <c r="B1362" s="6" t="s">
        <v>1643</v>
      </c>
      <c r="C1362" s="6" t="s">
        <v>1644</v>
      </c>
      <c r="D1362" s="5">
        <v>1997</v>
      </c>
      <c r="E1362" s="5">
        <v>19</v>
      </c>
      <c r="F1362" s="5">
        <v>49</v>
      </c>
      <c r="G1362" s="5">
        <v>95403</v>
      </c>
      <c r="H1362" s="5" t="s">
        <v>1211</v>
      </c>
      <c r="I1362" s="7">
        <v>1.9</v>
      </c>
      <c r="J1362" s="5">
        <v>15</v>
      </c>
      <c r="K1362" s="5">
        <v>3</v>
      </c>
      <c r="L1362" s="5">
        <v>2</v>
      </c>
      <c r="M1362" s="5">
        <v>5</v>
      </c>
      <c r="N1362" s="5">
        <v>3</v>
      </c>
      <c r="O1362" s="5">
        <v>9</v>
      </c>
      <c r="P1362" s="5">
        <v>6</v>
      </c>
      <c r="Q1362" s="5">
        <v>15</v>
      </c>
      <c r="R1362" s="5">
        <v>9</v>
      </c>
      <c r="S1362" s="5">
        <v>39</v>
      </c>
      <c r="T1362" s="4">
        <v>585</v>
      </c>
      <c r="U1362" s="26">
        <f t="shared" si="42"/>
        <v>13.177039409967966</v>
      </c>
      <c r="V1362" s="26">
        <f t="shared" si="43"/>
        <v>197.65559114951949</v>
      </c>
      <c r="Z1362" s="4">
        <v>27</v>
      </c>
      <c r="AA1362" s="26">
        <v>19.202551788343467</v>
      </c>
      <c r="AB1362" s="26">
        <v>1075.3429001472341</v>
      </c>
    </row>
    <row r="1363" spans="1:28" x14ac:dyDescent="0.25">
      <c r="A1363" s="5" t="s">
        <v>248</v>
      </c>
      <c r="B1363" s="6" t="s">
        <v>1643</v>
      </c>
      <c r="C1363" s="6" t="s">
        <v>1644</v>
      </c>
      <c r="D1363" s="5">
        <v>1997</v>
      </c>
      <c r="E1363" s="5">
        <v>19</v>
      </c>
      <c r="F1363" s="5">
        <v>39</v>
      </c>
      <c r="G1363" s="5">
        <v>95377</v>
      </c>
      <c r="H1363" s="5" t="s">
        <v>1370</v>
      </c>
      <c r="I1363" s="7">
        <v>3.5</v>
      </c>
      <c r="J1363" s="5">
        <v>20</v>
      </c>
      <c r="K1363" s="5">
        <v>4</v>
      </c>
      <c r="L1363" s="5">
        <v>4</v>
      </c>
      <c r="M1363" s="5">
        <v>4</v>
      </c>
      <c r="N1363" s="5">
        <v>1</v>
      </c>
      <c r="O1363" s="5">
        <v>12</v>
      </c>
      <c r="P1363" s="5">
        <v>12</v>
      </c>
      <c r="Q1363" s="5">
        <v>12</v>
      </c>
      <c r="R1363" s="5">
        <v>3</v>
      </c>
      <c r="S1363" s="5">
        <v>39</v>
      </c>
      <c r="T1363" s="4">
        <v>780</v>
      </c>
      <c r="U1363" s="26">
        <f t="shared" si="42"/>
        <v>13.177039409967966</v>
      </c>
      <c r="V1363" s="26">
        <f t="shared" si="43"/>
        <v>263.54078819935933</v>
      </c>
      <c r="Z1363" s="4">
        <v>32</v>
      </c>
      <c r="AA1363" s="26">
        <v>56.413329861555482</v>
      </c>
      <c r="AB1363" s="26">
        <v>902.61327778488771</v>
      </c>
    </row>
    <row r="1364" spans="1:28" x14ac:dyDescent="0.25">
      <c r="A1364" s="5" t="s">
        <v>2376</v>
      </c>
      <c r="B1364" s="6" t="s">
        <v>1643</v>
      </c>
      <c r="C1364" s="6" t="s">
        <v>1644</v>
      </c>
      <c r="D1364" s="5">
        <v>1996</v>
      </c>
      <c r="E1364" s="5">
        <v>20</v>
      </c>
      <c r="F1364" s="5">
        <v>4</v>
      </c>
      <c r="G1364" s="5">
        <v>95966</v>
      </c>
      <c r="H1364" s="5" t="s">
        <v>2097</v>
      </c>
      <c r="I1364" s="7">
        <v>5.3</v>
      </c>
      <c r="J1364" s="5">
        <v>55</v>
      </c>
      <c r="K1364" s="5">
        <v>4</v>
      </c>
      <c r="L1364" s="5">
        <v>1</v>
      </c>
      <c r="M1364" s="5">
        <v>5</v>
      </c>
      <c r="N1364" s="5">
        <v>3</v>
      </c>
      <c r="O1364" s="5">
        <v>12</v>
      </c>
      <c r="P1364" s="5">
        <v>3</v>
      </c>
      <c r="Q1364" s="5">
        <v>15</v>
      </c>
      <c r="R1364" s="5">
        <v>9</v>
      </c>
      <c r="S1364" s="5">
        <v>39</v>
      </c>
      <c r="T1364" s="4">
        <v>2145</v>
      </c>
      <c r="U1364" s="26">
        <f t="shared" si="42"/>
        <v>13.122996654850468</v>
      </c>
      <c r="V1364" s="26">
        <f t="shared" si="43"/>
        <v>721.76481601677574</v>
      </c>
      <c r="Z1364" s="4">
        <v>30</v>
      </c>
      <c r="AA1364" s="26">
        <v>4.1824742488810838</v>
      </c>
      <c r="AB1364" s="26">
        <v>83.649484977621682</v>
      </c>
    </row>
    <row r="1365" spans="1:28" x14ac:dyDescent="0.25">
      <c r="A1365" s="5" t="s">
        <v>2638</v>
      </c>
      <c r="B1365" s="6" t="s">
        <v>1660</v>
      </c>
      <c r="C1365" s="6" t="s">
        <v>1151</v>
      </c>
      <c r="D1365" s="5">
        <v>1996</v>
      </c>
      <c r="E1365" s="5">
        <v>20</v>
      </c>
      <c r="F1365" s="5">
        <v>33</v>
      </c>
      <c r="G1365" s="5">
        <v>92860</v>
      </c>
      <c r="H1365" s="5" t="s">
        <v>2097</v>
      </c>
      <c r="I1365" s="7">
        <v>4.9000000000000004</v>
      </c>
      <c r="J1365" s="5">
        <v>50</v>
      </c>
      <c r="K1365" s="5">
        <v>4</v>
      </c>
      <c r="L1365" s="5">
        <v>2</v>
      </c>
      <c r="M1365" s="5">
        <v>3</v>
      </c>
      <c r="N1365" s="5">
        <v>4</v>
      </c>
      <c r="O1365" s="5">
        <v>12</v>
      </c>
      <c r="P1365" s="5">
        <v>6</v>
      </c>
      <c r="Q1365" s="5">
        <v>9</v>
      </c>
      <c r="R1365" s="5">
        <v>12</v>
      </c>
      <c r="S1365" s="5">
        <v>39</v>
      </c>
      <c r="T1365" s="4">
        <v>1950</v>
      </c>
      <c r="U1365" s="26">
        <f t="shared" si="42"/>
        <v>13.122996654850468</v>
      </c>
      <c r="V1365" s="26">
        <f t="shared" si="43"/>
        <v>656.14983274252336</v>
      </c>
      <c r="Z1365" s="4">
        <v>22</v>
      </c>
      <c r="AA1365" s="26">
        <v>9.3660181791020758</v>
      </c>
      <c r="AB1365" s="26">
        <v>655.62127253714527</v>
      </c>
    </row>
    <row r="1366" spans="1:28" x14ac:dyDescent="0.25">
      <c r="A1366" s="5" t="s">
        <v>2700</v>
      </c>
      <c r="B1366" s="6" t="s">
        <v>1643</v>
      </c>
      <c r="C1366" s="6" t="s">
        <v>1644</v>
      </c>
      <c r="D1366" s="5">
        <v>1995</v>
      </c>
      <c r="E1366" s="5">
        <v>21</v>
      </c>
      <c r="F1366" s="5">
        <v>37</v>
      </c>
      <c r="G1366" s="5">
        <v>91902</v>
      </c>
      <c r="H1366" s="5" t="s">
        <v>2097</v>
      </c>
      <c r="I1366" s="7">
        <v>1.9</v>
      </c>
      <c r="J1366" s="5">
        <v>21</v>
      </c>
      <c r="K1366" s="5">
        <v>4</v>
      </c>
      <c r="L1366" s="5">
        <v>6</v>
      </c>
      <c r="M1366" s="5">
        <v>2</v>
      </c>
      <c r="N1366" s="5">
        <v>1</v>
      </c>
      <c r="O1366" s="5">
        <v>12</v>
      </c>
      <c r="P1366" s="5">
        <v>18</v>
      </c>
      <c r="Q1366" s="5">
        <v>6</v>
      </c>
      <c r="R1366" s="5">
        <v>3</v>
      </c>
      <c r="S1366" s="5">
        <v>39</v>
      </c>
      <c r="T1366" s="4">
        <v>819</v>
      </c>
      <c r="U1366" s="26">
        <f t="shared" si="42"/>
        <v>13.068381559464951</v>
      </c>
      <c r="V1366" s="26">
        <f t="shared" si="43"/>
        <v>274.43601274876397</v>
      </c>
      <c r="Z1366" s="4">
        <v>42</v>
      </c>
      <c r="AA1366" s="26">
        <v>31.681186201583472</v>
      </c>
      <c r="AB1366" s="26">
        <v>3168.1186201583473</v>
      </c>
    </row>
    <row r="1367" spans="1:28" x14ac:dyDescent="0.25">
      <c r="A1367" s="5" t="s">
        <v>2778</v>
      </c>
      <c r="B1367" s="6" t="s">
        <v>1643</v>
      </c>
      <c r="C1367" s="6" t="s">
        <v>1644</v>
      </c>
      <c r="D1367" s="5">
        <v>1994</v>
      </c>
      <c r="E1367" s="5">
        <v>22</v>
      </c>
      <c r="F1367" s="5">
        <v>43</v>
      </c>
      <c r="G1367" s="5">
        <v>95118</v>
      </c>
      <c r="H1367" s="5" t="s">
        <v>2097</v>
      </c>
      <c r="I1367" s="7">
        <v>3.5</v>
      </c>
      <c r="J1367" s="5">
        <v>20</v>
      </c>
      <c r="K1367" s="5">
        <v>4</v>
      </c>
      <c r="L1367" s="5">
        <v>5</v>
      </c>
      <c r="M1367" s="5">
        <v>3</v>
      </c>
      <c r="N1367" s="5">
        <v>1</v>
      </c>
      <c r="O1367" s="5">
        <v>12</v>
      </c>
      <c r="P1367" s="5">
        <v>15</v>
      </c>
      <c r="Q1367" s="5">
        <v>9</v>
      </c>
      <c r="R1367" s="5">
        <v>3</v>
      </c>
      <c r="S1367" s="5">
        <v>39</v>
      </c>
      <c r="T1367" s="4">
        <v>780</v>
      </c>
      <c r="U1367" s="26">
        <f t="shared" si="42"/>
        <v>13.013184983348474</v>
      </c>
      <c r="V1367" s="26">
        <f t="shared" si="43"/>
        <v>260.2636996669695</v>
      </c>
      <c r="Z1367" s="4">
        <v>20</v>
      </c>
      <c r="AA1367" s="26">
        <v>27.841173287556202</v>
      </c>
      <c r="AB1367" s="26">
        <v>835.23519862668604</v>
      </c>
    </row>
    <row r="1368" spans="1:28" x14ac:dyDescent="0.25">
      <c r="A1368" s="5" t="s">
        <v>2622</v>
      </c>
      <c r="B1368" s="6" t="s">
        <v>1643</v>
      </c>
      <c r="C1368" s="6" t="s">
        <v>1644</v>
      </c>
      <c r="D1368" s="5">
        <v>1991</v>
      </c>
      <c r="E1368" s="5">
        <v>25</v>
      </c>
      <c r="F1368" s="5">
        <v>33</v>
      </c>
      <c r="G1368" s="5">
        <v>92555</v>
      </c>
      <c r="H1368" s="5" t="s">
        <v>2097</v>
      </c>
      <c r="I1368" s="7">
        <v>8</v>
      </c>
      <c r="J1368" s="5">
        <v>40</v>
      </c>
      <c r="K1368" s="5">
        <v>5</v>
      </c>
      <c r="L1368" s="5">
        <v>0</v>
      </c>
      <c r="M1368" s="5">
        <v>3</v>
      </c>
      <c r="N1368" s="5">
        <v>5</v>
      </c>
      <c r="O1368" s="5">
        <v>15</v>
      </c>
      <c r="P1368" s="5">
        <v>0</v>
      </c>
      <c r="Q1368" s="5">
        <v>9</v>
      </c>
      <c r="R1368" s="5">
        <v>15</v>
      </c>
      <c r="S1368" s="5">
        <v>39</v>
      </c>
      <c r="T1368" s="4">
        <v>1560</v>
      </c>
      <c r="U1368" s="26">
        <f t="shared" si="42"/>
        <v>12.844011999076994</v>
      </c>
      <c r="V1368" s="26">
        <f t="shared" si="43"/>
        <v>513.76047996307977</v>
      </c>
      <c r="Z1368" s="4">
        <v>31</v>
      </c>
      <c r="AA1368" s="26">
        <v>11.15326466368289</v>
      </c>
      <c r="AB1368" s="26">
        <v>557.66323318414447</v>
      </c>
    </row>
    <row r="1369" spans="1:28" x14ac:dyDescent="0.25">
      <c r="A1369" s="5" t="s">
        <v>2862</v>
      </c>
      <c r="B1369" s="6" t="s">
        <v>1643</v>
      </c>
      <c r="C1369" s="6" t="s">
        <v>1644</v>
      </c>
      <c r="D1369" s="5">
        <v>1990</v>
      </c>
      <c r="E1369" s="5">
        <v>26</v>
      </c>
      <c r="F1369" s="5">
        <v>56</v>
      </c>
      <c r="G1369" s="5">
        <v>93004</v>
      </c>
      <c r="H1369" s="5" t="s">
        <v>2097</v>
      </c>
      <c r="I1369" s="7">
        <v>4.0999999999999996</v>
      </c>
      <c r="J1369" s="5">
        <v>34</v>
      </c>
      <c r="K1369" s="5">
        <v>3</v>
      </c>
      <c r="L1369" s="5">
        <v>8</v>
      </c>
      <c r="M1369" s="5">
        <v>1</v>
      </c>
      <c r="N1369" s="5">
        <v>1</v>
      </c>
      <c r="O1369" s="5">
        <v>9</v>
      </c>
      <c r="P1369" s="5">
        <v>24</v>
      </c>
      <c r="Q1369" s="5">
        <v>3</v>
      </c>
      <c r="R1369" s="5">
        <v>3</v>
      </c>
      <c r="S1369" s="5">
        <v>39</v>
      </c>
      <c r="T1369" s="4">
        <v>1326</v>
      </c>
      <c r="U1369" s="26">
        <f t="shared" si="42"/>
        <v>12.786394101876677</v>
      </c>
      <c r="V1369" s="26">
        <f t="shared" si="43"/>
        <v>434.73739946380704</v>
      </c>
      <c r="Z1369" s="4">
        <v>27</v>
      </c>
      <c r="AA1369" s="26">
        <v>15.087719262269866</v>
      </c>
      <c r="AB1369" s="26">
        <v>422.45613934355623</v>
      </c>
    </row>
    <row r="1370" spans="1:28" x14ac:dyDescent="0.25">
      <c r="A1370" s="5" t="s">
        <v>2387</v>
      </c>
      <c r="B1370" s="6" t="s">
        <v>1643</v>
      </c>
      <c r="C1370" s="6" t="s">
        <v>1644</v>
      </c>
      <c r="D1370" s="5">
        <v>1989</v>
      </c>
      <c r="E1370" s="5">
        <v>27</v>
      </c>
      <c r="F1370" s="5">
        <v>7</v>
      </c>
      <c r="G1370" s="5">
        <v>94597</v>
      </c>
      <c r="H1370" s="5" t="s">
        <v>2097</v>
      </c>
      <c r="I1370" s="7">
        <v>4.8</v>
      </c>
      <c r="J1370" s="5">
        <v>60</v>
      </c>
      <c r="K1370" s="5">
        <v>4</v>
      </c>
      <c r="L1370" s="5">
        <v>1</v>
      </c>
      <c r="M1370" s="5">
        <v>4</v>
      </c>
      <c r="N1370" s="5">
        <v>4</v>
      </c>
      <c r="O1370" s="5">
        <v>12</v>
      </c>
      <c r="P1370" s="5">
        <v>3</v>
      </c>
      <c r="Q1370" s="5">
        <v>12</v>
      </c>
      <c r="R1370" s="5">
        <v>12</v>
      </c>
      <c r="S1370" s="5">
        <v>39</v>
      </c>
      <c r="T1370" s="4">
        <v>2340</v>
      </c>
      <c r="U1370" s="26">
        <f t="shared" si="42"/>
        <v>12.728145978590501</v>
      </c>
      <c r="V1370" s="26">
        <f t="shared" si="43"/>
        <v>763.68875871543003</v>
      </c>
      <c r="Z1370" s="4">
        <v>41</v>
      </c>
      <c r="AA1370" s="26">
        <v>34.436489105478195</v>
      </c>
      <c r="AB1370" s="26">
        <v>309.92840194930375</v>
      </c>
    </row>
    <row r="1371" spans="1:28" x14ac:dyDescent="0.25">
      <c r="A1371" s="5" t="s">
        <v>2861</v>
      </c>
      <c r="B1371" s="6" t="s">
        <v>1660</v>
      </c>
      <c r="C1371" s="6" t="s">
        <v>1151</v>
      </c>
      <c r="D1371" s="5">
        <v>1988</v>
      </c>
      <c r="E1371" s="5">
        <v>28</v>
      </c>
      <c r="F1371" s="5">
        <v>56</v>
      </c>
      <c r="G1371" s="5">
        <v>91320</v>
      </c>
      <c r="H1371" s="5" t="s">
        <v>2097</v>
      </c>
      <c r="I1371" s="7">
        <v>3.8</v>
      </c>
      <c r="J1371" s="5">
        <v>55</v>
      </c>
      <c r="K1371" s="5">
        <v>4</v>
      </c>
      <c r="L1371" s="5">
        <v>2</v>
      </c>
      <c r="M1371" s="5">
        <v>4</v>
      </c>
      <c r="N1371" s="5">
        <v>3</v>
      </c>
      <c r="O1371" s="5">
        <v>12</v>
      </c>
      <c r="P1371" s="5">
        <v>6</v>
      </c>
      <c r="Q1371" s="5">
        <v>12</v>
      </c>
      <c r="R1371" s="5">
        <v>9</v>
      </c>
      <c r="S1371" s="5">
        <v>39</v>
      </c>
      <c r="T1371" s="4">
        <v>2145</v>
      </c>
      <c r="U1371" s="26">
        <f t="shared" si="42"/>
        <v>12.669257232212669</v>
      </c>
      <c r="V1371" s="26">
        <f t="shared" si="43"/>
        <v>696.80914777169676</v>
      </c>
      <c r="Z1371" s="4">
        <v>32</v>
      </c>
      <c r="AA1371" s="26">
        <v>19.744665451544421</v>
      </c>
      <c r="AB1371" s="26">
        <v>1184.6799270926654</v>
      </c>
    </row>
    <row r="1372" spans="1:28" x14ac:dyDescent="0.25">
      <c r="A1372" s="5" t="s">
        <v>2452</v>
      </c>
      <c r="B1372" s="6" t="s">
        <v>1643</v>
      </c>
      <c r="C1372" s="6" t="s">
        <v>1644</v>
      </c>
      <c r="D1372" s="5">
        <v>1987</v>
      </c>
      <c r="E1372" s="5">
        <v>29</v>
      </c>
      <c r="F1372" s="5">
        <v>19</v>
      </c>
      <c r="G1372" s="5">
        <v>90808</v>
      </c>
      <c r="H1372" s="5" t="s">
        <v>2097</v>
      </c>
      <c r="I1372" s="7">
        <v>1.7</v>
      </c>
      <c r="J1372" s="5">
        <v>20</v>
      </c>
      <c r="K1372" s="5">
        <v>4</v>
      </c>
      <c r="L1372" s="5">
        <v>0</v>
      </c>
      <c r="M1372" s="5">
        <v>4</v>
      </c>
      <c r="N1372" s="5">
        <v>5</v>
      </c>
      <c r="O1372" s="5">
        <v>12</v>
      </c>
      <c r="P1372" s="5">
        <v>0</v>
      </c>
      <c r="Q1372" s="5">
        <v>12</v>
      </c>
      <c r="R1372" s="5">
        <v>15</v>
      </c>
      <c r="S1372" s="5">
        <v>39</v>
      </c>
      <c r="T1372" s="4">
        <v>780</v>
      </c>
      <c r="U1372" s="26">
        <f t="shared" si="42"/>
        <v>12.609717235776621</v>
      </c>
      <c r="V1372" s="26">
        <f t="shared" si="43"/>
        <v>252.19434471553242</v>
      </c>
      <c r="Z1372" s="4">
        <v>41</v>
      </c>
      <c r="AA1372" s="26">
        <v>11.977909254079371</v>
      </c>
      <c r="AB1372" s="26">
        <v>239.55818508158742</v>
      </c>
    </row>
    <row r="1373" spans="1:28" x14ac:dyDescent="0.25">
      <c r="A1373" s="5" t="s">
        <v>2685</v>
      </c>
      <c r="B1373" s="6" t="s">
        <v>1643</v>
      </c>
      <c r="C1373" s="6" t="s">
        <v>1644</v>
      </c>
      <c r="D1373" s="5">
        <v>1985</v>
      </c>
      <c r="E1373" s="5">
        <v>31</v>
      </c>
      <c r="F1373" s="5">
        <v>36</v>
      </c>
      <c r="G1373" s="5">
        <v>91701</v>
      </c>
      <c r="H1373" s="5" t="s">
        <v>2097</v>
      </c>
      <c r="I1373" s="7">
        <v>6</v>
      </c>
      <c r="J1373" s="5">
        <v>61</v>
      </c>
      <c r="K1373" s="5">
        <v>4</v>
      </c>
      <c r="L1373" s="5">
        <v>2</v>
      </c>
      <c r="M1373" s="5">
        <v>4</v>
      </c>
      <c r="N1373" s="5">
        <v>3</v>
      </c>
      <c r="O1373" s="5">
        <v>12</v>
      </c>
      <c r="P1373" s="5">
        <v>6</v>
      </c>
      <c r="Q1373" s="5">
        <v>12</v>
      </c>
      <c r="R1373" s="5">
        <v>9</v>
      </c>
      <c r="S1373" s="5">
        <v>39</v>
      </c>
      <c r="T1373" s="4">
        <v>2379</v>
      </c>
      <c r="U1373" s="26">
        <f t="shared" si="42"/>
        <v>12.488639796486208</v>
      </c>
      <c r="V1373" s="26">
        <f t="shared" si="43"/>
        <v>761.80702758565872</v>
      </c>
      <c r="Z1373" s="4">
        <v>47</v>
      </c>
      <c r="AA1373" s="26">
        <v>22.012357822141141</v>
      </c>
      <c r="AB1373" s="26">
        <v>858.48195506350453</v>
      </c>
    </row>
    <row r="1374" spans="1:28" x14ac:dyDescent="0.25">
      <c r="A1374" s="5" t="s">
        <v>2589</v>
      </c>
      <c r="B1374" s="6" t="s">
        <v>1643</v>
      </c>
      <c r="C1374" s="6" t="s">
        <v>1644</v>
      </c>
      <c r="D1374" s="5">
        <v>1983</v>
      </c>
      <c r="E1374" s="5">
        <v>33</v>
      </c>
      <c r="F1374" s="5">
        <v>30</v>
      </c>
      <c r="G1374" s="5">
        <v>92708</v>
      </c>
      <c r="H1374" s="5" t="s">
        <v>2097</v>
      </c>
      <c r="I1374" s="7">
        <v>6.5</v>
      </c>
      <c r="J1374" s="5">
        <v>30</v>
      </c>
      <c r="K1374" s="5">
        <v>4</v>
      </c>
      <c r="L1374" s="5">
        <v>3</v>
      </c>
      <c r="M1374" s="5">
        <v>4</v>
      </c>
      <c r="N1374" s="5">
        <v>2</v>
      </c>
      <c r="O1374" s="5">
        <v>12</v>
      </c>
      <c r="P1374" s="5">
        <v>9</v>
      </c>
      <c r="Q1374" s="5">
        <v>12</v>
      </c>
      <c r="R1374" s="5">
        <v>6</v>
      </c>
      <c r="S1374" s="5">
        <v>39</v>
      </c>
      <c r="T1374" s="4">
        <v>1170</v>
      </c>
      <c r="U1374" s="26">
        <f t="shared" si="42"/>
        <v>12.364823797400511</v>
      </c>
      <c r="V1374" s="26">
        <f t="shared" si="43"/>
        <v>370.94471392201535</v>
      </c>
      <c r="Z1374" s="4">
        <v>29</v>
      </c>
      <c r="AA1374" s="26">
        <v>41.592707643088971</v>
      </c>
      <c r="AB1374" s="26">
        <v>2953.0822426593168</v>
      </c>
    </row>
    <row r="1375" spans="1:28" x14ac:dyDescent="0.25">
      <c r="A1375" s="5" t="s">
        <v>2805</v>
      </c>
      <c r="B1375" s="6" t="s">
        <v>1643</v>
      </c>
      <c r="C1375" s="6" t="s">
        <v>1644</v>
      </c>
      <c r="D1375" s="5">
        <v>1982</v>
      </c>
      <c r="E1375" s="5">
        <v>34</v>
      </c>
      <c r="F1375" s="5">
        <v>44</v>
      </c>
      <c r="G1375" s="5">
        <v>95010</v>
      </c>
      <c r="H1375" s="5" t="s">
        <v>2097</v>
      </c>
      <c r="I1375" s="7">
        <v>2.1</v>
      </c>
      <c r="J1375" s="5">
        <v>7</v>
      </c>
      <c r="K1375" s="5">
        <v>4</v>
      </c>
      <c r="L1375" s="5">
        <v>7</v>
      </c>
      <c r="M1375" s="5">
        <v>2</v>
      </c>
      <c r="N1375" s="5">
        <v>0</v>
      </c>
      <c r="O1375" s="5">
        <v>12</v>
      </c>
      <c r="P1375" s="5">
        <v>21</v>
      </c>
      <c r="Q1375" s="5">
        <v>6</v>
      </c>
      <c r="R1375" s="5">
        <v>0</v>
      </c>
      <c r="S1375" s="5">
        <v>39</v>
      </c>
      <c r="T1375" s="4">
        <v>273</v>
      </c>
      <c r="U1375" s="26">
        <f t="shared" si="42"/>
        <v>12.301859637774903</v>
      </c>
      <c r="V1375" s="26">
        <f t="shared" si="43"/>
        <v>86.113017464424331</v>
      </c>
      <c r="Z1375" s="4">
        <v>34</v>
      </c>
      <c r="AA1375" s="26">
        <v>28.550477256899395</v>
      </c>
      <c r="AB1375" s="26">
        <v>456.80763611039032</v>
      </c>
    </row>
    <row r="1376" spans="1:28" x14ac:dyDescent="0.25">
      <c r="A1376" s="5" t="s">
        <v>2544</v>
      </c>
      <c r="B1376" s="6" t="s">
        <v>1643</v>
      </c>
      <c r="C1376" s="6" t="s">
        <v>1644</v>
      </c>
      <c r="D1376" s="5">
        <v>1973</v>
      </c>
      <c r="E1376" s="5">
        <v>43</v>
      </c>
      <c r="F1376" s="5">
        <v>27</v>
      </c>
      <c r="G1376" s="5">
        <v>93908</v>
      </c>
      <c r="H1376" s="5" t="s">
        <v>2097</v>
      </c>
      <c r="I1376" s="7">
        <v>1.7</v>
      </c>
      <c r="J1376" s="5">
        <v>30</v>
      </c>
      <c r="K1376" s="5">
        <v>3</v>
      </c>
      <c r="L1376" s="5">
        <v>3</v>
      </c>
      <c r="M1376" s="5">
        <v>5</v>
      </c>
      <c r="N1376" s="5">
        <v>2</v>
      </c>
      <c r="O1376" s="5">
        <v>9</v>
      </c>
      <c r="P1376" s="5">
        <v>9</v>
      </c>
      <c r="Q1376" s="5">
        <v>15</v>
      </c>
      <c r="R1376" s="5">
        <v>6</v>
      </c>
      <c r="S1376" s="5">
        <v>39</v>
      </c>
      <c r="T1376" s="4">
        <v>1170</v>
      </c>
      <c r="U1376" s="26">
        <f t="shared" si="42"/>
        <v>11.70121857690669</v>
      </c>
      <c r="V1376" s="26">
        <f t="shared" si="43"/>
        <v>351.03655730720072</v>
      </c>
      <c r="Z1376" s="4">
        <v>23</v>
      </c>
      <c r="AA1376" s="26">
        <v>10.754915166077296</v>
      </c>
      <c r="AB1376" s="26">
        <v>204.34338815546863</v>
      </c>
    </row>
    <row r="1377" spans="1:28" x14ac:dyDescent="0.25">
      <c r="A1377" s="5" t="s">
        <v>1262</v>
      </c>
      <c r="B1377" s="6" t="s">
        <v>1150</v>
      </c>
      <c r="C1377" s="6" t="s">
        <v>1151</v>
      </c>
      <c r="D1377" s="5">
        <v>2002</v>
      </c>
      <c r="E1377" s="5">
        <v>14</v>
      </c>
      <c r="F1377" s="5">
        <v>19</v>
      </c>
      <c r="G1377" s="5">
        <v>91355</v>
      </c>
      <c r="H1377" s="5" t="s">
        <v>1152</v>
      </c>
      <c r="I1377" s="7">
        <v>2</v>
      </c>
      <c r="J1377" s="5">
        <v>20</v>
      </c>
      <c r="K1377" s="5">
        <v>4</v>
      </c>
      <c r="L1377" s="5">
        <v>4</v>
      </c>
      <c r="M1377" s="5">
        <v>4</v>
      </c>
      <c r="N1377" s="5">
        <v>2</v>
      </c>
      <c r="O1377" s="5">
        <v>12</v>
      </c>
      <c r="P1377" s="5">
        <v>12</v>
      </c>
      <c r="Q1377" s="5">
        <v>12</v>
      </c>
      <c r="R1377" s="5">
        <v>6</v>
      </c>
      <c r="S1377" s="5">
        <v>42</v>
      </c>
      <c r="T1377" s="4">
        <v>840</v>
      </c>
      <c r="U1377" s="26">
        <f t="shared" si="42"/>
        <v>14.472742232116932</v>
      </c>
      <c r="V1377" s="26">
        <f t="shared" si="43"/>
        <v>289.45484464233863</v>
      </c>
      <c r="Z1377" s="4">
        <v>23</v>
      </c>
      <c r="AA1377" s="26">
        <v>21.509830332154593</v>
      </c>
      <c r="AB1377" s="26">
        <v>1290.5898199292756</v>
      </c>
    </row>
    <row r="1378" spans="1:28" x14ac:dyDescent="0.25">
      <c r="A1378" s="5" t="s">
        <v>1377</v>
      </c>
      <c r="B1378" s="6" t="s">
        <v>1150</v>
      </c>
      <c r="C1378" s="6" t="s">
        <v>1151</v>
      </c>
      <c r="D1378" s="5">
        <v>2003</v>
      </c>
      <c r="E1378" s="5">
        <v>13</v>
      </c>
      <c r="F1378" s="5">
        <v>33</v>
      </c>
      <c r="G1378" s="5">
        <v>92553</v>
      </c>
      <c r="H1378" s="5" t="s">
        <v>1152</v>
      </c>
      <c r="I1378" s="7">
        <v>6</v>
      </c>
      <c r="J1378" s="5">
        <v>50</v>
      </c>
      <c r="K1378" s="5">
        <v>4</v>
      </c>
      <c r="L1378" s="5">
        <v>2</v>
      </c>
      <c r="M1378" s="5">
        <v>4</v>
      </c>
      <c r="N1378" s="5">
        <v>4</v>
      </c>
      <c r="O1378" s="5">
        <v>12</v>
      </c>
      <c r="P1378" s="5">
        <v>6</v>
      </c>
      <c r="Q1378" s="5">
        <v>12</v>
      </c>
      <c r="R1378" s="5">
        <v>12</v>
      </c>
      <c r="S1378" s="5">
        <v>42</v>
      </c>
      <c r="T1378" s="4">
        <v>2100</v>
      </c>
      <c r="U1378" s="26">
        <f t="shared" si="42"/>
        <v>14.52743950884796</v>
      </c>
      <c r="V1378" s="26">
        <f t="shared" si="43"/>
        <v>726.37197544239802</v>
      </c>
      <c r="Z1378" s="4">
        <v>40</v>
      </c>
      <c r="AA1378" s="26">
        <v>1.4862440642194916</v>
      </c>
      <c r="AB1378" s="26">
        <v>43.101077862365258</v>
      </c>
    </row>
    <row r="1379" spans="1:28" x14ac:dyDescent="0.25">
      <c r="A1379" s="5" t="s">
        <v>1389</v>
      </c>
      <c r="B1379" s="6" t="s">
        <v>1150</v>
      </c>
      <c r="C1379" s="6" t="s">
        <v>1151</v>
      </c>
      <c r="D1379" s="5">
        <v>2004</v>
      </c>
      <c r="E1379" s="5">
        <v>12</v>
      </c>
      <c r="F1379" s="5">
        <v>33</v>
      </c>
      <c r="G1379" s="5">
        <v>92240</v>
      </c>
      <c r="H1379" s="5" t="s">
        <v>1152</v>
      </c>
      <c r="I1379" s="7">
        <v>6</v>
      </c>
      <c r="J1379" s="5">
        <v>100</v>
      </c>
      <c r="K1379" s="5">
        <v>4</v>
      </c>
      <c r="L1379" s="5">
        <v>2</v>
      </c>
      <c r="M1379" s="5">
        <v>4</v>
      </c>
      <c r="N1379" s="5">
        <v>4</v>
      </c>
      <c r="O1379" s="5">
        <v>12</v>
      </c>
      <c r="P1379" s="5">
        <v>6</v>
      </c>
      <c r="Q1379" s="5">
        <v>12</v>
      </c>
      <c r="R1379" s="5">
        <v>12</v>
      </c>
      <c r="S1379" s="5">
        <v>42</v>
      </c>
      <c r="T1379" s="4">
        <v>4200</v>
      </c>
      <c r="U1379" s="26">
        <f t="shared" si="42"/>
        <v>14.581583864322333</v>
      </c>
      <c r="V1379" s="26">
        <f t="shared" si="43"/>
        <v>1458.1583864322333</v>
      </c>
      <c r="Z1379" s="4">
        <v>28</v>
      </c>
      <c r="AA1379" s="26">
        <v>8.2734658729267281</v>
      </c>
      <c r="AB1379" s="26">
        <v>330.93863491706912</v>
      </c>
    </row>
    <row r="1380" spans="1:28" x14ac:dyDescent="0.25">
      <c r="A1380" s="5" t="s">
        <v>1414</v>
      </c>
      <c r="B1380" s="6" t="s">
        <v>1150</v>
      </c>
      <c r="C1380" s="6" t="s">
        <v>1151</v>
      </c>
      <c r="D1380" s="5">
        <v>2005</v>
      </c>
      <c r="E1380" s="5">
        <v>11</v>
      </c>
      <c r="F1380" s="5">
        <v>34</v>
      </c>
      <c r="G1380" s="5">
        <v>95662</v>
      </c>
      <c r="H1380" s="5" t="s">
        <v>1152</v>
      </c>
      <c r="I1380" s="7">
        <v>3.5</v>
      </c>
      <c r="J1380" s="5">
        <v>18</v>
      </c>
      <c r="K1380" s="5">
        <v>3</v>
      </c>
      <c r="L1380" s="5">
        <v>3</v>
      </c>
      <c r="M1380" s="5">
        <v>8</v>
      </c>
      <c r="N1380" s="5">
        <v>0</v>
      </c>
      <c r="O1380" s="5">
        <v>9</v>
      </c>
      <c r="P1380" s="5">
        <v>9</v>
      </c>
      <c r="Q1380" s="5">
        <v>24</v>
      </c>
      <c r="R1380" s="5">
        <v>0</v>
      </c>
      <c r="S1380" s="5">
        <v>42</v>
      </c>
      <c r="T1380" s="4">
        <v>756</v>
      </c>
      <c r="U1380" s="26">
        <f t="shared" si="42"/>
        <v>14.635183640393738</v>
      </c>
      <c r="V1380" s="26">
        <f t="shared" si="43"/>
        <v>263.43330552708727</v>
      </c>
      <c r="Z1380" s="4">
        <v>27</v>
      </c>
      <c r="AA1380" s="26">
        <v>8.2296650521471992</v>
      </c>
      <c r="AB1380" s="26">
        <v>288.03827682515197</v>
      </c>
    </row>
    <row r="1381" spans="1:28" x14ac:dyDescent="0.25">
      <c r="A1381" s="5" t="s">
        <v>1443</v>
      </c>
      <c r="B1381" s="6" t="s">
        <v>1150</v>
      </c>
      <c r="C1381" s="6" t="s">
        <v>1151</v>
      </c>
      <c r="D1381" s="5">
        <v>2013</v>
      </c>
      <c r="E1381" s="5">
        <v>3</v>
      </c>
      <c r="F1381" s="5">
        <v>36</v>
      </c>
      <c r="G1381" s="5">
        <v>92252</v>
      </c>
      <c r="H1381" s="5" t="s">
        <v>1152</v>
      </c>
      <c r="I1381" s="7">
        <v>4</v>
      </c>
      <c r="J1381" s="5">
        <v>70</v>
      </c>
      <c r="K1381" s="5">
        <v>3</v>
      </c>
      <c r="L1381" s="5">
        <v>3</v>
      </c>
      <c r="M1381" s="5">
        <v>5</v>
      </c>
      <c r="N1381" s="5">
        <v>3</v>
      </c>
      <c r="O1381" s="5">
        <v>9</v>
      </c>
      <c r="P1381" s="5">
        <v>9</v>
      </c>
      <c r="Q1381" s="5">
        <v>15</v>
      </c>
      <c r="R1381" s="5">
        <v>9</v>
      </c>
      <c r="S1381" s="5">
        <v>42</v>
      </c>
      <c r="T1381" s="4">
        <v>2940</v>
      </c>
      <c r="U1381" s="26">
        <f t="shared" si="42"/>
        <v>15.045324779470732</v>
      </c>
      <c r="V1381" s="26">
        <f t="shared" si="43"/>
        <v>1053.1727345629513</v>
      </c>
      <c r="Z1381" s="4">
        <v>25</v>
      </c>
      <c r="AA1381" s="26">
        <v>19.006580915345491</v>
      </c>
      <c r="AB1381" s="26">
        <v>475.16452288363729</v>
      </c>
    </row>
    <row r="1382" spans="1:28" x14ac:dyDescent="0.25">
      <c r="A1382" s="5" t="s">
        <v>1453</v>
      </c>
      <c r="B1382" s="6" t="s">
        <v>1150</v>
      </c>
      <c r="C1382" s="6" t="s">
        <v>1151</v>
      </c>
      <c r="D1382" s="5">
        <v>2012</v>
      </c>
      <c r="E1382" s="5">
        <v>4</v>
      </c>
      <c r="F1382" s="5">
        <v>37</v>
      </c>
      <c r="G1382" s="5">
        <v>92009</v>
      </c>
      <c r="H1382" s="5" t="s">
        <v>1152</v>
      </c>
      <c r="I1382" s="7">
        <v>3</v>
      </c>
      <c r="J1382" s="5">
        <v>50</v>
      </c>
      <c r="K1382" s="5">
        <v>4</v>
      </c>
      <c r="L1382" s="5">
        <v>4</v>
      </c>
      <c r="M1382" s="5">
        <v>4</v>
      </c>
      <c r="N1382" s="5">
        <v>2</v>
      </c>
      <c r="O1382" s="5">
        <v>12</v>
      </c>
      <c r="P1382" s="5">
        <v>12</v>
      </c>
      <c r="Q1382" s="5">
        <v>12</v>
      </c>
      <c r="R1382" s="5">
        <v>6</v>
      </c>
      <c r="S1382" s="5">
        <v>42</v>
      </c>
      <c r="T1382" s="4">
        <v>2100</v>
      </c>
      <c r="U1382" s="26">
        <f t="shared" si="42"/>
        <v>14.995800524934385</v>
      </c>
      <c r="V1382" s="26">
        <f t="shared" si="43"/>
        <v>749.79002624671921</v>
      </c>
      <c r="Z1382" s="4">
        <v>19</v>
      </c>
      <c r="AA1382" s="26">
        <v>18.478418498745455</v>
      </c>
      <c r="AB1382" s="26">
        <v>1404.3598059046546</v>
      </c>
    </row>
    <row r="1383" spans="1:28" x14ac:dyDescent="0.25">
      <c r="A1383" s="5" t="s">
        <v>1455</v>
      </c>
      <c r="B1383" s="6" t="s">
        <v>1150</v>
      </c>
      <c r="C1383" s="6" t="s">
        <v>1151</v>
      </c>
      <c r="D1383" s="5">
        <v>2005</v>
      </c>
      <c r="E1383" s="5">
        <v>11</v>
      </c>
      <c r="F1383" s="5">
        <v>37</v>
      </c>
      <c r="G1383" s="5">
        <v>92104</v>
      </c>
      <c r="H1383" s="5" t="s">
        <v>1152</v>
      </c>
      <c r="I1383" s="7">
        <v>5</v>
      </c>
      <c r="J1383" s="5">
        <v>60</v>
      </c>
      <c r="K1383" s="5">
        <v>4</v>
      </c>
      <c r="L1383" s="5">
        <v>0</v>
      </c>
      <c r="M1383" s="5">
        <v>4</v>
      </c>
      <c r="N1383" s="5">
        <v>6</v>
      </c>
      <c r="O1383" s="5">
        <v>12</v>
      </c>
      <c r="P1383" s="5">
        <v>0</v>
      </c>
      <c r="Q1383" s="5">
        <v>12</v>
      </c>
      <c r="R1383" s="5">
        <v>18</v>
      </c>
      <c r="S1383" s="5">
        <v>42</v>
      </c>
      <c r="T1383" s="4">
        <v>2520</v>
      </c>
      <c r="U1383" s="26">
        <f t="shared" si="42"/>
        <v>14.635183640393738</v>
      </c>
      <c r="V1383" s="26">
        <f t="shared" si="43"/>
        <v>878.11101842362427</v>
      </c>
      <c r="Z1383" s="4">
        <v>23</v>
      </c>
      <c r="AA1383" s="26">
        <v>10.754915166077296</v>
      </c>
      <c r="AB1383" s="26">
        <v>699.06948579502432</v>
      </c>
    </row>
    <row r="1384" spans="1:28" x14ac:dyDescent="0.25">
      <c r="A1384" s="5" t="s">
        <v>1500</v>
      </c>
      <c r="B1384" s="6" t="s">
        <v>1150</v>
      </c>
      <c r="C1384" s="6" t="s">
        <v>1151</v>
      </c>
      <c r="D1384" s="5">
        <v>2009</v>
      </c>
      <c r="E1384" s="5">
        <v>7</v>
      </c>
      <c r="F1384" s="5">
        <v>38</v>
      </c>
      <c r="G1384" s="5">
        <v>94110</v>
      </c>
      <c r="H1384" s="5" t="s">
        <v>1152</v>
      </c>
      <c r="I1384" s="7">
        <v>3.5</v>
      </c>
      <c r="J1384" s="5">
        <v>46</v>
      </c>
      <c r="K1384" s="5">
        <v>3</v>
      </c>
      <c r="L1384" s="5">
        <v>7</v>
      </c>
      <c r="M1384" s="5">
        <v>4</v>
      </c>
      <c r="N1384" s="5">
        <v>0</v>
      </c>
      <c r="O1384" s="5">
        <v>9</v>
      </c>
      <c r="P1384" s="5">
        <v>21</v>
      </c>
      <c r="Q1384" s="5">
        <v>12</v>
      </c>
      <c r="R1384" s="5">
        <v>0</v>
      </c>
      <c r="S1384" s="5">
        <v>42</v>
      </c>
      <c r="T1384" s="4">
        <v>1932</v>
      </c>
      <c r="U1384" s="26">
        <f t="shared" si="42"/>
        <v>14.844298030419852</v>
      </c>
      <c r="V1384" s="26">
        <f t="shared" si="43"/>
        <v>682.83770939931321</v>
      </c>
      <c r="Z1384" s="4">
        <v>24</v>
      </c>
      <c r="AA1384" s="26">
        <v>48.63235670193135</v>
      </c>
      <c r="AB1384" s="26">
        <v>1215.8089175482837</v>
      </c>
    </row>
    <row r="1385" spans="1:28" x14ac:dyDescent="0.25">
      <c r="A1385" s="5" t="s">
        <v>1541</v>
      </c>
      <c r="B1385" s="6" t="s">
        <v>1150</v>
      </c>
      <c r="C1385" s="6" t="s">
        <v>1151</v>
      </c>
      <c r="D1385" s="5">
        <v>2008</v>
      </c>
      <c r="E1385" s="5">
        <v>8</v>
      </c>
      <c r="F1385" s="5">
        <v>42</v>
      </c>
      <c r="G1385" s="5">
        <v>93013</v>
      </c>
      <c r="H1385" s="5" t="s">
        <v>1152</v>
      </c>
      <c r="I1385" s="7">
        <v>1.9</v>
      </c>
      <c r="J1385" s="5">
        <v>40</v>
      </c>
      <c r="K1385" s="5">
        <v>4</v>
      </c>
      <c r="L1385" s="5">
        <v>4</v>
      </c>
      <c r="M1385" s="5">
        <v>4</v>
      </c>
      <c r="N1385" s="5">
        <v>2</v>
      </c>
      <c r="O1385" s="5">
        <v>12</v>
      </c>
      <c r="P1385" s="5">
        <v>12</v>
      </c>
      <c r="Q1385" s="5">
        <v>12</v>
      </c>
      <c r="R1385" s="5">
        <v>6</v>
      </c>
      <c r="S1385" s="5">
        <v>42</v>
      </c>
      <c r="T1385" s="4">
        <v>1680</v>
      </c>
      <c r="U1385" s="26">
        <f t="shared" si="42"/>
        <v>14.79279643108711</v>
      </c>
      <c r="V1385" s="26">
        <f t="shared" si="43"/>
        <v>591.71185724348436</v>
      </c>
      <c r="Z1385" s="4">
        <v>43</v>
      </c>
      <c r="AA1385" s="26">
        <v>19.765635186922573</v>
      </c>
      <c r="AB1385" s="26">
        <v>592.96905560767721</v>
      </c>
    </row>
    <row r="1386" spans="1:28" x14ac:dyDescent="0.25">
      <c r="A1386" s="5" t="s">
        <v>1552</v>
      </c>
      <c r="B1386" s="6" t="s">
        <v>1150</v>
      </c>
      <c r="C1386" s="6" t="s">
        <v>1151</v>
      </c>
      <c r="D1386" s="5">
        <v>2008</v>
      </c>
      <c r="E1386" s="5">
        <v>8</v>
      </c>
      <c r="F1386" s="5">
        <v>43</v>
      </c>
      <c r="G1386" s="5">
        <v>94043</v>
      </c>
      <c r="H1386" s="5" t="s">
        <v>1152</v>
      </c>
      <c r="I1386" s="7">
        <v>1.1000000000000001</v>
      </c>
      <c r="J1386" s="5">
        <v>14</v>
      </c>
      <c r="K1386" s="5">
        <v>6</v>
      </c>
      <c r="L1386" s="5">
        <v>6</v>
      </c>
      <c r="M1386" s="5">
        <v>2</v>
      </c>
      <c r="N1386" s="5">
        <v>0</v>
      </c>
      <c r="O1386" s="5">
        <v>18</v>
      </c>
      <c r="P1386" s="5">
        <v>18</v>
      </c>
      <c r="Q1386" s="5">
        <v>6</v>
      </c>
      <c r="R1386" s="5">
        <v>0</v>
      </c>
      <c r="S1386" s="5">
        <v>42</v>
      </c>
      <c r="T1386" s="4">
        <v>588</v>
      </c>
      <c r="U1386" s="26">
        <f t="shared" si="42"/>
        <v>14.79279643108711</v>
      </c>
      <c r="V1386" s="26">
        <f t="shared" si="43"/>
        <v>207.09915003521954</v>
      </c>
      <c r="Z1386" s="4">
        <v>41</v>
      </c>
      <c r="AA1386" s="26">
        <v>5.9889546270396856</v>
      </c>
      <c r="AB1386" s="26">
        <v>89.834319405595281</v>
      </c>
    </row>
    <row r="1387" spans="1:28" x14ac:dyDescent="0.25">
      <c r="A1387" s="5" t="s">
        <v>1596</v>
      </c>
      <c r="B1387" s="6" t="s">
        <v>1150</v>
      </c>
      <c r="C1387" s="6" t="s">
        <v>1151</v>
      </c>
      <c r="D1387" s="5">
        <v>2006</v>
      </c>
      <c r="E1387" s="5">
        <v>10</v>
      </c>
      <c r="F1387" s="5">
        <v>49</v>
      </c>
      <c r="G1387" s="5">
        <v>95492</v>
      </c>
      <c r="H1387" s="5" t="s">
        <v>1152</v>
      </c>
      <c r="I1387" s="7">
        <v>2</v>
      </c>
      <c r="J1387" s="5">
        <v>30</v>
      </c>
      <c r="K1387" s="5">
        <v>5</v>
      </c>
      <c r="L1387" s="5">
        <v>5</v>
      </c>
      <c r="M1387" s="5">
        <v>2</v>
      </c>
      <c r="N1387" s="5">
        <v>2</v>
      </c>
      <c r="O1387" s="5">
        <v>15</v>
      </c>
      <c r="P1387" s="5">
        <v>15</v>
      </c>
      <c r="Q1387" s="5">
        <v>6</v>
      </c>
      <c r="R1387" s="5">
        <v>6</v>
      </c>
      <c r="S1387" s="5">
        <v>42</v>
      </c>
      <c r="T1387" s="4">
        <v>1260</v>
      </c>
      <c r="U1387" s="26">
        <f t="shared" si="42"/>
        <v>14.688247011952191</v>
      </c>
      <c r="V1387" s="26">
        <f t="shared" si="43"/>
        <v>440.64741035856571</v>
      </c>
      <c r="Z1387" s="4">
        <v>20</v>
      </c>
      <c r="AA1387" s="26">
        <v>10.606161252402362</v>
      </c>
      <c r="AB1387" s="26">
        <v>424.24645009609446</v>
      </c>
    </row>
    <row r="1388" spans="1:28" x14ac:dyDescent="0.25">
      <c r="A1388" s="5" t="s">
        <v>1605</v>
      </c>
      <c r="B1388" s="6" t="s">
        <v>1150</v>
      </c>
      <c r="C1388" s="6" t="s">
        <v>1151</v>
      </c>
      <c r="D1388" s="5">
        <v>2014</v>
      </c>
      <c r="E1388" s="5">
        <v>2</v>
      </c>
      <c r="F1388" s="5">
        <v>50</v>
      </c>
      <c r="G1388" s="5">
        <v>95329</v>
      </c>
      <c r="H1388" s="5" t="s">
        <v>1152</v>
      </c>
      <c r="I1388" s="7">
        <v>4</v>
      </c>
      <c r="J1388" s="5">
        <v>60</v>
      </c>
      <c r="K1388" s="5">
        <v>4</v>
      </c>
      <c r="L1388" s="5">
        <v>4</v>
      </c>
      <c r="M1388" s="5">
        <v>4</v>
      </c>
      <c r="N1388" s="5">
        <v>2</v>
      </c>
      <c r="O1388" s="5">
        <v>12</v>
      </c>
      <c r="P1388" s="5">
        <v>12</v>
      </c>
      <c r="Q1388" s="5">
        <v>12</v>
      </c>
      <c r="R1388" s="5">
        <v>6</v>
      </c>
      <c r="S1388" s="5">
        <v>42</v>
      </c>
      <c r="T1388" s="4">
        <v>2520</v>
      </c>
      <c r="U1388" s="26">
        <f t="shared" si="42"/>
        <v>15.094372491791315</v>
      </c>
      <c r="V1388" s="26">
        <f t="shared" si="43"/>
        <v>905.66234950747889</v>
      </c>
      <c r="Z1388" s="4">
        <v>39</v>
      </c>
      <c r="AA1388" s="26">
        <v>2.9512479439672417</v>
      </c>
      <c r="AB1388" s="26">
        <v>35.414975327606896</v>
      </c>
    </row>
    <row r="1389" spans="1:28" x14ac:dyDescent="0.25">
      <c r="A1389" s="5" t="s">
        <v>1630</v>
      </c>
      <c r="B1389" s="6" t="s">
        <v>1150</v>
      </c>
      <c r="C1389" s="6" t="s">
        <v>1151</v>
      </c>
      <c r="D1389" s="5">
        <v>2011</v>
      </c>
      <c r="E1389" s="5">
        <v>5</v>
      </c>
      <c r="F1389" s="5">
        <v>56</v>
      </c>
      <c r="G1389" s="5">
        <v>93003</v>
      </c>
      <c r="H1389" s="5" t="s">
        <v>1152</v>
      </c>
      <c r="I1389" s="7">
        <v>8.6999999999999993</v>
      </c>
      <c r="J1389" s="5">
        <v>100</v>
      </c>
      <c r="K1389" s="5">
        <v>0</v>
      </c>
      <c r="L1389" s="5">
        <v>7</v>
      </c>
      <c r="M1389" s="5">
        <v>7</v>
      </c>
      <c r="N1389" s="5">
        <v>0</v>
      </c>
      <c r="O1389" s="5">
        <v>0</v>
      </c>
      <c r="P1389" s="5">
        <v>21</v>
      </c>
      <c r="Q1389" s="5">
        <v>21</v>
      </c>
      <c r="R1389" s="5">
        <v>0</v>
      </c>
      <c r="S1389" s="5">
        <v>42</v>
      </c>
      <c r="T1389" s="4">
        <v>4200</v>
      </c>
      <c r="U1389" s="26">
        <f t="shared" si="42"/>
        <v>14.945792749230733</v>
      </c>
      <c r="V1389" s="26">
        <f t="shared" si="43"/>
        <v>1494.5792749230734</v>
      </c>
      <c r="Z1389" s="4">
        <v>25</v>
      </c>
      <c r="AA1389" s="26">
        <v>28.509871373018239</v>
      </c>
      <c r="AB1389" s="26">
        <v>570.19742746036479</v>
      </c>
    </row>
    <row r="1390" spans="1:28" x14ac:dyDescent="0.25">
      <c r="A1390" s="5" t="s">
        <v>2106</v>
      </c>
      <c r="B1390" s="6" t="s">
        <v>1643</v>
      </c>
      <c r="C1390" s="6" t="s">
        <v>1644</v>
      </c>
      <c r="D1390" s="5">
        <v>2009</v>
      </c>
      <c r="E1390" s="5">
        <v>7</v>
      </c>
      <c r="F1390" s="5">
        <v>37</v>
      </c>
      <c r="G1390" s="5">
        <v>92010</v>
      </c>
      <c r="H1390" s="5" t="s">
        <v>1152</v>
      </c>
      <c r="I1390" s="7">
        <v>3.8</v>
      </c>
      <c r="J1390" s="5">
        <v>45</v>
      </c>
      <c r="K1390" s="5">
        <v>3</v>
      </c>
      <c r="L1390" s="5">
        <v>0</v>
      </c>
      <c r="M1390" s="5">
        <v>5</v>
      </c>
      <c r="N1390" s="5">
        <v>6</v>
      </c>
      <c r="O1390" s="5">
        <v>9</v>
      </c>
      <c r="P1390" s="5">
        <v>0</v>
      </c>
      <c r="Q1390" s="5">
        <v>15</v>
      </c>
      <c r="R1390" s="5">
        <v>18</v>
      </c>
      <c r="S1390" s="5">
        <v>42</v>
      </c>
      <c r="T1390" s="4">
        <v>1890</v>
      </c>
      <c r="U1390" s="26">
        <f t="shared" si="42"/>
        <v>14.844298030419852</v>
      </c>
      <c r="V1390" s="26">
        <f t="shared" si="43"/>
        <v>667.99341136889336</v>
      </c>
      <c r="Z1390" s="4">
        <v>42</v>
      </c>
      <c r="AA1390" s="26">
        <v>4.5258837430833534</v>
      </c>
      <c r="AB1390" s="26">
        <v>45.258837430833537</v>
      </c>
    </row>
    <row r="1391" spans="1:28" x14ac:dyDescent="0.25">
      <c r="A1391" s="5" t="s">
        <v>3182</v>
      </c>
      <c r="B1391" s="6" t="s">
        <v>1643</v>
      </c>
      <c r="C1391" s="6" t="s">
        <v>1644</v>
      </c>
      <c r="D1391" s="5">
        <v>2014</v>
      </c>
      <c r="E1391" s="5">
        <v>2</v>
      </c>
      <c r="F1391" s="5">
        <v>19</v>
      </c>
      <c r="G1391" s="5">
        <v>91307</v>
      </c>
      <c r="H1391" s="5" t="s">
        <v>1370</v>
      </c>
      <c r="I1391" s="7">
        <v>2.5</v>
      </c>
      <c r="J1391" s="5">
        <v>50</v>
      </c>
      <c r="K1391" s="5">
        <v>4</v>
      </c>
      <c r="L1391" s="5">
        <v>0</v>
      </c>
      <c r="M1391" s="5">
        <v>2</v>
      </c>
      <c r="N1391" s="5">
        <v>8</v>
      </c>
      <c r="O1391" s="5">
        <v>12</v>
      </c>
      <c r="P1391" s="5">
        <v>0</v>
      </c>
      <c r="Q1391" s="5">
        <v>6</v>
      </c>
      <c r="R1391" s="5">
        <v>24</v>
      </c>
      <c r="S1391" s="5">
        <v>42</v>
      </c>
      <c r="T1391" s="4">
        <v>2100</v>
      </c>
      <c r="U1391" s="26">
        <f t="shared" si="42"/>
        <v>15.094372491791315</v>
      </c>
      <c r="V1391" s="26">
        <f t="shared" si="43"/>
        <v>754.71862458956571</v>
      </c>
      <c r="Z1391" s="4">
        <v>45</v>
      </c>
      <c r="AA1391" s="26">
        <v>77.269413803537518</v>
      </c>
      <c r="AB1391" s="26">
        <v>695.42472423183767</v>
      </c>
    </row>
    <row r="1392" spans="1:28" x14ac:dyDescent="0.25">
      <c r="A1392" s="5" t="s">
        <v>3392</v>
      </c>
      <c r="B1392" s="6" t="s">
        <v>1643</v>
      </c>
      <c r="C1392" s="6" t="s">
        <v>1644</v>
      </c>
      <c r="D1392" s="5">
        <v>2013</v>
      </c>
      <c r="E1392" s="5">
        <v>3</v>
      </c>
      <c r="F1392" s="5">
        <v>33</v>
      </c>
      <c r="G1392" s="5">
        <v>92880</v>
      </c>
      <c r="H1392" s="5" t="s">
        <v>1370</v>
      </c>
      <c r="I1392" s="7">
        <v>1.5</v>
      </c>
      <c r="J1392" s="5">
        <v>29</v>
      </c>
      <c r="K1392" s="5">
        <v>4</v>
      </c>
      <c r="L1392" s="5">
        <v>2</v>
      </c>
      <c r="M1392" s="5">
        <v>4</v>
      </c>
      <c r="N1392" s="5">
        <v>4</v>
      </c>
      <c r="O1392" s="5">
        <v>12</v>
      </c>
      <c r="P1392" s="5">
        <v>6</v>
      </c>
      <c r="Q1392" s="5">
        <v>12</v>
      </c>
      <c r="R1392" s="5">
        <v>12</v>
      </c>
      <c r="S1392" s="5">
        <v>42</v>
      </c>
      <c r="T1392" s="4">
        <v>1218</v>
      </c>
      <c r="U1392" s="26">
        <f t="shared" si="42"/>
        <v>15.045324779470732</v>
      </c>
      <c r="V1392" s="26">
        <f t="shared" si="43"/>
        <v>436.31441860465122</v>
      </c>
      <c r="Z1392" s="4">
        <v>30</v>
      </c>
      <c r="AA1392" s="26">
        <v>5.576632331841445</v>
      </c>
      <c r="AB1392" s="26">
        <v>278.83161659207224</v>
      </c>
    </row>
    <row r="1393" spans="1:28" x14ac:dyDescent="0.25">
      <c r="A1393" s="5" t="s">
        <v>180</v>
      </c>
      <c r="B1393" s="6" t="s">
        <v>1660</v>
      </c>
      <c r="C1393" s="6" t="s">
        <v>1151</v>
      </c>
      <c r="D1393" s="5">
        <v>2012</v>
      </c>
      <c r="E1393" s="5">
        <v>4</v>
      </c>
      <c r="F1393" s="5">
        <v>37</v>
      </c>
      <c r="G1393" s="5">
        <v>92128</v>
      </c>
      <c r="H1393" s="5" t="s">
        <v>1370</v>
      </c>
      <c r="I1393" s="7">
        <v>1.9</v>
      </c>
      <c r="J1393" s="5">
        <v>30</v>
      </c>
      <c r="K1393" s="5">
        <v>2</v>
      </c>
      <c r="L1393" s="5">
        <v>4</v>
      </c>
      <c r="M1393" s="5">
        <v>6</v>
      </c>
      <c r="N1393" s="5">
        <v>2</v>
      </c>
      <c r="O1393" s="5">
        <v>6</v>
      </c>
      <c r="P1393" s="5">
        <v>12</v>
      </c>
      <c r="Q1393" s="5">
        <v>18</v>
      </c>
      <c r="R1393" s="5">
        <v>6</v>
      </c>
      <c r="S1393" s="5">
        <v>42</v>
      </c>
      <c r="T1393" s="4">
        <v>1260</v>
      </c>
      <c r="U1393" s="26">
        <f t="shared" si="42"/>
        <v>14.995800524934385</v>
      </c>
      <c r="V1393" s="26">
        <f t="shared" si="43"/>
        <v>449.87401574803152</v>
      </c>
      <c r="Z1393" s="4">
        <v>31</v>
      </c>
      <c r="AA1393" s="26">
        <v>139.41580829603615</v>
      </c>
      <c r="AB1393" s="26">
        <v>13941.580829603614</v>
      </c>
    </row>
    <row r="1394" spans="1:28" x14ac:dyDescent="0.25">
      <c r="A1394" s="5" t="s">
        <v>429</v>
      </c>
      <c r="B1394" s="6" t="s">
        <v>1643</v>
      </c>
      <c r="C1394" s="6" t="s">
        <v>1644</v>
      </c>
      <c r="D1394" s="5">
        <v>2012</v>
      </c>
      <c r="E1394" s="5">
        <v>4</v>
      </c>
      <c r="F1394" s="5">
        <v>50</v>
      </c>
      <c r="G1394" s="5">
        <v>95361</v>
      </c>
      <c r="H1394" s="5" t="s">
        <v>1370</v>
      </c>
      <c r="I1394" s="7">
        <v>8.1999999999999993</v>
      </c>
      <c r="J1394" s="5">
        <v>39</v>
      </c>
      <c r="K1394" s="5">
        <v>2</v>
      </c>
      <c r="L1394" s="5">
        <v>2</v>
      </c>
      <c r="M1394" s="5">
        <v>3</v>
      </c>
      <c r="N1394" s="5">
        <v>7</v>
      </c>
      <c r="O1394" s="5">
        <v>6</v>
      </c>
      <c r="P1394" s="5">
        <v>6</v>
      </c>
      <c r="Q1394" s="5">
        <v>9</v>
      </c>
      <c r="R1394" s="5">
        <v>21</v>
      </c>
      <c r="S1394" s="5">
        <v>42</v>
      </c>
      <c r="T1394" s="4">
        <v>1638</v>
      </c>
      <c r="U1394" s="26">
        <f t="shared" si="42"/>
        <v>14.995800524934385</v>
      </c>
      <c r="V1394" s="26">
        <f t="shared" si="43"/>
        <v>584.83622047244103</v>
      </c>
      <c r="Z1394" s="4">
        <v>33</v>
      </c>
      <c r="AA1394" s="26">
        <v>12.769161651153304</v>
      </c>
      <c r="AB1394" s="26">
        <v>127.69161651153304</v>
      </c>
    </row>
    <row r="1395" spans="1:28" x14ac:dyDescent="0.25">
      <c r="A1395" s="5" t="s">
        <v>3152</v>
      </c>
      <c r="B1395" s="6" t="s">
        <v>1643</v>
      </c>
      <c r="C1395" s="6" t="s">
        <v>1644</v>
      </c>
      <c r="D1395" s="5">
        <v>2011</v>
      </c>
      <c r="E1395" s="5">
        <v>5</v>
      </c>
      <c r="F1395" s="5">
        <v>19</v>
      </c>
      <c r="G1395" s="5">
        <v>93534</v>
      </c>
      <c r="H1395" s="5" t="s">
        <v>1370</v>
      </c>
      <c r="I1395" s="7">
        <v>3.4</v>
      </c>
      <c r="J1395" s="5">
        <v>49</v>
      </c>
      <c r="K1395" s="5">
        <v>4</v>
      </c>
      <c r="L1395" s="5">
        <v>0</v>
      </c>
      <c r="M1395" s="5">
        <v>4</v>
      </c>
      <c r="N1395" s="5">
        <v>6</v>
      </c>
      <c r="O1395" s="5">
        <v>12</v>
      </c>
      <c r="P1395" s="5">
        <v>0</v>
      </c>
      <c r="Q1395" s="5">
        <v>12</v>
      </c>
      <c r="R1395" s="5">
        <v>18</v>
      </c>
      <c r="S1395" s="5">
        <v>42</v>
      </c>
      <c r="T1395" s="4">
        <v>2058</v>
      </c>
      <c r="U1395" s="26">
        <f t="shared" si="42"/>
        <v>14.945792749230733</v>
      </c>
      <c r="V1395" s="26">
        <f t="shared" si="43"/>
        <v>732.34384471230589</v>
      </c>
      <c r="Z1395" s="4">
        <v>40</v>
      </c>
      <c r="AA1395" s="26">
        <v>20.807416899072884</v>
      </c>
      <c r="AB1395" s="26">
        <v>499.37800557774921</v>
      </c>
    </row>
    <row r="1396" spans="1:28" x14ac:dyDescent="0.25">
      <c r="A1396" s="5" t="s">
        <v>2292</v>
      </c>
      <c r="B1396" s="6" t="s">
        <v>1660</v>
      </c>
      <c r="C1396" s="6" t="s">
        <v>1151</v>
      </c>
      <c r="D1396" s="5">
        <v>2009</v>
      </c>
      <c r="E1396" s="5">
        <v>7</v>
      </c>
      <c r="F1396" s="5">
        <v>50</v>
      </c>
      <c r="G1396" s="5">
        <v>95351</v>
      </c>
      <c r="H1396" s="5" t="s">
        <v>1645</v>
      </c>
      <c r="I1396" s="7">
        <v>4.3</v>
      </c>
      <c r="J1396" s="5">
        <v>10</v>
      </c>
      <c r="K1396" s="5">
        <v>5</v>
      </c>
      <c r="L1396" s="5">
        <v>5</v>
      </c>
      <c r="M1396" s="5">
        <v>2</v>
      </c>
      <c r="N1396" s="5">
        <v>2</v>
      </c>
      <c r="O1396" s="5">
        <v>15</v>
      </c>
      <c r="P1396" s="5">
        <v>15</v>
      </c>
      <c r="Q1396" s="5">
        <v>6</v>
      </c>
      <c r="R1396" s="5">
        <v>6</v>
      </c>
      <c r="S1396" s="5">
        <v>42</v>
      </c>
      <c r="T1396" s="4">
        <v>420</v>
      </c>
      <c r="U1396" s="26">
        <f t="shared" si="42"/>
        <v>14.844298030419852</v>
      </c>
      <c r="V1396" s="26">
        <f t="shared" si="43"/>
        <v>148.44298030419853</v>
      </c>
      <c r="Z1396" s="4">
        <v>32</v>
      </c>
      <c r="AA1396" s="26">
        <v>69.106329080405473</v>
      </c>
      <c r="AB1396" s="26">
        <v>691.06329080405476</v>
      </c>
    </row>
    <row r="1397" spans="1:28" x14ac:dyDescent="0.25">
      <c r="A1397" s="5" t="s">
        <v>3070</v>
      </c>
      <c r="B1397" s="6" t="s">
        <v>1643</v>
      </c>
      <c r="C1397" s="6" t="s">
        <v>1644</v>
      </c>
      <c r="D1397" s="5">
        <v>2009</v>
      </c>
      <c r="E1397" s="5">
        <v>7</v>
      </c>
      <c r="F1397" s="5">
        <v>19</v>
      </c>
      <c r="G1397" s="5">
        <v>93551</v>
      </c>
      <c r="H1397" s="5" t="s">
        <v>1370</v>
      </c>
      <c r="I1397" s="7">
        <v>3.9</v>
      </c>
      <c r="J1397" s="5">
        <v>80</v>
      </c>
      <c r="K1397" s="5">
        <v>4</v>
      </c>
      <c r="L1397" s="5">
        <v>2</v>
      </c>
      <c r="M1397" s="5">
        <v>4</v>
      </c>
      <c r="N1397" s="5">
        <v>4</v>
      </c>
      <c r="O1397" s="5">
        <v>12</v>
      </c>
      <c r="P1397" s="5">
        <v>6</v>
      </c>
      <c r="Q1397" s="5">
        <v>12</v>
      </c>
      <c r="R1397" s="5">
        <v>12</v>
      </c>
      <c r="S1397" s="5">
        <v>42</v>
      </c>
      <c r="T1397" s="4">
        <v>3360</v>
      </c>
      <c r="U1397" s="26">
        <f t="shared" si="42"/>
        <v>14.844298030419852</v>
      </c>
      <c r="V1397" s="26">
        <f t="shared" si="43"/>
        <v>1187.5438424335882</v>
      </c>
      <c r="Z1397" s="4">
        <v>49</v>
      </c>
      <c r="AA1397" s="26">
        <v>70.754007285453667</v>
      </c>
      <c r="AB1397" s="26">
        <v>3537.7003642726831</v>
      </c>
    </row>
    <row r="1398" spans="1:28" x14ac:dyDescent="0.25">
      <c r="A1398" s="5" t="s">
        <v>1734</v>
      </c>
      <c r="B1398" s="6" t="s">
        <v>1643</v>
      </c>
      <c r="C1398" s="6" t="s">
        <v>1644</v>
      </c>
      <c r="D1398" s="5">
        <v>2008</v>
      </c>
      <c r="E1398" s="5">
        <v>8</v>
      </c>
      <c r="F1398" s="5">
        <v>7</v>
      </c>
      <c r="G1398" s="5">
        <v>94513</v>
      </c>
      <c r="H1398" s="5" t="s">
        <v>1645</v>
      </c>
      <c r="I1398" s="7">
        <v>6.1</v>
      </c>
      <c r="J1398" s="5">
        <v>15</v>
      </c>
      <c r="K1398" s="5">
        <v>5</v>
      </c>
      <c r="L1398" s="5">
        <v>2</v>
      </c>
      <c r="M1398" s="5">
        <v>5</v>
      </c>
      <c r="N1398" s="5">
        <v>2</v>
      </c>
      <c r="O1398" s="5">
        <v>15</v>
      </c>
      <c r="P1398" s="5">
        <v>6</v>
      </c>
      <c r="Q1398" s="5">
        <v>15</v>
      </c>
      <c r="R1398" s="5">
        <v>6</v>
      </c>
      <c r="S1398" s="5">
        <v>42</v>
      </c>
      <c r="T1398" s="4">
        <v>630</v>
      </c>
      <c r="U1398" s="26">
        <f t="shared" si="42"/>
        <v>14.79279643108711</v>
      </c>
      <c r="V1398" s="26">
        <f t="shared" si="43"/>
        <v>221.89194646630665</v>
      </c>
      <c r="Z1398" s="4">
        <v>30</v>
      </c>
      <c r="AA1398" s="26">
        <v>0</v>
      </c>
      <c r="AB1398" s="26">
        <v>0</v>
      </c>
    </row>
    <row r="1399" spans="1:28" x14ac:dyDescent="0.25">
      <c r="A1399" s="5" t="s">
        <v>2221</v>
      </c>
      <c r="B1399" s="6" t="s">
        <v>1643</v>
      </c>
      <c r="C1399" s="6" t="s">
        <v>1644</v>
      </c>
      <c r="D1399" s="5">
        <v>2008</v>
      </c>
      <c r="E1399" s="5">
        <v>8</v>
      </c>
      <c r="F1399" s="5">
        <v>43</v>
      </c>
      <c r="G1399" s="5">
        <v>95124</v>
      </c>
      <c r="H1399" s="5" t="s">
        <v>1645</v>
      </c>
      <c r="I1399" s="7">
        <v>5.6</v>
      </c>
      <c r="J1399" s="5">
        <v>19</v>
      </c>
      <c r="K1399" s="5">
        <v>4</v>
      </c>
      <c r="L1399" s="5">
        <v>8</v>
      </c>
      <c r="M1399" s="5">
        <v>2</v>
      </c>
      <c r="N1399" s="5">
        <v>0</v>
      </c>
      <c r="O1399" s="5">
        <v>12</v>
      </c>
      <c r="P1399" s="5">
        <v>24</v>
      </c>
      <c r="Q1399" s="5">
        <v>6</v>
      </c>
      <c r="R1399" s="5">
        <v>0</v>
      </c>
      <c r="S1399" s="5">
        <v>42</v>
      </c>
      <c r="T1399" s="4">
        <v>798</v>
      </c>
      <c r="U1399" s="26">
        <f t="shared" si="42"/>
        <v>14.79279643108711</v>
      </c>
      <c r="V1399" s="26">
        <f t="shared" si="43"/>
        <v>281.0631321906551</v>
      </c>
      <c r="Z1399" s="4">
        <v>22</v>
      </c>
      <c r="AA1399" s="26">
        <v>32.112062328349971</v>
      </c>
      <c r="AB1399" s="26">
        <v>3211.2062328349971</v>
      </c>
    </row>
    <row r="1400" spans="1:28" x14ac:dyDescent="0.25">
      <c r="A1400" s="5" t="s">
        <v>3265</v>
      </c>
      <c r="B1400" s="6" t="s">
        <v>1643</v>
      </c>
      <c r="C1400" s="6" t="s">
        <v>1644</v>
      </c>
      <c r="D1400" s="5">
        <v>2008</v>
      </c>
      <c r="E1400" s="5">
        <v>8</v>
      </c>
      <c r="F1400" s="5">
        <v>29</v>
      </c>
      <c r="G1400" s="5">
        <v>96161</v>
      </c>
      <c r="H1400" s="5" t="s">
        <v>1370</v>
      </c>
      <c r="I1400" s="7">
        <v>4.0999999999999996</v>
      </c>
      <c r="J1400" s="5">
        <v>20</v>
      </c>
      <c r="K1400" s="5">
        <v>2</v>
      </c>
      <c r="L1400" s="5">
        <v>6</v>
      </c>
      <c r="M1400" s="5">
        <v>6</v>
      </c>
      <c r="N1400" s="5">
        <v>0</v>
      </c>
      <c r="O1400" s="5">
        <v>6</v>
      </c>
      <c r="P1400" s="5">
        <v>18</v>
      </c>
      <c r="Q1400" s="5">
        <v>18</v>
      </c>
      <c r="R1400" s="5">
        <v>0</v>
      </c>
      <c r="S1400" s="5">
        <v>42</v>
      </c>
      <c r="T1400" s="4">
        <v>840</v>
      </c>
      <c r="U1400" s="26">
        <f t="shared" si="42"/>
        <v>14.79279643108711</v>
      </c>
      <c r="V1400" s="26">
        <f t="shared" si="43"/>
        <v>295.85592862174218</v>
      </c>
      <c r="Z1400" s="4">
        <v>45</v>
      </c>
      <c r="AA1400" s="26">
        <v>115.90412070530627</v>
      </c>
      <c r="AB1400" s="26">
        <v>0</v>
      </c>
    </row>
    <row r="1401" spans="1:28" x14ac:dyDescent="0.25">
      <c r="A1401" s="5" t="s">
        <v>10</v>
      </c>
      <c r="B1401" s="6" t="s">
        <v>1643</v>
      </c>
      <c r="C1401" s="6" t="s">
        <v>1644</v>
      </c>
      <c r="D1401" s="5">
        <v>2008</v>
      </c>
      <c r="E1401" s="5">
        <v>8</v>
      </c>
      <c r="F1401" s="5">
        <v>34</v>
      </c>
      <c r="G1401" s="5">
        <v>95621</v>
      </c>
      <c r="H1401" s="5" t="s">
        <v>1370</v>
      </c>
      <c r="I1401" s="7">
        <v>1.9</v>
      </c>
      <c r="J1401" s="5">
        <v>31</v>
      </c>
      <c r="K1401" s="5">
        <v>4</v>
      </c>
      <c r="L1401" s="5">
        <v>4</v>
      </c>
      <c r="M1401" s="5">
        <v>4</v>
      </c>
      <c r="N1401" s="5">
        <v>2</v>
      </c>
      <c r="O1401" s="5">
        <v>12</v>
      </c>
      <c r="P1401" s="5">
        <v>12</v>
      </c>
      <c r="Q1401" s="5">
        <v>12</v>
      </c>
      <c r="R1401" s="5">
        <v>6</v>
      </c>
      <c r="S1401" s="5">
        <v>42</v>
      </c>
      <c r="T1401" s="4">
        <v>1302</v>
      </c>
      <c r="U1401" s="26">
        <f t="shared" si="42"/>
        <v>14.79279643108711</v>
      </c>
      <c r="V1401" s="26">
        <f t="shared" si="43"/>
        <v>458.57668936370044</v>
      </c>
      <c r="Z1401" s="4">
        <v>37</v>
      </c>
      <c r="AA1401" s="26">
        <v>27.470744418389355</v>
      </c>
      <c r="AB1401" s="26">
        <v>1373.5372209194677</v>
      </c>
    </row>
    <row r="1402" spans="1:28" x14ac:dyDescent="0.25">
      <c r="A1402" s="5" t="s">
        <v>121</v>
      </c>
      <c r="B1402" s="6" t="s">
        <v>1643</v>
      </c>
      <c r="C1402" s="6" t="s">
        <v>1644</v>
      </c>
      <c r="D1402" s="5">
        <v>2008</v>
      </c>
      <c r="E1402" s="5">
        <v>8</v>
      </c>
      <c r="F1402" s="5">
        <v>37</v>
      </c>
      <c r="G1402" s="5">
        <v>92630</v>
      </c>
      <c r="H1402" s="5" t="s">
        <v>1370</v>
      </c>
      <c r="I1402" s="7">
        <v>6.7</v>
      </c>
      <c r="J1402" s="5">
        <v>23</v>
      </c>
      <c r="K1402" s="5">
        <v>0</v>
      </c>
      <c r="L1402" s="5">
        <v>1</v>
      </c>
      <c r="M1402" s="5">
        <v>8</v>
      </c>
      <c r="N1402" s="5">
        <v>5</v>
      </c>
      <c r="O1402" s="5">
        <v>0</v>
      </c>
      <c r="P1402" s="5">
        <v>3</v>
      </c>
      <c r="Q1402" s="5">
        <v>24</v>
      </c>
      <c r="R1402" s="5">
        <v>15</v>
      </c>
      <c r="S1402" s="5">
        <v>42</v>
      </c>
      <c r="T1402" s="4">
        <v>966</v>
      </c>
      <c r="U1402" s="26">
        <f t="shared" si="42"/>
        <v>14.79279643108711</v>
      </c>
      <c r="V1402" s="26">
        <f t="shared" si="43"/>
        <v>340.23431791500354</v>
      </c>
      <c r="Z1402" s="4">
        <v>32</v>
      </c>
      <c r="AA1402" s="26">
        <v>5.6413329861555486</v>
      </c>
      <c r="AB1402" s="26">
        <v>16.923998958466647</v>
      </c>
    </row>
    <row r="1403" spans="1:28" x14ac:dyDescent="0.25">
      <c r="A1403" s="5" t="s">
        <v>273</v>
      </c>
      <c r="B1403" s="6" t="s">
        <v>1643</v>
      </c>
      <c r="C1403" s="6" t="s">
        <v>1644</v>
      </c>
      <c r="D1403" s="5">
        <v>2008</v>
      </c>
      <c r="E1403" s="5">
        <v>8</v>
      </c>
      <c r="F1403" s="5">
        <v>41</v>
      </c>
      <c r="G1403" s="5">
        <v>94044</v>
      </c>
      <c r="H1403" s="5" t="s">
        <v>1370</v>
      </c>
      <c r="I1403" s="7">
        <v>2</v>
      </c>
      <c r="J1403" s="5">
        <v>30</v>
      </c>
      <c r="K1403" s="5">
        <v>4</v>
      </c>
      <c r="L1403" s="5">
        <v>2</v>
      </c>
      <c r="M1403" s="5">
        <v>4</v>
      </c>
      <c r="N1403" s="5">
        <v>4</v>
      </c>
      <c r="O1403" s="5">
        <v>12</v>
      </c>
      <c r="P1403" s="5">
        <v>6</v>
      </c>
      <c r="Q1403" s="5">
        <v>12</v>
      </c>
      <c r="R1403" s="5">
        <v>12</v>
      </c>
      <c r="S1403" s="5">
        <v>42</v>
      </c>
      <c r="T1403" s="4">
        <v>1260</v>
      </c>
      <c r="U1403" s="26">
        <f t="shared" si="42"/>
        <v>14.79279643108711</v>
      </c>
      <c r="V1403" s="26">
        <f t="shared" si="43"/>
        <v>443.7838929326133</v>
      </c>
      <c r="Z1403" s="4">
        <v>26</v>
      </c>
      <c r="AA1403" s="26">
        <v>5.4580571585711564</v>
      </c>
      <c r="AB1403" s="26">
        <v>109.16114317142313</v>
      </c>
    </row>
    <row r="1404" spans="1:28" x14ac:dyDescent="0.25">
      <c r="A1404" s="5" t="s">
        <v>1806</v>
      </c>
      <c r="B1404" s="6" t="s">
        <v>1660</v>
      </c>
      <c r="C1404" s="6" t="s">
        <v>1151</v>
      </c>
      <c r="D1404" s="5">
        <v>2007</v>
      </c>
      <c r="E1404" s="5">
        <v>9</v>
      </c>
      <c r="F1404" s="5">
        <v>19</v>
      </c>
      <c r="G1404" s="5">
        <v>90706</v>
      </c>
      <c r="H1404" s="5" t="s">
        <v>1645</v>
      </c>
      <c r="I1404" s="7">
        <v>3.8</v>
      </c>
      <c r="J1404" s="5">
        <v>50</v>
      </c>
      <c r="K1404" s="5">
        <v>4</v>
      </c>
      <c r="L1404" s="5">
        <v>2</v>
      </c>
      <c r="M1404" s="5">
        <v>4</v>
      </c>
      <c r="N1404" s="5">
        <v>4</v>
      </c>
      <c r="O1404" s="5">
        <v>12</v>
      </c>
      <c r="P1404" s="5">
        <v>6</v>
      </c>
      <c r="Q1404" s="5">
        <v>12</v>
      </c>
      <c r="R1404" s="5">
        <v>12</v>
      </c>
      <c r="S1404" s="5">
        <v>42</v>
      </c>
      <c r="T1404" s="4">
        <v>2100</v>
      </c>
      <c r="U1404" s="26">
        <f t="shared" si="42"/>
        <v>14.740781991080489</v>
      </c>
      <c r="V1404" s="26">
        <f t="shared" si="43"/>
        <v>737.03909955402446</v>
      </c>
      <c r="Z1404" s="4">
        <v>23</v>
      </c>
      <c r="AA1404" s="26">
        <v>25.542923519433582</v>
      </c>
      <c r="AB1404" s="26">
        <v>1813.5475698797843</v>
      </c>
    </row>
    <row r="1405" spans="1:28" x14ac:dyDescent="0.25">
      <c r="A1405" s="5" t="s">
        <v>1869</v>
      </c>
      <c r="B1405" s="6" t="s">
        <v>1643</v>
      </c>
      <c r="C1405" s="6" t="s">
        <v>1644</v>
      </c>
      <c r="D1405" s="5">
        <v>2007</v>
      </c>
      <c r="E1405" s="5">
        <v>9</v>
      </c>
      <c r="F1405" s="5">
        <v>19</v>
      </c>
      <c r="G1405" s="5">
        <v>91343</v>
      </c>
      <c r="H1405" s="5" t="s">
        <v>1645</v>
      </c>
      <c r="I1405" s="7">
        <v>5.8</v>
      </c>
      <c r="J1405" s="5">
        <v>50</v>
      </c>
      <c r="K1405" s="5">
        <v>4</v>
      </c>
      <c r="L1405" s="5">
        <v>4</v>
      </c>
      <c r="M1405" s="5">
        <v>4</v>
      </c>
      <c r="N1405" s="5">
        <v>2</v>
      </c>
      <c r="O1405" s="5">
        <v>12</v>
      </c>
      <c r="P1405" s="5">
        <v>12</v>
      </c>
      <c r="Q1405" s="5">
        <v>12</v>
      </c>
      <c r="R1405" s="5">
        <v>6</v>
      </c>
      <c r="S1405" s="5">
        <v>42</v>
      </c>
      <c r="T1405" s="4">
        <v>2100</v>
      </c>
      <c r="U1405" s="26">
        <f t="shared" si="42"/>
        <v>14.740781991080489</v>
      </c>
      <c r="V1405" s="26">
        <f t="shared" si="43"/>
        <v>737.03909955402446</v>
      </c>
      <c r="Z1405" s="4">
        <v>22</v>
      </c>
      <c r="AA1405" s="26">
        <v>13.380025970145823</v>
      </c>
      <c r="AB1405" s="26">
        <v>802.80155820874938</v>
      </c>
    </row>
    <row r="1406" spans="1:28" x14ac:dyDescent="0.25">
      <c r="A1406" s="5" t="s">
        <v>2305</v>
      </c>
      <c r="B1406" s="6" t="s">
        <v>1643</v>
      </c>
      <c r="C1406" s="6" t="s">
        <v>1644</v>
      </c>
      <c r="D1406" s="5">
        <v>2007</v>
      </c>
      <c r="E1406" s="5">
        <v>9</v>
      </c>
      <c r="F1406" s="5">
        <v>56</v>
      </c>
      <c r="G1406" s="5">
        <v>93065</v>
      </c>
      <c r="H1406" s="5" t="s">
        <v>1645</v>
      </c>
      <c r="I1406" s="7">
        <v>2.8</v>
      </c>
      <c r="J1406" s="5">
        <v>39</v>
      </c>
      <c r="K1406" s="5">
        <v>1</v>
      </c>
      <c r="L1406" s="5">
        <v>0</v>
      </c>
      <c r="M1406" s="5">
        <v>3</v>
      </c>
      <c r="N1406" s="5">
        <v>10</v>
      </c>
      <c r="O1406" s="5">
        <v>3</v>
      </c>
      <c r="P1406" s="5">
        <v>0</v>
      </c>
      <c r="Q1406" s="5">
        <v>9</v>
      </c>
      <c r="R1406" s="5">
        <v>30</v>
      </c>
      <c r="S1406" s="5">
        <v>42</v>
      </c>
      <c r="T1406" s="4">
        <v>1638</v>
      </c>
      <c r="U1406" s="26">
        <f t="shared" si="42"/>
        <v>14.740781991080489</v>
      </c>
      <c r="V1406" s="26">
        <f t="shared" si="43"/>
        <v>574.89049765213906</v>
      </c>
      <c r="Z1406" s="4">
        <v>24</v>
      </c>
      <c r="AA1406" s="26">
        <v>12.158089175482838</v>
      </c>
      <c r="AB1406" s="26">
        <v>547.11401289672767</v>
      </c>
    </row>
    <row r="1407" spans="1:28" x14ac:dyDescent="0.25">
      <c r="A1407" s="5" t="s">
        <v>2325</v>
      </c>
      <c r="B1407" s="6" t="s">
        <v>1643</v>
      </c>
      <c r="C1407" s="6" t="s">
        <v>1644</v>
      </c>
      <c r="D1407" s="5">
        <v>2007</v>
      </c>
      <c r="E1407" s="5">
        <v>9</v>
      </c>
      <c r="F1407" s="5">
        <v>56</v>
      </c>
      <c r="G1407" s="5">
        <v>93063</v>
      </c>
      <c r="H1407" s="5" t="s">
        <v>1645</v>
      </c>
      <c r="I1407" s="7">
        <v>5</v>
      </c>
      <c r="J1407" s="5">
        <v>39</v>
      </c>
      <c r="K1407" s="5">
        <v>5</v>
      </c>
      <c r="L1407" s="5">
        <v>4</v>
      </c>
      <c r="M1407" s="5">
        <v>4</v>
      </c>
      <c r="N1407" s="5">
        <v>1</v>
      </c>
      <c r="O1407" s="5">
        <v>15</v>
      </c>
      <c r="P1407" s="5">
        <v>12</v>
      </c>
      <c r="Q1407" s="5">
        <v>12</v>
      </c>
      <c r="R1407" s="5">
        <v>3</v>
      </c>
      <c r="S1407" s="5">
        <v>42</v>
      </c>
      <c r="T1407" s="4">
        <v>1638</v>
      </c>
      <c r="U1407" s="26">
        <f t="shared" si="42"/>
        <v>14.740781991080489</v>
      </c>
      <c r="V1407" s="26">
        <f t="shared" si="43"/>
        <v>574.89049765213906</v>
      </c>
      <c r="Z1407" s="4">
        <v>20</v>
      </c>
      <c r="AA1407" s="26">
        <v>11.931931408952659</v>
      </c>
      <c r="AB1407" s="26">
        <v>489.20918776705901</v>
      </c>
    </row>
    <row r="1408" spans="1:28" x14ac:dyDescent="0.25">
      <c r="A1408" s="5" t="s">
        <v>3197</v>
      </c>
      <c r="B1408" s="6" t="s">
        <v>1660</v>
      </c>
      <c r="C1408" s="6" t="s">
        <v>1151</v>
      </c>
      <c r="D1408" s="5">
        <v>2007</v>
      </c>
      <c r="E1408" s="5">
        <v>9</v>
      </c>
      <c r="F1408" s="5">
        <v>19</v>
      </c>
      <c r="G1408" s="5">
        <v>90815</v>
      </c>
      <c r="H1408" s="5" t="s">
        <v>1370</v>
      </c>
      <c r="I1408" s="7">
        <v>3.8</v>
      </c>
      <c r="J1408" s="5">
        <v>41</v>
      </c>
      <c r="K1408" s="5">
        <v>4</v>
      </c>
      <c r="L1408" s="5">
        <v>5</v>
      </c>
      <c r="M1408" s="5">
        <v>2</v>
      </c>
      <c r="N1408" s="5">
        <v>3</v>
      </c>
      <c r="O1408" s="5">
        <v>12</v>
      </c>
      <c r="P1408" s="5">
        <v>15</v>
      </c>
      <c r="Q1408" s="5">
        <v>6</v>
      </c>
      <c r="R1408" s="5">
        <v>9</v>
      </c>
      <c r="S1408" s="5">
        <v>42</v>
      </c>
      <c r="T1408" s="4">
        <v>1722</v>
      </c>
      <c r="U1408" s="26">
        <f t="shared" si="42"/>
        <v>14.740781991080489</v>
      </c>
      <c r="V1408" s="26">
        <f t="shared" si="43"/>
        <v>604.37206163430005</v>
      </c>
      <c r="Z1408" s="4">
        <v>18</v>
      </c>
      <c r="AA1408" s="26">
        <v>6.570757582923731</v>
      </c>
      <c r="AB1408" s="26">
        <v>519.08984905097475</v>
      </c>
    </row>
    <row r="1409" spans="1:28" x14ac:dyDescent="0.25">
      <c r="A1409" s="5" t="s">
        <v>3222</v>
      </c>
      <c r="B1409" s="6" t="s">
        <v>1660</v>
      </c>
      <c r="C1409" s="6" t="s">
        <v>1151</v>
      </c>
      <c r="D1409" s="5">
        <v>2007</v>
      </c>
      <c r="E1409" s="5">
        <v>9</v>
      </c>
      <c r="F1409" s="5">
        <v>21</v>
      </c>
      <c r="G1409" s="5">
        <v>94947</v>
      </c>
      <c r="H1409" s="5" t="s">
        <v>1370</v>
      </c>
      <c r="I1409" s="7">
        <v>3.8</v>
      </c>
      <c r="J1409" s="5">
        <v>9</v>
      </c>
      <c r="K1409" s="5">
        <v>4</v>
      </c>
      <c r="L1409" s="5">
        <v>6</v>
      </c>
      <c r="M1409" s="5">
        <v>4</v>
      </c>
      <c r="N1409" s="5">
        <v>0</v>
      </c>
      <c r="O1409" s="5">
        <v>12</v>
      </c>
      <c r="P1409" s="5">
        <v>18</v>
      </c>
      <c r="Q1409" s="5">
        <v>12</v>
      </c>
      <c r="R1409" s="5">
        <v>0</v>
      </c>
      <c r="S1409" s="5">
        <v>42</v>
      </c>
      <c r="T1409" s="4">
        <v>378</v>
      </c>
      <c r="U1409" s="26">
        <f t="shared" si="42"/>
        <v>14.740781991080489</v>
      </c>
      <c r="V1409" s="26">
        <f t="shared" si="43"/>
        <v>132.66703791972441</v>
      </c>
      <c r="Z1409" s="4">
        <v>21</v>
      </c>
      <c r="AA1409" s="26">
        <v>6.6590332568417132</v>
      </c>
      <c r="AB1409" s="26">
        <v>199.7709977052514</v>
      </c>
    </row>
    <row r="1410" spans="1:28" x14ac:dyDescent="0.25">
      <c r="A1410" s="5" t="s">
        <v>97</v>
      </c>
      <c r="B1410" s="6" t="s">
        <v>1660</v>
      </c>
      <c r="C1410" s="6" t="s">
        <v>1151</v>
      </c>
      <c r="D1410" s="5">
        <v>2007</v>
      </c>
      <c r="E1410" s="5">
        <v>9</v>
      </c>
      <c r="F1410" s="5">
        <v>36</v>
      </c>
      <c r="G1410" s="5">
        <v>92284</v>
      </c>
      <c r="H1410" s="5" t="s">
        <v>1370</v>
      </c>
      <c r="I1410" s="7">
        <v>4.4000000000000004</v>
      </c>
      <c r="J1410" s="5">
        <v>72</v>
      </c>
      <c r="K1410" s="5">
        <v>4</v>
      </c>
      <c r="L1410" s="5">
        <v>4</v>
      </c>
      <c r="M1410" s="5">
        <v>4</v>
      </c>
      <c r="N1410" s="5">
        <v>2</v>
      </c>
      <c r="O1410" s="5">
        <v>12</v>
      </c>
      <c r="P1410" s="5">
        <v>12</v>
      </c>
      <c r="Q1410" s="5">
        <v>12</v>
      </c>
      <c r="R1410" s="5">
        <v>6</v>
      </c>
      <c r="S1410" s="5">
        <v>42</v>
      </c>
      <c r="T1410" s="4">
        <v>3024</v>
      </c>
      <c r="U1410" s="26">
        <f t="shared" ref="U1410:U1473" si="44">(VLOOKUP(E1410,t_factor30,7))*S1410</f>
        <v>14.740781991080489</v>
      </c>
      <c r="V1410" s="26">
        <f t="shared" ref="V1410:V1473" si="45">J1410*U1410</f>
        <v>1061.3363033577953</v>
      </c>
      <c r="Z1410" s="4">
        <v>34</v>
      </c>
      <c r="AA1410" s="26">
        <v>31.405524982589334</v>
      </c>
      <c r="AB1410" s="26">
        <v>2229.7922737638428</v>
      </c>
    </row>
    <row r="1411" spans="1:28" x14ac:dyDescent="0.25">
      <c r="A1411" s="5" t="s">
        <v>112</v>
      </c>
      <c r="B1411" s="6" t="s">
        <v>1643</v>
      </c>
      <c r="C1411" s="6" t="s">
        <v>1644</v>
      </c>
      <c r="D1411" s="5">
        <v>2007</v>
      </c>
      <c r="E1411" s="5">
        <v>9</v>
      </c>
      <c r="F1411" s="5">
        <v>37</v>
      </c>
      <c r="G1411" s="5">
        <v>92128</v>
      </c>
      <c r="H1411" s="5" t="s">
        <v>1370</v>
      </c>
      <c r="I1411" s="7">
        <v>3.9</v>
      </c>
      <c r="J1411" s="5">
        <v>40</v>
      </c>
      <c r="K1411" s="5">
        <v>4</v>
      </c>
      <c r="L1411" s="5">
        <v>2</v>
      </c>
      <c r="M1411" s="5">
        <v>4</v>
      </c>
      <c r="N1411" s="5">
        <v>4</v>
      </c>
      <c r="O1411" s="5">
        <v>12</v>
      </c>
      <c r="P1411" s="5">
        <v>6</v>
      </c>
      <c r="Q1411" s="5">
        <v>12</v>
      </c>
      <c r="R1411" s="5">
        <v>12</v>
      </c>
      <c r="S1411" s="5">
        <v>42</v>
      </c>
      <c r="T1411" s="4">
        <v>1680</v>
      </c>
      <c r="U1411" s="26">
        <f t="shared" si="44"/>
        <v>14.740781991080489</v>
      </c>
      <c r="V1411" s="26">
        <f t="shared" si="45"/>
        <v>589.63127964321961</v>
      </c>
      <c r="Z1411" s="4">
        <v>31</v>
      </c>
      <c r="AA1411" s="26">
        <v>15.335738912563976</v>
      </c>
      <c r="AB1411" s="26">
        <v>613.42955650255908</v>
      </c>
    </row>
    <row r="1412" spans="1:28" x14ac:dyDescent="0.25">
      <c r="A1412" s="5" t="s">
        <v>234</v>
      </c>
      <c r="B1412" s="6" t="s">
        <v>1643</v>
      </c>
      <c r="C1412" s="6" t="s">
        <v>1644</v>
      </c>
      <c r="D1412" s="5">
        <v>2007</v>
      </c>
      <c r="E1412" s="5">
        <v>9</v>
      </c>
      <c r="F1412" s="5">
        <v>39</v>
      </c>
      <c r="G1412" s="5">
        <v>95336</v>
      </c>
      <c r="H1412" s="5" t="s">
        <v>1370</v>
      </c>
      <c r="I1412" s="7">
        <v>3.7</v>
      </c>
      <c r="J1412" s="5">
        <v>44</v>
      </c>
      <c r="K1412" s="5">
        <v>3</v>
      </c>
      <c r="L1412" s="5">
        <v>6</v>
      </c>
      <c r="M1412" s="5">
        <v>3</v>
      </c>
      <c r="N1412" s="5">
        <v>2</v>
      </c>
      <c r="O1412" s="5">
        <v>9</v>
      </c>
      <c r="P1412" s="5">
        <v>18</v>
      </c>
      <c r="Q1412" s="5">
        <v>9</v>
      </c>
      <c r="R1412" s="5">
        <v>6</v>
      </c>
      <c r="S1412" s="5">
        <v>42</v>
      </c>
      <c r="T1412" s="4">
        <v>1848</v>
      </c>
      <c r="U1412" s="26">
        <f t="shared" si="44"/>
        <v>14.740781991080489</v>
      </c>
      <c r="V1412" s="26">
        <f t="shared" si="45"/>
        <v>648.59440760754148</v>
      </c>
      <c r="Z1412" s="4">
        <v>26</v>
      </c>
      <c r="AA1412" s="26">
        <v>8.1870857378567337</v>
      </c>
      <c r="AB1412" s="26">
        <v>491.22514427140402</v>
      </c>
    </row>
    <row r="1413" spans="1:28" x14ac:dyDescent="0.25">
      <c r="A1413" s="5" t="s">
        <v>266</v>
      </c>
      <c r="B1413" s="6" t="s">
        <v>1683</v>
      </c>
      <c r="C1413" s="6" t="s">
        <v>1644</v>
      </c>
      <c r="D1413" s="5">
        <v>2007</v>
      </c>
      <c r="E1413" s="5">
        <v>9</v>
      </c>
      <c r="F1413" s="5">
        <v>40</v>
      </c>
      <c r="G1413" s="5">
        <v>93446</v>
      </c>
      <c r="H1413" s="5" t="s">
        <v>1370</v>
      </c>
      <c r="I1413" s="7">
        <v>3.5</v>
      </c>
      <c r="J1413" s="5">
        <v>41</v>
      </c>
      <c r="K1413" s="5">
        <v>4</v>
      </c>
      <c r="L1413" s="5">
        <v>4</v>
      </c>
      <c r="M1413" s="5">
        <v>3</v>
      </c>
      <c r="N1413" s="5">
        <v>3</v>
      </c>
      <c r="O1413" s="5">
        <v>12</v>
      </c>
      <c r="P1413" s="5">
        <v>12</v>
      </c>
      <c r="Q1413" s="5">
        <v>9</v>
      </c>
      <c r="R1413" s="5">
        <v>9</v>
      </c>
      <c r="S1413" s="5">
        <v>42</v>
      </c>
      <c r="T1413" s="4">
        <v>1722</v>
      </c>
      <c r="U1413" s="26">
        <f t="shared" si="44"/>
        <v>14.740781991080489</v>
      </c>
      <c r="V1413" s="26">
        <f t="shared" si="45"/>
        <v>604.37206163430005</v>
      </c>
      <c r="Z1413" s="4">
        <v>44</v>
      </c>
      <c r="AA1413" s="26">
        <v>63.858205988519089</v>
      </c>
      <c r="AB1413" s="26">
        <v>2554.3282395407637</v>
      </c>
    </row>
    <row r="1414" spans="1:28" x14ac:dyDescent="0.25">
      <c r="A1414" s="5" t="s">
        <v>457</v>
      </c>
      <c r="B1414" s="6" t="s">
        <v>1643</v>
      </c>
      <c r="C1414" s="6" t="s">
        <v>1644</v>
      </c>
      <c r="D1414" s="5">
        <v>2007</v>
      </c>
      <c r="E1414" s="5">
        <v>9</v>
      </c>
      <c r="F1414" s="5">
        <v>54</v>
      </c>
      <c r="G1414" s="5">
        <v>93275</v>
      </c>
      <c r="H1414" s="5" t="s">
        <v>1370</v>
      </c>
      <c r="I1414" s="7">
        <v>3.9</v>
      </c>
      <c r="J1414" s="5">
        <v>49</v>
      </c>
      <c r="K1414" s="5">
        <v>4</v>
      </c>
      <c r="L1414" s="5">
        <v>0</v>
      </c>
      <c r="M1414" s="5">
        <v>4</v>
      </c>
      <c r="N1414" s="5">
        <v>6</v>
      </c>
      <c r="O1414" s="5">
        <v>12</v>
      </c>
      <c r="P1414" s="5">
        <v>0</v>
      </c>
      <c r="Q1414" s="5">
        <v>12</v>
      </c>
      <c r="R1414" s="5">
        <v>18</v>
      </c>
      <c r="S1414" s="5">
        <v>42</v>
      </c>
      <c r="T1414" s="4">
        <v>2058</v>
      </c>
      <c r="U1414" s="26">
        <f t="shared" si="44"/>
        <v>14.740781991080489</v>
      </c>
      <c r="V1414" s="26">
        <f t="shared" si="45"/>
        <v>722.29831756294391</v>
      </c>
      <c r="Z1414" s="4">
        <v>46</v>
      </c>
      <c r="AA1414" s="26">
        <v>16.999271036778254</v>
      </c>
      <c r="AB1414" s="26">
        <v>339.98542073556507</v>
      </c>
    </row>
    <row r="1415" spans="1:28" x14ac:dyDescent="0.25">
      <c r="A1415" s="5" t="s">
        <v>2003</v>
      </c>
      <c r="B1415" s="6" t="s">
        <v>1643</v>
      </c>
      <c r="C1415" s="6" t="s">
        <v>1644</v>
      </c>
      <c r="D1415" s="5">
        <v>2006</v>
      </c>
      <c r="E1415" s="5">
        <v>10</v>
      </c>
      <c r="F1415" s="5">
        <v>33</v>
      </c>
      <c r="G1415" s="5">
        <v>92508</v>
      </c>
      <c r="H1415" s="5" t="s">
        <v>1645</v>
      </c>
      <c r="I1415" s="7">
        <v>2.2000000000000002</v>
      </c>
      <c r="J1415" s="5">
        <v>4</v>
      </c>
      <c r="K1415" s="5">
        <v>0</v>
      </c>
      <c r="L1415" s="5">
        <v>0</v>
      </c>
      <c r="M1415" s="5">
        <v>4</v>
      </c>
      <c r="N1415" s="5">
        <v>10</v>
      </c>
      <c r="O1415" s="5">
        <v>0</v>
      </c>
      <c r="P1415" s="5">
        <v>0</v>
      </c>
      <c r="Q1415" s="5">
        <v>12</v>
      </c>
      <c r="R1415" s="5">
        <v>30</v>
      </c>
      <c r="S1415" s="5">
        <v>42</v>
      </c>
      <c r="T1415" s="4">
        <v>168</v>
      </c>
      <c r="U1415" s="26">
        <f t="shared" si="44"/>
        <v>14.688247011952191</v>
      </c>
      <c r="V1415" s="26">
        <f t="shared" si="45"/>
        <v>58.752988047808763</v>
      </c>
      <c r="Z1415" s="4">
        <v>29</v>
      </c>
      <c r="AA1415" s="26">
        <v>76.253297345663114</v>
      </c>
      <c r="AB1415" s="26">
        <v>7625.3297345663113</v>
      </c>
    </row>
    <row r="1416" spans="1:28" x14ac:dyDescent="0.25">
      <c r="A1416" s="5" t="s">
        <v>3195</v>
      </c>
      <c r="B1416" s="6" t="s">
        <v>1643</v>
      </c>
      <c r="C1416" s="6" t="s">
        <v>1644</v>
      </c>
      <c r="D1416" s="5">
        <v>2006</v>
      </c>
      <c r="E1416" s="5">
        <v>10</v>
      </c>
      <c r="F1416" s="5">
        <v>19</v>
      </c>
      <c r="G1416" s="5">
        <v>90505</v>
      </c>
      <c r="H1416" s="5" t="s">
        <v>1370</v>
      </c>
      <c r="I1416" s="7">
        <v>3.9</v>
      </c>
      <c r="J1416" s="5">
        <v>9</v>
      </c>
      <c r="K1416" s="5">
        <v>4</v>
      </c>
      <c r="L1416" s="5">
        <v>0</v>
      </c>
      <c r="M1416" s="5">
        <v>4</v>
      </c>
      <c r="N1416" s="5">
        <v>6</v>
      </c>
      <c r="O1416" s="5">
        <v>12</v>
      </c>
      <c r="P1416" s="5">
        <v>0</v>
      </c>
      <c r="Q1416" s="5">
        <v>12</v>
      </c>
      <c r="R1416" s="5">
        <v>18</v>
      </c>
      <c r="S1416" s="5">
        <v>42</v>
      </c>
      <c r="T1416" s="4">
        <v>378</v>
      </c>
      <c r="U1416" s="26">
        <f t="shared" si="44"/>
        <v>14.688247011952191</v>
      </c>
      <c r="V1416" s="26">
        <f t="shared" si="45"/>
        <v>132.19422310756971</v>
      </c>
      <c r="Z1416" s="4">
        <v>22</v>
      </c>
      <c r="AA1416" s="26">
        <v>38.802075313422883</v>
      </c>
      <c r="AB1416" s="26">
        <v>1746.0933891040297</v>
      </c>
    </row>
    <row r="1417" spans="1:28" x14ac:dyDescent="0.25">
      <c r="A1417" s="5" t="s">
        <v>3303</v>
      </c>
      <c r="B1417" s="6" t="s">
        <v>1643</v>
      </c>
      <c r="C1417" s="6" t="s">
        <v>1644</v>
      </c>
      <c r="D1417" s="5">
        <v>2006</v>
      </c>
      <c r="E1417" s="5">
        <v>10</v>
      </c>
      <c r="F1417" s="5">
        <v>30</v>
      </c>
      <c r="G1417" s="5">
        <v>92627</v>
      </c>
      <c r="H1417" s="5" t="s">
        <v>1370</v>
      </c>
      <c r="I1417" s="7">
        <v>4.4000000000000004</v>
      </c>
      <c r="J1417" s="5">
        <v>17</v>
      </c>
      <c r="K1417" s="5">
        <v>4</v>
      </c>
      <c r="L1417" s="5">
        <v>0</v>
      </c>
      <c r="M1417" s="5">
        <v>4</v>
      </c>
      <c r="N1417" s="5">
        <v>6</v>
      </c>
      <c r="O1417" s="5">
        <v>12</v>
      </c>
      <c r="P1417" s="5">
        <v>0</v>
      </c>
      <c r="Q1417" s="5">
        <v>12</v>
      </c>
      <c r="R1417" s="5">
        <v>18</v>
      </c>
      <c r="S1417" s="5">
        <v>42</v>
      </c>
      <c r="T1417" s="4">
        <v>714</v>
      </c>
      <c r="U1417" s="26">
        <f t="shared" si="44"/>
        <v>14.688247011952191</v>
      </c>
      <c r="V1417" s="26">
        <f t="shared" si="45"/>
        <v>249.70019920318725</v>
      </c>
      <c r="Z1417" s="4">
        <v>43</v>
      </c>
      <c r="AA1417" s="26">
        <v>27.367802566508178</v>
      </c>
      <c r="AB1417" s="26">
        <v>1094.7121026603272</v>
      </c>
    </row>
    <row r="1418" spans="1:28" x14ac:dyDescent="0.25">
      <c r="A1418" s="5" t="s">
        <v>3406</v>
      </c>
      <c r="B1418" s="6" t="s">
        <v>1643</v>
      </c>
      <c r="C1418" s="6" t="s">
        <v>1644</v>
      </c>
      <c r="D1418" s="5">
        <v>2006</v>
      </c>
      <c r="E1418" s="5">
        <v>10</v>
      </c>
      <c r="F1418" s="5">
        <v>33</v>
      </c>
      <c r="G1418" s="5">
        <v>92592</v>
      </c>
      <c r="H1418" s="5" t="s">
        <v>1370</v>
      </c>
      <c r="I1418" s="7">
        <v>5.0999999999999996</v>
      </c>
      <c r="J1418" s="5">
        <v>41</v>
      </c>
      <c r="K1418" s="5">
        <v>2</v>
      </c>
      <c r="L1418" s="5">
        <v>0</v>
      </c>
      <c r="M1418" s="5">
        <v>4</v>
      </c>
      <c r="N1418" s="5">
        <v>8</v>
      </c>
      <c r="O1418" s="5">
        <v>6</v>
      </c>
      <c r="P1418" s="5">
        <v>0</v>
      </c>
      <c r="Q1418" s="5">
        <v>12</v>
      </c>
      <c r="R1418" s="5">
        <v>24</v>
      </c>
      <c r="S1418" s="5">
        <v>42</v>
      </c>
      <c r="T1418" s="4">
        <v>1722</v>
      </c>
      <c r="U1418" s="26">
        <f t="shared" si="44"/>
        <v>14.688247011952191</v>
      </c>
      <c r="V1418" s="26">
        <f t="shared" si="45"/>
        <v>602.21812749003982</v>
      </c>
      <c r="Z1418" s="4">
        <v>25</v>
      </c>
      <c r="AA1418" s="26">
        <v>1.357612922524678</v>
      </c>
      <c r="AB1418" s="26">
        <v>40.728387675740343</v>
      </c>
    </row>
    <row r="1419" spans="1:28" x14ac:dyDescent="0.25">
      <c r="A1419" s="5" t="s">
        <v>3423</v>
      </c>
      <c r="B1419" s="6" t="s">
        <v>1643</v>
      </c>
      <c r="C1419" s="6" t="s">
        <v>1644</v>
      </c>
      <c r="D1419" s="5">
        <v>2006</v>
      </c>
      <c r="E1419" s="5">
        <v>10</v>
      </c>
      <c r="F1419" s="5">
        <v>33</v>
      </c>
      <c r="G1419" s="5">
        <v>92506</v>
      </c>
      <c r="H1419" s="5" t="s">
        <v>1370</v>
      </c>
      <c r="I1419" s="7">
        <v>4</v>
      </c>
      <c r="J1419" s="5">
        <v>50</v>
      </c>
      <c r="K1419" s="5">
        <v>5</v>
      </c>
      <c r="L1419" s="5">
        <v>0</v>
      </c>
      <c r="M1419" s="5">
        <v>4</v>
      </c>
      <c r="N1419" s="5">
        <v>5</v>
      </c>
      <c r="O1419" s="5">
        <v>15</v>
      </c>
      <c r="P1419" s="5">
        <v>0</v>
      </c>
      <c r="Q1419" s="5">
        <v>12</v>
      </c>
      <c r="R1419" s="5">
        <v>15</v>
      </c>
      <c r="S1419" s="5">
        <v>42</v>
      </c>
      <c r="T1419" s="4">
        <v>2100</v>
      </c>
      <c r="U1419" s="26">
        <f t="shared" si="44"/>
        <v>14.688247011952191</v>
      </c>
      <c r="V1419" s="26">
        <f t="shared" si="45"/>
        <v>734.41235059760959</v>
      </c>
      <c r="Z1419" s="4">
        <v>33</v>
      </c>
      <c r="AA1419" s="26">
        <v>4.2563872170511017</v>
      </c>
      <c r="AB1419" s="26">
        <v>42.563872170511019</v>
      </c>
    </row>
    <row r="1420" spans="1:28" x14ac:dyDescent="0.25">
      <c r="A1420" s="5" t="s">
        <v>101</v>
      </c>
      <c r="B1420" s="6" t="s">
        <v>1643</v>
      </c>
      <c r="C1420" s="6" t="s">
        <v>1644</v>
      </c>
      <c r="D1420" s="5">
        <v>2006</v>
      </c>
      <c r="E1420" s="5">
        <v>10</v>
      </c>
      <c r="F1420" s="5">
        <v>36</v>
      </c>
      <c r="G1420" s="5">
        <v>92407</v>
      </c>
      <c r="H1420" s="5" t="s">
        <v>1370</v>
      </c>
      <c r="I1420" s="7">
        <v>3.8</v>
      </c>
      <c r="J1420" s="5">
        <v>70</v>
      </c>
      <c r="K1420" s="5">
        <v>4</v>
      </c>
      <c r="L1420" s="5">
        <v>2</v>
      </c>
      <c r="M1420" s="5">
        <v>4</v>
      </c>
      <c r="N1420" s="5">
        <v>4</v>
      </c>
      <c r="O1420" s="5">
        <v>12</v>
      </c>
      <c r="P1420" s="5">
        <v>6</v>
      </c>
      <c r="Q1420" s="5">
        <v>12</v>
      </c>
      <c r="R1420" s="5">
        <v>12</v>
      </c>
      <c r="S1420" s="5">
        <v>42</v>
      </c>
      <c r="T1420" s="4">
        <v>2940</v>
      </c>
      <c r="U1420" s="26">
        <f t="shared" si="44"/>
        <v>14.688247011952191</v>
      </c>
      <c r="V1420" s="26">
        <f t="shared" si="45"/>
        <v>1028.1772908366534</v>
      </c>
      <c r="Z1420" s="4">
        <v>21</v>
      </c>
      <c r="AA1420" s="26">
        <v>18.645293119156797</v>
      </c>
      <c r="AB1420" s="26">
        <v>559.3587935747039</v>
      </c>
    </row>
    <row r="1421" spans="1:28" x14ac:dyDescent="0.25">
      <c r="A1421" s="5" t="s">
        <v>1926</v>
      </c>
      <c r="B1421" s="6" t="s">
        <v>1643</v>
      </c>
      <c r="C1421" s="6" t="s">
        <v>1644</v>
      </c>
      <c r="D1421" s="5">
        <v>2005</v>
      </c>
      <c r="E1421" s="5">
        <v>11</v>
      </c>
      <c r="F1421" s="5">
        <v>30</v>
      </c>
      <c r="G1421" s="5">
        <v>92627</v>
      </c>
      <c r="H1421" s="5" t="s">
        <v>1645</v>
      </c>
      <c r="I1421" s="7">
        <v>3.1</v>
      </c>
      <c r="J1421" s="5">
        <v>22</v>
      </c>
      <c r="K1421" s="5">
        <v>4</v>
      </c>
      <c r="L1421" s="5">
        <v>6</v>
      </c>
      <c r="M1421" s="5">
        <v>3</v>
      </c>
      <c r="N1421" s="5">
        <v>1</v>
      </c>
      <c r="O1421" s="5">
        <v>12</v>
      </c>
      <c r="P1421" s="5">
        <v>18</v>
      </c>
      <c r="Q1421" s="5">
        <v>9</v>
      </c>
      <c r="R1421" s="5">
        <v>3</v>
      </c>
      <c r="S1421" s="5">
        <v>42</v>
      </c>
      <c r="T1421" s="4">
        <v>924</v>
      </c>
      <c r="U1421" s="26">
        <f t="shared" si="44"/>
        <v>14.635183640393738</v>
      </c>
      <c r="V1421" s="26">
        <f t="shared" si="45"/>
        <v>321.97404008866221</v>
      </c>
      <c r="Z1421" s="4">
        <v>34</v>
      </c>
      <c r="AA1421" s="26">
        <v>8.5651431770698174</v>
      </c>
      <c r="AB1421" s="26">
        <v>85.651431770698167</v>
      </c>
    </row>
    <row r="1422" spans="1:28" x14ac:dyDescent="0.25">
      <c r="A1422" s="5" t="s">
        <v>2170</v>
      </c>
      <c r="B1422" s="6" t="s">
        <v>1660</v>
      </c>
      <c r="C1422" s="6" t="s">
        <v>1151</v>
      </c>
      <c r="D1422" s="5">
        <v>2005</v>
      </c>
      <c r="E1422" s="5">
        <v>11</v>
      </c>
      <c r="F1422" s="5">
        <v>41</v>
      </c>
      <c r="G1422" s="5">
        <v>94070</v>
      </c>
      <c r="H1422" s="5" t="s">
        <v>1645</v>
      </c>
      <c r="I1422" s="7">
        <v>3.7</v>
      </c>
      <c r="J1422" s="5">
        <v>41</v>
      </c>
      <c r="K1422" s="5">
        <v>2</v>
      </c>
      <c r="L1422" s="5">
        <v>4</v>
      </c>
      <c r="M1422" s="5">
        <v>2</v>
      </c>
      <c r="N1422" s="5">
        <v>6</v>
      </c>
      <c r="O1422" s="5">
        <v>6</v>
      </c>
      <c r="P1422" s="5">
        <v>12</v>
      </c>
      <c r="Q1422" s="5">
        <v>6</v>
      </c>
      <c r="R1422" s="5">
        <v>18</v>
      </c>
      <c r="S1422" s="5">
        <v>42</v>
      </c>
      <c r="T1422" s="4">
        <v>1722</v>
      </c>
      <c r="U1422" s="26">
        <f t="shared" si="44"/>
        <v>14.635183640393738</v>
      </c>
      <c r="V1422" s="26">
        <f t="shared" si="45"/>
        <v>600.04252925614321</v>
      </c>
      <c r="Z1422" s="4">
        <v>20</v>
      </c>
      <c r="AA1422" s="26">
        <v>27.841173287556202</v>
      </c>
      <c r="AB1422" s="26">
        <v>918.75871848935469</v>
      </c>
    </row>
    <row r="1423" spans="1:28" x14ac:dyDescent="0.25">
      <c r="A1423" s="5" t="s">
        <v>3043</v>
      </c>
      <c r="B1423" s="6" t="s">
        <v>1643</v>
      </c>
      <c r="C1423" s="6" t="s">
        <v>1644</v>
      </c>
      <c r="D1423" s="5">
        <v>2005</v>
      </c>
      <c r="E1423" s="5">
        <v>11</v>
      </c>
      <c r="F1423" s="5">
        <v>19</v>
      </c>
      <c r="G1423" s="5">
        <v>90808</v>
      </c>
      <c r="H1423" s="5" t="s">
        <v>1370</v>
      </c>
      <c r="I1423" s="7">
        <v>4</v>
      </c>
      <c r="J1423" s="5">
        <v>20</v>
      </c>
      <c r="K1423" s="5">
        <v>4</v>
      </c>
      <c r="L1423" s="5">
        <v>2</v>
      </c>
      <c r="M1423" s="5">
        <v>4</v>
      </c>
      <c r="N1423" s="5">
        <v>4</v>
      </c>
      <c r="O1423" s="5">
        <v>12</v>
      </c>
      <c r="P1423" s="5">
        <v>6</v>
      </c>
      <c r="Q1423" s="5">
        <v>12</v>
      </c>
      <c r="R1423" s="5">
        <v>12</v>
      </c>
      <c r="S1423" s="5">
        <v>42</v>
      </c>
      <c r="T1423" s="4">
        <v>840</v>
      </c>
      <c r="U1423" s="26">
        <f t="shared" si="44"/>
        <v>14.635183640393738</v>
      </c>
      <c r="V1423" s="26">
        <f t="shared" si="45"/>
        <v>292.70367280787474</v>
      </c>
      <c r="Z1423" s="4">
        <v>20</v>
      </c>
      <c r="AA1423" s="26">
        <v>13.257701565502954</v>
      </c>
      <c r="AB1423" s="26">
        <v>808.71979549568016</v>
      </c>
    </row>
    <row r="1424" spans="1:28" x14ac:dyDescent="0.25">
      <c r="A1424" s="5" t="s">
        <v>3397</v>
      </c>
      <c r="B1424" s="6" t="s">
        <v>1643</v>
      </c>
      <c r="C1424" s="6" t="s">
        <v>1644</v>
      </c>
      <c r="D1424" s="5">
        <v>2005</v>
      </c>
      <c r="E1424" s="5">
        <v>11</v>
      </c>
      <c r="F1424" s="5">
        <v>33</v>
      </c>
      <c r="G1424" s="5">
        <v>92509</v>
      </c>
      <c r="H1424" s="5" t="s">
        <v>1370</v>
      </c>
      <c r="I1424" s="7">
        <v>1.7</v>
      </c>
      <c r="J1424" s="5">
        <v>30</v>
      </c>
      <c r="K1424" s="5">
        <v>3</v>
      </c>
      <c r="L1424" s="5">
        <v>1</v>
      </c>
      <c r="M1424" s="5">
        <v>5</v>
      </c>
      <c r="N1424" s="5">
        <v>5</v>
      </c>
      <c r="O1424" s="5">
        <v>9</v>
      </c>
      <c r="P1424" s="5">
        <v>3</v>
      </c>
      <c r="Q1424" s="5">
        <v>15</v>
      </c>
      <c r="R1424" s="5">
        <v>15</v>
      </c>
      <c r="S1424" s="5">
        <v>42</v>
      </c>
      <c r="T1424" s="4">
        <v>1260</v>
      </c>
      <c r="U1424" s="26">
        <f t="shared" si="44"/>
        <v>14.635183640393738</v>
      </c>
      <c r="V1424" s="26">
        <f t="shared" si="45"/>
        <v>439.05550921181214</v>
      </c>
      <c r="Z1424" s="4">
        <v>30</v>
      </c>
      <c r="AA1424" s="26">
        <v>62.737113733216262</v>
      </c>
      <c r="AB1424" s="26">
        <v>2509.4845493286502</v>
      </c>
    </row>
    <row r="1425" spans="1:28" x14ac:dyDescent="0.25">
      <c r="A1425" s="5" t="s">
        <v>57</v>
      </c>
      <c r="B1425" s="6" t="s">
        <v>1643</v>
      </c>
      <c r="C1425" s="6" t="s">
        <v>1644</v>
      </c>
      <c r="D1425" s="5">
        <v>2005</v>
      </c>
      <c r="E1425" s="5">
        <v>11</v>
      </c>
      <c r="F1425" s="5">
        <v>36</v>
      </c>
      <c r="G1425" s="5">
        <v>92399</v>
      </c>
      <c r="H1425" s="5" t="s">
        <v>1370</v>
      </c>
      <c r="I1425" s="7">
        <v>6.1</v>
      </c>
      <c r="J1425" s="5">
        <v>13</v>
      </c>
      <c r="K1425" s="5">
        <v>4</v>
      </c>
      <c r="L1425" s="5">
        <v>0</v>
      </c>
      <c r="M1425" s="5">
        <v>3</v>
      </c>
      <c r="N1425" s="5">
        <v>7</v>
      </c>
      <c r="O1425" s="5">
        <v>12</v>
      </c>
      <c r="P1425" s="5">
        <v>0</v>
      </c>
      <c r="Q1425" s="5">
        <v>9</v>
      </c>
      <c r="R1425" s="5">
        <v>21</v>
      </c>
      <c r="S1425" s="5">
        <v>42</v>
      </c>
      <c r="T1425" s="4">
        <v>546</v>
      </c>
      <c r="U1425" s="26">
        <f t="shared" si="44"/>
        <v>14.635183640393738</v>
      </c>
      <c r="V1425" s="26">
        <f t="shared" si="45"/>
        <v>190.2573873251186</v>
      </c>
      <c r="Z1425" s="4">
        <v>32</v>
      </c>
      <c r="AA1425" s="26">
        <v>5.6413329861555486</v>
      </c>
      <c r="AB1425" s="26">
        <v>394.89330903088842</v>
      </c>
    </row>
    <row r="1426" spans="1:28" x14ac:dyDescent="0.25">
      <c r="A1426" s="5" t="s">
        <v>172</v>
      </c>
      <c r="B1426" s="6" t="s">
        <v>1643</v>
      </c>
      <c r="C1426" s="6" t="s">
        <v>1644</v>
      </c>
      <c r="D1426" s="5">
        <v>2005</v>
      </c>
      <c r="E1426" s="5">
        <v>11</v>
      </c>
      <c r="F1426" s="5">
        <v>37</v>
      </c>
      <c r="G1426" s="5">
        <v>92065</v>
      </c>
      <c r="H1426" s="5" t="s">
        <v>1370</v>
      </c>
      <c r="I1426" s="7">
        <v>5.0999999999999996</v>
      </c>
      <c r="J1426" s="5">
        <v>31</v>
      </c>
      <c r="K1426" s="5">
        <v>3</v>
      </c>
      <c r="L1426" s="5">
        <v>0</v>
      </c>
      <c r="M1426" s="5">
        <v>3</v>
      </c>
      <c r="N1426" s="5">
        <v>8</v>
      </c>
      <c r="O1426" s="5">
        <v>9</v>
      </c>
      <c r="P1426" s="5">
        <v>0</v>
      </c>
      <c r="Q1426" s="5">
        <v>9</v>
      </c>
      <c r="R1426" s="5">
        <v>24</v>
      </c>
      <c r="S1426" s="5">
        <v>42</v>
      </c>
      <c r="T1426" s="4">
        <v>1302</v>
      </c>
      <c r="U1426" s="26">
        <f t="shared" si="44"/>
        <v>14.635183640393738</v>
      </c>
      <c r="V1426" s="26">
        <f t="shared" si="45"/>
        <v>453.69069285220587</v>
      </c>
      <c r="Z1426" s="4">
        <v>26</v>
      </c>
      <c r="AA1426" s="26">
        <v>6.822571448213945</v>
      </c>
      <c r="AB1426" s="26">
        <v>129.62885751606495</v>
      </c>
    </row>
    <row r="1427" spans="1:28" x14ac:dyDescent="0.25">
      <c r="A1427" s="5" t="s">
        <v>296</v>
      </c>
      <c r="B1427" s="6" t="s">
        <v>1643</v>
      </c>
      <c r="C1427" s="6" t="s">
        <v>1644</v>
      </c>
      <c r="D1427" s="5">
        <v>2005</v>
      </c>
      <c r="E1427" s="5">
        <v>11</v>
      </c>
      <c r="F1427" s="5">
        <v>41</v>
      </c>
      <c r="G1427" s="5">
        <v>94061</v>
      </c>
      <c r="H1427" s="5" t="s">
        <v>1370</v>
      </c>
      <c r="I1427" s="7">
        <v>3</v>
      </c>
      <c r="J1427" s="5">
        <v>25</v>
      </c>
      <c r="K1427" s="5">
        <v>4</v>
      </c>
      <c r="L1427" s="5">
        <v>3</v>
      </c>
      <c r="M1427" s="5">
        <v>4</v>
      </c>
      <c r="N1427" s="5">
        <v>3</v>
      </c>
      <c r="O1427" s="5">
        <v>12</v>
      </c>
      <c r="P1427" s="5">
        <v>9</v>
      </c>
      <c r="Q1427" s="5">
        <v>12</v>
      </c>
      <c r="R1427" s="5">
        <v>9</v>
      </c>
      <c r="S1427" s="5">
        <v>42</v>
      </c>
      <c r="T1427" s="4">
        <v>1050</v>
      </c>
      <c r="U1427" s="26">
        <f t="shared" si="44"/>
        <v>14.635183640393738</v>
      </c>
      <c r="V1427" s="26">
        <f t="shared" si="45"/>
        <v>365.87959100984347</v>
      </c>
      <c r="Z1427" s="4">
        <v>34</v>
      </c>
      <c r="AA1427" s="26">
        <v>5.7100954513798783</v>
      </c>
      <c r="AB1427" s="26">
        <v>171.30286354139633</v>
      </c>
    </row>
    <row r="1428" spans="1:28" x14ac:dyDescent="0.25">
      <c r="A1428" s="5" t="s">
        <v>516</v>
      </c>
      <c r="B1428" s="6" t="s">
        <v>1683</v>
      </c>
      <c r="C1428" s="6" t="s">
        <v>1644</v>
      </c>
      <c r="D1428" s="5">
        <v>2005</v>
      </c>
      <c r="E1428" s="5">
        <v>11</v>
      </c>
      <c r="F1428" s="5">
        <v>56</v>
      </c>
      <c r="G1428" s="5">
        <v>93063</v>
      </c>
      <c r="H1428" s="5" t="s">
        <v>1370</v>
      </c>
      <c r="I1428" s="7">
        <v>24</v>
      </c>
      <c r="J1428" s="5">
        <v>30</v>
      </c>
      <c r="K1428" s="5">
        <v>4</v>
      </c>
      <c r="L1428" s="5">
        <v>2</v>
      </c>
      <c r="M1428" s="5">
        <v>4</v>
      </c>
      <c r="N1428" s="5">
        <v>4</v>
      </c>
      <c r="O1428" s="5">
        <v>12</v>
      </c>
      <c r="P1428" s="5">
        <v>6</v>
      </c>
      <c r="Q1428" s="5">
        <v>12</v>
      </c>
      <c r="R1428" s="5">
        <v>12</v>
      </c>
      <c r="S1428" s="5">
        <v>42</v>
      </c>
      <c r="T1428" s="4">
        <v>1260</v>
      </c>
      <c r="U1428" s="26">
        <f t="shared" si="44"/>
        <v>14.635183640393738</v>
      </c>
      <c r="V1428" s="26">
        <f t="shared" si="45"/>
        <v>439.05550921181214</v>
      </c>
      <c r="Z1428" s="4">
        <v>39</v>
      </c>
      <c r="AA1428" s="26">
        <v>8.8537438319017241</v>
      </c>
      <c r="AB1428" s="26">
        <v>327.58852178036381</v>
      </c>
    </row>
    <row r="1429" spans="1:28" x14ac:dyDescent="0.25">
      <c r="A1429" s="5" t="s">
        <v>1887</v>
      </c>
      <c r="B1429" s="6" t="s">
        <v>1643</v>
      </c>
      <c r="C1429" s="6" t="s">
        <v>1644</v>
      </c>
      <c r="D1429" s="5">
        <v>2004</v>
      </c>
      <c r="E1429" s="5">
        <v>12</v>
      </c>
      <c r="F1429" s="5">
        <v>24</v>
      </c>
      <c r="G1429" s="5">
        <v>95340</v>
      </c>
      <c r="H1429" s="5" t="s">
        <v>1645</v>
      </c>
      <c r="I1429" s="7">
        <v>3.1</v>
      </c>
      <c r="J1429" s="5">
        <v>15</v>
      </c>
      <c r="K1429" s="5">
        <v>5</v>
      </c>
      <c r="L1429" s="5">
        <v>2</v>
      </c>
      <c r="M1429" s="5">
        <v>5</v>
      </c>
      <c r="N1429" s="5">
        <v>2</v>
      </c>
      <c r="O1429" s="5">
        <v>15</v>
      </c>
      <c r="P1429" s="5">
        <v>6</v>
      </c>
      <c r="Q1429" s="5">
        <v>15</v>
      </c>
      <c r="R1429" s="5">
        <v>6</v>
      </c>
      <c r="S1429" s="5">
        <v>42</v>
      </c>
      <c r="T1429" s="4">
        <v>630</v>
      </c>
      <c r="U1429" s="26">
        <f t="shared" si="44"/>
        <v>14.581583864322333</v>
      </c>
      <c r="V1429" s="26">
        <f t="shared" si="45"/>
        <v>218.72375796483499</v>
      </c>
      <c r="Z1429" s="4">
        <v>30</v>
      </c>
      <c r="AA1429" s="26">
        <v>11.15326466368289</v>
      </c>
      <c r="AB1429" s="26">
        <v>167.29896995524336</v>
      </c>
    </row>
    <row r="1430" spans="1:28" x14ac:dyDescent="0.25">
      <c r="A1430" s="5" t="s">
        <v>1893</v>
      </c>
      <c r="B1430" s="6" t="s">
        <v>1730</v>
      </c>
      <c r="C1430" s="6" t="s">
        <v>1151</v>
      </c>
      <c r="D1430" s="5">
        <v>2004</v>
      </c>
      <c r="E1430" s="5">
        <v>12</v>
      </c>
      <c r="F1430" s="5">
        <v>27</v>
      </c>
      <c r="G1430" s="5">
        <v>95076</v>
      </c>
      <c r="H1430" s="5" t="s">
        <v>1645</v>
      </c>
      <c r="I1430" s="7">
        <v>2.8</v>
      </c>
      <c r="J1430" s="5">
        <v>80</v>
      </c>
      <c r="K1430" s="5">
        <v>6</v>
      </c>
      <c r="L1430" s="5">
        <v>0</v>
      </c>
      <c r="M1430" s="5">
        <v>2</v>
      </c>
      <c r="N1430" s="5">
        <v>6</v>
      </c>
      <c r="O1430" s="5">
        <v>18</v>
      </c>
      <c r="P1430" s="5">
        <v>0</v>
      </c>
      <c r="Q1430" s="5">
        <v>6</v>
      </c>
      <c r="R1430" s="5">
        <v>18</v>
      </c>
      <c r="S1430" s="5">
        <v>42</v>
      </c>
      <c r="T1430" s="4">
        <v>3360</v>
      </c>
      <c r="U1430" s="26">
        <f t="shared" si="44"/>
        <v>14.581583864322333</v>
      </c>
      <c r="V1430" s="26">
        <f t="shared" si="45"/>
        <v>1166.5267091457868</v>
      </c>
      <c r="Z1430" s="4">
        <v>33</v>
      </c>
      <c r="AA1430" s="26">
        <v>18.444344607221439</v>
      </c>
      <c r="AB1430" s="26">
        <v>553.33033821664321</v>
      </c>
    </row>
    <row r="1431" spans="1:28" x14ac:dyDescent="0.25">
      <c r="A1431" s="5" t="s">
        <v>1903</v>
      </c>
      <c r="B1431" s="6" t="s">
        <v>1683</v>
      </c>
      <c r="C1431" s="6" t="s">
        <v>1644</v>
      </c>
      <c r="D1431" s="5">
        <v>2004</v>
      </c>
      <c r="E1431" s="5">
        <v>12</v>
      </c>
      <c r="F1431" s="5">
        <v>29</v>
      </c>
      <c r="G1431" s="5">
        <v>95949</v>
      </c>
      <c r="H1431" s="5" t="s">
        <v>1645</v>
      </c>
      <c r="I1431" s="7">
        <v>4.3</v>
      </c>
      <c r="J1431" s="5">
        <v>38</v>
      </c>
      <c r="K1431" s="5">
        <v>4</v>
      </c>
      <c r="L1431" s="5">
        <v>4</v>
      </c>
      <c r="M1431" s="5">
        <v>4</v>
      </c>
      <c r="N1431" s="5">
        <v>2</v>
      </c>
      <c r="O1431" s="5">
        <v>12</v>
      </c>
      <c r="P1431" s="5">
        <v>12</v>
      </c>
      <c r="Q1431" s="5">
        <v>12</v>
      </c>
      <c r="R1431" s="5">
        <v>6</v>
      </c>
      <c r="S1431" s="5">
        <v>42</v>
      </c>
      <c r="T1431" s="4">
        <v>1596</v>
      </c>
      <c r="U1431" s="26">
        <f t="shared" si="44"/>
        <v>14.581583864322333</v>
      </c>
      <c r="V1431" s="26">
        <f t="shared" si="45"/>
        <v>554.1001868442487</v>
      </c>
      <c r="Z1431" s="4">
        <v>26</v>
      </c>
      <c r="AA1431" s="26">
        <v>10.916114317142313</v>
      </c>
      <c r="AB1431" s="26">
        <v>54.580571585711567</v>
      </c>
    </row>
    <row r="1432" spans="1:28" x14ac:dyDescent="0.25">
      <c r="A1432" s="5" t="s">
        <v>2197</v>
      </c>
      <c r="B1432" s="6" t="s">
        <v>1643</v>
      </c>
      <c r="C1432" s="6" t="s">
        <v>1644</v>
      </c>
      <c r="D1432" s="5">
        <v>2004</v>
      </c>
      <c r="E1432" s="5">
        <v>12</v>
      </c>
      <c r="F1432" s="5">
        <v>42</v>
      </c>
      <c r="G1432" s="5">
        <v>93105</v>
      </c>
      <c r="H1432" s="5" t="s">
        <v>1645</v>
      </c>
      <c r="I1432" s="7">
        <v>5</v>
      </c>
      <c r="J1432" s="5">
        <v>40</v>
      </c>
      <c r="K1432" s="5">
        <v>3</v>
      </c>
      <c r="L1432" s="5">
        <v>3</v>
      </c>
      <c r="M1432" s="5">
        <v>4</v>
      </c>
      <c r="N1432" s="5">
        <v>4</v>
      </c>
      <c r="O1432" s="5">
        <v>9</v>
      </c>
      <c r="P1432" s="5">
        <v>9</v>
      </c>
      <c r="Q1432" s="5">
        <v>12</v>
      </c>
      <c r="R1432" s="5">
        <v>12</v>
      </c>
      <c r="S1432" s="5">
        <v>42</v>
      </c>
      <c r="T1432" s="4">
        <v>1680</v>
      </c>
      <c r="U1432" s="26">
        <f t="shared" si="44"/>
        <v>14.581583864322333</v>
      </c>
      <c r="V1432" s="26">
        <f t="shared" si="45"/>
        <v>583.26335457289338</v>
      </c>
      <c r="Z1432" s="4">
        <v>33</v>
      </c>
      <c r="AA1432" s="26">
        <v>31.213506258374743</v>
      </c>
      <c r="AB1432" s="26">
        <v>1560.6753129187371</v>
      </c>
    </row>
    <row r="1433" spans="1:28" x14ac:dyDescent="0.25">
      <c r="A1433" s="5" t="s">
        <v>2296</v>
      </c>
      <c r="B1433" s="6" t="s">
        <v>1643</v>
      </c>
      <c r="C1433" s="6" t="s">
        <v>1644</v>
      </c>
      <c r="D1433" s="5">
        <v>2004</v>
      </c>
      <c r="E1433" s="5">
        <v>12</v>
      </c>
      <c r="F1433" s="5">
        <v>51</v>
      </c>
      <c r="G1433" s="5">
        <v>95993</v>
      </c>
      <c r="H1433" s="5" t="s">
        <v>1645</v>
      </c>
      <c r="I1433" s="7">
        <v>4.3</v>
      </c>
      <c r="J1433" s="5">
        <v>20</v>
      </c>
      <c r="K1433" s="5">
        <v>2</v>
      </c>
      <c r="L1433" s="5">
        <v>10</v>
      </c>
      <c r="M1433" s="5">
        <v>2</v>
      </c>
      <c r="N1433" s="5">
        <v>0</v>
      </c>
      <c r="O1433" s="5">
        <v>6</v>
      </c>
      <c r="P1433" s="5">
        <v>30</v>
      </c>
      <c r="Q1433" s="5">
        <v>6</v>
      </c>
      <c r="R1433" s="5">
        <v>0</v>
      </c>
      <c r="S1433" s="5">
        <v>42</v>
      </c>
      <c r="T1433" s="4">
        <v>840</v>
      </c>
      <c r="U1433" s="26">
        <f t="shared" si="44"/>
        <v>14.581583864322333</v>
      </c>
      <c r="V1433" s="26">
        <f t="shared" si="45"/>
        <v>291.63167728644669</v>
      </c>
      <c r="Z1433" s="4">
        <v>40</v>
      </c>
      <c r="AA1433" s="26">
        <v>8.9174643853169506</v>
      </c>
      <c r="AB1433" s="26">
        <v>249.68900278887463</v>
      </c>
    </row>
    <row r="1434" spans="1:28" x14ac:dyDescent="0.25">
      <c r="A1434" s="5" t="s">
        <v>3393</v>
      </c>
      <c r="B1434" s="6" t="s">
        <v>1643</v>
      </c>
      <c r="C1434" s="6" t="s">
        <v>1644</v>
      </c>
      <c r="D1434" s="5">
        <v>2004</v>
      </c>
      <c r="E1434" s="5">
        <v>12</v>
      </c>
      <c r="F1434" s="5">
        <v>33</v>
      </c>
      <c r="G1434" s="5">
        <v>91752</v>
      </c>
      <c r="H1434" s="5" t="s">
        <v>1370</v>
      </c>
      <c r="I1434" s="7">
        <v>7.4</v>
      </c>
      <c r="J1434" s="5">
        <v>38</v>
      </c>
      <c r="K1434" s="5">
        <v>2</v>
      </c>
      <c r="L1434" s="5">
        <v>2</v>
      </c>
      <c r="M1434" s="5">
        <v>5</v>
      </c>
      <c r="N1434" s="5">
        <v>5</v>
      </c>
      <c r="O1434" s="5">
        <v>6</v>
      </c>
      <c r="P1434" s="5">
        <v>6</v>
      </c>
      <c r="Q1434" s="5">
        <v>15</v>
      </c>
      <c r="R1434" s="5">
        <v>15</v>
      </c>
      <c r="S1434" s="5">
        <v>42</v>
      </c>
      <c r="T1434" s="4">
        <v>1596</v>
      </c>
      <c r="U1434" s="26">
        <f t="shared" si="44"/>
        <v>14.581583864322333</v>
      </c>
      <c r="V1434" s="26">
        <f t="shared" si="45"/>
        <v>554.1001868442487</v>
      </c>
      <c r="Z1434" s="4">
        <v>20</v>
      </c>
      <c r="AA1434" s="26">
        <v>34.47002407030768</v>
      </c>
      <c r="AB1434" s="26">
        <v>2412.9016849215377</v>
      </c>
    </row>
    <row r="1435" spans="1:28" x14ac:dyDescent="0.25">
      <c r="A1435" s="5" t="s">
        <v>13</v>
      </c>
      <c r="B1435" s="6" t="s">
        <v>1643</v>
      </c>
      <c r="C1435" s="6" t="s">
        <v>1644</v>
      </c>
      <c r="D1435" s="5">
        <v>2004</v>
      </c>
      <c r="E1435" s="5">
        <v>12</v>
      </c>
      <c r="F1435" s="5">
        <v>34</v>
      </c>
      <c r="G1435" s="5">
        <v>95835</v>
      </c>
      <c r="H1435" s="5" t="s">
        <v>1370</v>
      </c>
      <c r="I1435" s="7">
        <v>1.9</v>
      </c>
      <c r="J1435" s="5">
        <v>0</v>
      </c>
      <c r="K1435" s="5">
        <v>4</v>
      </c>
      <c r="L1435" s="5">
        <v>2</v>
      </c>
      <c r="M1435" s="5">
        <v>4</v>
      </c>
      <c r="N1435" s="5">
        <v>4</v>
      </c>
      <c r="O1435" s="5">
        <v>12</v>
      </c>
      <c r="P1435" s="5">
        <v>6</v>
      </c>
      <c r="Q1435" s="5">
        <v>12</v>
      </c>
      <c r="R1435" s="5">
        <v>12</v>
      </c>
      <c r="S1435" s="5">
        <v>42</v>
      </c>
      <c r="T1435" s="4">
        <v>0</v>
      </c>
      <c r="U1435" s="26">
        <f t="shared" si="44"/>
        <v>14.581583864322333</v>
      </c>
      <c r="V1435" s="26">
        <f t="shared" si="45"/>
        <v>0</v>
      </c>
      <c r="Z1435" s="4">
        <v>26</v>
      </c>
      <c r="AA1435" s="26">
        <v>8.1870857378567337</v>
      </c>
      <c r="AB1435" s="26">
        <v>81.870857378567337</v>
      </c>
    </row>
    <row r="1436" spans="1:28" x14ac:dyDescent="0.25">
      <c r="A1436" s="5" t="s">
        <v>269</v>
      </c>
      <c r="B1436" s="6" t="s">
        <v>1643</v>
      </c>
      <c r="C1436" s="6" t="s">
        <v>1644</v>
      </c>
      <c r="D1436" s="5">
        <v>2004</v>
      </c>
      <c r="E1436" s="5">
        <v>12</v>
      </c>
      <c r="F1436" s="5">
        <v>40</v>
      </c>
      <c r="G1436" s="5">
        <v>93422</v>
      </c>
      <c r="H1436" s="5" t="s">
        <v>1370</v>
      </c>
      <c r="I1436" s="7">
        <v>4</v>
      </c>
      <c r="J1436" s="5">
        <v>41</v>
      </c>
      <c r="K1436" s="5">
        <v>5</v>
      </c>
      <c r="L1436" s="5">
        <v>1</v>
      </c>
      <c r="M1436" s="5">
        <v>3</v>
      </c>
      <c r="N1436" s="5">
        <v>5</v>
      </c>
      <c r="O1436" s="5">
        <v>15</v>
      </c>
      <c r="P1436" s="5">
        <v>3</v>
      </c>
      <c r="Q1436" s="5">
        <v>9</v>
      </c>
      <c r="R1436" s="5">
        <v>15</v>
      </c>
      <c r="S1436" s="5">
        <v>42</v>
      </c>
      <c r="T1436" s="4">
        <v>1722</v>
      </c>
      <c r="U1436" s="26">
        <f t="shared" si="44"/>
        <v>14.581583864322333</v>
      </c>
      <c r="V1436" s="26">
        <f t="shared" si="45"/>
        <v>597.84493843721566</v>
      </c>
      <c r="Z1436" s="4">
        <v>38</v>
      </c>
      <c r="AA1436" s="26">
        <v>47.712345568781515</v>
      </c>
      <c r="AB1436" s="26">
        <v>1908.4938227512607</v>
      </c>
    </row>
    <row r="1437" spans="1:28" x14ac:dyDescent="0.25">
      <c r="A1437" s="5" t="s">
        <v>329</v>
      </c>
      <c r="B1437" s="6" t="s">
        <v>1643</v>
      </c>
      <c r="C1437" s="6" t="s">
        <v>1644</v>
      </c>
      <c r="D1437" s="5">
        <v>2004</v>
      </c>
      <c r="E1437" s="5">
        <v>12</v>
      </c>
      <c r="F1437" s="5">
        <v>43</v>
      </c>
      <c r="G1437" s="5">
        <v>95112</v>
      </c>
      <c r="H1437" s="5" t="s">
        <v>1370</v>
      </c>
      <c r="I1437" s="7">
        <v>6</v>
      </c>
      <c r="J1437" s="5">
        <v>50</v>
      </c>
      <c r="K1437" s="5">
        <v>5</v>
      </c>
      <c r="L1437" s="5">
        <v>0</v>
      </c>
      <c r="M1437" s="5">
        <v>4</v>
      </c>
      <c r="N1437" s="5">
        <v>5</v>
      </c>
      <c r="O1437" s="5">
        <v>15</v>
      </c>
      <c r="P1437" s="5">
        <v>0</v>
      </c>
      <c r="Q1437" s="5">
        <v>12</v>
      </c>
      <c r="R1437" s="5">
        <v>15</v>
      </c>
      <c r="S1437" s="5">
        <v>42</v>
      </c>
      <c r="T1437" s="4">
        <v>2100</v>
      </c>
      <c r="U1437" s="26">
        <f t="shared" si="44"/>
        <v>14.581583864322333</v>
      </c>
      <c r="V1437" s="26">
        <f t="shared" si="45"/>
        <v>729.07919321611666</v>
      </c>
      <c r="Z1437" s="4">
        <v>28</v>
      </c>
      <c r="AA1437" s="26">
        <v>39.988418385812516</v>
      </c>
      <c r="AB1437" s="26">
        <v>1599.5367354325006</v>
      </c>
    </row>
    <row r="1438" spans="1:28" x14ac:dyDescent="0.25">
      <c r="A1438" s="5" t="s">
        <v>341</v>
      </c>
      <c r="B1438" s="6" t="s">
        <v>1643</v>
      </c>
      <c r="C1438" s="6" t="s">
        <v>1644</v>
      </c>
      <c r="D1438" s="5">
        <v>2004</v>
      </c>
      <c r="E1438" s="5">
        <v>12</v>
      </c>
      <c r="F1438" s="5">
        <v>43</v>
      </c>
      <c r="G1438" s="5">
        <v>95120</v>
      </c>
      <c r="H1438" s="5" t="s">
        <v>1370</v>
      </c>
      <c r="I1438" s="7">
        <v>6</v>
      </c>
      <c r="J1438" s="5">
        <v>20</v>
      </c>
      <c r="K1438" s="5">
        <v>0</v>
      </c>
      <c r="L1438" s="5">
        <v>0</v>
      </c>
      <c r="M1438" s="5">
        <v>4</v>
      </c>
      <c r="N1438" s="5">
        <v>10</v>
      </c>
      <c r="O1438" s="5">
        <v>0</v>
      </c>
      <c r="P1438" s="5">
        <v>0</v>
      </c>
      <c r="Q1438" s="5">
        <v>12</v>
      </c>
      <c r="R1438" s="5">
        <v>30</v>
      </c>
      <c r="S1438" s="5">
        <v>42</v>
      </c>
      <c r="T1438" s="4">
        <v>840</v>
      </c>
      <c r="U1438" s="26">
        <f t="shared" si="44"/>
        <v>14.581583864322333</v>
      </c>
      <c r="V1438" s="26">
        <f t="shared" si="45"/>
        <v>291.63167728644669</v>
      </c>
      <c r="Z1438" s="4">
        <v>22</v>
      </c>
      <c r="AA1438" s="26">
        <v>10.704020776116657</v>
      </c>
      <c r="AB1438" s="26">
        <v>321.1206232834997</v>
      </c>
    </row>
    <row r="1439" spans="1:28" x14ac:dyDescent="0.25">
      <c r="A1439" s="5" t="s">
        <v>373</v>
      </c>
      <c r="B1439" s="6" t="s">
        <v>1643</v>
      </c>
      <c r="C1439" s="6" t="s">
        <v>1644</v>
      </c>
      <c r="D1439" s="5">
        <v>2004</v>
      </c>
      <c r="E1439" s="5">
        <v>12</v>
      </c>
      <c r="F1439" s="5">
        <v>43</v>
      </c>
      <c r="G1439" s="5">
        <v>95127</v>
      </c>
      <c r="H1439" s="5" t="s">
        <v>1370</v>
      </c>
      <c r="I1439" s="7">
        <v>2</v>
      </c>
      <c r="J1439" s="5">
        <v>39</v>
      </c>
      <c r="K1439" s="5">
        <v>5</v>
      </c>
      <c r="L1439" s="5">
        <v>0</v>
      </c>
      <c r="M1439" s="5">
        <v>4</v>
      </c>
      <c r="N1439" s="5">
        <v>5</v>
      </c>
      <c r="O1439" s="5">
        <v>15</v>
      </c>
      <c r="P1439" s="5">
        <v>0</v>
      </c>
      <c r="Q1439" s="5">
        <v>12</v>
      </c>
      <c r="R1439" s="5">
        <v>15</v>
      </c>
      <c r="S1439" s="5">
        <v>42</v>
      </c>
      <c r="T1439" s="4">
        <v>1638</v>
      </c>
      <c r="U1439" s="26">
        <f t="shared" si="44"/>
        <v>14.581583864322333</v>
      </c>
      <c r="V1439" s="26">
        <f t="shared" si="45"/>
        <v>568.68177070857098</v>
      </c>
      <c r="Z1439" s="4">
        <v>35</v>
      </c>
      <c r="AA1439" s="26">
        <v>19.985334079829574</v>
      </c>
      <c r="AB1439" s="26">
        <v>899.34003359233088</v>
      </c>
    </row>
    <row r="1440" spans="1:28" x14ac:dyDescent="0.25">
      <c r="A1440" s="5" t="s">
        <v>440</v>
      </c>
      <c r="B1440" s="6" t="s">
        <v>1643</v>
      </c>
      <c r="C1440" s="6" t="s">
        <v>1644</v>
      </c>
      <c r="D1440" s="5">
        <v>2004</v>
      </c>
      <c r="E1440" s="5">
        <v>12</v>
      </c>
      <c r="F1440" s="5">
        <v>50</v>
      </c>
      <c r="G1440" s="5">
        <v>95363</v>
      </c>
      <c r="H1440" s="5" t="s">
        <v>1370</v>
      </c>
      <c r="I1440" s="7">
        <v>4</v>
      </c>
      <c r="J1440" s="5">
        <v>30</v>
      </c>
      <c r="K1440" s="5">
        <v>5</v>
      </c>
      <c r="L1440" s="5">
        <v>0</v>
      </c>
      <c r="M1440" s="5">
        <v>3</v>
      </c>
      <c r="N1440" s="5">
        <v>6</v>
      </c>
      <c r="O1440" s="5">
        <v>15</v>
      </c>
      <c r="P1440" s="5">
        <v>0</v>
      </c>
      <c r="Q1440" s="5">
        <v>9</v>
      </c>
      <c r="R1440" s="5">
        <v>18</v>
      </c>
      <c r="S1440" s="5">
        <v>42</v>
      </c>
      <c r="T1440" s="4">
        <v>1260</v>
      </c>
      <c r="U1440" s="26">
        <f t="shared" si="44"/>
        <v>14.581583864322333</v>
      </c>
      <c r="V1440" s="26">
        <f t="shared" si="45"/>
        <v>437.44751592966998</v>
      </c>
      <c r="Z1440" s="4">
        <v>39</v>
      </c>
      <c r="AA1440" s="26">
        <v>5.9024958879344833</v>
      </c>
      <c r="AB1440" s="26">
        <v>354.14975327606902</v>
      </c>
    </row>
    <row r="1441" spans="1:28" x14ac:dyDescent="0.25">
      <c r="A1441" s="5" t="s">
        <v>1694</v>
      </c>
      <c r="B1441" s="6" t="s">
        <v>1643</v>
      </c>
      <c r="C1441" s="6" t="s">
        <v>1644</v>
      </c>
      <c r="D1441" s="5">
        <v>2003</v>
      </c>
      <c r="E1441" s="5">
        <v>13</v>
      </c>
      <c r="F1441" s="5">
        <v>5</v>
      </c>
      <c r="G1441" s="5">
        <v>95228</v>
      </c>
      <c r="H1441" s="5" t="s">
        <v>1645</v>
      </c>
      <c r="I1441" s="7">
        <v>5.7</v>
      </c>
      <c r="J1441" s="5">
        <v>19</v>
      </c>
      <c r="K1441" s="5">
        <v>4</v>
      </c>
      <c r="L1441" s="5">
        <v>7</v>
      </c>
      <c r="M1441" s="5">
        <v>2</v>
      </c>
      <c r="N1441" s="5">
        <v>1</v>
      </c>
      <c r="O1441" s="5">
        <v>12</v>
      </c>
      <c r="P1441" s="5">
        <v>21</v>
      </c>
      <c r="Q1441" s="5">
        <v>6</v>
      </c>
      <c r="R1441" s="5">
        <v>3</v>
      </c>
      <c r="S1441" s="5">
        <v>42</v>
      </c>
      <c r="T1441" s="4">
        <v>798</v>
      </c>
      <c r="U1441" s="26">
        <f t="shared" si="44"/>
        <v>14.52743950884796</v>
      </c>
      <c r="V1441" s="26">
        <f t="shared" si="45"/>
        <v>276.02135066811127</v>
      </c>
      <c r="Z1441" s="4">
        <v>22</v>
      </c>
      <c r="AA1441" s="26">
        <v>5.3520103880583285</v>
      </c>
      <c r="AB1441" s="26">
        <v>251.54448823874145</v>
      </c>
    </row>
    <row r="1442" spans="1:28" x14ac:dyDescent="0.25">
      <c r="A1442" s="5" t="s">
        <v>1795</v>
      </c>
      <c r="B1442" s="6" t="s">
        <v>1643</v>
      </c>
      <c r="C1442" s="6" t="s">
        <v>1644</v>
      </c>
      <c r="D1442" s="5">
        <v>2003</v>
      </c>
      <c r="E1442" s="5">
        <v>13</v>
      </c>
      <c r="F1442" s="5">
        <v>19</v>
      </c>
      <c r="G1442" s="5">
        <v>93550</v>
      </c>
      <c r="H1442" s="5" t="s">
        <v>1645</v>
      </c>
      <c r="I1442" s="7">
        <v>6</v>
      </c>
      <c r="J1442" s="5">
        <v>70</v>
      </c>
      <c r="K1442" s="5">
        <v>4</v>
      </c>
      <c r="L1442" s="5">
        <v>2</v>
      </c>
      <c r="M1442" s="5">
        <v>4</v>
      </c>
      <c r="N1442" s="5">
        <v>4</v>
      </c>
      <c r="O1442" s="5">
        <v>12</v>
      </c>
      <c r="P1442" s="5">
        <v>6</v>
      </c>
      <c r="Q1442" s="5">
        <v>12</v>
      </c>
      <c r="R1442" s="5">
        <v>12</v>
      </c>
      <c r="S1442" s="5">
        <v>42</v>
      </c>
      <c r="T1442" s="4">
        <v>2940</v>
      </c>
      <c r="U1442" s="26">
        <f t="shared" si="44"/>
        <v>14.52743950884796</v>
      </c>
      <c r="V1442" s="26">
        <f t="shared" si="45"/>
        <v>1016.9207656193572</v>
      </c>
      <c r="Z1442" s="4">
        <v>39</v>
      </c>
      <c r="AA1442" s="26">
        <v>2.9512479439672417</v>
      </c>
      <c r="AB1442" s="26">
        <v>29.512479439672418</v>
      </c>
    </row>
    <row r="1443" spans="1:28" x14ac:dyDescent="0.25">
      <c r="A1443" s="5" t="s">
        <v>2328</v>
      </c>
      <c r="B1443" s="6" t="s">
        <v>1643</v>
      </c>
      <c r="C1443" s="6" t="s">
        <v>1644</v>
      </c>
      <c r="D1443" s="5">
        <v>2003</v>
      </c>
      <c r="E1443" s="5">
        <v>13</v>
      </c>
      <c r="F1443" s="5">
        <v>56</v>
      </c>
      <c r="G1443" s="5">
        <v>91362</v>
      </c>
      <c r="H1443" s="5" t="s">
        <v>1645</v>
      </c>
      <c r="I1443" s="7">
        <v>3.8</v>
      </c>
      <c r="J1443" s="5">
        <v>19</v>
      </c>
      <c r="K1443" s="5">
        <v>4</v>
      </c>
      <c r="L1443" s="5">
        <v>0</v>
      </c>
      <c r="M1443" s="5">
        <v>5</v>
      </c>
      <c r="N1443" s="5">
        <v>5</v>
      </c>
      <c r="O1443" s="5">
        <v>12</v>
      </c>
      <c r="P1443" s="5">
        <v>0</v>
      </c>
      <c r="Q1443" s="5">
        <v>15</v>
      </c>
      <c r="R1443" s="5">
        <v>15</v>
      </c>
      <c r="S1443" s="5">
        <v>42</v>
      </c>
      <c r="T1443" s="4">
        <v>798</v>
      </c>
      <c r="U1443" s="26">
        <f t="shared" si="44"/>
        <v>14.52743950884796</v>
      </c>
      <c r="V1443" s="26">
        <f t="shared" si="45"/>
        <v>276.02135066811127</v>
      </c>
      <c r="Z1443" s="4">
        <v>25</v>
      </c>
      <c r="AA1443" s="26">
        <v>14.933742147771458</v>
      </c>
      <c r="AB1443" s="26">
        <v>283.74110080765769</v>
      </c>
    </row>
    <row r="1444" spans="1:28" x14ac:dyDescent="0.25">
      <c r="A1444" s="5" t="s">
        <v>2891</v>
      </c>
      <c r="B1444" s="6" t="s">
        <v>1643</v>
      </c>
      <c r="C1444" s="6" t="s">
        <v>1644</v>
      </c>
      <c r="D1444" s="5">
        <v>2003</v>
      </c>
      <c r="E1444" s="5">
        <v>13</v>
      </c>
      <c r="F1444" s="5">
        <v>1</v>
      </c>
      <c r="G1444" s="5">
        <v>94536</v>
      </c>
      <c r="H1444" s="5" t="s">
        <v>1645</v>
      </c>
      <c r="I1444" s="7">
        <v>5.9</v>
      </c>
      <c r="J1444" s="5">
        <v>81</v>
      </c>
      <c r="K1444" s="5">
        <v>4</v>
      </c>
      <c r="L1444" s="5">
        <v>2</v>
      </c>
      <c r="M1444" s="5">
        <v>4</v>
      </c>
      <c r="N1444" s="5">
        <v>4</v>
      </c>
      <c r="O1444" s="5">
        <v>12</v>
      </c>
      <c r="P1444" s="5">
        <v>6</v>
      </c>
      <c r="Q1444" s="5">
        <v>12</v>
      </c>
      <c r="R1444" s="5">
        <v>12</v>
      </c>
      <c r="S1444" s="5">
        <v>42</v>
      </c>
      <c r="T1444" s="4">
        <v>3402</v>
      </c>
      <c r="U1444" s="26">
        <f t="shared" si="44"/>
        <v>14.52743950884796</v>
      </c>
      <c r="V1444" s="26">
        <f t="shared" si="45"/>
        <v>1176.7226002166849</v>
      </c>
      <c r="Z1444" s="4">
        <v>48</v>
      </c>
      <c r="AA1444" s="26">
        <v>23.58466909515122</v>
      </c>
      <c r="AB1444" s="26">
        <v>0</v>
      </c>
    </row>
    <row r="1445" spans="1:28" x14ac:dyDescent="0.25">
      <c r="A1445" s="5" t="s">
        <v>1767</v>
      </c>
      <c r="B1445" s="6" t="s">
        <v>1683</v>
      </c>
      <c r="C1445" s="6" t="s">
        <v>1644</v>
      </c>
      <c r="D1445" s="5">
        <v>2003</v>
      </c>
      <c r="E1445" s="5">
        <v>13</v>
      </c>
      <c r="F1445" s="5">
        <v>19</v>
      </c>
      <c r="G1445" s="5">
        <v>91505</v>
      </c>
      <c r="H1445" s="5" t="s">
        <v>1370</v>
      </c>
      <c r="I1445" s="7">
        <v>8</v>
      </c>
      <c r="J1445" s="5">
        <v>55</v>
      </c>
      <c r="K1445" s="5">
        <v>5</v>
      </c>
      <c r="L1445" s="5">
        <v>3</v>
      </c>
      <c r="M1445" s="5">
        <v>4</v>
      </c>
      <c r="N1445" s="5">
        <v>2</v>
      </c>
      <c r="O1445" s="5">
        <v>15</v>
      </c>
      <c r="P1445" s="5">
        <v>9</v>
      </c>
      <c r="Q1445" s="5">
        <v>12</v>
      </c>
      <c r="R1445" s="5">
        <v>6</v>
      </c>
      <c r="S1445" s="5">
        <v>42</v>
      </c>
      <c r="T1445" s="4">
        <v>2310</v>
      </c>
      <c r="U1445" s="26">
        <f t="shared" si="44"/>
        <v>14.52743950884796</v>
      </c>
      <c r="V1445" s="26">
        <f t="shared" si="45"/>
        <v>799.00917298663785</v>
      </c>
      <c r="Z1445" s="4">
        <v>31</v>
      </c>
      <c r="AA1445" s="26">
        <v>11.15326466368289</v>
      </c>
      <c r="AB1445" s="26">
        <v>100.37938197314601</v>
      </c>
    </row>
    <row r="1446" spans="1:28" x14ac:dyDescent="0.25">
      <c r="A1446" s="5" t="s">
        <v>3066</v>
      </c>
      <c r="B1446" s="6" t="s">
        <v>1643</v>
      </c>
      <c r="C1446" s="6" t="s">
        <v>1644</v>
      </c>
      <c r="D1446" s="5">
        <v>2003</v>
      </c>
      <c r="E1446" s="5">
        <v>13</v>
      </c>
      <c r="F1446" s="5">
        <v>19</v>
      </c>
      <c r="G1446" s="5">
        <v>91387</v>
      </c>
      <c r="H1446" s="5" t="s">
        <v>1370</v>
      </c>
      <c r="I1446" s="7">
        <v>6</v>
      </c>
      <c r="J1446" s="5">
        <v>30</v>
      </c>
      <c r="K1446" s="5">
        <v>6</v>
      </c>
      <c r="L1446" s="5">
        <v>0</v>
      </c>
      <c r="M1446" s="5">
        <v>2</v>
      </c>
      <c r="N1446" s="5">
        <v>6</v>
      </c>
      <c r="O1446" s="5">
        <v>18</v>
      </c>
      <c r="P1446" s="5">
        <v>0</v>
      </c>
      <c r="Q1446" s="5">
        <v>6</v>
      </c>
      <c r="R1446" s="5">
        <v>18</v>
      </c>
      <c r="S1446" s="5">
        <v>42</v>
      </c>
      <c r="T1446" s="4">
        <v>1260</v>
      </c>
      <c r="U1446" s="26">
        <f t="shared" si="44"/>
        <v>14.52743950884796</v>
      </c>
      <c r="V1446" s="26">
        <f t="shared" si="45"/>
        <v>435.82318526543884</v>
      </c>
      <c r="Z1446" s="4">
        <v>6</v>
      </c>
      <c r="AA1446" s="26">
        <v>52.713395333246901</v>
      </c>
      <c r="AB1446" s="26">
        <v>4796.9189753254677</v>
      </c>
    </row>
    <row r="1447" spans="1:28" x14ac:dyDescent="0.25">
      <c r="A1447" s="5" t="s">
        <v>3381</v>
      </c>
      <c r="B1447" s="6" t="s">
        <v>1643</v>
      </c>
      <c r="C1447" s="6" t="s">
        <v>1644</v>
      </c>
      <c r="D1447" s="5">
        <v>2003</v>
      </c>
      <c r="E1447" s="5">
        <v>13</v>
      </c>
      <c r="F1447" s="5">
        <v>31</v>
      </c>
      <c r="G1447" s="5">
        <v>95765</v>
      </c>
      <c r="H1447" s="5" t="s">
        <v>1370</v>
      </c>
      <c r="I1447" s="7">
        <v>6</v>
      </c>
      <c r="J1447" s="5">
        <v>60</v>
      </c>
      <c r="K1447" s="5">
        <v>6</v>
      </c>
      <c r="L1447" s="5">
        <v>4</v>
      </c>
      <c r="M1447" s="5">
        <v>4</v>
      </c>
      <c r="N1447" s="5">
        <v>0</v>
      </c>
      <c r="O1447" s="5">
        <v>18</v>
      </c>
      <c r="P1447" s="5">
        <v>12</v>
      </c>
      <c r="Q1447" s="5">
        <v>12</v>
      </c>
      <c r="R1447" s="5">
        <v>0</v>
      </c>
      <c r="S1447" s="5">
        <v>42</v>
      </c>
      <c r="T1447" s="4">
        <v>2520</v>
      </c>
      <c r="U1447" s="26">
        <f t="shared" si="44"/>
        <v>14.52743950884796</v>
      </c>
      <c r="V1447" s="26">
        <f t="shared" si="45"/>
        <v>871.64637053087768</v>
      </c>
      <c r="Z1447" s="4">
        <v>30</v>
      </c>
      <c r="AA1447" s="26">
        <v>30.671477825127951</v>
      </c>
      <c r="AB1447" s="26">
        <v>1564.2453690815255</v>
      </c>
    </row>
    <row r="1448" spans="1:28" x14ac:dyDescent="0.25">
      <c r="A1448" s="5" t="s">
        <v>3445</v>
      </c>
      <c r="B1448" s="6" t="s">
        <v>1643</v>
      </c>
      <c r="C1448" s="6" t="s">
        <v>1644</v>
      </c>
      <c r="D1448" s="5">
        <v>2003</v>
      </c>
      <c r="E1448" s="5">
        <v>13</v>
      </c>
      <c r="F1448" s="5">
        <v>33</v>
      </c>
      <c r="G1448" s="5">
        <v>92530</v>
      </c>
      <c r="H1448" s="5" t="s">
        <v>1370</v>
      </c>
      <c r="I1448" s="7">
        <v>2.8</v>
      </c>
      <c r="J1448" s="5">
        <v>50</v>
      </c>
      <c r="K1448" s="5">
        <v>4</v>
      </c>
      <c r="L1448" s="5">
        <v>4</v>
      </c>
      <c r="M1448" s="5">
        <v>4</v>
      </c>
      <c r="N1448" s="5">
        <v>2</v>
      </c>
      <c r="O1448" s="5">
        <v>12</v>
      </c>
      <c r="P1448" s="5">
        <v>12</v>
      </c>
      <c r="Q1448" s="5">
        <v>12</v>
      </c>
      <c r="R1448" s="5">
        <v>6</v>
      </c>
      <c r="S1448" s="5">
        <v>42</v>
      </c>
      <c r="T1448" s="4">
        <v>2100</v>
      </c>
      <c r="U1448" s="26">
        <f t="shared" si="44"/>
        <v>14.52743950884796</v>
      </c>
      <c r="V1448" s="26">
        <f t="shared" si="45"/>
        <v>726.37197544239802</v>
      </c>
      <c r="Z1448" s="4">
        <v>45</v>
      </c>
      <c r="AA1448" s="26">
        <v>1.5453882760707502</v>
      </c>
      <c r="AB1448" s="26">
        <v>0</v>
      </c>
    </row>
    <row r="1449" spans="1:28" x14ac:dyDescent="0.25">
      <c r="A1449" s="5" t="s">
        <v>60</v>
      </c>
      <c r="B1449" s="6" t="s">
        <v>1643</v>
      </c>
      <c r="C1449" s="6" t="s">
        <v>1644</v>
      </c>
      <c r="D1449" s="5">
        <v>2003</v>
      </c>
      <c r="E1449" s="5">
        <v>13</v>
      </c>
      <c r="F1449" s="5">
        <v>36</v>
      </c>
      <c r="G1449" s="5">
        <v>92308</v>
      </c>
      <c r="H1449" s="5" t="s">
        <v>1370</v>
      </c>
      <c r="I1449" s="7">
        <v>4</v>
      </c>
      <c r="J1449" s="5">
        <v>61</v>
      </c>
      <c r="K1449" s="5">
        <v>4</v>
      </c>
      <c r="L1449" s="5">
        <v>1</v>
      </c>
      <c r="M1449" s="5">
        <v>1</v>
      </c>
      <c r="N1449" s="5">
        <v>8</v>
      </c>
      <c r="O1449" s="5">
        <v>12</v>
      </c>
      <c r="P1449" s="5">
        <v>3</v>
      </c>
      <c r="Q1449" s="5">
        <v>3</v>
      </c>
      <c r="R1449" s="5">
        <v>24</v>
      </c>
      <c r="S1449" s="5">
        <v>42</v>
      </c>
      <c r="T1449" s="4">
        <v>2562</v>
      </c>
      <c r="U1449" s="26">
        <f t="shared" si="44"/>
        <v>14.52743950884796</v>
      </c>
      <c r="V1449" s="26">
        <f t="shared" si="45"/>
        <v>886.17381003972559</v>
      </c>
      <c r="Z1449" s="4">
        <v>9</v>
      </c>
      <c r="AA1449" s="26">
        <v>22.830306675863781</v>
      </c>
      <c r="AB1449" s="26">
        <v>1369.8184005518269</v>
      </c>
    </row>
    <row r="1450" spans="1:28" x14ac:dyDescent="0.25">
      <c r="A1450" s="5" t="s">
        <v>432</v>
      </c>
      <c r="B1450" s="6" t="s">
        <v>1643</v>
      </c>
      <c r="C1450" s="6" t="s">
        <v>1644</v>
      </c>
      <c r="D1450" s="5">
        <v>2003</v>
      </c>
      <c r="E1450" s="5">
        <v>13</v>
      </c>
      <c r="F1450" s="5">
        <v>50</v>
      </c>
      <c r="G1450" s="5">
        <v>95355</v>
      </c>
      <c r="H1450" s="5" t="s">
        <v>1370</v>
      </c>
      <c r="I1450" s="7">
        <v>5</v>
      </c>
      <c r="J1450" s="5">
        <v>35</v>
      </c>
      <c r="K1450" s="5">
        <v>10</v>
      </c>
      <c r="L1450" s="5">
        <v>2</v>
      </c>
      <c r="M1450" s="5">
        <v>0</v>
      </c>
      <c r="N1450" s="5">
        <v>2</v>
      </c>
      <c r="O1450" s="5">
        <v>30</v>
      </c>
      <c r="P1450" s="5">
        <v>6</v>
      </c>
      <c r="Q1450" s="5">
        <v>0</v>
      </c>
      <c r="R1450" s="5">
        <v>6</v>
      </c>
      <c r="S1450" s="5">
        <v>42</v>
      </c>
      <c r="T1450" s="4">
        <v>1470</v>
      </c>
      <c r="U1450" s="26">
        <f t="shared" si="44"/>
        <v>14.52743950884796</v>
      </c>
      <c r="V1450" s="26">
        <f t="shared" si="45"/>
        <v>508.46038280967861</v>
      </c>
      <c r="Z1450" s="4">
        <v>23</v>
      </c>
      <c r="AA1450" s="26">
        <v>30.920381102472231</v>
      </c>
      <c r="AB1450" s="26">
        <v>1546.0190551236115</v>
      </c>
    </row>
    <row r="1451" spans="1:28" x14ac:dyDescent="0.25">
      <c r="A1451" s="5" t="s">
        <v>1750</v>
      </c>
      <c r="B1451" s="6" t="s">
        <v>1660</v>
      </c>
      <c r="C1451" s="6" t="s">
        <v>1151</v>
      </c>
      <c r="D1451" s="5">
        <v>2002</v>
      </c>
      <c r="E1451" s="5">
        <v>14</v>
      </c>
      <c r="F1451" s="5">
        <v>10</v>
      </c>
      <c r="G1451" s="5">
        <v>93706</v>
      </c>
      <c r="H1451" s="5" t="s">
        <v>1645</v>
      </c>
      <c r="I1451" s="7">
        <v>3.9</v>
      </c>
      <c r="J1451" s="5">
        <v>9</v>
      </c>
      <c r="K1451" s="5">
        <v>6</v>
      </c>
      <c r="L1451" s="5">
        <v>4</v>
      </c>
      <c r="M1451" s="5">
        <v>4</v>
      </c>
      <c r="N1451" s="5">
        <v>0</v>
      </c>
      <c r="O1451" s="5">
        <v>18</v>
      </c>
      <c r="P1451" s="5">
        <v>12</v>
      </c>
      <c r="Q1451" s="5">
        <v>12</v>
      </c>
      <c r="R1451" s="5">
        <v>0</v>
      </c>
      <c r="S1451" s="5">
        <v>42</v>
      </c>
      <c r="T1451" s="4">
        <v>378</v>
      </c>
      <c r="U1451" s="26">
        <f t="shared" si="44"/>
        <v>14.472742232116932</v>
      </c>
      <c r="V1451" s="26">
        <f t="shared" si="45"/>
        <v>130.25468008905239</v>
      </c>
      <c r="Z1451" s="4">
        <v>27</v>
      </c>
      <c r="AA1451" s="26">
        <v>23.317384314417065</v>
      </c>
      <c r="AB1451" s="26">
        <v>559.61722354600954</v>
      </c>
    </row>
    <row r="1452" spans="1:28" x14ac:dyDescent="0.25">
      <c r="A1452" s="5" t="s">
        <v>2148</v>
      </c>
      <c r="B1452" s="6" t="s">
        <v>1643</v>
      </c>
      <c r="C1452" s="6" t="s">
        <v>1644</v>
      </c>
      <c r="D1452" s="5">
        <v>2002</v>
      </c>
      <c r="E1452" s="5">
        <v>14</v>
      </c>
      <c r="F1452" s="5">
        <v>39</v>
      </c>
      <c r="G1452" s="5">
        <v>95320</v>
      </c>
      <c r="H1452" s="5" t="s">
        <v>1645</v>
      </c>
      <c r="I1452" s="7">
        <v>3</v>
      </c>
      <c r="J1452" s="5">
        <v>25</v>
      </c>
      <c r="K1452" s="5">
        <v>6</v>
      </c>
      <c r="L1452" s="5">
        <v>0</v>
      </c>
      <c r="M1452" s="5">
        <v>6</v>
      </c>
      <c r="N1452" s="5">
        <v>2</v>
      </c>
      <c r="O1452" s="5">
        <v>18</v>
      </c>
      <c r="P1452" s="5">
        <v>0</v>
      </c>
      <c r="Q1452" s="5">
        <v>18</v>
      </c>
      <c r="R1452" s="5">
        <v>6</v>
      </c>
      <c r="S1452" s="5">
        <v>42</v>
      </c>
      <c r="T1452" s="4">
        <v>1050</v>
      </c>
      <c r="U1452" s="26">
        <f t="shared" si="44"/>
        <v>14.472742232116932</v>
      </c>
      <c r="V1452" s="26">
        <f t="shared" si="45"/>
        <v>361.8185558029233</v>
      </c>
      <c r="Z1452" s="4">
        <v>39</v>
      </c>
      <c r="AA1452" s="26">
        <v>10.329367803885345</v>
      </c>
      <c r="AB1452" s="26">
        <v>10.329367803885345</v>
      </c>
    </row>
    <row r="1453" spans="1:28" x14ac:dyDescent="0.25">
      <c r="A1453" s="5" t="s">
        <v>3024</v>
      </c>
      <c r="B1453" s="6" t="s">
        <v>1643</v>
      </c>
      <c r="C1453" s="6" t="s">
        <v>1644</v>
      </c>
      <c r="D1453" s="5">
        <v>2002</v>
      </c>
      <c r="E1453" s="5">
        <v>14</v>
      </c>
      <c r="F1453" s="5">
        <v>19</v>
      </c>
      <c r="G1453" s="5">
        <v>90504</v>
      </c>
      <c r="H1453" s="5" t="s">
        <v>1370</v>
      </c>
      <c r="I1453" s="7">
        <v>2.5</v>
      </c>
      <c r="J1453" s="5">
        <v>45</v>
      </c>
      <c r="K1453" s="5">
        <v>4</v>
      </c>
      <c r="L1453" s="5">
        <v>4</v>
      </c>
      <c r="M1453" s="5">
        <v>4</v>
      </c>
      <c r="N1453" s="5">
        <v>2</v>
      </c>
      <c r="O1453" s="5">
        <v>12</v>
      </c>
      <c r="P1453" s="5">
        <v>12</v>
      </c>
      <c r="Q1453" s="5">
        <v>12</v>
      </c>
      <c r="R1453" s="5">
        <v>6</v>
      </c>
      <c r="S1453" s="5">
        <v>42</v>
      </c>
      <c r="T1453" s="4">
        <v>1890</v>
      </c>
      <c r="U1453" s="26">
        <f t="shared" si="44"/>
        <v>14.472742232116932</v>
      </c>
      <c r="V1453" s="26">
        <f t="shared" si="45"/>
        <v>651.27340044526193</v>
      </c>
      <c r="Z1453" s="4">
        <v>22</v>
      </c>
      <c r="AA1453" s="26">
        <v>4.0140077910437464</v>
      </c>
      <c r="AB1453" s="26">
        <v>76.266148029831186</v>
      </c>
    </row>
    <row r="1454" spans="1:28" x14ac:dyDescent="0.25">
      <c r="A1454" s="5" t="s">
        <v>3075</v>
      </c>
      <c r="B1454" s="6" t="s">
        <v>1643</v>
      </c>
      <c r="C1454" s="6" t="s">
        <v>1644</v>
      </c>
      <c r="D1454" s="5">
        <v>2002</v>
      </c>
      <c r="E1454" s="5">
        <v>14</v>
      </c>
      <c r="F1454" s="5">
        <v>19</v>
      </c>
      <c r="G1454" s="5">
        <v>90715</v>
      </c>
      <c r="H1454" s="5" t="s">
        <v>1370</v>
      </c>
      <c r="I1454" s="7">
        <v>1.9</v>
      </c>
      <c r="J1454" s="5">
        <v>19</v>
      </c>
      <c r="K1454" s="5">
        <v>4</v>
      </c>
      <c r="L1454" s="5">
        <v>4</v>
      </c>
      <c r="M1454" s="5">
        <v>3</v>
      </c>
      <c r="N1454" s="5">
        <v>3</v>
      </c>
      <c r="O1454" s="5">
        <v>12</v>
      </c>
      <c r="P1454" s="5">
        <v>12</v>
      </c>
      <c r="Q1454" s="5">
        <v>9</v>
      </c>
      <c r="R1454" s="5">
        <v>9</v>
      </c>
      <c r="S1454" s="5">
        <v>42</v>
      </c>
      <c r="T1454" s="4">
        <v>798</v>
      </c>
      <c r="U1454" s="26">
        <f t="shared" si="44"/>
        <v>14.472742232116932</v>
      </c>
      <c r="V1454" s="26">
        <f t="shared" si="45"/>
        <v>274.98210241022173</v>
      </c>
      <c r="Z1454" s="4">
        <v>30</v>
      </c>
      <c r="AA1454" s="26">
        <v>9.7591065807225288</v>
      </c>
      <c r="AB1454" s="26">
        <v>331.80962374456595</v>
      </c>
    </row>
    <row r="1455" spans="1:28" x14ac:dyDescent="0.25">
      <c r="A1455" s="5" t="s">
        <v>3186</v>
      </c>
      <c r="B1455" s="6" t="s">
        <v>1643</v>
      </c>
      <c r="C1455" s="6" t="s">
        <v>1644</v>
      </c>
      <c r="D1455" s="5">
        <v>2002</v>
      </c>
      <c r="E1455" s="5">
        <v>14</v>
      </c>
      <c r="F1455" s="5">
        <v>19</v>
      </c>
      <c r="G1455" s="5">
        <v>91384</v>
      </c>
      <c r="H1455" s="5" t="s">
        <v>1370</v>
      </c>
      <c r="I1455" s="7">
        <v>7.1</v>
      </c>
      <c r="J1455" s="5">
        <v>35</v>
      </c>
      <c r="K1455" s="5">
        <v>3</v>
      </c>
      <c r="L1455" s="5">
        <v>3</v>
      </c>
      <c r="M1455" s="5">
        <v>5</v>
      </c>
      <c r="N1455" s="5">
        <v>3</v>
      </c>
      <c r="O1455" s="5">
        <v>9</v>
      </c>
      <c r="P1455" s="5">
        <v>9</v>
      </c>
      <c r="Q1455" s="5">
        <v>15</v>
      </c>
      <c r="R1455" s="5">
        <v>9</v>
      </c>
      <c r="S1455" s="5">
        <v>42</v>
      </c>
      <c r="T1455" s="4">
        <v>1470</v>
      </c>
      <c r="U1455" s="26">
        <f t="shared" si="44"/>
        <v>14.472742232116932</v>
      </c>
      <c r="V1455" s="26">
        <f t="shared" si="45"/>
        <v>506.54597812409264</v>
      </c>
      <c r="Z1455" s="4">
        <v>45</v>
      </c>
      <c r="AA1455" s="26">
        <v>43.27087172998101</v>
      </c>
      <c r="AB1455" s="26">
        <v>865.41743459962026</v>
      </c>
    </row>
    <row r="1456" spans="1:28" x14ac:dyDescent="0.25">
      <c r="A1456" s="5" t="s">
        <v>3273</v>
      </c>
      <c r="B1456" s="6" t="s">
        <v>1643</v>
      </c>
      <c r="C1456" s="6" t="s">
        <v>1644</v>
      </c>
      <c r="D1456" s="5">
        <v>2002</v>
      </c>
      <c r="E1456" s="5">
        <v>14</v>
      </c>
      <c r="F1456" s="5">
        <v>30</v>
      </c>
      <c r="G1456" s="5">
        <v>92692</v>
      </c>
      <c r="H1456" s="5" t="s">
        <v>1370</v>
      </c>
      <c r="I1456" s="7">
        <v>5</v>
      </c>
      <c r="J1456" s="5">
        <v>100</v>
      </c>
      <c r="K1456" s="5">
        <v>8</v>
      </c>
      <c r="L1456" s="5">
        <v>2</v>
      </c>
      <c r="M1456" s="5">
        <v>0</v>
      </c>
      <c r="N1456" s="5">
        <v>4</v>
      </c>
      <c r="O1456" s="5">
        <v>24</v>
      </c>
      <c r="P1456" s="5">
        <v>6</v>
      </c>
      <c r="Q1456" s="5">
        <v>0</v>
      </c>
      <c r="R1456" s="5">
        <v>12</v>
      </c>
      <c r="S1456" s="5">
        <v>42</v>
      </c>
      <c r="T1456" s="4">
        <v>4200</v>
      </c>
      <c r="U1456" s="26">
        <f t="shared" si="44"/>
        <v>14.472742232116932</v>
      </c>
      <c r="V1456" s="26">
        <f t="shared" si="45"/>
        <v>1447.2742232116932</v>
      </c>
      <c r="Z1456" s="4">
        <v>20</v>
      </c>
      <c r="AA1456" s="26">
        <v>19.88655234825443</v>
      </c>
      <c r="AB1456" s="26">
        <v>795.46209393017716</v>
      </c>
    </row>
    <row r="1457" spans="1:28" x14ac:dyDescent="0.25">
      <c r="A1457" s="5" t="s">
        <v>3320</v>
      </c>
      <c r="B1457" s="6" t="s">
        <v>1643</v>
      </c>
      <c r="C1457" s="6" t="s">
        <v>1644</v>
      </c>
      <c r="D1457" s="5">
        <v>2002</v>
      </c>
      <c r="E1457" s="5">
        <v>14</v>
      </c>
      <c r="F1457" s="5">
        <v>30</v>
      </c>
      <c r="G1457" s="5">
        <v>92675</v>
      </c>
      <c r="H1457" s="5" t="s">
        <v>1370</v>
      </c>
      <c r="I1457" s="7">
        <v>2.4</v>
      </c>
      <c r="J1457" s="5">
        <v>25</v>
      </c>
      <c r="K1457" s="5">
        <v>4</v>
      </c>
      <c r="L1457" s="5">
        <v>4</v>
      </c>
      <c r="M1457" s="5">
        <v>2</v>
      </c>
      <c r="N1457" s="5">
        <v>4</v>
      </c>
      <c r="O1457" s="5">
        <v>12</v>
      </c>
      <c r="P1457" s="5">
        <v>12</v>
      </c>
      <c r="Q1457" s="5">
        <v>6</v>
      </c>
      <c r="R1457" s="5">
        <v>12</v>
      </c>
      <c r="S1457" s="5">
        <v>42</v>
      </c>
      <c r="T1457" s="4">
        <v>1050</v>
      </c>
      <c r="U1457" s="26">
        <f t="shared" si="44"/>
        <v>14.472742232116932</v>
      </c>
      <c r="V1457" s="26">
        <f t="shared" si="45"/>
        <v>361.8185558029233</v>
      </c>
      <c r="Z1457" s="4">
        <v>38</v>
      </c>
      <c r="AA1457" s="26">
        <v>15.904115189593838</v>
      </c>
      <c r="AB1457" s="26">
        <v>461.2193404982213</v>
      </c>
    </row>
    <row r="1458" spans="1:28" x14ac:dyDescent="0.25">
      <c r="A1458" s="5" t="s">
        <v>3333</v>
      </c>
      <c r="B1458" s="6" t="s">
        <v>1643</v>
      </c>
      <c r="C1458" s="6" t="s">
        <v>1644</v>
      </c>
      <c r="D1458" s="5">
        <v>2002</v>
      </c>
      <c r="E1458" s="5">
        <v>14</v>
      </c>
      <c r="F1458" s="5">
        <v>30</v>
      </c>
      <c r="G1458" s="5">
        <v>92627</v>
      </c>
      <c r="H1458" s="5" t="s">
        <v>1370</v>
      </c>
      <c r="I1458" s="7">
        <v>5</v>
      </c>
      <c r="J1458" s="5">
        <v>100</v>
      </c>
      <c r="K1458" s="5">
        <v>4</v>
      </c>
      <c r="L1458" s="5">
        <v>2</v>
      </c>
      <c r="M1458" s="5">
        <v>4</v>
      </c>
      <c r="N1458" s="5">
        <v>4</v>
      </c>
      <c r="O1458" s="5">
        <v>12</v>
      </c>
      <c r="P1458" s="5">
        <v>6</v>
      </c>
      <c r="Q1458" s="5">
        <v>12</v>
      </c>
      <c r="R1458" s="5">
        <v>12</v>
      </c>
      <c r="S1458" s="5">
        <v>42</v>
      </c>
      <c r="T1458" s="4">
        <v>4200</v>
      </c>
      <c r="U1458" s="26">
        <f t="shared" si="44"/>
        <v>14.472742232116932</v>
      </c>
      <c r="V1458" s="26">
        <f t="shared" si="45"/>
        <v>1447.2742232116932</v>
      </c>
      <c r="Z1458" s="4">
        <v>22</v>
      </c>
      <c r="AA1458" s="26">
        <v>13.380025970145823</v>
      </c>
      <c r="AB1458" s="26">
        <v>401.40077910437469</v>
      </c>
    </row>
    <row r="1459" spans="1:28" x14ac:dyDescent="0.25">
      <c r="A1459" s="5" t="s">
        <v>3439</v>
      </c>
      <c r="B1459" s="6" t="s">
        <v>1643</v>
      </c>
      <c r="C1459" s="6" t="s">
        <v>1644</v>
      </c>
      <c r="D1459" s="5">
        <v>2002</v>
      </c>
      <c r="E1459" s="5">
        <v>14</v>
      </c>
      <c r="F1459" s="5">
        <v>33</v>
      </c>
      <c r="G1459" s="5">
        <v>92503</v>
      </c>
      <c r="H1459" s="5" t="s">
        <v>1370</v>
      </c>
      <c r="I1459" s="7">
        <v>6.1</v>
      </c>
      <c r="J1459" s="5">
        <v>0</v>
      </c>
      <c r="K1459" s="5">
        <v>3</v>
      </c>
      <c r="L1459" s="5">
        <v>6</v>
      </c>
      <c r="M1459" s="5">
        <v>3</v>
      </c>
      <c r="N1459" s="5">
        <v>2</v>
      </c>
      <c r="O1459" s="5">
        <v>9</v>
      </c>
      <c r="P1459" s="5">
        <v>18</v>
      </c>
      <c r="Q1459" s="5">
        <v>9</v>
      </c>
      <c r="R1459" s="5">
        <v>6</v>
      </c>
      <c r="S1459" s="5">
        <v>42</v>
      </c>
      <c r="T1459" s="4">
        <v>0</v>
      </c>
      <c r="U1459" s="26">
        <f t="shared" si="44"/>
        <v>14.472742232116932</v>
      </c>
      <c r="V1459" s="26">
        <f t="shared" si="45"/>
        <v>0</v>
      </c>
      <c r="Z1459" s="4">
        <v>30</v>
      </c>
      <c r="AA1459" s="26">
        <v>8.3649484977621675</v>
      </c>
      <c r="AB1459" s="26">
        <v>418.24742488810836</v>
      </c>
    </row>
    <row r="1460" spans="1:28" x14ac:dyDescent="0.25">
      <c r="A1460" s="5" t="s">
        <v>465</v>
      </c>
      <c r="B1460" s="6" t="s">
        <v>1683</v>
      </c>
      <c r="C1460" s="6" t="s">
        <v>1644</v>
      </c>
      <c r="D1460" s="5">
        <v>2002</v>
      </c>
      <c r="E1460" s="5">
        <v>14</v>
      </c>
      <c r="F1460" s="5">
        <v>55</v>
      </c>
      <c r="G1460" s="5">
        <v>95370</v>
      </c>
      <c r="H1460" s="5" t="s">
        <v>1370</v>
      </c>
      <c r="I1460" s="7">
        <v>4.0999999999999996</v>
      </c>
      <c r="J1460" s="5">
        <v>40</v>
      </c>
      <c r="K1460" s="5">
        <v>4</v>
      </c>
      <c r="L1460" s="5">
        <v>0</v>
      </c>
      <c r="M1460" s="5">
        <v>6</v>
      </c>
      <c r="N1460" s="5">
        <v>4</v>
      </c>
      <c r="O1460" s="5">
        <v>12</v>
      </c>
      <c r="P1460" s="5">
        <v>0</v>
      </c>
      <c r="Q1460" s="5">
        <v>18</v>
      </c>
      <c r="R1460" s="5">
        <v>12</v>
      </c>
      <c r="S1460" s="5">
        <v>42</v>
      </c>
      <c r="T1460" s="4">
        <v>1680</v>
      </c>
      <c r="U1460" s="26">
        <f t="shared" si="44"/>
        <v>14.472742232116932</v>
      </c>
      <c r="V1460" s="26">
        <f t="shared" si="45"/>
        <v>578.90968928467726</v>
      </c>
      <c r="Z1460" s="4">
        <v>38</v>
      </c>
      <c r="AA1460" s="26">
        <v>7.2291432679971992</v>
      </c>
      <c r="AB1460" s="26">
        <v>289.16573071988796</v>
      </c>
    </row>
    <row r="1461" spans="1:28" x14ac:dyDescent="0.25">
      <c r="A1461" s="5" t="s">
        <v>2098</v>
      </c>
      <c r="B1461" s="6" t="s">
        <v>1643</v>
      </c>
      <c r="C1461" s="6" t="s">
        <v>1644</v>
      </c>
      <c r="D1461" s="5">
        <v>2001</v>
      </c>
      <c r="E1461" s="5">
        <v>15</v>
      </c>
      <c r="F1461" s="5">
        <v>37</v>
      </c>
      <c r="G1461" s="5">
        <v>92007</v>
      </c>
      <c r="H1461" s="5" t="s">
        <v>1645</v>
      </c>
      <c r="I1461" s="7">
        <v>3.9</v>
      </c>
      <c r="J1461" s="5">
        <v>60</v>
      </c>
      <c r="K1461" s="5">
        <v>4</v>
      </c>
      <c r="L1461" s="5">
        <v>0</v>
      </c>
      <c r="M1461" s="5">
        <v>0</v>
      </c>
      <c r="N1461" s="5">
        <v>10</v>
      </c>
      <c r="O1461" s="5">
        <v>12</v>
      </c>
      <c r="P1461" s="5">
        <v>0</v>
      </c>
      <c r="Q1461" s="5">
        <v>0</v>
      </c>
      <c r="R1461" s="5">
        <v>30</v>
      </c>
      <c r="S1461" s="5">
        <v>42</v>
      </c>
      <c r="T1461" s="4">
        <v>2520</v>
      </c>
      <c r="U1461" s="26">
        <f t="shared" si="44"/>
        <v>14.417483521027412</v>
      </c>
      <c r="V1461" s="26">
        <f t="shared" si="45"/>
        <v>865.04901126164475</v>
      </c>
      <c r="Z1461" s="4">
        <v>26</v>
      </c>
      <c r="AA1461" s="26">
        <v>24.561257213570201</v>
      </c>
      <c r="AB1461" s="26">
        <v>1670.1654905227738</v>
      </c>
    </row>
    <row r="1462" spans="1:28" x14ac:dyDescent="0.25">
      <c r="A1462" s="5" t="s">
        <v>2137</v>
      </c>
      <c r="B1462" s="6" t="s">
        <v>1643</v>
      </c>
      <c r="C1462" s="6" t="s">
        <v>1644</v>
      </c>
      <c r="D1462" s="5">
        <v>2001</v>
      </c>
      <c r="E1462" s="5">
        <v>15</v>
      </c>
      <c r="F1462" s="5">
        <v>38</v>
      </c>
      <c r="G1462" s="5">
        <v>94107</v>
      </c>
      <c r="H1462" s="5" t="s">
        <v>1645</v>
      </c>
      <c r="I1462" s="7">
        <v>4</v>
      </c>
      <c r="J1462" s="5">
        <v>15</v>
      </c>
      <c r="K1462" s="5">
        <v>5</v>
      </c>
      <c r="L1462" s="5">
        <v>5</v>
      </c>
      <c r="M1462" s="5">
        <v>4</v>
      </c>
      <c r="N1462" s="5">
        <v>0</v>
      </c>
      <c r="O1462" s="5">
        <v>15</v>
      </c>
      <c r="P1462" s="5">
        <v>15</v>
      </c>
      <c r="Q1462" s="5">
        <v>12</v>
      </c>
      <c r="R1462" s="5">
        <v>0</v>
      </c>
      <c r="S1462" s="5">
        <v>42</v>
      </c>
      <c r="T1462" s="4">
        <v>630</v>
      </c>
      <c r="U1462" s="26">
        <f t="shared" si="44"/>
        <v>14.417483521027412</v>
      </c>
      <c r="V1462" s="26">
        <f t="shared" si="45"/>
        <v>216.26225281541119</v>
      </c>
      <c r="Z1462" s="4">
        <v>32</v>
      </c>
      <c r="AA1462" s="26">
        <v>2.8206664930777743</v>
      </c>
      <c r="AB1462" s="26">
        <v>25.385998437699968</v>
      </c>
    </row>
    <row r="1463" spans="1:28" x14ac:dyDescent="0.25">
      <c r="A1463" s="5" t="s">
        <v>2207</v>
      </c>
      <c r="B1463" s="6" t="s">
        <v>1643</v>
      </c>
      <c r="C1463" s="6" t="s">
        <v>1644</v>
      </c>
      <c r="D1463" s="5">
        <v>2001</v>
      </c>
      <c r="E1463" s="5">
        <v>15</v>
      </c>
      <c r="F1463" s="5">
        <v>43</v>
      </c>
      <c r="G1463" s="5">
        <v>95037</v>
      </c>
      <c r="H1463" s="5" t="s">
        <v>1645</v>
      </c>
      <c r="I1463" s="7">
        <v>3.7</v>
      </c>
      <c r="J1463" s="5">
        <v>27</v>
      </c>
      <c r="K1463" s="5">
        <v>4</v>
      </c>
      <c r="L1463" s="5">
        <v>2</v>
      </c>
      <c r="M1463" s="5">
        <v>4</v>
      </c>
      <c r="N1463" s="5">
        <v>4</v>
      </c>
      <c r="O1463" s="5">
        <v>12</v>
      </c>
      <c r="P1463" s="5">
        <v>6</v>
      </c>
      <c r="Q1463" s="5">
        <v>12</v>
      </c>
      <c r="R1463" s="5">
        <v>12</v>
      </c>
      <c r="S1463" s="5">
        <v>42</v>
      </c>
      <c r="T1463" s="4">
        <v>1134</v>
      </c>
      <c r="U1463" s="26">
        <f t="shared" si="44"/>
        <v>14.417483521027412</v>
      </c>
      <c r="V1463" s="26">
        <f t="shared" si="45"/>
        <v>389.27205506774015</v>
      </c>
      <c r="Z1463" s="4">
        <v>25</v>
      </c>
      <c r="AA1463" s="26">
        <v>17.648967992820815</v>
      </c>
      <c r="AB1463" s="26">
        <v>705.95871971283259</v>
      </c>
    </row>
    <row r="1464" spans="1:28" x14ac:dyDescent="0.25">
      <c r="A1464" s="5" t="s">
        <v>2904</v>
      </c>
      <c r="B1464" s="6" t="s">
        <v>1643</v>
      </c>
      <c r="C1464" s="6" t="s">
        <v>1644</v>
      </c>
      <c r="D1464" s="5">
        <v>2001</v>
      </c>
      <c r="E1464" s="5">
        <v>15</v>
      </c>
      <c r="F1464" s="5">
        <v>1</v>
      </c>
      <c r="G1464" s="5">
        <v>94587</v>
      </c>
      <c r="H1464" s="5" t="s">
        <v>1370</v>
      </c>
      <c r="I1464" s="7">
        <v>3.9</v>
      </c>
      <c r="J1464" s="5">
        <v>20</v>
      </c>
      <c r="K1464" s="5">
        <v>4</v>
      </c>
      <c r="L1464" s="5">
        <v>1</v>
      </c>
      <c r="M1464" s="5">
        <v>4</v>
      </c>
      <c r="N1464" s="5">
        <v>5</v>
      </c>
      <c r="O1464" s="5">
        <v>12</v>
      </c>
      <c r="P1464" s="5">
        <v>3</v>
      </c>
      <c r="Q1464" s="5">
        <v>12</v>
      </c>
      <c r="R1464" s="5">
        <v>15</v>
      </c>
      <c r="S1464" s="5">
        <v>42</v>
      </c>
      <c r="T1464" s="4">
        <v>840</v>
      </c>
      <c r="U1464" s="26">
        <f t="shared" si="44"/>
        <v>14.417483521027412</v>
      </c>
      <c r="V1464" s="26">
        <f t="shared" si="45"/>
        <v>288.34967042054825</v>
      </c>
      <c r="Z1464" s="4">
        <v>25</v>
      </c>
      <c r="AA1464" s="26">
        <v>6.7880646126233906</v>
      </c>
      <c r="AB1464" s="26">
        <v>441.22419982052037</v>
      </c>
    </row>
    <row r="1465" spans="1:28" x14ac:dyDescent="0.25">
      <c r="A1465" s="5" t="s">
        <v>3328</v>
      </c>
      <c r="B1465" s="6" t="s">
        <v>1643</v>
      </c>
      <c r="C1465" s="6" t="s">
        <v>1644</v>
      </c>
      <c r="D1465" s="5">
        <v>2001</v>
      </c>
      <c r="E1465" s="5">
        <v>15</v>
      </c>
      <c r="F1465" s="5">
        <v>30</v>
      </c>
      <c r="G1465" s="5">
        <v>92672</v>
      </c>
      <c r="H1465" s="5" t="s">
        <v>1370</v>
      </c>
      <c r="I1465" s="7">
        <v>3.9</v>
      </c>
      <c r="J1465" s="5">
        <v>30</v>
      </c>
      <c r="K1465" s="5">
        <v>6</v>
      </c>
      <c r="L1465" s="5">
        <v>0</v>
      </c>
      <c r="M1465" s="5">
        <v>4</v>
      </c>
      <c r="N1465" s="5">
        <v>4</v>
      </c>
      <c r="O1465" s="5">
        <v>18</v>
      </c>
      <c r="P1465" s="5">
        <v>0</v>
      </c>
      <c r="Q1465" s="5">
        <v>12</v>
      </c>
      <c r="R1465" s="5">
        <v>12</v>
      </c>
      <c r="S1465" s="5">
        <v>42</v>
      </c>
      <c r="T1465" s="4">
        <v>1260</v>
      </c>
      <c r="U1465" s="26">
        <f t="shared" si="44"/>
        <v>14.417483521027412</v>
      </c>
      <c r="V1465" s="26">
        <f t="shared" si="45"/>
        <v>432.52450563082238</v>
      </c>
      <c r="Z1465" s="4">
        <v>29</v>
      </c>
      <c r="AA1465" s="26">
        <v>9.7049651167207607</v>
      </c>
      <c r="AB1465" s="26">
        <v>135.86951163409066</v>
      </c>
    </row>
    <row r="1466" spans="1:28" x14ac:dyDescent="0.25">
      <c r="A1466" s="5" t="s">
        <v>3379</v>
      </c>
      <c r="B1466" s="6" t="s">
        <v>1643</v>
      </c>
      <c r="C1466" s="6" t="s">
        <v>1644</v>
      </c>
      <c r="D1466" s="5">
        <v>2001</v>
      </c>
      <c r="E1466" s="5">
        <v>15</v>
      </c>
      <c r="F1466" s="5">
        <v>31</v>
      </c>
      <c r="G1466" s="5">
        <v>95765</v>
      </c>
      <c r="H1466" s="5" t="s">
        <v>1370</v>
      </c>
      <c r="I1466" s="7">
        <v>2.6</v>
      </c>
      <c r="J1466" s="5">
        <v>52</v>
      </c>
      <c r="K1466" s="5">
        <v>6</v>
      </c>
      <c r="L1466" s="5">
        <v>3</v>
      </c>
      <c r="M1466" s="5">
        <v>3</v>
      </c>
      <c r="N1466" s="5">
        <v>2</v>
      </c>
      <c r="O1466" s="5">
        <v>18</v>
      </c>
      <c r="P1466" s="5">
        <v>9</v>
      </c>
      <c r="Q1466" s="5">
        <v>9</v>
      </c>
      <c r="R1466" s="5">
        <v>6</v>
      </c>
      <c r="S1466" s="5">
        <v>42</v>
      </c>
      <c r="T1466" s="4">
        <v>2184</v>
      </c>
      <c r="U1466" s="26">
        <f t="shared" si="44"/>
        <v>14.417483521027412</v>
      </c>
      <c r="V1466" s="26">
        <f t="shared" si="45"/>
        <v>749.70914309342538</v>
      </c>
      <c r="Z1466" s="4">
        <v>37</v>
      </c>
      <c r="AA1466" s="26">
        <v>17.349943843193277</v>
      </c>
      <c r="AB1466" s="26">
        <v>1058.3465744347898</v>
      </c>
    </row>
    <row r="1467" spans="1:28" x14ac:dyDescent="0.25">
      <c r="A1467" s="5" t="s">
        <v>2944</v>
      </c>
      <c r="B1467" s="6" t="s">
        <v>1643</v>
      </c>
      <c r="C1467" s="6" t="s">
        <v>1644</v>
      </c>
      <c r="D1467" s="5">
        <v>2000</v>
      </c>
      <c r="E1467" s="5">
        <v>16</v>
      </c>
      <c r="F1467" s="5">
        <v>7</v>
      </c>
      <c r="G1467" s="5">
        <v>94806</v>
      </c>
      <c r="H1467" s="5" t="s">
        <v>1370</v>
      </c>
      <c r="I1467" s="7">
        <v>4.7</v>
      </c>
      <c r="J1467" s="5">
        <v>14</v>
      </c>
      <c r="K1467" s="5">
        <v>0</v>
      </c>
      <c r="L1467" s="5">
        <v>0</v>
      </c>
      <c r="M1467" s="5">
        <v>14</v>
      </c>
      <c r="N1467" s="5">
        <v>0</v>
      </c>
      <c r="O1467" s="5">
        <v>0</v>
      </c>
      <c r="P1467" s="5">
        <v>0</v>
      </c>
      <c r="Q1467" s="5">
        <v>42</v>
      </c>
      <c r="R1467" s="5">
        <v>0</v>
      </c>
      <c r="S1467" s="5">
        <v>42</v>
      </c>
      <c r="T1467" s="4">
        <v>588</v>
      </c>
      <c r="U1467" s="26">
        <f t="shared" si="44"/>
        <v>14.361654686812381</v>
      </c>
      <c r="V1467" s="26">
        <f t="shared" si="45"/>
        <v>201.06316561537332</v>
      </c>
      <c r="Z1467" s="4">
        <v>35</v>
      </c>
      <c r="AA1467" s="26">
        <v>38.543144296814184</v>
      </c>
      <c r="AB1467" s="26">
        <v>616.69030874902694</v>
      </c>
    </row>
    <row r="1468" spans="1:28" x14ac:dyDescent="0.25">
      <c r="A1468" s="5" t="s">
        <v>425</v>
      </c>
      <c r="B1468" s="6" t="s">
        <v>1643</v>
      </c>
      <c r="C1468" s="6" t="s">
        <v>1644</v>
      </c>
      <c r="D1468" s="5">
        <v>2000</v>
      </c>
      <c r="E1468" s="5">
        <v>16</v>
      </c>
      <c r="F1468" s="5">
        <v>49</v>
      </c>
      <c r="G1468" s="5">
        <v>95448</v>
      </c>
      <c r="H1468" s="5" t="s">
        <v>1370</v>
      </c>
      <c r="I1468" s="7">
        <v>7.9</v>
      </c>
      <c r="J1468" s="5">
        <v>81</v>
      </c>
      <c r="K1468" s="5">
        <v>4</v>
      </c>
      <c r="L1468" s="5">
        <v>4</v>
      </c>
      <c r="M1468" s="5">
        <v>4</v>
      </c>
      <c r="N1468" s="5">
        <v>2</v>
      </c>
      <c r="O1468" s="5">
        <v>12</v>
      </c>
      <c r="P1468" s="5">
        <v>12</v>
      </c>
      <c r="Q1468" s="5">
        <v>12</v>
      </c>
      <c r="R1468" s="5">
        <v>6</v>
      </c>
      <c r="S1468" s="5">
        <v>42</v>
      </c>
      <c r="T1468" s="4">
        <v>3402</v>
      </c>
      <c r="U1468" s="26">
        <f t="shared" si="44"/>
        <v>14.361654686812381</v>
      </c>
      <c r="V1468" s="26">
        <f t="shared" si="45"/>
        <v>1163.2940296318029</v>
      </c>
      <c r="Z1468" s="4">
        <v>46</v>
      </c>
      <c r="AA1468" s="26">
        <v>4.6361648282122507</v>
      </c>
      <c r="AB1468" s="26">
        <v>74.178637251396012</v>
      </c>
    </row>
    <row r="1469" spans="1:28" x14ac:dyDescent="0.25">
      <c r="A1469" s="5" t="s">
        <v>2959</v>
      </c>
      <c r="B1469" s="6" t="s">
        <v>1643</v>
      </c>
      <c r="C1469" s="6" t="s">
        <v>1644</v>
      </c>
      <c r="D1469" s="5">
        <v>1999</v>
      </c>
      <c r="E1469" s="5">
        <v>17</v>
      </c>
      <c r="F1469" s="5">
        <v>7</v>
      </c>
      <c r="G1469" s="5">
        <v>94553</v>
      </c>
      <c r="H1469" s="5" t="s">
        <v>1370</v>
      </c>
      <c r="I1469" s="7">
        <v>4.3</v>
      </c>
      <c r="J1469" s="5">
        <v>51</v>
      </c>
      <c r="K1469" s="5">
        <v>4</v>
      </c>
      <c r="L1469" s="5">
        <v>6</v>
      </c>
      <c r="M1469" s="5">
        <v>4</v>
      </c>
      <c r="N1469" s="5">
        <v>0</v>
      </c>
      <c r="O1469" s="5">
        <v>12</v>
      </c>
      <c r="P1469" s="5">
        <v>18</v>
      </c>
      <c r="Q1469" s="5">
        <v>12</v>
      </c>
      <c r="R1469" s="5">
        <v>0</v>
      </c>
      <c r="S1469" s="5">
        <v>42</v>
      </c>
      <c r="T1469" s="4">
        <v>2142</v>
      </c>
      <c r="U1469" s="26">
        <f t="shared" si="44"/>
        <v>14.30524686048512</v>
      </c>
      <c r="V1469" s="26">
        <f t="shared" si="45"/>
        <v>729.5675898847411</v>
      </c>
      <c r="Z1469" s="4">
        <v>22</v>
      </c>
      <c r="AA1469" s="26">
        <v>26.760051940291646</v>
      </c>
      <c r="AB1469" s="26">
        <v>669.00129850729115</v>
      </c>
    </row>
    <row r="1470" spans="1:28" x14ac:dyDescent="0.25">
      <c r="A1470" s="5" t="s">
        <v>3010</v>
      </c>
      <c r="B1470" s="6" t="s">
        <v>1660</v>
      </c>
      <c r="C1470" s="6" t="s">
        <v>1151</v>
      </c>
      <c r="D1470" s="5">
        <v>1999</v>
      </c>
      <c r="E1470" s="5">
        <v>17</v>
      </c>
      <c r="F1470" s="5">
        <v>16</v>
      </c>
      <c r="G1470" s="5">
        <v>93245</v>
      </c>
      <c r="H1470" s="5" t="s">
        <v>1370</v>
      </c>
      <c r="I1470" s="7">
        <v>4</v>
      </c>
      <c r="J1470" s="5">
        <v>25</v>
      </c>
      <c r="K1470" s="5">
        <v>4</v>
      </c>
      <c r="L1470" s="5">
        <v>4</v>
      </c>
      <c r="M1470" s="5">
        <v>4</v>
      </c>
      <c r="N1470" s="5">
        <v>2</v>
      </c>
      <c r="O1470" s="5">
        <v>12</v>
      </c>
      <c r="P1470" s="5">
        <v>12</v>
      </c>
      <c r="Q1470" s="5">
        <v>12</v>
      </c>
      <c r="R1470" s="5">
        <v>6</v>
      </c>
      <c r="S1470" s="5">
        <v>42</v>
      </c>
      <c r="T1470" s="4">
        <v>1050</v>
      </c>
      <c r="U1470" s="26">
        <f t="shared" si="44"/>
        <v>14.30524686048512</v>
      </c>
      <c r="V1470" s="26">
        <f t="shared" si="45"/>
        <v>357.63117151212799</v>
      </c>
      <c r="Z1470" s="4">
        <v>8</v>
      </c>
      <c r="AA1470" s="26">
        <v>15.165943085462317</v>
      </c>
      <c r="AB1470" s="26">
        <v>909.956585127739</v>
      </c>
    </row>
    <row r="1471" spans="1:28" x14ac:dyDescent="0.25">
      <c r="A1471" s="5" t="s">
        <v>17</v>
      </c>
      <c r="B1471" s="6" t="s">
        <v>2332</v>
      </c>
      <c r="C1471" s="6" t="s">
        <v>1151</v>
      </c>
      <c r="D1471" s="5">
        <v>1999</v>
      </c>
      <c r="E1471" s="5">
        <v>17</v>
      </c>
      <c r="F1471" s="5">
        <v>34</v>
      </c>
      <c r="G1471" s="5">
        <v>95662</v>
      </c>
      <c r="H1471" s="5" t="s">
        <v>1370</v>
      </c>
      <c r="I1471" s="7">
        <v>4.0999999999999996</v>
      </c>
      <c r="J1471" s="5">
        <v>45</v>
      </c>
      <c r="K1471" s="5">
        <v>2</v>
      </c>
      <c r="L1471" s="5">
        <v>0</v>
      </c>
      <c r="M1471" s="5">
        <v>8</v>
      </c>
      <c r="N1471" s="5">
        <v>4</v>
      </c>
      <c r="O1471" s="5">
        <v>6</v>
      </c>
      <c r="P1471" s="5">
        <v>0</v>
      </c>
      <c r="Q1471" s="5">
        <v>24</v>
      </c>
      <c r="R1471" s="5">
        <v>12</v>
      </c>
      <c r="S1471" s="5">
        <v>42</v>
      </c>
      <c r="T1471" s="4">
        <v>1890</v>
      </c>
      <c r="U1471" s="26">
        <f t="shared" si="44"/>
        <v>14.30524686048512</v>
      </c>
      <c r="V1471" s="26">
        <f t="shared" si="45"/>
        <v>643.73610872183042</v>
      </c>
      <c r="Z1471" s="4">
        <v>26</v>
      </c>
      <c r="AA1471" s="26">
        <v>25.925771503212992</v>
      </c>
      <c r="AB1471" s="26">
        <v>2592.5771503212991</v>
      </c>
    </row>
    <row r="1472" spans="1:28" x14ac:dyDescent="0.25">
      <c r="A1472" s="5" t="s">
        <v>2541</v>
      </c>
      <c r="B1472" s="6" t="s">
        <v>1660</v>
      </c>
      <c r="C1472" s="6" t="s">
        <v>1151</v>
      </c>
      <c r="D1472" s="5">
        <v>1997</v>
      </c>
      <c r="E1472" s="5">
        <v>19</v>
      </c>
      <c r="F1472" s="5">
        <v>27</v>
      </c>
      <c r="G1472" s="5">
        <v>95076</v>
      </c>
      <c r="H1472" s="5" t="s">
        <v>1370</v>
      </c>
      <c r="I1472" s="7">
        <v>4.2</v>
      </c>
      <c r="J1472" s="5">
        <v>76</v>
      </c>
      <c r="K1472" s="5">
        <v>4</v>
      </c>
      <c r="L1472" s="5">
        <v>2</v>
      </c>
      <c r="M1472" s="5">
        <v>4</v>
      </c>
      <c r="N1472" s="5">
        <v>4</v>
      </c>
      <c r="O1472" s="5">
        <v>12</v>
      </c>
      <c r="P1472" s="5">
        <v>6</v>
      </c>
      <c r="Q1472" s="5">
        <v>12</v>
      </c>
      <c r="R1472" s="5">
        <v>12</v>
      </c>
      <c r="S1472" s="5">
        <v>42</v>
      </c>
      <c r="T1472" s="4">
        <v>3192</v>
      </c>
      <c r="U1472" s="26">
        <f t="shared" si="44"/>
        <v>14.190657826119347</v>
      </c>
      <c r="V1472" s="26">
        <f t="shared" si="45"/>
        <v>1078.4899947850704</v>
      </c>
      <c r="Z1472" s="4">
        <v>25</v>
      </c>
      <c r="AA1472" s="26">
        <v>2.715225845049356</v>
      </c>
      <c r="AB1472" s="26">
        <v>97.748130421776821</v>
      </c>
    </row>
    <row r="1473" spans="1:28" x14ac:dyDescent="0.25">
      <c r="A1473" s="5" t="s">
        <v>3389</v>
      </c>
      <c r="B1473" s="6" t="s">
        <v>1643</v>
      </c>
      <c r="C1473" s="6" t="s">
        <v>1644</v>
      </c>
      <c r="D1473" s="5">
        <v>1997</v>
      </c>
      <c r="E1473" s="5">
        <v>19</v>
      </c>
      <c r="F1473" s="5">
        <v>31</v>
      </c>
      <c r="G1473" s="5">
        <v>95746</v>
      </c>
      <c r="H1473" s="5" t="s">
        <v>1370</v>
      </c>
      <c r="I1473" s="7">
        <v>5.9</v>
      </c>
      <c r="J1473" s="5">
        <v>36</v>
      </c>
      <c r="K1473" s="5">
        <v>6</v>
      </c>
      <c r="L1473" s="5">
        <v>6</v>
      </c>
      <c r="M1473" s="5">
        <v>1</v>
      </c>
      <c r="N1473" s="5">
        <v>1</v>
      </c>
      <c r="O1473" s="5">
        <v>18</v>
      </c>
      <c r="P1473" s="5">
        <v>18</v>
      </c>
      <c r="Q1473" s="5">
        <v>3</v>
      </c>
      <c r="R1473" s="5">
        <v>3</v>
      </c>
      <c r="S1473" s="5">
        <v>42</v>
      </c>
      <c r="T1473" s="4">
        <v>1512</v>
      </c>
      <c r="U1473" s="26">
        <f t="shared" si="44"/>
        <v>14.190657826119347</v>
      </c>
      <c r="V1473" s="26">
        <f t="shared" si="45"/>
        <v>510.8636817402965</v>
      </c>
      <c r="Z1473" s="4">
        <v>30</v>
      </c>
      <c r="AA1473" s="26">
        <v>9.7591065807225288</v>
      </c>
      <c r="AB1473" s="26">
        <v>195.18213161445058</v>
      </c>
    </row>
    <row r="1474" spans="1:28" x14ac:dyDescent="0.25">
      <c r="A1474" s="5" t="s">
        <v>176</v>
      </c>
      <c r="B1474" s="6" t="s">
        <v>1643</v>
      </c>
      <c r="C1474" s="6" t="s">
        <v>1644</v>
      </c>
      <c r="D1474" s="5">
        <v>1997</v>
      </c>
      <c r="E1474" s="5">
        <v>19</v>
      </c>
      <c r="F1474" s="5">
        <v>37</v>
      </c>
      <c r="G1474" s="5">
        <v>92069</v>
      </c>
      <c r="H1474" s="5" t="s">
        <v>1370</v>
      </c>
      <c r="I1474" s="7">
        <v>5.9</v>
      </c>
      <c r="J1474" s="5">
        <v>50</v>
      </c>
      <c r="K1474" s="5">
        <v>2</v>
      </c>
      <c r="L1474" s="5">
        <v>2</v>
      </c>
      <c r="M1474" s="5">
        <v>5</v>
      </c>
      <c r="N1474" s="5">
        <v>5</v>
      </c>
      <c r="O1474" s="5">
        <v>6</v>
      </c>
      <c r="P1474" s="5">
        <v>6</v>
      </c>
      <c r="Q1474" s="5">
        <v>15</v>
      </c>
      <c r="R1474" s="5">
        <v>15</v>
      </c>
      <c r="S1474" s="5">
        <v>42</v>
      </c>
      <c r="T1474" s="4">
        <v>2100</v>
      </c>
      <c r="U1474" s="26">
        <f t="shared" ref="U1474:U1537" si="46">(VLOOKUP(E1474,t_factor30,7))*S1474</f>
        <v>14.190657826119347</v>
      </c>
      <c r="V1474" s="26">
        <f t="shared" ref="V1474:V1537" si="47">J1474*U1474</f>
        <v>709.53289130596738</v>
      </c>
      <c r="Z1474" s="4">
        <v>43</v>
      </c>
      <c r="AA1474" s="26">
        <v>3.0408669518342419</v>
      </c>
      <c r="AB1474" s="26">
        <v>15.204334759171211</v>
      </c>
    </row>
    <row r="1475" spans="1:28" x14ac:dyDescent="0.25">
      <c r="A1475" s="5" t="s">
        <v>2208</v>
      </c>
      <c r="B1475" s="6" t="s">
        <v>1643</v>
      </c>
      <c r="C1475" s="6" t="s">
        <v>1644</v>
      </c>
      <c r="D1475" s="5">
        <v>1996</v>
      </c>
      <c r="E1475" s="5">
        <v>20</v>
      </c>
      <c r="F1475" s="5">
        <v>43</v>
      </c>
      <c r="G1475" s="5">
        <v>95120</v>
      </c>
      <c r="H1475" s="5" t="s">
        <v>2097</v>
      </c>
      <c r="I1475" s="7">
        <v>4</v>
      </c>
      <c r="J1475" s="5">
        <v>50</v>
      </c>
      <c r="K1475" s="5">
        <v>5</v>
      </c>
      <c r="L1475" s="5">
        <v>5</v>
      </c>
      <c r="M1475" s="5">
        <v>2</v>
      </c>
      <c r="N1475" s="5">
        <v>2</v>
      </c>
      <c r="O1475" s="5">
        <v>15</v>
      </c>
      <c r="P1475" s="5">
        <v>15</v>
      </c>
      <c r="Q1475" s="5">
        <v>6</v>
      </c>
      <c r="R1475" s="5">
        <v>6</v>
      </c>
      <c r="S1475" s="5">
        <v>42</v>
      </c>
      <c r="T1475" s="4">
        <v>2100</v>
      </c>
      <c r="U1475" s="26">
        <f t="shared" si="46"/>
        <v>14.132457935992811</v>
      </c>
      <c r="V1475" s="26">
        <f t="shared" si="47"/>
        <v>706.62289679964056</v>
      </c>
      <c r="Z1475" s="4">
        <v>30</v>
      </c>
      <c r="AA1475" s="26">
        <v>118.50343705163071</v>
      </c>
      <c r="AB1475" s="26">
        <v>1066.5309334646763</v>
      </c>
    </row>
    <row r="1476" spans="1:28" x14ac:dyDescent="0.25">
      <c r="A1476" s="5" t="s">
        <v>2856</v>
      </c>
      <c r="B1476" s="6" t="s">
        <v>1643</v>
      </c>
      <c r="C1476" s="6" t="s">
        <v>1644</v>
      </c>
      <c r="D1476" s="5">
        <v>1996</v>
      </c>
      <c r="E1476" s="5">
        <v>20</v>
      </c>
      <c r="F1476" s="5">
        <v>56</v>
      </c>
      <c r="G1476" s="5">
        <v>93063</v>
      </c>
      <c r="H1476" s="5" t="s">
        <v>2097</v>
      </c>
      <c r="I1476" s="7">
        <v>5</v>
      </c>
      <c r="J1476" s="5">
        <v>40</v>
      </c>
      <c r="K1476" s="5">
        <v>4</v>
      </c>
      <c r="L1476" s="5">
        <v>2</v>
      </c>
      <c r="M1476" s="5">
        <v>4</v>
      </c>
      <c r="N1476" s="5">
        <v>4</v>
      </c>
      <c r="O1476" s="5">
        <v>12</v>
      </c>
      <c r="P1476" s="5">
        <v>6</v>
      </c>
      <c r="Q1476" s="5">
        <v>12</v>
      </c>
      <c r="R1476" s="5">
        <v>12</v>
      </c>
      <c r="S1476" s="5">
        <v>42</v>
      </c>
      <c r="T1476" s="4">
        <v>1680</v>
      </c>
      <c r="U1476" s="26">
        <f t="shared" si="46"/>
        <v>14.132457935992811</v>
      </c>
      <c r="V1476" s="26">
        <f t="shared" si="47"/>
        <v>565.29831743971249</v>
      </c>
      <c r="Z1476" s="4">
        <v>29</v>
      </c>
      <c r="AA1476" s="26">
        <v>47.138401995500836</v>
      </c>
      <c r="AB1476" s="26">
        <v>2828.3041197300499</v>
      </c>
    </row>
    <row r="1477" spans="1:28" x14ac:dyDescent="0.25">
      <c r="A1477" s="5" t="s">
        <v>2579</v>
      </c>
      <c r="B1477" s="6" t="s">
        <v>1643</v>
      </c>
      <c r="C1477" s="6" t="s">
        <v>1644</v>
      </c>
      <c r="D1477" s="5">
        <v>1995</v>
      </c>
      <c r="E1477" s="5">
        <v>21</v>
      </c>
      <c r="F1477" s="5">
        <v>30</v>
      </c>
      <c r="G1477" s="5">
        <v>92677</v>
      </c>
      <c r="H1477" s="5" t="s">
        <v>2097</v>
      </c>
      <c r="I1477" s="7">
        <v>4</v>
      </c>
      <c r="J1477" s="5">
        <v>30</v>
      </c>
      <c r="K1477" s="5">
        <v>3</v>
      </c>
      <c r="L1477" s="5">
        <v>10</v>
      </c>
      <c r="M1477" s="5">
        <v>1</v>
      </c>
      <c r="N1477" s="5">
        <v>0</v>
      </c>
      <c r="O1477" s="5">
        <v>9</v>
      </c>
      <c r="P1477" s="5">
        <v>30</v>
      </c>
      <c r="Q1477" s="5">
        <v>3</v>
      </c>
      <c r="R1477" s="5">
        <v>0</v>
      </c>
      <c r="S1477" s="5">
        <v>42</v>
      </c>
      <c r="T1477" s="4">
        <v>1260</v>
      </c>
      <c r="U1477" s="26">
        <f t="shared" si="46"/>
        <v>14.073641679423794</v>
      </c>
      <c r="V1477" s="26">
        <f t="shared" si="47"/>
        <v>422.20925038271383</v>
      </c>
      <c r="Z1477" s="4">
        <v>20</v>
      </c>
      <c r="AA1477" s="26">
        <v>10.606161252402362</v>
      </c>
      <c r="AB1477" s="26">
        <v>106.06161252402362</v>
      </c>
    </row>
    <row r="1478" spans="1:28" x14ac:dyDescent="0.25">
      <c r="A1478" s="5" t="s">
        <v>2719</v>
      </c>
      <c r="B1478" s="6" t="s">
        <v>1643</v>
      </c>
      <c r="C1478" s="6" t="s">
        <v>1644</v>
      </c>
      <c r="D1478" s="5">
        <v>1995</v>
      </c>
      <c r="E1478" s="5">
        <v>21</v>
      </c>
      <c r="F1478" s="5">
        <v>37</v>
      </c>
      <c r="G1478" s="5">
        <v>92114</v>
      </c>
      <c r="H1478" s="5" t="s">
        <v>2097</v>
      </c>
      <c r="I1478" s="7">
        <v>3.8</v>
      </c>
      <c r="J1478" s="5">
        <v>40</v>
      </c>
      <c r="K1478" s="5">
        <v>3</v>
      </c>
      <c r="L1478" s="5">
        <v>1</v>
      </c>
      <c r="M1478" s="5">
        <v>5</v>
      </c>
      <c r="N1478" s="5">
        <v>5</v>
      </c>
      <c r="O1478" s="5">
        <v>9</v>
      </c>
      <c r="P1478" s="5">
        <v>3</v>
      </c>
      <c r="Q1478" s="5">
        <v>15</v>
      </c>
      <c r="R1478" s="5">
        <v>15</v>
      </c>
      <c r="S1478" s="5">
        <v>42</v>
      </c>
      <c r="T1478" s="4">
        <v>1680</v>
      </c>
      <c r="U1478" s="26">
        <f t="shared" si="46"/>
        <v>14.073641679423794</v>
      </c>
      <c r="V1478" s="26">
        <f t="shared" si="47"/>
        <v>562.9456671769517</v>
      </c>
      <c r="Z1478" s="4">
        <v>23</v>
      </c>
      <c r="AA1478" s="26">
        <v>32.264745498231889</v>
      </c>
      <c r="AB1478" s="26">
        <v>2258.5321848762323</v>
      </c>
    </row>
    <row r="1479" spans="1:28" x14ac:dyDescent="0.25">
      <c r="A1479" s="5" t="s">
        <v>2645</v>
      </c>
      <c r="B1479" s="6" t="s">
        <v>1643</v>
      </c>
      <c r="C1479" s="6" t="s">
        <v>1644</v>
      </c>
      <c r="D1479" s="5">
        <v>1994</v>
      </c>
      <c r="E1479" s="5">
        <v>22</v>
      </c>
      <c r="F1479" s="5">
        <v>34</v>
      </c>
      <c r="G1479" s="5">
        <v>95827</v>
      </c>
      <c r="H1479" s="5" t="s">
        <v>2097</v>
      </c>
      <c r="I1479" s="7">
        <v>5.2</v>
      </c>
      <c r="J1479" s="5">
        <v>61</v>
      </c>
      <c r="K1479" s="5">
        <v>5</v>
      </c>
      <c r="L1479" s="5">
        <v>5</v>
      </c>
      <c r="M1479" s="5">
        <v>3</v>
      </c>
      <c r="N1479" s="5">
        <v>1</v>
      </c>
      <c r="O1479" s="5">
        <v>15</v>
      </c>
      <c r="P1479" s="5">
        <v>15</v>
      </c>
      <c r="Q1479" s="5">
        <v>9</v>
      </c>
      <c r="R1479" s="5">
        <v>3</v>
      </c>
      <c r="S1479" s="5">
        <v>42</v>
      </c>
      <c r="T1479" s="4">
        <v>2562</v>
      </c>
      <c r="U1479" s="26">
        <f t="shared" si="46"/>
        <v>14.014199212836818</v>
      </c>
      <c r="V1479" s="26">
        <f t="shared" si="47"/>
        <v>854.86615198304594</v>
      </c>
      <c r="Z1479" s="4">
        <v>20</v>
      </c>
      <c r="AA1479" s="26">
        <v>17.23501203515384</v>
      </c>
      <c r="AB1479" s="26">
        <v>861.75060175769204</v>
      </c>
    </row>
    <row r="1480" spans="1:28" x14ac:dyDescent="0.25">
      <c r="A1480" s="5" t="s">
        <v>2665</v>
      </c>
      <c r="B1480" s="6" t="s">
        <v>1643</v>
      </c>
      <c r="C1480" s="6" t="s">
        <v>1644</v>
      </c>
      <c r="D1480" s="5">
        <v>1994</v>
      </c>
      <c r="E1480" s="5">
        <v>22</v>
      </c>
      <c r="F1480" s="5">
        <v>36</v>
      </c>
      <c r="G1480" s="5">
        <v>92313</v>
      </c>
      <c r="H1480" s="5" t="s">
        <v>2097</v>
      </c>
      <c r="I1480" s="7">
        <v>5.9</v>
      </c>
      <c r="J1480" s="5">
        <v>1</v>
      </c>
      <c r="K1480" s="5">
        <v>6</v>
      </c>
      <c r="L1480" s="5">
        <v>8</v>
      </c>
      <c r="M1480" s="5">
        <v>0</v>
      </c>
      <c r="N1480" s="5">
        <v>0</v>
      </c>
      <c r="O1480" s="5">
        <v>18</v>
      </c>
      <c r="P1480" s="5">
        <v>24</v>
      </c>
      <c r="Q1480" s="5">
        <v>0</v>
      </c>
      <c r="R1480" s="5">
        <v>0</v>
      </c>
      <c r="S1480" s="5">
        <v>42</v>
      </c>
      <c r="T1480" s="4">
        <v>42</v>
      </c>
      <c r="U1480" s="26">
        <f t="shared" si="46"/>
        <v>14.014199212836818</v>
      </c>
      <c r="V1480" s="26">
        <f t="shared" si="47"/>
        <v>14.014199212836818</v>
      </c>
      <c r="Z1480" s="4">
        <v>26</v>
      </c>
      <c r="AA1480" s="26">
        <v>6.822571448213945</v>
      </c>
      <c r="AB1480" s="26">
        <v>136.4514289642789</v>
      </c>
    </row>
    <row r="1481" spans="1:28" x14ac:dyDescent="0.25">
      <c r="A1481" s="5" t="s">
        <v>2540</v>
      </c>
      <c r="B1481" s="6" t="s">
        <v>1660</v>
      </c>
      <c r="C1481" s="6" t="s">
        <v>1151</v>
      </c>
      <c r="D1481" s="5">
        <v>1991</v>
      </c>
      <c r="E1481" s="5">
        <v>25</v>
      </c>
      <c r="F1481" s="5">
        <v>24</v>
      </c>
      <c r="G1481" s="5">
        <v>95348</v>
      </c>
      <c r="H1481" s="5" t="s">
        <v>2097</v>
      </c>
      <c r="I1481" s="7">
        <v>3.9</v>
      </c>
      <c r="J1481" s="5">
        <v>25</v>
      </c>
      <c r="K1481" s="5">
        <v>4</v>
      </c>
      <c r="L1481" s="5">
        <v>4</v>
      </c>
      <c r="M1481" s="5">
        <v>4</v>
      </c>
      <c r="N1481" s="5">
        <v>2</v>
      </c>
      <c r="O1481" s="5">
        <v>12</v>
      </c>
      <c r="P1481" s="5">
        <v>12</v>
      </c>
      <c r="Q1481" s="5">
        <v>12</v>
      </c>
      <c r="R1481" s="5">
        <v>6</v>
      </c>
      <c r="S1481" s="5">
        <v>42</v>
      </c>
      <c r="T1481" s="4">
        <v>1050</v>
      </c>
      <c r="U1481" s="26">
        <f t="shared" si="46"/>
        <v>13.832012922082917</v>
      </c>
      <c r="V1481" s="26">
        <f t="shared" si="47"/>
        <v>345.80032305207294</v>
      </c>
      <c r="Z1481" s="4">
        <v>25</v>
      </c>
      <c r="AA1481" s="26">
        <v>54.304516900987124</v>
      </c>
      <c r="AB1481" s="26">
        <v>3203.9664971582401</v>
      </c>
    </row>
    <row r="1482" spans="1:28" x14ac:dyDescent="0.25">
      <c r="A1482" s="5" t="s">
        <v>2446</v>
      </c>
      <c r="B1482" s="6" t="s">
        <v>1643</v>
      </c>
      <c r="C1482" s="6" t="s">
        <v>1644</v>
      </c>
      <c r="D1482" s="5">
        <v>1990</v>
      </c>
      <c r="E1482" s="5">
        <v>26</v>
      </c>
      <c r="F1482" s="5">
        <v>19</v>
      </c>
      <c r="G1482" s="5">
        <v>93510</v>
      </c>
      <c r="H1482" s="5" t="s">
        <v>2097</v>
      </c>
      <c r="I1482" s="7">
        <v>2.6</v>
      </c>
      <c r="J1482" s="5">
        <v>30</v>
      </c>
      <c r="K1482" s="5">
        <v>5</v>
      </c>
      <c r="L1482" s="5">
        <v>5</v>
      </c>
      <c r="M1482" s="5">
        <v>4</v>
      </c>
      <c r="N1482" s="5">
        <v>0</v>
      </c>
      <c r="O1482" s="5">
        <v>15</v>
      </c>
      <c r="P1482" s="5">
        <v>15</v>
      </c>
      <c r="Q1482" s="5">
        <v>12</v>
      </c>
      <c r="R1482" s="5">
        <v>0</v>
      </c>
      <c r="S1482" s="5">
        <v>42</v>
      </c>
      <c r="T1482" s="4">
        <v>1260</v>
      </c>
      <c r="U1482" s="26">
        <f t="shared" si="46"/>
        <v>13.769962878944114</v>
      </c>
      <c r="V1482" s="26">
        <f t="shared" si="47"/>
        <v>413.09888636832341</v>
      </c>
      <c r="Z1482" s="4">
        <v>11</v>
      </c>
      <c r="AA1482" s="26">
        <v>15.332481596805319</v>
      </c>
      <c r="AB1482" s="26">
        <v>613.2992638722128</v>
      </c>
    </row>
    <row r="1483" spans="1:28" x14ac:dyDescent="0.25">
      <c r="A1483" s="5" t="s">
        <v>2521</v>
      </c>
      <c r="B1483" s="6" t="s">
        <v>1643</v>
      </c>
      <c r="C1483" s="6" t="s">
        <v>1644</v>
      </c>
      <c r="D1483" s="5">
        <v>1989</v>
      </c>
      <c r="E1483" s="5">
        <v>27</v>
      </c>
      <c r="F1483" s="5">
        <v>19</v>
      </c>
      <c r="G1483" s="5">
        <v>91024</v>
      </c>
      <c r="H1483" s="5" t="s">
        <v>2097</v>
      </c>
      <c r="I1483" s="7">
        <v>2.9</v>
      </c>
      <c r="J1483" s="5">
        <v>56</v>
      </c>
      <c r="K1483" s="5">
        <v>3</v>
      </c>
      <c r="L1483" s="5">
        <v>2</v>
      </c>
      <c r="M1483" s="5">
        <v>7</v>
      </c>
      <c r="N1483" s="5">
        <v>2</v>
      </c>
      <c r="O1483" s="5">
        <v>9</v>
      </c>
      <c r="P1483" s="5">
        <v>6</v>
      </c>
      <c r="Q1483" s="5">
        <v>21</v>
      </c>
      <c r="R1483" s="5">
        <v>6</v>
      </c>
      <c r="S1483" s="5">
        <v>42</v>
      </c>
      <c r="T1483" s="4">
        <v>2352</v>
      </c>
      <c r="U1483" s="26">
        <f t="shared" si="46"/>
        <v>13.70723413078977</v>
      </c>
      <c r="V1483" s="26">
        <f t="shared" si="47"/>
        <v>767.6051113242271</v>
      </c>
      <c r="Z1483" s="4">
        <v>42</v>
      </c>
      <c r="AA1483" s="26">
        <v>67.888256146250299</v>
      </c>
      <c r="AB1483" s="26">
        <v>407.32953687750182</v>
      </c>
    </row>
    <row r="1484" spans="1:28" x14ac:dyDescent="0.25">
      <c r="A1484" s="5" t="s">
        <v>2388</v>
      </c>
      <c r="B1484" s="6" t="s">
        <v>1643</v>
      </c>
      <c r="C1484" s="6" t="s">
        <v>1644</v>
      </c>
      <c r="D1484" s="5">
        <v>1985</v>
      </c>
      <c r="E1484" s="5">
        <v>31</v>
      </c>
      <c r="F1484" s="5">
        <v>7</v>
      </c>
      <c r="G1484" s="5">
        <v>94561</v>
      </c>
      <c r="H1484" s="5" t="s">
        <v>2097</v>
      </c>
      <c r="I1484" s="7">
        <v>4.9000000000000004</v>
      </c>
      <c r="J1484" s="5">
        <v>35</v>
      </c>
      <c r="K1484" s="5">
        <v>4</v>
      </c>
      <c r="L1484" s="5">
        <v>3</v>
      </c>
      <c r="M1484" s="5">
        <v>4</v>
      </c>
      <c r="N1484" s="5">
        <v>3</v>
      </c>
      <c r="O1484" s="5">
        <v>12</v>
      </c>
      <c r="P1484" s="5">
        <v>9</v>
      </c>
      <c r="Q1484" s="5">
        <v>12</v>
      </c>
      <c r="R1484" s="5">
        <v>9</v>
      </c>
      <c r="S1484" s="5">
        <v>42</v>
      </c>
      <c r="T1484" s="4">
        <v>1470</v>
      </c>
      <c r="U1484" s="26">
        <f t="shared" si="46"/>
        <v>13.449304396215917</v>
      </c>
      <c r="V1484" s="26">
        <f t="shared" si="47"/>
        <v>470.72565386755707</v>
      </c>
      <c r="Z1484" s="4">
        <v>21</v>
      </c>
      <c r="AA1484" s="26">
        <v>29.299746330103538</v>
      </c>
      <c r="AB1484" s="26">
        <v>1142.6901068740381</v>
      </c>
    </row>
    <row r="1485" spans="1:28" x14ac:dyDescent="0.25">
      <c r="A1485" s="5" t="s">
        <v>2473</v>
      </c>
      <c r="B1485" s="6" t="s">
        <v>1643</v>
      </c>
      <c r="C1485" s="6" t="s">
        <v>1644</v>
      </c>
      <c r="D1485" s="5">
        <v>1985</v>
      </c>
      <c r="E1485" s="5">
        <v>31</v>
      </c>
      <c r="F1485" s="5">
        <v>19</v>
      </c>
      <c r="G1485" s="5">
        <v>91384</v>
      </c>
      <c r="H1485" s="5" t="s">
        <v>2097</v>
      </c>
      <c r="I1485" s="7">
        <v>3.8</v>
      </c>
      <c r="J1485" s="5">
        <v>30</v>
      </c>
      <c r="K1485" s="5">
        <v>6</v>
      </c>
      <c r="L1485" s="5">
        <v>0</v>
      </c>
      <c r="M1485" s="5">
        <v>4</v>
      </c>
      <c r="N1485" s="5">
        <v>4</v>
      </c>
      <c r="O1485" s="5">
        <v>18</v>
      </c>
      <c r="P1485" s="5">
        <v>0</v>
      </c>
      <c r="Q1485" s="5">
        <v>12</v>
      </c>
      <c r="R1485" s="5">
        <v>12</v>
      </c>
      <c r="S1485" s="5">
        <v>42</v>
      </c>
      <c r="T1485" s="4">
        <v>1260</v>
      </c>
      <c r="U1485" s="26">
        <f t="shared" si="46"/>
        <v>13.449304396215917</v>
      </c>
      <c r="V1485" s="26">
        <f t="shared" si="47"/>
        <v>403.47913188647749</v>
      </c>
      <c r="Z1485" s="4">
        <v>12</v>
      </c>
      <c r="AA1485" s="26">
        <v>35.911364951327862</v>
      </c>
      <c r="AB1485" s="26">
        <v>502.75910931859005</v>
      </c>
    </row>
    <row r="1486" spans="1:28" x14ac:dyDescent="0.25">
      <c r="A1486" s="5" t="s">
        <v>2467</v>
      </c>
      <c r="B1486" s="6" t="s">
        <v>1730</v>
      </c>
      <c r="C1486" s="6" t="s">
        <v>1151</v>
      </c>
      <c r="D1486" s="5">
        <v>1984</v>
      </c>
      <c r="E1486" s="5">
        <v>32</v>
      </c>
      <c r="F1486" s="5">
        <v>19</v>
      </c>
      <c r="G1486" s="5">
        <v>93536</v>
      </c>
      <c r="H1486" s="5" t="s">
        <v>2097</v>
      </c>
      <c r="I1486" s="7">
        <v>4</v>
      </c>
      <c r="J1486" s="5">
        <v>50</v>
      </c>
      <c r="K1486" s="5">
        <v>4</v>
      </c>
      <c r="L1486" s="5">
        <v>2</v>
      </c>
      <c r="M1486" s="5">
        <v>4</v>
      </c>
      <c r="N1486" s="5">
        <v>4</v>
      </c>
      <c r="O1486" s="5">
        <v>12</v>
      </c>
      <c r="P1486" s="5">
        <v>6</v>
      </c>
      <c r="Q1486" s="5">
        <v>12</v>
      </c>
      <c r="R1486" s="5">
        <v>12</v>
      </c>
      <c r="S1486" s="5">
        <v>42</v>
      </c>
      <c r="T1486" s="4">
        <v>2100</v>
      </c>
      <c r="U1486" s="26">
        <f t="shared" si="46"/>
        <v>13.383009113681183</v>
      </c>
      <c r="V1486" s="26">
        <f t="shared" si="47"/>
        <v>669.15045568405912</v>
      </c>
      <c r="Z1486" s="4">
        <v>22</v>
      </c>
      <c r="AA1486" s="26">
        <v>18.732036358204152</v>
      </c>
      <c r="AB1486" s="26">
        <v>1142.6542178504533</v>
      </c>
    </row>
    <row r="1487" spans="1:28" x14ac:dyDescent="0.25">
      <c r="A1487" s="5" t="s">
        <v>2530</v>
      </c>
      <c r="B1487" s="6" t="s">
        <v>1643</v>
      </c>
      <c r="C1487" s="6" t="s">
        <v>1644</v>
      </c>
      <c r="D1487" s="5">
        <v>1984</v>
      </c>
      <c r="E1487" s="5">
        <v>32</v>
      </c>
      <c r="F1487" s="5">
        <v>19</v>
      </c>
      <c r="G1487" s="5">
        <v>91304</v>
      </c>
      <c r="H1487" s="5" t="s">
        <v>2097</v>
      </c>
      <c r="I1487" s="7">
        <v>4.0999999999999996</v>
      </c>
      <c r="J1487" s="5">
        <v>60</v>
      </c>
      <c r="K1487" s="5">
        <v>4</v>
      </c>
      <c r="L1487" s="5">
        <v>4</v>
      </c>
      <c r="M1487" s="5">
        <v>4</v>
      </c>
      <c r="N1487" s="5">
        <v>2</v>
      </c>
      <c r="O1487" s="5">
        <v>12</v>
      </c>
      <c r="P1487" s="5">
        <v>12</v>
      </c>
      <c r="Q1487" s="5">
        <v>12</v>
      </c>
      <c r="R1487" s="5">
        <v>6</v>
      </c>
      <c r="S1487" s="5">
        <v>42</v>
      </c>
      <c r="T1487" s="4">
        <v>2520</v>
      </c>
      <c r="U1487" s="26">
        <f t="shared" si="46"/>
        <v>13.383009113681183</v>
      </c>
      <c r="V1487" s="26">
        <f t="shared" si="47"/>
        <v>802.98054682087104</v>
      </c>
      <c r="Z1487" s="4">
        <v>29</v>
      </c>
      <c r="AA1487" s="26">
        <v>151.12017110322327</v>
      </c>
      <c r="AB1487" s="26">
        <v>9218.3304372966195</v>
      </c>
    </row>
    <row r="1488" spans="1:28" x14ac:dyDescent="0.25">
      <c r="A1488" s="5" t="s">
        <v>2797</v>
      </c>
      <c r="B1488" s="6" t="s">
        <v>1643</v>
      </c>
      <c r="C1488" s="6" t="s">
        <v>1644</v>
      </c>
      <c r="D1488" s="5">
        <v>1984</v>
      </c>
      <c r="E1488" s="5">
        <v>32</v>
      </c>
      <c r="F1488" s="5">
        <v>44</v>
      </c>
      <c r="G1488" s="5">
        <v>95065</v>
      </c>
      <c r="H1488" s="5" t="s">
        <v>2097</v>
      </c>
      <c r="I1488" s="7">
        <v>3.4</v>
      </c>
      <c r="J1488" s="5">
        <v>49</v>
      </c>
      <c r="K1488" s="5">
        <v>3</v>
      </c>
      <c r="L1488" s="5">
        <v>4</v>
      </c>
      <c r="M1488" s="5">
        <v>4</v>
      </c>
      <c r="N1488" s="5">
        <v>3</v>
      </c>
      <c r="O1488" s="5">
        <v>9</v>
      </c>
      <c r="P1488" s="5">
        <v>12</v>
      </c>
      <c r="Q1488" s="5">
        <v>12</v>
      </c>
      <c r="R1488" s="5">
        <v>9</v>
      </c>
      <c r="S1488" s="5">
        <v>42</v>
      </c>
      <c r="T1488" s="4">
        <v>2058</v>
      </c>
      <c r="U1488" s="26">
        <f t="shared" si="46"/>
        <v>13.383009113681183</v>
      </c>
      <c r="V1488" s="26">
        <f t="shared" si="47"/>
        <v>655.76744657037796</v>
      </c>
      <c r="Z1488" s="4">
        <v>26</v>
      </c>
      <c r="AA1488" s="26">
        <v>51.851543006425985</v>
      </c>
      <c r="AB1488" s="26">
        <v>1814.8040052249094</v>
      </c>
    </row>
    <row r="1489" spans="1:28" x14ac:dyDescent="0.25">
      <c r="A1489" s="5" t="s">
        <v>2403</v>
      </c>
      <c r="B1489" s="6" t="s">
        <v>1643</v>
      </c>
      <c r="C1489" s="6" t="s">
        <v>1644</v>
      </c>
      <c r="D1489" s="5">
        <v>1983</v>
      </c>
      <c r="E1489" s="5">
        <v>33</v>
      </c>
      <c r="F1489" s="5">
        <v>15</v>
      </c>
      <c r="G1489" s="5">
        <v>93312</v>
      </c>
      <c r="H1489" s="5" t="s">
        <v>2097</v>
      </c>
      <c r="I1489" s="7">
        <v>4</v>
      </c>
      <c r="J1489" s="5">
        <v>26</v>
      </c>
      <c r="K1489" s="5">
        <v>4</v>
      </c>
      <c r="L1489" s="5">
        <v>2</v>
      </c>
      <c r="M1489" s="5">
        <v>4</v>
      </c>
      <c r="N1489" s="5">
        <v>4</v>
      </c>
      <c r="O1489" s="5">
        <v>12</v>
      </c>
      <c r="P1489" s="5">
        <v>6</v>
      </c>
      <c r="Q1489" s="5">
        <v>12</v>
      </c>
      <c r="R1489" s="5">
        <v>12</v>
      </c>
      <c r="S1489" s="5">
        <v>42</v>
      </c>
      <c r="T1489" s="4">
        <v>1092</v>
      </c>
      <c r="U1489" s="26">
        <f t="shared" si="46"/>
        <v>13.315964089508242</v>
      </c>
      <c r="V1489" s="26">
        <f t="shared" si="47"/>
        <v>346.21506632721429</v>
      </c>
      <c r="Z1489" s="4">
        <v>21</v>
      </c>
      <c r="AA1489" s="26">
        <v>106.54453210946741</v>
      </c>
      <c r="AB1489" s="26">
        <v>2237.4351742988156</v>
      </c>
    </row>
    <row r="1490" spans="1:28" x14ac:dyDescent="0.25">
      <c r="A1490" s="5" t="s">
        <v>2598</v>
      </c>
      <c r="B1490" s="6" t="s">
        <v>1643</v>
      </c>
      <c r="C1490" s="6" t="s">
        <v>1644</v>
      </c>
      <c r="D1490" s="5">
        <v>1981</v>
      </c>
      <c r="E1490" s="5">
        <v>35</v>
      </c>
      <c r="F1490" s="5">
        <v>30</v>
      </c>
      <c r="G1490" s="5">
        <v>92677</v>
      </c>
      <c r="H1490" s="5" t="s">
        <v>2097</v>
      </c>
      <c r="I1490" s="7">
        <v>4.0999999999999996</v>
      </c>
      <c r="J1490" s="5">
        <v>45</v>
      </c>
      <c r="K1490" s="5">
        <v>4</v>
      </c>
      <c r="L1490" s="5">
        <v>4</v>
      </c>
      <c r="M1490" s="5">
        <v>4</v>
      </c>
      <c r="N1490" s="5">
        <v>2</v>
      </c>
      <c r="O1490" s="5">
        <v>12</v>
      </c>
      <c r="P1490" s="5">
        <v>12</v>
      </c>
      <c r="Q1490" s="5">
        <v>12</v>
      </c>
      <c r="R1490" s="5">
        <v>6</v>
      </c>
      <c r="S1490" s="5">
        <v>42</v>
      </c>
      <c r="T1490" s="4">
        <v>1890</v>
      </c>
      <c r="U1490" s="26">
        <f t="shared" si="46"/>
        <v>13.179573360800154</v>
      </c>
      <c r="V1490" s="26">
        <f t="shared" si="47"/>
        <v>593.08080123600689</v>
      </c>
      <c r="Z1490" s="4">
        <v>36</v>
      </c>
      <c r="AA1490" s="26">
        <v>8.6749719215966383</v>
      </c>
      <c r="AB1490" s="26">
        <v>26.024915764789917</v>
      </c>
    </row>
    <row r="1491" spans="1:28" x14ac:dyDescent="0.25">
      <c r="A1491" s="5" t="s">
        <v>2841</v>
      </c>
      <c r="B1491" s="6" t="s">
        <v>1683</v>
      </c>
      <c r="C1491" s="6" t="s">
        <v>1644</v>
      </c>
      <c r="D1491" s="5">
        <v>1981</v>
      </c>
      <c r="E1491" s="5">
        <v>35</v>
      </c>
      <c r="F1491" s="5">
        <v>52</v>
      </c>
      <c r="G1491" s="5">
        <v>96080</v>
      </c>
      <c r="H1491" s="5" t="s">
        <v>2097</v>
      </c>
      <c r="I1491" s="7">
        <v>4.0999999999999996</v>
      </c>
      <c r="J1491" s="5">
        <v>51</v>
      </c>
      <c r="K1491" s="5">
        <v>6</v>
      </c>
      <c r="L1491" s="5">
        <v>6</v>
      </c>
      <c r="M1491" s="5">
        <v>2</v>
      </c>
      <c r="N1491" s="5">
        <v>0</v>
      </c>
      <c r="O1491" s="5">
        <v>18</v>
      </c>
      <c r="P1491" s="5">
        <v>18</v>
      </c>
      <c r="Q1491" s="5">
        <v>6</v>
      </c>
      <c r="R1491" s="5">
        <v>0</v>
      </c>
      <c r="S1491" s="5">
        <v>42</v>
      </c>
      <c r="T1491" s="4">
        <v>2142</v>
      </c>
      <c r="U1491" s="26">
        <f t="shared" si="46"/>
        <v>13.179573360800154</v>
      </c>
      <c r="V1491" s="26">
        <f t="shared" si="47"/>
        <v>672.15824140080781</v>
      </c>
      <c r="Z1491" s="4">
        <v>24</v>
      </c>
      <c r="AA1491" s="26">
        <v>54.035951891034834</v>
      </c>
      <c r="AB1491" s="26">
        <v>2161.4380756413934</v>
      </c>
    </row>
    <row r="1492" spans="1:28" x14ac:dyDescent="0.25">
      <c r="A1492" s="5" t="s">
        <v>2865</v>
      </c>
      <c r="B1492" s="6" t="s">
        <v>1643</v>
      </c>
      <c r="C1492" s="6" t="s">
        <v>1644</v>
      </c>
      <c r="D1492" s="5">
        <v>1979</v>
      </c>
      <c r="E1492" s="5">
        <v>37</v>
      </c>
      <c r="F1492" s="5">
        <v>56</v>
      </c>
      <c r="G1492" s="5">
        <v>93003</v>
      </c>
      <c r="H1492" s="5" t="s">
        <v>2097</v>
      </c>
      <c r="I1492" s="7">
        <v>4.3</v>
      </c>
      <c r="J1492" s="5">
        <v>19</v>
      </c>
      <c r="K1492" s="5">
        <v>2</v>
      </c>
      <c r="L1492" s="5">
        <v>10</v>
      </c>
      <c r="M1492" s="5">
        <v>2</v>
      </c>
      <c r="N1492" s="5">
        <v>0</v>
      </c>
      <c r="O1492" s="5">
        <v>6</v>
      </c>
      <c r="P1492" s="5">
        <v>30</v>
      </c>
      <c r="Q1492" s="5">
        <v>6</v>
      </c>
      <c r="R1492" s="5">
        <v>0</v>
      </c>
      <c r="S1492" s="5">
        <v>42</v>
      </c>
      <c r="T1492" s="4">
        <v>798</v>
      </c>
      <c r="U1492" s="26">
        <f t="shared" si="46"/>
        <v>13.040026322283458</v>
      </c>
      <c r="V1492" s="26">
        <f t="shared" si="47"/>
        <v>247.7605001233857</v>
      </c>
      <c r="Z1492" s="4">
        <v>30</v>
      </c>
      <c r="AA1492" s="26">
        <v>6.9707904148018072</v>
      </c>
      <c r="AB1492" s="26">
        <v>132.44501788123435</v>
      </c>
    </row>
    <row r="1493" spans="1:28" x14ac:dyDescent="0.25">
      <c r="A1493" s="5" t="s">
        <v>2554</v>
      </c>
      <c r="B1493" s="6" t="s">
        <v>1643</v>
      </c>
      <c r="C1493" s="6" t="s">
        <v>1644</v>
      </c>
      <c r="D1493" s="5">
        <v>1976</v>
      </c>
      <c r="E1493" s="5">
        <v>40</v>
      </c>
      <c r="F1493" s="5">
        <v>29</v>
      </c>
      <c r="G1493" s="5">
        <v>95959</v>
      </c>
      <c r="H1493" s="5" t="s">
        <v>2097</v>
      </c>
      <c r="I1493" s="7">
        <v>4.5</v>
      </c>
      <c r="J1493" s="5">
        <v>24</v>
      </c>
      <c r="K1493" s="5">
        <v>3</v>
      </c>
      <c r="L1493" s="5">
        <v>7</v>
      </c>
      <c r="M1493" s="5">
        <v>4</v>
      </c>
      <c r="N1493" s="5">
        <v>0</v>
      </c>
      <c r="O1493" s="5">
        <v>9</v>
      </c>
      <c r="P1493" s="5">
        <v>21</v>
      </c>
      <c r="Q1493" s="5">
        <v>12</v>
      </c>
      <c r="R1493" s="5">
        <v>0</v>
      </c>
      <c r="S1493" s="5">
        <v>42</v>
      </c>
      <c r="T1493" s="4">
        <v>1008</v>
      </c>
      <c r="U1493" s="26">
        <f t="shared" si="46"/>
        <v>12.824543780344886</v>
      </c>
      <c r="V1493" s="26">
        <f t="shared" si="47"/>
        <v>307.78905072827729</v>
      </c>
      <c r="Z1493" s="4">
        <v>31</v>
      </c>
      <c r="AA1493" s="26">
        <v>20.912371244405421</v>
      </c>
      <c r="AB1493" s="26">
        <v>418.24742488810841</v>
      </c>
    </row>
    <row r="1494" spans="1:28" x14ac:dyDescent="0.25">
      <c r="A1494" s="5" t="s">
        <v>2532</v>
      </c>
      <c r="B1494" s="6" t="s">
        <v>1660</v>
      </c>
      <c r="C1494" s="6" t="s">
        <v>1151</v>
      </c>
      <c r="D1494" s="5">
        <v>1969</v>
      </c>
      <c r="E1494" s="5">
        <v>47</v>
      </c>
      <c r="F1494" s="5">
        <v>19</v>
      </c>
      <c r="G1494" s="5">
        <v>91335</v>
      </c>
      <c r="H1494" s="5" t="s">
        <v>2097</v>
      </c>
      <c r="I1494" s="7">
        <v>6</v>
      </c>
      <c r="J1494" s="5">
        <v>39</v>
      </c>
      <c r="K1494" s="5">
        <v>4</v>
      </c>
      <c r="L1494" s="5">
        <v>8</v>
      </c>
      <c r="M1494" s="5">
        <v>2</v>
      </c>
      <c r="N1494" s="5">
        <v>0</v>
      </c>
      <c r="O1494" s="5">
        <v>12</v>
      </c>
      <c r="P1494" s="5">
        <v>24</v>
      </c>
      <c r="Q1494" s="5">
        <v>6</v>
      </c>
      <c r="R1494" s="5">
        <v>0</v>
      </c>
      <c r="S1494" s="5">
        <v>42</v>
      </c>
      <c r="T1494" s="4">
        <v>1638</v>
      </c>
      <c r="U1494" s="26">
        <f t="shared" si="46"/>
        <v>12.290876284159367</v>
      </c>
      <c r="V1494" s="26">
        <f t="shared" si="47"/>
        <v>479.34417508221532</v>
      </c>
      <c r="Z1494" s="4">
        <v>26</v>
      </c>
      <c r="AA1494" s="26">
        <v>10.916114317142313</v>
      </c>
      <c r="AB1494" s="26">
        <v>1091.6114317142312</v>
      </c>
    </row>
    <row r="1495" spans="1:28" x14ac:dyDescent="0.25">
      <c r="A1495" s="5" t="s">
        <v>2740</v>
      </c>
      <c r="B1495" s="6" t="s">
        <v>1643</v>
      </c>
      <c r="C1495" s="6" t="s">
        <v>1644</v>
      </c>
      <c r="D1495" s="5">
        <v>1969</v>
      </c>
      <c r="E1495" s="5">
        <v>47</v>
      </c>
      <c r="F1495" s="5">
        <v>40</v>
      </c>
      <c r="G1495" s="5">
        <v>93405</v>
      </c>
      <c r="H1495" s="5" t="s">
        <v>2097</v>
      </c>
      <c r="I1495" s="7">
        <v>6.9</v>
      </c>
      <c r="J1495" s="5">
        <v>10</v>
      </c>
      <c r="K1495" s="5">
        <v>4</v>
      </c>
      <c r="L1495" s="5">
        <v>6</v>
      </c>
      <c r="M1495" s="5">
        <v>2</v>
      </c>
      <c r="N1495" s="5">
        <v>2</v>
      </c>
      <c r="O1495" s="5">
        <v>12</v>
      </c>
      <c r="P1495" s="5">
        <v>18</v>
      </c>
      <c r="Q1495" s="5">
        <v>6</v>
      </c>
      <c r="R1495" s="5">
        <v>6</v>
      </c>
      <c r="S1495" s="5">
        <v>42</v>
      </c>
      <c r="T1495" s="4">
        <v>420</v>
      </c>
      <c r="U1495" s="26">
        <f t="shared" si="46"/>
        <v>12.290876284159367</v>
      </c>
      <c r="V1495" s="26">
        <f t="shared" si="47"/>
        <v>122.90876284159367</v>
      </c>
      <c r="Z1495" s="4">
        <v>33</v>
      </c>
      <c r="AA1495" s="26">
        <v>25.538323302306608</v>
      </c>
      <c r="AB1495" s="26">
        <v>995.99460878995774</v>
      </c>
    </row>
    <row r="1496" spans="1:28" x14ac:dyDescent="0.25">
      <c r="A1496" s="5" t="s">
        <v>1251</v>
      </c>
      <c r="B1496" s="6" t="s">
        <v>1150</v>
      </c>
      <c r="C1496" s="6" t="s">
        <v>1151</v>
      </c>
      <c r="D1496" s="5">
        <v>2001</v>
      </c>
      <c r="E1496" s="5">
        <v>15</v>
      </c>
      <c r="F1496" s="5">
        <v>19</v>
      </c>
      <c r="G1496" s="5">
        <v>91351</v>
      </c>
      <c r="H1496" s="5" t="s">
        <v>1152</v>
      </c>
      <c r="I1496" s="7">
        <v>1.8</v>
      </c>
      <c r="J1496" s="5">
        <v>30</v>
      </c>
      <c r="K1496" s="5">
        <v>5</v>
      </c>
      <c r="L1496" s="5">
        <v>5</v>
      </c>
      <c r="M1496" s="5">
        <v>5</v>
      </c>
      <c r="N1496" s="5">
        <v>0</v>
      </c>
      <c r="O1496" s="5">
        <v>15</v>
      </c>
      <c r="P1496" s="5">
        <v>15</v>
      </c>
      <c r="Q1496" s="5">
        <v>15</v>
      </c>
      <c r="R1496" s="5">
        <v>0</v>
      </c>
      <c r="S1496" s="5">
        <v>45</v>
      </c>
      <c r="T1496" s="4">
        <v>1350</v>
      </c>
      <c r="U1496" s="26">
        <f t="shared" si="46"/>
        <v>15.44730377252937</v>
      </c>
      <c r="V1496" s="26">
        <f t="shared" si="47"/>
        <v>463.41911317588108</v>
      </c>
      <c r="Z1496" s="4">
        <v>33</v>
      </c>
      <c r="AA1496" s="26">
        <v>21.281936085255506</v>
      </c>
      <c r="AB1496" s="26">
        <v>638.45808255766519</v>
      </c>
    </row>
    <row r="1497" spans="1:28" x14ac:dyDescent="0.25">
      <c r="A1497" s="5" t="s">
        <v>1260</v>
      </c>
      <c r="B1497" s="6" t="s">
        <v>1150</v>
      </c>
      <c r="C1497" s="6" t="s">
        <v>1151</v>
      </c>
      <c r="D1497" s="5">
        <v>2005</v>
      </c>
      <c r="E1497" s="5">
        <v>11</v>
      </c>
      <c r="F1497" s="5">
        <v>19</v>
      </c>
      <c r="G1497" s="5">
        <v>90505</v>
      </c>
      <c r="H1497" s="5" t="s">
        <v>1152</v>
      </c>
      <c r="I1497" s="7">
        <v>6</v>
      </c>
      <c r="J1497" s="5">
        <v>75</v>
      </c>
      <c r="K1497" s="5">
        <v>6</v>
      </c>
      <c r="L1497" s="5">
        <v>3</v>
      </c>
      <c r="M1497" s="5">
        <v>3</v>
      </c>
      <c r="N1497" s="5">
        <v>3</v>
      </c>
      <c r="O1497" s="5">
        <v>18</v>
      </c>
      <c r="P1497" s="5">
        <v>9</v>
      </c>
      <c r="Q1497" s="5">
        <v>9</v>
      </c>
      <c r="R1497" s="5">
        <v>9</v>
      </c>
      <c r="S1497" s="5">
        <v>45</v>
      </c>
      <c r="T1497" s="4">
        <v>3375</v>
      </c>
      <c r="U1497" s="26">
        <f t="shared" si="46"/>
        <v>15.680553900421861</v>
      </c>
      <c r="V1497" s="26">
        <f t="shared" si="47"/>
        <v>1176.0415425316396</v>
      </c>
      <c r="Z1497" s="4">
        <v>35</v>
      </c>
      <c r="AA1497" s="26">
        <v>9.992667039914787</v>
      </c>
      <c r="AB1497" s="26">
        <v>199.85334079829573</v>
      </c>
    </row>
    <row r="1498" spans="1:28" x14ac:dyDescent="0.25">
      <c r="A1498" s="5" t="s">
        <v>1289</v>
      </c>
      <c r="B1498" s="6" t="s">
        <v>1150</v>
      </c>
      <c r="C1498" s="6" t="s">
        <v>1151</v>
      </c>
      <c r="D1498" s="5">
        <v>2005</v>
      </c>
      <c r="E1498" s="5">
        <v>11</v>
      </c>
      <c r="F1498" s="5">
        <v>19</v>
      </c>
      <c r="G1498" s="5">
        <v>90034</v>
      </c>
      <c r="H1498" s="5" t="s">
        <v>1152</v>
      </c>
      <c r="I1498" s="7">
        <v>3</v>
      </c>
      <c r="J1498" s="5">
        <v>40</v>
      </c>
      <c r="K1498" s="5">
        <v>3</v>
      </c>
      <c r="L1498" s="5">
        <v>6</v>
      </c>
      <c r="M1498" s="5">
        <v>4</v>
      </c>
      <c r="N1498" s="5">
        <v>2</v>
      </c>
      <c r="O1498" s="5">
        <v>9</v>
      </c>
      <c r="P1498" s="5">
        <v>18</v>
      </c>
      <c r="Q1498" s="5">
        <v>12</v>
      </c>
      <c r="R1498" s="5">
        <v>6</v>
      </c>
      <c r="S1498" s="5">
        <v>45</v>
      </c>
      <c r="T1498" s="4">
        <v>1800</v>
      </c>
      <c r="U1498" s="26">
        <f t="shared" si="46"/>
        <v>15.680553900421861</v>
      </c>
      <c r="V1498" s="26">
        <f t="shared" si="47"/>
        <v>627.22215601687446</v>
      </c>
      <c r="Z1498" s="4">
        <v>24</v>
      </c>
      <c r="AA1498" s="26">
        <v>12.158089175482838</v>
      </c>
      <c r="AB1498" s="26">
        <v>352.5845860890023</v>
      </c>
    </row>
    <row r="1499" spans="1:28" x14ac:dyDescent="0.25">
      <c r="A1499" s="5" t="s">
        <v>1298</v>
      </c>
      <c r="B1499" s="6" t="s">
        <v>1150</v>
      </c>
      <c r="C1499" s="6" t="s">
        <v>1151</v>
      </c>
      <c r="D1499" s="5">
        <v>2007</v>
      </c>
      <c r="E1499" s="5">
        <v>9</v>
      </c>
      <c r="F1499" s="5">
        <v>19</v>
      </c>
      <c r="G1499" s="5">
        <v>91343</v>
      </c>
      <c r="H1499" s="5" t="s">
        <v>1152</v>
      </c>
      <c r="I1499" s="7">
        <v>6.1</v>
      </c>
      <c r="J1499" s="5">
        <v>100</v>
      </c>
      <c r="K1499" s="5">
        <v>4</v>
      </c>
      <c r="L1499" s="5">
        <v>2</v>
      </c>
      <c r="M1499" s="5">
        <v>4</v>
      </c>
      <c r="N1499" s="5">
        <v>5</v>
      </c>
      <c r="O1499" s="5">
        <v>12</v>
      </c>
      <c r="P1499" s="5">
        <v>6</v>
      </c>
      <c r="Q1499" s="5">
        <v>12</v>
      </c>
      <c r="R1499" s="5">
        <v>15</v>
      </c>
      <c r="S1499" s="5">
        <v>45</v>
      </c>
      <c r="T1499" s="4">
        <v>4500</v>
      </c>
      <c r="U1499" s="26">
        <f t="shared" si="46"/>
        <v>15.793694990443381</v>
      </c>
      <c r="V1499" s="26">
        <f t="shared" si="47"/>
        <v>1579.369499044338</v>
      </c>
      <c r="Z1499" s="4">
        <v>31</v>
      </c>
      <c r="AA1499" s="26">
        <v>11.15326466368289</v>
      </c>
      <c r="AB1499" s="26">
        <v>223.0652932736578</v>
      </c>
    </row>
    <row r="1500" spans="1:28" x14ac:dyDescent="0.25">
      <c r="A1500" s="5" t="s">
        <v>1350</v>
      </c>
      <c r="B1500" s="6" t="s">
        <v>1150</v>
      </c>
      <c r="C1500" s="6" t="s">
        <v>1151</v>
      </c>
      <c r="D1500" s="5">
        <v>2006</v>
      </c>
      <c r="E1500" s="5">
        <v>10</v>
      </c>
      <c r="F1500" s="5">
        <v>30</v>
      </c>
      <c r="G1500" s="5">
        <v>92692</v>
      </c>
      <c r="H1500" s="5" t="s">
        <v>1152</v>
      </c>
      <c r="I1500" s="7">
        <v>1.9</v>
      </c>
      <c r="J1500" s="5">
        <v>20</v>
      </c>
      <c r="K1500" s="5">
        <v>3</v>
      </c>
      <c r="L1500" s="5">
        <v>3</v>
      </c>
      <c r="M1500" s="5">
        <v>3</v>
      </c>
      <c r="N1500" s="5">
        <v>6</v>
      </c>
      <c r="O1500" s="5">
        <v>9</v>
      </c>
      <c r="P1500" s="5">
        <v>9</v>
      </c>
      <c r="Q1500" s="5">
        <v>9</v>
      </c>
      <c r="R1500" s="5">
        <v>18</v>
      </c>
      <c r="S1500" s="5">
        <v>45</v>
      </c>
      <c r="T1500" s="4">
        <v>900</v>
      </c>
      <c r="U1500" s="26">
        <f t="shared" si="46"/>
        <v>15.73740751280592</v>
      </c>
      <c r="V1500" s="26">
        <f t="shared" si="47"/>
        <v>314.74815025611838</v>
      </c>
      <c r="Z1500" s="4">
        <v>46</v>
      </c>
      <c r="AA1500" s="26">
        <v>23.180824141061255</v>
      </c>
      <c r="AB1500" s="26">
        <v>463.61648282122508</v>
      </c>
    </row>
    <row r="1501" spans="1:28" x14ac:dyDescent="0.25">
      <c r="A1501" s="5" t="s">
        <v>1503</v>
      </c>
      <c r="B1501" s="6" t="s">
        <v>1150</v>
      </c>
      <c r="C1501" s="6" t="s">
        <v>1151</v>
      </c>
      <c r="D1501" s="5">
        <v>2008</v>
      </c>
      <c r="E1501" s="5">
        <v>8</v>
      </c>
      <c r="F1501" s="5">
        <v>39</v>
      </c>
      <c r="G1501" s="5">
        <v>95366</v>
      </c>
      <c r="H1501" s="5" t="s">
        <v>1152</v>
      </c>
      <c r="I1501" s="7">
        <v>2.7</v>
      </c>
      <c r="J1501" s="5">
        <v>20</v>
      </c>
      <c r="K1501" s="5">
        <v>4</v>
      </c>
      <c r="L1501" s="5">
        <v>0</v>
      </c>
      <c r="M1501" s="5">
        <v>5</v>
      </c>
      <c r="N1501" s="5">
        <v>6</v>
      </c>
      <c r="O1501" s="5">
        <v>12</v>
      </c>
      <c r="P1501" s="5">
        <v>0</v>
      </c>
      <c r="Q1501" s="5">
        <v>15</v>
      </c>
      <c r="R1501" s="5">
        <v>18</v>
      </c>
      <c r="S1501" s="5">
        <v>45</v>
      </c>
      <c r="T1501" s="4">
        <v>900</v>
      </c>
      <c r="U1501" s="26">
        <f t="shared" si="46"/>
        <v>15.849424747593332</v>
      </c>
      <c r="V1501" s="26">
        <f t="shared" si="47"/>
        <v>316.98849495186664</v>
      </c>
      <c r="Z1501" s="4">
        <v>24</v>
      </c>
      <c r="AA1501" s="26">
        <v>40.526963918276124</v>
      </c>
      <c r="AB1501" s="26">
        <v>770.01231444724635</v>
      </c>
    </row>
    <row r="1502" spans="1:28" x14ac:dyDescent="0.25">
      <c r="A1502" s="5" t="s">
        <v>1530</v>
      </c>
      <c r="B1502" s="6" t="s">
        <v>1150</v>
      </c>
      <c r="C1502" s="6" t="s">
        <v>1151</v>
      </c>
      <c r="D1502" s="5">
        <v>2004</v>
      </c>
      <c r="E1502" s="5">
        <v>12</v>
      </c>
      <c r="F1502" s="5">
        <v>42</v>
      </c>
      <c r="G1502" s="5">
        <v>93117</v>
      </c>
      <c r="H1502" s="5" t="s">
        <v>1152</v>
      </c>
      <c r="I1502" s="7">
        <v>6.2</v>
      </c>
      <c r="J1502" s="5">
        <v>45</v>
      </c>
      <c r="K1502" s="5">
        <v>3</v>
      </c>
      <c r="L1502" s="5">
        <v>2</v>
      </c>
      <c r="M1502" s="5">
        <v>4</v>
      </c>
      <c r="N1502" s="5">
        <v>6</v>
      </c>
      <c r="O1502" s="5">
        <v>9</v>
      </c>
      <c r="P1502" s="5">
        <v>6</v>
      </c>
      <c r="Q1502" s="5">
        <v>12</v>
      </c>
      <c r="R1502" s="5">
        <v>18</v>
      </c>
      <c r="S1502" s="5">
        <v>45</v>
      </c>
      <c r="T1502" s="4">
        <v>2025</v>
      </c>
      <c r="U1502" s="26">
        <f t="shared" si="46"/>
        <v>15.623125568916786</v>
      </c>
      <c r="V1502" s="26">
        <f t="shared" si="47"/>
        <v>703.04065060125538</v>
      </c>
      <c r="Z1502" s="4">
        <v>20</v>
      </c>
      <c r="AA1502" s="26">
        <v>2.6515403131005906</v>
      </c>
      <c r="AB1502" s="26">
        <v>135.22855596813011</v>
      </c>
    </row>
    <row r="1503" spans="1:28" x14ac:dyDescent="0.25">
      <c r="A1503" s="5" t="s">
        <v>1585</v>
      </c>
      <c r="B1503" s="6" t="s">
        <v>1150</v>
      </c>
      <c r="C1503" s="6" t="s">
        <v>1151</v>
      </c>
      <c r="D1503" s="5">
        <v>2005</v>
      </c>
      <c r="E1503" s="5">
        <v>11</v>
      </c>
      <c r="F1503" s="5">
        <v>48</v>
      </c>
      <c r="G1503" s="5">
        <v>95620</v>
      </c>
      <c r="H1503" s="5" t="s">
        <v>1152</v>
      </c>
      <c r="I1503" s="7">
        <v>0</v>
      </c>
      <c r="J1503" s="5">
        <v>0</v>
      </c>
      <c r="K1503" s="5">
        <v>4</v>
      </c>
      <c r="L1503" s="5">
        <v>8</v>
      </c>
      <c r="M1503" s="5">
        <v>3</v>
      </c>
      <c r="N1503" s="5">
        <v>0</v>
      </c>
      <c r="O1503" s="5">
        <v>12</v>
      </c>
      <c r="P1503" s="5">
        <v>24</v>
      </c>
      <c r="Q1503" s="5">
        <v>9</v>
      </c>
      <c r="R1503" s="5">
        <v>0</v>
      </c>
      <c r="S1503" s="5">
        <v>45</v>
      </c>
      <c r="T1503" s="4">
        <v>0</v>
      </c>
      <c r="U1503" s="26">
        <f t="shared" si="46"/>
        <v>15.680553900421861</v>
      </c>
      <c r="V1503" s="26">
        <f t="shared" si="47"/>
        <v>0</v>
      </c>
      <c r="Z1503" s="4">
        <v>29</v>
      </c>
      <c r="AA1503" s="26">
        <v>27.728471762059314</v>
      </c>
      <c r="AB1503" s="26">
        <v>1414.152059865025</v>
      </c>
    </row>
    <row r="1504" spans="1:28" x14ac:dyDescent="0.25">
      <c r="A1504" s="5" t="s">
        <v>2183</v>
      </c>
      <c r="B1504" s="6" t="s">
        <v>1660</v>
      </c>
      <c r="C1504" s="6" t="s">
        <v>1151</v>
      </c>
      <c r="D1504" s="5">
        <v>2014</v>
      </c>
      <c r="E1504" s="5">
        <v>2</v>
      </c>
      <c r="F1504" s="5">
        <v>42</v>
      </c>
      <c r="G1504" s="5">
        <v>93111</v>
      </c>
      <c r="H1504" s="5" t="s">
        <v>1152</v>
      </c>
      <c r="I1504" s="7">
        <v>12.2</v>
      </c>
      <c r="J1504" s="5">
        <v>95</v>
      </c>
      <c r="K1504" s="5">
        <v>5</v>
      </c>
      <c r="L1504" s="5">
        <v>4</v>
      </c>
      <c r="M1504" s="5">
        <v>2</v>
      </c>
      <c r="N1504" s="5">
        <v>4</v>
      </c>
      <c r="O1504" s="5">
        <v>15</v>
      </c>
      <c r="P1504" s="5">
        <v>12</v>
      </c>
      <c r="Q1504" s="5">
        <v>6</v>
      </c>
      <c r="R1504" s="5">
        <v>12</v>
      </c>
      <c r="S1504" s="5">
        <v>45</v>
      </c>
      <c r="T1504" s="4">
        <v>4275</v>
      </c>
      <c r="U1504" s="26">
        <f t="shared" si="46"/>
        <v>16.172541955490697</v>
      </c>
      <c r="V1504" s="26">
        <f t="shared" si="47"/>
        <v>1536.3914857716163</v>
      </c>
      <c r="Z1504" s="4">
        <v>21</v>
      </c>
      <c r="AA1504" s="26">
        <v>10.654453210946741</v>
      </c>
      <c r="AB1504" s="26">
        <v>213.08906421893482</v>
      </c>
    </row>
    <row r="1505" spans="1:28" x14ac:dyDescent="0.25">
      <c r="A1505" s="5" t="s">
        <v>2303</v>
      </c>
      <c r="B1505" s="6" t="s">
        <v>1643</v>
      </c>
      <c r="C1505" s="6" t="s">
        <v>1644</v>
      </c>
      <c r="D1505" s="5">
        <v>2008</v>
      </c>
      <c r="E1505" s="5">
        <v>8</v>
      </c>
      <c r="F1505" s="5">
        <v>55</v>
      </c>
      <c r="G1505" s="5">
        <v>95379</v>
      </c>
      <c r="H1505" s="5" t="s">
        <v>1152</v>
      </c>
      <c r="I1505" s="7">
        <v>4</v>
      </c>
      <c r="J1505" s="5">
        <v>61</v>
      </c>
      <c r="K1505" s="5">
        <v>5</v>
      </c>
      <c r="L1505" s="5">
        <v>3</v>
      </c>
      <c r="M1505" s="5">
        <v>5</v>
      </c>
      <c r="N1505" s="5">
        <v>2</v>
      </c>
      <c r="O1505" s="5">
        <v>15</v>
      </c>
      <c r="P1505" s="5">
        <v>9</v>
      </c>
      <c r="Q1505" s="5">
        <v>15</v>
      </c>
      <c r="R1505" s="5">
        <v>6</v>
      </c>
      <c r="S1505" s="5">
        <v>45</v>
      </c>
      <c r="T1505" s="4">
        <v>2745</v>
      </c>
      <c r="U1505" s="26">
        <f t="shared" si="46"/>
        <v>15.849424747593332</v>
      </c>
      <c r="V1505" s="26">
        <f t="shared" si="47"/>
        <v>966.8149096031932</v>
      </c>
      <c r="Z1505" s="4">
        <v>27</v>
      </c>
      <c r="AA1505" s="26">
        <v>8.2296650521471992</v>
      </c>
      <c r="AB1505" s="26">
        <v>148.13397093864958</v>
      </c>
    </row>
    <row r="1506" spans="1:28" x14ac:dyDescent="0.25">
      <c r="A1506" s="5" t="s">
        <v>3159</v>
      </c>
      <c r="B1506" s="6" t="s">
        <v>1643</v>
      </c>
      <c r="C1506" s="6" t="s">
        <v>1644</v>
      </c>
      <c r="D1506" s="5">
        <v>2016</v>
      </c>
      <c r="E1506" s="5">
        <v>0</v>
      </c>
      <c r="F1506" s="5">
        <v>19</v>
      </c>
      <c r="G1506" s="5">
        <v>91350</v>
      </c>
      <c r="H1506" s="5" t="s">
        <v>1152</v>
      </c>
      <c r="I1506" s="7">
        <v>4.9000000000000004</v>
      </c>
      <c r="J1506" s="5">
        <v>40</v>
      </c>
      <c r="K1506" s="5">
        <v>4</v>
      </c>
      <c r="L1506" s="5">
        <v>3</v>
      </c>
      <c r="M1506" s="5">
        <v>4</v>
      </c>
      <c r="N1506" s="5">
        <v>4</v>
      </c>
      <c r="O1506" s="5">
        <v>12</v>
      </c>
      <c r="P1506" s="5">
        <v>9</v>
      </c>
      <c r="Q1506" s="5">
        <v>12</v>
      </c>
      <c r="R1506" s="5">
        <v>12</v>
      </c>
      <c r="S1506" s="5">
        <v>45</v>
      </c>
      <c r="T1506" s="4">
        <v>1800</v>
      </c>
      <c r="U1506" s="26" t="e">
        <f t="shared" si="46"/>
        <v>#DIV/0!</v>
      </c>
      <c r="V1506" s="26" t="e">
        <f t="shared" si="47"/>
        <v>#DIV/0!</v>
      </c>
      <c r="Z1506" s="4">
        <v>22</v>
      </c>
      <c r="AA1506" s="26">
        <v>18.732036358204152</v>
      </c>
      <c r="AB1506" s="26">
        <v>18.732036358204152</v>
      </c>
    </row>
    <row r="1507" spans="1:28" x14ac:dyDescent="0.25">
      <c r="A1507" s="5" t="s">
        <v>16</v>
      </c>
      <c r="B1507" s="6" t="s">
        <v>1643</v>
      </c>
      <c r="C1507" s="6" t="s">
        <v>1644</v>
      </c>
      <c r="D1507" s="5">
        <v>2014</v>
      </c>
      <c r="E1507" s="5">
        <v>2</v>
      </c>
      <c r="F1507" s="5">
        <v>34</v>
      </c>
      <c r="G1507" s="5">
        <v>95683</v>
      </c>
      <c r="H1507" s="5" t="s">
        <v>1152</v>
      </c>
      <c r="I1507" s="7">
        <v>1.9</v>
      </c>
      <c r="J1507" s="5">
        <v>23</v>
      </c>
      <c r="K1507" s="5">
        <v>4</v>
      </c>
      <c r="L1507" s="5">
        <v>4</v>
      </c>
      <c r="M1507" s="5">
        <v>4</v>
      </c>
      <c r="N1507" s="5">
        <v>3</v>
      </c>
      <c r="O1507" s="5">
        <v>12</v>
      </c>
      <c r="P1507" s="5">
        <v>12</v>
      </c>
      <c r="Q1507" s="5">
        <v>12</v>
      </c>
      <c r="R1507" s="5">
        <v>9</v>
      </c>
      <c r="S1507" s="5">
        <v>45</v>
      </c>
      <c r="T1507" s="4">
        <v>1035</v>
      </c>
      <c r="U1507" s="26">
        <f t="shared" si="46"/>
        <v>16.172541955490697</v>
      </c>
      <c r="V1507" s="26">
        <f t="shared" si="47"/>
        <v>371.96846497628604</v>
      </c>
      <c r="Z1507" s="4">
        <v>20</v>
      </c>
      <c r="AA1507" s="26">
        <v>14.583471722053249</v>
      </c>
      <c r="AB1507" s="26">
        <v>437.50415166159746</v>
      </c>
    </row>
    <row r="1508" spans="1:28" x14ac:dyDescent="0.25">
      <c r="A1508" s="5" t="s">
        <v>2257</v>
      </c>
      <c r="B1508" s="6" t="s">
        <v>1643</v>
      </c>
      <c r="C1508" s="6" t="s">
        <v>1644</v>
      </c>
      <c r="D1508" s="5">
        <v>2013</v>
      </c>
      <c r="E1508" s="5">
        <v>3</v>
      </c>
      <c r="F1508" s="5">
        <v>45</v>
      </c>
      <c r="G1508" s="5">
        <v>96013</v>
      </c>
      <c r="H1508" s="5" t="s">
        <v>1645</v>
      </c>
      <c r="I1508" s="7">
        <v>4.9000000000000004</v>
      </c>
      <c r="J1508" s="5">
        <v>70</v>
      </c>
      <c r="K1508" s="5">
        <v>5</v>
      </c>
      <c r="L1508" s="5">
        <v>5</v>
      </c>
      <c r="M1508" s="5">
        <v>5</v>
      </c>
      <c r="N1508" s="5">
        <v>0</v>
      </c>
      <c r="O1508" s="5">
        <v>15</v>
      </c>
      <c r="P1508" s="5">
        <v>15</v>
      </c>
      <c r="Q1508" s="5">
        <v>15</v>
      </c>
      <c r="R1508" s="5">
        <v>0</v>
      </c>
      <c r="S1508" s="5">
        <v>45</v>
      </c>
      <c r="T1508" s="4">
        <v>3150</v>
      </c>
      <c r="U1508" s="26">
        <f t="shared" si="46"/>
        <v>16.119990835147213</v>
      </c>
      <c r="V1508" s="26">
        <f t="shared" si="47"/>
        <v>1128.3993584603049</v>
      </c>
      <c r="Z1508" s="4">
        <v>42</v>
      </c>
      <c r="AA1508" s="26">
        <v>4.5258837430833534</v>
      </c>
      <c r="AB1508" s="26">
        <v>67.888256146250299</v>
      </c>
    </row>
    <row r="1509" spans="1:28" x14ac:dyDescent="0.25">
      <c r="A1509" s="5" t="s">
        <v>1835</v>
      </c>
      <c r="B1509" s="6" t="s">
        <v>1643</v>
      </c>
      <c r="C1509" s="6" t="s">
        <v>1644</v>
      </c>
      <c r="D1509" s="5">
        <v>2012</v>
      </c>
      <c r="E1509" s="5">
        <v>4</v>
      </c>
      <c r="F1509" s="5">
        <v>19</v>
      </c>
      <c r="G1509" s="5">
        <v>91355</v>
      </c>
      <c r="H1509" s="5" t="s">
        <v>1645</v>
      </c>
      <c r="I1509" s="7">
        <v>4</v>
      </c>
      <c r="J1509" s="5">
        <v>19</v>
      </c>
      <c r="K1509" s="5">
        <v>3</v>
      </c>
      <c r="L1509" s="5">
        <v>6</v>
      </c>
      <c r="M1509" s="5">
        <v>4</v>
      </c>
      <c r="N1509" s="5">
        <v>2</v>
      </c>
      <c r="O1509" s="5">
        <v>9</v>
      </c>
      <c r="P1509" s="5">
        <v>18</v>
      </c>
      <c r="Q1509" s="5">
        <v>12</v>
      </c>
      <c r="R1509" s="5">
        <v>6</v>
      </c>
      <c r="S1509" s="5">
        <v>45</v>
      </c>
      <c r="T1509" s="4">
        <v>855</v>
      </c>
      <c r="U1509" s="26">
        <f t="shared" si="46"/>
        <v>16.06692913385827</v>
      </c>
      <c r="V1509" s="26">
        <f t="shared" si="47"/>
        <v>305.27165354330714</v>
      </c>
      <c r="Z1509" s="4">
        <v>19</v>
      </c>
      <c r="AA1509" s="26">
        <v>13.198870356246752</v>
      </c>
      <c r="AB1509" s="26">
        <v>118.78983320622078</v>
      </c>
    </row>
    <row r="1510" spans="1:28" x14ac:dyDescent="0.25">
      <c r="A1510" s="5" t="s">
        <v>1661</v>
      </c>
      <c r="B1510" s="6" t="s">
        <v>1643</v>
      </c>
      <c r="C1510" s="6" t="s">
        <v>1644</v>
      </c>
      <c r="D1510" s="5">
        <v>2011</v>
      </c>
      <c r="E1510" s="5">
        <v>5</v>
      </c>
      <c r="F1510" s="5">
        <v>1</v>
      </c>
      <c r="G1510" s="5">
        <v>94550</v>
      </c>
      <c r="H1510" s="5" t="s">
        <v>1645</v>
      </c>
      <c r="I1510" s="7">
        <v>1</v>
      </c>
      <c r="J1510" s="5">
        <v>7</v>
      </c>
      <c r="K1510" s="5">
        <v>6</v>
      </c>
      <c r="L1510" s="5">
        <v>6</v>
      </c>
      <c r="M1510" s="5">
        <v>3</v>
      </c>
      <c r="N1510" s="5">
        <v>0</v>
      </c>
      <c r="O1510" s="5">
        <v>18</v>
      </c>
      <c r="P1510" s="5">
        <v>18</v>
      </c>
      <c r="Q1510" s="5">
        <v>9</v>
      </c>
      <c r="R1510" s="5">
        <v>0</v>
      </c>
      <c r="S1510" s="5">
        <v>45</v>
      </c>
      <c r="T1510" s="4">
        <v>315</v>
      </c>
      <c r="U1510" s="26">
        <f t="shared" si="46"/>
        <v>16.013349374175785</v>
      </c>
      <c r="V1510" s="26">
        <f t="shared" si="47"/>
        <v>112.09344561923049</v>
      </c>
      <c r="Z1510" s="4">
        <v>33</v>
      </c>
      <c r="AA1510" s="26">
        <v>102.15329320922643</v>
      </c>
      <c r="AB1510" s="26">
        <v>612.9197592553586</v>
      </c>
    </row>
    <row r="1511" spans="1:28" x14ac:dyDescent="0.25">
      <c r="A1511" s="5" t="s">
        <v>2946</v>
      </c>
      <c r="B1511" s="6" t="s">
        <v>1643</v>
      </c>
      <c r="C1511" s="6" t="s">
        <v>1644</v>
      </c>
      <c r="D1511" s="5">
        <v>2011</v>
      </c>
      <c r="E1511" s="5">
        <v>5</v>
      </c>
      <c r="F1511" s="5">
        <v>7</v>
      </c>
      <c r="G1511" s="5">
        <v>94525</v>
      </c>
      <c r="H1511" s="5" t="s">
        <v>1645</v>
      </c>
      <c r="I1511" s="7">
        <v>5</v>
      </c>
      <c r="J1511" s="5">
        <v>60</v>
      </c>
      <c r="K1511" s="5">
        <v>2</v>
      </c>
      <c r="L1511" s="5">
        <v>4</v>
      </c>
      <c r="M1511" s="5">
        <v>2</v>
      </c>
      <c r="N1511" s="5">
        <v>7</v>
      </c>
      <c r="O1511" s="5">
        <v>6</v>
      </c>
      <c r="P1511" s="5">
        <v>12</v>
      </c>
      <c r="Q1511" s="5">
        <v>6</v>
      </c>
      <c r="R1511" s="5">
        <v>21</v>
      </c>
      <c r="S1511" s="5">
        <v>45</v>
      </c>
      <c r="T1511" s="4">
        <v>2700</v>
      </c>
      <c r="U1511" s="26">
        <f t="shared" si="46"/>
        <v>16.013349374175785</v>
      </c>
      <c r="V1511" s="26">
        <f t="shared" si="47"/>
        <v>960.8009624505471</v>
      </c>
      <c r="Z1511" s="4">
        <v>43</v>
      </c>
      <c r="AA1511" s="26">
        <v>24.326935614673936</v>
      </c>
      <c r="AB1511" s="26">
        <v>997.40436020163133</v>
      </c>
    </row>
    <row r="1512" spans="1:28" x14ac:dyDescent="0.25">
      <c r="A1512" s="5" t="s">
        <v>2945</v>
      </c>
      <c r="B1512" s="6" t="s">
        <v>1643</v>
      </c>
      <c r="C1512" s="6" t="s">
        <v>1644</v>
      </c>
      <c r="D1512" s="5">
        <v>2011</v>
      </c>
      <c r="E1512" s="5">
        <v>5</v>
      </c>
      <c r="F1512" s="5">
        <v>7</v>
      </c>
      <c r="G1512" s="5">
        <v>94561</v>
      </c>
      <c r="H1512" s="5" t="s">
        <v>1370</v>
      </c>
      <c r="I1512" s="7">
        <v>4</v>
      </c>
      <c r="J1512" s="5">
        <v>52</v>
      </c>
      <c r="K1512" s="5">
        <v>4</v>
      </c>
      <c r="L1512" s="5">
        <v>4</v>
      </c>
      <c r="M1512" s="5">
        <v>4</v>
      </c>
      <c r="N1512" s="5">
        <v>3</v>
      </c>
      <c r="O1512" s="5">
        <v>12</v>
      </c>
      <c r="P1512" s="5">
        <v>12</v>
      </c>
      <c r="Q1512" s="5">
        <v>12</v>
      </c>
      <c r="R1512" s="5">
        <v>9</v>
      </c>
      <c r="S1512" s="5">
        <v>45</v>
      </c>
      <c r="T1512" s="4">
        <v>2340</v>
      </c>
      <c r="U1512" s="26">
        <f t="shared" si="46"/>
        <v>16.013349374175785</v>
      </c>
      <c r="V1512" s="26">
        <f t="shared" si="47"/>
        <v>832.69416745714079</v>
      </c>
      <c r="Z1512" s="4">
        <v>47</v>
      </c>
      <c r="AA1512" s="26">
        <v>9.4338676380604891</v>
      </c>
      <c r="AB1512" s="26">
        <v>141.50801457090733</v>
      </c>
    </row>
    <row r="1513" spans="1:28" x14ac:dyDescent="0.25">
      <c r="A1513" s="5" t="s">
        <v>2969</v>
      </c>
      <c r="B1513" s="6" t="s">
        <v>1643</v>
      </c>
      <c r="C1513" s="6" t="s">
        <v>1644</v>
      </c>
      <c r="D1513" s="5">
        <v>2011</v>
      </c>
      <c r="E1513" s="5">
        <v>5</v>
      </c>
      <c r="F1513" s="5">
        <v>7</v>
      </c>
      <c r="G1513" s="5">
        <v>94561</v>
      </c>
      <c r="H1513" s="5" t="s">
        <v>1370</v>
      </c>
      <c r="I1513" s="7">
        <v>3</v>
      </c>
      <c r="J1513" s="5">
        <v>43</v>
      </c>
      <c r="K1513" s="5">
        <v>5</v>
      </c>
      <c r="L1513" s="5">
        <v>1</v>
      </c>
      <c r="M1513" s="5">
        <v>4</v>
      </c>
      <c r="N1513" s="5">
        <v>5</v>
      </c>
      <c r="O1513" s="5">
        <v>15</v>
      </c>
      <c r="P1513" s="5">
        <v>3</v>
      </c>
      <c r="Q1513" s="5">
        <v>12</v>
      </c>
      <c r="R1513" s="5">
        <v>15</v>
      </c>
      <c r="S1513" s="5">
        <v>45</v>
      </c>
      <c r="T1513" s="4">
        <v>1935</v>
      </c>
      <c r="U1513" s="26">
        <f t="shared" si="46"/>
        <v>16.013349374175785</v>
      </c>
      <c r="V1513" s="26">
        <f t="shared" si="47"/>
        <v>688.57402308955875</v>
      </c>
      <c r="Z1513" s="4">
        <v>24</v>
      </c>
      <c r="AA1513" s="26">
        <v>8.1053927836552244</v>
      </c>
      <c r="AB1513" s="26">
        <v>324.21571134620899</v>
      </c>
    </row>
    <row r="1514" spans="1:28" x14ac:dyDescent="0.25">
      <c r="A1514" s="5" t="s">
        <v>3284</v>
      </c>
      <c r="B1514" s="6" t="s">
        <v>1643</v>
      </c>
      <c r="C1514" s="6" t="s">
        <v>1644</v>
      </c>
      <c r="D1514" s="5">
        <v>2011</v>
      </c>
      <c r="E1514" s="5">
        <v>5</v>
      </c>
      <c r="F1514" s="5">
        <v>30</v>
      </c>
      <c r="G1514" s="5">
        <v>92886</v>
      </c>
      <c r="H1514" s="5" t="s">
        <v>1370</v>
      </c>
      <c r="I1514" s="7">
        <v>3.9</v>
      </c>
      <c r="J1514" s="5">
        <v>50</v>
      </c>
      <c r="K1514" s="5">
        <v>0</v>
      </c>
      <c r="L1514" s="5">
        <v>0</v>
      </c>
      <c r="M1514" s="5">
        <v>5</v>
      </c>
      <c r="N1514" s="5">
        <v>10</v>
      </c>
      <c r="O1514" s="5">
        <v>0</v>
      </c>
      <c r="P1514" s="5">
        <v>0</v>
      </c>
      <c r="Q1514" s="5">
        <v>15</v>
      </c>
      <c r="R1514" s="5">
        <v>30</v>
      </c>
      <c r="S1514" s="5">
        <v>45</v>
      </c>
      <c r="T1514" s="4">
        <v>2250</v>
      </c>
      <c r="U1514" s="26">
        <f t="shared" si="46"/>
        <v>16.013349374175785</v>
      </c>
      <c r="V1514" s="26">
        <f t="shared" si="47"/>
        <v>800.66746870878922</v>
      </c>
      <c r="Z1514" s="4">
        <v>33</v>
      </c>
      <c r="AA1514" s="26">
        <v>15.606753129187371</v>
      </c>
      <c r="AB1514" s="26">
        <v>312.13506258374741</v>
      </c>
    </row>
    <row r="1515" spans="1:28" x14ac:dyDescent="0.25">
      <c r="A1515" s="5" t="s">
        <v>3012</v>
      </c>
      <c r="B1515" s="6" t="s">
        <v>1643</v>
      </c>
      <c r="C1515" s="6" t="s">
        <v>1644</v>
      </c>
      <c r="D1515" s="5">
        <v>2010</v>
      </c>
      <c r="E1515" s="5">
        <v>6</v>
      </c>
      <c r="F1515" s="5">
        <v>16</v>
      </c>
      <c r="G1515" s="5">
        <v>93230</v>
      </c>
      <c r="H1515" s="5" t="s">
        <v>1370</v>
      </c>
      <c r="I1515" s="7">
        <v>6.1</v>
      </c>
      <c r="J1515" s="5">
        <v>60</v>
      </c>
      <c r="K1515" s="5">
        <v>6</v>
      </c>
      <c r="L1515" s="5">
        <v>0</v>
      </c>
      <c r="M1515" s="5">
        <v>3</v>
      </c>
      <c r="N1515" s="5">
        <v>6</v>
      </c>
      <c r="O1515" s="5">
        <v>18</v>
      </c>
      <c r="P1515" s="5">
        <v>0</v>
      </c>
      <c r="Q1515" s="5">
        <v>9</v>
      </c>
      <c r="R1515" s="5">
        <v>18</v>
      </c>
      <c r="S1515" s="5">
        <v>45</v>
      </c>
      <c r="T1515" s="4">
        <v>2700</v>
      </c>
      <c r="U1515" s="26">
        <f t="shared" si="46"/>
        <v>15.959243931925975</v>
      </c>
      <c r="V1515" s="26">
        <f t="shared" si="47"/>
        <v>957.55463591555849</v>
      </c>
      <c r="Z1515" s="4">
        <v>31</v>
      </c>
      <c r="AA1515" s="26">
        <v>13.941580829603614</v>
      </c>
      <c r="AB1515" s="26">
        <v>13.941580829603614</v>
      </c>
    </row>
    <row r="1516" spans="1:28" x14ac:dyDescent="0.25">
      <c r="A1516" s="5" t="s">
        <v>3286</v>
      </c>
      <c r="B1516" s="6" t="s">
        <v>1643</v>
      </c>
      <c r="C1516" s="6" t="s">
        <v>1644</v>
      </c>
      <c r="D1516" s="5">
        <v>2008</v>
      </c>
      <c r="E1516" s="5">
        <v>8</v>
      </c>
      <c r="F1516" s="5">
        <v>30</v>
      </c>
      <c r="G1516" s="5">
        <v>92675</v>
      </c>
      <c r="H1516" s="5" t="s">
        <v>1370</v>
      </c>
      <c r="I1516" s="7">
        <v>4.5999999999999996</v>
      </c>
      <c r="J1516" s="5">
        <v>35</v>
      </c>
      <c r="K1516" s="5">
        <v>5</v>
      </c>
      <c r="L1516" s="5">
        <v>0</v>
      </c>
      <c r="M1516" s="5">
        <v>5</v>
      </c>
      <c r="N1516" s="5">
        <v>5</v>
      </c>
      <c r="O1516" s="5">
        <v>15</v>
      </c>
      <c r="P1516" s="5">
        <v>0</v>
      </c>
      <c r="Q1516" s="5">
        <v>15</v>
      </c>
      <c r="R1516" s="5">
        <v>15</v>
      </c>
      <c r="S1516" s="5">
        <v>45</v>
      </c>
      <c r="T1516" s="4">
        <v>1575</v>
      </c>
      <c r="U1516" s="26">
        <f t="shared" si="46"/>
        <v>15.849424747593332</v>
      </c>
      <c r="V1516" s="26">
        <f t="shared" si="47"/>
        <v>554.72986616576668</v>
      </c>
      <c r="Z1516" s="4">
        <v>24</v>
      </c>
      <c r="AA1516" s="26">
        <v>89.159320620207467</v>
      </c>
      <c r="AB1516" s="26">
        <v>4368.8067103901658</v>
      </c>
    </row>
    <row r="1517" spans="1:28" x14ac:dyDescent="0.25">
      <c r="A1517" s="5" t="s">
        <v>2978</v>
      </c>
      <c r="B1517" s="6" t="s">
        <v>1643</v>
      </c>
      <c r="C1517" s="6" t="s">
        <v>1644</v>
      </c>
      <c r="D1517" s="5">
        <v>2007</v>
      </c>
      <c r="E1517" s="5">
        <v>9</v>
      </c>
      <c r="F1517" s="5">
        <v>9</v>
      </c>
      <c r="G1517" s="5">
        <v>95762</v>
      </c>
      <c r="H1517" s="5" t="s">
        <v>1370</v>
      </c>
      <c r="I1517" s="7">
        <v>3</v>
      </c>
      <c r="J1517" s="5">
        <v>30</v>
      </c>
      <c r="K1517" s="5">
        <v>4</v>
      </c>
      <c r="L1517" s="5">
        <v>6</v>
      </c>
      <c r="M1517" s="5">
        <v>4</v>
      </c>
      <c r="N1517" s="5">
        <v>1</v>
      </c>
      <c r="O1517" s="5">
        <v>12</v>
      </c>
      <c r="P1517" s="5">
        <v>18</v>
      </c>
      <c r="Q1517" s="5">
        <v>12</v>
      </c>
      <c r="R1517" s="5">
        <v>3</v>
      </c>
      <c r="S1517" s="5">
        <v>45</v>
      </c>
      <c r="T1517" s="4">
        <v>1350</v>
      </c>
      <c r="U1517" s="26">
        <f t="shared" si="46"/>
        <v>15.793694990443381</v>
      </c>
      <c r="V1517" s="26">
        <f t="shared" si="47"/>
        <v>473.81084971330142</v>
      </c>
      <c r="Z1517" s="4">
        <v>47</v>
      </c>
      <c r="AA1517" s="26">
        <v>62.892450920403256</v>
      </c>
      <c r="AB1517" s="26">
        <v>566.03205828362934</v>
      </c>
    </row>
    <row r="1518" spans="1:28" x14ac:dyDescent="0.25">
      <c r="A1518" s="5" t="s">
        <v>3086</v>
      </c>
      <c r="B1518" s="6" t="s">
        <v>1643</v>
      </c>
      <c r="C1518" s="6" t="s">
        <v>1644</v>
      </c>
      <c r="D1518" s="5">
        <v>2007</v>
      </c>
      <c r="E1518" s="5">
        <v>9</v>
      </c>
      <c r="F1518" s="5">
        <v>19</v>
      </c>
      <c r="G1518" s="5">
        <v>90501</v>
      </c>
      <c r="H1518" s="5" t="s">
        <v>1370</v>
      </c>
      <c r="I1518" s="7">
        <v>3</v>
      </c>
      <c r="J1518" s="5">
        <v>34</v>
      </c>
      <c r="K1518" s="5">
        <v>4</v>
      </c>
      <c r="L1518" s="5">
        <v>0</v>
      </c>
      <c r="M1518" s="5">
        <v>6</v>
      </c>
      <c r="N1518" s="5">
        <v>5</v>
      </c>
      <c r="O1518" s="5">
        <v>12</v>
      </c>
      <c r="P1518" s="5">
        <v>0</v>
      </c>
      <c r="Q1518" s="5">
        <v>18</v>
      </c>
      <c r="R1518" s="5">
        <v>15</v>
      </c>
      <c r="S1518" s="5">
        <v>45</v>
      </c>
      <c r="T1518" s="4">
        <v>1530</v>
      </c>
      <c r="U1518" s="26">
        <f t="shared" si="46"/>
        <v>15.793694990443381</v>
      </c>
      <c r="V1518" s="26">
        <f t="shared" si="47"/>
        <v>536.98562967507496</v>
      </c>
      <c r="Z1518" s="4">
        <v>21</v>
      </c>
      <c r="AA1518" s="26">
        <v>9.3226465595783985</v>
      </c>
      <c r="AB1518" s="26">
        <v>186.45293119156798</v>
      </c>
    </row>
    <row r="1519" spans="1:28" x14ac:dyDescent="0.25">
      <c r="A1519" s="5" t="s">
        <v>3380</v>
      </c>
      <c r="B1519" s="6" t="s">
        <v>1643</v>
      </c>
      <c r="C1519" s="6" t="s">
        <v>1644</v>
      </c>
      <c r="D1519" s="5">
        <v>2007</v>
      </c>
      <c r="E1519" s="5">
        <v>9</v>
      </c>
      <c r="F1519" s="5">
        <v>31</v>
      </c>
      <c r="G1519" s="5">
        <v>95658</v>
      </c>
      <c r="H1519" s="5" t="s">
        <v>1370</v>
      </c>
      <c r="I1519" s="7">
        <v>3</v>
      </c>
      <c r="J1519" s="5">
        <v>40</v>
      </c>
      <c r="K1519" s="5">
        <v>4</v>
      </c>
      <c r="L1519" s="5">
        <v>6</v>
      </c>
      <c r="M1519" s="5">
        <v>3</v>
      </c>
      <c r="N1519" s="5">
        <v>2</v>
      </c>
      <c r="O1519" s="5">
        <v>12</v>
      </c>
      <c r="P1519" s="5">
        <v>18</v>
      </c>
      <c r="Q1519" s="5">
        <v>9</v>
      </c>
      <c r="R1519" s="5">
        <v>6</v>
      </c>
      <c r="S1519" s="5">
        <v>45</v>
      </c>
      <c r="T1519" s="4">
        <v>1800</v>
      </c>
      <c r="U1519" s="26">
        <f t="shared" si="46"/>
        <v>15.793694990443381</v>
      </c>
      <c r="V1519" s="26">
        <f t="shared" si="47"/>
        <v>631.74779961773527</v>
      </c>
      <c r="Z1519" s="4">
        <v>31</v>
      </c>
      <c r="AA1519" s="26">
        <v>5.576632331841445</v>
      </c>
      <c r="AB1519" s="26">
        <v>55.76632331841445</v>
      </c>
    </row>
    <row r="1520" spans="1:28" x14ac:dyDescent="0.25">
      <c r="A1520" s="5" t="s">
        <v>1836</v>
      </c>
      <c r="B1520" s="6" t="s">
        <v>1643</v>
      </c>
      <c r="C1520" s="6" t="s">
        <v>1644</v>
      </c>
      <c r="D1520" s="5">
        <v>2006</v>
      </c>
      <c r="E1520" s="5">
        <v>10</v>
      </c>
      <c r="F1520" s="5">
        <v>19</v>
      </c>
      <c r="G1520" s="5">
        <v>91605</v>
      </c>
      <c r="H1520" s="5" t="s">
        <v>1645</v>
      </c>
      <c r="I1520" s="7">
        <v>4</v>
      </c>
      <c r="J1520" s="5">
        <v>70</v>
      </c>
      <c r="K1520" s="5">
        <v>5</v>
      </c>
      <c r="L1520" s="5">
        <v>0</v>
      </c>
      <c r="M1520" s="5">
        <v>5</v>
      </c>
      <c r="N1520" s="5">
        <v>5</v>
      </c>
      <c r="O1520" s="5">
        <v>15</v>
      </c>
      <c r="P1520" s="5">
        <v>0</v>
      </c>
      <c r="Q1520" s="5">
        <v>15</v>
      </c>
      <c r="R1520" s="5">
        <v>15</v>
      </c>
      <c r="S1520" s="5">
        <v>45</v>
      </c>
      <c r="T1520" s="4">
        <v>3150</v>
      </c>
      <c r="U1520" s="26">
        <f t="shared" si="46"/>
        <v>15.73740751280592</v>
      </c>
      <c r="V1520" s="26">
        <f t="shared" si="47"/>
        <v>1101.6185258964144</v>
      </c>
      <c r="Z1520" s="4">
        <v>36</v>
      </c>
      <c r="AA1520" s="26">
        <v>57.833146143977594</v>
      </c>
      <c r="AB1520" s="26">
        <v>3469.9887686386555</v>
      </c>
    </row>
    <row r="1521" spans="1:28" x14ac:dyDescent="0.25">
      <c r="A1521" s="5" t="s">
        <v>1848</v>
      </c>
      <c r="B1521" s="6" t="s">
        <v>1643</v>
      </c>
      <c r="C1521" s="6" t="s">
        <v>1644</v>
      </c>
      <c r="D1521" s="5">
        <v>2006</v>
      </c>
      <c r="E1521" s="5">
        <v>10</v>
      </c>
      <c r="F1521" s="5">
        <v>19</v>
      </c>
      <c r="G1521" s="5">
        <v>91208</v>
      </c>
      <c r="H1521" s="5" t="s">
        <v>1645</v>
      </c>
      <c r="I1521" s="7">
        <v>4</v>
      </c>
      <c r="J1521" s="5">
        <v>19</v>
      </c>
      <c r="K1521" s="5">
        <v>5</v>
      </c>
      <c r="L1521" s="5">
        <v>3</v>
      </c>
      <c r="M1521" s="5">
        <v>5</v>
      </c>
      <c r="N1521" s="5">
        <v>2</v>
      </c>
      <c r="O1521" s="5">
        <v>15</v>
      </c>
      <c r="P1521" s="5">
        <v>9</v>
      </c>
      <c r="Q1521" s="5">
        <v>15</v>
      </c>
      <c r="R1521" s="5">
        <v>6</v>
      </c>
      <c r="S1521" s="5">
        <v>45</v>
      </c>
      <c r="T1521" s="4">
        <v>855</v>
      </c>
      <c r="U1521" s="26">
        <f t="shared" si="46"/>
        <v>15.73740751280592</v>
      </c>
      <c r="V1521" s="26">
        <f t="shared" si="47"/>
        <v>299.01074274331245</v>
      </c>
      <c r="Z1521" s="4">
        <v>21</v>
      </c>
      <c r="AA1521" s="26">
        <v>5.3272266054733706</v>
      </c>
      <c r="AB1521" s="26">
        <v>159.81679816420112</v>
      </c>
    </row>
    <row r="1522" spans="1:28" x14ac:dyDescent="0.25">
      <c r="A1522" s="5" t="s">
        <v>2050</v>
      </c>
      <c r="B1522" s="6" t="s">
        <v>1660</v>
      </c>
      <c r="C1522" s="6" t="s">
        <v>1151</v>
      </c>
      <c r="D1522" s="5">
        <v>2006</v>
      </c>
      <c r="E1522" s="5">
        <v>10</v>
      </c>
      <c r="F1522" s="5">
        <v>36</v>
      </c>
      <c r="G1522" s="5">
        <v>91710</v>
      </c>
      <c r="H1522" s="5" t="s">
        <v>1645</v>
      </c>
      <c r="I1522" s="7">
        <v>3.5</v>
      </c>
      <c r="J1522" s="5">
        <v>30</v>
      </c>
      <c r="K1522" s="5">
        <v>5</v>
      </c>
      <c r="L1522" s="5">
        <v>4</v>
      </c>
      <c r="M1522" s="5">
        <v>4</v>
      </c>
      <c r="N1522" s="5">
        <v>2</v>
      </c>
      <c r="O1522" s="5">
        <v>15</v>
      </c>
      <c r="P1522" s="5">
        <v>12</v>
      </c>
      <c r="Q1522" s="5">
        <v>12</v>
      </c>
      <c r="R1522" s="5">
        <v>6</v>
      </c>
      <c r="S1522" s="5">
        <v>45</v>
      </c>
      <c r="T1522" s="4">
        <v>1350</v>
      </c>
      <c r="U1522" s="26">
        <f t="shared" si="46"/>
        <v>15.73740751280592</v>
      </c>
      <c r="V1522" s="26">
        <f t="shared" si="47"/>
        <v>472.12222538417757</v>
      </c>
      <c r="Z1522" s="4">
        <v>34</v>
      </c>
      <c r="AA1522" s="26">
        <v>2.8550477256899391</v>
      </c>
      <c r="AB1522" s="26">
        <v>28.550477256899391</v>
      </c>
    </row>
    <row r="1523" spans="1:28" x14ac:dyDescent="0.25">
      <c r="A1523" s="5" t="s">
        <v>2378</v>
      </c>
      <c r="B1523" s="6" t="s">
        <v>1660</v>
      </c>
      <c r="C1523" s="6" t="s">
        <v>1151</v>
      </c>
      <c r="D1523" s="5">
        <v>2006</v>
      </c>
      <c r="E1523" s="5">
        <v>10</v>
      </c>
      <c r="F1523" s="5">
        <v>4</v>
      </c>
      <c r="G1523" s="5">
        <v>95969</v>
      </c>
      <c r="H1523" s="5" t="s">
        <v>1211</v>
      </c>
      <c r="I1523" s="7">
        <v>6</v>
      </c>
      <c r="J1523" s="5">
        <v>39</v>
      </c>
      <c r="K1523" s="5">
        <v>5</v>
      </c>
      <c r="L1523" s="5">
        <v>5</v>
      </c>
      <c r="M1523" s="5">
        <v>5</v>
      </c>
      <c r="N1523" s="5">
        <v>0</v>
      </c>
      <c r="O1523" s="5">
        <v>15</v>
      </c>
      <c r="P1523" s="5">
        <v>15</v>
      </c>
      <c r="Q1523" s="5">
        <v>15</v>
      </c>
      <c r="R1523" s="5">
        <v>0</v>
      </c>
      <c r="S1523" s="5">
        <v>45</v>
      </c>
      <c r="T1523" s="4">
        <v>1755</v>
      </c>
      <c r="U1523" s="26">
        <f t="shared" si="46"/>
        <v>15.73740751280592</v>
      </c>
      <c r="V1523" s="26">
        <f t="shared" si="47"/>
        <v>613.75889299943083</v>
      </c>
      <c r="Z1523" s="4">
        <v>20</v>
      </c>
      <c r="AA1523" s="26">
        <v>95.455451271621271</v>
      </c>
      <c r="AB1523" s="26">
        <v>4677.3171123094426</v>
      </c>
    </row>
    <row r="1524" spans="1:28" x14ac:dyDescent="0.25">
      <c r="A1524" s="5" t="s">
        <v>3426</v>
      </c>
      <c r="B1524" s="6" t="s">
        <v>1643</v>
      </c>
      <c r="C1524" s="6" t="s">
        <v>1644</v>
      </c>
      <c r="D1524" s="5">
        <v>2006</v>
      </c>
      <c r="E1524" s="5">
        <v>10</v>
      </c>
      <c r="F1524" s="5">
        <v>33</v>
      </c>
      <c r="G1524" s="5">
        <v>92591</v>
      </c>
      <c r="H1524" s="5" t="s">
        <v>1370</v>
      </c>
      <c r="I1524" s="7">
        <v>2</v>
      </c>
      <c r="J1524" s="5">
        <v>19</v>
      </c>
      <c r="K1524" s="5">
        <v>5</v>
      </c>
      <c r="L1524" s="5">
        <v>0</v>
      </c>
      <c r="M1524" s="5">
        <v>5</v>
      </c>
      <c r="N1524" s="5">
        <v>5</v>
      </c>
      <c r="O1524" s="5">
        <v>15</v>
      </c>
      <c r="P1524" s="5">
        <v>0</v>
      </c>
      <c r="Q1524" s="5">
        <v>15</v>
      </c>
      <c r="R1524" s="5">
        <v>15</v>
      </c>
      <c r="S1524" s="5">
        <v>45</v>
      </c>
      <c r="T1524" s="4">
        <v>855</v>
      </c>
      <c r="U1524" s="26">
        <f t="shared" si="46"/>
        <v>15.73740751280592</v>
      </c>
      <c r="V1524" s="26">
        <f t="shared" si="47"/>
        <v>299.01074274331245</v>
      </c>
      <c r="Z1524" s="4">
        <v>21</v>
      </c>
      <c r="AA1524" s="26">
        <v>7.9908399082100559</v>
      </c>
      <c r="AB1524" s="26">
        <v>71.91755917389051</v>
      </c>
    </row>
    <row r="1525" spans="1:28" x14ac:dyDescent="0.25">
      <c r="A1525" s="5" t="s">
        <v>2032</v>
      </c>
      <c r="B1525" s="6" t="s">
        <v>1643</v>
      </c>
      <c r="C1525" s="6" t="s">
        <v>1644</v>
      </c>
      <c r="D1525" s="5">
        <v>2005</v>
      </c>
      <c r="E1525" s="5">
        <v>11</v>
      </c>
      <c r="F1525" s="5">
        <v>35</v>
      </c>
      <c r="G1525" s="5">
        <v>95023</v>
      </c>
      <c r="H1525" s="5" t="s">
        <v>1645</v>
      </c>
      <c r="I1525" s="7">
        <v>3</v>
      </c>
      <c r="J1525" s="5">
        <v>35</v>
      </c>
      <c r="K1525" s="5">
        <v>4</v>
      </c>
      <c r="L1525" s="5">
        <v>3</v>
      </c>
      <c r="M1525" s="5">
        <v>4</v>
      </c>
      <c r="N1525" s="5">
        <v>4</v>
      </c>
      <c r="O1525" s="5">
        <v>12</v>
      </c>
      <c r="P1525" s="5">
        <v>9</v>
      </c>
      <c r="Q1525" s="5">
        <v>12</v>
      </c>
      <c r="R1525" s="5">
        <v>12</v>
      </c>
      <c r="S1525" s="5">
        <v>45</v>
      </c>
      <c r="T1525" s="4">
        <v>1575</v>
      </c>
      <c r="U1525" s="26">
        <f t="shared" si="46"/>
        <v>15.680553900421861</v>
      </c>
      <c r="V1525" s="26">
        <f t="shared" si="47"/>
        <v>548.81938651476514</v>
      </c>
      <c r="Z1525" s="4">
        <v>27</v>
      </c>
      <c r="AA1525" s="26">
        <v>10.972886736196266</v>
      </c>
      <c r="AB1525" s="26">
        <v>329.18660208588796</v>
      </c>
    </row>
    <row r="1526" spans="1:28" x14ac:dyDescent="0.25">
      <c r="A1526" s="5" t="s">
        <v>2231</v>
      </c>
      <c r="B1526" s="6" t="s">
        <v>1643</v>
      </c>
      <c r="C1526" s="6" t="s">
        <v>1644</v>
      </c>
      <c r="D1526" s="5">
        <v>2005</v>
      </c>
      <c r="E1526" s="5">
        <v>11</v>
      </c>
      <c r="F1526" s="5">
        <v>43</v>
      </c>
      <c r="G1526" s="5">
        <v>95136</v>
      </c>
      <c r="H1526" s="5" t="s">
        <v>1645</v>
      </c>
      <c r="I1526" s="7">
        <v>1.8</v>
      </c>
      <c r="J1526" s="5">
        <v>24</v>
      </c>
      <c r="K1526" s="5">
        <v>3</v>
      </c>
      <c r="L1526" s="5">
        <v>5</v>
      </c>
      <c r="M1526" s="5">
        <v>4</v>
      </c>
      <c r="N1526" s="5">
        <v>3</v>
      </c>
      <c r="O1526" s="5">
        <v>9</v>
      </c>
      <c r="P1526" s="5">
        <v>15</v>
      </c>
      <c r="Q1526" s="5">
        <v>12</v>
      </c>
      <c r="R1526" s="5">
        <v>9</v>
      </c>
      <c r="S1526" s="5">
        <v>45</v>
      </c>
      <c r="T1526" s="4">
        <v>1080</v>
      </c>
      <c r="U1526" s="26">
        <f t="shared" si="46"/>
        <v>15.680553900421861</v>
      </c>
      <c r="V1526" s="26">
        <f t="shared" si="47"/>
        <v>376.33329361012466</v>
      </c>
      <c r="Z1526" s="4">
        <v>31</v>
      </c>
      <c r="AA1526" s="26">
        <v>18.124055078484698</v>
      </c>
      <c r="AB1526" s="26">
        <v>1105.5673597875666</v>
      </c>
    </row>
    <row r="1527" spans="1:28" x14ac:dyDescent="0.25">
      <c r="A1527" s="5" t="s">
        <v>2240</v>
      </c>
      <c r="B1527" s="6" t="s">
        <v>1643</v>
      </c>
      <c r="C1527" s="6" t="s">
        <v>1644</v>
      </c>
      <c r="D1527" s="5">
        <v>2005</v>
      </c>
      <c r="E1527" s="5">
        <v>11</v>
      </c>
      <c r="F1527" s="5">
        <v>43</v>
      </c>
      <c r="G1527" s="5">
        <v>95035</v>
      </c>
      <c r="H1527" s="5" t="s">
        <v>1645</v>
      </c>
      <c r="I1527" s="7">
        <v>4</v>
      </c>
      <c r="J1527" s="5">
        <v>30</v>
      </c>
      <c r="K1527" s="5">
        <v>4</v>
      </c>
      <c r="L1527" s="5">
        <v>5</v>
      </c>
      <c r="M1527" s="5">
        <v>4</v>
      </c>
      <c r="N1527" s="5">
        <v>2</v>
      </c>
      <c r="O1527" s="5">
        <v>12</v>
      </c>
      <c r="P1527" s="5">
        <v>15</v>
      </c>
      <c r="Q1527" s="5">
        <v>12</v>
      </c>
      <c r="R1527" s="5">
        <v>6</v>
      </c>
      <c r="S1527" s="5">
        <v>45</v>
      </c>
      <c r="T1527" s="4">
        <v>1350</v>
      </c>
      <c r="U1527" s="26">
        <f t="shared" si="46"/>
        <v>15.680553900421861</v>
      </c>
      <c r="V1527" s="26">
        <f t="shared" si="47"/>
        <v>470.41661701265582</v>
      </c>
      <c r="Z1527" s="4">
        <v>21</v>
      </c>
      <c r="AA1527" s="26">
        <v>25.30432637599851</v>
      </c>
      <c r="AB1527" s="26">
        <v>1265.2163187999256</v>
      </c>
    </row>
    <row r="1528" spans="1:28" x14ac:dyDescent="0.25">
      <c r="A1528" s="5" t="s">
        <v>3433</v>
      </c>
      <c r="B1528" s="6" t="s">
        <v>1643</v>
      </c>
      <c r="C1528" s="6" t="s">
        <v>1644</v>
      </c>
      <c r="D1528" s="5">
        <v>2005</v>
      </c>
      <c r="E1528" s="5">
        <v>11</v>
      </c>
      <c r="F1528" s="5">
        <v>33</v>
      </c>
      <c r="G1528" s="5">
        <v>92562</v>
      </c>
      <c r="H1528" s="5" t="s">
        <v>1370</v>
      </c>
      <c r="I1528" s="7">
        <v>3</v>
      </c>
      <c r="J1528" s="5">
        <v>60</v>
      </c>
      <c r="K1528" s="5">
        <v>2</v>
      </c>
      <c r="L1528" s="5">
        <v>0</v>
      </c>
      <c r="M1528" s="5">
        <v>7</v>
      </c>
      <c r="N1528" s="5">
        <v>6</v>
      </c>
      <c r="O1528" s="5">
        <v>6</v>
      </c>
      <c r="P1528" s="5">
        <v>0</v>
      </c>
      <c r="Q1528" s="5">
        <v>21</v>
      </c>
      <c r="R1528" s="5">
        <v>18</v>
      </c>
      <c r="S1528" s="5">
        <v>45</v>
      </c>
      <c r="T1528" s="4">
        <v>2700</v>
      </c>
      <c r="U1528" s="26">
        <f t="shared" si="46"/>
        <v>15.680553900421861</v>
      </c>
      <c r="V1528" s="26">
        <f t="shared" si="47"/>
        <v>940.83323402531164</v>
      </c>
      <c r="Z1528" s="4">
        <v>24</v>
      </c>
      <c r="AA1528" s="26">
        <v>14.85988677003458</v>
      </c>
      <c r="AB1528" s="26">
        <v>594.39547080138323</v>
      </c>
    </row>
    <row r="1529" spans="1:28" x14ac:dyDescent="0.25">
      <c r="A1529" s="5" t="s">
        <v>153</v>
      </c>
      <c r="B1529" s="6" t="s">
        <v>1643</v>
      </c>
      <c r="C1529" s="6" t="s">
        <v>1644</v>
      </c>
      <c r="D1529" s="5">
        <v>2005</v>
      </c>
      <c r="E1529" s="5">
        <v>11</v>
      </c>
      <c r="F1529" s="5">
        <v>37</v>
      </c>
      <c r="G1529" s="5">
        <v>91941</v>
      </c>
      <c r="H1529" s="5" t="s">
        <v>1370</v>
      </c>
      <c r="I1529" s="7">
        <v>4</v>
      </c>
      <c r="J1529" s="5">
        <v>30</v>
      </c>
      <c r="K1529" s="5">
        <v>5</v>
      </c>
      <c r="L1529" s="5">
        <v>0</v>
      </c>
      <c r="M1529" s="5">
        <v>5</v>
      </c>
      <c r="N1529" s="5">
        <v>5</v>
      </c>
      <c r="O1529" s="5">
        <v>15</v>
      </c>
      <c r="P1529" s="5">
        <v>0</v>
      </c>
      <c r="Q1529" s="5">
        <v>15</v>
      </c>
      <c r="R1529" s="5">
        <v>15</v>
      </c>
      <c r="S1529" s="5">
        <v>45</v>
      </c>
      <c r="T1529" s="4">
        <v>1350</v>
      </c>
      <c r="U1529" s="26">
        <f t="shared" si="46"/>
        <v>15.680553900421861</v>
      </c>
      <c r="V1529" s="26">
        <f t="shared" si="47"/>
        <v>470.41661701265582</v>
      </c>
      <c r="Z1529" s="4">
        <v>21</v>
      </c>
      <c r="AA1529" s="26">
        <v>15.981679816420112</v>
      </c>
      <c r="AB1529" s="26">
        <v>926.93742935236651</v>
      </c>
    </row>
    <row r="1530" spans="1:28" x14ac:dyDescent="0.25">
      <c r="A1530" s="5" t="s">
        <v>178</v>
      </c>
      <c r="B1530" s="6" t="s">
        <v>1643</v>
      </c>
      <c r="C1530" s="6" t="s">
        <v>1644</v>
      </c>
      <c r="D1530" s="5">
        <v>2005</v>
      </c>
      <c r="E1530" s="5">
        <v>11</v>
      </c>
      <c r="F1530" s="5">
        <v>37</v>
      </c>
      <c r="G1530" s="5">
        <v>91941</v>
      </c>
      <c r="H1530" s="5" t="s">
        <v>1370</v>
      </c>
      <c r="I1530" s="7">
        <v>5</v>
      </c>
      <c r="J1530" s="5">
        <v>100</v>
      </c>
      <c r="K1530" s="5">
        <v>3</v>
      </c>
      <c r="L1530" s="5">
        <v>2</v>
      </c>
      <c r="M1530" s="5">
        <v>4</v>
      </c>
      <c r="N1530" s="5">
        <v>6</v>
      </c>
      <c r="O1530" s="5">
        <v>9</v>
      </c>
      <c r="P1530" s="5">
        <v>6</v>
      </c>
      <c r="Q1530" s="5">
        <v>12</v>
      </c>
      <c r="R1530" s="5">
        <v>18</v>
      </c>
      <c r="S1530" s="5">
        <v>45</v>
      </c>
      <c r="T1530" s="4">
        <v>4500</v>
      </c>
      <c r="U1530" s="26">
        <f t="shared" si="46"/>
        <v>15.680553900421861</v>
      </c>
      <c r="V1530" s="26">
        <f t="shared" si="47"/>
        <v>1568.0553900421862</v>
      </c>
      <c r="Z1530" s="4">
        <v>27</v>
      </c>
      <c r="AA1530" s="26">
        <v>5.4864433680981328</v>
      </c>
      <c r="AB1530" s="26">
        <v>98.755980625766398</v>
      </c>
    </row>
    <row r="1531" spans="1:28" x14ac:dyDescent="0.25">
      <c r="A1531" s="5" t="s">
        <v>1965</v>
      </c>
      <c r="B1531" s="6" t="s">
        <v>1643</v>
      </c>
      <c r="C1531" s="6" t="s">
        <v>1644</v>
      </c>
      <c r="D1531" s="5">
        <v>2004</v>
      </c>
      <c r="E1531" s="5">
        <v>12</v>
      </c>
      <c r="F1531" s="5">
        <v>30</v>
      </c>
      <c r="G1531" s="5">
        <v>90620</v>
      </c>
      <c r="H1531" s="5" t="s">
        <v>1645</v>
      </c>
      <c r="I1531" s="7">
        <v>4.9000000000000004</v>
      </c>
      <c r="J1531" s="5">
        <v>40</v>
      </c>
      <c r="K1531" s="5">
        <v>5</v>
      </c>
      <c r="L1531" s="5">
        <v>3</v>
      </c>
      <c r="M1531" s="5">
        <v>5</v>
      </c>
      <c r="N1531" s="5">
        <v>2</v>
      </c>
      <c r="O1531" s="5">
        <v>15</v>
      </c>
      <c r="P1531" s="5">
        <v>9</v>
      </c>
      <c r="Q1531" s="5">
        <v>15</v>
      </c>
      <c r="R1531" s="5">
        <v>6</v>
      </c>
      <c r="S1531" s="5">
        <v>45</v>
      </c>
      <c r="T1531" s="4">
        <v>1800</v>
      </c>
      <c r="U1531" s="26">
        <f t="shared" si="46"/>
        <v>15.623125568916786</v>
      </c>
      <c r="V1531" s="26">
        <f t="shared" si="47"/>
        <v>624.92502275667141</v>
      </c>
      <c r="Z1531" s="4">
        <v>30</v>
      </c>
      <c r="AA1531" s="26">
        <v>13.941580829603614</v>
      </c>
      <c r="AB1531" s="26">
        <v>697.07904148018076</v>
      </c>
    </row>
    <row r="1532" spans="1:28" x14ac:dyDescent="0.25">
      <c r="A1532" s="5" t="s">
        <v>3088</v>
      </c>
      <c r="B1532" s="6" t="s">
        <v>1643</v>
      </c>
      <c r="C1532" s="6" t="s">
        <v>1644</v>
      </c>
      <c r="D1532" s="5">
        <v>2004</v>
      </c>
      <c r="E1532" s="5">
        <v>12</v>
      </c>
      <c r="F1532" s="5">
        <v>19</v>
      </c>
      <c r="G1532" s="5">
        <v>91040</v>
      </c>
      <c r="H1532" s="5" t="s">
        <v>1370</v>
      </c>
      <c r="I1532" s="7">
        <v>3.7</v>
      </c>
      <c r="J1532" s="5">
        <v>31</v>
      </c>
      <c r="K1532" s="5">
        <v>3</v>
      </c>
      <c r="L1532" s="5">
        <v>1</v>
      </c>
      <c r="M1532" s="5">
        <v>4</v>
      </c>
      <c r="N1532" s="5">
        <v>7</v>
      </c>
      <c r="O1532" s="5">
        <v>9</v>
      </c>
      <c r="P1532" s="5">
        <v>3</v>
      </c>
      <c r="Q1532" s="5">
        <v>12</v>
      </c>
      <c r="R1532" s="5">
        <v>21</v>
      </c>
      <c r="S1532" s="5">
        <v>45</v>
      </c>
      <c r="T1532" s="4">
        <v>1395</v>
      </c>
      <c r="U1532" s="26">
        <f t="shared" si="46"/>
        <v>15.623125568916786</v>
      </c>
      <c r="V1532" s="26">
        <f t="shared" si="47"/>
        <v>484.31689263642033</v>
      </c>
      <c r="Z1532" s="4">
        <v>20</v>
      </c>
      <c r="AA1532" s="26">
        <v>15.909241878603545</v>
      </c>
      <c r="AB1532" s="26">
        <v>318.18483757207093</v>
      </c>
    </row>
    <row r="1533" spans="1:28" x14ac:dyDescent="0.25">
      <c r="A1533" s="5" t="s">
        <v>3291</v>
      </c>
      <c r="B1533" s="6" t="s">
        <v>1643</v>
      </c>
      <c r="C1533" s="6" t="s">
        <v>1644</v>
      </c>
      <c r="D1533" s="5">
        <v>2004</v>
      </c>
      <c r="E1533" s="5">
        <v>12</v>
      </c>
      <c r="F1533" s="5">
        <v>30</v>
      </c>
      <c r="G1533" s="5">
        <v>92672</v>
      </c>
      <c r="H1533" s="5" t="s">
        <v>1370</v>
      </c>
      <c r="I1533" s="7">
        <v>3.6</v>
      </c>
      <c r="J1533" s="5">
        <v>92</v>
      </c>
      <c r="K1533" s="5">
        <v>2</v>
      </c>
      <c r="L1533" s="5">
        <v>1</v>
      </c>
      <c r="M1533" s="5">
        <v>4</v>
      </c>
      <c r="N1533" s="5">
        <v>8</v>
      </c>
      <c r="O1533" s="5">
        <v>6</v>
      </c>
      <c r="P1533" s="5">
        <v>3</v>
      </c>
      <c r="Q1533" s="5">
        <v>12</v>
      </c>
      <c r="R1533" s="5">
        <v>24</v>
      </c>
      <c r="S1533" s="5">
        <v>45</v>
      </c>
      <c r="T1533" s="4">
        <v>4140</v>
      </c>
      <c r="U1533" s="26">
        <f t="shared" si="46"/>
        <v>15.623125568916786</v>
      </c>
      <c r="V1533" s="26">
        <f t="shared" si="47"/>
        <v>1437.3275523403443</v>
      </c>
      <c r="Z1533" s="4">
        <v>24</v>
      </c>
      <c r="AA1533" s="26">
        <v>8.1053927836552244</v>
      </c>
      <c r="AB1533" s="26">
        <v>413.37503196641643</v>
      </c>
    </row>
    <row r="1534" spans="1:28" x14ac:dyDescent="0.25">
      <c r="A1534" s="5" t="s">
        <v>3323</v>
      </c>
      <c r="B1534" s="6" t="s">
        <v>1643</v>
      </c>
      <c r="C1534" s="6" t="s">
        <v>1644</v>
      </c>
      <c r="D1534" s="5">
        <v>2004</v>
      </c>
      <c r="E1534" s="5">
        <v>12</v>
      </c>
      <c r="F1534" s="5">
        <v>30</v>
      </c>
      <c r="G1534" s="5">
        <v>92691</v>
      </c>
      <c r="H1534" s="5" t="s">
        <v>1370</v>
      </c>
      <c r="I1534" s="7">
        <v>5.2</v>
      </c>
      <c r="J1534" s="5">
        <v>57</v>
      </c>
      <c r="K1534" s="5">
        <v>5</v>
      </c>
      <c r="L1534" s="5">
        <v>0</v>
      </c>
      <c r="M1534" s="5">
        <v>5</v>
      </c>
      <c r="N1534" s="5">
        <v>5</v>
      </c>
      <c r="O1534" s="5">
        <v>15</v>
      </c>
      <c r="P1534" s="5">
        <v>0</v>
      </c>
      <c r="Q1534" s="5">
        <v>15</v>
      </c>
      <c r="R1534" s="5">
        <v>15</v>
      </c>
      <c r="S1534" s="5">
        <v>45</v>
      </c>
      <c r="T1534" s="4">
        <v>2565</v>
      </c>
      <c r="U1534" s="26">
        <f t="shared" si="46"/>
        <v>15.623125568916786</v>
      </c>
      <c r="V1534" s="26">
        <f t="shared" si="47"/>
        <v>890.51815742825681</v>
      </c>
      <c r="Z1534" s="4">
        <v>30</v>
      </c>
      <c r="AA1534" s="26">
        <v>55.766323318414457</v>
      </c>
      <c r="AB1534" s="26">
        <v>1059.5601430498748</v>
      </c>
    </row>
    <row r="1535" spans="1:28" x14ac:dyDescent="0.25">
      <c r="A1535" s="5" t="s">
        <v>170</v>
      </c>
      <c r="B1535" s="6" t="s">
        <v>1643</v>
      </c>
      <c r="C1535" s="6" t="s">
        <v>1644</v>
      </c>
      <c r="D1535" s="5">
        <v>2004</v>
      </c>
      <c r="E1535" s="5">
        <v>12</v>
      </c>
      <c r="F1535" s="5">
        <v>37</v>
      </c>
      <c r="G1535" s="5">
        <v>92054</v>
      </c>
      <c r="H1535" s="5" t="s">
        <v>1370</v>
      </c>
      <c r="I1535" s="7">
        <v>4</v>
      </c>
      <c r="J1535" s="5">
        <v>5</v>
      </c>
      <c r="K1535" s="5">
        <v>5</v>
      </c>
      <c r="L1535" s="5">
        <v>0</v>
      </c>
      <c r="M1535" s="5">
        <v>5</v>
      </c>
      <c r="N1535" s="5">
        <v>5</v>
      </c>
      <c r="O1535" s="5">
        <v>15</v>
      </c>
      <c r="P1535" s="5">
        <v>0</v>
      </c>
      <c r="Q1535" s="5">
        <v>15</v>
      </c>
      <c r="R1535" s="5">
        <v>15</v>
      </c>
      <c r="S1535" s="5">
        <v>45</v>
      </c>
      <c r="T1535" s="4">
        <v>225</v>
      </c>
      <c r="U1535" s="26">
        <f t="shared" si="46"/>
        <v>15.623125568916786</v>
      </c>
      <c r="V1535" s="26">
        <f t="shared" si="47"/>
        <v>78.115627844583926</v>
      </c>
      <c r="Z1535" s="4">
        <v>31</v>
      </c>
      <c r="AA1535" s="26">
        <v>8.3649484977621675</v>
      </c>
      <c r="AB1535" s="26">
        <v>66.91958798209734</v>
      </c>
    </row>
    <row r="1536" spans="1:28" x14ac:dyDescent="0.25">
      <c r="A1536" s="5" t="s">
        <v>1945</v>
      </c>
      <c r="B1536" s="6" t="s">
        <v>1643</v>
      </c>
      <c r="C1536" s="6" t="s">
        <v>1644</v>
      </c>
      <c r="D1536" s="5">
        <v>2003</v>
      </c>
      <c r="E1536" s="5">
        <v>13</v>
      </c>
      <c r="F1536" s="5">
        <v>30</v>
      </c>
      <c r="G1536" s="5">
        <v>92886</v>
      </c>
      <c r="H1536" s="5" t="s">
        <v>1645</v>
      </c>
      <c r="I1536" s="7">
        <v>6</v>
      </c>
      <c r="J1536" s="5">
        <v>30</v>
      </c>
      <c r="K1536" s="5">
        <v>4</v>
      </c>
      <c r="L1536" s="5">
        <v>2</v>
      </c>
      <c r="M1536" s="5">
        <v>4</v>
      </c>
      <c r="N1536" s="5">
        <v>5</v>
      </c>
      <c r="O1536" s="5">
        <v>12</v>
      </c>
      <c r="P1536" s="5">
        <v>6</v>
      </c>
      <c r="Q1536" s="5">
        <v>12</v>
      </c>
      <c r="R1536" s="5">
        <v>15</v>
      </c>
      <c r="S1536" s="5">
        <v>45</v>
      </c>
      <c r="T1536" s="4">
        <v>1350</v>
      </c>
      <c r="U1536" s="26">
        <f t="shared" si="46"/>
        <v>15.565113759479956</v>
      </c>
      <c r="V1536" s="26">
        <f t="shared" si="47"/>
        <v>466.95341278439867</v>
      </c>
      <c r="Z1536" s="4">
        <v>22</v>
      </c>
      <c r="AA1536" s="26">
        <v>22.746044149247897</v>
      </c>
      <c r="AB1536" s="26">
        <v>659.63528032818897</v>
      </c>
    </row>
    <row r="1537" spans="1:28" x14ac:dyDescent="0.25">
      <c r="A1537" s="5" t="s">
        <v>3252</v>
      </c>
      <c r="B1537" s="6" t="s">
        <v>1643</v>
      </c>
      <c r="C1537" s="6" t="s">
        <v>1644</v>
      </c>
      <c r="D1537" s="5">
        <v>2003</v>
      </c>
      <c r="E1537" s="5">
        <v>13</v>
      </c>
      <c r="F1537" s="5">
        <v>27</v>
      </c>
      <c r="G1537" s="5">
        <v>93930</v>
      </c>
      <c r="H1537" s="5" t="s">
        <v>1370</v>
      </c>
      <c r="I1537" s="7">
        <v>4.7</v>
      </c>
      <c r="J1537" s="5">
        <v>25</v>
      </c>
      <c r="K1537" s="5">
        <v>7</v>
      </c>
      <c r="L1537" s="5">
        <v>0</v>
      </c>
      <c r="M1537" s="5">
        <v>3</v>
      </c>
      <c r="N1537" s="5">
        <v>5</v>
      </c>
      <c r="O1537" s="5">
        <v>21</v>
      </c>
      <c r="P1537" s="5">
        <v>0</v>
      </c>
      <c r="Q1537" s="5">
        <v>9</v>
      </c>
      <c r="R1537" s="5">
        <v>15</v>
      </c>
      <c r="S1537" s="5">
        <v>45</v>
      </c>
      <c r="T1537" s="4">
        <v>1125</v>
      </c>
      <c r="U1537" s="26">
        <f t="shared" si="46"/>
        <v>15.565113759479956</v>
      </c>
      <c r="V1537" s="26">
        <f t="shared" si="47"/>
        <v>389.12784398699893</v>
      </c>
      <c r="Z1537" s="4">
        <v>42</v>
      </c>
      <c r="AA1537" s="26">
        <v>15.086279143611176</v>
      </c>
      <c r="AB1537" s="26">
        <v>452.58837430833529</v>
      </c>
    </row>
    <row r="1538" spans="1:28" x14ac:dyDescent="0.25">
      <c r="A1538" s="5" t="s">
        <v>120</v>
      </c>
      <c r="B1538" s="6" t="s">
        <v>1683</v>
      </c>
      <c r="C1538" s="6" t="s">
        <v>1644</v>
      </c>
      <c r="D1538" s="5">
        <v>2003</v>
      </c>
      <c r="E1538" s="5">
        <v>13</v>
      </c>
      <c r="F1538" s="5">
        <v>37</v>
      </c>
      <c r="G1538" s="5">
        <v>92057</v>
      </c>
      <c r="H1538" s="5" t="s">
        <v>1370</v>
      </c>
      <c r="I1538" s="7">
        <v>3.6</v>
      </c>
      <c r="J1538" s="5">
        <v>59</v>
      </c>
      <c r="K1538" s="5">
        <v>1</v>
      </c>
      <c r="L1538" s="5">
        <v>0</v>
      </c>
      <c r="M1538" s="5">
        <v>7</v>
      </c>
      <c r="N1538" s="5">
        <v>7</v>
      </c>
      <c r="O1538" s="5">
        <v>3</v>
      </c>
      <c r="P1538" s="5">
        <v>0</v>
      </c>
      <c r="Q1538" s="5">
        <v>21</v>
      </c>
      <c r="R1538" s="5">
        <v>21</v>
      </c>
      <c r="S1538" s="5">
        <v>45</v>
      </c>
      <c r="T1538" s="4">
        <v>2655</v>
      </c>
      <c r="U1538" s="26">
        <f t="shared" ref="U1538:U1601" si="48">(VLOOKUP(E1538,t_factor30,7))*S1538</f>
        <v>15.565113759479956</v>
      </c>
      <c r="V1538" s="26">
        <f t="shared" ref="V1538:V1601" si="49">J1538*U1538</f>
        <v>918.34171180931742</v>
      </c>
      <c r="Z1538" s="4">
        <v>26</v>
      </c>
      <c r="AA1538" s="26">
        <v>8.1870857378567337</v>
      </c>
      <c r="AB1538" s="26">
        <v>32.748342951426935</v>
      </c>
    </row>
    <row r="1539" spans="1:28" x14ac:dyDescent="0.25">
      <c r="A1539" s="5" t="s">
        <v>496</v>
      </c>
      <c r="B1539" s="6" t="s">
        <v>1643</v>
      </c>
      <c r="C1539" s="6" t="s">
        <v>1644</v>
      </c>
      <c r="D1539" s="5">
        <v>2003</v>
      </c>
      <c r="E1539" s="5">
        <v>13</v>
      </c>
      <c r="F1539" s="5">
        <v>56</v>
      </c>
      <c r="G1539" s="5">
        <v>93001</v>
      </c>
      <c r="H1539" s="5" t="s">
        <v>1370</v>
      </c>
      <c r="I1539" s="7">
        <v>5</v>
      </c>
      <c r="J1539" s="5">
        <v>40</v>
      </c>
      <c r="K1539" s="5">
        <v>4</v>
      </c>
      <c r="L1539" s="5">
        <v>8</v>
      </c>
      <c r="M1539" s="5">
        <v>2</v>
      </c>
      <c r="N1539" s="5">
        <v>1</v>
      </c>
      <c r="O1539" s="5">
        <v>12</v>
      </c>
      <c r="P1539" s="5">
        <v>24</v>
      </c>
      <c r="Q1539" s="5">
        <v>6</v>
      </c>
      <c r="R1539" s="5">
        <v>3</v>
      </c>
      <c r="S1539" s="5">
        <v>45</v>
      </c>
      <c r="T1539" s="4">
        <v>1800</v>
      </c>
      <c r="U1539" s="26">
        <f t="shared" si="48"/>
        <v>15.565113759479956</v>
      </c>
      <c r="V1539" s="26">
        <f t="shared" si="49"/>
        <v>622.60455037919826</v>
      </c>
      <c r="Z1539" s="4">
        <v>23</v>
      </c>
      <c r="AA1539" s="26">
        <v>12.09927956183696</v>
      </c>
      <c r="AB1539" s="26">
        <v>302.48198904592402</v>
      </c>
    </row>
    <row r="1540" spans="1:28" x14ac:dyDescent="0.25">
      <c r="A1540" s="5" t="s">
        <v>2015</v>
      </c>
      <c r="B1540" s="6" t="s">
        <v>1730</v>
      </c>
      <c r="C1540" s="6" t="s">
        <v>1151</v>
      </c>
      <c r="D1540" s="5">
        <v>2002</v>
      </c>
      <c r="E1540" s="5">
        <v>14</v>
      </c>
      <c r="F1540" s="5">
        <v>34</v>
      </c>
      <c r="G1540" s="5">
        <v>95828</v>
      </c>
      <c r="H1540" s="5" t="s">
        <v>1645</v>
      </c>
      <c r="I1540" s="7">
        <v>0.9</v>
      </c>
      <c r="J1540" s="5">
        <v>1</v>
      </c>
      <c r="K1540" s="5">
        <v>3</v>
      </c>
      <c r="L1540" s="5">
        <v>6</v>
      </c>
      <c r="M1540" s="5">
        <v>3</v>
      </c>
      <c r="N1540" s="5">
        <v>3</v>
      </c>
      <c r="O1540" s="5">
        <v>9</v>
      </c>
      <c r="P1540" s="5">
        <v>18</v>
      </c>
      <c r="Q1540" s="5">
        <v>9</v>
      </c>
      <c r="R1540" s="5">
        <v>9</v>
      </c>
      <c r="S1540" s="5">
        <v>45</v>
      </c>
      <c r="T1540" s="4">
        <v>45</v>
      </c>
      <c r="U1540" s="26">
        <f t="shared" si="48"/>
        <v>15.506509534410998</v>
      </c>
      <c r="V1540" s="26">
        <f t="shared" si="49"/>
        <v>15.506509534410998</v>
      </c>
      <c r="Z1540" s="4">
        <v>33</v>
      </c>
      <c r="AA1540" s="26">
        <v>14.187957390170338</v>
      </c>
      <c r="AB1540" s="26">
        <v>269.57119041323642</v>
      </c>
    </row>
    <row r="1541" spans="1:28" x14ac:dyDescent="0.25">
      <c r="A1541" s="5" t="s">
        <v>2114</v>
      </c>
      <c r="B1541" s="6" t="s">
        <v>1660</v>
      </c>
      <c r="C1541" s="6" t="s">
        <v>1151</v>
      </c>
      <c r="D1541" s="5">
        <v>2002</v>
      </c>
      <c r="E1541" s="5">
        <v>14</v>
      </c>
      <c r="F1541" s="5">
        <v>37</v>
      </c>
      <c r="G1541" s="5">
        <v>92119</v>
      </c>
      <c r="H1541" s="5" t="s">
        <v>1645</v>
      </c>
      <c r="I1541" s="7">
        <v>5</v>
      </c>
      <c r="J1541" s="5">
        <v>40</v>
      </c>
      <c r="K1541" s="5">
        <v>6</v>
      </c>
      <c r="L1541" s="5">
        <v>1</v>
      </c>
      <c r="M1541" s="5">
        <v>4</v>
      </c>
      <c r="N1541" s="5">
        <v>4</v>
      </c>
      <c r="O1541" s="5">
        <v>18</v>
      </c>
      <c r="P1541" s="5">
        <v>3</v>
      </c>
      <c r="Q1541" s="5">
        <v>12</v>
      </c>
      <c r="R1541" s="5">
        <v>12</v>
      </c>
      <c r="S1541" s="5">
        <v>45</v>
      </c>
      <c r="T1541" s="4">
        <v>1800</v>
      </c>
      <c r="U1541" s="26">
        <f t="shared" si="48"/>
        <v>15.506509534410998</v>
      </c>
      <c r="V1541" s="26">
        <f t="shared" si="49"/>
        <v>620.26038137643991</v>
      </c>
      <c r="Z1541" s="4">
        <v>21</v>
      </c>
      <c r="AA1541" s="26">
        <v>17.313486467788454</v>
      </c>
      <c r="AB1541" s="26">
        <v>363.58321582355757</v>
      </c>
    </row>
    <row r="1542" spans="1:28" x14ac:dyDescent="0.25">
      <c r="A1542" s="5" t="s">
        <v>2902</v>
      </c>
      <c r="B1542" s="6" t="s">
        <v>1643</v>
      </c>
      <c r="C1542" s="6" t="s">
        <v>1644</v>
      </c>
      <c r="D1542" s="5">
        <v>2002</v>
      </c>
      <c r="E1542" s="5">
        <v>14</v>
      </c>
      <c r="F1542" s="5">
        <v>1</v>
      </c>
      <c r="G1542" s="5">
        <v>94566</v>
      </c>
      <c r="H1542" s="5" t="s">
        <v>1370</v>
      </c>
      <c r="I1542" s="7">
        <v>4.0999999999999996</v>
      </c>
      <c r="J1542" s="5">
        <v>30</v>
      </c>
      <c r="K1542" s="5">
        <v>5</v>
      </c>
      <c r="L1542" s="5">
        <v>7</v>
      </c>
      <c r="M1542" s="5">
        <v>3</v>
      </c>
      <c r="N1542" s="5">
        <v>0</v>
      </c>
      <c r="O1542" s="5">
        <v>15</v>
      </c>
      <c r="P1542" s="5">
        <v>21</v>
      </c>
      <c r="Q1542" s="5">
        <v>9</v>
      </c>
      <c r="R1542" s="5">
        <v>0</v>
      </c>
      <c r="S1542" s="5">
        <v>45</v>
      </c>
      <c r="T1542" s="4">
        <v>1350</v>
      </c>
      <c r="U1542" s="26">
        <f t="shared" si="48"/>
        <v>15.506509534410998</v>
      </c>
      <c r="V1542" s="26">
        <f t="shared" si="49"/>
        <v>465.19528603232993</v>
      </c>
      <c r="Z1542" s="4">
        <v>22</v>
      </c>
      <c r="AA1542" s="26">
        <v>5.3520103880583285</v>
      </c>
      <c r="AB1542" s="26">
        <v>214.08041552233314</v>
      </c>
    </row>
    <row r="1543" spans="1:28" x14ac:dyDescent="0.25">
      <c r="A1543" s="5" t="s">
        <v>54</v>
      </c>
      <c r="B1543" s="6" t="s">
        <v>1643</v>
      </c>
      <c r="C1543" s="6" t="s">
        <v>1644</v>
      </c>
      <c r="D1543" s="5">
        <v>2002</v>
      </c>
      <c r="E1543" s="5">
        <v>14</v>
      </c>
      <c r="F1543" s="5">
        <v>36</v>
      </c>
      <c r="G1543" s="5">
        <v>92354</v>
      </c>
      <c r="H1543" s="5" t="s">
        <v>1370</v>
      </c>
      <c r="I1543" s="7">
        <v>1</v>
      </c>
      <c r="J1543" s="5">
        <v>20</v>
      </c>
      <c r="K1543" s="5">
        <v>0</v>
      </c>
      <c r="L1543" s="5">
        <v>10</v>
      </c>
      <c r="M1543" s="5">
        <v>5</v>
      </c>
      <c r="N1543" s="5">
        <v>0</v>
      </c>
      <c r="O1543" s="5">
        <v>0</v>
      </c>
      <c r="P1543" s="5">
        <v>30</v>
      </c>
      <c r="Q1543" s="5">
        <v>15</v>
      </c>
      <c r="R1543" s="5">
        <v>0</v>
      </c>
      <c r="S1543" s="5">
        <v>45</v>
      </c>
      <c r="T1543" s="4">
        <v>900</v>
      </c>
      <c r="U1543" s="26">
        <f t="shared" si="48"/>
        <v>15.506509534410998</v>
      </c>
      <c r="V1543" s="26">
        <f t="shared" si="49"/>
        <v>310.13019068821995</v>
      </c>
      <c r="Z1543" s="4">
        <v>2</v>
      </c>
      <c r="AA1543" s="26">
        <v>27.251005214693251</v>
      </c>
      <c r="AB1543" s="26">
        <v>2725.100521469325</v>
      </c>
    </row>
    <row r="1544" spans="1:28" x14ac:dyDescent="0.25">
      <c r="A1544" s="5" t="s">
        <v>2065</v>
      </c>
      <c r="B1544" s="6" t="s">
        <v>1643</v>
      </c>
      <c r="C1544" s="6" t="s">
        <v>1644</v>
      </c>
      <c r="D1544" s="5">
        <v>2001</v>
      </c>
      <c r="E1544" s="5">
        <v>15</v>
      </c>
      <c r="F1544" s="5">
        <v>36</v>
      </c>
      <c r="G1544" s="5">
        <v>91762</v>
      </c>
      <c r="H1544" s="5" t="s">
        <v>1645</v>
      </c>
      <c r="I1544" s="7">
        <v>6</v>
      </c>
      <c r="J1544" s="5">
        <v>50</v>
      </c>
      <c r="K1544" s="5">
        <v>4</v>
      </c>
      <c r="L1544" s="5">
        <v>6</v>
      </c>
      <c r="M1544" s="5">
        <v>3</v>
      </c>
      <c r="N1544" s="5">
        <v>2</v>
      </c>
      <c r="O1544" s="5">
        <v>12</v>
      </c>
      <c r="P1544" s="5">
        <v>18</v>
      </c>
      <c r="Q1544" s="5">
        <v>9</v>
      </c>
      <c r="R1544" s="5">
        <v>6</v>
      </c>
      <c r="S1544" s="5">
        <v>45</v>
      </c>
      <c r="T1544" s="4">
        <v>2250</v>
      </c>
      <c r="U1544" s="26">
        <f t="shared" si="48"/>
        <v>15.44730377252937</v>
      </c>
      <c r="V1544" s="26">
        <f t="shared" si="49"/>
        <v>772.36518862646847</v>
      </c>
      <c r="Z1544" s="4">
        <v>36</v>
      </c>
      <c r="AA1544" s="26">
        <v>5.7833146143977592</v>
      </c>
      <c r="AB1544" s="26">
        <v>121.44960690235294</v>
      </c>
    </row>
    <row r="1545" spans="1:28" x14ac:dyDescent="0.25">
      <c r="A1545" s="5" t="s">
        <v>2161</v>
      </c>
      <c r="B1545" s="6" t="s">
        <v>1643</v>
      </c>
      <c r="C1545" s="6" t="s">
        <v>1644</v>
      </c>
      <c r="D1545" s="5">
        <v>2001</v>
      </c>
      <c r="E1545" s="5">
        <v>15</v>
      </c>
      <c r="F1545" s="5">
        <v>40</v>
      </c>
      <c r="G1545" s="5">
        <v>93422</v>
      </c>
      <c r="H1545" s="5" t="s">
        <v>1645</v>
      </c>
      <c r="I1545" s="7">
        <v>2</v>
      </c>
      <c r="J1545" s="5">
        <v>20</v>
      </c>
      <c r="K1545" s="5">
        <v>3</v>
      </c>
      <c r="L1545" s="5">
        <v>4</v>
      </c>
      <c r="M1545" s="5">
        <v>6</v>
      </c>
      <c r="N1545" s="5">
        <v>2</v>
      </c>
      <c r="O1545" s="5">
        <v>9</v>
      </c>
      <c r="P1545" s="5">
        <v>12</v>
      </c>
      <c r="Q1545" s="5">
        <v>18</v>
      </c>
      <c r="R1545" s="5">
        <v>6</v>
      </c>
      <c r="S1545" s="5">
        <v>45</v>
      </c>
      <c r="T1545" s="4">
        <v>900</v>
      </c>
      <c r="U1545" s="26">
        <f t="shared" si="48"/>
        <v>15.44730377252937</v>
      </c>
      <c r="V1545" s="26">
        <f t="shared" si="49"/>
        <v>308.94607545058739</v>
      </c>
      <c r="Z1545" s="4">
        <v>42</v>
      </c>
      <c r="AA1545" s="26">
        <v>6.0345116574444706</v>
      </c>
      <c r="AB1545" s="26">
        <v>60.345116574444702</v>
      </c>
    </row>
    <row r="1546" spans="1:28" x14ac:dyDescent="0.25">
      <c r="A1546" s="5" t="s">
        <v>2173</v>
      </c>
      <c r="B1546" s="6" t="s">
        <v>1643</v>
      </c>
      <c r="C1546" s="6" t="s">
        <v>1644</v>
      </c>
      <c r="D1546" s="5">
        <v>2001</v>
      </c>
      <c r="E1546" s="5">
        <v>15</v>
      </c>
      <c r="F1546" s="5">
        <v>41</v>
      </c>
      <c r="G1546" s="5">
        <v>94014</v>
      </c>
      <c r="H1546" s="5" t="s">
        <v>1645</v>
      </c>
      <c r="I1546" s="7">
        <v>4.9000000000000004</v>
      </c>
      <c r="J1546" s="5">
        <v>40</v>
      </c>
      <c r="K1546" s="5">
        <v>5</v>
      </c>
      <c r="L1546" s="5">
        <v>3</v>
      </c>
      <c r="M1546" s="5">
        <v>2</v>
      </c>
      <c r="N1546" s="5">
        <v>5</v>
      </c>
      <c r="O1546" s="5">
        <v>15</v>
      </c>
      <c r="P1546" s="5">
        <v>9</v>
      </c>
      <c r="Q1546" s="5">
        <v>6</v>
      </c>
      <c r="R1546" s="5">
        <v>15</v>
      </c>
      <c r="S1546" s="5">
        <v>45</v>
      </c>
      <c r="T1546" s="4">
        <v>1800</v>
      </c>
      <c r="U1546" s="26">
        <f t="shared" si="48"/>
        <v>15.44730377252937</v>
      </c>
      <c r="V1546" s="26">
        <f t="shared" si="49"/>
        <v>617.89215090117477</v>
      </c>
      <c r="Z1546" s="4">
        <v>43</v>
      </c>
      <c r="AA1546" s="26">
        <v>39.531270373845146</v>
      </c>
      <c r="AB1546" s="26">
        <v>830.15667785074811</v>
      </c>
    </row>
    <row r="1547" spans="1:28" x14ac:dyDescent="0.25">
      <c r="A1547" s="5" t="s">
        <v>2321</v>
      </c>
      <c r="B1547" s="6" t="s">
        <v>1643</v>
      </c>
      <c r="C1547" s="6" t="s">
        <v>1644</v>
      </c>
      <c r="D1547" s="5">
        <v>2001</v>
      </c>
      <c r="E1547" s="5">
        <v>15</v>
      </c>
      <c r="F1547" s="5">
        <v>56</v>
      </c>
      <c r="G1547" s="5">
        <v>93003</v>
      </c>
      <c r="H1547" s="5" t="s">
        <v>1370</v>
      </c>
      <c r="I1547" s="7">
        <v>5.8</v>
      </c>
      <c r="J1547" s="5">
        <v>30</v>
      </c>
      <c r="K1547" s="5">
        <v>4</v>
      </c>
      <c r="L1547" s="5">
        <v>4</v>
      </c>
      <c r="M1547" s="5">
        <v>4</v>
      </c>
      <c r="N1547" s="5">
        <v>3</v>
      </c>
      <c r="O1547" s="5">
        <v>12</v>
      </c>
      <c r="P1547" s="5">
        <v>12</v>
      </c>
      <c r="Q1547" s="5">
        <v>12</v>
      </c>
      <c r="R1547" s="5">
        <v>9</v>
      </c>
      <c r="S1547" s="5">
        <v>45</v>
      </c>
      <c r="T1547" s="4">
        <v>1350</v>
      </c>
      <c r="U1547" s="26">
        <f t="shared" si="48"/>
        <v>15.44730377252937</v>
      </c>
      <c r="V1547" s="26">
        <f t="shared" si="49"/>
        <v>463.41911317588108</v>
      </c>
      <c r="Z1547" s="4">
        <v>45</v>
      </c>
      <c r="AA1547" s="26">
        <v>18.544659312849003</v>
      </c>
      <c r="AB1547" s="26">
        <v>574.88443869831906</v>
      </c>
    </row>
    <row r="1548" spans="1:28" x14ac:dyDescent="0.25">
      <c r="A1548" s="5" t="s">
        <v>111</v>
      </c>
      <c r="B1548" s="6" t="s">
        <v>1643</v>
      </c>
      <c r="C1548" s="6" t="s">
        <v>1644</v>
      </c>
      <c r="D1548" s="5">
        <v>2001</v>
      </c>
      <c r="E1548" s="5">
        <v>15</v>
      </c>
      <c r="F1548" s="5">
        <v>37</v>
      </c>
      <c r="G1548" s="5">
        <v>92027</v>
      </c>
      <c r="H1548" s="5" t="s">
        <v>1370</v>
      </c>
      <c r="I1548" s="7">
        <v>3.9</v>
      </c>
      <c r="J1548" s="5">
        <v>30</v>
      </c>
      <c r="K1548" s="5">
        <v>5</v>
      </c>
      <c r="L1548" s="5">
        <v>0</v>
      </c>
      <c r="M1548" s="5">
        <v>5</v>
      </c>
      <c r="N1548" s="5">
        <v>5</v>
      </c>
      <c r="O1548" s="5">
        <v>15</v>
      </c>
      <c r="P1548" s="5">
        <v>0</v>
      </c>
      <c r="Q1548" s="5">
        <v>15</v>
      </c>
      <c r="R1548" s="5">
        <v>15</v>
      </c>
      <c r="S1548" s="5">
        <v>45</v>
      </c>
      <c r="T1548" s="4">
        <v>1350</v>
      </c>
      <c r="U1548" s="26">
        <f t="shared" si="48"/>
        <v>15.44730377252937</v>
      </c>
      <c r="V1548" s="26">
        <f t="shared" si="49"/>
        <v>463.41911317588108</v>
      </c>
      <c r="Z1548" s="4">
        <v>34</v>
      </c>
      <c r="AA1548" s="26">
        <v>14.275238628449697</v>
      </c>
      <c r="AB1548" s="26">
        <v>699.48669279403521</v>
      </c>
    </row>
    <row r="1549" spans="1:28" x14ac:dyDescent="0.25">
      <c r="A1549" s="5" t="s">
        <v>281</v>
      </c>
      <c r="B1549" s="6" t="s">
        <v>1730</v>
      </c>
      <c r="C1549" s="6" t="s">
        <v>1151</v>
      </c>
      <c r="D1549" s="5">
        <v>2001</v>
      </c>
      <c r="E1549" s="5">
        <v>15</v>
      </c>
      <c r="F1549" s="5">
        <v>41</v>
      </c>
      <c r="G1549" s="5">
        <v>94062</v>
      </c>
      <c r="H1549" s="5" t="s">
        <v>1370</v>
      </c>
      <c r="I1549" s="7">
        <v>7.1</v>
      </c>
      <c r="J1549" s="5">
        <v>56</v>
      </c>
      <c r="K1549" s="5">
        <v>5</v>
      </c>
      <c r="L1549" s="5">
        <v>0</v>
      </c>
      <c r="M1549" s="5">
        <v>5</v>
      </c>
      <c r="N1549" s="5">
        <v>5</v>
      </c>
      <c r="O1549" s="5">
        <v>15</v>
      </c>
      <c r="P1549" s="5">
        <v>0</v>
      </c>
      <c r="Q1549" s="5">
        <v>15</v>
      </c>
      <c r="R1549" s="5">
        <v>15</v>
      </c>
      <c r="S1549" s="5">
        <v>45</v>
      </c>
      <c r="T1549" s="4">
        <v>2520</v>
      </c>
      <c r="U1549" s="26">
        <f t="shared" si="48"/>
        <v>15.44730377252937</v>
      </c>
      <c r="V1549" s="26">
        <f t="shared" si="49"/>
        <v>865.04901126164475</v>
      </c>
      <c r="Z1549" s="4">
        <v>31</v>
      </c>
      <c r="AA1549" s="26">
        <v>15.335738912563976</v>
      </c>
      <c r="AB1549" s="26">
        <v>460.07216737691925</v>
      </c>
    </row>
    <row r="1550" spans="1:28" x14ac:dyDescent="0.25">
      <c r="A1550" s="5" t="s">
        <v>372</v>
      </c>
      <c r="B1550" s="6" t="s">
        <v>1660</v>
      </c>
      <c r="C1550" s="6" t="s">
        <v>1151</v>
      </c>
      <c r="D1550" s="5">
        <v>2001</v>
      </c>
      <c r="E1550" s="5">
        <v>15</v>
      </c>
      <c r="F1550" s="5">
        <v>43</v>
      </c>
      <c r="G1550" s="5">
        <v>94087</v>
      </c>
      <c r="H1550" s="5" t="s">
        <v>1370</v>
      </c>
      <c r="I1550" s="7">
        <v>4.5999999999999996</v>
      </c>
      <c r="J1550" s="5">
        <v>81</v>
      </c>
      <c r="K1550" s="5">
        <v>5</v>
      </c>
      <c r="L1550" s="5">
        <v>0</v>
      </c>
      <c r="M1550" s="5">
        <v>5</v>
      </c>
      <c r="N1550" s="5">
        <v>5</v>
      </c>
      <c r="O1550" s="5">
        <v>15</v>
      </c>
      <c r="P1550" s="5">
        <v>0</v>
      </c>
      <c r="Q1550" s="5">
        <v>15</v>
      </c>
      <c r="R1550" s="5">
        <v>15</v>
      </c>
      <c r="S1550" s="5">
        <v>45</v>
      </c>
      <c r="T1550" s="4">
        <v>3645</v>
      </c>
      <c r="U1550" s="26">
        <f t="shared" si="48"/>
        <v>15.44730377252937</v>
      </c>
      <c r="V1550" s="26">
        <f t="shared" si="49"/>
        <v>1251.231605574879</v>
      </c>
      <c r="Z1550" s="4">
        <v>41</v>
      </c>
      <c r="AA1550" s="26">
        <v>52.403352986597248</v>
      </c>
      <c r="AB1550" s="26">
        <v>104.8067059731945</v>
      </c>
    </row>
    <row r="1551" spans="1:28" x14ac:dyDescent="0.25">
      <c r="A1551" s="5" t="s">
        <v>407</v>
      </c>
      <c r="B1551" s="6" t="s">
        <v>1643</v>
      </c>
      <c r="C1551" s="6" t="s">
        <v>1644</v>
      </c>
      <c r="D1551" s="5">
        <v>2001</v>
      </c>
      <c r="E1551" s="5">
        <v>15</v>
      </c>
      <c r="F1551" s="5">
        <v>48</v>
      </c>
      <c r="G1551" s="5">
        <v>95687</v>
      </c>
      <c r="H1551" s="5" t="s">
        <v>1370</v>
      </c>
      <c r="I1551" s="7">
        <v>1.6</v>
      </c>
      <c r="J1551" s="5">
        <v>14</v>
      </c>
      <c r="K1551" s="5">
        <v>4</v>
      </c>
      <c r="L1551" s="5">
        <v>5</v>
      </c>
      <c r="M1551" s="5">
        <v>4</v>
      </c>
      <c r="N1551" s="5">
        <v>2</v>
      </c>
      <c r="O1551" s="5">
        <v>12</v>
      </c>
      <c r="P1551" s="5">
        <v>15</v>
      </c>
      <c r="Q1551" s="5">
        <v>12</v>
      </c>
      <c r="R1551" s="5">
        <v>6</v>
      </c>
      <c r="S1551" s="5">
        <v>45</v>
      </c>
      <c r="T1551" s="4">
        <v>630</v>
      </c>
      <c r="U1551" s="26">
        <f t="shared" si="48"/>
        <v>15.44730377252937</v>
      </c>
      <c r="V1551" s="26">
        <f t="shared" si="49"/>
        <v>216.26225281541119</v>
      </c>
      <c r="Z1551" s="4">
        <v>33</v>
      </c>
      <c r="AA1551" s="26">
        <v>34.051097736408813</v>
      </c>
      <c r="AB1551" s="26">
        <v>1668.503789084032</v>
      </c>
    </row>
    <row r="1552" spans="1:28" x14ac:dyDescent="0.25">
      <c r="A1552" s="5" t="s">
        <v>3210</v>
      </c>
      <c r="B1552" s="6" t="s">
        <v>1643</v>
      </c>
      <c r="C1552" s="6" t="s">
        <v>1644</v>
      </c>
      <c r="D1552" s="5">
        <v>2000</v>
      </c>
      <c r="E1552" s="5">
        <v>16</v>
      </c>
      <c r="F1552" s="5">
        <v>19</v>
      </c>
      <c r="G1552" s="5">
        <v>91394</v>
      </c>
      <c r="H1552" s="5" t="s">
        <v>1370</v>
      </c>
      <c r="I1552" s="7">
        <v>4.0999999999999996</v>
      </c>
      <c r="J1552" s="5">
        <v>51</v>
      </c>
      <c r="K1552" s="5">
        <v>5</v>
      </c>
      <c r="L1552" s="5">
        <v>0</v>
      </c>
      <c r="M1552" s="5">
        <v>5</v>
      </c>
      <c r="N1552" s="5">
        <v>5</v>
      </c>
      <c r="O1552" s="5">
        <v>15</v>
      </c>
      <c r="P1552" s="5">
        <v>0</v>
      </c>
      <c r="Q1552" s="5">
        <v>15</v>
      </c>
      <c r="R1552" s="5">
        <v>15</v>
      </c>
      <c r="S1552" s="5">
        <v>45</v>
      </c>
      <c r="T1552" s="4">
        <v>2295</v>
      </c>
      <c r="U1552" s="26">
        <f t="shared" si="48"/>
        <v>15.387487164441836</v>
      </c>
      <c r="V1552" s="26">
        <f t="shared" si="49"/>
        <v>784.76184538653365</v>
      </c>
      <c r="Z1552" s="4">
        <v>46</v>
      </c>
      <c r="AA1552" s="26">
        <v>7.7269413803537512</v>
      </c>
      <c r="AB1552" s="26">
        <v>77.269413803537518</v>
      </c>
    </row>
    <row r="1553" spans="1:28" x14ac:dyDescent="0.25">
      <c r="A1553" s="5" t="s">
        <v>285</v>
      </c>
      <c r="B1553" s="6" t="s">
        <v>1643</v>
      </c>
      <c r="C1553" s="6" t="s">
        <v>1644</v>
      </c>
      <c r="D1553" s="5">
        <v>2000</v>
      </c>
      <c r="E1553" s="5">
        <v>16</v>
      </c>
      <c r="F1553" s="5">
        <v>41</v>
      </c>
      <c r="G1553" s="5">
        <v>94010</v>
      </c>
      <c r="H1553" s="5" t="s">
        <v>1370</v>
      </c>
      <c r="I1553" s="7">
        <v>3.8</v>
      </c>
      <c r="J1553" s="5">
        <v>60</v>
      </c>
      <c r="K1553" s="5">
        <v>3</v>
      </c>
      <c r="L1553" s="5">
        <v>10</v>
      </c>
      <c r="M1553" s="5">
        <v>2</v>
      </c>
      <c r="N1553" s="5">
        <v>0</v>
      </c>
      <c r="O1553" s="5">
        <v>9</v>
      </c>
      <c r="P1553" s="5">
        <v>30</v>
      </c>
      <c r="Q1553" s="5">
        <v>6</v>
      </c>
      <c r="R1553" s="5">
        <v>0</v>
      </c>
      <c r="S1553" s="5">
        <v>45</v>
      </c>
      <c r="T1553" s="4">
        <v>2700</v>
      </c>
      <c r="U1553" s="26">
        <f t="shared" si="48"/>
        <v>15.387487164441836</v>
      </c>
      <c r="V1553" s="26">
        <f t="shared" si="49"/>
        <v>923.24922986651018</v>
      </c>
      <c r="Z1553" s="4">
        <v>37</v>
      </c>
      <c r="AA1553" s="26">
        <v>14.458286535994398</v>
      </c>
      <c r="AB1553" s="26">
        <v>1286.7875017035014</v>
      </c>
    </row>
    <row r="1554" spans="1:28" x14ac:dyDescent="0.25">
      <c r="A1554" s="5" t="s">
        <v>362</v>
      </c>
      <c r="B1554" s="6" t="s">
        <v>1643</v>
      </c>
      <c r="C1554" s="6" t="s">
        <v>1644</v>
      </c>
      <c r="D1554" s="5">
        <v>2000</v>
      </c>
      <c r="E1554" s="5">
        <v>16</v>
      </c>
      <c r="F1554" s="5">
        <v>43</v>
      </c>
      <c r="G1554" s="5">
        <v>95020</v>
      </c>
      <c r="H1554" s="5" t="s">
        <v>1370</v>
      </c>
      <c r="I1554" s="7">
        <v>0.6</v>
      </c>
      <c r="J1554" s="5">
        <v>5</v>
      </c>
      <c r="K1554" s="5">
        <v>5</v>
      </c>
      <c r="L1554" s="5">
        <v>0</v>
      </c>
      <c r="M1554" s="5">
        <v>5</v>
      </c>
      <c r="N1554" s="5">
        <v>5</v>
      </c>
      <c r="O1554" s="5">
        <v>15</v>
      </c>
      <c r="P1554" s="5">
        <v>0</v>
      </c>
      <c r="Q1554" s="5">
        <v>15</v>
      </c>
      <c r="R1554" s="5">
        <v>15</v>
      </c>
      <c r="S1554" s="5">
        <v>45</v>
      </c>
      <c r="T1554" s="4">
        <v>225</v>
      </c>
      <c r="U1554" s="26">
        <f t="shared" si="48"/>
        <v>15.387487164441836</v>
      </c>
      <c r="V1554" s="26">
        <f t="shared" si="49"/>
        <v>76.937435822209181</v>
      </c>
      <c r="Z1554" s="4">
        <v>26</v>
      </c>
      <c r="AA1554" s="26">
        <v>8.1870857378567337</v>
      </c>
      <c r="AB1554" s="26">
        <v>81.870857378567337</v>
      </c>
    </row>
    <row r="1555" spans="1:28" x14ac:dyDescent="0.25">
      <c r="A1555" s="5" t="s">
        <v>2728</v>
      </c>
      <c r="B1555" s="6" t="s">
        <v>1730</v>
      </c>
      <c r="C1555" s="6" t="s">
        <v>1151</v>
      </c>
      <c r="D1555" s="5">
        <v>1997</v>
      </c>
      <c r="E1555" s="5">
        <v>19</v>
      </c>
      <c r="F1555" s="5">
        <v>38</v>
      </c>
      <c r="G1555" s="5">
        <v>94121</v>
      </c>
      <c r="H1555" s="5" t="s">
        <v>1370</v>
      </c>
      <c r="I1555" s="7">
        <v>6.2</v>
      </c>
      <c r="J1555" s="5">
        <v>50</v>
      </c>
      <c r="K1555" s="5">
        <v>5</v>
      </c>
      <c r="L1555" s="5">
        <v>5</v>
      </c>
      <c r="M1555" s="5">
        <v>5</v>
      </c>
      <c r="N1555" s="5">
        <v>0</v>
      </c>
      <c r="O1555" s="5">
        <v>15</v>
      </c>
      <c r="P1555" s="5">
        <v>15</v>
      </c>
      <c r="Q1555" s="5">
        <v>15</v>
      </c>
      <c r="R1555" s="5">
        <v>0</v>
      </c>
      <c r="S1555" s="5">
        <v>45</v>
      </c>
      <c r="T1555" s="4">
        <v>2250</v>
      </c>
      <c r="U1555" s="26">
        <f t="shared" si="48"/>
        <v>15.20427624227073</v>
      </c>
      <c r="V1555" s="26">
        <f t="shared" si="49"/>
        <v>760.21381211353651</v>
      </c>
      <c r="Z1555" s="4">
        <v>34</v>
      </c>
      <c r="AA1555" s="26">
        <v>31.405524982589334</v>
      </c>
      <c r="AB1555" s="26">
        <v>282.649724843304</v>
      </c>
    </row>
    <row r="1556" spans="1:28" x14ac:dyDescent="0.25">
      <c r="A1556" s="5" t="s">
        <v>303</v>
      </c>
      <c r="B1556" s="6" t="s">
        <v>1643</v>
      </c>
      <c r="C1556" s="6" t="s">
        <v>1644</v>
      </c>
      <c r="D1556" s="5">
        <v>1997</v>
      </c>
      <c r="E1556" s="5">
        <v>19</v>
      </c>
      <c r="F1556" s="5">
        <v>42</v>
      </c>
      <c r="G1556" s="5">
        <v>93105</v>
      </c>
      <c r="H1556" s="5" t="s">
        <v>1370</v>
      </c>
      <c r="I1556" s="7">
        <v>6.2</v>
      </c>
      <c r="J1556" s="5">
        <v>70</v>
      </c>
      <c r="K1556" s="5">
        <v>6</v>
      </c>
      <c r="L1556" s="5">
        <v>1</v>
      </c>
      <c r="M1556" s="5">
        <v>2</v>
      </c>
      <c r="N1556" s="5">
        <v>6</v>
      </c>
      <c r="O1556" s="5">
        <v>18</v>
      </c>
      <c r="P1556" s="5">
        <v>3</v>
      </c>
      <c r="Q1556" s="5">
        <v>6</v>
      </c>
      <c r="R1556" s="5">
        <v>18</v>
      </c>
      <c r="S1556" s="5">
        <v>45</v>
      </c>
      <c r="T1556" s="4">
        <v>3150</v>
      </c>
      <c r="U1556" s="26">
        <f t="shared" si="48"/>
        <v>15.20427624227073</v>
      </c>
      <c r="V1556" s="26">
        <f t="shared" si="49"/>
        <v>1064.299336958951</v>
      </c>
      <c r="Z1556" s="4">
        <v>37</v>
      </c>
      <c r="AA1556" s="26">
        <v>31.808230379187677</v>
      </c>
      <c r="AB1556" s="26">
        <v>922.4386809964426</v>
      </c>
    </row>
    <row r="1557" spans="1:28" x14ac:dyDescent="0.25">
      <c r="A1557" s="5" t="s">
        <v>2615</v>
      </c>
      <c r="B1557" s="6" t="s">
        <v>1660</v>
      </c>
      <c r="C1557" s="6" t="s">
        <v>1151</v>
      </c>
      <c r="D1557" s="5">
        <v>1996</v>
      </c>
      <c r="E1557" s="5">
        <v>20</v>
      </c>
      <c r="F1557" s="5">
        <v>31</v>
      </c>
      <c r="G1557" s="5">
        <v>95602</v>
      </c>
      <c r="H1557" s="5" t="s">
        <v>2097</v>
      </c>
      <c r="I1557" s="7">
        <v>8.1</v>
      </c>
      <c r="J1557" s="5">
        <v>40</v>
      </c>
      <c r="K1557" s="5">
        <v>5</v>
      </c>
      <c r="L1557" s="5">
        <v>2</v>
      </c>
      <c r="M1557" s="5">
        <v>7</v>
      </c>
      <c r="N1557" s="5">
        <v>1</v>
      </c>
      <c r="O1557" s="5">
        <v>15</v>
      </c>
      <c r="P1557" s="5">
        <v>6</v>
      </c>
      <c r="Q1557" s="5">
        <v>21</v>
      </c>
      <c r="R1557" s="5">
        <v>3</v>
      </c>
      <c r="S1557" s="5">
        <v>45</v>
      </c>
      <c r="T1557" s="4">
        <v>1800</v>
      </c>
      <c r="U1557" s="26">
        <f t="shared" si="48"/>
        <v>15.141919217135156</v>
      </c>
      <c r="V1557" s="26">
        <f t="shared" si="49"/>
        <v>605.67676868540627</v>
      </c>
      <c r="Z1557" s="4">
        <v>22</v>
      </c>
      <c r="AA1557" s="26">
        <v>160.56031164174988</v>
      </c>
      <c r="AB1557" s="26">
        <v>321.12062328349975</v>
      </c>
    </row>
    <row r="1558" spans="1:28" x14ac:dyDescent="0.25">
      <c r="A1558" s="5" t="s">
        <v>2392</v>
      </c>
      <c r="B1558" s="6" t="s">
        <v>1643</v>
      </c>
      <c r="C1558" s="6" t="s">
        <v>1644</v>
      </c>
      <c r="D1558" s="5">
        <v>1991</v>
      </c>
      <c r="E1558" s="5">
        <v>25</v>
      </c>
      <c r="F1558" s="5">
        <v>7</v>
      </c>
      <c r="G1558" s="5">
        <v>94513</v>
      </c>
      <c r="H1558" s="5" t="s">
        <v>2097</v>
      </c>
      <c r="I1558" s="7">
        <v>1.8</v>
      </c>
      <c r="J1558" s="5">
        <v>24</v>
      </c>
      <c r="K1558" s="5">
        <v>4</v>
      </c>
      <c r="L1558" s="5">
        <v>1</v>
      </c>
      <c r="M1558" s="5">
        <v>5</v>
      </c>
      <c r="N1558" s="5">
        <v>5</v>
      </c>
      <c r="O1558" s="5">
        <v>12</v>
      </c>
      <c r="P1558" s="5">
        <v>3</v>
      </c>
      <c r="Q1558" s="5">
        <v>15</v>
      </c>
      <c r="R1558" s="5">
        <v>15</v>
      </c>
      <c r="S1558" s="5">
        <v>45</v>
      </c>
      <c r="T1558" s="4">
        <v>1080</v>
      </c>
      <c r="U1558" s="26">
        <f t="shared" si="48"/>
        <v>14.820013845088839</v>
      </c>
      <c r="V1558" s="26">
        <f t="shared" si="49"/>
        <v>355.68033228213216</v>
      </c>
      <c r="Z1558" s="4">
        <v>27</v>
      </c>
      <c r="AA1558" s="26">
        <v>10.972886736196266</v>
      </c>
      <c r="AB1558" s="26">
        <v>548.64433680981324</v>
      </c>
    </row>
    <row r="1559" spans="1:28" x14ac:dyDescent="0.25">
      <c r="A1559" s="5" t="s">
        <v>2428</v>
      </c>
      <c r="B1559" s="6" t="s">
        <v>1730</v>
      </c>
      <c r="C1559" s="6" t="s">
        <v>1151</v>
      </c>
      <c r="D1559" s="5">
        <v>1988</v>
      </c>
      <c r="E1559" s="5">
        <v>28</v>
      </c>
      <c r="F1559" s="5">
        <v>19</v>
      </c>
      <c r="G1559" s="5">
        <v>90026</v>
      </c>
      <c r="H1559" s="5" t="s">
        <v>2097</v>
      </c>
      <c r="I1559" s="7">
        <v>4</v>
      </c>
      <c r="J1559" s="5">
        <v>30</v>
      </c>
      <c r="K1559" s="5">
        <v>8</v>
      </c>
      <c r="L1559" s="5">
        <v>4</v>
      </c>
      <c r="M1559" s="5">
        <v>3</v>
      </c>
      <c r="N1559" s="5">
        <v>0</v>
      </c>
      <c r="O1559" s="5">
        <v>24</v>
      </c>
      <c r="P1559" s="5">
        <v>12</v>
      </c>
      <c r="Q1559" s="5">
        <v>9</v>
      </c>
      <c r="R1559" s="5">
        <v>0</v>
      </c>
      <c r="S1559" s="5">
        <v>45</v>
      </c>
      <c r="T1559" s="4">
        <v>1350</v>
      </c>
      <c r="U1559" s="26">
        <f t="shared" si="48"/>
        <v>14.618373729476156</v>
      </c>
      <c r="V1559" s="26">
        <f t="shared" si="49"/>
        <v>438.55121188428467</v>
      </c>
      <c r="Z1559" s="4">
        <v>21</v>
      </c>
      <c r="AA1559" s="26">
        <v>5.3272266054733706</v>
      </c>
      <c r="AB1559" s="26">
        <v>31.963359632840223</v>
      </c>
    </row>
    <row r="1560" spans="1:28" x14ac:dyDescent="0.25">
      <c r="A1560" s="5" t="s">
        <v>2808</v>
      </c>
      <c r="B1560" s="6" t="s">
        <v>1643</v>
      </c>
      <c r="C1560" s="6" t="s">
        <v>1644</v>
      </c>
      <c r="D1560" s="5">
        <v>1987</v>
      </c>
      <c r="E1560" s="5">
        <v>29</v>
      </c>
      <c r="F1560" s="5">
        <v>48</v>
      </c>
      <c r="G1560" s="5">
        <v>95687</v>
      </c>
      <c r="H1560" s="5" t="s">
        <v>2097</v>
      </c>
      <c r="I1560" s="7">
        <v>1.9</v>
      </c>
      <c r="J1560" s="5">
        <v>34</v>
      </c>
      <c r="K1560" s="5">
        <v>1</v>
      </c>
      <c r="L1560" s="5">
        <v>0</v>
      </c>
      <c r="M1560" s="5">
        <v>7</v>
      </c>
      <c r="N1560" s="5">
        <v>7</v>
      </c>
      <c r="O1560" s="5">
        <v>3</v>
      </c>
      <c r="P1560" s="5">
        <v>0</v>
      </c>
      <c r="Q1560" s="5">
        <v>21</v>
      </c>
      <c r="R1560" s="5">
        <v>21</v>
      </c>
      <c r="S1560" s="5">
        <v>45</v>
      </c>
      <c r="T1560" s="4">
        <v>1530</v>
      </c>
      <c r="U1560" s="26">
        <f t="shared" si="48"/>
        <v>14.549673733588408</v>
      </c>
      <c r="V1560" s="26">
        <f t="shared" si="49"/>
        <v>494.68890694200587</v>
      </c>
      <c r="Z1560" s="4">
        <v>21</v>
      </c>
      <c r="AA1560" s="26">
        <v>18.645293119156797</v>
      </c>
      <c r="AB1560" s="26">
        <v>745.81172476627194</v>
      </c>
    </row>
    <row r="1561" spans="1:28" x14ac:dyDescent="0.25">
      <c r="A1561" s="5" t="s">
        <v>2652</v>
      </c>
      <c r="B1561" s="6" t="s">
        <v>1643</v>
      </c>
      <c r="C1561" s="6" t="s">
        <v>1644</v>
      </c>
      <c r="D1561" s="5">
        <v>1985</v>
      </c>
      <c r="E1561" s="5">
        <v>31</v>
      </c>
      <c r="F1561" s="5">
        <v>34</v>
      </c>
      <c r="G1561" s="5">
        <v>95828</v>
      </c>
      <c r="H1561" s="5" t="s">
        <v>2097</v>
      </c>
      <c r="I1561" s="7">
        <v>4</v>
      </c>
      <c r="J1561" s="5">
        <v>20</v>
      </c>
      <c r="K1561" s="5">
        <v>4</v>
      </c>
      <c r="L1561" s="5">
        <v>2</v>
      </c>
      <c r="M1561" s="5">
        <v>3</v>
      </c>
      <c r="N1561" s="5">
        <v>6</v>
      </c>
      <c r="O1561" s="5">
        <v>12</v>
      </c>
      <c r="P1561" s="5">
        <v>6</v>
      </c>
      <c r="Q1561" s="5">
        <v>9</v>
      </c>
      <c r="R1561" s="5">
        <v>18</v>
      </c>
      <c r="S1561" s="5">
        <v>45</v>
      </c>
      <c r="T1561" s="4">
        <v>900</v>
      </c>
      <c r="U1561" s="26">
        <f t="shared" si="48"/>
        <v>14.409968995945624</v>
      </c>
      <c r="V1561" s="26">
        <f t="shared" si="49"/>
        <v>288.19937991891248</v>
      </c>
      <c r="Z1561" s="4">
        <v>22</v>
      </c>
      <c r="AA1561" s="26">
        <v>21.408041552233314</v>
      </c>
      <c r="AB1561" s="26">
        <v>535.20103880583281</v>
      </c>
    </row>
    <row r="1562" spans="1:28" x14ac:dyDescent="0.25">
      <c r="A1562" s="5" t="s">
        <v>2096</v>
      </c>
      <c r="B1562" s="6" t="s">
        <v>1643</v>
      </c>
      <c r="C1562" s="6" t="s">
        <v>1644</v>
      </c>
      <c r="D1562" s="5">
        <v>1984</v>
      </c>
      <c r="E1562" s="5">
        <v>32</v>
      </c>
      <c r="F1562" s="5">
        <v>37</v>
      </c>
      <c r="G1562" s="5">
        <v>91942</v>
      </c>
      <c r="H1562" s="5" t="s">
        <v>2097</v>
      </c>
      <c r="I1562" s="7">
        <v>9</v>
      </c>
      <c r="J1562" s="5">
        <v>15</v>
      </c>
      <c r="K1562" s="5">
        <v>0</v>
      </c>
      <c r="L1562" s="5">
        <v>0</v>
      </c>
      <c r="M1562" s="5">
        <v>5</v>
      </c>
      <c r="N1562" s="5">
        <v>10</v>
      </c>
      <c r="O1562" s="5">
        <v>0</v>
      </c>
      <c r="P1562" s="5">
        <v>0</v>
      </c>
      <c r="Q1562" s="5">
        <v>15</v>
      </c>
      <c r="R1562" s="5">
        <v>30</v>
      </c>
      <c r="S1562" s="5">
        <v>45</v>
      </c>
      <c r="T1562" s="4">
        <v>675</v>
      </c>
      <c r="U1562" s="26">
        <f t="shared" si="48"/>
        <v>14.338938336086983</v>
      </c>
      <c r="V1562" s="26">
        <f t="shared" si="49"/>
        <v>215.08407504130474</v>
      </c>
      <c r="Z1562" s="4">
        <v>21</v>
      </c>
      <c r="AA1562" s="26">
        <v>22.640713073261825</v>
      </c>
      <c r="AB1562" s="26">
        <v>633.93996605133111</v>
      </c>
    </row>
    <row r="1563" spans="1:28" x14ac:dyDescent="0.25">
      <c r="A1563" s="5" t="s">
        <v>2864</v>
      </c>
      <c r="B1563" s="6" t="s">
        <v>1643</v>
      </c>
      <c r="C1563" s="6" t="s">
        <v>1644</v>
      </c>
      <c r="D1563" s="5">
        <v>1984</v>
      </c>
      <c r="E1563" s="5">
        <v>32</v>
      </c>
      <c r="F1563" s="5">
        <v>56</v>
      </c>
      <c r="G1563" s="5">
        <v>93041</v>
      </c>
      <c r="H1563" s="5" t="s">
        <v>2097</v>
      </c>
      <c r="I1563" s="7">
        <v>3.7</v>
      </c>
      <c r="J1563" s="5">
        <v>17</v>
      </c>
      <c r="K1563" s="5">
        <v>5</v>
      </c>
      <c r="L1563" s="5">
        <v>2</v>
      </c>
      <c r="M1563" s="5">
        <v>3</v>
      </c>
      <c r="N1563" s="5">
        <v>5</v>
      </c>
      <c r="O1563" s="5">
        <v>15</v>
      </c>
      <c r="P1563" s="5">
        <v>6</v>
      </c>
      <c r="Q1563" s="5">
        <v>9</v>
      </c>
      <c r="R1563" s="5">
        <v>15</v>
      </c>
      <c r="S1563" s="5">
        <v>45</v>
      </c>
      <c r="T1563" s="4">
        <v>765</v>
      </c>
      <c r="U1563" s="26">
        <f t="shared" si="48"/>
        <v>14.338938336086983</v>
      </c>
      <c r="V1563" s="26">
        <f t="shared" si="49"/>
        <v>243.76195171347871</v>
      </c>
      <c r="Z1563" s="4">
        <v>33</v>
      </c>
      <c r="AA1563" s="26">
        <v>8.5127744341022034</v>
      </c>
      <c r="AB1563" s="26">
        <v>510.76646604613222</v>
      </c>
    </row>
    <row r="1564" spans="1:28" x14ac:dyDescent="0.25">
      <c r="A1564" s="5" t="s">
        <v>2655</v>
      </c>
      <c r="B1564" s="6" t="s">
        <v>1643</v>
      </c>
      <c r="C1564" s="6" t="s">
        <v>1644</v>
      </c>
      <c r="D1564" s="5">
        <v>1983</v>
      </c>
      <c r="E1564" s="5">
        <v>33</v>
      </c>
      <c r="F1564" s="5">
        <v>34</v>
      </c>
      <c r="G1564" s="5">
        <v>95632</v>
      </c>
      <c r="H1564" s="5" t="s">
        <v>2097</v>
      </c>
      <c r="I1564" s="7">
        <v>4.0999999999999996</v>
      </c>
      <c r="J1564" s="5">
        <v>30</v>
      </c>
      <c r="K1564" s="5">
        <v>4</v>
      </c>
      <c r="L1564" s="5">
        <v>6</v>
      </c>
      <c r="M1564" s="5">
        <v>3</v>
      </c>
      <c r="N1564" s="5">
        <v>2</v>
      </c>
      <c r="O1564" s="5">
        <v>12</v>
      </c>
      <c r="P1564" s="5">
        <v>18</v>
      </c>
      <c r="Q1564" s="5">
        <v>9</v>
      </c>
      <c r="R1564" s="5">
        <v>6</v>
      </c>
      <c r="S1564" s="5">
        <v>45</v>
      </c>
      <c r="T1564" s="4">
        <v>1350</v>
      </c>
      <c r="U1564" s="26">
        <f t="shared" si="48"/>
        <v>14.267104381615974</v>
      </c>
      <c r="V1564" s="26">
        <f t="shared" si="49"/>
        <v>428.01313144847921</v>
      </c>
      <c r="Z1564" s="4">
        <v>40</v>
      </c>
      <c r="AA1564" s="26">
        <v>1.4862440642194916</v>
      </c>
      <c r="AB1564" s="26">
        <v>1.4862440642194916</v>
      </c>
    </row>
    <row r="1565" spans="1:28" x14ac:dyDescent="0.25">
      <c r="A1565" s="5" t="s">
        <v>2772</v>
      </c>
      <c r="B1565" s="6" t="s">
        <v>1660</v>
      </c>
      <c r="C1565" s="6" t="s">
        <v>1151</v>
      </c>
      <c r="D1565" s="5">
        <v>1982</v>
      </c>
      <c r="E1565" s="5">
        <v>34</v>
      </c>
      <c r="F1565" s="5">
        <v>42</v>
      </c>
      <c r="G1565" s="5">
        <v>93109</v>
      </c>
      <c r="H1565" s="5" t="s">
        <v>2097</v>
      </c>
      <c r="I1565" s="7">
        <v>4.9000000000000004</v>
      </c>
      <c r="J1565" s="5">
        <v>61</v>
      </c>
      <c r="K1565" s="5">
        <v>2</v>
      </c>
      <c r="L1565" s="5">
        <v>8</v>
      </c>
      <c r="M1565" s="5">
        <v>4</v>
      </c>
      <c r="N1565" s="5">
        <v>1</v>
      </c>
      <c r="O1565" s="5">
        <v>6</v>
      </c>
      <c r="P1565" s="5">
        <v>24</v>
      </c>
      <c r="Q1565" s="5">
        <v>12</v>
      </c>
      <c r="R1565" s="5">
        <v>3</v>
      </c>
      <c r="S1565" s="5">
        <v>45</v>
      </c>
      <c r="T1565" s="4">
        <v>2745</v>
      </c>
      <c r="U1565" s="26">
        <f t="shared" si="48"/>
        <v>14.194453428201813</v>
      </c>
      <c r="V1565" s="26">
        <f t="shared" si="49"/>
        <v>865.86165912031061</v>
      </c>
      <c r="Z1565" s="4">
        <v>26</v>
      </c>
      <c r="AA1565" s="26">
        <v>16.374171475713467</v>
      </c>
      <c r="AB1565" s="26">
        <v>835.08274526138689</v>
      </c>
    </row>
    <row r="1566" spans="1:28" x14ac:dyDescent="0.25">
      <c r="A1566" s="5" t="s">
        <v>2484</v>
      </c>
      <c r="B1566" s="6" t="s">
        <v>1643</v>
      </c>
      <c r="C1566" s="6" t="s">
        <v>1644</v>
      </c>
      <c r="D1566" s="5">
        <v>1980</v>
      </c>
      <c r="E1566" s="5">
        <v>36</v>
      </c>
      <c r="F1566" s="5">
        <v>19</v>
      </c>
      <c r="G1566" s="5">
        <v>91744</v>
      </c>
      <c r="H1566" s="5" t="s">
        <v>2097</v>
      </c>
      <c r="I1566" s="7">
        <v>3.9</v>
      </c>
      <c r="J1566" s="5">
        <v>24</v>
      </c>
      <c r="K1566" s="5">
        <v>4</v>
      </c>
      <c r="L1566" s="5">
        <v>2</v>
      </c>
      <c r="M1566" s="5">
        <v>5</v>
      </c>
      <c r="N1566" s="5">
        <v>4</v>
      </c>
      <c r="O1566" s="5">
        <v>12</v>
      </c>
      <c r="P1566" s="5">
        <v>6</v>
      </c>
      <c r="Q1566" s="5">
        <v>15</v>
      </c>
      <c r="R1566" s="5">
        <v>12</v>
      </c>
      <c r="S1566" s="5">
        <v>45</v>
      </c>
      <c r="T1566" s="4">
        <v>1080</v>
      </c>
      <c r="U1566" s="26">
        <f t="shared" si="48"/>
        <v>14.046644130636279</v>
      </c>
      <c r="V1566" s="26">
        <f t="shared" si="49"/>
        <v>337.11945913527069</v>
      </c>
      <c r="Z1566" s="4">
        <v>22</v>
      </c>
      <c r="AA1566" s="26">
        <v>77.604150626845765</v>
      </c>
      <c r="AB1566" s="26">
        <v>3802.6033807154427</v>
      </c>
    </row>
    <row r="1567" spans="1:28" x14ac:dyDescent="0.25">
      <c r="A1567" s="5" t="s">
        <v>2437</v>
      </c>
      <c r="B1567" s="6" t="s">
        <v>1643</v>
      </c>
      <c r="C1567" s="6" t="s">
        <v>1644</v>
      </c>
      <c r="D1567" s="5">
        <v>1977</v>
      </c>
      <c r="E1567" s="5">
        <v>39</v>
      </c>
      <c r="F1567" s="5">
        <v>19</v>
      </c>
      <c r="G1567" s="5">
        <v>90504</v>
      </c>
      <c r="H1567" s="5" t="s">
        <v>2097</v>
      </c>
      <c r="I1567" s="7">
        <v>6</v>
      </c>
      <c r="J1567" s="5">
        <v>37</v>
      </c>
      <c r="K1567" s="5">
        <v>5</v>
      </c>
      <c r="L1567" s="5">
        <v>2</v>
      </c>
      <c r="M1567" s="5">
        <v>6</v>
      </c>
      <c r="N1567" s="5">
        <v>2</v>
      </c>
      <c r="O1567" s="5">
        <v>15</v>
      </c>
      <c r="P1567" s="5">
        <v>6</v>
      </c>
      <c r="Q1567" s="5">
        <v>18</v>
      </c>
      <c r="R1567" s="5">
        <v>6</v>
      </c>
      <c r="S1567" s="5">
        <v>45</v>
      </c>
      <c r="T1567" s="4">
        <v>1665</v>
      </c>
      <c r="U1567" s="26">
        <f t="shared" si="48"/>
        <v>13.81844156564676</v>
      </c>
      <c r="V1567" s="26">
        <f t="shared" si="49"/>
        <v>511.28233792893013</v>
      </c>
      <c r="Z1567" s="4">
        <v>26</v>
      </c>
      <c r="AA1567" s="26">
        <v>16.374171475713467</v>
      </c>
      <c r="AB1567" s="26">
        <v>343.85760098998281</v>
      </c>
    </row>
    <row r="1568" spans="1:28" x14ac:dyDescent="0.25">
      <c r="A1568" s="5" t="s">
        <v>2359</v>
      </c>
      <c r="B1568" s="6" t="s">
        <v>1643</v>
      </c>
      <c r="C1568" s="6" t="s">
        <v>1644</v>
      </c>
      <c r="D1568" s="5">
        <v>1971</v>
      </c>
      <c r="E1568" s="5">
        <v>45</v>
      </c>
      <c r="F1568" s="5">
        <v>1</v>
      </c>
      <c r="G1568" s="5">
        <v>94550</v>
      </c>
      <c r="H1568" s="5" t="s">
        <v>2097</v>
      </c>
      <c r="I1568" s="7">
        <v>3.9</v>
      </c>
      <c r="J1568" s="5">
        <v>39</v>
      </c>
      <c r="K1568" s="5">
        <v>3</v>
      </c>
      <c r="L1568" s="5">
        <v>1</v>
      </c>
      <c r="M1568" s="5">
        <v>8</v>
      </c>
      <c r="N1568" s="5">
        <v>3</v>
      </c>
      <c r="O1568" s="5">
        <v>9</v>
      </c>
      <c r="P1568" s="5">
        <v>3</v>
      </c>
      <c r="Q1568" s="5">
        <v>24</v>
      </c>
      <c r="R1568" s="5">
        <v>9</v>
      </c>
      <c r="S1568" s="5">
        <v>45</v>
      </c>
      <c r="T1568" s="4">
        <v>1755</v>
      </c>
      <c r="U1568" s="26">
        <f t="shared" si="48"/>
        <v>13.337118707414541</v>
      </c>
      <c r="V1568" s="26">
        <f t="shared" si="49"/>
        <v>520.14762958916708</v>
      </c>
      <c r="Z1568" s="4">
        <v>22</v>
      </c>
      <c r="AA1568" s="26">
        <v>22.746044149247897</v>
      </c>
      <c r="AB1568" s="26">
        <v>523.15901543270161</v>
      </c>
    </row>
    <row r="1569" spans="1:28" x14ac:dyDescent="0.25">
      <c r="A1569" s="5" t="s">
        <v>2659</v>
      </c>
      <c r="B1569" s="6" t="s">
        <v>1730</v>
      </c>
      <c r="C1569" s="6" t="s">
        <v>1151</v>
      </c>
      <c r="D1569" s="5">
        <v>1970</v>
      </c>
      <c r="E1569" s="5">
        <v>46</v>
      </c>
      <c r="F1569" s="5">
        <v>34</v>
      </c>
      <c r="G1569" s="5">
        <v>95608</v>
      </c>
      <c r="H1569" s="5" t="s">
        <v>2097</v>
      </c>
      <c r="I1569" s="7">
        <v>1.9</v>
      </c>
      <c r="J1569" s="5">
        <v>20</v>
      </c>
      <c r="K1569" s="5">
        <v>5</v>
      </c>
      <c r="L1569" s="5">
        <v>5</v>
      </c>
      <c r="M1569" s="5">
        <v>5</v>
      </c>
      <c r="N1569" s="5">
        <v>0</v>
      </c>
      <c r="O1569" s="5">
        <v>15</v>
      </c>
      <c r="P1569" s="5">
        <v>15</v>
      </c>
      <c r="Q1569" s="5">
        <v>15</v>
      </c>
      <c r="R1569" s="5">
        <v>0</v>
      </c>
      <c r="S1569" s="5">
        <v>45</v>
      </c>
      <c r="T1569" s="4">
        <v>900</v>
      </c>
      <c r="U1569" s="26">
        <f t="shared" si="48"/>
        <v>13.253471017007984</v>
      </c>
      <c r="V1569" s="26">
        <f t="shared" si="49"/>
        <v>265.0694203401597</v>
      </c>
      <c r="Z1569" s="4">
        <v>19</v>
      </c>
      <c r="AA1569" s="26">
        <v>19.79830553437013</v>
      </c>
      <c r="AB1569" s="26">
        <v>989.91527671850645</v>
      </c>
    </row>
    <row r="1570" spans="1:28" x14ac:dyDescent="0.25">
      <c r="A1570" s="5" t="s">
        <v>2603</v>
      </c>
      <c r="B1570" s="6" t="s">
        <v>1643</v>
      </c>
      <c r="C1570" s="6" t="s">
        <v>1644</v>
      </c>
      <c r="D1570" s="5">
        <v>1968</v>
      </c>
      <c r="E1570" s="5">
        <v>48</v>
      </c>
      <c r="F1570" s="5">
        <v>30</v>
      </c>
      <c r="G1570" s="5">
        <v>92886</v>
      </c>
      <c r="H1570" s="5" t="s">
        <v>2097</v>
      </c>
      <c r="I1570" s="7">
        <v>0.3</v>
      </c>
      <c r="J1570" s="5">
        <v>0</v>
      </c>
      <c r="K1570" s="5">
        <v>8</v>
      </c>
      <c r="L1570" s="5">
        <v>4</v>
      </c>
      <c r="M1570" s="5">
        <v>2</v>
      </c>
      <c r="N1570" s="5">
        <v>1</v>
      </c>
      <c r="O1570" s="5">
        <v>24</v>
      </c>
      <c r="P1570" s="5">
        <v>12</v>
      </c>
      <c r="Q1570" s="5">
        <v>6</v>
      </c>
      <c r="R1570" s="5">
        <v>3</v>
      </c>
      <c r="S1570" s="5">
        <v>45</v>
      </c>
      <c r="T1570" s="4">
        <v>0</v>
      </c>
      <c r="U1570" s="26">
        <f t="shared" si="48"/>
        <v>13.083074670571012</v>
      </c>
      <c r="V1570" s="26">
        <f t="shared" si="49"/>
        <v>0</v>
      </c>
      <c r="Z1570" s="4">
        <v>30</v>
      </c>
      <c r="AA1570" s="26">
        <v>1.3941580829603613</v>
      </c>
      <c r="AB1570" s="26">
        <v>1.3941580829603613</v>
      </c>
    </row>
    <row r="1571" spans="1:28" x14ac:dyDescent="0.25">
      <c r="A1571" s="5" t="s">
        <v>1235</v>
      </c>
      <c r="B1571" s="6" t="s">
        <v>1150</v>
      </c>
      <c r="C1571" s="6" t="s">
        <v>1151</v>
      </c>
      <c r="D1571" s="5">
        <v>2005</v>
      </c>
      <c r="E1571" s="5">
        <v>11</v>
      </c>
      <c r="F1571" s="5">
        <v>16</v>
      </c>
      <c r="G1571" s="5">
        <v>93245</v>
      </c>
      <c r="H1571" s="5" t="s">
        <v>1152</v>
      </c>
      <c r="I1571" s="7">
        <v>0</v>
      </c>
      <c r="J1571" s="5">
        <v>4</v>
      </c>
      <c r="K1571" s="5">
        <v>6</v>
      </c>
      <c r="L1571" s="5">
        <v>6</v>
      </c>
      <c r="M1571" s="5">
        <v>4</v>
      </c>
      <c r="N1571" s="5">
        <v>0</v>
      </c>
      <c r="O1571" s="5">
        <v>18</v>
      </c>
      <c r="P1571" s="5">
        <v>18</v>
      </c>
      <c r="Q1571" s="5">
        <v>12</v>
      </c>
      <c r="R1571" s="5">
        <v>0</v>
      </c>
      <c r="S1571" s="5">
        <v>48</v>
      </c>
      <c r="T1571" s="4">
        <v>192</v>
      </c>
      <c r="U1571" s="26">
        <f t="shared" si="48"/>
        <v>16.725924160449985</v>
      </c>
      <c r="V1571" s="26">
        <f t="shared" si="49"/>
        <v>66.903696641799939</v>
      </c>
      <c r="Z1571" s="4">
        <v>25</v>
      </c>
      <c r="AA1571" s="26">
        <v>14.933742147771458</v>
      </c>
      <c r="AB1571" s="26">
        <v>134.40367932994312</v>
      </c>
    </row>
    <row r="1572" spans="1:28" x14ac:dyDescent="0.25">
      <c r="A1572" s="5" t="s">
        <v>1241</v>
      </c>
      <c r="B1572" s="6" t="s">
        <v>1150</v>
      </c>
      <c r="C1572" s="6" t="s">
        <v>1151</v>
      </c>
      <c r="D1572" s="5">
        <v>2008</v>
      </c>
      <c r="E1572" s="5">
        <v>8</v>
      </c>
      <c r="F1572" s="5">
        <v>19</v>
      </c>
      <c r="G1572" s="5">
        <v>91740</v>
      </c>
      <c r="H1572" s="5" t="s">
        <v>1152</v>
      </c>
      <c r="I1572" s="7">
        <v>6</v>
      </c>
      <c r="J1572" s="5">
        <v>50</v>
      </c>
      <c r="K1572" s="5">
        <v>4</v>
      </c>
      <c r="L1572" s="5">
        <v>4</v>
      </c>
      <c r="M1572" s="5">
        <v>4</v>
      </c>
      <c r="N1572" s="5">
        <v>4</v>
      </c>
      <c r="O1572" s="5">
        <v>12</v>
      </c>
      <c r="P1572" s="5">
        <v>12</v>
      </c>
      <c r="Q1572" s="5">
        <v>12</v>
      </c>
      <c r="R1572" s="5">
        <v>12</v>
      </c>
      <c r="S1572" s="5">
        <v>48</v>
      </c>
      <c r="T1572" s="4">
        <v>2400</v>
      </c>
      <c r="U1572" s="26">
        <f t="shared" si="48"/>
        <v>16.906053064099556</v>
      </c>
      <c r="V1572" s="26">
        <f t="shared" si="49"/>
        <v>845.30265320497779</v>
      </c>
      <c r="Z1572" s="4">
        <v>20</v>
      </c>
      <c r="AA1572" s="26">
        <v>112.69046330677511</v>
      </c>
      <c r="AB1572" s="26">
        <v>5747.2136286455307</v>
      </c>
    </row>
    <row r="1573" spans="1:28" x14ac:dyDescent="0.25">
      <c r="A1573" s="5" t="s">
        <v>1259</v>
      </c>
      <c r="B1573" s="6" t="s">
        <v>1150</v>
      </c>
      <c r="C1573" s="6" t="s">
        <v>1151</v>
      </c>
      <c r="D1573" s="5">
        <v>2005</v>
      </c>
      <c r="E1573" s="5">
        <v>11</v>
      </c>
      <c r="F1573" s="5">
        <v>19</v>
      </c>
      <c r="G1573" s="5">
        <v>91355</v>
      </c>
      <c r="H1573" s="5" t="s">
        <v>1152</v>
      </c>
      <c r="I1573" s="7">
        <v>6.7</v>
      </c>
      <c r="J1573" s="5">
        <v>100</v>
      </c>
      <c r="K1573" s="5">
        <v>4</v>
      </c>
      <c r="L1573" s="5">
        <v>6</v>
      </c>
      <c r="M1573" s="5">
        <v>4</v>
      </c>
      <c r="N1573" s="5">
        <v>2</v>
      </c>
      <c r="O1573" s="5">
        <v>12</v>
      </c>
      <c r="P1573" s="5">
        <v>18</v>
      </c>
      <c r="Q1573" s="5">
        <v>12</v>
      </c>
      <c r="R1573" s="5">
        <v>6</v>
      </c>
      <c r="S1573" s="5">
        <v>48</v>
      </c>
      <c r="T1573" s="4">
        <v>4800</v>
      </c>
      <c r="U1573" s="26">
        <f t="shared" si="48"/>
        <v>16.725924160449985</v>
      </c>
      <c r="V1573" s="26">
        <f t="shared" si="49"/>
        <v>1672.5924160449986</v>
      </c>
      <c r="Z1573" s="4">
        <v>24</v>
      </c>
      <c r="AA1573" s="26">
        <v>5.4035951891034832</v>
      </c>
      <c r="AB1573" s="26">
        <v>10.807190378206966</v>
      </c>
    </row>
    <row r="1574" spans="1:28" x14ac:dyDescent="0.25">
      <c r="A1574" s="5" t="s">
        <v>1263</v>
      </c>
      <c r="B1574" s="6" t="s">
        <v>1150</v>
      </c>
      <c r="C1574" s="6" t="s">
        <v>1151</v>
      </c>
      <c r="D1574" s="5">
        <v>2005</v>
      </c>
      <c r="E1574" s="5">
        <v>11</v>
      </c>
      <c r="F1574" s="5">
        <v>19</v>
      </c>
      <c r="G1574" s="5">
        <v>90805</v>
      </c>
      <c r="H1574" s="5" t="s">
        <v>1152</v>
      </c>
      <c r="I1574" s="7">
        <v>6</v>
      </c>
      <c r="J1574" s="5">
        <v>60</v>
      </c>
      <c r="K1574" s="5">
        <v>4</v>
      </c>
      <c r="L1574" s="5">
        <v>4</v>
      </c>
      <c r="M1574" s="5">
        <v>4</v>
      </c>
      <c r="N1574" s="5">
        <v>4</v>
      </c>
      <c r="O1574" s="5">
        <v>12</v>
      </c>
      <c r="P1574" s="5">
        <v>12</v>
      </c>
      <c r="Q1574" s="5">
        <v>12</v>
      </c>
      <c r="R1574" s="5">
        <v>12</v>
      </c>
      <c r="S1574" s="5">
        <v>48</v>
      </c>
      <c r="T1574" s="4">
        <v>2880</v>
      </c>
      <c r="U1574" s="26">
        <f t="shared" si="48"/>
        <v>16.725924160449985</v>
      </c>
      <c r="V1574" s="26">
        <f t="shared" si="49"/>
        <v>1003.5554496269991</v>
      </c>
      <c r="Z1574" s="4">
        <v>30</v>
      </c>
      <c r="AA1574" s="26">
        <v>8.3649484977621675</v>
      </c>
      <c r="AB1574" s="26">
        <v>75.284536479859511</v>
      </c>
    </row>
    <row r="1575" spans="1:28" x14ac:dyDescent="0.25">
      <c r="A1575" s="5" t="s">
        <v>1268</v>
      </c>
      <c r="B1575" s="6" t="s">
        <v>1150</v>
      </c>
      <c r="C1575" s="6" t="s">
        <v>1151</v>
      </c>
      <c r="D1575" s="5">
        <v>2003</v>
      </c>
      <c r="E1575" s="5">
        <v>13</v>
      </c>
      <c r="F1575" s="5">
        <v>19</v>
      </c>
      <c r="G1575" s="5">
        <v>90717</v>
      </c>
      <c r="H1575" s="5" t="s">
        <v>1152</v>
      </c>
      <c r="I1575" s="7">
        <v>3.1</v>
      </c>
      <c r="J1575" s="5">
        <v>40</v>
      </c>
      <c r="K1575" s="5">
        <v>6</v>
      </c>
      <c r="L1575" s="5">
        <v>6</v>
      </c>
      <c r="M1575" s="5">
        <v>2</v>
      </c>
      <c r="N1575" s="5">
        <v>2</v>
      </c>
      <c r="O1575" s="5">
        <v>18</v>
      </c>
      <c r="P1575" s="5">
        <v>18</v>
      </c>
      <c r="Q1575" s="5">
        <v>6</v>
      </c>
      <c r="R1575" s="5">
        <v>6</v>
      </c>
      <c r="S1575" s="5">
        <v>48</v>
      </c>
      <c r="T1575" s="4">
        <v>1920</v>
      </c>
      <c r="U1575" s="26">
        <f t="shared" si="48"/>
        <v>16.602788010111954</v>
      </c>
      <c r="V1575" s="26">
        <f t="shared" si="49"/>
        <v>664.11152040447814</v>
      </c>
      <c r="Z1575" s="4">
        <v>37</v>
      </c>
      <c r="AA1575" s="26">
        <v>15.904115189593838</v>
      </c>
      <c r="AB1575" s="26">
        <v>0</v>
      </c>
    </row>
    <row r="1576" spans="1:28" x14ac:dyDescent="0.25">
      <c r="A1576" s="5" t="s">
        <v>1360</v>
      </c>
      <c r="B1576" s="6" t="s">
        <v>1150</v>
      </c>
      <c r="C1576" s="6" t="s">
        <v>1151</v>
      </c>
      <c r="D1576" s="5">
        <v>2004</v>
      </c>
      <c r="E1576" s="5">
        <v>12</v>
      </c>
      <c r="F1576" s="5">
        <v>31</v>
      </c>
      <c r="G1576" s="5">
        <v>95603</v>
      </c>
      <c r="H1576" s="5" t="s">
        <v>1152</v>
      </c>
      <c r="I1576" s="7">
        <v>1.9</v>
      </c>
      <c r="J1576" s="5">
        <v>51</v>
      </c>
      <c r="K1576" s="5">
        <v>5</v>
      </c>
      <c r="L1576" s="5">
        <v>10</v>
      </c>
      <c r="M1576" s="5">
        <v>1</v>
      </c>
      <c r="N1576" s="5">
        <v>0</v>
      </c>
      <c r="O1576" s="5">
        <v>15</v>
      </c>
      <c r="P1576" s="5">
        <v>30</v>
      </c>
      <c r="Q1576" s="5">
        <v>3</v>
      </c>
      <c r="R1576" s="5">
        <v>0</v>
      </c>
      <c r="S1576" s="5">
        <v>48</v>
      </c>
      <c r="T1576" s="4">
        <v>2448</v>
      </c>
      <c r="U1576" s="26">
        <f t="shared" si="48"/>
        <v>16.664667273511238</v>
      </c>
      <c r="V1576" s="26">
        <f t="shared" si="49"/>
        <v>849.89803094907313</v>
      </c>
      <c r="Z1576" s="4">
        <v>28</v>
      </c>
      <c r="AA1576" s="26">
        <v>4.136732936463364</v>
      </c>
      <c r="AB1576" s="26">
        <v>376.44269721816613</v>
      </c>
    </row>
    <row r="1577" spans="1:28" x14ac:dyDescent="0.25">
      <c r="A1577" s="5" t="s">
        <v>1383</v>
      </c>
      <c r="B1577" s="6" t="s">
        <v>1150</v>
      </c>
      <c r="C1577" s="6" t="s">
        <v>1151</v>
      </c>
      <c r="D1577" s="5">
        <v>2008</v>
      </c>
      <c r="E1577" s="5">
        <v>8</v>
      </c>
      <c r="F1577" s="5">
        <v>33</v>
      </c>
      <c r="G1577" s="5">
        <v>92506</v>
      </c>
      <c r="H1577" s="5" t="s">
        <v>1152</v>
      </c>
      <c r="I1577" s="7">
        <v>4</v>
      </c>
      <c r="J1577" s="5">
        <v>25</v>
      </c>
      <c r="K1577" s="5">
        <v>4</v>
      </c>
      <c r="L1577" s="5">
        <v>4</v>
      </c>
      <c r="M1577" s="5">
        <v>4</v>
      </c>
      <c r="N1577" s="5">
        <v>4</v>
      </c>
      <c r="O1577" s="5">
        <v>12</v>
      </c>
      <c r="P1577" s="5">
        <v>12</v>
      </c>
      <c r="Q1577" s="5">
        <v>12</v>
      </c>
      <c r="R1577" s="5">
        <v>12</v>
      </c>
      <c r="S1577" s="5">
        <v>48</v>
      </c>
      <c r="T1577" s="4">
        <v>1200</v>
      </c>
      <c r="U1577" s="26">
        <f t="shared" si="48"/>
        <v>16.906053064099556</v>
      </c>
      <c r="V1577" s="26">
        <f t="shared" si="49"/>
        <v>422.65132660248889</v>
      </c>
      <c r="Z1577" s="4">
        <v>37</v>
      </c>
      <c r="AA1577" s="26">
        <v>13.012457882394958</v>
      </c>
      <c r="AB1577" s="26">
        <v>260.24915764789915</v>
      </c>
    </row>
    <row r="1578" spans="1:28" x14ac:dyDescent="0.25">
      <c r="A1578" s="5" t="s">
        <v>1394</v>
      </c>
      <c r="B1578" s="6" t="s">
        <v>1150</v>
      </c>
      <c r="C1578" s="6" t="s">
        <v>1151</v>
      </c>
      <c r="D1578" s="5">
        <v>2012</v>
      </c>
      <c r="E1578" s="5">
        <v>4</v>
      </c>
      <c r="F1578" s="5">
        <v>33</v>
      </c>
      <c r="G1578" s="5">
        <v>92883</v>
      </c>
      <c r="H1578" s="5" t="s">
        <v>1152</v>
      </c>
      <c r="I1578" s="7">
        <v>1.8</v>
      </c>
      <c r="J1578" s="5">
        <v>40</v>
      </c>
      <c r="K1578" s="5">
        <v>4</v>
      </c>
      <c r="L1578" s="5">
        <v>4</v>
      </c>
      <c r="M1578" s="5">
        <v>4</v>
      </c>
      <c r="N1578" s="5">
        <v>4</v>
      </c>
      <c r="O1578" s="5">
        <v>12</v>
      </c>
      <c r="P1578" s="5">
        <v>12</v>
      </c>
      <c r="Q1578" s="5">
        <v>12</v>
      </c>
      <c r="R1578" s="5">
        <v>12</v>
      </c>
      <c r="S1578" s="5">
        <v>48</v>
      </c>
      <c r="T1578" s="4">
        <v>1920</v>
      </c>
      <c r="U1578" s="26">
        <f t="shared" si="48"/>
        <v>17.138057742782156</v>
      </c>
      <c r="V1578" s="26">
        <f t="shared" si="49"/>
        <v>685.5223097112862</v>
      </c>
      <c r="Z1578" s="4">
        <v>22</v>
      </c>
      <c r="AA1578" s="26">
        <v>5.3520103880583285</v>
      </c>
      <c r="AB1578" s="26">
        <v>267.6005194029164</v>
      </c>
    </row>
    <row r="1579" spans="1:28" x14ac:dyDescent="0.25">
      <c r="A1579" s="5" t="s">
        <v>1405</v>
      </c>
      <c r="B1579" s="6" t="s">
        <v>1150</v>
      </c>
      <c r="C1579" s="6" t="s">
        <v>1151</v>
      </c>
      <c r="D1579" s="5">
        <v>2007</v>
      </c>
      <c r="E1579" s="5">
        <v>9</v>
      </c>
      <c r="F1579" s="5">
        <v>34</v>
      </c>
      <c r="G1579" s="5">
        <v>95670</v>
      </c>
      <c r="H1579" s="5" t="s">
        <v>1152</v>
      </c>
      <c r="I1579" s="7">
        <v>4</v>
      </c>
      <c r="J1579" s="5">
        <v>60</v>
      </c>
      <c r="K1579" s="5">
        <v>4</v>
      </c>
      <c r="L1579" s="5">
        <v>8</v>
      </c>
      <c r="M1579" s="5">
        <v>4</v>
      </c>
      <c r="N1579" s="5">
        <v>0</v>
      </c>
      <c r="O1579" s="5">
        <v>12</v>
      </c>
      <c r="P1579" s="5">
        <v>24</v>
      </c>
      <c r="Q1579" s="5">
        <v>12</v>
      </c>
      <c r="R1579" s="5">
        <v>0</v>
      </c>
      <c r="S1579" s="5">
        <v>48</v>
      </c>
      <c r="T1579" s="4">
        <v>2880</v>
      </c>
      <c r="U1579" s="26">
        <f t="shared" si="48"/>
        <v>16.846607989806273</v>
      </c>
      <c r="V1579" s="26">
        <f t="shared" si="49"/>
        <v>1010.7964793883764</v>
      </c>
      <c r="Z1579" s="4">
        <v>26</v>
      </c>
      <c r="AA1579" s="26">
        <v>21.832228634284625</v>
      </c>
      <c r="AB1579" s="26">
        <v>218.32228634284627</v>
      </c>
    </row>
    <row r="1580" spans="1:28" x14ac:dyDescent="0.25">
      <c r="A1580" s="5" t="s">
        <v>1416</v>
      </c>
      <c r="B1580" s="6" t="s">
        <v>1150</v>
      </c>
      <c r="C1580" s="6" t="s">
        <v>1151</v>
      </c>
      <c r="D1580" s="5">
        <v>2009</v>
      </c>
      <c r="E1580" s="5">
        <v>7</v>
      </c>
      <c r="F1580" s="5">
        <v>34</v>
      </c>
      <c r="G1580" s="5">
        <v>95630</v>
      </c>
      <c r="H1580" s="5" t="s">
        <v>1152</v>
      </c>
      <c r="I1580" s="7">
        <v>1.9</v>
      </c>
      <c r="J1580" s="5">
        <v>30</v>
      </c>
      <c r="K1580" s="5">
        <v>4</v>
      </c>
      <c r="L1580" s="5">
        <v>4</v>
      </c>
      <c r="M1580" s="5">
        <v>4</v>
      </c>
      <c r="N1580" s="5">
        <v>4</v>
      </c>
      <c r="O1580" s="5">
        <v>12</v>
      </c>
      <c r="P1580" s="5">
        <v>12</v>
      </c>
      <c r="Q1580" s="5">
        <v>12</v>
      </c>
      <c r="R1580" s="5">
        <v>12</v>
      </c>
      <c r="S1580" s="5">
        <v>48</v>
      </c>
      <c r="T1580" s="4">
        <v>1440</v>
      </c>
      <c r="U1580" s="26">
        <f t="shared" si="48"/>
        <v>16.964912034765543</v>
      </c>
      <c r="V1580" s="26">
        <f t="shared" si="49"/>
        <v>508.94736104296629</v>
      </c>
      <c r="Z1580" s="4">
        <v>30</v>
      </c>
      <c r="AA1580" s="26">
        <v>5.576632331841445</v>
      </c>
      <c r="AB1580" s="26">
        <v>5.576632331841445</v>
      </c>
    </row>
    <row r="1581" spans="1:28" x14ac:dyDescent="0.25">
      <c r="A1581" s="5" t="s">
        <v>1446</v>
      </c>
      <c r="B1581" s="6" t="s">
        <v>1150</v>
      </c>
      <c r="C1581" s="6" t="s">
        <v>1151</v>
      </c>
      <c r="D1581" s="5">
        <v>2008</v>
      </c>
      <c r="E1581" s="5">
        <v>8</v>
      </c>
      <c r="F1581" s="5">
        <v>36</v>
      </c>
      <c r="G1581" s="5">
        <v>92345</v>
      </c>
      <c r="H1581" s="5" t="s">
        <v>1152</v>
      </c>
      <c r="I1581" s="7">
        <v>1.8</v>
      </c>
      <c r="J1581" s="5">
        <v>20</v>
      </c>
      <c r="K1581" s="5">
        <v>5</v>
      </c>
      <c r="L1581" s="5">
        <v>3</v>
      </c>
      <c r="M1581" s="5">
        <v>5</v>
      </c>
      <c r="N1581" s="5">
        <v>3</v>
      </c>
      <c r="O1581" s="5">
        <v>15</v>
      </c>
      <c r="P1581" s="5">
        <v>9</v>
      </c>
      <c r="Q1581" s="5">
        <v>15</v>
      </c>
      <c r="R1581" s="5">
        <v>9</v>
      </c>
      <c r="S1581" s="5">
        <v>48</v>
      </c>
      <c r="T1581" s="4">
        <v>960</v>
      </c>
      <c r="U1581" s="26">
        <f t="shared" si="48"/>
        <v>16.906053064099556</v>
      </c>
      <c r="V1581" s="26">
        <f t="shared" si="49"/>
        <v>338.1210612819911</v>
      </c>
      <c r="Z1581" s="4">
        <v>47</v>
      </c>
      <c r="AA1581" s="26">
        <v>22.012357822141141</v>
      </c>
      <c r="AB1581" s="26">
        <v>220.12357822141141</v>
      </c>
    </row>
    <row r="1582" spans="1:28" x14ac:dyDescent="0.25">
      <c r="A1582" s="5" t="s">
        <v>1452</v>
      </c>
      <c r="B1582" s="6" t="s">
        <v>1150</v>
      </c>
      <c r="C1582" s="6" t="s">
        <v>1151</v>
      </c>
      <c r="D1582" s="5">
        <v>2003</v>
      </c>
      <c r="E1582" s="5">
        <v>13</v>
      </c>
      <c r="F1582" s="5">
        <v>37</v>
      </c>
      <c r="G1582" s="5">
        <v>92065</v>
      </c>
      <c r="H1582" s="5" t="s">
        <v>1152</v>
      </c>
      <c r="I1582" s="7">
        <v>3</v>
      </c>
      <c r="J1582" s="5">
        <v>50</v>
      </c>
      <c r="K1582" s="5">
        <v>4</v>
      </c>
      <c r="L1582" s="5">
        <v>4</v>
      </c>
      <c r="M1582" s="5">
        <v>4</v>
      </c>
      <c r="N1582" s="5">
        <v>4</v>
      </c>
      <c r="O1582" s="5">
        <v>12</v>
      </c>
      <c r="P1582" s="5">
        <v>12</v>
      </c>
      <c r="Q1582" s="5">
        <v>12</v>
      </c>
      <c r="R1582" s="5">
        <v>12</v>
      </c>
      <c r="S1582" s="5">
        <v>48</v>
      </c>
      <c r="T1582" s="4">
        <v>2400</v>
      </c>
      <c r="U1582" s="26">
        <f t="shared" si="48"/>
        <v>16.602788010111954</v>
      </c>
      <c r="V1582" s="26">
        <f t="shared" si="49"/>
        <v>830.13940050559768</v>
      </c>
      <c r="Z1582" s="4">
        <v>30</v>
      </c>
      <c r="AA1582" s="26">
        <v>22.30652932736578</v>
      </c>
      <c r="AB1582" s="26">
        <v>713.80893847570496</v>
      </c>
    </row>
    <row r="1583" spans="1:28" x14ac:dyDescent="0.25">
      <c r="A1583" s="5" t="s">
        <v>1493</v>
      </c>
      <c r="B1583" s="6" t="s">
        <v>1150</v>
      </c>
      <c r="C1583" s="6" t="s">
        <v>1151</v>
      </c>
      <c r="D1583" s="5">
        <v>2009</v>
      </c>
      <c r="E1583" s="5">
        <v>7</v>
      </c>
      <c r="F1583" s="5">
        <v>38</v>
      </c>
      <c r="G1583" s="5">
        <v>94117</v>
      </c>
      <c r="H1583" s="5" t="s">
        <v>1152</v>
      </c>
      <c r="I1583" s="7">
        <v>4.7</v>
      </c>
      <c r="J1583" s="5">
        <v>29</v>
      </c>
      <c r="K1583" s="5">
        <v>4</v>
      </c>
      <c r="L1583" s="5">
        <v>4</v>
      </c>
      <c r="M1583" s="5">
        <v>4</v>
      </c>
      <c r="N1583" s="5">
        <v>4</v>
      </c>
      <c r="O1583" s="5">
        <v>12</v>
      </c>
      <c r="P1583" s="5">
        <v>12</v>
      </c>
      <c r="Q1583" s="5">
        <v>12</v>
      </c>
      <c r="R1583" s="5">
        <v>12</v>
      </c>
      <c r="S1583" s="5">
        <v>48</v>
      </c>
      <c r="T1583" s="4">
        <v>1392</v>
      </c>
      <c r="U1583" s="26">
        <f t="shared" si="48"/>
        <v>16.964912034765543</v>
      </c>
      <c r="V1583" s="26">
        <f t="shared" si="49"/>
        <v>491.98244900820077</v>
      </c>
      <c r="Z1583" s="4">
        <v>30</v>
      </c>
      <c r="AA1583" s="26">
        <v>47.401374820652286</v>
      </c>
      <c r="AB1583" s="26">
        <v>2038.2591172880484</v>
      </c>
    </row>
    <row r="1584" spans="1:28" x14ac:dyDescent="0.25">
      <c r="A1584" s="5" t="s">
        <v>1499</v>
      </c>
      <c r="B1584" s="6" t="s">
        <v>1150</v>
      </c>
      <c r="C1584" s="6" t="s">
        <v>1151</v>
      </c>
      <c r="D1584" s="5">
        <v>2006</v>
      </c>
      <c r="E1584" s="5">
        <v>10</v>
      </c>
      <c r="F1584" s="5">
        <v>38</v>
      </c>
      <c r="G1584" s="5">
        <v>94117</v>
      </c>
      <c r="H1584" s="5" t="s">
        <v>1152</v>
      </c>
      <c r="I1584" s="7">
        <v>0.3</v>
      </c>
      <c r="J1584" s="5">
        <v>0</v>
      </c>
      <c r="K1584" s="5">
        <v>4</v>
      </c>
      <c r="L1584" s="5">
        <v>4</v>
      </c>
      <c r="M1584" s="5">
        <v>4</v>
      </c>
      <c r="N1584" s="5">
        <v>4</v>
      </c>
      <c r="O1584" s="5">
        <v>12</v>
      </c>
      <c r="P1584" s="5">
        <v>12</v>
      </c>
      <c r="Q1584" s="5">
        <v>12</v>
      </c>
      <c r="R1584" s="5">
        <v>12</v>
      </c>
      <c r="S1584" s="5">
        <v>48</v>
      </c>
      <c r="T1584" s="4">
        <v>0</v>
      </c>
      <c r="U1584" s="26">
        <f t="shared" si="48"/>
        <v>16.786568013659647</v>
      </c>
      <c r="V1584" s="26">
        <f t="shared" si="49"/>
        <v>0</v>
      </c>
      <c r="Z1584" s="4">
        <v>26</v>
      </c>
      <c r="AA1584" s="26">
        <v>8.1870857378567337</v>
      </c>
      <c r="AB1584" s="26">
        <v>81.870857378567337</v>
      </c>
    </row>
    <row r="1585" spans="1:28" x14ac:dyDescent="0.25">
      <c r="A1585" s="5" t="s">
        <v>1502</v>
      </c>
      <c r="B1585" s="6" t="s">
        <v>1150</v>
      </c>
      <c r="C1585" s="6" t="s">
        <v>1151</v>
      </c>
      <c r="D1585" s="5">
        <v>2007</v>
      </c>
      <c r="E1585" s="5">
        <v>9</v>
      </c>
      <c r="F1585" s="5">
        <v>38</v>
      </c>
      <c r="G1585" s="5">
        <v>94107</v>
      </c>
      <c r="H1585" s="5" t="s">
        <v>1152</v>
      </c>
      <c r="I1585" s="7">
        <v>5.2</v>
      </c>
      <c r="J1585" s="5">
        <v>100</v>
      </c>
      <c r="K1585" s="5">
        <v>6</v>
      </c>
      <c r="L1585" s="5">
        <v>6</v>
      </c>
      <c r="M1585" s="5">
        <v>4</v>
      </c>
      <c r="N1585" s="5">
        <v>0</v>
      </c>
      <c r="O1585" s="5">
        <v>18</v>
      </c>
      <c r="P1585" s="5">
        <v>18</v>
      </c>
      <c r="Q1585" s="5">
        <v>12</v>
      </c>
      <c r="R1585" s="5">
        <v>0</v>
      </c>
      <c r="S1585" s="5">
        <v>48</v>
      </c>
      <c r="T1585" s="4">
        <v>4800</v>
      </c>
      <c r="U1585" s="26">
        <f t="shared" si="48"/>
        <v>16.846607989806273</v>
      </c>
      <c r="V1585" s="26">
        <f t="shared" si="49"/>
        <v>1684.6607989806273</v>
      </c>
      <c r="Z1585" s="4">
        <v>46</v>
      </c>
      <c r="AA1585" s="26">
        <v>9.2723296564245015</v>
      </c>
      <c r="AB1585" s="26">
        <v>83.450966907820515</v>
      </c>
    </row>
    <row r="1586" spans="1:28" x14ac:dyDescent="0.25">
      <c r="A1586" s="5" t="s">
        <v>1525</v>
      </c>
      <c r="B1586" s="6" t="s">
        <v>1150</v>
      </c>
      <c r="C1586" s="6" t="s">
        <v>1151</v>
      </c>
      <c r="D1586" s="5">
        <v>2002</v>
      </c>
      <c r="E1586" s="5">
        <v>14</v>
      </c>
      <c r="F1586" s="5">
        <v>41</v>
      </c>
      <c r="G1586" s="5">
        <v>94020</v>
      </c>
      <c r="H1586" s="5" t="s">
        <v>1152</v>
      </c>
      <c r="I1586" s="7">
        <v>6</v>
      </c>
      <c r="J1586" s="5">
        <v>26</v>
      </c>
      <c r="K1586" s="5">
        <v>4</v>
      </c>
      <c r="L1586" s="5">
        <v>6</v>
      </c>
      <c r="M1586" s="5">
        <v>4</v>
      </c>
      <c r="N1586" s="5">
        <v>2</v>
      </c>
      <c r="O1586" s="5">
        <v>12</v>
      </c>
      <c r="P1586" s="5">
        <v>18</v>
      </c>
      <c r="Q1586" s="5">
        <v>12</v>
      </c>
      <c r="R1586" s="5">
        <v>6</v>
      </c>
      <c r="S1586" s="5">
        <v>48</v>
      </c>
      <c r="T1586" s="4">
        <v>1248</v>
      </c>
      <c r="U1586" s="26">
        <f t="shared" si="48"/>
        <v>16.540276836705065</v>
      </c>
      <c r="V1586" s="26">
        <f t="shared" si="49"/>
        <v>430.04719775433171</v>
      </c>
      <c r="Z1586" s="4">
        <v>33</v>
      </c>
      <c r="AA1586" s="26">
        <v>92.221723036107193</v>
      </c>
      <c r="AB1586" s="26">
        <v>368.88689214442877</v>
      </c>
    </row>
    <row r="1587" spans="1:28" x14ac:dyDescent="0.25">
      <c r="A1587" s="5" t="s">
        <v>1537</v>
      </c>
      <c r="B1587" s="6" t="s">
        <v>1150</v>
      </c>
      <c r="C1587" s="6" t="s">
        <v>1151</v>
      </c>
      <c r="D1587" s="5">
        <v>2007</v>
      </c>
      <c r="E1587" s="5">
        <v>9</v>
      </c>
      <c r="F1587" s="5">
        <v>42</v>
      </c>
      <c r="G1587" s="5">
        <v>93117</v>
      </c>
      <c r="H1587" s="5" t="s">
        <v>1152</v>
      </c>
      <c r="I1587" s="7">
        <v>6.8</v>
      </c>
      <c r="J1587" s="5">
        <v>30</v>
      </c>
      <c r="K1587" s="5">
        <v>4</v>
      </c>
      <c r="L1587" s="5">
        <v>4</v>
      </c>
      <c r="M1587" s="5">
        <v>4</v>
      </c>
      <c r="N1587" s="5">
        <v>4</v>
      </c>
      <c r="O1587" s="5">
        <v>12</v>
      </c>
      <c r="P1587" s="5">
        <v>12</v>
      </c>
      <c r="Q1587" s="5">
        <v>12</v>
      </c>
      <c r="R1587" s="5">
        <v>12</v>
      </c>
      <c r="S1587" s="5">
        <v>48</v>
      </c>
      <c r="T1587" s="4">
        <v>1440</v>
      </c>
      <c r="U1587" s="26">
        <f t="shared" si="48"/>
        <v>16.846607989806273</v>
      </c>
      <c r="V1587" s="26">
        <f t="shared" si="49"/>
        <v>505.39823969418819</v>
      </c>
      <c r="Z1587" s="4">
        <v>21</v>
      </c>
      <c r="AA1587" s="26">
        <v>37.290586238313594</v>
      </c>
      <c r="AB1587" s="26">
        <v>2088.2728293455611</v>
      </c>
    </row>
    <row r="1588" spans="1:28" x14ac:dyDescent="0.25">
      <c r="A1588" s="5" t="s">
        <v>1634</v>
      </c>
      <c r="B1588" s="6" t="s">
        <v>1150</v>
      </c>
      <c r="C1588" s="6" t="s">
        <v>1151</v>
      </c>
      <c r="D1588" s="5">
        <v>2000</v>
      </c>
      <c r="E1588" s="5">
        <v>16</v>
      </c>
      <c r="F1588" s="5">
        <v>56</v>
      </c>
      <c r="G1588" s="5">
        <v>93021</v>
      </c>
      <c r="H1588" s="5" t="s">
        <v>1152</v>
      </c>
      <c r="I1588" s="7">
        <v>1.8</v>
      </c>
      <c r="J1588" s="5">
        <v>19</v>
      </c>
      <c r="K1588" s="5">
        <v>3</v>
      </c>
      <c r="L1588" s="5">
        <v>7</v>
      </c>
      <c r="M1588" s="5">
        <v>5</v>
      </c>
      <c r="N1588" s="5">
        <v>1</v>
      </c>
      <c r="O1588" s="5">
        <v>9</v>
      </c>
      <c r="P1588" s="5">
        <v>21</v>
      </c>
      <c r="Q1588" s="5">
        <v>15</v>
      </c>
      <c r="R1588" s="5">
        <v>3</v>
      </c>
      <c r="S1588" s="5">
        <v>48</v>
      </c>
      <c r="T1588" s="4">
        <v>912</v>
      </c>
      <c r="U1588" s="26">
        <f t="shared" si="48"/>
        <v>16.413319642071293</v>
      </c>
      <c r="V1588" s="26">
        <f t="shared" si="49"/>
        <v>311.85307319935458</v>
      </c>
      <c r="Z1588" s="4">
        <v>39</v>
      </c>
      <c r="AA1588" s="26">
        <v>5.9024958879344833</v>
      </c>
      <c r="AB1588" s="26">
        <v>59.024958879344837</v>
      </c>
    </row>
    <row r="1589" spans="1:28" x14ac:dyDescent="0.25">
      <c r="A1589" s="5" t="s">
        <v>3057</v>
      </c>
      <c r="B1589" s="6" t="s">
        <v>1660</v>
      </c>
      <c r="C1589" s="6" t="s">
        <v>1151</v>
      </c>
      <c r="D1589" s="5">
        <v>2014</v>
      </c>
      <c r="E1589" s="5">
        <v>2</v>
      </c>
      <c r="F1589" s="5">
        <v>19</v>
      </c>
      <c r="G1589" s="5">
        <v>91327</v>
      </c>
      <c r="H1589" s="5" t="s">
        <v>1370</v>
      </c>
      <c r="I1589" s="7">
        <v>2</v>
      </c>
      <c r="J1589" s="5">
        <v>40</v>
      </c>
      <c r="K1589" s="5">
        <v>4</v>
      </c>
      <c r="L1589" s="5">
        <v>4</v>
      </c>
      <c r="M1589" s="5">
        <v>4</v>
      </c>
      <c r="N1589" s="5">
        <v>4</v>
      </c>
      <c r="O1589" s="5">
        <v>12</v>
      </c>
      <c r="P1589" s="5">
        <v>12</v>
      </c>
      <c r="Q1589" s="5">
        <v>12</v>
      </c>
      <c r="R1589" s="5">
        <v>12</v>
      </c>
      <c r="S1589" s="5">
        <v>48</v>
      </c>
      <c r="T1589" s="4">
        <v>1920</v>
      </c>
      <c r="U1589" s="26">
        <f t="shared" si="48"/>
        <v>17.250711419190075</v>
      </c>
      <c r="V1589" s="26">
        <f t="shared" si="49"/>
        <v>690.02845676760307</v>
      </c>
      <c r="Z1589" s="4">
        <v>23</v>
      </c>
      <c r="AA1589" s="26">
        <v>32.264745498231889</v>
      </c>
      <c r="AB1589" s="26">
        <v>1129.2660924381162</v>
      </c>
    </row>
    <row r="1590" spans="1:28" x14ac:dyDescent="0.25">
      <c r="A1590" s="5" t="s">
        <v>1807</v>
      </c>
      <c r="B1590" s="6" t="s">
        <v>1643</v>
      </c>
      <c r="C1590" s="6" t="s">
        <v>1644</v>
      </c>
      <c r="D1590" s="5">
        <v>2013</v>
      </c>
      <c r="E1590" s="5">
        <v>3</v>
      </c>
      <c r="F1590" s="5">
        <v>19</v>
      </c>
      <c r="G1590" s="5">
        <v>91354</v>
      </c>
      <c r="H1590" s="5" t="s">
        <v>1645</v>
      </c>
      <c r="I1590" s="7">
        <v>3</v>
      </c>
      <c r="J1590" s="5">
        <v>10</v>
      </c>
      <c r="K1590" s="5">
        <v>4</v>
      </c>
      <c r="L1590" s="5">
        <v>4</v>
      </c>
      <c r="M1590" s="5">
        <v>4</v>
      </c>
      <c r="N1590" s="5">
        <v>4</v>
      </c>
      <c r="O1590" s="5">
        <v>12</v>
      </c>
      <c r="P1590" s="5">
        <v>12</v>
      </c>
      <c r="Q1590" s="5">
        <v>12</v>
      </c>
      <c r="R1590" s="5">
        <v>12</v>
      </c>
      <c r="S1590" s="5">
        <v>48</v>
      </c>
      <c r="T1590" s="4">
        <v>480</v>
      </c>
      <c r="U1590" s="26">
        <f t="shared" si="48"/>
        <v>17.194656890823694</v>
      </c>
      <c r="V1590" s="26">
        <f t="shared" si="49"/>
        <v>171.94656890823694</v>
      </c>
      <c r="Z1590" s="4">
        <v>37</v>
      </c>
      <c r="AA1590" s="26">
        <v>1.4458286535994398</v>
      </c>
      <c r="AB1590" s="26">
        <v>13.012457882394958</v>
      </c>
    </row>
    <row r="1591" spans="1:28" x14ac:dyDescent="0.25">
      <c r="A1591" s="5" t="s">
        <v>1834</v>
      </c>
      <c r="B1591" s="6" t="s">
        <v>1643</v>
      </c>
      <c r="C1591" s="6" t="s">
        <v>1644</v>
      </c>
      <c r="D1591" s="5">
        <v>2013</v>
      </c>
      <c r="E1591" s="5">
        <v>3</v>
      </c>
      <c r="F1591" s="5">
        <v>19</v>
      </c>
      <c r="G1591" s="5">
        <v>93551</v>
      </c>
      <c r="H1591" s="5" t="s">
        <v>1645</v>
      </c>
      <c r="I1591" s="7">
        <v>1</v>
      </c>
      <c r="J1591" s="5">
        <v>2</v>
      </c>
      <c r="K1591" s="5">
        <v>4</v>
      </c>
      <c r="L1591" s="5">
        <v>4</v>
      </c>
      <c r="M1591" s="5">
        <v>4</v>
      </c>
      <c r="N1591" s="5">
        <v>4</v>
      </c>
      <c r="O1591" s="5">
        <v>12</v>
      </c>
      <c r="P1591" s="5">
        <v>12</v>
      </c>
      <c r="Q1591" s="5">
        <v>12</v>
      </c>
      <c r="R1591" s="5">
        <v>12</v>
      </c>
      <c r="S1591" s="5">
        <v>48</v>
      </c>
      <c r="T1591" s="4">
        <v>96</v>
      </c>
      <c r="U1591" s="26">
        <f t="shared" si="48"/>
        <v>17.194656890823694</v>
      </c>
      <c r="V1591" s="26">
        <f t="shared" si="49"/>
        <v>34.389313781647388</v>
      </c>
      <c r="Z1591" s="4">
        <v>28</v>
      </c>
      <c r="AA1591" s="26">
        <v>4.136732936463364</v>
      </c>
      <c r="AB1591" s="26">
        <v>62.050994046950464</v>
      </c>
    </row>
    <row r="1592" spans="1:28" x14ac:dyDescent="0.25">
      <c r="A1592" s="5" t="s">
        <v>2268</v>
      </c>
      <c r="B1592" s="6" t="s">
        <v>1643</v>
      </c>
      <c r="C1592" s="6" t="s">
        <v>1644</v>
      </c>
      <c r="D1592" s="5">
        <v>2013</v>
      </c>
      <c r="E1592" s="5">
        <v>3</v>
      </c>
      <c r="F1592" s="5">
        <v>49</v>
      </c>
      <c r="G1592" s="5">
        <v>94952</v>
      </c>
      <c r="H1592" s="5" t="s">
        <v>1645</v>
      </c>
      <c r="I1592" s="7">
        <v>4.9000000000000004</v>
      </c>
      <c r="J1592" s="5">
        <v>15</v>
      </c>
      <c r="K1592" s="5">
        <v>5</v>
      </c>
      <c r="L1592" s="5">
        <v>7</v>
      </c>
      <c r="M1592" s="5">
        <v>3</v>
      </c>
      <c r="N1592" s="5">
        <v>1</v>
      </c>
      <c r="O1592" s="5">
        <v>15</v>
      </c>
      <c r="P1592" s="5">
        <v>21</v>
      </c>
      <c r="Q1592" s="5">
        <v>9</v>
      </c>
      <c r="R1592" s="5">
        <v>3</v>
      </c>
      <c r="S1592" s="5">
        <v>48</v>
      </c>
      <c r="T1592" s="4">
        <v>720</v>
      </c>
      <c r="U1592" s="26">
        <f t="shared" si="48"/>
        <v>17.194656890823694</v>
      </c>
      <c r="V1592" s="26">
        <f t="shared" si="49"/>
        <v>257.91985336235541</v>
      </c>
      <c r="Z1592" s="4">
        <v>37</v>
      </c>
      <c r="AA1592" s="26">
        <v>23.133258457591037</v>
      </c>
      <c r="AB1592" s="26">
        <v>1850.660676607283</v>
      </c>
    </row>
    <row r="1593" spans="1:28" x14ac:dyDescent="0.25">
      <c r="A1593" s="5" t="s">
        <v>2079</v>
      </c>
      <c r="B1593" s="6" t="s">
        <v>1683</v>
      </c>
      <c r="C1593" s="6" t="s">
        <v>1644</v>
      </c>
      <c r="D1593" s="5">
        <v>2013</v>
      </c>
      <c r="E1593" s="5">
        <v>3</v>
      </c>
      <c r="F1593" s="5">
        <v>37</v>
      </c>
      <c r="G1593" s="5">
        <v>92131</v>
      </c>
      <c r="H1593" s="5" t="s">
        <v>1370</v>
      </c>
      <c r="I1593" s="7">
        <v>5.2</v>
      </c>
      <c r="J1593" s="5">
        <v>86</v>
      </c>
      <c r="K1593" s="5">
        <v>4</v>
      </c>
      <c r="L1593" s="5">
        <v>2</v>
      </c>
      <c r="M1593" s="5">
        <v>4</v>
      </c>
      <c r="N1593" s="5">
        <v>6</v>
      </c>
      <c r="O1593" s="5">
        <v>12</v>
      </c>
      <c r="P1593" s="5">
        <v>6</v>
      </c>
      <c r="Q1593" s="5">
        <v>12</v>
      </c>
      <c r="R1593" s="5">
        <v>18</v>
      </c>
      <c r="S1593" s="5">
        <v>48</v>
      </c>
      <c r="T1593" s="4">
        <v>4128</v>
      </c>
      <c r="U1593" s="26">
        <f t="shared" si="48"/>
        <v>17.194656890823694</v>
      </c>
      <c r="V1593" s="26">
        <f t="shared" si="49"/>
        <v>1478.7404926108377</v>
      </c>
      <c r="Z1593" s="4">
        <v>30</v>
      </c>
      <c r="AA1593" s="26">
        <v>54.372165235454091</v>
      </c>
      <c r="AB1593" s="26">
        <v>3099.213418420883</v>
      </c>
    </row>
    <row r="1594" spans="1:28" x14ac:dyDescent="0.25">
      <c r="A1594" s="5" t="s">
        <v>3337</v>
      </c>
      <c r="B1594" s="6" t="s">
        <v>1660</v>
      </c>
      <c r="C1594" s="6" t="s">
        <v>1151</v>
      </c>
      <c r="D1594" s="5">
        <v>2013</v>
      </c>
      <c r="E1594" s="5">
        <v>3</v>
      </c>
      <c r="F1594" s="5">
        <v>30</v>
      </c>
      <c r="G1594" s="5">
        <v>92688</v>
      </c>
      <c r="H1594" s="5" t="s">
        <v>1370</v>
      </c>
      <c r="I1594" s="7">
        <v>1.9</v>
      </c>
      <c r="J1594" s="5">
        <v>12</v>
      </c>
      <c r="K1594" s="5">
        <v>4</v>
      </c>
      <c r="L1594" s="5">
        <v>4</v>
      </c>
      <c r="M1594" s="5">
        <v>4</v>
      </c>
      <c r="N1594" s="5">
        <v>4</v>
      </c>
      <c r="O1594" s="5">
        <v>12</v>
      </c>
      <c r="P1594" s="5">
        <v>12</v>
      </c>
      <c r="Q1594" s="5">
        <v>12</v>
      </c>
      <c r="R1594" s="5">
        <v>12</v>
      </c>
      <c r="S1594" s="5">
        <v>48</v>
      </c>
      <c r="T1594" s="4">
        <v>576</v>
      </c>
      <c r="U1594" s="26">
        <f t="shared" si="48"/>
        <v>17.194656890823694</v>
      </c>
      <c r="V1594" s="26">
        <f t="shared" si="49"/>
        <v>206.33588268988433</v>
      </c>
      <c r="Z1594" s="4">
        <v>32</v>
      </c>
      <c r="AA1594" s="26">
        <v>35.258331163472178</v>
      </c>
      <c r="AB1594" s="26">
        <v>70.516662326944356</v>
      </c>
    </row>
    <row r="1595" spans="1:28" x14ac:dyDescent="0.25">
      <c r="A1595" s="5" t="s">
        <v>42</v>
      </c>
      <c r="B1595" s="6" t="s">
        <v>1643</v>
      </c>
      <c r="C1595" s="6" t="s">
        <v>1644</v>
      </c>
      <c r="D1595" s="5">
        <v>2013</v>
      </c>
      <c r="E1595" s="5">
        <v>3</v>
      </c>
      <c r="F1595" s="5">
        <v>35</v>
      </c>
      <c r="G1595" s="5">
        <v>95023</v>
      </c>
      <c r="H1595" s="5" t="s">
        <v>1370</v>
      </c>
      <c r="I1595" s="7">
        <v>2.4</v>
      </c>
      <c r="J1595" s="5">
        <v>19</v>
      </c>
      <c r="K1595" s="5">
        <v>2</v>
      </c>
      <c r="L1595" s="5">
        <v>0</v>
      </c>
      <c r="M1595" s="5">
        <v>7</v>
      </c>
      <c r="N1595" s="5">
        <v>7</v>
      </c>
      <c r="O1595" s="5">
        <v>6</v>
      </c>
      <c r="P1595" s="5">
        <v>0</v>
      </c>
      <c r="Q1595" s="5">
        <v>21</v>
      </c>
      <c r="R1595" s="5">
        <v>21</v>
      </c>
      <c r="S1595" s="5">
        <v>48</v>
      </c>
      <c r="T1595" s="4">
        <v>912</v>
      </c>
      <c r="U1595" s="26">
        <f t="shared" si="48"/>
        <v>17.194656890823694</v>
      </c>
      <c r="V1595" s="26">
        <f t="shared" si="49"/>
        <v>326.69848092565019</v>
      </c>
      <c r="Z1595" s="4">
        <v>27</v>
      </c>
      <c r="AA1595" s="26">
        <v>49.377990312883199</v>
      </c>
      <c r="AB1595" s="26">
        <v>3110.8133897116413</v>
      </c>
    </row>
    <row r="1596" spans="1:28" x14ac:dyDescent="0.25">
      <c r="A1596" s="5" t="s">
        <v>126</v>
      </c>
      <c r="B1596" s="6" t="s">
        <v>1643</v>
      </c>
      <c r="C1596" s="6" t="s">
        <v>1644</v>
      </c>
      <c r="D1596" s="5">
        <v>2013</v>
      </c>
      <c r="E1596" s="5">
        <v>3</v>
      </c>
      <c r="F1596" s="5">
        <v>37</v>
      </c>
      <c r="G1596" s="5">
        <v>92110</v>
      </c>
      <c r="H1596" s="5" t="s">
        <v>1370</v>
      </c>
      <c r="I1596" s="7">
        <v>4.0999999999999996</v>
      </c>
      <c r="J1596" s="5">
        <v>50</v>
      </c>
      <c r="K1596" s="5">
        <v>4</v>
      </c>
      <c r="L1596" s="5">
        <v>4</v>
      </c>
      <c r="M1596" s="5">
        <v>4</v>
      </c>
      <c r="N1596" s="5">
        <v>4</v>
      </c>
      <c r="O1596" s="5">
        <v>12</v>
      </c>
      <c r="P1596" s="5">
        <v>12</v>
      </c>
      <c r="Q1596" s="5">
        <v>12</v>
      </c>
      <c r="R1596" s="5">
        <v>12</v>
      </c>
      <c r="S1596" s="5">
        <v>48</v>
      </c>
      <c r="T1596" s="4">
        <v>2400</v>
      </c>
      <c r="U1596" s="26">
        <f t="shared" si="48"/>
        <v>17.194656890823694</v>
      </c>
      <c r="V1596" s="26">
        <f t="shared" si="49"/>
        <v>859.7328445411847</v>
      </c>
      <c r="Z1596" s="4">
        <v>15</v>
      </c>
      <c r="AA1596" s="26">
        <v>12.977770375694677</v>
      </c>
      <c r="AB1596" s="26">
        <v>648.88851878473383</v>
      </c>
    </row>
    <row r="1597" spans="1:28" x14ac:dyDescent="0.25">
      <c r="A1597" s="5" t="s">
        <v>219</v>
      </c>
      <c r="B1597" s="6" t="s">
        <v>1643</v>
      </c>
      <c r="C1597" s="6" t="s">
        <v>1644</v>
      </c>
      <c r="D1597" s="5">
        <v>2013</v>
      </c>
      <c r="E1597" s="5">
        <v>3</v>
      </c>
      <c r="F1597" s="5">
        <v>38</v>
      </c>
      <c r="G1597" s="5">
        <v>94123</v>
      </c>
      <c r="H1597" s="5" t="s">
        <v>1370</v>
      </c>
      <c r="I1597" s="7">
        <v>5.2</v>
      </c>
      <c r="J1597" s="5">
        <v>71</v>
      </c>
      <c r="K1597" s="5">
        <v>4</v>
      </c>
      <c r="L1597" s="5">
        <v>2</v>
      </c>
      <c r="M1597" s="5">
        <v>4</v>
      </c>
      <c r="N1597" s="5">
        <v>6</v>
      </c>
      <c r="O1597" s="5">
        <v>12</v>
      </c>
      <c r="P1597" s="5">
        <v>6</v>
      </c>
      <c r="Q1597" s="5">
        <v>12</v>
      </c>
      <c r="R1597" s="5">
        <v>18</v>
      </c>
      <c r="S1597" s="5">
        <v>48</v>
      </c>
      <c r="T1597" s="4">
        <v>3408</v>
      </c>
      <c r="U1597" s="26">
        <f t="shared" si="48"/>
        <v>17.194656890823694</v>
      </c>
      <c r="V1597" s="26">
        <f t="shared" si="49"/>
        <v>1220.8206392484822</v>
      </c>
      <c r="Z1597" s="4">
        <v>30</v>
      </c>
      <c r="AA1597" s="26">
        <v>69.707904148018073</v>
      </c>
      <c r="AB1597" s="26">
        <v>2788.3161659207231</v>
      </c>
    </row>
    <row r="1598" spans="1:28" x14ac:dyDescent="0.25">
      <c r="A1598" s="5" t="s">
        <v>345</v>
      </c>
      <c r="B1598" s="6" t="s">
        <v>1643</v>
      </c>
      <c r="C1598" s="6" t="s">
        <v>1644</v>
      </c>
      <c r="D1598" s="5">
        <v>2011</v>
      </c>
      <c r="E1598" s="5">
        <v>5</v>
      </c>
      <c r="F1598" s="5">
        <v>43</v>
      </c>
      <c r="G1598" s="5">
        <v>95119</v>
      </c>
      <c r="H1598" s="5" t="s">
        <v>1645</v>
      </c>
      <c r="I1598" s="7">
        <v>2.9</v>
      </c>
      <c r="J1598" s="5">
        <v>29</v>
      </c>
      <c r="K1598" s="5">
        <v>4</v>
      </c>
      <c r="L1598" s="5">
        <v>4</v>
      </c>
      <c r="M1598" s="5">
        <v>4</v>
      </c>
      <c r="N1598" s="5">
        <v>4</v>
      </c>
      <c r="O1598" s="5">
        <v>12</v>
      </c>
      <c r="P1598" s="5">
        <v>12</v>
      </c>
      <c r="Q1598" s="5">
        <v>12</v>
      </c>
      <c r="R1598" s="5">
        <v>12</v>
      </c>
      <c r="S1598" s="5">
        <v>48</v>
      </c>
      <c r="T1598" s="4">
        <v>1392</v>
      </c>
      <c r="U1598" s="26">
        <f t="shared" si="48"/>
        <v>17.080905999120837</v>
      </c>
      <c r="V1598" s="26">
        <f t="shared" si="49"/>
        <v>495.3462739745043</v>
      </c>
      <c r="Z1598" s="4">
        <v>34</v>
      </c>
      <c r="AA1598" s="26">
        <v>5.7100954513798783</v>
      </c>
      <c r="AB1598" s="26">
        <v>177.01295899277622</v>
      </c>
    </row>
    <row r="1599" spans="1:28" x14ac:dyDescent="0.25">
      <c r="A1599" s="5" t="s">
        <v>331</v>
      </c>
      <c r="B1599" s="6" t="s">
        <v>1643</v>
      </c>
      <c r="C1599" s="6" t="s">
        <v>1644</v>
      </c>
      <c r="D1599" s="5">
        <v>2011</v>
      </c>
      <c r="E1599" s="5">
        <v>5</v>
      </c>
      <c r="F1599" s="5">
        <v>43</v>
      </c>
      <c r="G1599" s="5">
        <v>94035</v>
      </c>
      <c r="H1599" s="5" t="s">
        <v>1370</v>
      </c>
      <c r="I1599" s="7">
        <v>5.8</v>
      </c>
      <c r="J1599" s="5">
        <v>59</v>
      </c>
      <c r="K1599" s="5">
        <v>4</v>
      </c>
      <c r="L1599" s="5">
        <v>4</v>
      </c>
      <c r="M1599" s="5">
        <v>4</v>
      </c>
      <c r="N1599" s="5">
        <v>4</v>
      </c>
      <c r="O1599" s="5">
        <v>12</v>
      </c>
      <c r="P1599" s="5">
        <v>12</v>
      </c>
      <c r="Q1599" s="5">
        <v>12</v>
      </c>
      <c r="R1599" s="5">
        <v>12</v>
      </c>
      <c r="S1599" s="5">
        <v>48</v>
      </c>
      <c r="T1599" s="4">
        <v>2832</v>
      </c>
      <c r="U1599" s="26">
        <f t="shared" si="48"/>
        <v>17.080905999120837</v>
      </c>
      <c r="V1599" s="26">
        <f t="shared" si="49"/>
        <v>1007.7734539481294</v>
      </c>
      <c r="Z1599" s="4">
        <v>37</v>
      </c>
      <c r="AA1599" s="26">
        <v>92.533033830364147</v>
      </c>
      <c r="AB1599" s="26">
        <v>2775.9910149109246</v>
      </c>
    </row>
    <row r="1600" spans="1:28" x14ac:dyDescent="0.25">
      <c r="A1600" s="5" t="s">
        <v>3237</v>
      </c>
      <c r="B1600" s="6" t="s">
        <v>1643</v>
      </c>
      <c r="C1600" s="6" t="s">
        <v>1644</v>
      </c>
      <c r="D1600" s="5">
        <v>2010</v>
      </c>
      <c r="E1600" s="5">
        <v>6</v>
      </c>
      <c r="F1600" s="5">
        <v>24</v>
      </c>
      <c r="G1600" s="5">
        <v>95340</v>
      </c>
      <c r="H1600" s="5" t="s">
        <v>1370</v>
      </c>
      <c r="I1600" s="7">
        <v>4.3</v>
      </c>
      <c r="J1600" s="5">
        <v>29</v>
      </c>
      <c r="K1600" s="5">
        <v>4</v>
      </c>
      <c r="L1600" s="5">
        <v>4</v>
      </c>
      <c r="M1600" s="5">
        <v>4</v>
      </c>
      <c r="N1600" s="5">
        <v>4</v>
      </c>
      <c r="O1600" s="5">
        <v>12</v>
      </c>
      <c r="P1600" s="5">
        <v>12</v>
      </c>
      <c r="Q1600" s="5">
        <v>12</v>
      </c>
      <c r="R1600" s="5">
        <v>12</v>
      </c>
      <c r="S1600" s="5">
        <v>48</v>
      </c>
      <c r="T1600" s="4">
        <v>1392</v>
      </c>
      <c r="U1600" s="26">
        <f t="shared" si="48"/>
        <v>17.023193527387708</v>
      </c>
      <c r="V1600" s="26">
        <f t="shared" si="49"/>
        <v>493.67261229424355</v>
      </c>
      <c r="Z1600" s="4">
        <v>25</v>
      </c>
      <c r="AA1600" s="26">
        <v>5.4304516900987121</v>
      </c>
      <c r="AB1600" s="26">
        <v>103.17858211187553</v>
      </c>
    </row>
    <row r="1601" spans="1:28" x14ac:dyDescent="0.25">
      <c r="A1601" s="5" t="s">
        <v>2401</v>
      </c>
      <c r="B1601" s="6" t="s">
        <v>1643</v>
      </c>
      <c r="C1601" s="6" t="s">
        <v>1644</v>
      </c>
      <c r="D1601" s="5">
        <v>2009</v>
      </c>
      <c r="E1601" s="5">
        <v>7</v>
      </c>
      <c r="F1601" s="5">
        <v>11</v>
      </c>
      <c r="G1601" s="5">
        <v>95963</v>
      </c>
      <c r="H1601" s="5" t="s">
        <v>1645</v>
      </c>
      <c r="I1601" s="7">
        <v>3</v>
      </c>
      <c r="J1601" s="5">
        <v>50</v>
      </c>
      <c r="K1601" s="5">
        <v>4</v>
      </c>
      <c r="L1601" s="5">
        <v>4</v>
      </c>
      <c r="M1601" s="5">
        <v>4</v>
      </c>
      <c r="N1601" s="5">
        <v>4</v>
      </c>
      <c r="O1601" s="5">
        <v>12</v>
      </c>
      <c r="P1601" s="5">
        <v>12</v>
      </c>
      <c r="Q1601" s="5">
        <v>12</v>
      </c>
      <c r="R1601" s="5">
        <v>12</v>
      </c>
      <c r="S1601" s="5">
        <v>48</v>
      </c>
      <c r="T1601" s="4">
        <v>2400</v>
      </c>
      <c r="U1601" s="26">
        <f t="shared" si="48"/>
        <v>16.964912034765543</v>
      </c>
      <c r="V1601" s="26">
        <f t="shared" si="49"/>
        <v>848.24560173827717</v>
      </c>
      <c r="Z1601" s="4">
        <v>20</v>
      </c>
      <c r="AA1601" s="26">
        <v>21.212322504804725</v>
      </c>
      <c r="AB1601" s="26">
        <v>848.49290019218893</v>
      </c>
    </row>
    <row r="1602" spans="1:28" x14ac:dyDescent="0.25">
      <c r="A1602" s="5" t="s">
        <v>2983</v>
      </c>
      <c r="B1602" s="6" t="s">
        <v>1643</v>
      </c>
      <c r="C1602" s="6" t="s">
        <v>1644</v>
      </c>
      <c r="D1602" s="5">
        <v>2009</v>
      </c>
      <c r="E1602" s="5">
        <v>7</v>
      </c>
      <c r="F1602" s="5">
        <v>10</v>
      </c>
      <c r="G1602" s="5">
        <v>93711</v>
      </c>
      <c r="H1602" s="5" t="s">
        <v>1370</v>
      </c>
      <c r="I1602" s="7">
        <v>2</v>
      </c>
      <c r="J1602" s="5">
        <v>10</v>
      </c>
      <c r="K1602" s="5">
        <v>4</v>
      </c>
      <c r="L1602" s="5">
        <v>0</v>
      </c>
      <c r="M1602" s="5">
        <v>4</v>
      </c>
      <c r="N1602" s="5">
        <v>8</v>
      </c>
      <c r="O1602" s="5">
        <v>12</v>
      </c>
      <c r="P1602" s="5">
        <v>0</v>
      </c>
      <c r="Q1602" s="5">
        <v>12</v>
      </c>
      <c r="R1602" s="5">
        <v>24</v>
      </c>
      <c r="S1602" s="5">
        <v>48</v>
      </c>
      <c r="T1602" s="4">
        <v>480</v>
      </c>
      <c r="U1602" s="26">
        <f t="shared" ref="U1602:U1665" si="50">(VLOOKUP(E1602,t_factor30,7))*S1602</f>
        <v>16.964912034765543</v>
      </c>
      <c r="V1602" s="26">
        <f t="shared" ref="V1602:V1665" si="51">J1602*U1602</f>
        <v>169.64912034765544</v>
      </c>
      <c r="Z1602" s="4">
        <v>25</v>
      </c>
      <c r="AA1602" s="26">
        <v>48.874065210888411</v>
      </c>
      <c r="AB1602" s="26">
        <v>2199.3329344899785</v>
      </c>
    </row>
    <row r="1603" spans="1:28" x14ac:dyDescent="0.25">
      <c r="A1603" s="5" t="s">
        <v>449</v>
      </c>
      <c r="B1603" s="6" t="s">
        <v>1643</v>
      </c>
      <c r="C1603" s="6" t="s">
        <v>1644</v>
      </c>
      <c r="D1603" s="5">
        <v>2009</v>
      </c>
      <c r="E1603" s="5">
        <v>7</v>
      </c>
      <c r="F1603" s="5">
        <v>54</v>
      </c>
      <c r="G1603" s="5">
        <v>93277</v>
      </c>
      <c r="H1603" s="5" t="s">
        <v>1370</v>
      </c>
      <c r="I1603" s="7">
        <v>6</v>
      </c>
      <c r="J1603" s="5">
        <v>65</v>
      </c>
      <c r="K1603" s="5">
        <v>4</v>
      </c>
      <c r="L1603" s="5">
        <v>4</v>
      </c>
      <c r="M1603" s="5">
        <v>4</v>
      </c>
      <c r="N1603" s="5">
        <v>4</v>
      </c>
      <c r="O1603" s="5">
        <v>12</v>
      </c>
      <c r="P1603" s="5">
        <v>12</v>
      </c>
      <c r="Q1603" s="5">
        <v>12</v>
      </c>
      <c r="R1603" s="5">
        <v>12</v>
      </c>
      <c r="S1603" s="5">
        <v>48</v>
      </c>
      <c r="T1603" s="4">
        <v>3120</v>
      </c>
      <c r="U1603" s="26">
        <f t="shared" si="50"/>
        <v>16.964912034765543</v>
      </c>
      <c r="V1603" s="26">
        <f t="shared" si="51"/>
        <v>1102.7192822597603</v>
      </c>
      <c r="Z1603" s="4">
        <v>23</v>
      </c>
      <c r="AA1603" s="26">
        <v>22.854194727914258</v>
      </c>
      <c r="AB1603" s="26">
        <v>548.50067346994217</v>
      </c>
    </row>
    <row r="1604" spans="1:28" x14ac:dyDescent="0.25">
      <c r="A1604" s="5" t="s">
        <v>1704</v>
      </c>
      <c r="B1604" s="6" t="s">
        <v>1643</v>
      </c>
      <c r="C1604" s="6" t="s">
        <v>1644</v>
      </c>
      <c r="D1604" s="5">
        <v>2008</v>
      </c>
      <c r="E1604" s="5">
        <v>8</v>
      </c>
      <c r="F1604" s="5">
        <v>7</v>
      </c>
      <c r="G1604" s="5">
        <v>94513</v>
      </c>
      <c r="H1604" s="5" t="s">
        <v>1645</v>
      </c>
      <c r="I1604" s="7">
        <v>5.9</v>
      </c>
      <c r="J1604" s="5">
        <v>23</v>
      </c>
      <c r="K1604" s="5">
        <v>3</v>
      </c>
      <c r="L1604" s="5">
        <v>0</v>
      </c>
      <c r="M1604" s="5">
        <v>5</v>
      </c>
      <c r="N1604" s="5">
        <v>8</v>
      </c>
      <c r="O1604" s="5">
        <v>9</v>
      </c>
      <c r="P1604" s="5">
        <v>0</v>
      </c>
      <c r="Q1604" s="5">
        <v>15</v>
      </c>
      <c r="R1604" s="5">
        <v>24</v>
      </c>
      <c r="S1604" s="5">
        <v>48</v>
      </c>
      <c r="T1604" s="4">
        <v>1104</v>
      </c>
      <c r="U1604" s="26">
        <f t="shared" si="50"/>
        <v>16.906053064099556</v>
      </c>
      <c r="V1604" s="26">
        <f t="shared" si="51"/>
        <v>388.83922047428979</v>
      </c>
      <c r="Z1604" s="4">
        <v>26</v>
      </c>
      <c r="AA1604" s="26">
        <v>43.664457268569251</v>
      </c>
      <c r="AB1604" s="26">
        <v>1702.9138334742008</v>
      </c>
    </row>
    <row r="1605" spans="1:28" x14ac:dyDescent="0.25">
      <c r="A1605" s="5" t="s">
        <v>1410</v>
      </c>
      <c r="B1605" s="6" t="s">
        <v>1150</v>
      </c>
      <c r="C1605" s="6" t="s">
        <v>1151</v>
      </c>
      <c r="D1605" s="5">
        <v>2008</v>
      </c>
      <c r="E1605" s="5">
        <v>8</v>
      </c>
      <c r="F1605" s="5">
        <v>34</v>
      </c>
      <c r="G1605" s="5">
        <v>95630</v>
      </c>
      <c r="H1605" s="5" t="s">
        <v>1370</v>
      </c>
      <c r="I1605" s="7">
        <v>1.9</v>
      </c>
      <c r="J1605" s="5">
        <v>29</v>
      </c>
      <c r="K1605" s="5">
        <v>4</v>
      </c>
      <c r="L1605" s="5">
        <v>5</v>
      </c>
      <c r="M1605" s="5">
        <v>4</v>
      </c>
      <c r="N1605" s="5">
        <v>3</v>
      </c>
      <c r="O1605" s="5">
        <v>12</v>
      </c>
      <c r="P1605" s="5">
        <v>15</v>
      </c>
      <c r="Q1605" s="5">
        <v>12</v>
      </c>
      <c r="R1605" s="5">
        <v>9</v>
      </c>
      <c r="S1605" s="5">
        <v>48</v>
      </c>
      <c r="T1605" s="4">
        <v>1392</v>
      </c>
      <c r="U1605" s="26">
        <f t="shared" si="50"/>
        <v>16.906053064099556</v>
      </c>
      <c r="V1605" s="26">
        <f t="shared" si="51"/>
        <v>490.2755388588871</v>
      </c>
      <c r="Z1605" s="4">
        <v>23</v>
      </c>
      <c r="AA1605" s="26">
        <v>43.019660664309185</v>
      </c>
      <c r="AB1605" s="26">
        <v>1935.8847298939133</v>
      </c>
    </row>
    <row r="1606" spans="1:28" x14ac:dyDescent="0.25">
      <c r="A1606" s="5" t="s">
        <v>2894</v>
      </c>
      <c r="B1606" s="6" t="s">
        <v>1643</v>
      </c>
      <c r="C1606" s="6" t="s">
        <v>1644</v>
      </c>
      <c r="D1606" s="5">
        <v>2008</v>
      </c>
      <c r="E1606" s="5">
        <v>8</v>
      </c>
      <c r="F1606" s="5">
        <v>1</v>
      </c>
      <c r="G1606" s="5">
        <v>94568</v>
      </c>
      <c r="H1606" s="5" t="s">
        <v>1370</v>
      </c>
      <c r="I1606" s="7">
        <v>1.9</v>
      </c>
      <c r="J1606" s="5">
        <v>20</v>
      </c>
      <c r="K1606" s="5">
        <v>5</v>
      </c>
      <c r="L1606" s="5">
        <v>1</v>
      </c>
      <c r="M1606" s="5">
        <v>5</v>
      </c>
      <c r="N1606" s="5">
        <v>5</v>
      </c>
      <c r="O1606" s="5">
        <v>15</v>
      </c>
      <c r="P1606" s="5">
        <v>3</v>
      </c>
      <c r="Q1606" s="5">
        <v>15</v>
      </c>
      <c r="R1606" s="5">
        <v>15</v>
      </c>
      <c r="S1606" s="5">
        <v>48</v>
      </c>
      <c r="T1606" s="4">
        <v>960</v>
      </c>
      <c r="U1606" s="26">
        <f t="shared" si="50"/>
        <v>16.906053064099556</v>
      </c>
      <c r="V1606" s="26">
        <f t="shared" si="51"/>
        <v>338.1210612819911</v>
      </c>
      <c r="Z1606" s="4">
        <v>45</v>
      </c>
      <c r="AA1606" s="26">
        <v>80.360190355679009</v>
      </c>
      <c r="AB1606" s="26">
        <v>321.44076142271604</v>
      </c>
    </row>
    <row r="1607" spans="1:28" x14ac:dyDescent="0.25">
      <c r="A1607" s="5" t="s">
        <v>2919</v>
      </c>
      <c r="B1607" s="6" t="s">
        <v>1643</v>
      </c>
      <c r="C1607" s="6" t="s">
        <v>1644</v>
      </c>
      <c r="D1607" s="5">
        <v>2008</v>
      </c>
      <c r="E1607" s="5">
        <v>8</v>
      </c>
      <c r="F1607" s="5">
        <v>1</v>
      </c>
      <c r="G1607" s="5">
        <v>94580</v>
      </c>
      <c r="H1607" s="5" t="s">
        <v>1370</v>
      </c>
      <c r="I1607" s="7">
        <v>3.9</v>
      </c>
      <c r="J1607" s="5">
        <v>31</v>
      </c>
      <c r="K1607" s="5">
        <v>5</v>
      </c>
      <c r="L1607" s="5">
        <v>2</v>
      </c>
      <c r="M1607" s="5">
        <v>5</v>
      </c>
      <c r="N1607" s="5">
        <v>4</v>
      </c>
      <c r="O1607" s="5">
        <v>15</v>
      </c>
      <c r="P1607" s="5">
        <v>6</v>
      </c>
      <c r="Q1607" s="5">
        <v>15</v>
      </c>
      <c r="R1607" s="5">
        <v>12</v>
      </c>
      <c r="S1607" s="5">
        <v>48</v>
      </c>
      <c r="T1607" s="4">
        <v>1488</v>
      </c>
      <c r="U1607" s="26">
        <f t="shared" si="50"/>
        <v>16.906053064099556</v>
      </c>
      <c r="V1607" s="26">
        <f t="shared" si="51"/>
        <v>524.08764498708626</v>
      </c>
      <c r="Z1607" s="4">
        <v>32</v>
      </c>
      <c r="AA1607" s="26">
        <v>35.258331163472178</v>
      </c>
      <c r="AB1607" s="26">
        <v>2186.0165321352752</v>
      </c>
    </row>
    <row r="1608" spans="1:28" x14ac:dyDescent="0.25">
      <c r="A1608" s="5" t="s">
        <v>2970</v>
      </c>
      <c r="B1608" s="6" t="s">
        <v>1643</v>
      </c>
      <c r="C1608" s="6" t="s">
        <v>1644</v>
      </c>
      <c r="D1608" s="5">
        <v>2008</v>
      </c>
      <c r="E1608" s="5">
        <v>8</v>
      </c>
      <c r="F1608" s="5">
        <v>7</v>
      </c>
      <c r="G1608" s="5">
        <v>94553</v>
      </c>
      <c r="H1608" s="5" t="s">
        <v>1370</v>
      </c>
      <c r="I1608" s="7">
        <v>1.5</v>
      </c>
      <c r="J1608" s="5">
        <v>20</v>
      </c>
      <c r="K1608" s="5">
        <v>4</v>
      </c>
      <c r="L1608" s="5">
        <v>4</v>
      </c>
      <c r="M1608" s="5">
        <v>4</v>
      </c>
      <c r="N1608" s="5">
        <v>4</v>
      </c>
      <c r="O1608" s="5">
        <v>12</v>
      </c>
      <c r="P1608" s="5">
        <v>12</v>
      </c>
      <c r="Q1608" s="5">
        <v>12</v>
      </c>
      <c r="R1608" s="5">
        <v>12</v>
      </c>
      <c r="S1608" s="5">
        <v>48</v>
      </c>
      <c r="T1608" s="4">
        <v>960</v>
      </c>
      <c r="U1608" s="26">
        <f t="shared" si="50"/>
        <v>16.906053064099556</v>
      </c>
      <c r="V1608" s="26">
        <f t="shared" si="51"/>
        <v>338.1210612819911</v>
      </c>
      <c r="Z1608" s="4">
        <v>24</v>
      </c>
      <c r="AA1608" s="26">
        <v>6.7544939863793543</v>
      </c>
      <c r="AB1608" s="26">
        <v>202.63481959138062</v>
      </c>
    </row>
    <row r="1609" spans="1:28" x14ac:dyDescent="0.25">
      <c r="A1609" s="5" t="s">
        <v>3193</v>
      </c>
      <c r="B1609" s="6" t="s">
        <v>1683</v>
      </c>
      <c r="C1609" s="6" t="s">
        <v>1644</v>
      </c>
      <c r="D1609" s="5">
        <v>2008</v>
      </c>
      <c r="E1609" s="5">
        <v>8</v>
      </c>
      <c r="F1609" s="5">
        <v>19</v>
      </c>
      <c r="G1609" s="5">
        <v>91335</v>
      </c>
      <c r="H1609" s="5" t="s">
        <v>1370</v>
      </c>
      <c r="I1609" s="7">
        <v>5.9</v>
      </c>
      <c r="J1609" s="5">
        <v>50</v>
      </c>
      <c r="K1609" s="5">
        <v>3</v>
      </c>
      <c r="L1609" s="5">
        <v>0</v>
      </c>
      <c r="M1609" s="5">
        <v>3</v>
      </c>
      <c r="N1609" s="5">
        <v>10</v>
      </c>
      <c r="O1609" s="5">
        <v>9</v>
      </c>
      <c r="P1609" s="5">
        <v>0</v>
      </c>
      <c r="Q1609" s="5">
        <v>9</v>
      </c>
      <c r="R1609" s="5">
        <v>30</v>
      </c>
      <c r="S1609" s="5">
        <v>48</v>
      </c>
      <c r="T1609" s="4">
        <v>2400</v>
      </c>
      <c r="U1609" s="26">
        <f t="shared" si="50"/>
        <v>16.906053064099556</v>
      </c>
      <c r="V1609" s="26">
        <f t="shared" si="51"/>
        <v>845.30265320497779</v>
      </c>
      <c r="Z1609" s="4">
        <v>43</v>
      </c>
      <c r="AA1609" s="26">
        <v>12.163467807336968</v>
      </c>
      <c r="AB1609" s="26">
        <v>364.90403422010905</v>
      </c>
    </row>
    <row r="1610" spans="1:28" x14ac:dyDescent="0.25">
      <c r="A1610" s="5" t="s">
        <v>3288</v>
      </c>
      <c r="B1610" s="6" t="s">
        <v>1643</v>
      </c>
      <c r="C1610" s="6" t="s">
        <v>1644</v>
      </c>
      <c r="D1610" s="5">
        <v>2008</v>
      </c>
      <c r="E1610" s="5">
        <v>8</v>
      </c>
      <c r="F1610" s="5">
        <v>30</v>
      </c>
      <c r="G1610" s="5">
        <v>92869</v>
      </c>
      <c r="H1610" s="5" t="s">
        <v>1370</v>
      </c>
      <c r="I1610" s="7">
        <v>4</v>
      </c>
      <c r="J1610" s="5">
        <v>20</v>
      </c>
      <c r="K1610" s="5">
        <v>4</v>
      </c>
      <c r="L1610" s="5">
        <v>4</v>
      </c>
      <c r="M1610" s="5">
        <v>4</v>
      </c>
      <c r="N1610" s="5">
        <v>4</v>
      </c>
      <c r="O1610" s="5">
        <v>12</v>
      </c>
      <c r="P1610" s="5">
        <v>12</v>
      </c>
      <c r="Q1610" s="5">
        <v>12</v>
      </c>
      <c r="R1610" s="5">
        <v>12</v>
      </c>
      <c r="S1610" s="5">
        <v>48</v>
      </c>
      <c r="T1610" s="4">
        <v>960</v>
      </c>
      <c r="U1610" s="26">
        <f t="shared" si="50"/>
        <v>16.906053064099556</v>
      </c>
      <c r="V1610" s="26">
        <f t="shared" si="51"/>
        <v>338.1210612819911</v>
      </c>
      <c r="Z1610" s="4">
        <v>23</v>
      </c>
      <c r="AA1610" s="26">
        <v>40.330931872789861</v>
      </c>
      <c r="AB1610" s="26">
        <v>2460.1868442401815</v>
      </c>
    </row>
    <row r="1611" spans="1:28" x14ac:dyDescent="0.25">
      <c r="A1611" s="5" t="s">
        <v>1653</v>
      </c>
      <c r="B1611" s="6" t="s">
        <v>1643</v>
      </c>
      <c r="C1611" s="6" t="s">
        <v>1644</v>
      </c>
      <c r="D1611" s="5">
        <v>2007</v>
      </c>
      <c r="E1611" s="5">
        <v>9</v>
      </c>
      <c r="F1611" s="5">
        <v>1</v>
      </c>
      <c r="G1611" s="5">
        <v>94568</v>
      </c>
      <c r="H1611" s="5" t="s">
        <v>1645</v>
      </c>
      <c r="I1611" s="7">
        <v>2.8</v>
      </c>
      <c r="J1611" s="5">
        <v>9</v>
      </c>
      <c r="K1611" s="5">
        <v>4</v>
      </c>
      <c r="L1611" s="5">
        <v>4</v>
      </c>
      <c r="M1611" s="5">
        <v>4</v>
      </c>
      <c r="N1611" s="5">
        <v>4</v>
      </c>
      <c r="O1611" s="5">
        <v>12</v>
      </c>
      <c r="P1611" s="5">
        <v>12</v>
      </c>
      <c r="Q1611" s="5">
        <v>12</v>
      </c>
      <c r="R1611" s="5">
        <v>12</v>
      </c>
      <c r="S1611" s="5">
        <v>48</v>
      </c>
      <c r="T1611" s="4">
        <v>432</v>
      </c>
      <c r="U1611" s="26">
        <f t="shared" si="50"/>
        <v>16.846607989806273</v>
      </c>
      <c r="V1611" s="26">
        <f t="shared" si="51"/>
        <v>151.61947190825646</v>
      </c>
      <c r="Z1611" s="4">
        <v>26</v>
      </c>
      <c r="AA1611" s="26">
        <v>54.58057158571156</v>
      </c>
      <c r="AB1611" s="26">
        <v>2729.028579285578</v>
      </c>
    </row>
    <row r="1612" spans="1:28" x14ac:dyDescent="0.25">
      <c r="A1612" s="5" t="s">
        <v>1711</v>
      </c>
      <c r="B1612" s="6" t="s">
        <v>1643</v>
      </c>
      <c r="C1612" s="6" t="s">
        <v>1644</v>
      </c>
      <c r="D1612" s="5">
        <v>2007</v>
      </c>
      <c r="E1612" s="5">
        <v>9</v>
      </c>
      <c r="F1612" s="5">
        <v>7</v>
      </c>
      <c r="G1612" s="5">
        <v>94526</v>
      </c>
      <c r="H1612" s="5" t="s">
        <v>1645</v>
      </c>
      <c r="I1612" s="7">
        <v>4</v>
      </c>
      <c r="J1612" s="5">
        <v>29</v>
      </c>
      <c r="K1612" s="5">
        <v>3</v>
      </c>
      <c r="L1612" s="5">
        <v>3</v>
      </c>
      <c r="M1612" s="5">
        <v>5</v>
      </c>
      <c r="N1612" s="5">
        <v>5</v>
      </c>
      <c r="O1612" s="5">
        <v>9</v>
      </c>
      <c r="P1612" s="5">
        <v>9</v>
      </c>
      <c r="Q1612" s="5">
        <v>15</v>
      </c>
      <c r="R1612" s="5">
        <v>15</v>
      </c>
      <c r="S1612" s="5">
        <v>48</v>
      </c>
      <c r="T1612" s="4">
        <v>1392</v>
      </c>
      <c r="U1612" s="26">
        <f t="shared" si="50"/>
        <v>16.846607989806273</v>
      </c>
      <c r="V1612" s="26">
        <f t="shared" si="51"/>
        <v>488.55163170438192</v>
      </c>
      <c r="Z1612" s="4">
        <v>22</v>
      </c>
      <c r="AA1612" s="26">
        <v>41.478080507452049</v>
      </c>
      <c r="AB1612" s="26">
        <v>1990.9478643576983</v>
      </c>
    </row>
    <row r="1613" spans="1:28" x14ac:dyDescent="0.25">
      <c r="A1613" s="5" t="s">
        <v>1719</v>
      </c>
      <c r="B1613" s="6" t="s">
        <v>1643</v>
      </c>
      <c r="C1613" s="6" t="s">
        <v>1644</v>
      </c>
      <c r="D1613" s="5">
        <v>2007</v>
      </c>
      <c r="E1613" s="5">
        <v>9</v>
      </c>
      <c r="F1613" s="5">
        <v>7</v>
      </c>
      <c r="G1613" s="5">
        <v>94549</v>
      </c>
      <c r="H1613" s="5" t="s">
        <v>1645</v>
      </c>
      <c r="I1613" s="7">
        <v>3.9</v>
      </c>
      <c r="J1613" s="5">
        <v>60</v>
      </c>
      <c r="K1613" s="5">
        <v>4</v>
      </c>
      <c r="L1613" s="5">
        <v>4</v>
      </c>
      <c r="M1613" s="5">
        <v>4</v>
      </c>
      <c r="N1613" s="5">
        <v>4</v>
      </c>
      <c r="O1613" s="5">
        <v>12</v>
      </c>
      <c r="P1613" s="5">
        <v>12</v>
      </c>
      <c r="Q1613" s="5">
        <v>12</v>
      </c>
      <c r="R1613" s="5">
        <v>12</v>
      </c>
      <c r="S1613" s="5">
        <v>48</v>
      </c>
      <c r="T1613" s="4">
        <v>2880</v>
      </c>
      <c r="U1613" s="26">
        <f t="shared" si="50"/>
        <v>16.846607989806273</v>
      </c>
      <c r="V1613" s="26">
        <f t="shared" si="51"/>
        <v>1010.7964793883764</v>
      </c>
      <c r="Z1613" s="4">
        <v>34</v>
      </c>
      <c r="AA1613" s="26">
        <v>21.412857942674545</v>
      </c>
      <c r="AB1613" s="26">
        <v>1306.1843345031473</v>
      </c>
    </row>
    <row r="1614" spans="1:28" x14ac:dyDescent="0.25">
      <c r="A1614" s="5" t="s">
        <v>1907</v>
      </c>
      <c r="B1614" s="6" t="s">
        <v>1643</v>
      </c>
      <c r="C1614" s="6" t="s">
        <v>1644</v>
      </c>
      <c r="D1614" s="5">
        <v>2007</v>
      </c>
      <c r="E1614" s="5">
        <v>9</v>
      </c>
      <c r="F1614" s="5">
        <v>30</v>
      </c>
      <c r="G1614" s="5">
        <v>92861</v>
      </c>
      <c r="H1614" s="5" t="s">
        <v>1645</v>
      </c>
      <c r="I1614" s="7">
        <v>6.7</v>
      </c>
      <c r="J1614" s="5">
        <v>81</v>
      </c>
      <c r="K1614" s="5">
        <v>4</v>
      </c>
      <c r="L1614" s="5">
        <v>4</v>
      </c>
      <c r="M1614" s="5">
        <v>4</v>
      </c>
      <c r="N1614" s="5">
        <v>4</v>
      </c>
      <c r="O1614" s="5">
        <v>12</v>
      </c>
      <c r="P1614" s="5">
        <v>12</v>
      </c>
      <c r="Q1614" s="5">
        <v>12</v>
      </c>
      <c r="R1614" s="5">
        <v>12</v>
      </c>
      <c r="S1614" s="5">
        <v>48</v>
      </c>
      <c r="T1614" s="4">
        <v>3888</v>
      </c>
      <c r="U1614" s="26">
        <f t="shared" si="50"/>
        <v>16.846607989806273</v>
      </c>
      <c r="V1614" s="26">
        <f t="shared" si="51"/>
        <v>1364.5752471743081</v>
      </c>
      <c r="Z1614" s="4">
        <v>46</v>
      </c>
      <c r="AA1614" s="26">
        <v>30.907765521415005</v>
      </c>
      <c r="AB1614" s="26">
        <v>154.53882760707504</v>
      </c>
    </row>
    <row r="1615" spans="1:28" x14ac:dyDescent="0.25">
      <c r="A1615" s="5" t="s">
        <v>1997</v>
      </c>
      <c r="B1615" s="6" t="s">
        <v>1643</v>
      </c>
      <c r="C1615" s="6" t="s">
        <v>1644</v>
      </c>
      <c r="D1615" s="5">
        <v>2007</v>
      </c>
      <c r="E1615" s="5">
        <v>9</v>
      </c>
      <c r="F1615" s="5">
        <v>33</v>
      </c>
      <c r="G1615" s="5">
        <v>92881</v>
      </c>
      <c r="H1615" s="5" t="s">
        <v>1645</v>
      </c>
      <c r="I1615" s="7">
        <v>1.9</v>
      </c>
      <c r="J1615" s="5">
        <v>29</v>
      </c>
      <c r="K1615" s="5">
        <v>4</v>
      </c>
      <c r="L1615" s="5">
        <v>0</v>
      </c>
      <c r="M1615" s="5">
        <v>4</v>
      </c>
      <c r="N1615" s="5">
        <v>8</v>
      </c>
      <c r="O1615" s="5">
        <v>12</v>
      </c>
      <c r="P1615" s="5">
        <v>0</v>
      </c>
      <c r="Q1615" s="5">
        <v>12</v>
      </c>
      <c r="R1615" s="5">
        <v>24</v>
      </c>
      <c r="S1615" s="5">
        <v>48</v>
      </c>
      <c r="T1615" s="4">
        <v>1392</v>
      </c>
      <c r="U1615" s="26">
        <f t="shared" si="50"/>
        <v>16.846607989806273</v>
      </c>
      <c r="V1615" s="26">
        <f t="shared" si="51"/>
        <v>488.55163170438192</v>
      </c>
      <c r="Z1615" s="4">
        <v>30</v>
      </c>
      <c r="AA1615" s="26">
        <v>8.3649484977621675</v>
      </c>
      <c r="AB1615" s="26">
        <v>250.94845493286502</v>
      </c>
    </row>
    <row r="1616" spans="1:28" x14ac:dyDescent="0.25">
      <c r="A1616" s="5" t="s">
        <v>2144</v>
      </c>
      <c r="B1616" s="6" t="s">
        <v>1643</v>
      </c>
      <c r="C1616" s="6" t="s">
        <v>1644</v>
      </c>
      <c r="D1616" s="5">
        <v>2007</v>
      </c>
      <c r="E1616" s="5">
        <v>9</v>
      </c>
      <c r="F1616" s="5">
        <v>39</v>
      </c>
      <c r="G1616" s="5">
        <v>95336</v>
      </c>
      <c r="H1616" s="5" t="s">
        <v>1645</v>
      </c>
      <c r="I1616" s="7">
        <v>5.8</v>
      </c>
      <c r="J1616" s="5">
        <v>69</v>
      </c>
      <c r="K1616" s="5">
        <v>4</v>
      </c>
      <c r="L1616" s="5">
        <v>5</v>
      </c>
      <c r="M1616" s="5">
        <v>3</v>
      </c>
      <c r="N1616" s="5">
        <v>4</v>
      </c>
      <c r="O1616" s="5">
        <v>12</v>
      </c>
      <c r="P1616" s="5">
        <v>15</v>
      </c>
      <c r="Q1616" s="5">
        <v>9</v>
      </c>
      <c r="R1616" s="5">
        <v>12</v>
      </c>
      <c r="S1616" s="5">
        <v>48</v>
      </c>
      <c r="T1616" s="4">
        <v>3312</v>
      </c>
      <c r="U1616" s="26">
        <f t="shared" si="50"/>
        <v>16.846607989806273</v>
      </c>
      <c r="V1616" s="26">
        <f t="shared" si="51"/>
        <v>1162.4159512966328</v>
      </c>
      <c r="Z1616" s="4">
        <v>29</v>
      </c>
      <c r="AA1616" s="26">
        <v>5.5456943524118625</v>
      </c>
      <c r="AB1616" s="26">
        <v>88.7311096385898</v>
      </c>
    </row>
    <row r="1617" spans="1:28" x14ac:dyDescent="0.25">
      <c r="A1617" s="5" t="s">
        <v>2334</v>
      </c>
      <c r="B1617" s="6" t="s">
        <v>1643</v>
      </c>
      <c r="C1617" s="6" t="s">
        <v>1644</v>
      </c>
      <c r="D1617" s="5">
        <v>2007</v>
      </c>
      <c r="E1617" s="5">
        <v>9</v>
      </c>
      <c r="F1617" s="5">
        <v>56</v>
      </c>
      <c r="G1617" s="5">
        <v>93022</v>
      </c>
      <c r="H1617" s="5" t="s">
        <v>1645</v>
      </c>
      <c r="I1617" s="7">
        <v>3.9</v>
      </c>
      <c r="J1617" s="5">
        <v>50</v>
      </c>
      <c r="K1617" s="5">
        <v>2</v>
      </c>
      <c r="L1617" s="5">
        <v>5</v>
      </c>
      <c r="M1617" s="5">
        <v>5</v>
      </c>
      <c r="N1617" s="5">
        <v>4</v>
      </c>
      <c r="O1617" s="5">
        <v>6</v>
      </c>
      <c r="P1617" s="5">
        <v>15</v>
      </c>
      <c r="Q1617" s="5">
        <v>15</v>
      </c>
      <c r="R1617" s="5">
        <v>12</v>
      </c>
      <c r="S1617" s="5">
        <v>48</v>
      </c>
      <c r="T1617" s="4">
        <v>2400</v>
      </c>
      <c r="U1617" s="26">
        <f t="shared" si="50"/>
        <v>16.846607989806273</v>
      </c>
      <c r="V1617" s="26">
        <f t="shared" si="51"/>
        <v>842.33039949031365</v>
      </c>
      <c r="Z1617" s="4">
        <v>20</v>
      </c>
      <c r="AA1617" s="26">
        <v>11.931931408952659</v>
      </c>
      <c r="AB1617" s="26">
        <v>465.34532494915368</v>
      </c>
    </row>
    <row r="1618" spans="1:28" x14ac:dyDescent="0.25">
      <c r="A1618" s="5" t="s">
        <v>3299</v>
      </c>
      <c r="B1618" s="6" t="s">
        <v>1660</v>
      </c>
      <c r="C1618" s="6" t="s">
        <v>1151</v>
      </c>
      <c r="D1618" s="5">
        <v>2007</v>
      </c>
      <c r="E1618" s="5">
        <v>9</v>
      </c>
      <c r="F1618" s="5">
        <v>30</v>
      </c>
      <c r="G1618" s="5">
        <v>92683</v>
      </c>
      <c r="H1618" s="5" t="s">
        <v>1370</v>
      </c>
      <c r="I1618" s="7">
        <v>5.9</v>
      </c>
      <c r="J1618" s="5">
        <v>40</v>
      </c>
      <c r="K1618" s="5">
        <v>4</v>
      </c>
      <c r="L1618" s="5">
        <v>4</v>
      </c>
      <c r="M1618" s="5">
        <v>4</v>
      </c>
      <c r="N1618" s="5">
        <v>4</v>
      </c>
      <c r="O1618" s="5">
        <v>12</v>
      </c>
      <c r="P1618" s="5">
        <v>12</v>
      </c>
      <c r="Q1618" s="5">
        <v>12</v>
      </c>
      <c r="R1618" s="5">
        <v>12</v>
      </c>
      <c r="S1618" s="5">
        <v>48</v>
      </c>
      <c r="T1618" s="4">
        <v>1920</v>
      </c>
      <c r="U1618" s="26">
        <f t="shared" si="50"/>
        <v>16.846607989806273</v>
      </c>
      <c r="V1618" s="26">
        <f t="shared" si="51"/>
        <v>673.86431959225092</v>
      </c>
      <c r="Z1618" s="4">
        <v>20</v>
      </c>
      <c r="AA1618" s="26">
        <v>7.9546209393017726</v>
      </c>
      <c r="AB1618" s="26">
        <v>596.59657044763298</v>
      </c>
    </row>
    <row r="1619" spans="1:28" x14ac:dyDescent="0.25">
      <c r="A1619" s="5" t="s">
        <v>3378</v>
      </c>
      <c r="B1619" s="6" t="s">
        <v>1643</v>
      </c>
      <c r="C1619" s="6" t="s">
        <v>1644</v>
      </c>
      <c r="D1619" s="5">
        <v>2007</v>
      </c>
      <c r="E1619" s="5">
        <v>9</v>
      </c>
      <c r="F1619" s="5">
        <v>31</v>
      </c>
      <c r="G1619" s="5">
        <v>95650</v>
      </c>
      <c r="H1619" s="5" t="s">
        <v>1370</v>
      </c>
      <c r="I1619" s="7">
        <v>3.6</v>
      </c>
      <c r="J1619" s="5">
        <v>40</v>
      </c>
      <c r="K1619" s="5">
        <v>4</v>
      </c>
      <c r="L1619" s="5">
        <v>4</v>
      </c>
      <c r="M1619" s="5">
        <v>4</v>
      </c>
      <c r="N1619" s="5">
        <v>4</v>
      </c>
      <c r="O1619" s="5">
        <v>12</v>
      </c>
      <c r="P1619" s="5">
        <v>12</v>
      </c>
      <c r="Q1619" s="5">
        <v>12</v>
      </c>
      <c r="R1619" s="5">
        <v>12</v>
      </c>
      <c r="S1619" s="5">
        <v>48</v>
      </c>
      <c r="T1619" s="4">
        <v>1920</v>
      </c>
      <c r="U1619" s="26">
        <f t="shared" si="50"/>
        <v>16.846607989806273</v>
      </c>
      <c r="V1619" s="26">
        <f t="shared" si="51"/>
        <v>673.86431959225092</v>
      </c>
      <c r="Z1619" s="4">
        <v>22</v>
      </c>
      <c r="AA1619" s="26">
        <v>17.394033761189569</v>
      </c>
      <c r="AB1619" s="26">
        <v>347.8806752237914</v>
      </c>
    </row>
    <row r="1620" spans="1:28" x14ac:dyDescent="0.25">
      <c r="A1620" s="5" t="s">
        <v>427</v>
      </c>
      <c r="B1620" s="6" t="s">
        <v>1660</v>
      </c>
      <c r="C1620" s="6" t="s">
        <v>1151</v>
      </c>
      <c r="D1620" s="5">
        <v>2007</v>
      </c>
      <c r="E1620" s="5">
        <v>9</v>
      </c>
      <c r="F1620" s="5">
        <v>49</v>
      </c>
      <c r="G1620" s="5">
        <v>95401</v>
      </c>
      <c r="H1620" s="5" t="s">
        <v>1370</v>
      </c>
      <c r="I1620" s="7">
        <v>5.9</v>
      </c>
      <c r="J1620" s="5">
        <v>61</v>
      </c>
      <c r="K1620" s="5">
        <v>6</v>
      </c>
      <c r="L1620" s="5">
        <v>0</v>
      </c>
      <c r="M1620" s="5">
        <v>6</v>
      </c>
      <c r="N1620" s="5">
        <v>4</v>
      </c>
      <c r="O1620" s="5">
        <v>18</v>
      </c>
      <c r="P1620" s="5">
        <v>0</v>
      </c>
      <c r="Q1620" s="5">
        <v>18</v>
      </c>
      <c r="R1620" s="5">
        <v>12</v>
      </c>
      <c r="S1620" s="5">
        <v>48</v>
      </c>
      <c r="T1620" s="4">
        <v>2928</v>
      </c>
      <c r="U1620" s="26">
        <f t="shared" si="50"/>
        <v>16.846607989806273</v>
      </c>
      <c r="V1620" s="26">
        <f t="shared" si="51"/>
        <v>1027.6430873781826</v>
      </c>
      <c r="Z1620" s="4">
        <v>32</v>
      </c>
      <c r="AA1620" s="26">
        <v>16.923998958466647</v>
      </c>
      <c r="AB1620" s="26">
        <v>1353.9199166773319</v>
      </c>
    </row>
    <row r="1621" spans="1:28" x14ac:dyDescent="0.25">
      <c r="A1621" s="5" t="s">
        <v>513</v>
      </c>
      <c r="B1621" s="6" t="s">
        <v>1643</v>
      </c>
      <c r="C1621" s="6" t="s">
        <v>1644</v>
      </c>
      <c r="D1621" s="5">
        <v>2007</v>
      </c>
      <c r="E1621" s="5">
        <v>9</v>
      </c>
      <c r="F1621" s="5">
        <v>56</v>
      </c>
      <c r="G1621" s="5">
        <v>93065</v>
      </c>
      <c r="H1621" s="5" t="s">
        <v>1370</v>
      </c>
      <c r="I1621" s="7">
        <v>4.7</v>
      </c>
      <c r="J1621" s="5">
        <v>39</v>
      </c>
      <c r="K1621" s="5">
        <v>6</v>
      </c>
      <c r="L1621" s="5">
        <v>2</v>
      </c>
      <c r="M1621" s="5">
        <v>6</v>
      </c>
      <c r="N1621" s="5">
        <v>2</v>
      </c>
      <c r="O1621" s="5">
        <v>18</v>
      </c>
      <c r="P1621" s="5">
        <v>6</v>
      </c>
      <c r="Q1621" s="5">
        <v>18</v>
      </c>
      <c r="R1621" s="5">
        <v>6</v>
      </c>
      <c r="S1621" s="5">
        <v>48</v>
      </c>
      <c r="T1621" s="4">
        <v>1872</v>
      </c>
      <c r="U1621" s="26">
        <f t="shared" si="50"/>
        <v>16.846607989806273</v>
      </c>
      <c r="V1621" s="26">
        <f t="shared" si="51"/>
        <v>657.01771160244471</v>
      </c>
      <c r="Z1621" s="4">
        <v>22</v>
      </c>
      <c r="AA1621" s="26">
        <v>5.3520103880583285</v>
      </c>
      <c r="AB1621" s="26">
        <v>107.04020776116657</v>
      </c>
    </row>
    <row r="1622" spans="1:28" x14ac:dyDescent="0.25">
      <c r="A1622" s="5" t="s">
        <v>1655</v>
      </c>
      <c r="B1622" s="6" t="s">
        <v>1643</v>
      </c>
      <c r="C1622" s="6" t="s">
        <v>1644</v>
      </c>
      <c r="D1622" s="5">
        <v>2006</v>
      </c>
      <c r="E1622" s="5">
        <v>10</v>
      </c>
      <c r="F1622" s="5">
        <v>1</v>
      </c>
      <c r="G1622" s="5">
        <v>94536</v>
      </c>
      <c r="H1622" s="5" t="s">
        <v>1645</v>
      </c>
      <c r="I1622" s="7">
        <v>4</v>
      </c>
      <c r="J1622" s="5">
        <v>35</v>
      </c>
      <c r="K1622" s="5">
        <v>4</v>
      </c>
      <c r="L1622" s="5">
        <v>5</v>
      </c>
      <c r="M1622" s="5">
        <v>3</v>
      </c>
      <c r="N1622" s="5">
        <v>4</v>
      </c>
      <c r="O1622" s="5">
        <v>12</v>
      </c>
      <c r="P1622" s="5">
        <v>15</v>
      </c>
      <c r="Q1622" s="5">
        <v>9</v>
      </c>
      <c r="R1622" s="5">
        <v>12</v>
      </c>
      <c r="S1622" s="5">
        <v>48</v>
      </c>
      <c r="T1622" s="4">
        <v>1680</v>
      </c>
      <c r="U1622" s="26">
        <f t="shared" si="50"/>
        <v>16.786568013659647</v>
      </c>
      <c r="V1622" s="26">
        <f t="shared" si="51"/>
        <v>587.52988047808765</v>
      </c>
      <c r="Z1622" s="4">
        <v>20</v>
      </c>
      <c r="AA1622" s="26">
        <v>46.401955479260337</v>
      </c>
      <c r="AB1622" s="26">
        <v>2784.1173287556203</v>
      </c>
    </row>
    <row r="1623" spans="1:28" x14ac:dyDescent="0.25">
      <c r="A1623" s="5" t="s">
        <v>1845</v>
      </c>
      <c r="B1623" s="6" t="s">
        <v>1643</v>
      </c>
      <c r="C1623" s="6" t="s">
        <v>1644</v>
      </c>
      <c r="D1623" s="5">
        <v>2006</v>
      </c>
      <c r="E1623" s="5">
        <v>10</v>
      </c>
      <c r="F1623" s="5">
        <v>19</v>
      </c>
      <c r="G1623" s="5">
        <v>91040</v>
      </c>
      <c r="H1623" s="5" t="s">
        <v>1645</v>
      </c>
      <c r="I1623" s="7">
        <v>4.9000000000000004</v>
      </c>
      <c r="J1623" s="5">
        <v>40</v>
      </c>
      <c r="K1623" s="5">
        <v>4</v>
      </c>
      <c r="L1623" s="5">
        <v>4</v>
      </c>
      <c r="M1623" s="5">
        <v>4</v>
      </c>
      <c r="N1623" s="5">
        <v>4</v>
      </c>
      <c r="O1623" s="5">
        <v>12</v>
      </c>
      <c r="P1623" s="5">
        <v>12</v>
      </c>
      <c r="Q1623" s="5">
        <v>12</v>
      </c>
      <c r="R1623" s="5">
        <v>12</v>
      </c>
      <c r="S1623" s="5">
        <v>48</v>
      </c>
      <c r="T1623" s="4">
        <v>1920</v>
      </c>
      <c r="U1623" s="26">
        <f t="shared" si="50"/>
        <v>16.786568013659647</v>
      </c>
      <c r="V1623" s="26">
        <f t="shared" si="51"/>
        <v>671.46272054638587</v>
      </c>
      <c r="Z1623" s="4">
        <v>21</v>
      </c>
      <c r="AA1623" s="26">
        <v>7.9908399082100559</v>
      </c>
      <c r="AB1623" s="26">
        <v>183.78931788883128</v>
      </c>
    </row>
    <row r="1624" spans="1:28" x14ac:dyDescent="0.25">
      <c r="A1624" s="5" t="s">
        <v>2216</v>
      </c>
      <c r="B1624" s="6" t="s">
        <v>1643</v>
      </c>
      <c r="C1624" s="6" t="s">
        <v>1644</v>
      </c>
      <c r="D1624" s="5">
        <v>2006</v>
      </c>
      <c r="E1624" s="5">
        <v>10</v>
      </c>
      <c r="F1624" s="5">
        <v>43</v>
      </c>
      <c r="G1624" s="5">
        <v>95035</v>
      </c>
      <c r="H1624" s="5" t="s">
        <v>1645</v>
      </c>
      <c r="I1624" s="7">
        <v>6</v>
      </c>
      <c r="J1624" s="5">
        <v>68</v>
      </c>
      <c r="K1624" s="5">
        <v>5</v>
      </c>
      <c r="L1624" s="5">
        <v>1</v>
      </c>
      <c r="M1624" s="5">
        <v>5</v>
      </c>
      <c r="N1624" s="5">
        <v>5</v>
      </c>
      <c r="O1624" s="5">
        <v>15</v>
      </c>
      <c r="P1624" s="5">
        <v>3</v>
      </c>
      <c r="Q1624" s="5">
        <v>15</v>
      </c>
      <c r="R1624" s="5">
        <v>15</v>
      </c>
      <c r="S1624" s="5">
        <v>48</v>
      </c>
      <c r="T1624" s="4">
        <v>3264</v>
      </c>
      <c r="U1624" s="26">
        <f t="shared" si="50"/>
        <v>16.786568013659647</v>
      </c>
      <c r="V1624" s="26">
        <f t="shared" si="51"/>
        <v>1141.4866249288559</v>
      </c>
      <c r="Z1624" s="4">
        <v>25</v>
      </c>
      <c r="AA1624" s="26">
        <v>43.443613520789697</v>
      </c>
      <c r="AB1624" s="26">
        <v>390.99252168710728</v>
      </c>
    </row>
    <row r="1625" spans="1:28" x14ac:dyDescent="0.25">
      <c r="A1625" s="5" t="s">
        <v>2233</v>
      </c>
      <c r="B1625" s="6" t="s">
        <v>1643</v>
      </c>
      <c r="C1625" s="6" t="s">
        <v>1644</v>
      </c>
      <c r="D1625" s="5">
        <v>2006</v>
      </c>
      <c r="E1625" s="5">
        <v>10</v>
      </c>
      <c r="F1625" s="5">
        <v>43</v>
      </c>
      <c r="G1625" s="5">
        <v>95070</v>
      </c>
      <c r="H1625" s="5" t="s">
        <v>1645</v>
      </c>
      <c r="I1625" s="7">
        <v>6</v>
      </c>
      <c r="J1625" s="5">
        <v>50</v>
      </c>
      <c r="K1625" s="5">
        <v>4</v>
      </c>
      <c r="L1625" s="5">
        <v>4</v>
      </c>
      <c r="M1625" s="5">
        <v>4</v>
      </c>
      <c r="N1625" s="5">
        <v>4</v>
      </c>
      <c r="O1625" s="5">
        <v>12</v>
      </c>
      <c r="P1625" s="5">
        <v>12</v>
      </c>
      <c r="Q1625" s="5">
        <v>12</v>
      </c>
      <c r="R1625" s="5">
        <v>12</v>
      </c>
      <c r="S1625" s="5">
        <v>48</v>
      </c>
      <c r="T1625" s="4">
        <v>2400</v>
      </c>
      <c r="U1625" s="26">
        <f t="shared" si="50"/>
        <v>16.786568013659647</v>
      </c>
      <c r="V1625" s="26">
        <f t="shared" si="51"/>
        <v>839.32840068298231</v>
      </c>
      <c r="Z1625" s="4">
        <v>20</v>
      </c>
      <c r="AA1625" s="26">
        <v>2.6515403131005906</v>
      </c>
      <c r="AB1625" s="26">
        <v>132.57701565502953</v>
      </c>
    </row>
    <row r="1626" spans="1:28" x14ac:dyDescent="0.25">
      <c r="A1626" s="5" t="s">
        <v>3272</v>
      </c>
      <c r="B1626" s="6" t="s">
        <v>1643</v>
      </c>
      <c r="C1626" s="6" t="s">
        <v>1644</v>
      </c>
      <c r="D1626" s="5">
        <v>2006</v>
      </c>
      <c r="E1626" s="5">
        <v>10</v>
      </c>
      <c r="F1626" s="5">
        <v>30</v>
      </c>
      <c r="G1626" s="5">
        <v>90631</v>
      </c>
      <c r="H1626" s="5" t="s">
        <v>1370</v>
      </c>
      <c r="I1626" s="7">
        <v>1.7</v>
      </c>
      <c r="J1626" s="5">
        <v>29</v>
      </c>
      <c r="K1626" s="5">
        <v>4</v>
      </c>
      <c r="L1626" s="5">
        <v>2</v>
      </c>
      <c r="M1626" s="5">
        <v>2</v>
      </c>
      <c r="N1626" s="5">
        <v>8</v>
      </c>
      <c r="O1626" s="5">
        <v>12</v>
      </c>
      <c r="P1626" s="5">
        <v>6</v>
      </c>
      <c r="Q1626" s="5">
        <v>6</v>
      </c>
      <c r="R1626" s="5">
        <v>24</v>
      </c>
      <c r="S1626" s="5">
        <v>48</v>
      </c>
      <c r="T1626" s="4">
        <v>1392</v>
      </c>
      <c r="U1626" s="26">
        <f t="shared" si="50"/>
        <v>16.786568013659647</v>
      </c>
      <c r="V1626" s="26">
        <f t="shared" si="51"/>
        <v>486.81047239612974</v>
      </c>
      <c r="Z1626" s="4">
        <v>22</v>
      </c>
      <c r="AA1626" s="26">
        <v>12.04202337313124</v>
      </c>
      <c r="AB1626" s="26">
        <v>264.92451420888727</v>
      </c>
    </row>
    <row r="1627" spans="1:28" x14ac:dyDescent="0.25">
      <c r="A1627" s="5" t="s">
        <v>166</v>
      </c>
      <c r="B1627" s="6" t="s">
        <v>1643</v>
      </c>
      <c r="C1627" s="6" t="s">
        <v>1644</v>
      </c>
      <c r="D1627" s="5">
        <v>2006</v>
      </c>
      <c r="E1627" s="5">
        <v>10</v>
      </c>
      <c r="F1627" s="5">
        <v>37</v>
      </c>
      <c r="G1627" s="5">
        <v>92111</v>
      </c>
      <c r="H1627" s="5" t="s">
        <v>1370</v>
      </c>
      <c r="I1627" s="7">
        <v>4.0999999999999996</v>
      </c>
      <c r="J1627" s="5">
        <v>50</v>
      </c>
      <c r="K1627" s="5">
        <v>4</v>
      </c>
      <c r="L1627" s="5">
        <v>0</v>
      </c>
      <c r="M1627" s="5">
        <v>4</v>
      </c>
      <c r="N1627" s="5">
        <v>8</v>
      </c>
      <c r="O1627" s="5">
        <v>12</v>
      </c>
      <c r="P1627" s="5">
        <v>0</v>
      </c>
      <c r="Q1627" s="5">
        <v>12</v>
      </c>
      <c r="R1627" s="5">
        <v>24</v>
      </c>
      <c r="S1627" s="5">
        <v>48</v>
      </c>
      <c r="T1627" s="4">
        <v>2400</v>
      </c>
      <c r="U1627" s="26">
        <f t="shared" si="50"/>
        <v>16.786568013659647</v>
      </c>
      <c r="V1627" s="26">
        <f t="shared" si="51"/>
        <v>839.32840068298231</v>
      </c>
      <c r="Z1627" s="4">
        <v>42</v>
      </c>
      <c r="AA1627" s="26">
        <v>72.414139889333654</v>
      </c>
      <c r="AB1627" s="26">
        <v>1810.3534972333414</v>
      </c>
    </row>
    <row r="1628" spans="1:28" x14ac:dyDescent="0.25">
      <c r="A1628" s="5" t="s">
        <v>278</v>
      </c>
      <c r="B1628" s="6" t="s">
        <v>1643</v>
      </c>
      <c r="C1628" s="6" t="s">
        <v>1644</v>
      </c>
      <c r="D1628" s="5">
        <v>2006</v>
      </c>
      <c r="E1628" s="5">
        <v>10</v>
      </c>
      <c r="F1628" s="5">
        <v>41</v>
      </c>
      <c r="G1628" s="5">
        <v>94025</v>
      </c>
      <c r="H1628" s="5" t="s">
        <v>1370</v>
      </c>
      <c r="I1628" s="7">
        <v>2.7</v>
      </c>
      <c r="J1628" s="5">
        <v>20</v>
      </c>
      <c r="K1628" s="5">
        <v>8</v>
      </c>
      <c r="L1628" s="5">
        <v>0</v>
      </c>
      <c r="M1628" s="5">
        <v>0</v>
      </c>
      <c r="N1628" s="5">
        <v>8</v>
      </c>
      <c r="O1628" s="5">
        <v>24</v>
      </c>
      <c r="P1628" s="5">
        <v>0</v>
      </c>
      <c r="Q1628" s="5">
        <v>0</v>
      </c>
      <c r="R1628" s="5">
        <v>24</v>
      </c>
      <c r="S1628" s="5">
        <v>48</v>
      </c>
      <c r="T1628" s="4">
        <v>960</v>
      </c>
      <c r="U1628" s="26">
        <f t="shared" si="50"/>
        <v>16.786568013659647</v>
      </c>
      <c r="V1628" s="26">
        <f t="shared" si="51"/>
        <v>335.73136027319293</v>
      </c>
      <c r="Z1628" s="4">
        <v>11</v>
      </c>
      <c r="AA1628" s="26">
        <v>1.2777067997337765</v>
      </c>
      <c r="AB1628" s="26">
        <v>2.5554135994675531</v>
      </c>
    </row>
    <row r="1629" spans="1:28" x14ac:dyDescent="0.25">
      <c r="A1629" s="5" t="s">
        <v>393</v>
      </c>
      <c r="B1629" s="6" t="s">
        <v>1643</v>
      </c>
      <c r="C1629" s="6" t="s">
        <v>1644</v>
      </c>
      <c r="D1629" s="5">
        <v>2006</v>
      </c>
      <c r="E1629" s="5">
        <v>10</v>
      </c>
      <c r="F1629" s="5">
        <v>45</v>
      </c>
      <c r="G1629" s="5">
        <v>96022</v>
      </c>
      <c r="H1629" s="5" t="s">
        <v>1370</v>
      </c>
      <c r="I1629" s="7">
        <v>5</v>
      </c>
      <c r="J1629" s="5">
        <v>52</v>
      </c>
      <c r="K1629" s="5">
        <v>4</v>
      </c>
      <c r="L1629" s="5">
        <v>4</v>
      </c>
      <c r="M1629" s="5">
        <v>4</v>
      </c>
      <c r="N1629" s="5">
        <v>4</v>
      </c>
      <c r="O1629" s="5">
        <v>12</v>
      </c>
      <c r="P1629" s="5">
        <v>12</v>
      </c>
      <c r="Q1629" s="5">
        <v>12</v>
      </c>
      <c r="R1629" s="5">
        <v>12</v>
      </c>
      <c r="S1629" s="5">
        <v>48</v>
      </c>
      <c r="T1629" s="4">
        <v>2496</v>
      </c>
      <c r="U1629" s="26">
        <f t="shared" si="50"/>
        <v>16.786568013659647</v>
      </c>
      <c r="V1629" s="26">
        <f t="shared" si="51"/>
        <v>872.90153671030157</v>
      </c>
      <c r="Z1629" s="4">
        <v>33</v>
      </c>
      <c r="AA1629" s="26">
        <v>11.350365912136271</v>
      </c>
      <c r="AB1629" s="26">
        <v>578.86866151894981</v>
      </c>
    </row>
    <row r="1630" spans="1:28" x14ac:dyDescent="0.25">
      <c r="A1630" s="5" t="s">
        <v>1785</v>
      </c>
      <c r="B1630" s="6" t="s">
        <v>1643</v>
      </c>
      <c r="C1630" s="6" t="s">
        <v>1644</v>
      </c>
      <c r="D1630" s="5">
        <v>2005</v>
      </c>
      <c r="E1630" s="5">
        <v>11</v>
      </c>
      <c r="F1630" s="5">
        <v>19</v>
      </c>
      <c r="G1630" s="5">
        <v>90640</v>
      </c>
      <c r="H1630" s="5" t="s">
        <v>1645</v>
      </c>
      <c r="I1630" s="7">
        <v>4.7</v>
      </c>
      <c r="J1630" s="5">
        <v>50</v>
      </c>
      <c r="K1630" s="5">
        <v>4</v>
      </c>
      <c r="L1630" s="5">
        <v>5</v>
      </c>
      <c r="M1630" s="5">
        <v>5</v>
      </c>
      <c r="N1630" s="5">
        <v>2</v>
      </c>
      <c r="O1630" s="5">
        <v>12</v>
      </c>
      <c r="P1630" s="5">
        <v>15</v>
      </c>
      <c r="Q1630" s="5">
        <v>15</v>
      </c>
      <c r="R1630" s="5">
        <v>6</v>
      </c>
      <c r="S1630" s="5">
        <v>48</v>
      </c>
      <c r="T1630" s="4">
        <v>2400</v>
      </c>
      <c r="U1630" s="26">
        <f t="shared" si="50"/>
        <v>16.725924160449985</v>
      </c>
      <c r="V1630" s="26">
        <f t="shared" si="51"/>
        <v>836.29620802249929</v>
      </c>
      <c r="Z1630" s="4">
        <v>31</v>
      </c>
      <c r="AA1630" s="26">
        <v>12.547422746643253</v>
      </c>
      <c r="AB1630" s="26">
        <v>363.87525965265434</v>
      </c>
    </row>
    <row r="1631" spans="1:28" x14ac:dyDescent="0.25">
      <c r="A1631" s="5" t="s">
        <v>2210</v>
      </c>
      <c r="B1631" s="6" t="s">
        <v>1730</v>
      </c>
      <c r="C1631" s="6" t="s">
        <v>1151</v>
      </c>
      <c r="D1631" s="5">
        <v>2005</v>
      </c>
      <c r="E1631" s="5">
        <v>11</v>
      </c>
      <c r="F1631" s="5">
        <v>43</v>
      </c>
      <c r="G1631" s="5">
        <v>95037</v>
      </c>
      <c r="H1631" s="5" t="s">
        <v>1645</v>
      </c>
      <c r="I1631" s="7">
        <v>4</v>
      </c>
      <c r="J1631" s="5">
        <v>30</v>
      </c>
      <c r="K1631" s="5">
        <v>1</v>
      </c>
      <c r="L1631" s="5">
        <v>0</v>
      </c>
      <c r="M1631" s="5">
        <v>5</v>
      </c>
      <c r="N1631" s="5">
        <v>10</v>
      </c>
      <c r="O1631" s="5">
        <v>3</v>
      </c>
      <c r="P1631" s="5">
        <v>0</v>
      </c>
      <c r="Q1631" s="5">
        <v>15</v>
      </c>
      <c r="R1631" s="5">
        <v>30</v>
      </c>
      <c r="S1631" s="5">
        <v>48</v>
      </c>
      <c r="T1631" s="4">
        <v>1440</v>
      </c>
      <c r="U1631" s="26">
        <f t="shared" si="50"/>
        <v>16.725924160449985</v>
      </c>
      <c r="V1631" s="26">
        <f t="shared" si="51"/>
        <v>501.77772481349956</v>
      </c>
      <c r="Z1631" s="4">
        <v>10</v>
      </c>
      <c r="AA1631" s="26">
        <v>3.8189257550959681</v>
      </c>
      <c r="AB1631" s="26">
        <v>305.51406040767745</v>
      </c>
    </row>
    <row r="1632" spans="1:28" x14ac:dyDescent="0.25">
      <c r="A1632" s="5" t="s">
        <v>2298</v>
      </c>
      <c r="B1632" s="6" t="s">
        <v>1660</v>
      </c>
      <c r="C1632" s="6" t="s">
        <v>1151</v>
      </c>
      <c r="D1632" s="5">
        <v>2005</v>
      </c>
      <c r="E1632" s="5">
        <v>11</v>
      </c>
      <c r="F1632" s="5">
        <v>54</v>
      </c>
      <c r="G1632" s="5">
        <v>93292</v>
      </c>
      <c r="H1632" s="5" t="s">
        <v>1645</v>
      </c>
      <c r="I1632" s="7">
        <v>5</v>
      </c>
      <c r="J1632" s="5">
        <v>60</v>
      </c>
      <c r="K1632" s="5">
        <v>4</v>
      </c>
      <c r="L1632" s="5">
        <v>4</v>
      </c>
      <c r="M1632" s="5">
        <v>4</v>
      </c>
      <c r="N1632" s="5">
        <v>4</v>
      </c>
      <c r="O1632" s="5">
        <v>12</v>
      </c>
      <c r="P1632" s="5">
        <v>12</v>
      </c>
      <c r="Q1632" s="5">
        <v>12</v>
      </c>
      <c r="R1632" s="5">
        <v>12</v>
      </c>
      <c r="S1632" s="5">
        <v>48</v>
      </c>
      <c r="T1632" s="4">
        <v>2880</v>
      </c>
      <c r="U1632" s="26">
        <f t="shared" si="50"/>
        <v>16.725924160449985</v>
      </c>
      <c r="V1632" s="26">
        <f t="shared" si="51"/>
        <v>1003.5554496269991</v>
      </c>
      <c r="Z1632" s="4">
        <v>23</v>
      </c>
      <c r="AA1632" s="26">
        <v>14.788008353356284</v>
      </c>
      <c r="AB1632" s="26">
        <v>680.24838425438907</v>
      </c>
    </row>
    <row r="1633" spans="1:28" x14ac:dyDescent="0.25">
      <c r="A1633" s="5" t="s">
        <v>3094</v>
      </c>
      <c r="B1633" s="6" t="s">
        <v>1660</v>
      </c>
      <c r="C1633" s="6" t="s">
        <v>1151</v>
      </c>
      <c r="D1633" s="5">
        <v>2005</v>
      </c>
      <c r="E1633" s="5">
        <v>11</v>
      </c>
      <c r="F1633" s="5">
        <v>19</v>
      </c>
      <c r="G1633" s="5">
        <v>90505</v>
      </c>
      <c r="H1633" s="5" t="s">
        <v>1370</v>
      </c>
      <c r="I1633" s="7">
        <v>3.2</v>
      </c>
      <c r="J1633" s="5">
        <v>29</v>
      </c>
      <c r="K1633" s="5">
        <v>3</v>
      </c>
      <c r="L1633" s="5">
        <v>3</v>
      </c>
      <c r="M1633" s="5">
        <v>4</v>
      </c>
      <c r="N1633" s="5">
        <v>6</v>
      </c>
      <c r="O1633" s="5">
        <v>9</v>
      </c>
      <c r="P1633" s="5">
        <v>9</v>
      </c>
      <c r="Q1633" s="5">
        <v>12</v>
      </c>
      <c r="R1633" s="5">
        <v>18</v>
      </c>
      <c r="S1633" s="5">
        <v>48</v>
      </c>
      <c r="T1633" s="4">
        <v>1392</v>
      </c>
      <c r="U1633" s="26">
        <f t="shared" si="50"/>
        <v>16.725924160449985</v>
      </c>
      <c r="V1633" s="26">
        <f t="shared" si="51"/>
        <v>485.05180065304955</v>
      </c>
      <c r="Z1633" s="4">
        <v>45</v>
      </c>
      <c r="AA1633" s="26">
        <v>38.634706901768759</v>
      </c>
      <c r="AB1633" s="26">
        <v>811.32884493714391</v>
      </c>
    </row>
    <row r="1634" spans="1:28" x14ac:dyDescent="0.25">
      <c r="A1634" s="5" t="s">
        <v>3104</v>
      </c>
      <c r="B1634" s="6" t="s">
        <v>1643</v>
      </c>
      <c r="C1634" s="6" t="s">
        <v>1644</v>
      </c>
      <c r="D1634" s="5">
        <v>2005</v>
      </c>
      <c r="E1634" s="5">
        <v>11</v>
      </c>
      <c r="F1634" s="5">
        <v>19</v>
      </c>
      <c r="G1634" s="5">
        <v>91505</v>
      </c>
      <c r="H1634" s="5" t="s">
        <v>1370</v>
      </c>
      <c r="I1634" s="7">
        <v>4</v>
      </c>
      <c r="J1634" s="5">
        <v>20</v>
      </c>
      <c r="K1634" s="5">
        <v>3</v>
      </c>
      <c r="L1634" s="5">
        <v>3</v>
      </c>
      <c r="M1634" s="5">
        <v>3</v>
      </c>
      <c r="N1634" s="5">
        <v>7</v>
      </c>
      <c r="O1634" s="5">
        <v>9</v>
      </c>
      <c r="P1634" s="5">
        <v>9</v>
      </c>
      <c r="Q1634" s="5">
        <v>9</v>
      </c>
      <c r="R1634" s="5">
        <v>21</v>
      </c>
      <c r="S1634" s="5">
        <v>48</v>
      </c>
      <c r="T1634" s="4">
        <v>960</v>
      </c>
      <c r="U1634" s="26">
        <f t="shared" si="50"/>
        <v>16.725924160449985</v>
      </c>
      <c r="V1634" s="26">
        <f t="shared" si="51"/>
        <v>334.51848320899967</v>
      </c>
      <c r="Z1634" s="4">
        <v>44</v>
      </c>
      <c r="AA1634" s="26">
        <v>15.204334759171211</v>
      </c>
      <c r="AB1634" s="26">
        <v>15.204334759171211</v>
      </c>
    </row>
    <row r="1635" spans="1:28" x14ac:dyDescent="0.25">
      <c r="A1635" s="5" t="s">
        <v>3167</v>
      </c>
      <c r="B1635" s="6" t="s">
        <v>1643</v>
      </c>
      <c r="C1635" s="6" t="s">
        <v>1644</v>
      </c>
      <c r="D1635" s="5">
        <v>2005</v>
      </c>
      <c r="E1635" s="5">
        <v>11</v>
      </c>
      <c r="F1635" s="5">
        <v>19</v>
      </c>
      <c r="G1635" s="5">
        <v>91042</v>
      </c>
      <c r="H1635" s="5" t="s">
        <v>1370</v>
      </c>
      <c r="I1635" s="7">
        <v>6.5</v>
      </c>
      <c r="J1635" s="5">
        <v>60</v>
      </c>
      <c r="K1635" s="5">
        <v>2</v>
      </c>
      <c r="L1635" s="5">
        <v>0</v>
      </c>
      <c r="M1635" s="5">
        <v>6</v>
      </c>
      <c r="N1635" s="5">
        <v>8</v>
      </c>
      <c r="O1635" s="5">
        <v>6</v>
      </c>
      <c r="P1635" s="5">
        <v>0</v>
      </c>
      <c r="Q1635" s="5">
        <v>18</v>
      </c>
      <c r="R1635" s="5">
        <v>24</v>
      </c>
      <c r="S1635" s="5">
        <v>48</v>
      </c>
      <c r="T1635" s="4">
        <v>2880</v>
      </c>
      <c r="U1635" s="26">
        <f t="shared" si="50"/>
        <v>16.725924160449985</v>
      </c>
      <c r="V1635" s="26">
        <f t="shared" si="51"/>
        <v>1003.5554496269991</v>
      </c>
      <c r="Z1635" s="4">
        <v>24</v>
      </c>
      <c r="AA1635" s="26">
        <v>1.3508987972758708</v>
      </c>
      <c r="AB1635" s="26">
        <v>1.3508987972758708</v>
      </c>
    </row>
    <row r="1636" spans="1:28" x14ac:dyDescent="0.25">
      <c r="A1636" s="5" t="s">
        <v>3349</v>
      </c>
      <c r="B1636" s="6" t="s">
        <v>1643</v>
      </c>
      <c r="C1636" s="6" t="s">
        <v>1644</v>
      </c>
      <c r="D1636" s="5">
        <v>2005</v>
      </c>
      <c r="E1636" s="5">
        <v>11</v>
      </c>
      <c r="F1636" s="5">
        <v>30</v>
      </c>
      <c r="G1636" s="5">
        <v>92867</v>
      </c>
      <c r="H1636" s="5" t="s">
        <v>1370</v>
      </c>
      <c r="I1636" s="7">
        <v>5.8</v>
      </c>
      <c r="J1636" s="5">
        <v>80</v>
      </c>
      <c r="K1636" s="5">
        <v>4</v>
      </c>
      <c r="L1636" s="5">
        <v>4</v>
      </c>
      <c r="M1636" s="5">
        <v>4</v>
      </c>
      <c r="N1636" s="5">
        <v>4</v>
      </c>
      <c r="O1636" s="5">
        <v>12</v>
      </c>
      <c r="P1636" s="5">
        <v>12</v>
      </c>
      <c r="Q1636" s="5">
        <v>12</v>
      </c>
      <c r="R1636" s="5">
        <v>12</v>
      </c>
      <c r="S1636" s="5">
        <v>48</v>
      </c>
      <c r="T1636" s="4">
        <v>3840</v>
      </c>
      <c r="U1636" s="26">
        <f t="shared" si="50"/>
        <v>16.725924160449985</v>
      </c>
      <c r="V1636" s="26">
        <f t="shared" si="51"/>
        <v>1338.0739328359987</v>
      </c>
      <c r="Z1636" s="4">
        <v>36</v>
      </c>
      <c r="AA1636" s="26">
        <v>23.133258457591037</v>
      </c>
      <c r="AB1636" s="26">
        <v>462.66516915182075</v>
      </c>
    </row>
    <row r="1637" spans="1:28" x14ac:dyDescent="0.25">
      <c r="A1637" s="5" t="s">
        <v>171</v>
      </c>
      <c r="B1637" s="6" t="s">
        <v>1660</v>
      </c>
      <c r="C1637" s="6" t="s">
        <v>1151</v>
      </c>
      <c r="D1637" s="5">
        <v>2005</v>
      </c>
      <c r="E1637" s="5">
        <v>11</v>
      </c>
      <c r="F1637" s="5">
        <v>37</v>
      </c>
      <c r="G1637" s="5">
        <v>92117</v>
      </c>
      <c r="H1637" s="5" t="s">
        <v>1370</v>
      </c>
      <c r="I1637" s="7">
        <v>5.8</v>
      </c>
      <c r="J1637" s="5">
        <v>60</v>
      </c>
      <c r="K1637" s="5">
        <v>4</v>
      </c>
      <c r="L1637" s="5">
        <v>4</v>
      </c>
      <c r="M1637" s="5">
        <v>4</v>
      </c>
      <c r="N1637" s="5">
        <v>4</v>
      </c>
      <c r="O1637" s="5">
        <v>12</v>
      </c>
      <c r="P1637" s="5">
        <v>12</v>
      </c>
      <c r="Q1637" s="5">
        <v>12</v>
      </c>
      <c r="R1637" s="5">
        <v>12</v>
      </c>
      <c r="S1637" s="5">
        <v>48</v>
      </c>
      <c r="T1637" s="4">
        <v>2880</v>
      </c>
      <c r="U1637" s="26">
        <f t="shared" si="50"/>
        <v>16.725924160449985</v>
      </c>
      <c r="V1637" s="26">
        <f t="shared" si="51"/>
        <v>1003.5554496269991</v>
      </c>
      <c r="Z1637" s="4">
        <v>27</v>
      </c>
      <c r="AA1637" s="26">
        <v>4.1148325260735996</v>
      </c>
      <c r="AB1637" s="26">
        <v>41.148325260735994</v>
      </c>
    </row>
    <row r="1638" spans="1:28" x14ac:dyDescent="0.25">
      <c r="A1638" s="5" t="s">
        <v>1820</v>
      </c>
      <c r="B1638" s="6" t="s">
        <v>1643</v>
      </c>
      <c r="C1638" s="6" t="s">
        <v>1644</v>
      </c>
      <c r="D1638" s="5">
        <v>2004</v>
      </c>
      <c r="E1638" s="5">
        <v>12</v>
      </c>
      <c r="F1638" s="5">
        <v>19</v>
      </c>
      <c r="G1638" s="5">
        <v>91384</v>
      </c>
      <c r="H1638" s="5" t="s">
        <v>1645</v>
      </c>
      <c r="I1638" s="7">
        <v>4</v>
      </c>
      <c r="J1638" s="5">
        <v>40</v>
      </c>
      <c r="K1638" s="5">
        <v>4</v>
      </c>
      <c r="L1638" s="5">
        <v>4</v>
      </c>
      <c r="M1638" s="5">
        <v>4</v>
      </c>
      <c r="N1638" s="5">
        <v>4</v>
      </c>
      <c r="O1638" s="5">
        <v>12</v>
      </c>
      <c r="P1638" s="5">
        <v>12</v>
      </c>
      <c r="Q1638" s="5">
        <v>12</v>
      </c>
      <c r="R1638" s="5">
        <v>12</v>
      </c>
      <c r="S1638" s="5">
        <v>48</v>
      </c>
      <c r="T1638" s="4">
        <v>1920</v>
      </c>
      <c r="U1638" s="26">
        <f t="shared" si="50"/>
        <v>16.664667273511238</v>
      </c>
      <c r="V1638" s="26">
        <f t="shared" si="51"/>
        <v>666.58669094044956</v>
      </c>
      <c r="Z1638" s="4">
        <v>32</v>
      </c>
      <c r="AA1638" s="26">
        <v>19.744665451544421</v>
      </c>
      <c r="AB1638" s="26">
        <v>967.48860712567659</v>
      </c>
    </row>
    <row r="1639" spans="1:28" x14ac:dyDescent="0.25">
      <c r="A1639" s="5" t="s">
        <v>2057</v>
      </c>
      <c r="B1639" s="6" t="s">
        <v>1643</v>
      </c>
      <c r="C1639" s="6" t="s">
        <v>1644</v>
      </c>
      <c r="D1639" s="5">
        <v>2004</v>
      </c>
      <c r="E1639" s="5">
        <v>12</v>
      </c>
      <c r="F1639" s="5">
        <v>36</v>
      </c>
      <c r="G1639" s="5">
        <v>92340</v>
      </c>
      <c r="H1639" s="5" t="s">
        <v>1645</v>
      </c>
      <c r="I1639" s="7">
        <v>3.5</v>
      </c>
      <c r="J1639" s="5">
        <v>4</v>
      </c>
      <c r="K1639" s="5">
        <v>4</v>
      </c>
      <c r="L1639" s="5">
        <v>2</v>
      </c>
      <c r="M1639" s="5">
        <v>6</v>
      </c>
      <c r="N1639" s="5">
        <v>4</v>
      </c>
      <c r="O1639" s="5">
        <v>12</v>
      </c>
      <c r="P1639" s="5">
        <v>6</v>
      </c>
      <c r="Q1639" s="5">
        <v>18</v>
      </c>
      <c r="R1639" s="5">
        <v>12</v>
      </c>
      <c r="S1639" s="5">
        <v>48</v>
      </c>
      <c r="T1639" s="4">
        <v>192</v>
      </c>
      <c r="U1639" s="26">
        <f t="shared" si="50"/>
        <v>16.664667273511238</v>
      </c>
      <c r="V1639" s="26">
        <f t="shared" si="51"/>
        <v>66.658669094044953</v>
      </c>
      <c r="Z1639" s="4">
        <v>45</v>
      </c>
      <c r="AA1639" s="26">
        <v>9.2723296564245015</v>
      </c>
      <c r="AB1639" s="26">
        <v>101.99562622066952</v>
      </c>
    </row>
    <row r="1640" spans="1:28" x14ac:dyDescent="0.25">
      <c r="A1640" s="5" t="s">
        <v>2193</v>
      </c>
      <c r="B1640" s="6" t="s">
        <v>1643</v>
      </c>
      <c r="C1640" s="6" t="s">
        <v>1644</v>
      </c>
      <c r="D1640" s="5">
        <v>2004</v>
      </c>
      <c r="E1640" s="5">
        <v>12</v>
      </c>
      <c r="F1640" s="5">
        <v>42</v>
      </c>
      <c r="G1640" s="5">
        <v>93436</v>
      </c>
      <c r="H1640" s="5" t="s">
        <v>1645</v>
      </c>
      <c r="I1640" s="7">
        <v>4.5</v>
      </c>
      <c r="J1640" s="5">
        <v>30</v>
      </c>
      <c r="K1640" s="5">
        <v>5</v>
      </c>
      <c r="L1640" s="5">
        <v>4</v>
      </c>
      <c r="M1640" s="5">
        <v>3</v>
      </c>
      <c r="N1640" s="5">
        <v>4</v>
      </c>
      <c r="O1640" s="5">
        <v>15</v>
      </c>
      <c r="P1640" s="5">
        <v>12</v>
      </c>
      <c r="Q1640" s="5">
        <v>9</v>
      </c>
      <c r="R1640" s="5">
        <v>12</v>
      </c>
      <c r="S1640" s="5">
        <v>48</v>
      </c>
      <c r="T1640" s="4">
        <v>1440</v>
      </c>
      <c r="U1640" s="26">
        <f t="shared" si="50"/>
        <v>16.664667273511238</v>
      </c>
      <c r="V1640" s="26">
        <f t="shared" si="51"/>
        <v>499.94001820533714</v>
      </c>
      <c r="Z1640" s="4">
        <v>22</v>
      </c>
      <c r="AA1640" s="26">
        <v>21.408041552233314</v>
      </c>
      <c r="AB1640" s="26">
        <v>1070.4020776116656</v>
      </c>
    </row>
    <row r="1641" spans="1:28" x14ac:dyDescent="0.25">
      <c r="A1641" s="5" t="s">
        <v>2918</v>
      </c>
      <c r="B1641" s="6" t="s">
        <v>1643</v>
      </c>
      <c r="C1641" s="6" t="s">
        <v>1644</v>
      </c>
      <c r="D1641" s="5">
        <v>2004</v>
      </c>
      <c r="E1641" s="5">
        <v>12</v>
      </c>
      <c r="F1641" s="5">
        <v>1</v>
      </c>
      <c r="G1641" s="5">
        <v>94550</v>
      </c>
      <c r="H1641" s="5" t="s">
        <v>1370</v>
      </c>
      <c r="I1641" s="7">
        <v>3.9</v>
      </c>
      <c r="J1641" s="5">
        <v>62</v>
      </c>
      <c r="K1641" s="5">
        <v>4</v>
      </c>
      <c r="L1641" s="5">
        <v>0</v>
      </c>
      <c r="M1641" s="5">
        <v>6</v>
      </c>
      <c r="N1641" s="5">
        <v>6</v>
      </c>
      <c r="O1641" s="5">
        <v>12</v>
      </c>
      <c r="P1641" s="5">
        <v>0</v>
      </c>
      <c r="Q1641" s="5">
        <v>18</v>
      </c>
      <c r="R1641" s="5">
        <v>18</v>
      </c>
      <c r="S1641" s="5">
        <v>48</v>
      </c>
      <c r="T1641" s="4">
        <v>2976</v>
      </c>
      <c r="U1641" s="26">
        <f t="shared" si="50"/>
        <v>16.664667273511238</v>
      </c>
      <c r="V1641" s="26">
        <f t="shared" si="51"/>
        <v>1033.2093709576968</v>
      </c>
      <c r="Z1641" s="4">
        <v>27</v>
      </c>
      <c r="AA1641" s="26">
        <v>10.972886736196266</v>
      </c>
      <c r="AB1641" s="26">
        <v>219.45773472392531</v>
      </c>
    </row>
    <row r="1642" spans="1:28" x14ac:dyDescent="0.25">
      <c r="A1642" s="5" t="s">
        <v>500</v>
      </c>
      <c r="B1642" s="6" t="s">
        <v>1643</v>
      </c>
      <c r="C1642" s="6" t="s">
        <v>1644</v>
      </c>
      <c r="D1642" s="5">
        <v>2004</v>
      </c>
      <c r="E1642" s="5">
        <v>12</v>
      </c>
      <c r="F1642" s="5">
        <v>56</v>
      </c>
      <c r="G1642" s="5">
        <v>93036</v>
      </c>
      <c r="H1642" s="5" t="s">
        <v>1370</v>
      </c>
      <c r="I1642" s="7">
        <v>2.9</v>
      </c>
      <c r="J1642" s="5">
        <v>24</v>
      </c>
      <c r="K1642" s="5">
        <v>5</v>
      </c>
      <c r="L1642" s="5">
        <v>4</v>
      </c>
      <c r="M1642" s="5">
        <v>5</v>
      </c>
      <c r="N1642" s="5">
        <v>2</v>
      </c>
      <c r="O1642" s="5">
        <v>15</v>
      </c>
      <c r="P1642" s="5">
        <v>12</v>
      </c>
      <c r="Q1642" s="5">
        <v>15</v>
      </c>
      <c r="R1642" s="5">
        <v>6</v>
      </c>
      <c r="S1642" s="5">
        <v>48</v>
      </c>
      <c r="T1642" s="4">
        <v>1152</v>
      </c>
      <c r="U1642" s="26">
        <f t="shared" si="50"/>
        <v>16.664667273511238</v>
      </c>
      <c r="V1642" s="26">
        <f t="shared" si="51"/>
        <v>399.95201456426969</v>
      </c>
      <c r="Z1642" s="4">
        <v>34</v>
      </c>
      <c r="AA1642" s="26">
        <v>17.130286354139635</v>
      </c>
      <c r="AB1642" s="26">
        <v>685.21145416558534</v>
      </c>
    </row>
    <row r="1643" spans="1:28" x14ac:dyDescent="0.25">
      <c r="A1643" s="5" t="s">
        <v>525</v>
      </c>
      <c r="B1643" s="6" t="s">
        <v>1643</v>
      </c>
      <c r="C1643" s="6" t="s">
        <v>1644</v>
      </c>
      <c r="D1643" s="5">
        <v>2004</v>
      </c>
      <c r="E1643" s="5">
        <v>12</v>
      </c>
      <c r="F1643" s="5">
        <v>57</v>
      </c>
      <c r="G1643" s="5">
        <v>95695</v>
      </c>
      <c r="H1643" s="5" t="s">
        <v>1370</v>
      </c>
      <c r="I1643" s="7">
        <v>5</v>
      </c>
      <c r="J1643" s="5">
        <v>15</v>
      </c>
      <c r="K1643" s="5">
        <v>4</v>
      </c>
      <c r="L1643" s="5">
        <v>4</v>
      </c>
      <c r="M1643" s="5">
        <v>6</v>
      </c>
      <c r="N1643" s="5">
        <v>2</v>
      </c>
      <c r="O1643" s="5">
        <v>12</v>
      </c>
      <c r="P1643" s="5">
        <v>12</v>
      </c>
      <c r="Q1643" s="5">
        <v>18</v>
      </c>
      <c r="R1643" s="5">
        <v>6</v>
      </c>
      <c r="S1643" s="5">
        <v>48</v>
      </c>
      <c r="T1643" s="4">
        <v>720</v>
      </c>
      <c r="U1643" s="26">
        <f t="shared" si="50"/>
        <v>16.664667273511238</v>
      </c>
      <c r="V1643" s="26">
        <f t="shared" si="51"/>
        <v>249.97000910266857</v>
      </c>
      <c r="Z1643" s="4">
        <v>37</v>
      </c>
      <c r="AA1643" s="26">
        <v>79.520575947969192</v>
      </c>
      <c r="AB1643" s="26">
        <v>1669.9320949073531</v>
      </c>
    </row>
    <row r="1644" spans="1:28" x14ac:dyDescent="0.25">
      <c r="A1644" s="5" t="s">
        <v>2187</v>
      </c>
      <c r="B1644" s="6" t="s">
        <v>1643</v>
      </c>
      <c r="C1644" s="6" t="s">
        <v>1644</v>
      </c>
      <c r="D1644" s="5">
        <v>2003</v>
      </c>
      <c r="E1644" s="5">
        <v>13</v>
      </c>
      <c r="F1644" s="5">
        <v>42</v>
      </c>
      <c r="G1644" s="5">
        <v>93109</v>
      </c>
      <c r="H1644" s="5" t="s">
        <v>1645</v>
      </c>
      <c r="I1644" s="7">
        <v>4.0999999999999996</v>
      </c>
      <c r="J1644" s="5">
        <v>50</v>
      </c>
      <c r="K1644" s="5">
        <v>4</v>
      </c>
      <c r="L1644" s="5">
        <v>4</v>
      </c>
      <c r="M1644" s="5">
        <v>4</v>
      </c>
      <c r="N1644" s="5">
        <v>4</v>
      </c>
      <c r="O1644" s="5">
        <v>12</v>
      </c>
      <c r="P1644" s="5">
        <v>12</v>
      </c>
      <c r="Q1644" s="5">
        <v>12</v>
      </c>
      <c r="R1644" s="5">
        <v>12</v>
      </c>
      <c r="S1644" s="5">
        <v>48</v>
      </c>
      <c r="T1644" s="4">
        <v>2400</v>
      </c>
      <c r="U1644" s="26">
        <f t="shared" si="50"/>
        <v>16.602788010111954</v>
      </c>
      <c r="V1644" s="26">
        <f t="shared" si="51"/>
        <v>830.13940050559768</v>
      </c>
      <c r="Z1644" s="4">
        <v>20</v>
      </c>
      <c r="AA1644" s="26">
        <v>35.795794226857979</v>
      </c>
      <c r="AB1644" s="26">
        <v>1038.0780325788814</v>
      </c>
    </row>
    <row r="1645" spans="1:28" x14ac:dyDescent="0.25">
      <c r="A1645" s="5" t="s">
        <v>2294</v>
      </c>
      <c r="B1645" s="6" t="s">
        <v>1643</v>
      </c>
      <c r="C1645" s="6" t="s">
        <v>1644</v>
      </c>
      <c r="D1645" s="5">
        <v>2003</v>
      </c>
      <c r="E1645" s="5">
        <v>13</v>
      </c>
      <c r="F1645" s="5">
        <v>50</v>
      </c>
      <c r="G1645" s="5">
        <v>95307</v>
      </c>
      <c r="H1645" s="5" t="s">
        <v>1645</v>
      </c>
      <c r="I1645" s="7">
        <v>4.0999999999999996</v>
      </c>
      <c r="J1645" s="5">
        <v>0</v>
      </c>
      <c r="K1645" s="5">
        <v>6</v>
      </c>
      <c r="L1645" s="5">
        <v>2</v>
      </c>
      <c r="M1645" s="5">
        <v>4</v>
      </c>
      <c r="N1645" s="5">
        <v>4</v>
      </c>
      <c r="O1645" s="5">
        <v>18</v>
      </c>
      <c r="P1645" s="5">
        <v>6</v>
      </c>
      <c r="Q1645" s="5">
        <v>12</v>
      </c>
      <c r="R1645" s="5">
        <v>12</v>
      </c>
      <c r="S1645" s="5">
        <v>48</v>
      </c>
      <c r="T1645" s="4">
        <v>0</v>
      </c>
      <c r="U1645" s="26">
        <f t="shared" si="50"/>
        <v>16.602788010111954</v>
      </c>
      <c r="V1645" s="26">
        <f t="shared" si="51"/>
        <v>0</v>
      </c>
      <c r="Z1645" s="4">
        <v>26</v>
      </c>
      <c r="AA1645" s="26">
        <v>68.225714482139452</v>
      </c>
      <c r="AB1645" s="26">
        <v>682.25714482139449</v>
      </c>
    </row>
    <row r="1646" spans="1:28" x14ac:dyDescent="0.25">
      <c r="A1646" s="5" t="s">
        <v>3135</v>
      </c>
      <c r="B1646" s="6" t="s">
        <v>1643</v>
      </c>
      <c r="C1646" s="6" t="s">
        <v>1644</v>
      </c>
      <c r="D1646" s="5">
        <v>2003</v>
      </c>
      <c r="E1646" s="5">
        <v>13</v>
      </c>
      <c r="F1646" s="5">
        <v>19</v>
      </c>
      <c r="G1646" s="5">
        <v>91711</v>
      </c>
      <c r="H1646" s="5" t="s">
        <v>1645</v>
      </c>
      <c r="I1646" s="7">
        <v>4</v>
      </c>
      <c r="J1646" s="5">
        <v>16</v>
      </c>
      <c r="K1646" s="5">
        <v>2</v>
      </c>
      <c r="L1646" s="5">
        <v>6</v>
      </c>
      <c r="M1646" s="5">
        <v>2</v>
      </c>
      <c r="N1646" s="5">
        <v>6</v>
      </c>
      <c r="O1646" s="5">
        <v>6</v>
      </c>
      <c r="P1646" s="5">
        <v>18</v>
      </c>
      <c r="Q1646" s="5">
        <v>6</v>
      </c>
      <c r="R1646" s="5">
        <v>18</v>
      </c>
      <c r="S1646" s="5">
        <v>48</v>
      </c>
      <c r="T1646" s="4">
        <v>768</v>
      </c>
      <c r="U1646" s="26">
        <f t="shared" si="50"/>
        <v>16.602788010111954</v>
      </c>
      <c r="V1646" s="26">
        <f t="shared" si="51"/>
        <v>265.64460816179127</v>
      </c>
      <c r="Z1646" s="4">
        <v>34</v>
      </c>
      <c r="AA1646" s="26">
        <v>18.557810216984606</v>
      </c>
      <c r="AB1646" s="26">
        <v>129.90467151889226</v>
      </c>
    </row>
    <row r="1647" spans="1:28" x14ac:dyDescent="0.25">
      <c r="A1647" s="5" t="s">
        <v>3140</v>
      </c>
      <c r="B1647" s="6" t="s">
        <v>1643</v>
      </c>
      <c r="C1647" s="6" t="s">
        <v>1644</v>
      </c>
      <c r="D1647" s="5">
        <v>2003</v>
      </c>
      <c r="E1647" s="5">
        <v>13</v>
      </c>
      <c r="F1647" s="5">
        <v>19</v>
      </c>
      <c r="G1647" s="5">
        <v>91740</v>
      </c>
      <c r="H1647" s="5" t="s">
        <v>1370</v>
      </c>
      <c r="I1647" s="7">
        <v>1</v>
      </c>
      <c r="J1647" s="5">
        <v>6</v>
      </c>
      <c r="K1647" s="5">
        <v>4</v>
      </c>
      <c r="L1647" s="5">
        <v>4</v>
      </c>
      <c r="M1647" s="5">
        <v>4</v>
      </c>
      <c r="N1647" s="5">
        <v>4</v>
      </c>
      <c r="O1647" s="5">
        <v>12</v>
      </c>
      <c r="P1647" s="5">
        <v>12</v>
      </c>
      <c r="Q1647" s="5">
        <v>12</v>
      </c>
      <c r="R1647" s="5">
        <v>12</v>
      </c>
      <c r="S1647" s="5">
        <v>48</v>
      </c>
      <c r="T1647" s="4">
        <v>288</v>
      </c>
      <c r="U1647" s="26">
        <f t="shared" si="50"/>
        <v>16.602788010111954</v>
      </c>
      <c r="V1647" s="26">
        <f t="shared" si="51"/>
        <v>99.616728060671733</v>
      </c>
      <c r="Z1647" s="4">
        <v>24</v>
      </c>
      <c r="AA1647" s="26">
        <v>67.544939863793545</v>
      </c>
      <c r="AB1647" s="26">
        <v>2026.3481959138064</v>
      </c>
    </row>
    <row r="1648" spans="1:28" x14ac:dyDescent="0.25">
      <c r="A1648" s="5" t="s">
        <v>486</v>
      </c>
      <c r="B1648" s="6" t="s">
        <v>1643</v>
      </c>
      <c r="C1648" s="6" t="s">
        <v>1644</v>
      </c>
      <c r="D1648" s="5">
        <v>2003</v>
      </c>
      <c r="E1648" s="5">
        <v>13</v>
      </c>
      <c r="F1648" s="5">
        <v>56</v>
      </c>
      <c r="G1648" s="5">
        <v>93063</v>
      </c>
      <c r="H1648" s="5" t="s">
        <v>1370</v>
      </c>
      <c r="I1648" s="7">
        <v>4.7</v>
      </c>
      <c r="J1648" s="5">
        <v>50</v>
      </c>
      <c r="K1648" s="5">
        <v>4</v>
      </c>
      <c r="L1648" s="5">
        <v>0</v>
      </c>
      <c r="M1648" s="5">
        <v>4</v>
      </c>
      <c r="N1648" s="5">
        <v>8</v>
      </c>
      <c r="O1648" s="5">
        <v>12</v>
      </c>
      <c r="P1648" s="5">
        <v>0</v>
      </c>
      <c r="Q1648" s="5">
        <v>12</v>
      </c>
      <c r="R1648" s="5">
        <v>24</v>
      </c>
      <c r="S1648" s="5">
        <v>48</v>
      </c>
      <c r="T1648" s="4">
        <v>2400</v>
      </c>
      <c r="U1648" s="26">
        <f t="shared" si="50"/>
        <v>16.602788010111954</v>
      </c>
      <c r="V1648" s="26">
        <f t="shared" si="51"/>
        <v>830.13940050559768</v>
      </c>
      <c r="Z1648" s="4">
        <v>33</v>
      </c>
      <c r="AA1648" s="26">
        <v>34.051097736408813</v>
      </c>
      <c r="AB1648" s="26">
        <v>510.76646604613222</v>
      </c>
    </row>
    <row r="1649" spans="1:28" x14ac:dyDescent="0.25">
      <c r="A1649" s="5" t="s">
        <v>524</v>
      </c>
      <c r="B1649" s="6" t="s">
        <v>1643</v>
      </c>
      <c r="C1649" s="6" t="s">
        <v>1644</v>
      </c>
      <c r="D1649" s="5">
        <v>2003</v>
      </c>
      <c r="E1649" s="5">
        <v>13</v>
      </c>
      <c r="F1649" s="5">
        <v>57</v>
      </c>
      <c r="G1649" s="5">
        <v>95776</v>
      </c>
      <c r="H1649" s="5" t="s">
        <v>1370</v>
      </c>
      <c r="I1649" s="7">
        <v>3.8</v>
      </c>
      <c r="J1649" s="5">
        <v>39</v>
      </c>
      <c r="K1649" s="5">
        <v>4</v>
      </c>
      <c r="L1649" s="5">
        <v>4</v>
      </c>
      <c r="M1649" s="5">
        <v>4</v>
      </c>
      <c r="N1649" s="5">
        <v>4</v>
      </c>
      <c r="O1649" s="5">
        <v>12</v>
      </c>
      <c r="P1649" s="5">
        <v>12</v>
      </c>
      <c r="Q1649" s="5">
        <v>12</v>
      </c>
      <c r="R1649" s="5">
        <v>12</v>
      </c>
      <c r="S1649" s="5">
        <v>48</v>
      </c>
      <c r="T1649" s="4">
        <v>1872</v>
      </c>
      <c r="U1649" s="26">
        <f t="shared" si="50"/>
        <v>16.602788010111954</v>
      </c>
      <c r="V1649" s="26">
        <f t="shared" si="51"/>
        <v>647.50873239436623</v>
      </c>
      <c r="Z1649" s="4">
        <v>29</v>
      </c>
      <c r="AA1649" s="26">
        <v>20.796353821544486</v>
      </c>
      <c r="AB1649" s="26">
        <v>707.07602993251248</v>
      </c>
    </row>
    <row r="1650" spans="1:28" x14ac:dyDescent="0.25">
      <c r="A1650" s="5" t="s">
        <v>39</v>
      </c>
      <c r="B1650" s="6" t="s">
        <v>1683</v>
      </c>
      <c r="C1650" s="6" t="s">
        <v>1644</v>
      </c>
      <c r="D1650" s="5">
        <v>2002</v>
      </c>
      <c r="E1650" s="5">
        <v>14</v>
      </c>
      <c r="F1650" s="5">
        <v>35</v>
      </c>
      <c r="G1650" s="5">
        <v>95023</v>
      </c>
      <c r="H1650" s="5" t="s">
        <v>1370</v>
      </c>
      <c r="I1650" s="7">
        <v>2.9</v>
      </c>
      <c r="J1650" s="5">
        <v>40</v>
      </c>
      <c r="K1650" s="5">
        <v>4</v>
      </c>
      <c r="L1650" s="5">
        <v>4</v>
      </c>
      <c r="M1650" s="5">
        <v>4</v>
      </c>
      <c r="N1650" s="5">
        <v>4</v>
      </c>
      <c r="O1650" s="5">
        <v>12</v>
      </c>
      <c r="P1650" s="5">
        <v>12</v>
      </c>
      <c r="Q1650" s="5">
        <v>12</v>
      </c>
      <c r="R1650" s="5">
        <v>12</v>
      </c>
      <c r="S1650" s="5">
        <v>48</v>
      </c>
      <c r="T1650" s="4">
        <v>1920</v>
      </c>
      <c r="U1650" s="26">
        <f t="shared" si="50"/>
        <v>16.540276836705065</v>
      </c>
      <c r="V1650" s="26">
        <f t="shared" si="51"/>
        <v>661.61107346820256</v>
      </c>
      <c r="Z1650" s="4">
        <v>29</v>
      </c>
      <c r="AA1650" s="26">
        <v>11.091388704823725</v>
      </c>
      <c r="AB1650" s="26">
        <v>554.56943524118628</v>
      </c>
    </row>
    <row r="1651" spans="1:28" x14ac:dyDescent="0.25">
      <c r="A1651" s="5" t="s">
        <v>86</v>
      </c>
      <c r="B1651" s="6" t="s">
        <v>1643</v>
      </c>
      <c r="C1651" s="6" t="s">
        <v>1644</v>
      </c>
      <c r="D1651" s="5">
        <v>2002</v>
      </c>
      <c r="E1651" s="5">
        <v>14</v>
      </c>
      <c r="F1651" s="5">
        <v>36</v>
      </c>
      <c r="G1651" s="5">
        <v>92392</v>
      </c>
      <c r="H1651" s="5" t="s">
        <v>1370</v>
      </c>
      <c r="I1651" s="7">
        <v>6</v>
      </c>
      <c r="J1651" s="5">
        <v>39</v>
      </c>
      <c r="K1651" s="5">
        <v>4</v>
      </c>
      <c r="L1651" s="5">
        <v>2</v>
      </c>
      <c r="M1651" s="5">
        <v>4</v>
      </c>
      <c r="N1651" s="5">
        <v>6</v>
      </c>
      <c r="O1651" s="5">
        <v>12</v>
      </c>
      <c r="P1651" s="5">
        <v>6</v>
      </c>
      <c r="Q1651" s="5">
        <v>12</v>
      </c>
      <c r="R1651" s="5">
        <v>18</v>
      </c>
      <c r="S1651" s="5">
        <v>48</v>
      </c>
      <c r="T1651" s="4">
        <v>1872</v>
      </c>
      <c r="U1651" s="26">
        <f t="shared" si="50"/>
        <v>16.540276836705065</v>
      </c>
      <c r="V1651" s="26">
        <f t="shared" si="51"/>
        <v>645.0707966314975</v>
      </c>
      <c r="Z1651" s="4">
        <v>44</v>
      </c>
      <c r="AA1651" s="26">
        <v>4.5613004277513634</v>
      </c>
      <c r="AB1651" s="26">
        <v>273.6780256650818</v>
      </c>
    </row>
    <row r="1652" spans="1:28" x14ac:dyDescent="0.25">
      <c r="A1652" s="5" t="s">
        <v>209</v>
      </c>
      <c r="B1652" s="6" t="s">
        <v>1643</v>
      </c>
      <c r="C1652" s="6" t="s">
        <v>1644</v>
      </c>
      <c r="D1652" s="5">
        <v>2002</v>
      </c>
      <c r="E1652" s="5">
        <v>14</v>
      </c>
      <c r="F1652" s="5">
        <v>37</v>
      </c>
      <c r="G1652" s="5">
        <v>92026</v>
      </c>
      <c r="H1652" s="5" t="s">
        <v>1370</v>
      </c>
      <c r="I1652" s="7">
        <v>3.9</v>
      </c>
      <c r="J1652" s="5">
        <v>21</v>
      </c>
      <c r="K1652" s="5">
        <v>6</v>
      </c>
      <c r="L1652" s="5">
        <v>0</v>
      </c>
      <c r="M1652" s="5">
        <v>5</v>
      </c>
      <c r="N1652" s="5">
        <v>5</v>
      </c>
      <c r="O1652" s="5">
        <v>18</v>
      </c>
      <c r="P1652" s="5">
        <v>0</v>
      </c>
      <c r="Q1652" s="5">
        <v>15</v>
      </c>
      <c r="R1652" s="5">
        <v>15</v>
      </c>
      <c r="S1652" s="5">
        <v>48</v>
      </c>
      <c r="T1652" s="4">
        <v>1008</v>
      </c>
      <c r="U1652" s="26">
        <f t="shared" si="50"/>
        <v>16.540276836705065</v>
      </c>
      <c r="V1652" s="26">
        <f t="shared" si="51"/>
        <v>347.34581357080634</v>
      </c>
      <c r="Z1652" s="4">
        <v>20</v>
      </c>
      <c r="AA1652" s="26">
        <v>6.6288507827514769</v>
      </c>
      <c r="AB1652" s="26">
        <v>364.58679305133126</v>
      </c>
    </row>
    <row r="1653" spans="1:28" x14ac:dyDescent="0.25">
      <c r="A1653" s="5" t="s">
        <v>327</v>
      </c>
      <c r="B1653" s="6" t="s">
        <v>1643</v>
      </c>
      <c r="C1653" s="6" t="s">
        <v>1644</v>
      </c>
      <c r="D1653" s="5">
        <v>2002</v>
      </c>
      <c r="E1653" s="5">
        <v>14</v>
      </c>
      <c r="F1653" s="5">
        <v>43</v>
      </c>
      <c r="G1653" s="5">
        <v>95035</v>
      </c>
      <c r="H1653" s="5" t="s">
        <v>1370</v>
      </c>
      <c r="I1653" s="7">
        <v>2.9</v>
      </c>
      <c r="J1653" s="5">
        <v>34</v>
      </c>
      <c r="K1653" s="5">
        <v>3</v>
      </c>
      <c r="L1653" s="5">
        <v>5</v>
      </c>
      <c r="M1653" s="5">
        <v>5</v>
      </c>
      <c r="N1653" s="5">
        <v>3</v>
      </c>
      <c r="O1653" s="5">
        <v>9</v>
      </c>
      <c r="P1653" s="5">
        <v>15</v>
      </c>
      <c r="Q1653" s="5">
        <v>15</v>
      </c>
      <c r="R1653" s="5">
        <v>9</v>
      </c>
      <c r="S1653" s="5">
        <v>48</v>
      </c>
      <c r="T1653" s="4">
        <v>1632</v>
      </c>
      <c r="U1653" s="26">
        <f t="shared" si="50"/>
        <v>16.540276836705065</v>
      </c>
      <c r="V1653" s="26">
        <f t="shared" si="51"/>
        <v>562.36941244797219</v>
      </c>
      <c r="Z1653" s="4">
        <v>14</v>
      </c>
      <c r="AA1653" s="26">
        <v>12.925796717858466</v>
      </c>
      <c r="AB1653" s="26">
        <v>904.80577025009268</v>
      </c>
    </row>
    <row r="1654" spans="1:28" x14ac:dyDescent="0.25">
      <c r="A1654" s="5" t="s">
        <v>490</v>
      </c>
      <c r="B1654" s="6" t="s">
        <v>1643</v>
      </c>
      <c r="C1654" s="6" t="s">
        <v>1644</v>
      </c>
      <c r="D1654" s="5">
        <v>2002</v>
      </c>
      <c r="E1654" s="5">
        <v>14</v>
      </c>
      <c r="F1654" s="5">
        <v>56</v>
      </c>
      <c r="G1654" s="5">
        <v>91320</v>
      </c>
      <c r="H1654" s="5" t="s">
        <v>1370</v>
      </c>
      <c r="I1654" s="7">
        <v>3.9</v>
      </c>
      <c r="J1654" s="5">
        <v>40</v>
      </c>
      <c r="K1654" s="5">
        <v>4</v>
      </c>
      <c r="L1654" s="5">
        <v>3</v>
      </c>
      <c r="M1654" s="5">
        <v>4</v>
      </c>
      <c r="N1654" s="5">
        <v>5</v>
      </c>
      <c r="O1654" s="5">
        <v>12</v>
      </c>
      <c r="P1654" s="5">
        <v>9</v>
      </c>
      <c r="Q1654" s="5">
        <v>12</v>
      </c>
      <c r="R1654" s="5">
        <v>15</v>
      </c>
      <c r="S1654" s="5">
        <v>48</v>
      </c>
      <c r="T1654" s="4">
        <v>1920</v>
      </c>
      <c r="U1654" s="26">
        <f t="shared" si="50"/>
        <v>16.540276836705065</v>
      </c>
      <c r="V1654" s="26">
        <f t="shared" si="51"/>
        <v>661.61107346820256</v>
      </c>
      <c r="Z1654" s="4">
        <v>36</v>
      </c>
      <c r="AA1654" s="26">
        <v>14.458286535994398</v>
      </c>
      <c r="AB1654" s="26">
        <v>274.70744418389359</v>
      </c>
    </row>
    <row r="1655" spans="1:28" x14ac:dyDescent="0.25">
      <c r="A1655" s="5" t="s">
        <v>3044</v>
      </c>
      <c r="B1655" s="6" t="s">
        <v>1643</v>
      </c>
      <c r="C1655" s="6" t="s">
        <v>1644</v>
      </c>
      <c r="D1655" s="5">
        <v>2001</v>
      </c>
      <c r="E1655" s="5">
        <v>15</v>
      </c>
      <c r="F1655" s="5">
        <v>19</v>
      </c>
      <c r="G1655" s="5">
        <v>91350</v>
      </c>
      <c r="H1655" s="5" t="s">
        <v>1370</v>
      </c>
      <c r="I1655" s="7">
        <v>3.1</v>
      </c>
      <c r="J1655" s="5">
        <v>40</v>
      </c>
      <c r="K1655" s="5">
        <v>4</v>
      </c>
      <c r="L1655" s="5">
        <v>4</v>
      </c>
      <c r="M1655" s="5">
        <v>4</v>
      </c>
      <c r="N1655" s="5">
        <v>4</v>
      </c>
      <c r="O1655" s="5">
        <v>12</v>
      </c>
      <c r="P1655" s="5">
        <v>12</v>
      </c>
      <c r="Q1655" s="5">
        <v>12</v>
      </c>
      <c r="R1655" s="5">
        <v>12</v>
      </c>
      <c r="S1655" s="5">
        <v>48</v>
      </c>
      <c r="T1655" s="4">
        <v>1920</v>
      </c>
      <c r="U1655" s="26">
        <f t="shared" si="50"/>
        <v>16.47712402403133</v>
      </c>
      <c r="V1655" s="26">
        <f t="shared" si="51"/>
        <v>659.08496096125316</v>
      </c>
      <c r="Z1655" s="4">
        <v>25</v>
      </c>
      <c r="AA1655" s="26">
        <v>6.7880646126233906</v>
      </c>
      <c r="AB1655" s="26">
        <v>203.64193837870172</v>
      </c>
    </row>
    <row r="1656" spans="1:28" x14ac:dyDescent="0.25">
      <c r="A1656" s="5" t="s">
        <v>3383</v>
      </c>
      <c r="B1656" s="6" t="s">
        <v>1643</v>
      </c>
      <c r="C1656" s="6" t="s">
        <v>1644</v>
      </c>
      <c r="D1656" s="5">
        <v>2001</v>
      </c>
      <c r="E1656" s="5">
        <v>15</v>
      </c>
      <c r="F1656" s="5">
        <v>31</v>
      </c>
      <c r="G1656" s="5">
        <v>95736</v>
      </c>
      <c r="H1656" s="5" t="s">
        <v>1370</v>
      </c>
      <c r="I1656" s="7">
        <v>4.5</v>
      </c>
      <c r="J1656" s="5">
        <v>20</v>
      </c>
      <c r="K1656" s="5">
        <v>4</v>
      </c>
      <c r="L1656" s="5">
        <v>4</v>
      </c>
      <c r="M1656" s="5">
        <v>4</v>
      </c>
      <c r="N1656" s="5">
        <v>4</v>
      </c>
      <c r="O1656" s="5">
        <v>12</v>
      </c>
      <c r="P1656" s="5">
        <v>12</v>
      </c>
      <c r="Q1656" s="5">
        <v>12</v>
      </c>
      <c r="R1656" s="5">
        <v>12</v>
      </c>
      <c r="S1656" s="5">
        <v>48</v>
      </c>
      <c r="T1656" s="4">
        <v>960</v>
      </c>
      <c r="U1656" s="26">
        <f t="shared" si="50"/>
        <v>16.47712402403133</v>
      </c>
      <c r="V1656" s="26">
        <f t="shared" si="51"/>
        <v>329.54248048062658</v>
      </c>
      <c r="Z1656" s="4">
        <v>25</v>
      </c>
      <c r="AA1656" s="26">
        <v>13.576129225246781</v>
      </c>
      <c r="AB1656" s="26">
        <v>543.04516900987119</v>
      </c>
    </row>
    <row r="1657" spans="1:28" x14ac:dyDescent="0.25">
      <c r="A1657" s="5" t="s">
        <v>3443</v>
      </c>
      <c r="B1657" s="6" t="s">
        <v>1643</v>
      </c>
      <c r="C1657" s="6" t="s">
        <v>1644</v>
      </c>
      <c r="D1657" s="5">
        <v>2001</v>
      </c>
      <c r="E1657" s="5">
        <v>15</v>
      </c>
      <c r="F1657" s="5">
        <v>33</v>
      </c>
      <c r="G1657" s="5">
        <v>92586</v>
      </c>
      <c r="H1657" s="5" t="s">
        <v>1370</v>
      </c>
      <c r="I1657" s="7">
        <v>4.4000000000000004</v>
      </c>
      <c r="J1657" s="5">
        <v>30</v>
      </c>
      <c r="K1657" s="5">
        <v>7</v>
      </c>
      <c r="L1657" s="5">
        <v>1</v>
      </c>
      <c r="M1657" s="5">
        <v>5</v>
      </c>
      <c r="N1657" s="5">
        <v>3</v>
      </c>
      <c r="O1657" s="5">
        <v>21</v>
      </c>
      <c r="P1657" s="5">
        <v>3</v>
      </c>
      <c r="Q1657" s="5">
        <v>15</v>
      </c>
      <c r="R1657" s="5">
        <v>9</v>
      </c>
      <c r="S1657" s="5">
        <v>48</v>
      </c>
      <c r="T1657" s="4">
        <v>1440</v>
      </c>
      <c r="U1657" s="26">
        <f t="shared" si="50"/>
        <v>16.47712402403133</v>
      </c>
      <c r="V1657" s="26">
        <f t="shared" si="51"/>
        <v>494.3137207209399</v>
      </c>
      <c r="Z1657" s="4">
        <v>43</v>
      </c>
      <c r="AA1657" s="26">
        <v>54.735605133016357</v>
      </c>
      <c r="AB1657" s="26">
        <v>1642.0681539904906</v>
      </c>
    </row>
    <row r="1658" spans="1:28" x14ac:dyDescent="0.25">
      <c r="A1658" s="5" t="s">
        <v>148</v>
      </c>
      <c r="B1658" s="6" t="s">
        <v>1660</v>
      </c>
      <c r="C1658" s="6" t="s">
        <v>1151</v>
      </c>
      <c r="D1658" s="5">
        <v>2001</v>
      </c>
      <c r="E1658" s="5">
        <v>15</v>
      </c>
      <c r="F1658" s="5">
        <v>37</v>
      </c>
      <c r="G1658" s="5">
        <v>92040</v>
      </c>
      <c r="H1658" s="5" t="s">
        <v>1370</v>
      </c>
      <c r="I1658" s="7">
        <v>5.0999999999999996</v>
      </c>
      <c r="J1658" s="5">
        <v>55</v>
      </c>
      <c r="K1658" s="5">
        <v>0</v>
      </c>
      <c r="L1658" s="5">
        <v>0</v>
      </c>
      <c r="M1658" s="5">
        <v>8</v>
      </c>
      <c r="N1658" s="5">
        <v>8</v>
      </c>
      <c r="O1658" s="5">
        <v>0</v>
      </c>
      <c r="P1658" s="5">
        <v>0</v>
      </c>
      <c r="Q1658" s="5">
        <v>24</v>
      </c>
      <c r="R1658" s="5">
        <v>24</v>
      </c>
      <c r="S1658" s="5">
        <v>48</v>
      </c>
      <c r="T1658" s="4">
        <v>2640</v>
      </c>
      <c r="U1658" s="26">
        <f t="shared" si="50"/>
        <v>16.47712402403133</v>
      </c>
      <c r="V1658" s="26">
        <f t="shared" si="51"/>
        <v>906.24182132172314</v>
      </c>
      <c r="Z1658" s="4">
        <v>33</v>
      </c>
      <c r="AA1658" s="26">
        <v>7.0939786950851689</v>
      </c>
      <c r="AB1658" s="26">
        <v>21.281936085255506</v>
      </c>
    </row>
    <row r="1659" spans="1:28" x14ac:dyDescent="0.25">
      <c r="A1659" s="5" t="s">
        <v>351</v>
      </c>
      <c r="B1659" s="6" t="s">
        <v>1643</v>
      </c>
      <c r="C1659" s="6" t="s">
        <v>1644</v>
      </c>
      <c r="D1659" s="5">
        <v>2001</v>
      </c>
      <c r="E1659" s="5">
        <v>15</v>
      </c>
      <c r="F1659" s="5">
        <v>43</v>
      </c>
      <c r="G1659" s="5">
        <v>95051</v>
      </c>
      <c r="H1659" s="5" t="s">
        <v>1370</v>
      </c>
      <c r="I1659" s="7">
        <v>6.8</v>
      </c>
      <c r="J1659" s="5">
        <v>50</v>
      </c>
      <c r="K1659" s="5">
        <v>4</v>
      </c>
      <c r="L1659" s="5">
        <v>4</v>
      </c>
      <c r="M1659" s="5">
        <v>4</v>
      </c>
      <c r="N1659" s="5">
        <v>4</v>
      </c>
      <c r="O1659" s="5">
        <v>12</v>
      </c>
      <c r="P1659" s="5">
        <v>12</v>
      </c>
      <c r="Q1659" s="5">
        <v>12</v>
      </c>
      <c r="R1659" s="5">
        <v>12</v>
      </c>
      <c r="S1659" s="5">
        <v>48</v>
      </c>
      <c r="T1659" s="4">
        <v>2400</v>
      </c>
      <c r="U1659" s="26">
        <f t="shared" si="50"/>
        <v>16.47712402403133</v>
      </c>
      <c r="V1659" s="26">
        <f t="shared" si="51"/>
        <v>823.85620120156648</v>
      </c>
      <c r="Z1659" s="4">
        <v>21</v>
      </c>
      <c r="AA1659" s="26">
        <v>22.640713073261825</v>
      </c>
      <c r="AB1659" s="26">
        <v>475.45497453849833</v>
      </c>
    </row>
    <row r="1660" spans="1:28" x14ac:dyDescent="0.25">
      <c r="A1660" s="5" t="s">
        <v>420</v>
      </c>
      <c r="B1660" s="6" t="s">
        <v>1643</v>
      </c>
      <c r="C1660" s="6" t="s">
        <v>1644</v>
      </c>
      <c r="D1660" s="5">
        <v>2001</v>
      </c>
      <c r="E1660" s="5">
        <v>15</v>
      </c>
      <c r="F1660" s="5">
        <v>49</v>
      </c>
      <c r="G1660" s="5">
        <v>95472</v>
      </c>
      <c r="H1660" s="5" t="s">
        <v>1370</v>
      </c>
      <c r="I1660" s="7">
        <v>4</v>
      </c>
      <c r="J1660" s="5">
        <v>40</v>
      </c>
      <c r="K1660" s="5">
        <v>4</v>
      </c>
      <c r="L1660" s="5">
        <v>4</v>
      </c>
      <c r="M1660" s="5">
        <v>4</v>
      </c>
      <c r="N1660" s="5">
        <v>4</v>
      </c>
      <c r="O1660" s="5">
        <v>12</v>
      </c>
      <c r="P1660" s="5">
        <v>12</v>
      </c>
      <c r="Q1660" s="5">
        <v>12</v>
      </c>
      <c r="R1660" s="5">
        <v>12</v>
      </c>
      <c r="S1660" s="5">
        <v>48</v>
      </c>
      <c r="T1660" s="4">
        <v>1920</v>
      </c>
      <c r="U1660" s="26">
        <f t="shared" si="50"/>
        <v>16.47712402403133</v>
      </c>
      <c r="V1660" s="26">
        <f t="shared" si="51"/>
        <v>659.08496096125316</v>
      </c>
      <c r="Z1660" s="4">
        <v>37</v>
      </c>
      <c r="AA1660" s="26">
        <v>7.2291432679971992</v>
      </c>
      <c r="AB1660" s="26">
        <v>216.87429803991597</v>
      </c>
    </row>
    <row r="1661" spans="1:28" x14ac:dyDescent="0.25">
      <c r="A1661" s="5" t="s">
        <v>1832</v>
      </c>
      <c r="B1661" s="6" t="s">
        <v>1643</v>
      </c>
      <c r="C1661" s="6" t="s">
        <v>1644</v>
      </c>
      <c r="D1661" s="5">
        <v>2000</v>
      </c>
      <c r="E1661" s="5">
        <v>16</v>
      </c>
      <c r="F1661" s="5">
        <v>19</v>
      </c>
      <c r="G1661" s="5">
        <v>91505</v>
      </c>
      <c r="H1661" s="5" t="s">
        <v>1645</v>
      </c>
      <c r="I1661" s="7">
        <v>4</v>
      </c>
      <c r="J1661" s="5">
        <v>40</v>
      </c>
      <c r="K1661" s="5">
        <v>4</v>
      </c>
      <c r="L1661" s="5">
        <v>4</v>
      </c>
      <c r="M1661" s="5">
        <v>4</v>
      </c>
      <c r="N1661" s="5">
        <v>4</v>
      </c>
      <c r="O1661" s="5">
        <v>12</v>
      </c>
      <c r="P1661" s="5">
        <v>12</v>
      </c>
      <c r="Q1661" s="5">
        <v>12</v>
      </c>
      <c r="R1661" s="5">
        <v>12</v>
      </c>
      <c r="S1661" s="5">
        <v>48</v>
      </c>
      <c r="T1661" s="4">
        <v>1920</v>
      </c>
      <c r="U1661" s="26">
        <f t="shared" si="50"/>
        <v>16.413319642071293</v>
      </c>
      <c r="V1661" s="26">
        <f t="shared" si="51"/>
        <v>656.53278568285168</v>
      </c>
      <c r="Z1661" s="4">
        <v>47</v>
      </c>
      <c r="AA1661" s="26">
        <v>31.446225460201628</v>
      </c>
      <c r="AB1661" s="26">
        <v>660.37073466423419</v>
      </c>
    </row>
    <row r="1662" spans="1:28" x14ac:dyDescent="0.25">
      <c r="A1662" s="5" t="s">
        <v>3040</v>
      </c>
      <c r="B1662" s="6" t="s">
        <v>1643</v>
      </c>
      <c r="C1662" s="6" t="s">
        <v>1644</v>
      </c>
      <c r="D1662" s="5">
        <v>2000</v>
      </c>
      <c r="E1662" s="5">
        <v>16</v>
      </c>
      <c r="F1662" s="5">
        <v>19</v>
      </c>
      <c r="G1662" s="5">
        <v>91702</v>
      </c>
      <c r="H1662" s="5" t="s">
        <v>1370</v>
      </c>
      <c r="I1662" s="7">
        <v>5.6</v>
      </c>
      <c r="J1662" s="5">
        <v>54</v>
      </c>
      <c r="K1662" s="5">
        <v>3</v>
      </c>
      <c r="L1662" s="5">
        <v>1</v>
      </c>
      <c r="M1662" s="5">
        <v>6</v>
      </c>
      <c r="N1662" s="5">
        <v>6</v>
      </c>
      <c r="O1662" s="5">
        <v>9</v>
      </c>
      <c r="P1662" s="5">
        <v>3</v>
      </c>
      <c r="Q1662" s="5">
        <v>18</v>
      </c>
      <c r="R1662" s="5">
        <v>18</v>
      </c>
      <c r="S1662" s="5">
        <v>48</v>
      </c>
      <c r="T1662" s="4">
        <v>2592</v>
      </c>
      <c r="U1662" s="26">
        <f t="shared" si="50"/>
        <v>16.413319642071293</v>
      </c>
      <c r="V1662" s="26">
        <f t="shared" si="51"/>
        <v>886.31926067184986</v>
      </c>
      <c r="Z1662" s="4">
        <v>21</v>
      </c>
      <c r="AA1662" s="26">
        <v>10.654453210946741</v>
      </c>
      <c r="AB1662" s="26">
        <v>149.16234495325438</v>
      </c>
    </row>
    <row r="1663" spans="1:28" x14ac:dyDescent="0.25">
      <c r="A1663" s="5" t="s">
        <v>3141</v>
      </c>
      <c r="B1663" s="6" t="s">
        <v>1643</v>
      </c>
      <c r="C1663" s="6" t="s">
        <v>1644</v>
      </c>
      <c r="D1663" s="5">
        <v>2000</v>
      </c>
      <c r="E1663" s="5">
        <v>16</v>
      </c>
      <c r="F1663" s="5">
        <v>19</v>
      </c>
      <c r="G1663" s="5">
        <v>90706</v>
      </c>
      <c r="H1663" s="5" t="s">
        <v>1370</v>
      </c>
      <c r="I1663" s="7">
        <v>4</v>
      </c>
      <c r="J1663" s="5">
        <v>40</v>
      </c>
      <c r="K1663" s="5">
        <v>5</v>
      </c>
      <c r="L1663" s="5">
        <v>2</v>
      </c>
      <c r="M1663" s="5">
        <v>3</v>
      </c>
      <c r="N1663" s="5">
        <v>6</v>
      </c>
      <c r="O1663" s="5">
        <v>15</v>
      </c>
      <c r="P1663" s="5">
        <v>6</v>
      </c>
      <c r="Q1663" s="5">
        <v>9</v>
      </c>
      <c r="R1663" s="5">
        <v>18</v>
      </c>
      <c r="S1663" s="5">
        <v>48</v>
      </c>
      <c r="T1663" s="4">
        <v>1920</v>
      </c>
      <c r="U1663" s="26">
        <f t="shared" si="50"/>
        <v>16.413319642071293</v>
      </c>
      <c r="V1663" s="26">
        <f t="shared" si="51"/>
        <v>656.53278568285168</v>
      </c>
      <c r="Z1663" s="4">
        <v>20</v>
      </c>
      <c r="AA1663" s="26">
        <v>5.3030806262011811</v>
      </c>
      <c r="AB1663" s="26">
        <v>243.94170880525434</v>
      </c>
    </row>
    <row r="1664" spans="1:28" x14ac:dyDescent="0.25">
      <c r="A1664" s="5" t="s">
        <v>3254</v>
      </c>
      <c r="B1664" s="6" t="s">
        <v>1643</v>
      </c>
      <c r="C1664" s="6" t="s">
        <v>1644</v>
      </c>
      <c r="D1664" s="5">
        <v>2000</v>
      </c>
      <c r="E1664" s="5">
        <v>16</v>
      </c>
      <c r="F1664" s="5">
        <v>28</v>
      </c>
      <c r="G1664" s="5">
        <v>94558</v>
      </c>
      <c r="H1664" s="5" t="s">
        <v>1370</v>
      </c>
      <c r="I1664" s="7">
        <v>2.8</v>
      </c>
      <c r="J1664" s="5">
        <v>24</v>
      </c>
      <c r="K1664" s="5">
        <v>5</v>
      </c>
      <c r="L1664" s="5">
        <v>5</v>
      </c>
      <c r="M1664" s="5">
        <v>5</v>
      </c>
      <c r="N1664" s="5">
        <v>1</v>
      </c>
      <c r="O1664" s="5">
        <v>15</v>
      </c>
      <c r="P1664" s="5">
        <v>15</v>
      </c>
      <c r="Q1664" s="5">
        <v>15</v>
      </c>
      <c r="R1664" s="5">
        <v>3</v>
      </c>
      <c r="S1664" s="5">
        <v>48</v>
      </c>
      <c r="T1664" s="4">
        <v>1152</v>
      </c>
      <c r="U1664" s="26">
        <f t="shared" si="50"/>
        <v>16.413319642071293</v>
      </c>
      <c r="V1664" s="26">
        <f t="shared" si="51"/>
        <v>393.91967140971104</v>
      </c>
      <c r="Z1664" s="4">
        <v>19</v>
      </c>
      <c r="AA1664" s="26">
        <v>17.158531463120777</v>
      </c>
      <c r="AB1664" s="26">
        <v>257.37797194681167</v>
      </c>
    </row>
    <row r="1665" spans="1:28" x14ac:dyDescent="0.25">
      <c r="A1665" s="5" t="s">
        <v>3277</v>
      </c>
      <c r="B1665" s="6" t="s">
        <v>1643</v>
      </c>
      <c r="C1665" s="6" t="s">
        <v>1644</v>
      </c>
      <c r="D1665" s="5">
        <v>2000</v>
      </c>
      <c r="E1665" s="5">
        <v>16</v>
      </c>
      <c r="F1665" s="5">
        <v>30</v>
      </c>
      <c r="G1665" s="5">
        <v>92627</v>
      </c>
      <c r="H1665" s="5" t="s">
        <v>1370</v>
      </c>
      <c r="I1665" s="7">
        <v>4.9000000000000004</v>
      </c>
      <c r="J1665" s="5">
        <v>60</v>
      </c>
      <c r="K1665" s="5">
        <v>4</v>
      </c>
      <c r="L1665" s="5">
        <v>3</v>
      </c>
      <c r="M1665" s="5">
        <v>6</v>
      </c>
      <c r="N1665" s="5">
        <v>3</v>
      </c>
      <c r="O1665" s="5">
        <v>12</v>
      </c>
      <c r="P1665" s="5">
        <v>9</v>
      </c>
      <c r="Q1665" s="5">
        <v>18</v>
      </c>
      <c r="R1665" s="5">
        <v>9</v>
      </c>
      <c r="S1665" s="5">
        <v>48</v>
      </c>
      <c r="T1665" s="4">
        <v>2880</v>
      </c>
      <c r="U1665" s="26">
        <f t="shared" si="50"/>
        <v>16.413319642071293</v>
      </c>
      <c r="V1665" s="26">
        <f t="shared" si="51"/>
        <v>984.79917852427764</v>
      </c>
      <c r="Z1665" s="4">
        <v>49</v>
      </c>
      <c r="AA1665" s="26">
        <v>51.886272009332686</v>
      </c>
      <c r="AB1665" s="26">
        <v>2075.4508803733074</v>
      </c>
    </row>
    <row r="1666" spans="1:28" x14ac:dyDescent="0.25">
      <c r="A1666" s="5" t="s">
        <v>92</v>
      </c>
      <c r="B1666" s="6" t="s">
        <v>1660</v>
      </c>
      <c r="C1666" s="6" t="s">
        <v>1151</v>
      </c>
      <c r="D1666" s="5">
        <v>2000</v>
      </c>
      <c r="E1666" s="5">
        <v>16</v>
      </c>
      <c r="F1666" s="5">
        <v>36</v>
      </c>
      <c r="G1666" s="5">
        <v>91710</v>
      </c>
      <c r="H1666" s="5" t="s">
        <v>1370</v>
      </c>
      <c r="I1666" s="7">
        <v>4.0999999999999996</v>
      </c>
      <c r="J1666" s="5">
        <v>30</v>
      </c>
      <c r="K1666" s="5">
        <v>4</v>
      </c>
      <c r="L1666" s="5">
        <v>0</v>
      </c>
      <c r="M1666" s="5">
        <v>2</v>
      </c>
      <c r="N1666" s="5">
        <v>10</v>
      </c>
      <c r="O1666" s="5">
        <v>12</v>
      </c>
      <c r="P1666" s="5">
        <v>0</v>
      </c>
      <c r="Q1666" s="5">
        <v>6</v>
      </c>
      <c r="R1666" s="5">
        <v>30</v>
      </c>
      <c r="S1666" s="5">
        <v>48</v>
      </c>
      <c r="T1666" s="4">
        <v>1440</v>
      </c>
      <c r="U1666" s="26">
        <f t="shared" ref="U1666:U1729" si="52">(VLOOKUP(E1666,t_factor30,7))*S1666</f>
        <v>16.413319642071293</v>
      </c>
      <c r="V1666" s="26">
        <f t="shared" ref="V1666:V1729" si="53">J1666*U1666</f>
        <v>492.39958926213882</v>
      </c>
      <c r="Z1666" s="4">
        <v>20</v>
      </c>
      <c r="AA1666" s="26">
        <v>3.9773104696508863</v>
      </c>
      <c r="AB1666" s="26">
        <v>178.97897113428988</v>
      </c>
    </row>
    <row r="1667" spans="1:28" x14ac:dyDescent="0.25">
      <c r="A1667" s="5" t="s">
        <v>3269</v>
      </c>
      <c r="B1667" s="6" t="s">
        <v>1643</v>
      </c>
      <c r="C1667" s="6" t="s">
        <v>1644</v>
      </c>
      <c r="D1667" s="5">
        <v>1999</v>
      </c>
      <c r="E1667" s="5">
        <v>17</v>
      </c>
      <c r="F1667" s="5">
        <v>30</v>
      </c>
      <c r="G1667" s="5">
        <v>92677</v>
      </c>
      <c r="H1667" s="5" t="s">
        <v>1370</v>
      </c>
      <c r="I1667" s="7">
        <v>4.4000000000000004</v>
      </c>
      <c r="J1667" s="5">
        <v>31</v>
      </c>
      <c r="K1667" s="5">
        <v>4</v>
      </c>
      <c r="L1667" s="5">
        <v>0</v>
      </c>
      <c r="M1667" s="5">
        <v>2</v>
      </c>
      <c r="N1667" s="5">
        <v>10</v>
      </c>
      <c r="O1667" s="5">
        <v>12</v>
      </c>
      <c r="P1667" s="5">
        <v>0</v>
      </c>
      <c r="Q1667" s="5">
        <v>6</v>
      </c>
      <c r="R1667" s="5">
        <v>30</v>
      </c>
      <c r="S1667" s="5">
        <v>48</v>
      </c>
      <c r="T1667" s="4">
        <v>1488</v>
      </c>
      <c r="U1667" s="26">
        <f t="shared" si="52"/>
        <v>16.348853554840137</v>
      </c>
      <c r="V1667" s="26">
        <f t="shared" si="53"/>
        <v>506.81446020004421</v>
      </c>
      <c r="Z1667" s="4">
        <v>37</v>
      </c>
      <c r="AA1667" s="26">
        <v>5.7833146143977592</v>
      </c>
      <c r="AB1667" s="26">
        <v>225.54926996151261</v>
      </c>
    </row>
    <row r="1668" spans="1:28" x14ac:dyDescent="0.25">
      <c r="A1668" s="5" t="s">
        <v>3317</v>
      </c>
      <c r="B1668" s="6" t="s">
        <v>1643</v>
      </c>
      <c r="C1668" s="6" t="s">
        <v>1644</v>
      </c>
      <c r="D1668" s="5">
        <v>1999</v>
      </c>
      <c r="E1668" s="5">
        <v>17</v>
      </c>
      <c r="F1668" s="5">
        <v>30</v>
      </c>
      <c r="G1668" s="5">
        <v>92653</v>
      </c>
      <c r="H1668" s="5" t="s">
        <v>1370</v>
      </c>
      <c r="I1668" s="7">
        <v>8</v>
      </c>
      <c r="J1668" s="5">
        <v>59</v>
      </c>
      <c r="K1668" s="5">
        <v>6</v>
      </c>
      <c r="L1668" s="5">
        <v>0</v>
      </c>
      <c r="M1668" s="5">
        <v>6</v>
      </c>
      <c r="N1668" s="5">
        <v>4</v>
      </c>
      <c r="O1668" s="5">
        <v>18</v>
      </c>
      <c r="P1668" s="5">
        <v>0</v>
      </c>
      <c r="Q1668" s="5">
        <v>18</v>
      </c>
      <c r="R1668" s="5">
        <v>12</v>
      </c>
      <c r="S1668" s="5">
        <v>48</v>
      </c>
      <c r="T1668" s="4">
        <v>2832</v>
      </c>
      <c r="U1668" s="26">
        <f t="shared" si="52"/>
        <v>16.348853554840137</v>
      </c>
      <c r="V1668" s="26">
        <f t="shared" si="53"/>
        <v>964.58235973556805</v>
      </c>
      <c r="Z1668" s="4">
        <v>33</v>
      </c>
      <c r="AA1668" s="26">
        <v>11.350365912136271</v>
      </c>
      <c r="AB1668" s="26">
        <v>454.01463648545081</v>
      </c>
    </row>
    <row r="1669" spans="1:28" x14ac:dyDescent="0.25">
      <c r="A1669" s="5" t="s">
        <v>3338</v>
      </c>
      <c r="B1669" s="6" t="s">
        <v>1643</v>
      </c>
      <c r="C1669" s="6" t="s">
        <v>1644</v>
      </c>
      <c r="D1669" s="5">
        <v>1998</v>
      </c>
      <c r="E1669" s="5">
        <v>18</v>
      </c>
      <c r="F1669" s="5">
        <v>30</v>
      </c>
      <c r="G1669" s="5">
        <v>92835</v>
      </c>
      <c r="H1669" s="5" t="s">
        <v>1370</v>
      </c>
      <c r="I1669" s="7">
        <v>3.9</v>
      </c>
      <c r="J1669" s="5">
        <v>17</v>
      </c>
      <c r="K1669" s="5">
        <v>5</v>
      </c>
      <c r="L1669" s="5">
        <v>0</v>
      </c>
      <c r="M1669" s="5">
        <v>6</v>
      </c>
      <c r="N1669" s="5">
        <v>5</v>
      </c>
      <c r="O1669" s="5">
        <v>15</v>
      </c>
      <c r="P1669" s="5">
        <v>0</v>
      </c>
      <c r="Q1669" s="5">
        <v>18</v>
      </c>
      <c r="R1669" s="5">
        <v>15</v>
      </c>
      <c r="S1669" s="5">
        <v>48</v>
      </c>
      <c r="T1669" s="4">
        <v>816</v>
      </c>
      <c r="U1669" s="26">
        <f t="shared" si="52"/>
        <v>16.283715415019763</v>
      </c>
      <c r="V1669" s="26">
        <f t="shared" si="53"/>
        <v>276.82316205533596</v>
      </c>
      <c r="Z1669" s="4">
        <v>41</v>
      </c>
      <c r="AA1669" s="26">
        <v>1.4972386567599214</v>
      </c>
      <c r="AB1669" s="26">
        <v>29.944773135198428</v>
      </c>
    </row>
    <row r="1670" spans="1:28" x14ac:dyDescent="0.25">
      <c r="A1670" s="5" t="s">
        <v>2385</v>
      </c>
      <c r="B1670" s="6" t="s">
        <v>1643</v>
      </c>
      <c r="C1670" s="6" t="s">
        <v>1644</v>
      </c>
      <c r="D1670" s="5">
        <v>1997</v>
      </c>
      <c r="E1670" s="5">
        <v>19</v>
      </c>
      <c r="F1670" s="5">
        <v>7</v>
      </c>
      <c r="G1670" s="5">
        <v>94805</v>
      </c>
      <c r="H1670" s="5" t="s">
        <v>1370</v>
      </c>
      <c r="I1670" s="7">
        <v>3.7</v>
      </c>
      <c r="J1670" s="5">
        <v>40</v>
      </c>
      <c r="K1670" s="5">
        <v>4</v>
      </c>
      <c r="L1670" s="5">
        <v>4</v>
      </c>
      <c r="M1670" s="5">
        <v>4</v>
      </c>
      <c r="N1670" s="5">
        <v>4</v>
      </c>
      <c r="O1670" s="5">
        <v>12</v>
      </c>
      <c r="P1670" s="5">
        <v>12</v>
      </c>
      <c r="Q1670" s="5">
        <v>12</v>
      </c>
      <c r="R1670" s="5">
        <v>12</v>
      </c>
      <c r="S1670" s="5">
        <v>48</v>
      </c>
      <c r="T1670" s="4">
        <v>1920</v>
      </c>
      <c r="U1670" s="26">
        <f t="shared" si="52"/>
        <v>16.217894658422111</v>
      </c>
      <c r="V1670" s="26">
        <f t="shared" si="53"/>
        <v>648.71578633688443</v>
      </c>
      <c r="Z1670" s="4">
        <v>20</v>
      </c>
      <c r="AA1670" s="26">
        <v>13.257701565502954</v>
      </c>
      <c r="AB1670" s="26">
        <v>795.46209393017728</v>
      </c>
    </row>
    <row r="1671" spans="1:28" x14ac:dyDescent="0.25">
      <c r="A1671" s="5" t="s">
        <v>2444</v>
      </c>
      <c r="B1671" s="6" t="s">
        <v>1643</v>
      </c>
      <c r="C1671" s="6" t="s">
        <v>1644</v>
      </c>
      <c r="D1671" s="5">
        <v>1996</v>
      </c>
      <c r="E1671" s="5">
        <v>20</v>
      </c>
      <c r="F1671" s="5">
        <v>19</v>
      </c>
      <c r="G1671" s="5">
        <v>91364</v>
      </c>
      <c r="H1671" s="5" t="s">
        <v>2097</v>
      </c>
      <c r="I1671" s="7">
        <v>4</v>
      </c>
      <c r="J1671" s="5">
        <v>30</v>
      </c>
      <c r="K1671" s="5">
        <v>6</v>
      </c>
      <c r="L1671" s="5">
        <v>0</v>
      </c>
      <c r="M1671" s="5">
        <v>4</v>
      </c>
      <c r="N1671" s="5">
        <v>6</v>
      </c>
      <c r="O1671" s="5">
        <v>18</v>
      </c>
      <c r="P1671" s="5">
        <v>0</v>
      </c>
      <c r="Q1671" s="5">
        <v>12</v>
      </c>
      <c r="R1671" s="5">
        <v>18</v>
      </c>
      <c r="S1671" s="5">
        <v>48</v>
      </c>
      <c r="T1671" s="4">
        <v>1440</v>
      </c>
      <c r="U1671" s="26">
        <f t="shared" si="52"/>
        <v>16.151380498277497</v>
      </c>
      <c r="V1671" s="26">
        <f t="shared" si="53"/>
        <v>484.54141494832493</v>
      </c>
      <c r="Z1671" s="4">
        <v>38</v>
      </c>
      <c r="AA1671" s="26">
        <v>59.278974797577028</v>
      </c>
      <c r="AB1671" s="26">
        <v>5157.2708073892018</v>
      </c>
    </row>
    <row r="1672" spans="1:28" x14ac:dyDescent="0.25">
      <c r="A1672" s="5" t="s">
        <v>2449</v>
      </c>
      <c r="B1672" s="6" t="s">
        <v>1643</v>
      </c>
      <c r="C1672" s="6" t="s">
        <v>1644</v>
      </c>
      <c r="D1672" s="5">
        <v>1996</v>
      </c>
      <c r="E1672" s="5">
        <v>20</v>
      </c>
      <c r="F1672" s="5">
        <v>19</v>
      </c>
      <c r="G1672" s="5">
        <v>90731</v>
      </c>
      <c r="H1672" s="5" t="s">
        <v>2097</v>
      </c>
      <c r="I1672" s="7">
        <v>1.9</v>
      </c>
      <c r="J1672" s="5">
        <v>10</v>
      </c>
      <c r="K1672" s="5">
        <v>4</v>
      </c>
      <c r="L1672" s="5">
        <v>4</v>
      </c>
      <c r="M1672" s="5">
        <v>4</v>
      </c>
      <c r="N1672" s="5">
        <v>4</v>
      </c>
      <c r="O1672" s="5">
        <v>12</v>
      </c>
      <c r="P1672" s="5">
        <v>12</v>
      </c>
      <c r="Q1672" s="5">
        <v>12</v>
      </c>
      <c r="R1672" s="5">
        <v>12</v>
      </c>
      <c r="S1672" s="5">
        <v>48</v>
      </c>
      <c r="T1672" s="4">
        <v>480</v>
      </c>
      <c r="U1672" s="26">
        <f t="shared" si="52"/>
        <v>16.151380498277497</v>
      </c>
      <c r="V1672" s="26">
        <f t="shared" si="53"/>
        <v>161.51380498277496</v>
      </c>
      <c r="Z1672" s="4">
        <v>35</v>
      </c>
      <c r="AA1672" s="26">
        <v>8.5651431770698174</v>
      </c>
      <c r="AB1672" s="26">
        <v>162.73772036432652</v>
      </c>
    </row>
    <row r="1673" spans="1:28" x14ac:dyDescent="0.25">
      <c r="A1673" s="5" t="s">
        <v>2760</v>
      </c>
      <c r="B1673" s="6" t="s">
        <v>1643</v>
      </c>
      <c r="C1673" s="6" t="s">
        <v>1644</v>
      </c>
      <c r="D1673" s="5">
        <v>1996</v>
      </c>
      <c r="E1673" s="5">
        <v>20</v>
      </c>
      <c r="F1673" s="5">
        <v>41</v>
      </c>
      <c r="G1673" s="5">
        <v>94044</v>
      </c>
      <c r="H1673" s="5" t="s">
        <v>2097</v>
      </c>
      <c r="I1673" s="7">
        <v>5.9</v>
      </c>
      <c r="J1673" s="5">
        <v>40</v>
      </c>
      <c r="K1673" s="5">
        <v>4</v>
      </c>
      <c r="L1673" s="5">
        <v>4</v>
      </c>
      <c r="M1673" s="5">
        <v>4</v>
      </c>
      <c r="N1673" s="5">
        <v>4</v>
      </c>
      <c r="O1673" s="5">
        <v>12</v>
      </c>
      <c r="P1673" s="5">
        <v>12</v>
      </c>
      <c r="Q1673" s="5">
        <v>12</v>
      </c>
      <c r="R1673" s="5">
        <v>12</v>
      </c>
      <c r="S1673" s="5">
        <v>48</v>
      </c>
      <c r="T1673" s="4">
        <v>1920</v>
      </c>
      <c r="U1673" s="26">
        <f t="shared" si="52"/>
        <v>16.151380498277497</v>
      </c>
      <c r="V1673" s="26">
        <f t="shared" si="53"/>
        <v>646.05521993109983</v>
      </c>
      <c r="Z1673" s="4">
        <v>33</v>
      </c>
      <c r="AA1673" s="26">
        <v>5.6751829560681353</v>
      </c>
      <c r="AB1673" s="26">
        <v>141.8795739017034</v>
      </c>
    </row>
    <row r="1674" spans="1:28" x14ac:dyDescent="0.25">
      <c r="A1674" s="5" t="s">
        <v>2424</v>
      </c>
      <c r="B1674" s="6" t="s">
        <v>1643</v>
      </c>
      <c r="C1674" s="6" t="s">
        <v>1644</v>
      </c>
      <c r="D1674" s="5">
        <v>1995</v>
      </c>
      <c r="E1674" s="5">
        <v>21</v>
      </c>
      <c r="F1674" s="5">
        <v>18</v>
      </c>
      <c r="G1674" s="5">
        <v>96109</v>
      </c>
      <c r="H1674" s="5" t="s">
        <v>2097</v>
      </c>
      <c r="I1674" s="7">
        <v>4.7</v>
      </c>
      <c r="J1674" s="5">
        <v>46</v>
      </c>
      <c r="K1674" s="5">
        <v>4</v>
      </c>
      <c r="L1674" s="5">
        <v>4</v>
      </c>
      <c r="M1674" s="5">
        <v>4</v>
      </c>
      <c r="N1674" s="5">
        <v>4</v>
      </c>
      <c r="O1674" s="5">
        <v>12</v>
      </c>
      <c r="P1674" s="5">
        <v>12</v>
      </c>
      <c r="Q1674" s="5">
        <v>12</v>
      </c>
      <c r="R1674" s="5">
        <v>12</v>
      </c>
      <c r="S1674" s="5">
        <v>48</v>
      </c>
      <c r="T1674" s="4">
        <v>2208</v>
      </c>
      <c r="U1674" s="26">
        <f t="shared" si="52"/>
        <v>16.084161919341479</v>
      </c>
      <c r="V1674" s="26">
        <f t="shared" si="53"/>
        <v>739.87144828970804</v>
      </c>
      <c r="Z1674" s="4">
        <v>51</v>
      </c>
      <c r="AA1674" s="26">
        <v>12.578490184080652</v>
      </c>
      <c r="AB1674" s="26">
        <v>25.156980368161303</v>
      </c>
    </row>
    <row r="1675" spans="1:28" x14ac:dyDescent="0.25">
      <c r="A1675" s="5" t="s">
        <v>2720</v>
      </c>
      <c r="B1675" s="6" t="s">
        <v>1643</v>
      </c>
      <c r="C1675" s="6" t="s">
        <v>1644</v>
      </c>
      <c r="D1675" s="5">
        <v>1994</v>
      </c>
      <c r="E1675" s="5">
        <v>22</v>
      </c>
      <c r="F1675" s="5">
        <v>37</v>
      </c>
      <c r="G1675" s="5">
        <v>92064</v>
      </c>
      <c r="H1675" s="5" t="s">
        <v>2097</v>
      </c>
      <c r="I1675" s="7">
        <v>1.8</v>
      </c>
      <c r="J1675" s="5">
        <v>25</v>
      </c>
      <c r="K1675" s="5">
        <v>6</v>
      </c>
      <c r="L1675" s="5">
        <v>1</v>
      </c>
      <c r="M1675" s="5">
        <v>3</v>
      </c>
      <c r="N1675" s="5">
        <v>6</v>
      </c>
      <c r="O1675" s="5">
        <v>18</v>
      </c>
      <c r="P1675" s="5">
        <v>3</v>
      </c>
      <c r="Q1675" s="5">
        <v>9</v>
      </c>
      <c r="R1675" s="5">
        <v>18</v>
      </c>
      <c r="S1675" s="5">
        <v>48</v>
      </c>
      <c r="T1675" s="4">
        <v>1200</v>
      </c>
      <c r="U1675" s="26">
        <f t="shared" si="52"/>
        <v>16.016227671813507</v>
      </c>
      <c r="V1675" s="26">
        <f t="shared" si="53"/>
        <v>400.40569179533765</v>
      </c>
      <c r="Z1675" s="4">
        <v>27</v>
      </c>
      <c r="AA1675" s="26">
        <v>23.317384314417065</v>
      </c>
      <c r="AB1675" s="26">
        <v>816.10845100459733</v>
      </c>
    </row>
    <row r="1676" spans="1:28" x14ac:dyDescent="0.25">
      <c r="A1676" s="5" t="s">
        <v>2799</v>
      </c>
      <c r="B1676" s="6" t="s">
        <v>1643</v>
      </c>
      <c r="C1676" s="6" t="s">
        <v>1644</v>
      </c>
      <c r="D1676" s="5">
        <v>1994</v>
      </c>
      <c r="E1676" s="5">
        <v>22</v>
      </c>
      <c r="F1676" s="5">
        <v>44</v>
      </c>
      <c r="G1676" s="5">
        <v>95033</v>
      </c>
      <c r="H1676" s="5" t="s">
        <v>2097</v>
      </c>
      <c r="I1676" s="7">
        <v>3.9</v>
      </c>
      <c r="J1676" s="5">
        <v>50</v>
      </c>
      <c r="K1676" s="5">
        <v>4</v>
      </c>
      <c r="L1676" s="5">
        <v>4</v>
      </c>
      <c r="M1676" s="5">
        <v>4</v>
      </c>
      <c r="N1676" s="5">
        <v>4</v>
      </c>
      <c r="O1676" s="5">
        <v>12</v>
      </c>
      <c r="P1676" s="5">
        <v>12</v>
      </c>
      <c r="Q1676" s="5">
        <v>12</v>
      </c>
      <c r="R1676" s="5">
        <v>12</v>
      </c>
      <c r="S1676" s="5">
        <v>48</v>
      </c>
      <c r="T1676" s="4">
        <v>2400</v>
      </c>
      <c r="U1676" s="26">
        <f t="shared" si="52"/>
        <v>16.016227671813507</v>
      </c>
      <c r="V1676" s="26">
        <f t="shared" si="53"/>
        <v>800.81138359067529</v>
      </c>
      <c r="Z1676" s="4">
        <v>23</v>
      </c>
      <c r="AA1676" s="26">
        <v>6.7218219787983111</v>
      </c>
      <c r="AB1676" s="26">
        <v>201.65465936394932</v>
      </c>
    </row>
    <row r="1677" spans="1:28" x14ac:dyDescent="0.25">
      <c r="A1677" s="5" t="s">
        <v>2536</v>
      </c>
      <c r="B1677" s="6" t="s">
        <v>1643</v>
      </c>
      <c r="C1677" s="6" t="s">
        <v>1644</v>
      </c>
      <c r="D1677" s="5">
        <v>1993</v>
      </c>
      <c r="E1677" s="5">
        <v>23</v>
      </c>
      <c r="F1677" s="5">
        <v>21</v>
      </c>
      <c r="G1677" s="5">
        <v>94930</v>
      </c>
      <c r="H1677" s="5" t="s">
        <v>2097</v>
      </c>
      <c r="I1677" s="7">
        <v>6.9</v>
      </c>
      <c r="J1677" s="5">
        <v>60</v>
      </c>
      <c r="K1677" s="5">
        <v>3</v>
      </c>
      <c r="L1677" s="5">
        <v>6</v>
      </c>
      <c r="M1677" s="5">
        <v>6</v>
      </c>
      <c r="N1677" s="5">
        <v>1</v>
      </c>
      <c r="O1677" s="5">
        <v>9</v>
      </c>
      <c r="P1677" s="5">
        <v>18</v>
      </c>
      <c r="Q1677" s="5">
        <v>18</v>
      </c>
      <c r="R1677" s="5">
        <v>3</v>
      </c>
      <c r="S1677" s="5">
        <v>48</v>
      </c>
      <c r="T1677" s="4">
        <v>2880</v>
      </c>
      <c r="U1677" s="26">
        <f t="shared" si="52"/>
        <v>15.947566265060242</v>
      </c>
      <c r="V1677" s="26">
        <f t="shared" si="53"/>
        <v>956.85397590361458</v>
      </c>
      <c r="Z1677" s="4">
        <v>48</v>
      </c>
      <c r="AA1677" s="26">
        <v>40.880093098262115</v>
      </c>
      <c r="AB1677" s="26">
        <v>408.80093098262114</v>
      </c>
    </row>
    <row r="1678" spans="1:28" x14ac:dyDescent="0.25">
      <c r="A1678" s="5" t="s">
        <v>2470</v>
      </c>
      <c r="B1678" s="6" t="s">
        <v>1643</v>
      </c>
      <c r="C1678" s="6" t="s">
        <v>1644</v>
      </c>
      <c r="D1678" s="5">
        <v>1992</v>
      </c>
      <c r="E1678" s="5">
        <v>24</v>
      </c>
      <c r="F1678" s="5">
        <v>19</v>
      </c>
      <c r="G1678" s="5">
        <v>91706</v>
      </c>
      <c r="H1678" s="5" t="s">
        <v>2097</v>
      </c>
      <c r="I1678" s="7">
        <v>5.9</v>
      </c>
      <c r="J1678" s="5">
        <v>31</v>
      </c>
      <c r="K1678" s="5">
        <v>4</v>
      </c>
      <c r="L1678" s="5">
        <v>4</v>
      </c>
      <c r="M1678" s="5">
        <v>4</v>
      </c>
      <c r="N1678" s="5">
        <v>4</v>
      </c>
      <c r="O1678" s="5">
        <v>12</v>
      </c>
      <c r="P1678" s="5">
        <v>12</v>
      </c>
      <c r="Q1678" s="5">
        <v>12</v>
      </c>
      <c r="R1678" s="5">
        <v>12</v>
      </c>
      <c r="S1678" s="5">
        <v>48</v>
      </c>
      <c r="T1678" s="4">
        <v>1488</v>
      </c>
      <c r="U1678" s="26">
        <f t="shared" si="52"/>
        <v>15.878165961136332</v>
      </c>
      <c r="V1678" s="26">
        <f t="shared" si="53"/>
        <v>492.22314479522629</v>
      </c>
      <c r="Z1678" s="4">
        <v>20</v>
      </c>
      <c r="AA1678" s="26">
        <v>7.9546209393017726</v>
      </c>
      <c r="AB1678" s="26">
        <v>167.04703972533721</v>
      </c>
    </row>
    <row r="1679" spans="1:28" x14ac:dyDescent="0.25">
      <c r="A1679" s="5" t="s">
        <v>2738</v>
      </c>
      <c r="B1679" s="6" t="s">
        <v>1643</v>
      </c>
      <c r="C1679" s="6" t="s">
        <v>1644</v>
      </c>
      <c r="D1679" s="5">
        <v>1990</v>
      </c>
      <c r="E1679" s="5">
        <v>26</v>
      </c>
      <c r="F1679" s="5">
        <v>39</v>
      </c>
      <c r="G1679" s="5">
        <v>95240</v>
      </c>
      <c r="H1679" s="5" t="s">
        <v>2097</v>
      </c>
      <c r="I1679" s="7">
        <v>1.7</v>
      </c>
      <c r="J1679" s="5">
        <v>10</v>
      </c>
      <c r="K1679" s="5">
        <v>4</v>
      </c>
      <c r="L1679" s="5">
        <v>4</v>
      </c>
      <c r="M1679" s="5">
        <v>4</v>
      </c>
      <c r="N1679" s="5">
        <v>4</v>
      </c>
      <c r="O1679" s="5">
        <v>12</v>
      </c>
      <c r="P1679" s="5">
        <v>12</v>
      </c>
      <c r="Q1679" s="5">
        <v>12</v>
      </c>
      <c r="R1679" s="5">
        <v>12</v>
      </c>
      <c r="S1679" s="5">
        <v>48</v>
      </c>
      <c r="T1679" s="4">
        <v>480</v>
      </c>
      <c r="U1679" s="26">
        <f t="shared" si="52"/>
        <v>15.737100433078986</v>
      </c>
      <c r="V1679" s="26">
        <f t="shared" si="53"/>
        <v>157.37100433078984</v>
      </c>
      <c r="Z1679" s="4">
        <v>32</v>
      </c>
      <c r="AA1679" s="26">
        <v>5.6413329861555486</v>
      </c>
      <c r="AB1679" s="26">
        <v>0</v>
      </c>
    </row>
    <row r="1680" spans="1:28" x14ac:dyDescent="0.25">
      <c r="A1680" s="5" t="s">
        <v>2348</v>
      </c>
      <c r="B1680" s="6" t="s">
        <v>1643</v>
      </c>
      <c r="C1680" s="6" t="s">
        <v>1644</v>
      </c>
      <c r="D1680" s="5">
        <v>1989</v>
      </c>
      <c r="E1680" s="5">
        <v>27</v>
      </c>
      <c r="F1680" s="5">
        <v>1</v>
      </c>
      <c r="G1680" s="5">
        <v>94546</v>
      </c>
      <c r="H1680" s="5" t="s">
        <v>2097</v>
      </c>
      <c r="I1680" s="7">
        <v>3.9</v>
      </c>
      <c r="J1680" s="5">
        <v>60</v>
      </c>
      <c r="K1680" s="5">
        <v>2</v>
      </c>
      <c r="L1680" s="5">
        <v>4</v>
      </c>
      <c r="M1680" s="5">
        <v>6</v>
      </c>
      <c r="N1680" s="5">
        <v>4</v>
      </c>
      <c r="O1680" s="5">
        <v>6</v>
      </c>
      <c r="P1680" s="5">
        <v>12</v>
      </c>
      <c r="Q1680" s="5">
        <v>18</v>
      </c>
      <c r="R1680" s="5">
        <v>12</v>
      </c>
      <c r="S1680" s="5">
        <v>48</v>
      </c>
      <c r="T1680" s="4">
        <v>2880</v>
      </c>
      <c r="U1680" s="26">
        <f t="shared" si="52"/>
        <v>15.665410435188308</v>
      </c>
      <c r="V1680" s="26">
        <f t="shared" si="53"/>
        <v>939.92462611129849</v>
      </c>
      <c r="Z1680" s="4">
        <v>25</v>
      </c>
      <c r="AA1680" s="26">
        <v>47.51645228836373</v>
      </c>
      <c r="AB1680" s="26">
        <v>997.84549805563836</v>
      </c>
    </row>
    <row r="1681" spans="1:28" x14ac:dyDescent="0.25">
      <c r="A1681" s="5" t="s">
        <v>2741</v>
      </c>
      <c r="B1681" s="6" t="s">
        <v>1643</v>
      </c>
      <c r="C1681" s="6" t="s">
        <v>1644</v>
      </c>
      <c r="D1681" s="5">
        <v>1986</v>
      </c>
      <c r="E1681" s="5">
        <v>30</v>
      </c>
      <c r="F1681" s="5">
        <v>40</v>
      </c>
      <c r="G1681" s="5">
        <v>93465</v>
      </c>
      <c r="H1681" s="5" t="s">
        <v>2097</v>
      </c>
      <c r="I1681" s="7">
        <v>4</v>
      </c>
      <c r="J1681" s="5">
        <v>32</v>
      </c>
      <c r="K1681" s="5">
        <v>2</v>
      </c>
      <c r="L1681" s="5">
        <v>0</v>
      </c>
      <c r="M1681" s="5">
        <v>6</v>
      </c>
      <c r="N1681" s="5">
        <v>8</v>
      </c>
      <c r="O1681" s="5">
        <v>6</v>
      </c>
      <c r="P1681" s="5">
        <v>0</v>
      </c>
      <c r="Q1681" s="5">
        <v>18</v>
      </c>
      <c r="R1681" s="5">
        <v>24</v>
      </c>
      <c r="S1681" s="5">
        <v>48</v>
      </c>
      <c r="T1681" s="4">
        <v>1536</v>
      </c>
      <c r="U1681" s="26">
        <f t="shared" si="52"/>
        <v>15.445557078106884</v>
      </c>
      <c r="V1681" s="26">
        <f t="shared" si="53"/>
        <v>494.25782649942028</v>
      </c>
      <c r="Z1681" s="4">
        <v>42</v>
      </c>
      <c r="AA1681" s="26">
        <v>12.069023314888941</v>
      </c>
      <c r="AB1681" s="26">
        <v>193.10437303822306</v>
      </c>
    </row>
    <row r="1682" spans="1:28" x14ac:dyDescent="0.25">
      <c r="A1682" s="5" t="s">
        <v>2520</v>
      </c>
      <c r="B1682" s="6" t="s">
        <v>1643</v>
      </c>
      <c r="C1682" s="6" t="s">
        <v>1644</v>
      </c>
      <c r="D1682" s="5">
        <v>1985</v>
      </c>
      <c r="E1682" s="5">
        <v>31</v>
      </c>
      <c r="F1682" s="5">
        <v>19</v>
      </c>
      <c r="G1682" s="5">
        <v>91343</v>
      </c>
      <c r="H1682" s="5" t="s">
        <v>2097</v>
      </c>
      <c r="I1682" s="7">
        <v>1</v>
      </c>
      <c r="J1682" s="5">
        <v>13</v>
      </c>
      <c r="K1682" s="5">
        <v>6</v>
      </c>
      <c r="L1682" s="5">
        <v>0</v>
      </c>
      <c r="M1682" s="5">
        <v>4</v>
      </c>
      <c r="N1682" s="5">
        <v>6</v>
      </c>
      <c r="O1682" s="5">
        <v>18</v>
      </c>
      <c r="P1682" s="5">
        <v>0</v>
      </c>
      <c r="Q1682" s="5">
        <v>12</v>
      </c>
      <c r="R1682" s="5">
        <v>18</v>
      </c>
      <c r="S1682" s="5">
        <v>48</v>
      </c>
      <c r="T1682" s="4">
        <v>624</v>
      </c>
      <c r="U1682" s="26">
        <f t="shared" si="52"/>
        <v>15.370633595675333</v>
      </c>
      <c r="V1682" s="26">
        <f t="shared" si="53"/>
        <v>199.81823674377932</v>
      </c>
      <c r="Z1682" s="4">
        <v>35</v>
      </c>
      <c r="AA1682" s="26">
        <v>19.985334079829574</v>
      </c>
      <c r="AB1682" s="26">
        <v>1019.2520380713082</v>
      </c>
    </row>
    <row r="1683" spans="1:28" x14ac:dyDescent="0.25">
      <c r="A1683" s="5" t="s">
        <v>2451</v>
      </c>
      <c r="B1683" s="6" t="s">
        <v>1643</v>
      </c>
      <c r="C1683" s="6" t="s">
        <v>1644</v>
      </c>
      <c r="D1683" s="5">
        <v>1984</v>
      </c>
      <c r="E1683" s="5">
        <v>32</v>
      </c>
      <c r="F1683" s="5">
        <v>19</v>
      </c>
      <c r="G1683" s="5">
        <v>91107</v>
      </c>
      <c r="H1683" s="5" t="s">
        <v>2097</v>
      </c>
      <c r="I1683" s="7">
        <v>3</v>
      </c>
      <c r="J1683" s="5">
        <v>40</v>
      </c>
      <c r="K1683" s="5">
        <v>6</v>
      </c>
      <c r="L1683" s="5">
        <v>6</v>
      </c>
      <c r="M1683" s="5">
        <v>4</v>
      </c>
      <c r="N1683" s="5">
        <v>0</v>
      </c>
      <c r="O1683" s="5">
        <v>18</v>
      </c>
      <c r="P1683" s="5">
        <v>18</v>
      </c>
      <c r="Q1683" s="5">
        <v>12</v>
      </c>
      <c r="R1683" s="5">
        <v>0</v>
      </c>
      <c r="S1683" s="5">
        <v>48</v>
      </c>
      <c r="T1683" s="4">
        <v>1920</v>
      </c>
      <c r="U1683" s="26">
        <f t="shared" si="52"/>
        <v>15.294867558492781</v>
      </c>
      <c r="V1683" s="26">
        <f t="shared" si="53"/>
        <v>611.79470233971119</v>
      </c>
      <c r="Z1683" s="4">
        <v>32</v>
      </c>
      <c r="AA1683" s="26">
        <v>28.206664930777741</v>
      </c>
      <c r="AB1683" s="26">
        <v>846.19994792333227</v>
      </c>
    </row>
    <row r="1684" spans="1:28" x14ac:dyDescent="0.25">
      <c r="A1684" s="5" t="s">
        <v>2496</v>
      </c>
      <c r="B1684" s="6" t="s">
        <v>1643</v>
      </c>
      <c r="C1684" s="6" t="s">
        <v>1644</v>
      </c>
      <c r="D1684" s="5">
        <v>1984</v>
      </c>
      <c r="E1684" s="5">
        <v>32</v>
      </c>
      <c r="F1684" s="5">
        <v>19</v>
      </c>
      <c r="G1684" s="5">
        <v>91367</v>
      </c>
      <c r="H1684" s="5" t="s">
        <v>2097</v>
      </c>
      <c r="I1684" s="7">
        <v>7</v>
      </c>
      <c r="J1684" s="5">
        <v>61</v>
      </c>
      <c r="K1684" s="5">
        <v>5</v>
      </c>
      <c r="L1684" s="5">
        <v>1</v>
      </c>
      <c r="M1684" s="5">
        <v>5</v>
      </c>
      <c r="N1684" s="5">
        <v>5</v>
      </c>
      <c r="O1684" s="5">
        <v>15</v>
      </c>
      <c r="P1684" s="5">
        <v>3</v>
      </c>
      <c r="Q1684" s="5">
        <v>15</v>
      </c>
      <c r="R1684" s="5">
        <v>15</v>
      </c>
      <c r="S1684" s="5">
        <v>48</v>
      </c>
      <c r="T1684" s="4">
        <v>2928</v>
      </c>
      <c r="U1684" s="26">
        <f t="shared" si="52"/>
        <v>15.294867558492781</v>
      </c>
      <c r="V1684" s="26">
        <f t="shared" si="53"/>
        <v>932.98692106805959</v>
      </c>
      <c r="Z1684" s="4">
        <v>32</v>
      </c>
      <c r="AA1684" s="26">
        <v>15.513665711927759</v>
      </c>
      <c r="AB1684" s="26">
        <v>1163.5249283945818</v>
      </c>
    </row>
    <row r="1685" spans="1:28" x14ac:dyDescent="0.25">
      <c r="A1685" s="5" t="s">
        <v>2344</v>
      </c>
      <c r="B1685" s="6" t="s">
        <v>1730</v>
      </c>
      <c r="C1685" s="6" t="s">
        <v>1151</v>
      </c>
      <c r="D1685" s="5">
        <v>1982</v>
      </c>
      <c r="E1685" s="5">
        <v>34</v>
      </c>
      <c r="F1685" s="5">
        <v>1</v>
      </c>
      <c r="G1685" s="5">
        <v>94546</v>
      </c>
      <c r="H1685" s="5" t="s">
        <v>2097</v>
      </c>
      <c r="I1685" s="7">
        <v>5</v>
      </c>
      <c r="J1685" s="5">
        <v>30</v>
      </c>
      <c r="K1685" s="5">
        <v>2</v>
      </c>
      <c r="L1685" s="5">
        <v>10</v>
      </c>
      <c r="M1685" s="5">
        <v>3</v>
      </c>
      <c r="N1685" s="5">
        <v>1</v>
      </c>
      <c r="O1685" s="5">
        <v>6</v>
      </c>
      <c r="P1685" s="5">
        <v>30</v>
      </c>
      <c r="Q1685" s="5">
        <v>9</v>
      </c>
      <c r="R1685" s="5">
        <v>3</v>
      </c>
      <c r="S1685" s="5">
        <v>48</v>
      </c>
      <c r="T1685" s="4">
        <v>1440</v>
      </c>
      <c r="U1685" s="26">
        <f t="shared" si="52"/>
        <v>15.140750323415267</v>
      </c>
      <c r="V1685" s="26">
        <f t="shared" si="53"/>
        <v>454.22250970245801</v>
      </c>
      <c r="Z1685" s="4">
        <v>46</v>
      </c>
      <c r="AA1685" s="26">
        <v>16.999271036778254</v>
      </c>
      <c r="AB1685" s="26">
        <v>152.99343933100428</v>
      </c>
    </row>
    <row r="1686" spans="1:28" x14ac:dyDescent="0.25">
      <c r="A1686" s="5" t="s">
        <v>2372</v>
      </c>
      <c r="B1686" s="6" t="s">
        <v>1730</v>
      </c>
      <c r="C1686" s="6" t="s">
        <v>1151</v>
      </c>
      <c r="D1686" s="5">
        <v>1982</v>
      </c>
      <c r="E1686" s="5">
        <v>34</v>
      </c>
      <c r="F1686" s="5">
        <v>4</v>
      </c>
      <c r="G1686" s="5">
        <v>95973</v>
      </c>
      <c r="H1686" s="5" t="s">
        <v>2097</v>
      </c>
      <c r="I1686" s="7">
        <v>6.3</v>
      </c>
      <c r="J1686" s="5">
        <v>74</v>
      </c>
      <c r="K1686" s="5">
        <v>4</v>
      </c>
      <c r="L1686" s="5">
        <v>4</v>
      </c>
      <c r="M1686" s="5">
        <v>4</v>
      </c>
      <c r="N1686" s="5">
        <v>4</v>
      </c>
      <c r="O1686" s="5">
        <v>12</v>
      </c>
      <c r="P1686" s="5">
        <v>12</v>
      </c>
      <c r="Q1686" s="5">
        <v>12</v>
      </c>
      <c r="R1686" s="5">
        <v>12</v>
      </c>
      <c r="S1686" s="5">
        <v>48</v>
      </c>
      <c r="T1686" s="4">
        <v>3552</v>
      </c>
      <c r="U1686" s="26">
        <f t="shared" si="52"/>
        <v>15.140750323415267</v>
      </c>
      <c r="V1686" s="26">
        <f t="shared" si="53"/>
        <v>1120.4155239327297</v>
      </c>
      <c r="Z1686" s="4">
        <v>42</v>
      </c>
      <c r="AA1686" s="26">
        <v>15.086279143611176</v>
      </c>
      <c r="AB1686" s="26">
        <v>75.431395718055882</v>
      </c>
    </row>
    <row r="1687" spans="1:28" x14ac:dyDescent="0.25">
      <c r="A1687" s="5" t="s">
        <v>2795</v>
      </c>
      <c r="B1687" s="6" t="s">
        <v>1643</v>
      </c>
      <c r="C1687" s="6" t="s">
        <v>1644</v>
      </c>
      <c r="D1687" s="5">
        <v>1980</v>
      </c>
      <c r="E1687" s="5">
        <v>36</v>
      </c>
      <c r="F1687" s="5">
        <v>43</v>
      </c>
      <c r="G1687" s="5">
        <v>95127</v>
      </c>
      <c r="H1687" s="5" t="s">
        <v>2097</v>
      </c>
      <c r="I1687" s="7">
        <v>1.9</v>
      </c>
      <c r="J1687" s="5">
        <v>20</v>
      </c>
      <c r="K1687" s="5">
        <v>4</v>
      </c>
      <c r="L1687" s="5">
        <v>4</v>
      </c>
      <c r="M1687" s="5">
        <v>4</v>
      </c>
      <c r="N1687" s="5">
        <v>4</v>
      </c>
      <c r="O1687" s="5">
        <v>12</v>
      </c>
      <c r="P1687" s="5">
        <v>12</v>
      </c>
      <c r="Q1687" s="5">
        <v>12</v>
      </c>
      <c r="R1687" s="5">
        <v>12</v>
      </c>
      <c r="S1687" s="5">
        <v>48</v>
      </c>
      <c r="T1687" s="4">
        <v>960</v>
      </c>
      <c r="U1687" s="26">
        <f t="shared" si="52"/>
        <v>14.983087072678696</v>
      </c>
      <c r="V1687" s="26">
        <f t="shared" si="53"/>
        <v>299.66174145357394</v>
      </c>
      <c r="Z1687" s="4">
        <v>22</v>
      </c>
      <c r="AA1687" s="26">
        <v>49.50609608953954</v>
      </c>
      <c r="AB1687" s="26">
        <v>792.09753743263263</v>
      </c>
    </row>
    <row r="1688" spans="1:28" x14ac:dyDescent="0.25">
      <c r="A1688" s="5" t="s">
        <v>2441</v>
      </c>
      <c r="B1688" s="6" t="s">
        <v>1643</v>
      </c>
      <c r="C1688" s="6" t="s">
        <v>1644</v>
      </c>
      <c r="D1688" s="5">
        <v>1979</v>
      </c>
      <c r="E1688" s="5">
        <v>37</v>
      </c>
      <c r="F1688" s="5">
        <v>19</v>
      </c>
      <c r="G1688" s="5">
        <v>90028</v>
      </c>
      <c r="H1688" s="5" t="s">
        <v>2097</v>
      </c>
      <c r="I1688" s="7">
        <v>4</v>
      </c>
      <c r="J1688" s="5">
        <v>21</v>
      </c>
      <c r="K1688" s="5">
        <v>6</v>
      </c>
      <c r="L1688" s="5">
        <v>2</v>
      </c>
      <c r="M1688" s="5">
        <v>4</v>
      </c>
      <c r="N1688" s="5">
        <v>4</v>
      </c>
      <c r="O1688" s="5">
        <v>18</v>
      </c>
      <c r="P1688" s="5">
        <v>6</v>
      </c>
      <c r="Q1688" s="5">
        <v>12</v>
      </c>
      <c r="R1688" s="5">
        <v>12</v>
      </c>
      <c r="S1688" s="5">
        <v>48</v>
      </c>
      <c r="T1688" s="4">
        <v>1008</v>
      </c>
      <c r="U1688" s="26">
        <f t="shared" si="52"/>
        <v>14.902887225466809</v>
      </c>
      <c r="V1688" s="26">
        <f t="shared" si="53"/>
        <v>312.96063173480297</v>
      </c>
      <c r="Z1688" s="4">
        <v>23</v>
      </c>
      <c r="AA1688" s="26">
        <v>2.6887287915193241</v>
      </c>
      <c r="AB1688" s="26">
        <v>53.774575830386482</v>
      </c>
    </row>
    <row r="1689" spans="1:28" x14ac:dyDescent="0.25">
      <c r="A1689" s="5" t="s">
        <v>2751</v>
      </c>
      <c r="B1689" s="6" t="s">
        <v>1643</v>
      </c>
      <c r="C1689" s="6" t="s">
        <v>1644</v>
      </c>
      <c r="D1689" s="5">
        <v>1979</v>
      </c>
      <c r="E1689" s="5">
        <v>37</v>
      </c>
      <c r="F1689" s="5">
        <v>41</v>
      </c>
      <c r="G1689" s="5">
        <v>94063</v>
      </c>
      <c r="H1689" s="5" t="s">
        <v>2097</v>
      </c>
      <c r="I1689" s="7">
        <v>6.7</v>
      </c>
      <c r="J1689" s="5">
        <v>80</v>
      </c>
      <c r="K1689" s="5">
        <v>7</v>
      </c>
      <c r="L1689" s="5">
        <v>0</v>
      </c>
      <c r="M1689" s="5">
        <v>7</v>
      </c>
      <c r="N1689" s="5">
        <v>2</v>
      </c>
      <c r="O1689" s="5">
        <v>21</v>
      </c>
      <c r="P1689" s="5">
        <v>0</v>
      </c>
      <c r="Q1689" s="5">
        <v>21</v>
      </c>
      <c r="R1689" s="5">
        <v>6</v>
      </c>
      <c r="S1689" s="5">
        <v>48</v>
      </c>
      <c r="T1689" s="4">
        <v>3840</v>
      </c>
      <c r="U1689" s="26">
        <f t="shared" si="52"/>
        <v>14.902887225466809</v>
      </c>
      <c r="V1689" s="26">
        <f t="shared" si="53"/>
        <v>1192.2309780373448</v>
      </c>
      <c r="Z1689" s="4">
        <v>29</v>
      </c>
      <c r="AA1689" s="26">
        <v>30.501318938265246</v>
      </c>
      <c r="AB1689" s="26">
        <v>1372.559352221936</v>
      </c>
    </row>
    <row r="1690" spans="1:28" x14ac:dyDescent="0.25">
      <c r="A1690" s="5" t="s">
        <v>2469</v>
      </c>
      <c r="B1690" s="6" t="s">
        <v>1643</v>
      </c>
      <c r="C1690" s="6" t="s">
        <v>1644</v>
      </c>
      <c r="D1690" s="5">
        <v>1976</v>
      </c>
      <c r="E1690" s="5">
        <v>40</v>
      </c>
      <c r="F1690" s="5">
        <v>19</v>
      </c>
      <c r="G1690" s="5">
        <v>91706</v>
      </c>
      <c r="H1690" s="5" t="s">
        <v>2097</v>
      </c>
      <c r="I1690" s="7">
        <v>6</v>
      </c>
      <c r="J1690" s="5">
        <v>71</v>
      </c>
      <c r="K1690" s="5">
        <v>4</v>
      </c>
      <c r="L1690" s="5">
        <v>3</v>
      </c>
      <c r="M1690" s="5">
        <v>4</v>
      </c>
      <c r="N1690" s="5">
        <v>5</v>
      </c>
      <c r="O1690" s="5">
        <v>12</v>
      </c>
      <c r="P1690" s="5">
        <v>9</v>
      </c>
      <c r="Q1690" s="5">
        <v>12</v>
      </c>
      <c r="R1690" s="5">
        <v>15</v>
      </c>
      <c r="S1690" s="5">
        <v>48</v>
      </c>
      <c r="T1690" s="4">
        <v>3408</v>
      </c>
      <c r="U1690" s="26">
        <f t="shared" si="52"/>
        <v>14.656621463251298</v>
      </c>
      <c r="V1690" s="26">
        <f t="shared" si="53"/>
        <v>1040.6201238908423</v>
      </c>
      <c r="Z1690" s="4">
        <v>36</v>
      </c>
      <c r="AA1690" s="26">
        <v>28.916573071988797</v>
      </c>
      <c r="AB1690" s="26">
        <v>289.16573071988796</v>
      </c>
    </row>
    <row r="1691" spans="1:28" x14ac:dyDescent="0.25">
      <c r="A1691" s="5" t="s">
        <v>2670</v>
      </c>
      <c r="B1691" s="6" t="s">
        <v>1660</v>
      </c>
      <c r="C1691" s="6" t="s">
        <v>1151</v>
      </c>
      <c r="D1691" s="5">
        <v>1973</v>
      </c>
      <c r="E1691" s="5">
        <v>43</v>
      </c>
      <c r="F1691" s="5">
        <v>36</v>
      </c>
      <c r="G1691" s="5">
        <v>92356</v>
      </c>
      <c r="H1691" s="5" t="s">
        <v>2097</v>
      </c>
      <c r="I1691" s="7">
        <v>3.8</v>
      </c>
      <c r="J1691" s="5">
        <v>41</v>
      </c>
      <c r="K1691" s="5">
        <v>3</v>
      </c>
      <c r="L1691" s="5">
        <v>6</v>
      </c>
      <c r="M1691" s="5">
        <v>5</v>
      </c>
      <c r="N1691" s="5">
        <v>2</v>
      </c>
      <c r="O1691" s="5">
        <v>9</v>
      </c>
      <c r="P1691" s="5">
        <v>18</v>
      </c>
      <c r="Q1691" s="5">
        <v>15</v>
      </c>
      <c r="R1691" s="5">
        <v>6</v>
      </c>
      <c r="S1691" s="5">
        <v>48</v>
      </c>
      <c r="T1691" s="4">
        <v>1968</v>
      </c>
      <c r="U1691" s="26">
        <f t="shared" si="52"/>
        <v>14.401499786962081</v>
      </c>
      <c r="V1691" s="26">
        <f t="shared" si="53"/>
        <v>590.46149126544526</v>
      </c>
      <c r="Z1691" s="4">
        <v>31</v>
      </c>
      <c r="AA1691" s="26">
        <v>62.737113733216262</v>
      </c>
      <c r="AB1691" s="26">
        <v>4705.2835299912194</v>
      </c>
    </row>
    <row r="1692" spans="1:28" x14ac:dyDescent="0.25">
      <c r="A1692" s="5" t="s">
        <v>2460</v>
      </c>
      <c r="B1692" s="6" t="s">
        <v>1643</v>
      </c>
      <c r="C1692" s="6" t="s">
        <v>1644</v>
      </c>
      <c r="D1692" s="5">
        <v>1972</v>
      </c>
      <c r="E1692" s="5">
        <v>44</v>
      </c>
      <c r="F1692" s="5">
        <v>19</v>
      </c>
      <c r="G1692" s="5">
        <v>91311</v>
      </c>
      <c r="H1692" s="5" t="s">
        <v>2097</v>
      </c>
      <c r="I1692" s="7">
        <v>3.8</v>
      </c>
      <c r="J1692" s="5">
        <v>14</v>
      </c>
      <c r="K1692" s="5">
        <v>4</v>
      </c>
      <c r="L1692" s="5">
        <v>5</v>
      </c>
      <c r="M1692" s="5">
        <v>4</v>
      </c>
      <c r="N1692" s="5">
        <v>3</v>
      </c>
      <c r="O1692" s="5">
        <v>12</v>
      </c>
      <c r="P1692" s="5">
        <v>15</v>
      </c>
      <c r="Q1692" s="5">
        <v>12</v>
      </c>
      <c r="R1692" s="5">
        <v>9</v>
      </c>
      <c r="S1692" s="5">
        <v>48</v>
      </c>
      <c r="T1692" s="4">
        <v>672</v>
      </c>
      <c r="U1692" s="26">
        <f t="shared" si="52"/>
        <v>14.314408184260159</v>
      </c>
      <c r="V1692" s="26">
        <f t="shared" si="53"/>
        <v>200.40171457964223</v>
      </c>
      <c r="Z1692" s="4">
        <v>20</v>
      </c>
      <c r="AA1692" s="26">
        <v>26.515403131005908</v>
      </c>
      <c r="AB1692" s="26">
        <v>2651.5403131005905</v>
      </c>
    </row>
    <row r="1693" spans="1:28" x14ac:dyDescent="0.25">
      <c r="A1693" s="5" t="s">
        <v>1171</v>
      </c>
      <c r="B1693" s="6" t="s">
        <v>1150</v>
      </c>
      <c r="C1693" s="6" t="s">
        <v>1151</v>
      </c>
      <c r="D1693" s="5">
        <v>2000</v>
      </c>
      <c r="E1693" s="5">
        <v>16</v>
      </c>
      <c r="F1693" s="5">
        <v>1</v>
      </c>
      <c r="G1693" s="5">
        <v>94704</v>
      </c>
      <c r="H1693" s="5" t="s">
        <v>1152</v>
      </c>
      <c r="I1693" s="7">
        <v>1.8</v>
      </c>
      <c r="J1693" s="5">
        <v>10</v>
      </c>
      <c r="K1693" s="5">
        <v>4</v>
      </c>
      <c r="L1693" s="5">
        <v>8</v>
      </c>
      <c r="M1693" s="5">
        <v>4</v>
      </c>
      <c r="N1693" s="5">
        <v>1</v>
      </c>
      <c r="O1693" s="5">
        <v>12</v>
      </c>
      <c r="P1693" s="5">
        <v>24</v>
      </c>
      <c r="Q1693" s="5">
        <v>12</v>
      </c>
      <c r="R1693" s="5">
        <v>3</v>
      </c>
      <c r="S1693" s="5">
        <v>51</v>
      </c>
      <c r="T1693" s="4">
        <v>510</v>
      </c>
      <c r="U1693" s="26">
        <f t="shared" si="52"/>
        <v>17.439152119700747</v>
      </c>
      <c r="V1693" s="26">
        <f t="shared" si="53"/>
        <v>174.39152119700748</v>
      </c>
      <c r="Z1693" s="4">
        <v>31</v>
      </c>
      <c r="AA1693" s="26">
        <v>11.15326466368289</v>
      </c>
      <c r="AB1693" s="26">
        <v>524.20343919309585</v>
      </c>
    </row>
    <row r="1694" spans="1:28" x14ac:dyDescent="0.25">
      <c r="A1694" s="5" t="s">
        <v>1231</v>
      </c>
      <c r="B1694" s="6" t="s">
        <v>1150</v>
      </c>
      <c r="C1694" s="6" t="s">
        <v>1151</v>
      </c>
      <c r="D1694" s="5">
        <v>2012</v>
      </c>
      <c r="E1694" s="5">
        <v>4</v>
      </c>
      <c r="F1694" s="5">
        <v>15</v>
      </c>
      <c r="G1694" s="5">
        <v>93311</v>
      </c>
      <c r="H1694" s="5" t="s">
        <v>1152</v>
      </c>
      <c r="I1694" s="7">
        <v>5.8</v>
      </c>
      <c r="J1694" s="5">
        <v>49</v>
      </c>
      <c r="K1694" s="5">
        <v>6</v>
      </c>
      <c r="L1694" s="5">
        <v>1</v>
      </c>
      <c r="M1694" s="5">
        <v>6</v>
      </c>
      <c r="N1694" s="5">
        <v>4</v>
      </c>
      <c r="O1694" s="5">
        <v>18</v>
      </c>
      <c r="P1694" s="5">
        <v>3</v>
      </c>
      <c r="Q1694" s="5">
        <v>18</v>
      </c>
      <c r="R1694" s="5">
        <v>12</v>
      </c>
      <c r="S1694" s="5">
        <v>51</v>
      </c>
      <c r="T1694" s="4">
        <v>2499</v>
      </c>
      <c r="U1694" s="26">
        <f t="shared" si="52"/>
        <v>18.209186351706041</v>
      </c>
      <c r="V1694" s="26">
        <f t="shared" si="53"/>
        <v>892.25013123359599</v>
      </c>
      <c r="Z1694" s="4">
        <v>34</v>
      </c>
      <c r="AA1694" s="26">
        <v>28.550477256899395</v>
      </c>
      <c r="AB1694" s="26">
        <v>285.50477256899393</v>
      </c>
    </row>
    <row r="1695" spans="1:28" x14ac:dyDescent="0.25">
      <c r="A1695" s="5" t="s">
        <v>1282</v>
      </c>
      <c r="B1695" s="6" t="s">
        <v>1150</v>
      </c>
      <c r="C1695" s="6" t="s">
        <v>1151</v>
      </c>
      <c r="D1695" s="5">
        <v>2007</v>
      </c>
      <c r="E1695" s="5">
        <v>9</v>
      </c>
      <c r="F1695" s="5">
        <v>19</v>
      </c>
      <c r="G1695" s="5">
        <v>90242</v>
      </c>
      <c r="H1695" s="5" t="s">
        <v>1152</v>
      </c>
      <c r="I1695" s="7">
        <v>0.3</v>
      </c>
      <c r="J1695" s="5">
        <v>2</v>
      </c>
      <c r="K1695" s="5">
        <v>3</v>
      </c>
      <c r="L1695" s="5">
        <v>10</v>
      </c>
      <c r="M1695" s="5">
        <v>3</v>
      </c>
      <c r="N1695" s="5">
        <v>1</v>
      </c>
      <c r="O1695" s="5">
        <v>9</v>
      </c>
      <c r="P1695" s="5">
        <v>30</v>
      </c>
      <c r="Q1695" s="5">
        <v>9</v>
      </c>
      <c r="R1695" s="5">
        <v>3</v>
      </c>
      <c r="S1695" s="5">
        <v>51</v>
      </c>
      <c r="T1695" s="4">
        <v>102</v>
      </c>
      <c r="U1695" s="26">
        <f t="shared" si="52"/>
        <v>17.899520989169165</v>
      </c>
      <c r="V1695" s="26">
        <f t="shared" si="53"/>
        <v>35.79904197833833</v>
      </c>
      <c r="Z1695" s="4">
        <v>22</v>
      </c>
      <c r="AA1695" s="26">
        <v>2.6760051940291643</v>
      </c>
      <c r="AB1695" s="26">
        <v>200.70038955218732</v>
      </c>
    </row>
    <row r="1696" spans="1:28" x14ac:dyDescent="0.25">
      <c r="A1696" s="5" t="s">
        <v>1296</v>
      </c>
      <c r="B1696" s="6" t="s">
        <v>1150</v>
      </c>
      <c r="C1696" s="6" t="s">
        <v>1151</v>
      </c>
      <c r="D1696" s="5">
        <v>2006</v>
      </c>
      <c r="E1696" s="5">
        <v>10</v>
      </c>
      <c r="F1696" s="5">
        <v>19</v>
      </c>
      <c r="G1696" s="5">
        <v>91311</v>
      </c>
      <c r="H1696" s="5" t="s">
        <v>1152</v>
      </c>
      <c r="I1696" s="7">
        <v>3.8</v>
      </c>
      <c r="J1696" s="5">
        <v>50</v>
      </c>
      <c r="K1696" s="5">
        <v>5</v>
      </c>
      <c r="L1696" s="5">
        <v>5</v>
      </c>
      <c r="M1696" s="5">
        <v>5</v>
      </c>
      <c r="N1696" s="5">
        <v>2</v>
      </c>
      <c r="O1696" s="5">
        <v>15</v>
      </c>
      <c r="P1696" s="5">
        <v>15</v>
      </c>
      <c r="Q1696" s="5">
        <v>15</v>
      </c>
      <c r="R1696" s="5">
        <v>6</v>
      </c>
      <c r="S1696" s="5">
        <v>51</v>
      </c>
      <c r="T1696" s="4">
        <v>2550</v>
      </c>
      <c r="U1696" s="26">
        <f t="shared" si="52"/>
        <v>17.835728514513374</v>
      </c>
      <c r="V1696" s="26">
        <f t="shared" si="53"/>
        <v>891.78642572566866</v>
      </c>
      <c r="Z1696" s="4">
        <v>10</v>
      </c>
      <c r="AA1696" s="26">
        <v>10.183802013589249</v>
      </c>
      <c r="AB1696" s="26">
        <v>529.55770470664095</v>
      </c>
    </row>
    <row r="1697" spans="1:28" x14ac:dyDescent="0.25">
      <c r="A1697" s="5" t="s">
        <v>1367</v>
      </c>
      <c r="B1697" s="6" t="s">
        <v>1150</v>
      </c>
      <c r="C1697" s="6" t="s">
        <v>1151</v>
      </c>
      <c r="D1697" s="5">
        <v>2009</v>
      </c>
      <c r="E1697" s="5">
        <v>7</v>
      </c>
      <c r="F1697" s="5">
        <v>31</v>
      </c>
      <c r="G1697" s="5">
        <v>95713</v>
      </c>
      <c r="H1697" s="5" t="s">
        <v>1152</v>
      </c>
      <c r="I1697" s="7">
        <v>4.8</v>
      </c>
      <c r="J1697" s="5">
        <v>81</v>
      </c>
      <c r="K1697" s="5">
        <v>6</v>
      </c>
      <c r="L1697" s="5">
        <v>3</v>
      </c>
      <c r="M1697" s="5">
        <v>6</v>
      </c>
      <c r="N1697" s="5">
        <v>2</v>
      </c>
      <c r="O1697" s="5">
        <v>18</v>
      </c>
      <c r="P1697" s="5">
        <v>9</v>
      </c>
      <c r="Q1697" s="5">
        <v>18</v>
      </c>
      <c r="R1697" s="5">
        <v>6</v>
      </c>
      <c r="S1697" s="5">
        <v>51</v>
      </c>
      <c r="T1697" s="4">
        <v>4131</v>
      </c>
      <c r="U1697" s="26">
        <f t="shared" si="52"/>
        <v>18.025219036938392</v>
      </c>
      <c r="V1697" s="26">
        <f t="shared" si="53"/>
        <v>1460.0427419920097</v>
      </c>
      <c r="Z1697" s="4">
        <v>20</v>
      </c>
      <c r="AA1697" s="26">
        <v>18.560782191704135</v>
      </c>
      <c r="AB1697" s="26">
        <v>742.4312876681654</v>
      </c>
    </row>
    <row r="1698" spans="1:28" x14ac:dyDescent="0.25">
      <c r="A1698" s="5" t="s">
        <v>1368</v>
      </c>
      <c r="B1698" s="6" t="s">
        <v>1150</v>
      </c>
      <c r="C1698" s="6" t="s">
        <v>1151</v>
      </c>
      <c r="D1698" s="5">
        <v>2006</v>
      </c>
      <c r="E1698" s="5">
        <v>10</v>
      </c>
      <c r="F1698" s="5">
        <v>31</v>
      </c>
      <c r="G1698" s="5">
        <v>95650</v>
      </c>
      <c r="H1698" s="5" t="s">
        <v>1152</v>
      </c>
      <c r="I1698" s="7">
        <v>0.8</v>
      </c>
      <c r="J1698" s="5">
        <v>10</v>
      </c>
      <c r="K1698" s="5">
        <v>5</v>
      </c>
      <c r="L1698" s="5">
        <v>5</v>
      </c>
      <c r="M1698" s="5">
        <v>5</v>
      </c>
      <c r="N1698" s="5">
        <v>2</v>
      </c>
      <c r="O1698" s="5">
        <v>15</v>
      </c>
      <c r="P1698" s="5">
        <v>15</v>
      </c>
      <c r="Q1698" s="5">
        <v>15</v>
      </c>
      <c r="R1698" s="5">
        <v>6</v>
      </c>
      <c r="S1698" s="5">
        <v>51</v>
      </c>
      <c r="T1698" s="4">
        <v>510</v>
      </c>
      <c r="U1698" s="26">
        <f t="shared" si="52"/>
        <v>17.835728514513374</v>
      </c>
      <c r="V1698" s="26">
        <f t="shared" si="53"/>
        <v>178.35728514513374</v>
      </c>
      <c r="Z1698" s="4">
        <v>29</v>
      </c>
      <c r="AA1698" s="26">
        <v>9.7049651167207607</v>
      </c>
      <c r="AB1698" s="26">
        <v>339.67377908522661</v>
      </c>
    </row>
    <row r="1699" spans="1:28" x14ac:dyDescent="0.25">
      <c r="A1699" s="5" t="s">
        <v>1518</v>
      </c>
      <c r="B1699" s="6" t="s">
        <v>1150</v>
      </c>
      <c r="C1699" s="6" t="s">
        <v>1151</v>
      </c>
      <c r="D1699" s="5">
        <v>2001</v>
      </c>
      <c r="E1699" s="5">
        <v>15</v>
      </c>
      <c r="F1699" s="5">
        <v>40</v>
      </c>
      <c r="G1699" s="5">
        <v>93422</v>
      </c>
      <c r="H1699" s="5" t="s">
        <v>1152</v>
      </c>
      <c r="I1699" s="7">
        <v>2.4</v>
      </c>
      <c r="J1699" s="5">
        <v>25</v>
      </c>
      <c r="K1699" s="5">
        <v>3</v>
      </c>
      <c r="L1699" s="5">
        <v>7</v>
      </c>
      <c r="M1699" s="5">
        <v>7</v>
      </c>
      <c r="N1699" s="5">
        <v>0</v>
      </c>
      <c r="O1699" s="5">
        <v>9</v>
      </c>
      <c r="P1699" s="5">
        <v>21</v>
      </c>
      <c r="Q1699" s="5">
        <v>21</v>
      </c>
      <c r="R1699" s="5">
        <v>0</v>
      </c>
      <c r="S1699" s="5">
        <v>51</v>
      </c>
      <c r="T1699" s="4">
        <v>1275</v>
      </c>
      <c r="U1699" s="26">
        <f t="shared" si="52"/>
        <v>17.506944275533286</v>
      </c>
      <c r="V1699" s="26">
        <f t="shared" si="53"/>
        <v>437.67360688833213</v>
      </c>
      <c r="Z1699" s="4">
        <v>29</v>
      </c>
      <c r="AA1699" s="26">
        <v>30.501318938265246</v>
      </c>
      <c r="AB1699" s="26">
        <v>915.03956814795743</v>
      </c>
    </row>
    <row r="1700" spans="1:28" x14ac:dyDescent="0.25">
      <c r="A1700" s="5" t="s">
        <v>1636</v>
      </c>
      <c r="B1700" s="6" t="s">
        <v>1150</v>
      </c>
      <c r="C1700" s="6" t="s">
        <v>1151</v>
      </c>
      <c r="D1700" s="5">
        <v>2008</v>
      </c>
      <c r="E1700" s="5">
        <v>8</v>
      </c>
      <c r="F1700" s="5">
        <v>56</v>
      </c>
      <c r="G1700" s="5">
        <v>93065</v>
      </c>
      <c r="H1700" s="5" t="s">
        <v>1152</v>
      </c>
      <c r="I1700" s="7">
        <v>4</v>
      </c>
      <c r="J1700" s="5">
        <v>63</v>
      </c>
      <c r="K1700" s="5">
        <v>4</v>
      </c>
      <c r="L1700" s="5">
        <v>1</v>
      </c>
      <c r="M1700" s="5">
        <v>4</v>
      </c>
      <c r="N1700" s="5">
        <v>8</v>
      </c>
      <c r="O1700" s="5">
        <v>12</v>
      </c>
      <c r="P1700" s="5">
        <v>3</v>
      </c>
      <c r="Q1700" s="5">
        <v>12</v>
      </c>
      <c r="R1700" s="5">
        <v>24</v>
      </c>
      <c r="S1700" s="5">
        <v>51</v>
      </c>
      <c r="T1700" s="4">
        <v>3213</v>
      </c>
      <c r="U1700" s="26">
        <f t="shared" si="52"/>
        <v>17.962681380605776</v>
      </c>
      <c r="V1700" s="26">
        <f t="shared" si="53"/>
        <v>1131.6489269781639</v>
      </c>
      <c r="Z1700" s="4">
        <v>43</v>
      </c>
      <c r="AA1700" s="26">
        <v>15.204334759171211</v>
      </c>
      <c r="AB1700" s="26">
        <v>592.96905560767721</v>
      </c>
    </row>
    <row r="1701" spans="1:28" x14ac:dyDescent="0.25">
      <c r="A1701" s="5" t="s">
        <v>484</v>
      </c>
      <c r="B1701" s="6" t="s">
        <v>1643</v>
      </c>
      <c r="C1701" s="6" t="s">
        <v>1644</v>
      </c>
      <c r="D1701" s="5">
        <v>2015</v>
      </c>
      <c r="E1701" s="5">
        <v>1</v>
      </c>
      <c r="F1701" s="5">
        <v>56</v>
      </c>
      <c r="G1701" s="5">
        <v>93065</v>
      </c>
      <c r="H1701" s="5" t="s">
        <v>1370</v>
      </c>
      <c r="I1701" s="7">
        <v>2.5</v>
      </c>
      <c r="J1701" s="5">
        <v>29</v>
      </c>
      <c r="K1701" s="5">
        <v>5</v>
      </c>
      <c r="L1701" s="5">
        <v>4</v>
      </c>
      <c r="M1701" s="5">
        <v>5</v>
      </c>
      <c r="N1701" s="5">
        <v>3</v>
      </c>
      <c r="O1701" s="5">
        <v>15</v>
      </c>
      <c r="P1701" s="5">
        <v>12</v>
      </c>
      <c r="Q1701" s="5">
        <v>15</v>
      </c>
      <c r="R1701" s="5">
        <v>9</v>
      </c>
      <c r="S1701" s="5">
        <v>51</v>
      </c>
      <c r="T1701" s="4">
        <v>1479</v>
      </c>
      <c r="U1701" s="26" t="e">
        <f t="shared" si="52"/>
        <v>#DIV/0!</v>
      </c>
      <c r="V1701" s="26" t="e">
        <f t="shared" si="53"/>
        <v>#DIV/0!</v>
      </c>
      <c r="Z1701" s="4">
        <v>29</v>
      </c>
      <c r="AA1701" s="26">
        <v>5.5456943524118625</v>
      </c>
      <c r="AB1701" s="26">
        <v>160.825136219944</v>
      </c>
    </row>
    <row r="1702" spans="1:28" x14ac:dyDescent="0.25">
      <c r="A1702" s="5" t="s">
        <v>1693</v>
      </c>
      <c r="B1702" s="6" t="s">
        <v>1643</v>
      </c>
      <c r="C1702" s="6" t="s">
        <v>1644</v>
      </c>
      <c r="D1702" s="5">
        <v>2013</v>
      </c>
      <c r="E1702" s="5">
        <v>3</v>
      </c>
      <c r="F1702" s="5">
        <v>5</v>
      </c>
      <c r="G1702" s="5">
        <v>95252</v>
      </c>
      <c r="H1702" s="5" t="s">
        <v>1645</v>
      </c>
      <c r="I1702" s="7">
        <v>5.9</v>
      </c>
      <c r="J1702" s="5">
        <v>60</v>
      </c>
      <c r="K1702" s="5">
        <v>6</v>
      </c>
      <c r="L1702" s="5">
        <v>8</v>
      </c>
      <c r="M1702" s="5">
        <v>3</v>
      </c>
      <c r="N1702" s="5">
        <v>0</v>
      </c>
      <c r="O1702" s="5">
        <v>18</v>
      </c>
      <c r="P1702" s="5">
        <v>24</v>
      </c>
      <c r="Q1702" s="5">
        <v>9</v>
      </c>
      <c r="R1702" s="5">
        <v>0</v>
      </c>
      <c r="S1702" s="5">
        <v>51</v>
      </c>
      <c r="T1702" s="4">
        <v>3060</v>
      </c>
      <c r="U1702" s="26">
        <f t="shared" si="52"/>
        <v>18.269322946500175</v>
      </c>
      <c r="V1702" s="26">
        <f t="shared" si="53"/>
        <v>1096.1593767900106</v>
      </c>
      <c r="Z1702" s="4">
        <v>28</v>
      </c>
      <c r="AA1702" s="26">
        <v>17.925842724674578</v>
      </c>
      <c r="AB1702" s="26">
        <v>985.92134985710175</v>
      </c>
    </row>
    <row r="1703" spans="1:28" x14ac:dyDescent="0.25">
      <c r="A1703" s="5" t="s">
        <v>3421</v>
      </c>
      <c r="B1703" s="6" t="s">
        <v>1643</v>
      </c>
      <c r="C1703" s="6" t="s">
        <v>1644</v>
      </c>
      <c r="D1703" s="5">
        <v>2013</v>
      </c>
      <c r="E1703" s="5">
        <v>3</v>
      </c>
      <c r="F1703" s="5">
        <v>33</v>
      </c>
      <c r="G1703" s="5">
        <v>92563</v>
      </c>
      <c r="H1703" s="5" t="s">
        <v>1370</v>
      </c>
      <c r="I1703" s="7">
        <v>1</v>
      </c>
      <c r="J1703" s="5">
        <v>5</v>
      </c>
      <c r="K1703" s="5">
        <v>5</v>
      </c>
      <c r="L1703" s="5">
        <v>2</v>
      </c>
      <c r="M1703" s="5">
        <v>5</v>
      </c>
      <c r="N1703" s="5">
        <v>5</v>
      </c>
      <c r="O1703" s="5">
        <v>15</v>
      </c>
      <c r="P1703" s="5">
        <v>6</v>
      </c>
      <c r="Q1703" s="5">
        <v>15</v>
      </c>
      <c r="R1703" s="5">
        <v>15</v>
      </c>
      <c r="S1703" s="5">
        <v>51</v>
      </c>
      <c r="T1703" s="4">
        <v>255</v>
      </c>
      <c r="U1703" s="26">
        <f t="shared" si="52"/>
        <v>18.269322946500175</v>
      </c>
      <c r="V1703" s="26">
        <f t="shared" si="53"/>
        <v>91.346614732500882</v>
      </c>
      <c r="Z1703" s="4">
        <v>26</v>
      </c>
      <c r="AA1703" s="26">
        <v>17.738685765356255</v>
      </c>
      <c r="AB1703" s="26">
        <v>603.11531602211267</v>
      </c>
    </row>
    <row r="1704" spans="1:28" x14ac:dyDescent="0.25">
      <c r="A1704" s="5" t="s">
        <v>2172</v>
      </c>
      <c r="B1704" s="6" t="s">
        <v>1643</v>
      </c>
      <c r="C1704" s="6" t="s">
        <v>1644</v>
      </c>
      <c r="D1704" s="5">
        <v>2011</v>
      </c>
      <c r="E1704" s="5">
        <v>5</v>
      </c>
      <c r="F1704" s="5">
        <v>41</v>
      </c>
      <c r="G1704" s="5">
        <v>94062</v>
      </c>
      <c r="H1704" s="5" t="s">
        <v>1645</v>
      </c>
      <c r="I1704" s="7">
        <v>6</v>
      </c>
      <c r="J1704" s="5">
        <v>61</v>
      </c>
      <c r="K1704" s="5">
        <v>5</v>
      </c>
      <c r="L1704" s="5">
        <v>4</v>
      </c>
      <c r="M1704" s="5">
        <v>6</v>
      </c>
      <c r="N1704" s="5">
        <v>2</v>
      </c>
      <c r="O1704" s="5">
        <v>15</v>
      </c>
      <c r="P1704" s="5">
        <v>12</v>
      </c>
      <c r="Q1704" s="5">
        <v>18</v>
      </c>
      <c r="R1704" s="5">
        <v>6</v>
      </c>
      <c r="S1704" s="5">
        <v>51</v>
      </c>
      <c r="T1704" s="4">
        <v>3111</v>
      </c>
      <c r="U1704" s="26">
        <f t="shared" si="52"/>
        <v>18.148462624065889</v>
      </c>
      <c r="V1704" s="26">
        <f t="shared" si="53"/>
        <v>1107.0562200680192</v>
      </c>
      <c r="Z1704" s="4">
        <v>42</v>
      </c>
      <c r="AA1704" s="26">
        <v>15.086279143611176</v>
      </c>
      <c r="AB1704" s="26">
        <v>377.15697859027938</v>
      </c>
    </row>
    <row r="1705" spans="1:28" x14ac:dyDescent="0.25">
      <c r="A1705" s="5" t="s">
        <v>1951</v>
      </c>
      <c r="B1705" s="6" t="s">
        <v>1643</v>
      </c>
      <c r="C1705" s="6" t="s">
        <v>1644</v>
      </c>
      <c r="D1705" s="5">
        <v>2010</v>
      </c>
      <c r="E1705" s="5">
        <v>6</v>
      </c>
      <c r="F1705" s="5">
        <v>30</v>
      </c>
      <c r="G1705" s="5">
        <v>92673</v>
      </c>
      <c r="H1705" s="5" t="s">
        <v>1645</v>
      </c>
      <c r="I1705" s="7">
        <v>3.3</v>
      </c>
      <c r="J1705" s="5">
        <v>24</v>
      </c>
      <c r="K1705" s="5">
        <v>3</v>
      </c>
      <c r="L1705" s="5">
        <v>1</v>
      </c>
      <c r="M1705" s="5">
        <v>3</v>
      </c>
      <c r="N1705" s="5">
        <v>10</v>
      </c>
      <c r="O1705" s="5">
        <v>9</v>
      </c>
      <c r="P1705" s="5">
        <v>3</v>
      </c>
      <c r="Q1705" s="5">
        <v>9</v>
      </c>
      <c r="R1705" s="5">
        <v>30</v>
      </c>
      <c r="S1705" s="5">
        <v>51</v>
      </c>
      <c r="T1705" s="4">
        <v>1224</v>
      </c>
      <c r="U1705" s="26">
        <f t="shared" si="52"/>
        <v>18.08714312284944</v>
      </c>
      <c r="V1705" s="26">
        <f t="shared" si="53"/>
        <v>434.09143494838656</v>
      </c>
      <c r="Z1705" s="4">
        <v>32</v>
      </c>
      <c r="AA1705" s="26">
        <v>21.154998698083308</v>
      </c>
      <c r="AB1705" s="26">
        <v>359.63497786741624</v>
      </c>
    </row>
    <row r="1706" spans="1:28" x14ac:dyDescent="0.25">
      <c r="A1706" s="5" t="s">
        <v>3168</v>
      </c>
      <c r="B1706" s="6" t="s">
        <v>1643</v>
      </c>
      <c r="C1706" s="6" t="s">
        <v>1644</v>
      </c>
      <c r="D1706" s="5">
        <v>2010</v>
      </c>
      <c r="E1706" s="5">
        <v>6</v>
      </c>
      <c r="F1706" s="5">
        <v>19</v>
      </c>
      <c r="G1706" s="5">
        <v>91307</v>
      </c>
      <c r="H1706" s="5" t="s">
        <v>1370</v>
      </c>
      <c r="I1706" s="7">
        <v>8</v>
      </c>
      <c r="J1706" s="5">
        <v>80</v>
      </c>
      <c r="K1706" s="5">
        <v>5</v>
      </c>
      <c r="L1706" s="5">
        <v>3</v>
      </c>
      <c r="M1706" s="5">
        <v>4</v>
      </c>
      <c r="N1706" s="5">
        <v>5</v>
      </c>
      <c r="O1706" s="5">
        <v>15</v>
      </c>
      <c r="P1706" s="5">
        <v>9</v>
      </c>
      <c r="Q1706" s="5">
        <v>12</v>
      </c>
      <c r="R1706" s="5">
        <v>15</v>
      </c>
      <c r="S1706" s="5">
        <v>51</v>
      </c>
      <c r="T1706" s="4">
        <v>4080</v>
      </c>
      <c r="U1706" s="26">
        <f t="shared" si="52"/>
        <v>18.08714312284944</v>
      </c>
      <c r="V1706" s="26">
        <f t="shared" si="53"/>
        <v>1446.9714498279552</v>
      </c>
      <c r="Z1706" s="4">
        <v>37</v>
      </c>
      <c r="AA1706" s="26">
        <v>20.241601150392157</v>
      </c>
      <c r="AB1706" s="26">
        <v>384.59042185745096</v>
      </c>
    </row>
    <row r="1707" spans="1:28" x14ac:dyDescent="0.25">
      <c r="A1707" s="5" t="s">
        <v>3053</v>
      </c>
      <c r="B1707" s="6" t="s">
        <v>1643</v>
      </c>
      <c r="C1707" s="6" t="s">
        <v>1644</v>
      </c>
      <c r="D1707" s="5">
        <v>2009</v>
      </c>
      <c r="E1707" s="5">
        <v>7</v>
      </c>
      <c r="F1707" s="5">
        <v>19</v>
      </c>
      <c r="G1707" s="5">
        <v>91741</v>
      </c>
      <c r="H1707" s="5" t="s">
        <v>1370</v>
      </c>
      <c r="I1707" s="7">
        <v>5.9</v>
      </c>
      <c r="J1707" s="5">
        <v>40</v>
      </c>
      <c r="K1707" s="5">
        <v>4</v>
      </c>
      <c r="L1707" s="5">
        <v>1</v>
      </c>
      <c r="M1707" s="5">
        <v>6</v>
      </c>
      <c r="N1707" s="5">
        <v>6</v>
      </c>
      <c r="O1707" s="5">
        <v>12</v>
      </c>
      <c r="P1707" s="5">
        <v>3</v>
      </c>
      <c r="Q1707" s="5">
        <v>18</v>
      </c>
      <c r="R1707" s="5">
        <v>18</v>
      </c>
      <c r="S1707" s="5">
        <v>51</v>
      </c>
      <c r="T1707" s="4">
        <v>2040</v>
      </c>
      <c r="U1707" s="26">
        <f t="shared" si="52"/>
        <v>18.025219036938392</v>
      </c>
      <c r="V1707" s="26">
        <f t="shared" si="53"/>
        <v>721.0087614775357</v>
      </c>
      <c r="Z1707" s="4">
        <v>21</v>
      </c>
      <c r="AA1707" s="26">
        <v>159.81679816420112</v>
      </c>
      <c r="AB1707" s="26">
        <v>799.08399082100561</v>
      </c>
    </row>
    <row r="1708" spans="1:28" x14ac:dyDescent="0.25">
      <c r="A1708" s="5" t="s">
        <v>56</v>
      </c>
      <c r="B1708" s="6" t="s">
        <v>1643</v>
      </c>
      <c r="C1708" s="6" t="s">
        <v>1644</v>
      </c>
      <c r="D1708" s="5">
        <v>2009</v>
      </c>
      <c r="E1708" s="5">
        <v>7</v>
      </c>
      <c r="F1708" s="5">
        <v>36</v>
      </c>
      <c r="G1708" s="5">
        <v>92345</v>
      </c>
      <c r="H1708" s="5" t="s">
        <v>1370</v>
      </c>
      <c r="I1708" s="7">
        <v>1.8</v>
      </c>
      <c r="J1708" s="5">
        <v>19</v>
      </c>
      <c r="K1708" s="5">
        <v>5</v>
      </c>
      <c r="L1708" s="5">
        <v>2</v>
      </c>
      <c r="M1708" s="5">
        <v>5</v>
      </c>
      <c r="N1708" s="5">
        <v>5</v>
      </c>
      <c r="O1708" s="5">
        <v>15</v>
      </c>
      <c r="P1708" s="5">
        <v>6</v>
      </c>
      <c r="Q1708" s="5">
        <v>15</v>
      </c>
      <c r="R1708" s="5">
        <v>15</v>
      </c>
      <c r="S1708" s="5">
        <v>51</v>
      </c>
      <c r="T1708" s="4">
        <v>969</v>
      </c>
      <c r="U1708" s="26">
        <f t="shared" si="52"/>
        <v>18.025219036938392</v>
      </c>
      <c r="V1708" s="26">
        <f t="shared" si="53"/>
        <v>342.47916170182947</v>
      </c>
      <c r="Z1708" s="4">
        <v>20</v>
      </c>
      <c r="AA1708" s="26">
        <v>13.257701565502954</v>
      </c>
      <c r="AB1708" s="26">
        <v>941.29681115070969</v>
      </c>
    </row>
    <row r="1709" spans="1:28" x14ac:dyDescent="0.25">
      <c r="A1709" s="5" t="s">
        <v>1918</v>
      </c>
      <c r="B1709" s="6" t="s">
        <v>1643</v>
      </c>
      <c r="C1709" s="6" t="s">
        <v>1644</v>
      </c>
      <c r="D1709" s="5">
        <v>2007</v>
      </c>
      <c r="E1709" s="5">
        <v>9</v>
      </c>
      <c r="F1709" s="5">
        <v>30</v>
      </c>
      <c r="G1709" s="5">
        <v>92870</v>
      </c>
      <c r="H1709" s="5" t="s">
        <v>1645</v>
      </c>
      <c r="I1709" s="7">
        <v>4.8</v>
      </c>
      <c r="J1709" s="5">
        <v>50</v>
      </c>
      <c r="K1709" s="5">
        <v>0</v>
      </c>
      <c r="L1709" s="5">
        <v>0</v>
      </c>
      <c r="M1709" s="5">
        <v>7</v>
      </c>
      <c r="N1709" s="5">
        <v>10</v>
      </c>
      <c r="O1709" s="5">
        <v>0</v>
      </c>
      <c r="P1709" s="5">
        <v>0</v>
      </c>
      <c r="Q1709" s="5">
        <v>21</v>
      </c>
      <c r="R1709" s="5">
        <v>30</v>
      </c>
      <c r="S1709" s="5">
        <v>51</v>
      </c>
      <c r="T1709" s="4">
        <v>2550</v>
      </c>
      <c r="U1709" s="26">
        <f t="shared" si="52"/>
        <v>17.899520989169165</v>
      </c>
      <c r="V1709" s="26">
        <f t="shared" si="53"/>
        <v>894.97604945845831</v>
      </c>
      <c r="Z1709" s="4">
        <v>24</v>
      </c>
      <c r="AA1709" s="26">
        <v>5.4035951891034832</v>
      </c>
      <c r="AB1709" s="26">
        <v>156.70426048400103</v>
      </c>
    </row>
    <row r="1710" spans="1:28" x14ac:dyDescent="0.25">
      <c r="A1710" s="5" t="s">
        <v>2152</v>
      </c>
      <c r="B1710" s="6" t="s">
        <v>1643</v>
      </c>
      <c r="C1710" s="6" t="s">
        <v>1644</v>
      </c>
      <c r="D1710" s="5">
        <v>2007</v>
      </c>
      <c r="E1710" s="5">
        <v>9</v>
      </c>
      <c r="F1710" s="5">
        <v>39</v>
      </c>
      <c r="G1710" s="5">
        <v>95206</v>
      </c>
      <c r="H1710" s="5" t="s">
        <v>1645</v>
      </c>
      <c r="I1710" s="7">
        <v>24</v>
      </c>
      <c r="J1710" s="5">
        <v>3</v>
      </c>
      <c r="K1710" s="5">
        <v>4</v>
      </c>
      <c r="L1710" s="5">
        <v>6</v>
      </c>
      <c r="M1710" s="5">
        <v>5</v>
      </c>
      <c r="N1710" s="5">
        <v>2</v>
      </c>
      <c r="O1710" s="5">
        <v>12</v>
      </c>
      <c r="P1710" s="5">
        <v>18</v>
      </c>
      <c r="Q1710" s="5">
        <v>15</v>
      </c>
      <c r="R1710" s="5">
        <v>6</v>
      </c>
      <c r="S1710" s="5">
        <v>51</v>
      </c>
      <c r="T1710" s="4">
        <v>153</v>
      </c>
      <c r="U1710" s="26">
        <f t="shared" si="52"/>
        <v>17.899520989169165</v>
      </c>
      <c r="V1710" s="26">
        <f t="shared" si="53"/>
        <v>53.698562967507499</v>
      </c>
      <c r="Z1710" s="4">
        <v>21</v>
      </c>
      <c r="AA1710" s="26">
        <v>7.9908399082100559</v>
      </c>
      <c r="AB1710" s="26">
        <v>279.67939678735195</v>
      </c>
    </row>
    <row r="1711" spans="1:28" x14ac:dyDescent="0.25">
      <c r="A1711" s="5" t="s">
        <v>1692</v>
      </c>
      <c r="B1711" s="6" t="s">
        <v>1643</v>
      </c>
      <c r="C1711" s="6" t="s">
        <v>1644</v>
      </c>
      <c r="D1711" s="5">
        <v>2006</v>
      </c>
      <c r="E1711" s="5">
        <v>10</v>
      </c>
      <c r="F1711" s="5">
        <v>5</v>
      </c>
      <c r="G1711" s="5">
        <v>95222</v>
      </c>
      <c r="H1711" s="5" t="s">
        <v>1645</v>
      </c>
      <c r="I1711" s="7">
        <v>2.9</v>
      </c>
      <c r="J1711" s="5">
        <v>23</v>
      </c>
      <c r="K1711" s="5">
        <v>5</v>
      </c>
      <c r="L1711" s="5">
        <v>2</v>
      </c>
      <c r="M1711" s="5">
        <v>5</v>
      </c>
      <c r="N1711" s="5">
        <v>5</v>
      </c>
      <c r="O1711" s="5">
        <v>15</v>
      </c>
      <c r="P1711" s="5">
        <v>6</v>
      </c>
      <c r="Q1711" s="5">
        <v>15</v>
      </c>
      <c r="R1711" s="5">
        <v>15</v>
      </c>
      <c r="S1711" s="5">
        <v>51</v>
      </c>
      <c r="T1711" s="4">
        <v>1173</v>
      </c>
      <c r="U1711" s="26">
        <f t="shared" si="52"/>
        <v>17.835728514513374</v>
      </c>
      <c r="V1711" s="26">
        <f t="shared" si="53"/>
        <v>410.22175583380761</v>
      </c>
      <c r="Z1711" s="4">
        <v>21</v>
      </c>
      <c r="AA1711" s="26">
        <v>34.626972935576909</v>
      </c>
      <c r="AB1711" s="26">
        <v>1004.1822151317303</v>
      </c>
    </row>
    <row r="1712" spans="1:28" x14ac:dyDescent="0.25">
      <c r="A1712" s="5" t="s">
        <v>2157</v>
      </c>
      <c r="B1712" s="6" t="s">
        <v>1643</v>
      </c>
      <c r="C1712" s="6" t="s">
        <v>1644</v>
      </c>
      <c r="D1712" s="5">
        <v>2006</v>
      </c>
      <c r="E1712" s="5">
        <v>10</v>
      </c>
      <c r="F1712" s="5">
        <v>40</v>
      </c>
      <c r="G1712" s="5">
        <v>93446</v>
      </c>
      <c r="H1712" s="5" t="s">
        <v>1645</v>
      </c>
      <c r="I1712" s="7">
        <v>6.1</v>
      </c>
      <c r="J1712" s="5">
        <v>19</v>
      </c>
      <c r="K1712" s="5">
        <v>2</v>
      </c>
      <c r="L1712" s="5">
        <v>0</v>
      </c>
      <c r="M1712" s="5">
        <v>5</v>
      </c>
      <c r="N1712" s="5">
        <v>10</v>
      </c>
      <c r="O1712" s="5">
        <v>6</v>
      </c>
      <c r="P1712" s="5">
        <v>0</v>
      </c>
      <c r="Q1712" s="5">
        <v>15</v>
      </c>
      <c r="R1712" s="5">
        <v>30</v>
      </c>
      <c r="S1712" s="5">
        <v>51</v>
      </c>
      <c r="T1712" s="4">
        <v>969</v>
      </c>
      <c r="U1712" s="26">
        <f t="shared" si="52"/>
        <v>17.835728514513374</v>
      </c>
      <c r="V1712" s="26">
        <f t="shared" si="53"/>
        <v>338.8788417757541</v>
      </c>
      <c r="Z1712" s="4">
        <v>28</v>
      </c>
      <c r="AA1712" s="26">
        <v>16.546931745853456</v>
      </c>
      <c r="AB1712" s="26">
        <v>496.40795237560371</v>
      </c>
    </row>
    <row r="1713" spans="1:28" x14ac:dyDescent="0.25">
      <c r="A1713" s="5" t="s">
        <v>3188</v>
      </c>
      <c r="B1713" s="6" t="s">
        <v>1660</v>
      </c>
      <c r="C1713" s="6" t="s">
        <v>1151</v>
      </c>
      <c r="D1713" s="5">
        <v>2006</v>
      </c>
      <c r="E1713" s="5">
        <v>10</v>
      </c>
      <c r="F1713" s="5">
        <v>19</v>
      </c>
      <c r="G1713" s="5">
        <v>91321</v>
      </c>
      <c r="H1713" s="5" t="s">
        <v>1370</v>
      </c>
      <c r="I1713" s="7">
        <v>3.8</v>
      </c>
      <c r="J1713" s="5">
        <v>34</v>
      </c>
      <c r="K1713" s="5">
        <v>9</v>
      </c>
      <c r="L1713" s="5">
        <v>0</v>
      </c>
      <c r="M1713" s="5">
        <v>4</v>
      </c>
      <c r="N1713" s="5">
        <v>4</v>
      </c>
      <c r="O1713" s="5">
        <v>27</v>
      </c>
      <c r="P1713" s="5">
        <v>0</v>
      </c>
      <c r="Q1713" s="5">
        <v>12</v>
      </c>
      <c r="R1713" s="5">
        <v>12</v>
      </c>
      <c r="S1713" s="5">
        <v>51</v>
      </c>
      <c r="T1713" s="4">
        <v>1734</v>
      </c>
      <c r="U1713" s="26">
        <f t="shared" si="52"/>
        <v>17.835728514513374</v>
      </c>
      <c r="V1713" s="26">
        <f t="shared" si="53"/>
        <v>606.41476949345474</v>
      </c>
      <c r="Z1713" s="4">
        <v>43</v>
      </c>
      <c r="AA1713" s="26">
        <v>3.0408669518342419</v>
      </c>
      <c r="AB1713" s="26">
        <v>30.408669518342421</v>
      </c>
    </row>
    <row r="1714" spans="1:28" x14ac:dyDescent="0.25">
      <c r="A1714" s="5" t="s">
        <v>3398</v>
      </c>
      <c r="B1714" s="6" t="s">
        <v>1643</v>
      </c>
      <c r="C1714" s="6" t="s">
        <v>1644</v>
      </c>
      <c r="D1714" s="5">
        <v>2006</v>
      </c>
      <c r="E1714" s="5">
        <v>10</v>
      </c>
      <c r="F1714" s="5">
        <v>33</v>
      </c>
      <c r="G1714" s="5">
        <v>92557</v>
      </c>
      <c r="H1714" s="5" t="s">
        <v>1370</v>
      </c>
      <c r="I1714" s="7">
        <v>8</v>
      </c>
      <c r="J1714" s="5">
        <v>72</v>
      </c>
      <c r="K1714" s="5">
        <v>5</v>
      </c>
      <c r="L1714" s="5">
        <v>3</v>
      </c>
      <c r="M1714" s="5">
        <v>3</v>
      </c>
      <c r="N1714" s="5">
        <v>6</v>
      </c>
      <c r="O1714" s="5">
        <v>15</v>
      </c>
      <c r="P1714" s="5">
        <v>9</v>
      </c>
      <c r="Q1714" s="5">
        <v>9</v>
      </c>
      <c r="R1714" s="5">
        <v>18</v>
      </c>
      <c r="S1714" s="5">
        <v>51</v>
      </c>
      <c r="T1714" s="4">
        <v>3672</v>
      </c>
      <c r="U1714" s="26">
        <f t="shared" si="52"/>
        <v>17.835728514513374</v>
      </c>
      <c r="V1714" s="26">
        <f t="shared" si="53"/>
        <v>1284.1724530449628</v>
      </c>
      <c r="Z1714" s="4">
        <v>36</v>
      </c>
      <c r="AA1714" s="26">
        <v>8.6749719215966383</v>
      </c>
      <c r="AB1714" s="26">
        <v>164.82446651033612</v>
      </c>
    </row>
    <row r="1715" spans="1:28" x14ac:dyDescent="0.25">
      <c r="A1715" s="5" t="s">
        <v>423</v>
      </c>
      <c r="B1715" s="6" t="s">
        <v>1643</v>
      </c>
      <c r="C1715" s="6" t="s">
        <v>1644</v>
      </c>
      <c r="D1715" s="5">
        <v>2006</v>
      </c>
      <c r="E1715" s="5">
        <v>10</v>
      </c>
      <c r="F1715" s="5">
        <v>49</v>
      </c>
      <c r="G1715" s="5">
        <v>94954</v>
      </c>
      <c r="H1715" s="5" t="s">
        <v>1370</v>
      </c>
      <c r="I1715" s="7">
        <v>4.4000000000000004</v>
      </c>
      <c r="J1715" s="5">
        <v>40</v>
      </c>
      <c r="K1715" s="5">
        <v>4</v>
      </c>
      <c r="L1715" s="5">
        <v>8</v>
      </c>
      <c r="M1715" s="5">
        <v>4</v>
      </c>
      <c r="N1715" s="5">
        <v>1</v>
      </c>
      <c r="O1715" s="5">
        <v>12</v>
      </c>
      <c r="P1715" s="5">
        <v>24</v>
      </c>
      <c r="Q1715" s="5">
        <v>12</v>
      </c>
      <c r="R1715" s="5">
        <v>3</v>
      </c>
      <c r="S1715" s="5">
        <v>51</v>
      </c>
      <c r="T1715" s="4">
        <v>2040</v>
      </c>
      <c r="U1715" s="26">
        <f t="shared" si="52"/>
        <v>17.835728514513374</v>
      </c>
      <c r="V1715" s="26">
        <f t="shared" si="53"/>
        <v>713.42914058053498</v>
      </c>
      <c r="Z1715" s="4">
        <v>26</v>
      </c>
      <c r="AA1715" s="26">
        <v>6.822571448213945</v>
      </c>
      <c r="AB1715" s="26">
        <v>136.4514289642789</v>
      </c>
    </row>
    <row r="1716" spans="1:28" x14ac:dyDescent="0.25">
      <c r="A1716" s="5" t="s">
        <v>2436</v>
      </c>
      <c r="B1716" s="6" t="s">
        <v>1730</v>
      </c>
      <c r="C1716" s="6" t="s">
        <v>1151</v>
      </c>
      <c r="D1716" s="5">
        <v>2005</v>
      </c>
      <c r="E1716" s="5">
        <v>11</v>
      </c>
      <c r="F1716" s="5">
        <v>19</v>
      </c>
      <c r="G1716" s="5">
        <v>90504</v>
      </c>
      <c r="H1716" s="5" t="s">
        <v>1370</v>
      </c>
      <c r="I1716" s="7">
        <v>2.4</v>
      </c>
      <c r="J1716" s="5">
        <v>25</v>
      </c>
      <c r="K1716" s="5">
        <v>4</v>
      </c>
      <c r="L1716" s="5">
        <v>8</v>
      </c>
      <c r="M1716" s="5">
        <v>4</v>
      </c>
      <c r="N1716" s="5">
        <v>1</v>
      </c>
      <c r="O1716" s="5">
        <v>12</v>
      </c>
      <c r="P1716" s="5">
        <v>24</v>
      </c>
      <c r="Q1716" s="5">
        <v>12</v>
      </c>
      <c r="R1716" s="5">
        <v>3</v>
      </c>
      <c r="S1716" s="5">
        <v>51</v>
      </c>
      <c r="T1716" s="4">
        <v>1275</v>
      </c>
      <c r="U1716" s="26">
        <f t="shared" si="52"/>
        <v>17.77129442047811</v>
      </c>
      <c r="V1716" s="26">
        <f t="shared" si="53"/>
        <v>444.28236051195273</v>
      </c>
      <c r="Z1716" s="4">
        <v>26</v>
      </c>
      <c r="AA1716" s="26">
        <v>4.0935428689283668</v>
      </c>
      <c r="AB1716" s="26">
        <v>77.77731450963897</v>
      </c>
    </row>
    <row r="1717" spans="1:28" x14ac:dyDescent="0.25">
      <c r="A1717" s="5" t="s">
        <v>3234</v>
      </c>
      <c r="B1717" s="6" t="s">
        <v>1643</v>
      </c>
      <c r="C1717" s="6" t="s">
        <v>1644</v>
      </c>
      <c r="D1717" s="5">
        <v>2005</v>
      </c>
      <c r="E1717" s="5">
        <v>11</v>
      </c>
      <c r="F1717" s="5">
        <v>23</v>
      </c>
      <c r="G1717" s="5">
        <v>95469</v>
      </c>
      <c r="H1717" s="5" t="s">
        <v>1370</v>
      </c>
      <c r="I1717" s="7">
        <v>6.6</v>
      </c>
      <c r="J1717" s="5">
        <v>64</v>
      </c>
      <c r="K1717" s="5">
        <v>3</v>
      </c>
      <c r="L1717" s="5">
        <v>3</v>
      </c>
      <c r="M1717" s="5">
        <v>8</v>
      </c>
      <c r="N1717" s="5">
        <v>3</v>
      </c>
      <c r="O1717" s="5">
        <v>9</v>
      </c>
      <c r="P1717" s="5">
        <v>9</v>
      </c>
      <c r="Q1717" s="5">
        <v>24</v>
      </c>
      <c r="R1717" s="5">
        <v>9</v>
      </c>
      <c r="S1717" s="5">
        <v>51</v>
      </c>
      <c r="T1717" s="4">
        <v>3264</v>
      </c>
      <c r="U1717" s="26">
        <f t="shared" si="52"/>
        <v>17.77129442047811</v>
      </c>
      <c r="V1717" s="26">
        <f t="shared" si="53"/>
        <v>1137.3628429105991</v>
      </c>
      <c r="Z1717" s="4">
        <v>29</v>
      </c>
      <c r="AA1717" s="26">
        <v>36.047013290677107</v>
      </c>
      <c r="AB1717" s="26">
        <v>1513.9745582084386</v>
      </c>
    </row>
    <row r="1718" spans="1:28" x14ac:dyDescent="0.25">
      <c r="A1718" s="5" t="s">
        <v>412</v>
      </c>
      <c r="B1718" s="6" t="s">
        <v>1643</v>
      </c>
      <c r="C1718" s="6" t="s">
        <v>1644</v>
      </c>
      <c r="D1718" s="5">
        <v>2005</v>
      </c>
      <c r="E1718" s="5">
        <v>11</v>
      </c>
      <c r="F1718" s="5">
        <v>49</v>
      </c>
      <c r="G1718" s="5">
        <v>94928</v>
      </c>
      <c r="H1718" s="5" t="s">
        <v>1370</v>
      </c>
      <c r="I1718" s="7">
        <v>3.7</v>
      </c>
      <c r="J1718" s="5">
        <v>19</v>
      </c>
      <c r="K1718" s="5">
        <v>2</v>
      </c>
      <c r="L1718" s="5">
        <v>5</v>
      </c>
      <c r="M1718" s="5">
        <v>0</v>
      </c>
      <c r="N1718" s="5">
        <v>10</v>
      </c>
      <c r="O1718" s="5">
        <v>6</v>
      </c>
      <c r="P1718" s="5">
        <v>15</v>
      </c>
      <c r="Q1718" s="5">
        <v>0</v>
      </c>
      <c r="R1718" s="5">
        <v>30</v>
      </c>
      <c r="S1718" s="5">
        <v>51</v>
      </c>
      <c r="T1718" s="4">
        <v>969</v>
      </c>
      <c r="U1718" s="26">
        <f t="shared" si="52"/>
        <v>17.77129442047811</v>
      </c>
      <c r="V1718" s="26">
        <f t="shared" si="53"/>
        <v>337.65459398908411</v>
      </c>
      <c r="Z1718" s="4">
        <v>26</v>
      </c>
      <c r="AA1718" s="26">
        <v>42.29994297892646</v>
      </c>
      <c r="AB1718" s="26">
        <v>1268.9982893677939</v>
      </c>
    </row>
    <row r="1719" spans="1:28" x14ac:dyDescent="0.25">
      <c r="A1719" s="5" t="s">
        <v>2177</v>
      </c>
      <c r="B1719" s="6" t="s">
        <v>1643</v>
      </c>
      <c r="C1719" s="6" t="s">
        <v>1644</v>
      </c>
      <c r="D1719" s="5">
        <v>2004</v>
      </c>
      <c r="E1719" s="5">
        <v>12</v>
      </c>
      <c r="F1719" s="5">
        <v>41</v>
      </c>
      <c r="G1719" s="5">
        <v>94402</v>
      </c>
      <c r="H1719" s="5" t="s">
        <v>1645</v>
      </c>
      <c r="I1719" s="7">
        <v>6</v>
      </c>
      <c r="J1719" s="5">
        <v>60</v>
      </c>
      <c r="K1719" s="5">
        <v>5</v>
      </c>
      <c r="L1719" s="5">
        <v>5</v>
      </c>
      <c r="M1719" s="5">
        <v>5</v>
      </c>
      <c r="N1719" s="5">
        <v>2</v>
      </c>
      <c r="O1719" s="5">
        <v>15</v>
      </c>
      <c r="P1719" s="5">
        <v>15</v>
      </c>
      <c r="Q1719" s="5">
        <v>15</v>
      </c>
      <c r="R1719" s="5">
        <v>6</v>
      </c>
      <c r="S1719" s="5">
        <v>51</v>
      </c>
      <c r="T1719" s="4">
        <v>3060</v>
      </c>
      <c r="U1719" s="26">
        <f t="shared" si="52"/>
        <v>17.706208978105689</v>
      </c>
      <c r="V1719" s="26">
        <f t="shared" si="53"/>
        <v>1062.3725386863414</v>
      </c>
      <c r="Z1719" s="4">
        <v>20</v>
      </c>
      <c r="AA1719" s="26">
        <v>5.3030806262011811</v>
      </c>
      <c r="AB1719" s="26">
        <v>106.06161252402362</v>
      </c>
    </row>
    <row r="1720" spans="1:28" x14ac:dyDescent="0.25">
      <c r="A1720" s="5" t="s">
        <v>2182</v>
      </c>
      <c r="B1720" s="6" t="s">
        <v>1660</v>
      </c>
      <c r="C1720" s="6" t="s">
        <v>1151</v>
      </c>
      <c r="D1720" s="5">
        <v>2004</v>
      </c>
      <c r="E1720" s="5">
        <v>12</v>
      </c>
      <c r="F1720" s="5">
        <v>41</v>
      </c>
      <c r="G1720" s="5">
        <v>94044</v>
      </c>
      <c r="H1720" s="5" t="s">
        <v>1645</v>
      </c>
      <c r="I1720" s="7">
        <v>3.7</v>
      </c>
      <c r="J1720" s="5">
        <v>19</v>
      </c>
      <c r="K1720" s="5">
        <v>2</v>
      </c>
      <c r="L1720" s="5">
        <v>10</v>
      </c>
      <c r="M1720" s="5">
        <v>4</v>
      </c>
      <c r="N1720" s="5">
        <v>1</v>
      </c>
      <c r="O1720" s="5">
        <v>6</v>
      </c>
      <c r="P1720" s="5">
        <v>30</v>
      </c>
      <c r="Q1720" s="5">
        <v>12</v>
      </c>
      <c r="R1720" s="5">
        <v>3</v>
      </c>
      <c r="S1720" s="5">
        <v>51</v>
      </c>
      <c r="T1720" s="4">
        <v>969</v>
      </c>
      <c r="U1720" s="26">
        <f t="shared" si="52"/>
        <v>17.706208978105689</v>
      </c>
      <c r="V1720" s="26">
        <f t="shared" si="53"/>
        <v>336.41797058400812</v>
      </c>
      <c r="Z1720" s="4">
        <v>23</v>
      </c>
      <c r="AA1720" s="26">
        <v>80.661863745579723</v>
      </c>
      <c r="AB1720" s="26">
        <v>3952.4313235334066</v>
      </c>
    </row>
    <row r="1721" spans="1:28" x14ac:dyDescent="0.25">
      <c r="A1721" s="5" t="s">
        <v>2913</v>
      </c>
      <c r="B1721" s="6" t="s">
        <v>1643</v>
      </c>
      <c r="C1721" s="6" t="s">
        <v>1644</v>
      </c>
      <c r="D1721" s="5">
        <v>2004</v>
      </c>
      <c r="E1721" s="5">
        <v>12</v>
      </c>
      <c r="F1721" s="5">
        <v>1</v>
      </c>
      <c r="G1721" s="5">
        <v>94580</v>
      </c>
      <c r="H1721" s="5" t="s">
        <v>1370</v>
      </c>
      <c r="I1721" s="7">
        <v>1.9</v>
      </c>
      <c r="J1721" s="5">
        <v>20</v>
      </c>
      <c r="K1721" s="5">
        <v>4</v>
      </c>
      <c r="L1721" s="5">
        <v>0</v>
      </c>
      <c r="M1721" s="5">
        <v>5</v>
      </c>
      <c r="N1721" s="5">
        <v>8</v>
      </c>
      <c r="O1721" s="5">
        <v>12</v>
      </c>
      <c r="P1721" s="5">
        <v>0</v>
      </c>
      <c r="Q1721" s="5">
        <v>15</v>
      </c>
      <c r="R1721" s="5">
        <v>24</v>
      </c>
      <c r="S1721" s="5">
        <v>51</v>
      </c>
      <c r="T1721" s="4">
        <v>1020</v>
      </c>
      <c r="U1721" s="26">
        <f t="shared" si="52"/>
        <v>17.706208978105689</v>
      </c>
      <c r="V1721" s="26">
        <f t="shared" si="53"/>
        <v>354.1241795621138</v>
      </c>
      <c r="Z1721" s="4">
        <v>45</v>
      </c>
      <c r="AA1721" s="26">
        <v>3.0907765521415005</v>
      </c>
      <c r="AB1721" s="26">
        <v>15.453882760707502</v>
      </c>
    </row>
    <row r="1722" spans="1:28" x14ac:dyDescent="0.25">
      <c r="A1722" s="5" t="s">
        <v>138</v>
      </c>
      <c r="B1722" s="6" t="s">
        <v>1643</v>
      </c>
      <c r="C1722" s="6" t="s">
        <v>1644</v>
      </c>
      <c r="D1722" s="5">
        <v>2004</v>
      </c>
      <c r="E1722" s="5">
        <v>12</v>
      </c>
      <c r="F1722" s="5">
        <v>37</v>
      </c>
      <c r="G1722" s="5">
        <v>92081</v>
      </c>
      <c r="H1722" s="5" t="s">
        <v>1370</v>
      </c>
      <c r="I1722" s="7">
        <v>6</v>
      </c>
      <c r="J1722" s="5">
        <v>55</v>
      </c>
      <c r="K1722" s="5">
        <v>5</v>
      </c>
      <c r="L1722" s="5">
        <v>0</v>
      </c>
      <c r="M1722" s="5">
        <v>3</v>
      </c>
      <c r="N1722" s="5">
        <v>9</v>
      </c>
      <c r="O1722" s="5">
        <v>15</v>
      </c>
      <c r="P1722" s="5">
        <v>0</v>
      </c>
      <c r="Q1722" s="5">
        <v>9</v>
      </c>
      <c r="R1722" s="5">
        <v>27</v>
      </c>
      <c r="S1722" s="5">
        <v>51</v>
      </c>
      <c r="T1722" s="4">
        <v>2805</v>
      </c>
      <c r="U1722" s="26">
        <f t="shared" si="52"/>
        <v>17.706208978105689</v>
      </c>
      <c r="V1722" s="26">
        <f t="shared" si="53"/>
        <v>973.84149379581288</v>
      </c>
      <c r="Z1722" s="4">
        <v>28</v>
      </c>
      <c r="AA1722" s="26">
        <v>1.3789109788211213</v>
      </c>
      <c r="AB1722" s="26">
        <v>20.68366468231682</v>
      </c>
    </row>
    <row r="1723" spans="1:28" x14ac:dyDescent="0.25">
      <c r="A1723" s="5" t="s">
        <v>1775</v>
      </c>
      <c r="B1723" s="6" t="s">
        <v>1643</v>
      </c>
      <c r="C1723" s="6" t="s">
        <v>1644</v>
      </c>
      <c r="D1723" s="5">
        <v>2003</v>
      </c>
      <c r="E1723" s="5">
        <v>13</v>
      </c>
      <c r="F1723" s="5">
        <v>19</v>
      </c>
      <c r="G1723" s="5">
        <v>93536</v>
      </c>
      <c r="H1723" s="5" t="s">
        <v>1645</v>
      </c>
      <c r="I1723" s="7">
        <v>3.9</v>
      </c>
      <c r="J1723" s="5">
        <v>41</v>
      </c>
      <c r="K1723" s="5">
        <v>5</v>
      </c>
      <c r="L1723" s="5">
        <v>5</v>
      </c>
      <c r="M1723" s="5">
        <v>5</v>
      </c>
      <c r="N1723" s="5">
        <v>2</v>
      </c>
      <c r="O1723" s="5">
        <v>15</v>
      </c>
      <c r="P1723" s="5">
        <v>15</v>
      </c>
      <c r="Q1723" s="5">
        <v>15</v>
      </c>
      <c r="R1723" s="5">
        <v>6</v>
      </c>
      <c r="S1723" s="5">
        <v>51</v>
      </c>
      <c r="T1723" s="4">
        <v>2091</v>
      </c>
      <c r="U1723" s="26">
        <f t="shared" si="52"/>
        <v>17.640462260743952</v>
      </c>
      <c r="V1723" s="26">
        <f t="shared" si="53"/>
        <v>723.25895269050204</v>
      </c>
      <c r="Z1723" s="4">
        <v>29</v>
      </c>
      <c r="AA1723" s="26">
        <v>61.002637876530493</v>
      </c>
      <c r="AB1723" s="26">
        <v>6100.2637876530489</v>
      </c>
    </row>
    <row r="1724" spans="1:28" x14ac:dyDescent="0.25">
      <c r="A1724" s="5" t="s">
        <v>2942</v>
      </c>
      <c r="B1724" s="6" t="s">
        <v>1643</v>
      </c>
      <c r="C1724" s="6" t="s">
        <v>1644</v>
      </c>
      <c r="D1724" s="5">
        <v>2002</v>
      </c>
      <c r="E1724" s="5">
        <v>14</v>
      </c>
      <c r="F1724" s="5">
        <v>7</v>
      </c>
      <c r="G1724" s="5">
        <v>94525</v>
      </c>
      <c r="H1724" s="5" t="s">
        <v>1370</v>
      </c>
      <c r="I1724" s="7">
        <v>3</v>
      </c>
      <c r="J1724" s="5">
        <v>45</v>
      </c>
      <c r="K1724" s="5">
        <v>6</v>
      </c>
      <c r="L1724" s="5">
        <v>3</v>
      </c>
      <c r="M1724" s="5">
        <v>5</v>
      </c>
      <c r="N1724" s="5">
        <v>3</v>
      </c>
      <c r="O1724" s="5">
        <v>18</v>
      </c>
      <c r="P1724" s="5">
        <v>9</v>
      </c>
      <c r="Q1724" s="5">
        <v>15</v>
      </c>
      <c r="R1724" s="5">
        <v>9</v>
      </c>
      <c r="S1724" s="5">
        <v>51</v>
      </c>
      <c r="T1724" s="4">
        <v>2295</v>
      </c>
      <c r="U1724" s="26">
        <f t="shared" si="52"/>
        <v>17.574044138999131</v>
      </c>
      <c r="V1724" s="26">
        <f t="shared" si="53"/>
        <v>790.83198625496095</v>
      </c>
      <c r="Z1724" s="4">
        <v>44</v>
      </c>
      <c r="AA1724" s="26">
        <v>15.204334759171211</v>
      </c>
      <c r="AB1724" s="26">
        <v>288.88236042425302</v>
      </c>
    </row>
    <row r="1725" spans="1:28" x14ac:dyDescent="0.25">
      <c r="A1725" s="5" t="s">
        <v>3377</v>
      </c>
      <c r="B1725" s="6" t="s">
        <v>1643</v>
      </c>
      <c r="C1725" s="6" t="s">
        <v>1644</v>
      </c>
      <c r="D1725" s="5">
        <v>2002</v>
      </c>
      <c r="E1725" s="5">
        <v>14</v>
      </c>
      <c r="F1725" s="5">
        <v>31</v>
      </c>
      <c r="G1725" s="5">
        <v>95602</v>
      </c>
      <c r="H1725" s="5" t="s">
        <v>1370</v>
      </c>
      <c r="I1725" s="7">
        <v>4.0999999999999996</v>
      </c>
      <c r="J1725" s="5">
        <v>18</v>
      </c>
      <c r="K1725" s="5">
        <v>6</v>
      </c>
      <c r="L1725" s="5">
        <v>4</v>
      </c>
      <c r="M1725" s="5">
        <v>6</v>
      </c>
      <c r="N1725" s="5">
        <v>1</v>
      </c>
      <c r="O1725" s="5">
        <v>18</v>
      </c>
      <c r="P1725" s="5">
        <v>12</v>
      </c>
      <c r="Q1725" s="5">
        <v>18</v>
      </c>
      <c r="R1725" s="5">
        <v>3</v>
      </c>
      <c r="S1725" s="5">
        <v>51</v>
      </c>
      <c r="T1725" s="4">
        <v>918</v>
      </c>
      <c r="U1725" s="26">
        <f t="shared" si="52"/>
        <v>17.574044138999131</v>
      </c>
      <c r="V1725" s="26">
        <f t="shared" si="53"/>
        <v>316.33279450198438</v>
      </c>
      <c r="Z1725" s="4">
        <v>4</v>
      </c>
      <c r="AA1725" s="26">
        <v>59.841910296998442</v>
      </c>
      <c r="AB1725" s="26">
        <v>897.62865445497664</v>
      </c>
    </row>
    <row r="1726" spans="1:28" x14ac:dyDescent="0.25">
      <c r="A1726" s="5" t="s">
        <v>277</v>
      </c>
      <c r="B1726" s="6" t="s">
        <v>1643</v>
      </c>
      <c r="C1726" s="6" t="s">
        <v>1644</v>
      </c>
      <c r="D1726" s="5">
        <v>2002</v>
      </c>
      <c r="E1726" s="5">
        <v>14</v>
      </c>
      <c r="F1726" s="5">
        <v>41</v>
      </c>
      <c r="G1726" s="5">
        <v>94015</v>
      </c>
      <c r="H1726" s="5" t="s">
        <v>1370</v>
      </c>
      <c r="I1726" s="7">
        <v>3.6</v>
      </c>
      <c r="J1726" s="5">
        <v>20</v>
      </c>
      <c r="K1726" s="5">
        <v>0</v>
      </c>
      <c r="L1726" s="5">
        <v>13</v>
      </c>
      <c r="M1726" s="5">
        <v>4</v>
      </c>
      <c r="N1726" s="5">
        <v>0</v>
      </c>
      <c r="O1726" s="5">
        <v>0</v>
      </c>
      <c r="P1726" s="5">
        <v>39</v>
      </c>
      <c r="Q1726" s="5">
        <v>12</v>
      </c>
      <c r="R1726" s="5">
        <v>0</v>
      </c>
      <c r="S1726" s="5">
        <v>51</v>
      </c>
      <c r="T1726" s="4">
        <v>1020</v>
      </c>
      <c r="U1726" s="26">
        <f t="shared" si="52"/>
        <v>17.574044138999131</v>
      </c>
      <c r="V1726" s="26">
        <f t="shared" si="53"/>
        <v>351.48088277998261</v>
      </c>
      <c r="Z1726" s="4">
        <v>13</v>
      </c>
      <c r="AA1726" s="26">
        <v>32.187625170745726</v>
      </c>
      <c r="AB1726" s="26">
        <v>2607.1976388304038</v>
      </c>
    </row>
    <row r="1727" spans="1:28" x14ac:dyDescent="0.25">
      <c r="A1727" s="5" t="s">
        <v>2202</v>
      </c>
      <c r="B1727" s="6" t="s">
        <v>1643</v>
      </c>
      <c r="C1727" s="6" t="s">
        <v>1644</v>
      </c>
      <c r="D1727" s="5">
        <v>2001</v>
      </c>
      <c r="E1727" s="5">
        <v>15</v>
      </c>
      <c r="F1727" s="5">
        <v>43</v>
      </c>
      <c r="G1727" s="5">
        <v>95070</v>
      </c>
      <c r="H1727" s="5" t="s">
        <v>1645</v>
      </c>
      <c r="I1727" s="7">
        <v>2</v>
      </c>
      <c r="J1727" s="5">
        <v>20</v>
      </c>
      <c r="K1727" s="5">
        <v>4</v>
      </c>
      <c r="L1727" s="5">
        <v>4</v>
      </c>
      <c r="M1727" s="5">
        <v>4</v>
      </c>
      <c r="N1727" s="5">
        <v>5</v>
      </c>
      <c r="O1727" s="5">
        <v>12</v>
      </c>
      <c r="P1727" s="5">
        <v>12</v>
      </c>
      <c r="Q1727" s="5">
        <v>12</v>
      </c>
      <c r="R1727" s="5">
        <v>15</v>
      </c>
      <c r="S1727" s="5">
        <v>51</v>
      </c>
      <c r="T1727" s="4">
        <v>1020</v>
      </c>
      <c r="U1727" s="26">
        <f t="shared" si="52"/>
        <v>17.506944275533286</v>
      </c>
      <c r="V1727" s="26">
        <f t="shared" si="53"/>
        <v>350.13888551066572</v>
      </c>
      <c r="Z1727" s="4">
        <v>11</v>
      </c>
      <c r="AA1727" s="26">
        <v>25.55413599467553</v>
      </c>
      <c r="AB1727" s="26">
        <v>229.98722395207977</v>
      </c>
    </row>
    <row r="1728" spans="1:28" x14ac:dyDescent="0.25">
      <c r="A1728" s="5" t="s">
        <v>3134</v>
      </c>
      <c r="B1728" s="6" t="s">
        <v>1643</v>
      </c>
      <c r="C1728" s="6" t="s">
        <v>1644</v>
      </c>
      <c r="D1728" s="5">
        <v>2001</v>
      </c>
      <c r="E1728" s="5">
        <v>15</v>
      </c>
      <c r="F1728" s="5">
        <v>19</v>
      </c>
      <c r="G1728" s="5">
        <v>91350</v>
      </c>
      <c r="H1728" s="5" t="s">
        <v>1370</v>
      </c>
      <c r="I1728" s="7">
        <v>1.9</v>
      </c>
      <c r="J1728" s="5">
        <v>20</v>
      </c>
      <c r="K1728" s="5">
        <v>5</v>
      </c>
      <c r="L1728" s="5">
        <v>0</v>
      </c>
      <c r="M1728" s="5">
        <v>7</v>
      </c>
      <c r="N1728" s="5">
        <v>5</v>
      </c>
      <c r="O1728" s="5">
        <v>15</v>
      </c>
      <c r="P1728" s="5">
        <v>0</v>
      </c>
      <c r="Q1728" s="5">
        <v>21</v>
      </c>
      <c r="R1728" s="5">
        <v>15</v>
      </c>
      <c r="S1728" s="5">
        <v>51</v>
      </c>
      <c r="T1728" s="4">
        <v>1020</v>
      </c>
      <c r="U1728" s="26">
        <f t="shared" si="52"/>
        <v>17.506944275533286</v>
      </c>
      <c r="V1728" s="26">
        <f t="shared" si="53"/>
        <v>350.13888551066572</v>
      </c>
      <c r="Z1728" s="4">
        <v>15</v>
      </c>
      <c r="AA1728" s="26">
        <v>62.293297803334447</v>
      </c>
      <c r="AB1728" s="26">
        <v>934.39946705001671</v>
      </c>
    </row>
    <row r="1729" spans="1:28" x14ac:dyDescent="0.25">
      <c r="A1729" s="5" t="s">
        <v>3275</v>
      </c>
      <c r="B1729" s="6" t="s">
        <v>1643</v>
      </c>
      <c r="C1729" s="6" t="s">
        <v>1644</v>
      </c>
      <c r="D1729" s="5">
        <v>2000</v>
      </c>
      <c r="E1729" s="5">
        <v>16</v>
      </c>
      <c r="F1729" s="5">
        <v>30</v>
      </c>
      <c r="G1729" s="5">
        <v>92841</v>
      </c>
      <c r="H1729" s="5" t="s">
        <v>1370</v>
      </c>
      <c r="I1729" s="7">
        <v>3.9</v>
      </c>
      <c r="J1729" s="5">
        <v>60</v>
      </c>
      <c r="K1729" s="5">
        <v>5</v>
      </c>
      <c r="L1729" s="5">
        <v>1</v>
      </c>
      <c r="M1729" s="5">
        <v>1</v>
      </c>
      <c r="N1729" s="5">
        <v>10</v>
      </c>
      <c r="O1729" s="5">
        <v>15</v>
      </c>
      <c r="P1729" s="5">
        <v>3</v>
      </c>
      <c r="Q1729" s="5">
        <v>3</v>
      </c>
      <c r="R1729" s="5">
        <v>30</v>
      </c>
      <c r="S1729" s="5">
        <v>51</v>
      </c>
      <c r="T1729" s="4">
        <v>3060</v>
      </c>
      <c r="U1729" s="26">
        <f t="shared" si="52"/>
        <v>17.439152119700747</v>
      </c>
      <c r="V1729" s="26">
        <f t="shared" si="53"/>
        <v>1046.3491271820449</v>
      </c>
      <c r="Z1729" s="4">
        <v>14</v>
      </c>
      <c r="AA1729" s="26">
        <v>6.462898358929233</v>
      </c>
      <c r="AB1729" s="26">
        <v>96.943475383938491</v>
      </c>
    </row>
    <row r="1730" spans="1:28" x14ac:dyDescent="0.25">
      <c r="A1730" s="5" t="s">
        <v>129</v>
      </c>
      <c r="B1730" s="6" t="s">
        <v>1730</v>
      </c>
      <c r="C1730" s="6" t="s">
        <v>1151</v>
      </c>
      <c r="D1730" s="5">
        <v>2000</v>
      </c>
      <c r="E1730" s="5">
        <v>16</v>
      </c>
      <c r="F1730" s="5">
        <v>37</v>
      </c>
      <c r="G1730" s="5">
        <v>92069</v>
      </c>
      <c r="H1730" s="5" t="s">
        <v>1370</v>
      </c>
      <c r="I1730" s="7">
        <v>3.8</v>
      </c>
      <c r="J1730" s="5">
        <v>25</v>
      </c>
      <c r="K1730" s="5">
        <v>2</v>
      </c>
      <c r="L1730" s="5">
        <v>2</v>
      </c>
      <c r="M1730" s="5">
        <v>6</v>
      </c>
      <c r="N1730" s="5">
        <v>7</v>
      </c>
      <c r="O1730" s="5">
        <v>6</v>
      </c>
      <c r="P1730" s="5">
        <v>6</v>
      </c>
      <c r="Q1730" s="5">
        <v>18</v>
      </c>
      <c r="R1730" s="5">
        <v>21</v>
      </c>
      <c r="S1730" s="5">
        <v>51</v>
      </c>
      <c r="T1730" s="4">
        <v>1275</v>
      </c>
      <c r="U1730" s="26">
        <f t="shared" ref="U1730:U1793" si="54">(VLOOKUP(E1730,t_factor30,7))*S1730</f>
        <v>17.439152119700747</v>
      </c>
      <c r="V1730" s="26">
        <f t="shared" ref="V1730:V1793" si="55">J1730*U1730</f>
        <v>435.97880299251869</v>
      </c>
      <c r="Z1730" s="4">
        <v>8</v>
      </c>
      <c r="AA1730" s="26">
        <v>1.2638285904551929</v>
      </c>
      <c r="AB1730" s="26">
        <v>1.2638285904551929</v>
      </c>
    </row>
    <row r="1731" spans="1:28" x14ac:dyDescent="0.25">
      <c r="A1731" s="5" t="s">
        <v>473</v>
      </c>
      <c r="B1731" s="6" t="s">
        <v>1660</v>
      </c>
      <c r="C1731" s="6" t="s">
        <v>1151</v>
      </c>
      <c r="D1731" s="5">
        <v>2000</v>
      </c>
      <c r="E1731" s="5">
        <v>16</v>
      </c>
      <c r="F1731" s="5">
        <v>56</v>
      </c>
      <c r="G1731" s="5">
        <v>91377</v>
      </c>
      <c r="H1731" s="5" t="s">
        <v>1370</v>
      </c>
      <c r="I1731" s="7">
        <v>4.8</v>
      </c>
      <c r="J1731" s="5">
        <v>42</v>
      </c>
      <c r="K1731" s="5">
        <v>6</v>
      </c>
      <c r="L1731" s="5">
        <v>5</v>
      </c>
      <c r="M1731" s="5">
        <v>3</v>
      </c>
      <c r="N1731" s="5">
        <v>3</v>
      </c>
      <c r="O1731" s="5">
        <v>18</v>
      </c>
      <c r="P1731" s="5">
        <v>15</v>
      </c>
      <c r="Q1731" s="5">
        <v>9</v>
      </c>
      <c r="R1731" s="5">
        <v>9</v>
      </c>
      <c r="S1731" s="5">
        <v>51</v>
      </c>
      <c r="T1731" s="4">
        <v>2142</v>
      </c>
      <c r="U1731" s="26">
        <f t="shared" si="54"/>
        <v>17.439152119700747</v>
      </c>
      <c r="V1731" s="26">
        <f t="shared" si="55"/>
        <v>732.44438902743138</v>
      </c>
      <c r="Z1731" s="4">
        <v>11</v>
      </c>
      <c r="AA1731" s="26">
        <v>83.050941982695477</v>
      </c>
      <c r="AB1731" s="26">
        <v>4152.5470991347738</v>
      </c>
    </row>
    <row r="1732" spans="1:28" x14ac:dyDescent="0.25">
      <c r="A1732" s="5" t="s">
        <v>2275</v>
      </c>
      <c r="B1732" s="6" t="s">
        <v>1643</v>
      </c>
      <c r="C1732" s="6" t="s">
        <v>1644</v>
      </c>
      <c r="D1732" s="5">
        <v>1999</v>
      </c>
      <c r="E1732" s="5">
        <v>17</v>
      </c>
      <c r="F1732" s="5">
        <v>49</v>
      </c>
      <c r="G1732" s="5">
        <v>94952</v>
      </c>
      <c r="H1732" s="5" t="s">
        <v>1645</v>
      </c>
      <c r="I1732" s="7">
        <v>3.6</v>
      </c>
      <c r="J1732" s="5">
        <v>10</v>
      </c>
      <c r="K1732" s="5">
        <v>3</v>
      </c>
      <c r="L1732" s="5">
        <v>8</v>
      </c>
      <c r="M1732" s="5">
        <v>6</v>
      </c>
      <c r="N1732" s="5">
        <v>0</v>
      </c>
      <c r="O1732" s="5">
        <v>9</v>
      </c>
      <c r="P1732" s="5">
        <v>24</v>
      </c>
      <c r="Q1732" s="5">
        <v>18</v>
      </c>
      <c r="R1732" s="5">
        <v>0</v>
      </c>
      <c r="S1732" s="5">
        <v>51</v>
      </c>
      <c r="T1732" s="4">
        <v>510</v>
      </c>
      <c r="U1732" s="26">
        <f t="shared" si="54"/>
        <v>17.370656902017647</v>
      </c>
      <c r="V1732" s="26">
        <f t="shared" si="55"/>
        <v>173.70656902017646</v>
      </c>
      <c r="Z1732" s="4">
        <v>13</v>
      </c>
      <c r="AA1732" s="26">
        <v>18.025070095617608</v>
      </c>
      <c r="AB1732" s="26">
        <v>1460.0306777450262</v>
      </c>
    </row>
    <row r="1733" spans="1:28" x14ac:dyDescent="0.25">
      <c r="A1733" s="5" t="s">
        <v>2922</v>
      </c>
      <c r="B1733" s="6" t="s">
        <v>1660</v>
      </c>
      <c r="C1733" s="6" t="s">
        <v>1151</v>
      </c>
      <c r="D1733" s="5">
        <v>1999</v>
      </c>
      <c r="E1733" s="5">
        <v>17</v>
      </c>
      <c r="F1733" s="5">
        <v>3</v>
      </c>
      <c r="G1733" s="5">
        <v>95640</v>
      </c>
      <c r="H1733" s="5" t="s">
        <v>1370</v>
      </c>
      <c r="I1733" s="7">
        <v>1.9</v>
      </c>
      <c r="J1733" s="5">
        <v>9</v>
      </c>
      <c r="K1733" s="5">
        <v>0</v>
      </c>
      <c r="L1733" s="5">
        <v>7</v>
      </c>
      <c r="M1733" s="5">
        <v>10</v>
      </c>
      <c r="N1733" s="5">
        <v>0</v>
      </c>
      <c r="O1733" s="5">
        <v>0</v>
      </c>
      <c r="P1733" s="5">
        <v>21</v>
      </c>
      <c r="Q1733" s="5">
        <v>30</v>
      </c>
      <c r="R1733" s="5">
        <v>0</v>
      </c>
      <c r="S1733" s="5">
        <v>51</v>
      </c>
      <c r="T1733" s="4">
        <v>459</v>
      </c>
      <c r="U1733" s="26">
        <f t="shared" si="54"/>
        <v>17.370656902017647</v>
      </c>
      <c r="V1733" s="26">
        <f t="shared" si="55"/>
        <v>156.33591211815883</v>
      </c>
      <c r="Z1733" s="4">
        <v>11</v>
      </c>
      <c r="AA1733" s="26">
        <v>7.6662407984026597</v>
      </c>
      <c r="AB1733" s="26">
        <v>68.996167185623932</v>
      </c>
    </row>
    <row r="1734" spans="1:28" x14ac:dyDescent="0.25">
      <c r="A1734" s="5" t="s">
        <v>3048</v>
      </c>
      <c r="B1734" s="6" t="s">
        <v>1643</v>
      </c>
      <c r="C1734" s="6" t="s">
        <v>1644</v>
      </c>
      <c r="D1734" s="5">
        <v>1999</v>
      </c>
      <c r="E1734" s="5">
        <v>17</v>
      </c>
      <c r="F1734" s="5">
        <v>19</v>
      </c>
      <c r="G1734" s="5">
        <v>91367</v>
      </c>
      <c r="H1734" s="5" t="s">
        <v>1370</v>
      </c>
      <c r="I1734" s="7">
        <v>7.9</v>
      </c>
      <c r="J1734" s="5">
        <v>30</v>
      </c>
      <c r="K1734" s="5">
        <v>2</v>
      </c>
      <c r="L1734" s="5">
        <v>10</v>
      </c>
      <c r="M1734" s="5">
        <v>5</v>
      </c>
      <c r="N1734" s="5">
        <v>0</v>
      </c>
      <c r="O1734" s="5">
        <v>6</v>
      </c>
      <c r="P1734" s="5">
        <v>30</v>
      </c>
      <c r="Q1734" s="5">
        <v>15</v>
      </c>
      <c r="R1734" s="5">
        <v>0</v>
      </c>
      <c r="S1734" s="5">
        <v>51</v>
      </c>
      <c r="T1734" s="4">
        <v>1530</v>
      </c>
      <c r="U1734" s="26">
        <f t="shared" si="54"/>
        <v>17.370656902017647</v>
      </c>
      <c r="V1734" s="26">
        <f t="shared" si="55"/>
        <v>521.11970706052944</v>
      </c>
      <c r="Z1734" s="4">
        <v>15</v>
      </c>
      <c r="AA1734" s="26">
        <v>7.7866622254168059</v>
      </c>
      <c r="AB1734" s="26">
        <v>194.66655563542014</v>
      </c>
    </row>
    <row r="1735" spans="1:28" x14ac:dyDescent="0.25">
      <c r="A1735" s="5" t="s">
        <v>33</v>
      </c>
      <c r="B1735" s="6" t="s">
        <v>1643</v>
      </c>
      <c r="C1735" s="6" t="s">
        <v>1644</v>
      </c>
      <c r="D1735" s="5">
        <v>1999</v>
      </c>
      <c r="E1735" s="5">
        <v>17</v>
      </c>
      <c r="F1735" s="5">
        <v>34</v>
      </c>
      <c r="G1735" s="5">
        <v>95820</v>
      </c>
      <c r="H1735" s="5" t="s">
        <v>1370</v>
      </c>
      <c r="I1735" s="7">
        <v>4</v>
      </c>
      <c r="J1735" s="5">
        <v>31</v>
      </c>
      <c r="K1735" s="5">
        <v>5</v>
      </c>
      <c r="L1735" s="5">
        <v>5</v>
      </c>
      <c r="M1735" s="5">
        <v>5</v>
      </c>
      <c r="N1735" s="5">
        <v>2</v>
      </c>
      <c r="O1735" s="5">
        <v>15</v>
      </c>
      <c r="P1735" s="5">
        <v>15</v>
      </c>
      <c r="Q1735" s="5">
        <v>15</v>
      </c>
      <c r="R1735" s="5">
        <v>6</v>
      </c>
      <c r="S1735" s="5">
        <v>51</v>
      </c>
      <c r="T1735" s="4">
        <v>1581</v>
      </c>
      <c r="U1735" s="26">
        <f t="shared" si="54"/>
        <v>17.370656902017647</v>
      </c>
      <c r="V1735" s="26">
        <f t="shared" si="55"/>
        <v>538.49036396254701</v>
      </c>
      <c r="Z1735" s="4">
        <v>8</v>
      </c>
      <c r="AA1735" s="26">
        <v>20.221257447283087</v>
      </c>
      <c r="AB1735" s="26">
        <v>404.4251489456617</v>
      </c>
    </row>
    <row r="1736" spans="1:28" x14ac:dyDescent="0.25">
      <c r="A1736" s="5" t="s">
        <v>3098</v>
      </c>
      <c r="B1736" s="6" t="s">
        <v>1643</v>
      </c>
      <c r="C1736" s="6" t="s">
        <v>1644</v>
      </c>
      <c r="D1736" s="5">
        <v>1998</v>
      </c>
      <c r="E1736" s="5">
        <v>18</v>
      </c>
      <c r="F1736" s="5">
        <v>19</v>
      </c>
      <c r="G1736" s="5">
        <v>93552</v>
      </c>
      <c r="H1736" s="5" t="s">
        <v>1370</v>
      </c>
      <c r="I1736" s="7">
        <v>7</v>
      </c>
      <c r="J1736" s="5">
        <v>66</v>
      </c>
      <c r="K1736" s="5">
        <v>3</v>
      </c>
      <c r="L1736" s="5">
        <v>3</v>
      </c>
      <c r="M1736" s="5">
        <v>6</v>
      </c>
      <c r="N1736" s="5">
        <v>5</v>
      </c>
      <c r="O1736" s="5">
        <v>9</v>
      </c>
      <c r="P1736" s="5">
        <v>9</v>
      </c>
      <c r="Q1736" s="5">
        <v>18</v>
      </c>
      <c r="R1736" s="5">
        <v>15</v>
      </c>
      <c r="S1736" s="5">
        <v>51</v>
      </c>
      <c r="T1736" s="4">
        <v>3366</v>
      </c>
      <c r="U1736" s="26">
        <f t="shared" si="54"/>
        <v>17.301447628458501</v>
      </c>
      <c r="V1736" s="26">
        <f t="shared" si="55"/>
        <v>1141.8955434782611</v>
      </c>
      <c r="Z1736" s="4">
        <v>12</v>
      </c>
      <c r="AA1736" s="26">
        <v>0</v>
      </c>
      <c r="AB1736" s="26">
        <v>0</v>
      </c>
    </row>
    <row r="1737" spans="1:28" x14ac:dyDescent="0.25">
      <c r="A1737" s="5" t="s">
        <v>1731</v>
      </c>
      <c r="B1737" s="6" t="s">
        <v>1643</v>
      </c>
      <c r="C1737" s="6" t="s">
        <v>1644</v>
      </c>
      <c r="D1737" s="5">
        <v>1997</v>
      </c>
      <c r="E1737" s="5">
        <v>19</v>
      </c>
      <c r="F1737" s="5">
        <v>7</v>
      </c>
      <c r="G1737" s="5">
        <v>94509</v>
      </c>
      <c r="H1737" s="5" t="s">
        <v>1645</v>
      </c>
      <c r="I1737" s="7">
        <v>5.6</v>
      </c>
      <c r="J1737" s="5">
        <v>33</v>
      </c>
      <c r="K1737" s="5">
        <v>5</v>
      </c>
      <c r="L1737" s="5">
        <v>5</v>
      </c>
      <c r="M1737" s="5">
        <v>7</v>
      </c>
      <c r="N1737" s="5">
        <v>0</v>
      </c>
      <c r="O1737" s="5">
        <v>15</v>
      </c>
      <c r="P1737" s="5">
        <v>15</v>
      </c>
      <c r="Q1737" s="5">
        <v>21</v>
      </c>
      <c r="R1737" s="5">
        <v>0</v>
      </c>
      <c r="S1737" s="5">
        <v>51</v>
      </c>
      <c r="T1737" s="4">
        <v>1683</v>
      </c>
      <c r="U1737" s="26">
        <f t="shared" si="54"/>
        <v>17.231513074573495</v>
      </c>
      <c r="V1737" s="26">
        <f t="shared" si="55"/>
        <v>568.63993146092537</v>
      </c>
      <c r="Z1737" s="4">
        <v>4</v>
      </c>
      <c r="AA1737" s="26">
        <v>22.440716361374417</v>
      </c>
      <c r="AB1737" s="26">
        <v>448.81432722748832</v>
      </c>
    </row>
    <row r="1738" spans="1:28" x14ac:dyDescent="0.25">
      <c r="A1738" s="5" t="s">
        <v>2721</v>
      </c>
      <c r="B1738" s="6" t="s">
        <v>1683</v>
      </c>
      <c r="C1738" s="6" t="s">
        <v>1644</v>
      </c>
      <c r="D1738" s="5">
        <v>1995</v>
      </c>
      <c r="E1738" s="5">
        <v>21</v>
      </c>
      <c r="F1738" s="5">
        <v>37</v>
      </c>
      <c r="G1738" s="5">
        <v>92026</v>
      </c>
      <c r="H1738" s="5" t="s">
        <v>2097</v>
      </c>
      <c r="I1738" s="7">
        <v>1.7</v>
      </c>
      <c r="J1738" s="5">
        <v>28</v>
      </c>
      <c r="K1738" s="5">
        <v>4</v>
      </c>
      <c r="L1738" s="5">
        <v>1</v>
      </c>
      <c r="M1738" s="5">
        <v>3</v>
      </c>
      <c r="N1738" s="5">
        <v>9</v>
      </c>
      <c r="O1738" s="5">
        <v>12</v>
      </c>
      <c r="P1738" s="5">
        <v>3</v>
      </c>
      <c r="Q1738" s="5">
        <v>9</v>
      </c>
      <c r="R1738" s="5">
        <v>27</v>
      </c>
      <c r="S1738" s="5">
        <v>51</v>
      </c>
      <c r="T1738" s="4">
        <v>1428</v>
      </c>
      <c r="U1738" s="26">
        <f t="shared" si="54"/>
        <v>17.08942203930032</v>
      </c>
      <c r="V1738" s="26">
        <f t="shared" si="55"/>
        <v>478.50381710040898</v>
      </c>
      <c r="Z1738" s="4">
        <v>16</v>
      </c>
      <c r="AA1738" s="26">
        <v>2.6062032176662866</v>
      </c>
      <c r="AB1738" s="26">
        <v>5.2124064353325732</v>
      </c>
    </row>
    <row r="1739" spans="1:28" x14ac:dyDescent="0.25">
      <c r="A1739" s="5" t="s">
        <v>2818</v>
      </c>
      <c r="B1739" s="6" t="s">
        <v>1730</v>
      </c>
      <c r="C1739" s="6" t="s">
        <v>1151</v>
      </c>
      <c r="D1739" s="5">
        <v>1995</v>
      </c>
      <c r="E1739" s="5">
        <v>21</v>
      </c>
      <c r="F1739" s="5">
        <v>49</v>
      </c>
      <c r="G1739" s="5">
        <v>95403</v>
      </c>
      <c r="H1739" s="5" t="s">
        <v>2097</v>
      </c>
      <c r="I1739" s="7">
        <v>2.1</v>
      </c>
      <c r="J1739" s="5">
        <v>21</v>
      </c>
      <c r="K1739" s="5">
        <v>5</v>
      </c>
      <c r="L1739" s="5">
        <v>2</v>
      </c>
      <c r="M1739" s="5">
        <v>6</v>
      </c>
      <c r="N1739" s="5">
        <v>4</v>
      </c>
      <c r="O1739" s="5">
        <v>15</v>
      </c>
      <c r="P1739" s="5">
        <v>6</v>
      </c>
      <c r="Q1739" s="5">
        <v>18</v>
      </c>
      <c r="R1739" s="5">
        <v>12</v>
      </c>
      <c r="S1739" s="5">
        <v>51</v>
      </c>
      <c r="T1739" s="4">
        <v>1071</v>
      </c>
      <c r="U1739" s="26">
        <f t="shared" si="54"/>
        <v>17.08942203930032</v>
      </c>
      <c r="V1739" s="26">
        <f t="shared" si="55"/>
        <v>358.87786282530675</v>
      </c>
      <c r="Z1739" s="4">
        <v>8</v>
      </c>
      <c r="AA1739" s="26">
        <v>50.55314361820772</v>
      </c>
      <c r="AB1739" s="26">
        <v>3033.1886170924631</v>
      </c>
    </row>
    <row r="1740" spans="1:28" x14ac:dyDescent="0.25">
      <c r="A1740" s="5" t="s">
        <v>2518</v>
      </c>
      <c r="B1740" s="6" t="s">
        <v>1683</v>
      </c>
      <c r="C1740" s="6" t="s">
        <v>1644</v>
      </c>
      <c r="D1740" s="5">
        <v>1994</v>
      </c>
      <c r="E1740" s="5">
        <v>22</v>
      </c>
      <c r="F1740" s="5">
        <v>19</v>
      </c>
      <c r="G1740" s="5">
        <v>91510</v>
      </c>
      <c r="H1740" s="5" t="s">
        <v>2097</v>
      </c>
      <c r="I1740" s="7">
        <v>3.8</v>
      </c>
      <c r="J1740" s="5">
        <v>50</v>
      </c>
      <c r="K1740" s="5">
        <v>4</v>
      </c>
      <c r="L1740" s="5">
        <v>4</v>
      </c>
      <c r="M1740" s="5">
        <v>5</v>
      </c>
      <c r="N1740" s="5">
        <v>4</v>
      </c>
      <c r="O1740" s="5">
        <v>12</v>
      </c>
      <c r="P1740" s="5">
        <v>12</v>
      </c>
      <c r="Q1740" s="5">
        <v>15</v>
      </c>
      <c r="R1740" s="5">
        <v>12</v>
      </c>
      <c r="S1740" s="5">
        <v>51</v>
      </c>
      <c r="T1740" s="4">
        <v>2550</v>
      </c>
      <c r="U1740" s="26">
        <f t="shared" si="54"/>
        <v>17.017241901301851</v>
      </c>
      <c r="V1740" s="26">
        <f t="shared" si="55"/>
        <v>850.8620950650926</v>
      </c>
      <c r="Z1740" s="4">
        <v>8</v>
      </c>
      <c r="AA1740" s="26">
        <v>32.859543351835022</v>
      </c>
      <c r="AB1740" s="26">
        <v>558.61223698119534</v>
      </c>
    </row>
    <row r="1741" spans="1:28" x14ac:dyDescent="0.25">
      <c r="A1741" s="5" t="s">
        <v>2695</v>
      </c>
      <c r="B1741" s="6" t="s">
        <v>1643</v>
      </c>
      <c r="C1741" s="6" t="s">
        <v>1644</v>
      </c>
      <c r="D1741" s="5">
        <v>1994</v>
      </c>
      <c r="E1741" s="5">
        <v>22</v>
      </c>
      <c r="F1741" s="5">
        <v>37</v>
      </c>
      <c r="G1741" s="5">
        <v>92119</v>
      </c>
      <c r="H1741" s="5" t="s">
        <v>2097</v>
      </c>
      <c r="I1741" s="7">
        <v>1.9</v>
      </c>
      <c r="J1741" s="5">
        <v>29</v>
      </c>
      <c r="K1741" s="5">
        <v>2</v>
      </c>
      <c r="L1741" s="5">
        <v>0</v>
      </c>
      <c r="M1741" s="5">
        <v>5</v>
      </c>
      <c r="N1741" s="5">
        <v>10</v>
      </c>
      <c r="O1741" s="5">
        <v>6</v>
      </c>
      <c r="P1741" s="5">
        <v>0</v>
      </c>
      <c r="Q1741" s="5">
        <v>15</v>
      </c>
      <c r="R1741" s="5">
        <v>30</v>
      </c>
      <c r="S1741" s="5">
        <v>51</v>
      </c>
      <c r="T1741" s="4">
        <v>1479</v>
      </c>
      <c r="U1741" s="26">
        <f t="shared" si="54"/>
        <v>17.017241901301851</v>
      </c>
      <c r="V1741" s="26">
        <f t="shared" si="55"/>
        <v>493.50001513775368</v>
      </c>
      <c r="Z1741" s="4">
        <v>12</v>
      </c>
      <c r="AA1741" s="26">
        <v>128.25487482617092</v>
      </c>
      <c r="AB1741" s="26">
        <v>7567.0376147440838</v>
      </c>
    </row>
    <row r="1742" spans="1:28" x14ac:dyDescent="0.25">
      <c r="A1742" s="5" t="s">
        <v>2727</v>
      </c>
      <c r="B1742" s="6" t="s">
        <v>1643</v>
      </c>
      <c r="C1742" s="6" t="s">
        <v>1644</v>
      </c>
      <c r="D1742" s="5">
        <v>1994</v>
      </c>
      <c r="E1742" s="5">
        <v>22</v>
      </c>
      <c r="F1742" s="5">
        <v>38</v>
      </c>
      <c r="G1742" s="5">
        <v>94132</v>
      </c>
      <c r="H1742" s="5" t="s">
        <v>2097</v>
      </c>
      <c r="I1742" s="7">
        <v>6.1</v>
      </c>
      <c r="J1742" s="5">
        <v>23</v>
      </c>
      <c r="K1742" s="5">
        <v>3</v>
      </c>
      <c r="L1742" s="5">
        <v>9</v>
      </c>
      <c r="M1742" s="5">
        <v>4</v>
      </c>
      <c r="N1742" s="5">
        <v>1</v>
      </c>
      <c r="O1742" s="5">
        <v>9</v>
      </c>
      <c r="P1742" s="5">
        <v>27</v>
      </c>
      <c r="Q1742" s="5">
        <v>12</v>
      </c>
      <c r="R1742" s="5">
        <v>3</v>
      </c>
      <c r="S1742" s="5">
        <v>51</v>
      </c>
      <c r="T1742" s="4">
        <v>1173</v>
      </c>
      <c r="U1742" s="26">
        <f t="shared" si="54"/>
        <v>17.017241901301851</v>
      </c>
      <c r="V1742" s="26">
        <f t="shared" si="55"/>
        <v>391.39656372994256</v>
      </c>
      <c r="Z1742" s="4">
        <v>15</v>
      </c>
      <c r="AA1742" s="26">
        <v>23.359986676250418</v>
      </c>
      <c r="AB1742" s="26">
        <v>2335.9986676250419</v>
      </c>
    </row>
    <row r="1743" spans="1:28" x14ac:dyDescent="0.25">
      <c r="A1743" s="5" t="s">
        <v>2762</v>
      </c>
      <c r="B1743" s="6" t="s">
        <v>1643</v>
      </c>
      <c r="C1743" s="6" t="s">
        <v>1644</v>
      </c>
      <c r="D1743" s="5">
        <v>1993</v>
      </c>
      <c r="E1743" s="5">
        <v>23</v>
      </c>
      <c r="F1743" s="5">
        <v>42</v>
      </c>
      <c r="G1743" s="5">
        <v>93455</v>
      </c>
      <c r="H1743" s="5" t="s">
        <v>2097</v>
      </c>
      <c r="I1743" s="7">
        <v>1.9</v>
      </c>
      <c r="J1743" s="5">
        <v>24</v>
      </c>
      <c r="K1743" s="5">
        <v>1</v>
      </c>
      <c r="L1743" s="5">
        <v>6</v>
      </c>
      <c r="M1743" s="5">
        <v>7</v>
      </c>
      <c r="N1743" s="5">
        <v>3</v>
      </c>
      <c r="O1743" s="5">
        <v>3</v>
      </c>
      <c r="P1743" s="5">
        <v>18</v>
      </c>
      <c r="Q1743" s="5">
        <v>21</v>
      </c>
      <c r="R1743" s="5">
        <v>9</v>
      </c>
      <c r="S1743" s="5">
        <v>51</v>
      </c>
      <c r="T1743" s="4">
        <v>1224</v>
      </c>
      <c r="U1743" s="26">
        <f t="shared" si="54"/>
        <v>16.944289156626507</v>
      </c>
      <c r="V1743" s="26">
        <f t="shared" si="55"/>
        <v>406.66293975903614</v>
      </c>
      <c r="Z1743" s="4">
        <v>14</v>
      </c>
      <c r="AA1743" s="26">
        <v>19.388695076787698</v>
      </c>
      <c r="AB1743" s="26">
        <v>581.66085230363092</v>
      </c>
    </row>
    <row r="1744" spans="1:28" x14ac:dyDescent="0.25">
      <c r="A1744" s="5" t="s">
        <v>2461</v>
      </c>
      <c r="B1744" s="6" t="s">
        <v>1643</v>
      </c>
      <c r="C1744" s="6" t="s">
        <v>1644</v>
      </c>
      <c r="D1744" s="5">
        <v>1991</v>
      </c>
      <c r="E1744" s="5">
        <v>25</v>
      </c>
      <c r="F1744" s="5">
        <v>19</v>
      </c>
      <c r="G1744" s="5">
        <v>91722</v>
      </c>
      <c r="H1744" s="5" t="s">
        <v>2097</v>
      </c>
      <c r="I1744" s="7">
        <v>6</v>
      </c>
      <c r="J1744" s="5">
        <v>30</v>
      </c>
      <c r="K1744" s="5">
        <v>7</v>
      </c>
      <c r="L1744" s="5">
        <v>0</v>
      </c>
      <c r="M1744" s="5">
        <v>7</v>
      </c>
      <c r="N1744" s="5">
        <v>3</v>
      </c>
      <c r="O1744" s="5">
        <v>21</v>
      </c>
      <c r="P1744" s="5">
        <v>0</v>
      </c>
      <c r="Q1744" s="5">
        <v>21</v>
      </c>
      <c r="R1744" s="5">
        <v>9</v>
      </c>
      <c r="S1744" s="5">
        <v>51</v>
      </c>
      <c r="T1744" s="4">
        <v>1530</v>
      </c>
      <c r="U1744" s="26">
        <f t="shared" si="54"/>
        <v>16.796015691100685</v>
      </c>
      <c r="V1744" s="26">
        <f t="shared" si="55"/>
        <v>503.88047073302056</v>
      </c>
      <c r="Z1744" s="4">
        <v>15</v>
      </c>
      <c r="AA1744" s="26">
        <v>10.38221630055574</v>
      </c>
      <c r="AB1744" s="26">
        <v>259.5554075138935</v>
      </c>
    </row>
    <row r="1745" spans="1:28" x14ac:dyDescent="0.25">
      <c r="A1745" s="5" t="s">
        <v>2512</v>
      </c>
      <c r="B1745" s="6" t="s">
        <v>1730</v>
      </c>
      <c r="C1745" s="6" t="s">
        <v>1151</v>
      </c>
      <c r="D1745" s="5">
        <v>1989</v>
      </c>
      <c r="E1745" s="5">
        <v>27</v>
      </c>
      <c r="F1745" s="5">
        <v>19</v>
      </c>
      <c r="G1745" s="5">
        <v>90601</v>
      </c>
      <c r="H1745" s="5" t="s">
        <v>2097</v>
      </c>
      <c r="I1745" s="7">
        <v>4.5</v>
      </c>
      <c r="J1745" s="5">
        <v>25</v>
      </c>
      <c r="K1745" s="5">
        <v>5</v>
      </c>
      <c r="L1745" s="5">
        <v>1</v>
      </c>
      <c r="M1745" s="5">
        <v>3</v>
      </c>
      <c r="N1745" s="5">
        <v>8</v>
      </c>
      <c r="O1745" s="5">
        <v>15</v>
      </c>
      <c r="P1745" s="5">
        <v>3</v>
      </c>
      <c r="Q1745" s="5">
        <v>9</v>
      </c>
      <c r="R1745" s="5">
        <v>24</v>
      </c>
      <c r="S1745" s="5">
        <v>51</v>
      </c>
      <c r="T1745" s="4">
        <v>1275</v>
      </c>
      <c r="U1745" s="26">
        <f t="shared" si="54"/>
        <v>16.644498587387577</v>
      </c>
      <c r="V1745" s="26">
        <f t="shared" si="55"/>
        <v>416.11246468468943</v>
      </c>
      <c r="Z1745" s="4">
        <v>15</v>
      </c>
      <c r="AA1745" s="26">
        <v>18.168878525972545</v>
      </c>
      <c r="AB1745" s="26">
        <v>363.3775705194509</v>
      </c>
    </row>
    <row r="1746" spans="1:28" x14ac:dyDescent="0.25">
      <c r="A1746" s="5" t="s">
        <v>2610</v>
      </c>
      <c r="B1746" s="6" t="s">
        <v>1660</v>
      </c>
      <c r="C1746" s="6" t="s">
        <v>1151</v>
      </c>
      <c r="D1746" s="5">
        <v>1989</v>
      </c>
      <c r="E1746" s="5">
        <v>27</v>
      </c>
      <c r="F1746" s="5">
        <v>31</v>
      </c>
      <c r="G1746" s="5">
        <v>95747</v>
      </c>
      <c r="H1746" s="5" t="s">
        <v>2097</v>
      </c>
      <c r="I1746" s="7">
        <v>3.8</v>
      </c>
      <c r="J1746" s="5">
        <v>24</v>
      </c>
      <c r="K1746" s="5">
        <v>5</v>
      </c>
      <c r="L1746" s="5">
        <v>3</v>
      </c>
      <c r="M1746" s="5">
        <v>5</v>
      </c>
      <c r="N1746" s="5">
        <v>4</v>
      </c>
      <c r="O1746" s="5">
        <v>15</v>
      </c>
      <c r="P1746" s="5">
        <v>9</v>
      </c>
      <c r="Q1746" s="5">
        <v>15</v>
      </c>
      <c r="R1746" s="5">
        <v>12</v>
      </c>
      <c r="S1746" s="5">
        <v>51</v>
      </c>
      <c r="T1746" s="4">
        <v>1224</v>
      </c>
      <c r="U1746" s="26">
        <f t="shared" si="54"/>
        <v>16.644498587387577</v>
      </c>
      <c r="V1746" s="26">
        <f t="shared" si="55"/>
        <v>399.46796609730188</v>
      </c>
      <c r="Z1746" s="4">
        <v>16</v>
      </c>
      <c r="AA1746" s="26">
        <v>26.062032176662868</v>
      </c>
      <c r="AB1746" s="26">
        <v>1511.5978662464463</v>
      </c>
    </row>
    <row r="1747" spans="1:28" x14ac:dyDescent="0.25">
      <c r="A1747" s="5" t="s">
        <v>2834</v>
      </c>
      <c r="B1747" s="6" t="s">
        <v>1643</v>
      </c>
      <c r="C1747" s="6" t="s">
        <v>1644</v>
      </c>
      <c r="D1747" s="5">
        <v>1989</v>
      </c>
      <c r="E1747" s="5">
        <v>27</v>
      </c>
      <c r="F1747" s="5">
        <v>50</v>
      </c>
      <c r="G1747" s="5">
        <v>95356</v>
      </c>
      <c r="H1747" s="5" t="s">
        <v>2097</v>
      </c>
      <c r="I1747" s="7">
        <v>4</v>
      </c>
      <c r="J1747" s="5">
        <v>35</v>
      </c>
      <c r="K1747" s="5">
        <v>4</v>
      </c>
      <c r="L1747" s="5">
        <v>1</v>
      </c>
      <c r="M1747" s="5">
        <v>6</v>
      </c>
      <c r="N1747" s="5">
        <v>6</v>
      </c>
      <c r="O1747" s="5">
        <v>12</v>
      </c>
      <c r="P1747" s="5">
        <v>3</v>
      </c>
      <c r="Q1747" s="5">
        <v>18</v>
      </c>
      <c r="R1747" s="5">
        <v>18</v>
      </c>
      <c r="S1747" s="5">
        <v>51</v>
      </c>
      <c r="T1747" s="4">
        <v>1785</v>
      </c>
      <c r="U1747" s="26">
        <f t="shared" si="54"/>
        <v>16.644498587387577</v>
      </c>
      <c r="V1747" s="26">
        <f t="shared" si="55"/>
        <v>582.55745055856517</v>
      </c>
      <c r="Z1747" s="4">
        <v>13</v>
      </c>
      <c r="AA1747" s="26">
        <v>25.750100136596583</v>
      </c>
      <c r="AB1747" s="26">
        <v>643.7525034149146</v>
      </c>
    </row>
    <row r="1748" spans="1:28" x14ac:dyDescent="0.25">
      <c r="A1748" s="5" t="s">
        <v>2154</v>
      </c>
      <c r="B1748" s="6" t="s">
        <v>1643</v>
      </c>
      <c r="C1748" s="6" t="s">
        <v>1644</v>
      </c>
      <c r="D1748" s="5">
        <v>1985</v>
      </c>
      <c r="E1748" s="5">
        <v>31</v>
      </c>
      <c r="F1748" s="5">
        <v>40</v>
      </c>
      <c r="G1748" s="5">
        <v>93420</v>
      </c>
      <c r="H1748" s="5" t="s">
        <v>2097</v>
      </c>
      <c r="I1748" s="7">
        <v>6</v>
      </c>
      <c r="J1748" s="5">
        <v>50</v>
      </c>
      <c r="K1748" s="5">
        <v>3</v>
      </c>
      <c r="L1748" s="5">
        <v>7</v>
      </c>
      <c r="M1748" s="5">
        <v>4</v>
      </c>
      <c r="N1748" s="5">
        <v>3</v>
      </c>
      <c r="O1748" s="5">
        <v>9</v>
      </c>
      <c r="P1748" s="5">
        <v>21</v>
      </c>
      <c r="Q1748" s="5">
        <v>12</v>
      </c>
      <c r="R1748" s="5">
        <v>9</v>
      </c>
      <c r="S1748" s="5">
        <v>51</v>
      </c>
      <c r="T1748" s="4">
        <v>2550</v>
      </c>
      <c r="U1748" s="26">
        <f t="shared" si="54"/>
        <v>16.33129819540504</v>
      </c>
      <c r="V1748" s="26">
        <f t="shared" si="55"/>
        <v>816.56490977025203</v>
      </c>
      <c r="Z1748" s="4">
        <v>11</v>
      </c>
      <c r="AA1748" s="26">
        <v>30.664963193610639</v>
      </c>
      <c r="AB1748" s="26">
        <v>613.2992638722128</v>
      </c>
    </row>
    <row r="1749" spans="1:28" x14ac:dyDescent="0.25">
      <c r="A1749" s="5" t="s">
        <v>2498</v>
      </c>
      <c r="B1749" s="6" t="s">
        <v>1643</v>
      </c>
      <c r="C1749" s="6" t="s">
        <v>1644</v>
      </c>
      <c r="D1749" s="5">
        <v>1983</v>
      </c>
      <c r="E1749" s="5">
        <v>33</v>
      </c>
      <c r="F1749" s="5">
        <v>19</v>
      </c>
      <c r="G1749" s="5">
        <v>91724</v>
      </c>
      <c r="H1749" s="5" t="s">
        <v>2097</v>
      </c>
      <c r="I1749" s="7">
        <v>3.9</v>
      </c>
      <c r="J1749" s="5">
        <v>60</v>
      </c>
      <c r="K1749" s="5">
        <v>5</v>
      </c>
      <c r="L1749" s="5">
        <v>5</v>
      </c>
      <c r="M1749" s="5">
        <v>5</v>
      </c>
      <c r="N1749" s="5">
        <v>2</v>
      </c>
      <c r="O1749" s="5">
        <v>15</v>
      </c>
      <c r="P1749" s="5">
        <v>15</v>
      </c>
      <c r="Q1749" s="5">
        <v>15</v>
      </c>
      <c r="R1749" s="5">
        <v>6</v>
      </c>
      <c r="S1749" s="5">
        <v>51</v>
      </c>
      <c r="T1749" s="4">
        <v>3060</v>
      </c>
      <c r="U1749" s="26">
        <f t="shared" si="54"/>
        <v>16.169384965831437</v>
      </c>
      <c r="V1749" s="26">
        <f t="shared" si="55"/>
        <v>970.16309794988626</v>
      </c>
      <c r="Z1749" s="4">
        <v>12</v>
      </c>
      <c r="AA1749" s="26">
        <v>5.1301949930468371</v>
      </c>
      <c r="AB1749" s="26">
        <v>333.46267454804439</v>
      </c>
    </row>
    <row r="1750" spans="1:28" x14ac:dyDescent="0.25">
      <c r="A1750" s="5" t="s">
        <v>1161</v>
      </c>
      <c r="B1750" s="6" t="s">
        <v>1150</v>
      </c>
      <c r="C1750" s="6" t="s">
        <v>1151</v>
      </c>
      <c r="D1750" s="5">
        <v>2007</v>
      </c>
      <c r="E1750" s="5">
        <v>9</v>
      </c>
      <c r="F1750" s="5">
        <v>1</v>
      </c>
      <c r="G1750" s="5">
        <v>94606</v>
      </c>
      <c r="H1750" s="5" t="s">
        <v>1152</v>
      </c>
      <c r="I1750" s="7">
        <v>5.9</v>
      </c>
      <c r="J1750" s="5">
        <v>100</v>
      </c>
      <c r="K1750" s="5">
        <v>4</v>
      </c>
      <c r="L1750" s="5">
        <v>6</v>
      </c>
      <c r="M1750" s="5">
        <v>4</v>
      </c>
      <c r="N1750" s="5">
        <v>4</v>
      </c>
      <c r="O1750" s="5">
        <v>12</v>
      </c>
      <c r="P1750" s="5">
        <v>18</v>
      </c>
      <c r="Q1750" s="5">
        <v>12</v>
      </c>
      <c r="R1750" s="5">
        <v>12</v>
      </c>
      <c r="S1750" s="5">
        <v>54</v>
      </c>
      <c r="T1750" s="4">
        <v>5400</v>
      </c>
      <c r="U1750" s="26">
        <f t="shared" si="54"/>
        <v>18.952433988532057</v>
      </c>
      <c r="V1750" s="26">
        <f t="shared" si="55"/>
        <v>1895.2433988532057</v>
      </c>
      <c r="Z1750" s="4">
        <v>10</v>
      </c>
      <c r="AA1750" s="26">
        <v>28.005455537370434</v>
      </c>
      <c r="AB1750" s="26">
        <v>560.10911074740864</v>
      </c>
    </row>
    <row r="1751" spans="1:28" x14ac:dyDescent="0.25">
      <c r="A1751" s="5" t="s">
        <v>1182</v>
      </c>
      <c r="B1751" s="6" t="s">
        <v>1150</v>
      </c>
      <c r="C1751" s="6" t="s">
        <v>1151</v>
      </c>
      <c r="D1751" s="5">
        <v>2013</v>
      </c>
      <c r="E1751" s="5">
        <v>3</v>
      </c>
      <c r="F1751" s="5">
        <v>4</v>
      </c>
      <c r="G1751" s="5">
        <v>95938</v>
      </c>
      <c r="H1751" s="5" t="s">
        <v>1152</v>
      </c>
      <c r="I1751" s="7">
        <v>2.8</v>
      </c>
      <c r="J1751" s="5">
        <v>20</v>
      </c>
      <c r="K1751" s="5">
        <v>5</v>
      </c>
      <c r="L1751" s="5">
        <v>10</v>
      </c>
      <c r="M1751" s="5">
        <v>2</v>
      </c>
      <c r="N1751" s="5">
        <v>1</v>
      </c>
      <c r="O1751" s="5">
        <v>15</v>
      </c>
      <c r="P1751" s="5">
        <v>30</v>
      </c>
      <c r="Q1751" s="5">
        <v>6</v>
      </c>
      <c r="R1751" s="5">
        <v>3</v>
      </c>
      <c r="S1751" s="5">
        <v>54</v>
      </c>
      <c r="T1751" s="4">
        <v>1080</v>
      </c>
      <c r="U1751" s="26">
        <f t="shared" si="54"/>
        <v>19.343989002176656</v>
      </c>
      <c r="V1751" s="26">
        <f t="shared" si="55"/>
        <v>386.87978004353312</v>
      </c>
      <c r="Z1751" s="4">
        <v>6</v>
      </c>
      <c r="AA1751" s="26">
        <v>50.203233650711333</v>
      </c>
      <c r="AB1751" s="26">
        <v>2008.1293460284533</v>
      </c>
    </row>
    <row r="1752" spans="1:28" x14ac:dyDescent="0.25">
      <c r="A1752" s="5" t="s">
        <v>1189</v>
      </c>
      <c r="B1752" s="6" t="s">
        <v>1150</v>
      </c>
      <c r="C1752" s="6" t="s">
        <v>1151</v>
      </c>
      <c r="D1752" s="5">
        <v>2001</v>
      </c>
      <c r="E1752" s="5">
        <v>15</v>
      </c>
      <c r="F1752" s="5">
        <v>7</v>
      </c>
      <c r="G1752" s="5">
        <v>94517</v>
      </c>
      <c r="H1752" s="5" t="s">
        <v>1152</v>
      </c>
      <c r="I1752" s="7">
        <v>6</v>
      </c>
      <c r="J1752" s="5">
        <v>30</v>
      </c>
      <c r="K1752" s="5">
        <v>5</v>
      </c>
      <c r="L1752" s="5">
        <v>10</v>
      </c>
      <c r="M1752" s="5">
        <v>3</v>
      </c>
      <c r="N1752" s="5">
        <v>0</v>
      </c>
      <c r="O1752" s="5">
        <v>15</v>
      </c>
      <c r="P1752" s="5">
        <v>30</v>
      </c>
      <c r="Q1752" s="5">
        <v>9</v>
      </c>
      <c r="R1752" s="5">
        <v>0</v>
      </c>
      <c r="S1752" s="5">
        <v>54</v>
      </c>
      <c r="T1752" s="4">
        <v>1620</v>
      </c>
      <c r="U1752" s="26">
        <f t="shared" si="54"/>
        <v>18.536764527035245</v>
      </c>
      <c r="V1752" s="26">
        <f t="shared" si="55"/>
        <v>556.10293581105736</v>
      </c>
      <c r="Z1752" s="4">
        <v>13</v>
      </c>
      <c r="AA1752" s="26">
        <v>39.912655211724704</v>
      </c>
      <c r="AB1752" s="26">
        <v>758.34044902276935</v>
      </c>
    </row>
    <row r="1753" spans="1:28" x14ac:dyDescent="0.25">
      <c r="A1753" s="5" t="s">
        <v>1200</v>
      </c>
      <c r="B1753" s="6" t="s">
        <v>1150</v>
      </c>
      <c r="C1753" s="6" t="s">
        <v>1151</v>
      </c>
      <c r="D1753" s="5">
        <v>2009</v>
      </c>
      <c r="E1753" s="5">
        <v>7</v>
      </c>
      <c r="F1753" s="5">
        <v>9</v>
      </c>
      <c r="G1753" s="5">
        <v>95762</v>
      </c>
      <c r="H1753" s="5" t="s">
        <v>1152</v>
      </c>
      <c r="I1753" s="7">
        <v>4.3</v>
      </c>
      <c r="J1753" s="5">
        <v>26</v>
      </c>
      <c r="K1753" s="5">
        <v>3</v>
      </c>
      <c r="L1753" s="5">
        <v>0</v>
      </c>
      <c r="M1753" s="5">
        <v>6</v>
      </c>
      <c r="N1753" s="5">
        <v>9</v>
      </c>
      <c r="O1753" s="5">
        <v>9</v>
      </c>
      <c r="P1753" s="5">
        <v>0</v>
      </c>
      <c r="Q1753" s="5">
        <v>18</v>
      </c>
      <c r="R1753" s="5">
        <v>27</v>
      </c>
      <c r="S1753" s="5">
        <v>54</v>
      </c>
      <c r="T1753" s="4">
        <v>1404</v>
      </c>
      <c r="U1753" s="26">
        <f t="shared" si="54"/>
        <v>19.085526039111237</v>
      </c>
      <c r="V1753" s="26">
        <f t="shared" si="55"/>
        <v>496.22367701689217</v>
      </c>
      <c r="Z1753" s="4">
        <v>12</v>
      </c>
      <c r="AA1753" s="26">
        <v>30.781169958281023</v>
      </c>
      <c r="AB1753" s="26">
        <v>923.43509874843073</v>
      </c>
    </row>
    <row r="1754" spans="1:28" x14ac:dyDescent="0.25">
      <c r="A1754" s="5" t="s">
        <v>1223</v>
      </c>
      <c r="B1754" s="6" t="s">
        <v>1150</v>
      </c>
      <c r="C1754" s="6" t="s">
        <v>1151</v>
      </c>
      <c r="D1754" s="5">
        <v>2013</v>
      </c>
      <c r="E1754" s="5">
        <v>3</v>
      </c>
      <c r="F1754" s="5">
        <v>15</v>
      </c>
      <c r="G1754" s="5">
        <v>93285</v>
      </c>
      <c r="H1754" s="5" t="s">
        <v>1152</v>
      </c>
      <c r="I1754" s="7">
        <v>1</v>
      </c>
      <c r="J1754" s="5">
        <v>19</v>
      </c>
      <c r="K1754" s="5">
        <v>5</v>
      </c>
      <c r="L1754" s="5">
        <v>8</v>
      </c>
      <c r="M1754" s="5">
        <v>3</v>
      </c>
      <c r="N1754" s="5">
        <v>2</v>
      </c>
      <c r="O1754" s="5">
        <v>15</v>
      </c>
      <c r="P1754" s="5">
        <v>24</v>
      </c>
      <c r="Q1754" s="5">
        <v>9</v>
      </c>
      <c r="R1754" s="5">
        <v>6</v>
      </c>
      <c r="S1754" s="5">
        <v>54</v>
      </c>
      <c r="T1754" s="4">
        <v>1026</v>
      </c>
      <c r="U1754" s="26">
        <f t="shared" si="54"/>
        <v>19.343989002176656</v>
      </c>
      <c r="V1754" s="26">
        <f t="shared" si="55"/>
        <v>367.53579104135645</v>
      </c>
      <c r="Z1754" s="4">
        <v>12</v>
      </c>
      <c r="AA1754" s="26">
        <v>21.803328720449059</v>
      </c>
      <c r="AB1754" s="26">
        <v>436.06657440898118</v>
      </c>
    </row>
    <row r="1755" spans="1:28" x14ac:dyDescent="0.25">
      <c r="A1755" s="5" t="s">
        <v>1237</v>
      </c>
      <c r="B1755" s="6" t="s">
        <v>1150</v>
      </c>
      <c r="C1755" s="6" t="s">
        <v>1151</v>
      </c>
      <c r="D1755" s="5">
        <v>2006</v>
      </c>
      <c r="E1755" s="5">
        <v>10</v>
      </c>
      <c r="F1755" s="5">
        <v>16</v>
      </c>
      <c r="G1755" s="5">
        <v>93245</v>
      </c>
      <c r="H1755" s="5" t="s">
        <v>1152</v>
      </c>
      <c r="I1755" s="7">
        <v>8</v>
      </c>
      <c r="J1755" s="5">
        <v>40</v>
      </c>
      <c r="K1755" s="5">
        <v>4</v>
      </c>
      <c r="L1755" s="5">
        <v>6</v>
      </c>
      <c r="M1755" s="5">
        <v>4</v>
      </c>
      <c r="N1755" s="5">
        <v>4</v>
      </c>
      <c r="O1755" s="5">
        <v>12</v>
      </c>
      <c r="P1755" s="5">
        <v>18</v>
      </c>
      <c r="Q1755" s="5">
        <v>12</v>
      </c>
      <c r="R1755" s="5">
        <v>12</v>
      </c>
      <c r="S1755" s="5">
        <v>54</v>
      </c>
      <c r="T1755" s="4">
        <v>2160</v>
      </c>
      <c r="U1755" s="26">
        <f t="shared" si="54"/>
        <v>18.884889015367101</v>
      </c>
      <c r="V1755" s="26">
        <f t="shared" si="55"/>
        <v>755.39556061468397</v>
      </c>
      <c r="Z1755" s="4">
        <v>12</v>
      </c>
      <c r="AA1755" s="26">
        <v>0</v>
      </c>
      <c r="AB1755" s="26">
        <v>0</v>
      </c>
    </row>
    <row r="1756" spans="1:28" x14ac:dyDescent="0.25">
      <c r="A1756" s="5" t="s">
        <v>1306</v>
      </c>
      <c r="B1756" s="6" t="s">
        <v>1150</v>
      </c>
      <c r="C1756" s="6" t="s">
        <v>1151</v>
      </c>
      <c r="D1756" s="5">
        <v>2008</v>
      </c>
      <c r="E1756" s="5">
        <v>8</v>
      </c>
      <c r="F1756" s="5">
        <v>21</v>
      </c>
      <c r="G1756" s="5">
        <v>94941</v>
      </c>
      <c r="H1756" s="5" t="s">
        <v>1152</v>
      </c>
      <c r="I1756" s="7">
        <v>2.8</v>
      </c>
      <c r="J1756" s="5">
        <v>50</v>
      </c>
      <c r="K1756" s="5">
        <v>4</v>
      </c>
      <c r="L1756" s="5">
        <v>6</v>
      </c>
      <c r="M1756" s="5">
        <v>6</v>
      </c>
      <c r="N1756" s="5">
        <v>2</v>
      </c>
      <c r="O1756" s="5">
        <v>12</v>
      </c>
      <c r="P1756" s="5">
        <v>18</v>
      </c>
      <c r="Q1756" s="5">
        <v>18</v>
      </c>
      <c r="R1756" s="5">
        <v>6</v>
      </c>
      <c r="S1756" s="5">
        <v>54</v>
      </c>
      <c r="T1756" s="4">
        <v>2700</v>
      </c>
      <c r="U1756" s="26">
        <f t="shared" si="54"/>
        <v>19.019309697112</v>
      </c>
      <c r="V1756" s="26">
        <f t="shared" si="55"/>
        <v>950.96548485560004</v>
      </c>
      <c r="Z1756" s="4">
        <v>12</v>
      </c>
      <c r="AA1756" s="26">
        <v>38.476462447851276</v>
      </c>
      <c r="AB1756" s="26">
        <v>2154.6818970796712</v>
      </c>
    </row>
    <row r="1757" spans="1:28" x14ac:dyDescent="0.25">
      <c r="A1757" s="5" t="s">
        <v>1365</v>
      </c>
      <c r="B1757" s="6" t="s">
        <v>1150</v>
      </c>
      <c r="C1757" s="6" t="s">
        <v>1151</v>
      </c>
      <c r="D1757" s="5">
        <v>2003</v>
      </c>
      <c r="E1757" s="5">
        <v>13</v>
      </c>
      <c r="F1757" s="5">
        <v>31</v>
      </c>
      <c r="G1757" s="5">
        <v>95722</v>
      </c>
      <c r="H1757" s="5" t="s">
        <v>1152</v>
      </c>
      <c r="I1757" s="7">
        <v>3.7</v>
      </c>
      <c r="J1757" s="5">
        <v>61</v>
      </c>
      <c r="K1757" s="5">
        <v>4</v>
      </c>
      <c r="L1757" s="5">
        <v>8</v>
      </c>
      <c r="M1757" s="5">
        <v>4</v>
      </c>
      <c r="N1757" s="5">
        <v>2</v>
      </c>
      <c r="O1757" s="5">
        <v>12</v>
      </c>
      <c r="P1757" s="5">
        <v>24</v>
      </c>
      <c r="Q1757" s="5">
        <v>12</v>
      </c>
      <c r="R1757" s="5">
        <v>6</v>
      </c>
      <c r="S1757" s="5">
        <v>54</v>
      </c>
      <c r="T1757" s="4">
        <v>3294</v>
      </c>
      <c r="U1757" s="26">
        <f t="shared" si="54"/>
        <v>18.67813651137595</v>
      </c>
      <c r="V1757" s="26">
        <f t="shared" si="55"/>
        <v>1139.3663271939329</v>
      </c>
      <c r="Z1757" s="4">
        <v>15</v>
      </c>
      <c r="AA1757" s="26">
        <v>11.679993338125209</v>
      </c>
      <c r="AB1757" s="26">
        <v>233.59986676250418</v>
      </c>
    </row>
    <row r="1758" spans="1:28" x14ac:dyDescent="0.25">
      <c r="A1758" s="5" t="s">
        <v>1417</v>
      </c>
      <c r="B1758" s="6" t="s">
        <v>1150</v>
      </c>
      <c r="C1758" s="6" t="s">
        <v>1151</v>
      </c>
      <c r="D1758" s="5">
        <v>2009</v>
      </c>
      <c r="E1758" s="5">
        <v>7</v>
      </c>
      <c r="F1758" s="5">
        <v>34</v>
      </c>
      <c r="G1758" s="5">
        <v>95630</v>
      </c>
      <c r="H1758" s="5" t="s">
        <v>1152</v>
      </c>
      <c r="I1758" s="7">
        <v>3.7</v>
      </c>
      <c r="J1758" s="5">
        <v>20</v>
      </c>
      <c r="K1758" s="5">
        <v>5</v>
      </c>
      <c r="L1758" s="5">
        <v>3</v>
      </c>
      <c r="M1758" s="5">
        <v>5</v>
      </c>
      <c r="N1758" s="5">
        <v>5</v>
      </c>
      <c r="O1758" s="5">
        <v>15</v>
      </c>
      <c r="P1758" s="5">
        <v>9</v>
      </c>
      <c r="Q1758" s="5">
        <v>15</v>
      </c>
      <c r="R1758" s="5">
        <v>15</v>
      </c>
      <c r="S1758" s="5">
        <v>54</v>
      </c>
      <c r="T1758" s="4">
        <v>1080</v>
      </c>
      <c r="U1758" s="26">
        <f t="shared" si="54"/>
        <v>19.085526039111237</v>
      </c>
      <c r="V1758" s="26">
        <f t="shared" si="55"/>
        <v>381.71052078222476</v>
      </c>
      <c r="Z1758" s="4">
        <v>12</v>
      </c>
      <c r="AA1758" s="26">
        <v>50.019401182206664</v>
      </c>
      <c r="AB1758" s="26">
        <v>450.17461063985996</v>
      </c>
    </row>
    <row r="1759" spans="1:28" x14ac:dyDescent="0.25">
      <c r="A1759" s="5" t="s">
        <v>1489</v>
      </c>
      <c r="B1759" s="6" t="s">
        <v>1150</v>
      </c>
      <c r="C1759" s="6" t="s">
        <v>1151</v>
      </c>
      <c r="D1759" s="5">
        <v>2002</v>
      </c>
      <c r="E1759" s="5">
        <v>14</v>
      </c>
      <c r="F1759" s="5">
        <v>37</v>
      </c>
      <c r="G1759" s="5">
        <v>92118</v>
      </c>
      <c r="H1759" s="5" t="s">
        <v>1152</v>
      </c>
      <c r="I1759" s="7">
        <v>3.9</v>
      </c>
      <c r="J1759" s="5">
        <v>50</v>
      </c>
      <c r="K1759" s="5">
        <v>6</v>
      </c>
      <c r="L1759" s="5">
        <v>4</v>
      </c>
      <c r="M1759" s="5">
        <v>4</v>
      </c>
      <c r="N1759" s="5">
        <v>4</v>
      </c>
      <c r="O1759" s="5">
        <v>18</v>
      </c>
      <c r="P1759" s="5">
        <v>12</v>
      </c>
      <c r="Q1759" s="5">
        <v>12</v>
      </c>
      <c r="R1759" s="5">
        <v>12</v>
      </c>
      <c r="S1759" s="5">
        <v>54</v>
      </c>
      <c r="T1759" s="4">
        <v>2700</v>
      </c>
      <c r="U1759" s="26">
        <f t="shared" si="54"/>
        <v>18.607811441293197</v>
      </c>
      <c r="V1759" s="26">
        <f t="shared" si="55"/>
        <v>930.39057206465986</v>
      </c>
      <c r="Z1759" s="4">
        <v>12</v>
      </c>
      <c r="AA1759" s="26">
        <v>20.520779972187349</v>
      </c>
      <c r="AB1759" s="26">
        <v>1272.2883582756156</v>
      </c>
    </row>
    <row r="1760" spans="1:28" x14ac:dyDescent="0.25">
      <c r="A1760" s="5" t="s">
        <v>1517</v>
      </c>
      <c r="B1760" s="6" t="s">
        <v>1150</v>
      </c>
      <c r="C1760" s="6" t="s">
        <v>1151</v>
      </c>
      <c r="D1760" s="5">
        <v>2000</v>
      </c>
      <c r="E1760" s="5">
        <v>16</v>
      </c>
      <c r="F1760" s="5">
        <v>40</v>
      </c>
      <c r="G1760" s="5">
        <v>93420</v>
      </c>
      <c r="H1760" s="5" t="s">
        <v>1152</v>
      </c>
      <c r="I1760" s="7">
        <v>4.5</v>
      </c>
      <c r="J1760" s="5">
        <v>60</v>
      </c>
      <c r="K1760" s="5">
        <v>5</v>
      </c>
      <c r="L1760" s="5">
        <v>6</v>
      </c>
      <c r="M1760" s="5">
        <v>5</v>
      </c>
      <c r="N1760" s="5">
        <v>2</v>
      </c>
      <c r="O1760" s="5">
        <v>15</v>
      </c>
      <c r="P1760" s="5">
        <v>18</v>
      </c>
      <c r="Q1760" s="5">
        <v>15</v>
      </c>
      <c r="R1760" s="5">
        <v>6</v>
      </c>
      <c r="S1760" s="5">
        <v>54</v>
      </c>
      <c r="T1760" s="4">
        <v>3240</v>
      </c>
      <c r="U1760" s="26">
        <f t="shared" si="54"/>
        <v>18.464984597330204</v>
      </c>
      <c r="V1760" s="26">
        <f t="shared" si="55"/>
        <v>1107.8990758398122</v>
      </c>
      <c r="Z1760" s="4">
        <v>8</v>
      </c>
      <c r="AA1760" s="26">
        <v>20.221257447283087</v>
      </c>
      <c r="AB1760" s="26">
        <v>626.85898086577572</v>
      </c>
    </row>
    <row r="1761" spans="1:28" x14ac:dyDescent="0.25">
      <c r="A1761" s="5" t="s">
        <v>1539</v>
      </c>
      <c r="B1761" s="6" t="s">
        <v>1150</v>
      </c>
      <c r="C1761" s="6" t="s">
        <v>1151</v>
      </c>
      <c r="D1761" s="5">
        <v>2002</v>
      </c>
      <c r="E1761" s="5">
        <v>14</v>
      </c>
      <c r="F1761" s="5">
        <v>42</v>
      </c>
      <c r="G1761" s="5">
        <v>93107</v>
      </c>
      <c r="H1761" s="5" t="s">
        <v>1152</v>
      </c>
      <c r="I1761" s="7">
        <v>1.8</v>
      </c>
      <c r="J1761" s="5">
        <v>19</v>
      </c>
      <c r="K1761" s="5">
        <v>5</v>
      </c>
      <c r="L1761" s="5">
        <v>6</v>
      </c>
      <c r="M1761" s="5">
        <v>5</v>
      </c>
      <c r="N1761" s="5">
        <v>2</v>
      </c>
      <c r="O1761" s="5">
        <v>15</v>
      </c>
      <c r="P1761" s="5">
        <v>18</v>
      </c>
      <c r="Q1761" s="5">
        <v>15</v>
      </c>
      <c r="R1761" s="5">
        <v>6</v>
      </c>
      <c r="S1761" s="5">
        <v>54</v>
      </c>
      <c r="T1761" s="4">
        <v>1026</v>
      </c>
      <c r="U1761" s="26">
        <f t="shared" si="54"/>
        <v>18.607811441293197</v>
      </c>
      <c r="V1761" s="26">
        <f t="shared" si="55"/>
        <v>353.54841738457077</v>
      </c>
      <c r="Z1761" s="4">
        <v>5</v>
      </c>
      <c r="AA1761" s="26">
        <v>12.508484914838041</v>
      </c>
      <c r="AB1761" s="26">
        <v>487.83091167868361</v>
      </c>
    </row>
    <row r="1762" spans="1:28" x14ac:dyDescent="0.25">
      <c r="A1762" s="5" t="s">
        <v>1611</v>
      </c>
      <c r="B1762" s="6" t="s">
        <v>1150</v>
      </c>
      <c r="C1762" s="6" t="s">
        <v>1151</v>
      </c>
      <c r="D1762" s="5">
        <v>2007</v>
      </c>
      <c r="E1762" s="5">
        <v>9</v>
      </c>
      <c r="F1762" s="5">
        <v>51</v>
      </c>
      <c r="G1762" s="5">
        <v>95993</v>
      </c>
      <c r="H1762" s="5" t="s">
        <v>1152</v>
      </c>
      <c r="I1762" s="7">
        <v>2.8</v>
      </c>
      <c r="J1762" s="5">
        <v>40</v>
      </c>
      <c r="K1762" s="5">
        <v>6</v>
      </c>
      <c r="L1762" s="5">
        <v>2</v>
      </c>
      <c r="M1762" s="5">
        <v>6</v>
      </c>
      <c r="N1762" s="5">
        <v>4</v>
      </c>
      <c r="O1762" s="5">
        <v>18</v>
      </c>
      <c r="P1762" s="5">
        <v>6</v>
      </c>
      <c r="Q1762" s="5">
        <v>18</v>
      </c>
      <c r="R1762" s="5">
        <v>12</v>
      </c>
      <c r="S1762" s="5">
        <v>54</v>
      </c>
      <c r="T1762" s="4">
        <v>2160</v>
      </c>
      <c r="U1762" s="26">
        <f t="shared" si="54"/>
        <v>18.952433988532057</v>
      </c>
      <c r="V1762" s="26">
        <f t="shared" si="55"/>
        <v>758.09735954128223</v>
      </c>
      <c r="Z1762" s="4">
        <v>14</v>
      </c>
      <c r="AA1762" s="26">
        <v>29.72933245107447</v>
      </c>
      <c r="AB1762" s="26">
        <v>475.66931921719151</v>
      </c>
    </row>
    <row r="1763" spans="1:28" x14ac:dyDescent="0.25">
      <c r="A1763" s="5" t="s">
        <v>1623</v>
      </c>
      <c r="B1763" s="6" t="s">
        <v>1150</v>
      </c>
      <c r="C1763" s="6" t="s">
        <v>1151</v>
      </c>
      <c r="D1763" s="5">
        <v>2008</v>
      </c>
      <c r="E1763" s="5">
        <v>8</v>
      </c>
      <c r="F1763" s="5">
        <v>56</v>
      </c>
      <c r="G1763" s="5">
        <v>91320</v>
      </c>
      <c r="H1763" s="5" t="s">
        <v>1152</v>
      </c>
      <c r="I1763" s="7">
        <v>4</v>
      </c>
      <c r="J1763" s="5">
        <v>50</v>
      </c>
      <c r="K1763" s="5">
        <v>1</v>
      </c>
      <c r="L1763" s="5">
        <v>8</v>
      </c>
      <c r="M1763" s="5">
        <v>1</v>
      </c>
      <c r="N1763" s="5">
        <v>8</v>
      </c>
      <c r="O1763" s="5">
        <v>3</v>
      </c>
      <c r="P1763" s="5">
        <v>24</v>
      </c>
      <c r="Q1763" s="5">
        <v>3</v>
      </c>
      <c r="R1763" s="5">
        <v>24</v>
      </c>
      <c r="S1763" s="5">
        <v>54</v>
      </c>
      <c r="T1763" s="4">
        <v>2700</v>
      </c>
      <c r="U1763" s="26">
        <f t="shared" si="54"/>
        <v>19.019309697112</v>
      </c>
      <c r="V1763" s="26">
        <f t="shared" si="55"/>
        <v>950.96548485560004</v>
      </c>
      <c r="Z1763" s="4">
        <v>17</v>
      </c>
      <c r="AA1763" s="26">
        <v>22.245487928884796</v>
      </c>
      <c r="AB1763" s="26">
        <v>200.20939135996315</v>
      </c>
    </row>
    <row r="1764" spans="1:28" x14ac:dyDescent="0.25">
      <c r="A1764" s="5" t="s">
        <v>2608</v>
      </c>
      <c r="B1764" s="6" t="s">
        <v>1643</v>
      </c>
      <c r="C1764" s="6" t="s">
        <v>1644</v>
      </c>
      <c r="D1764" s="5">
        <v>2007</v>
      </c>
      <c r="E1764" s="5">
        <v>9</v>
      </c>
      <c r="F1764" s="5">
        <v>31</v>
      </c>
      <c r="G1764" s="5">
        <v>95602</v>
      </c>
      <c r="H1764" s="5" t="s">
        <v>1152</v>
      </c>
      <c r="I1764" s="7">
        <v>2.6</v>
      </c>
      <c r="J1764" s="5">
        <v>60</v>
      </c>
      <c r="K1764" s="5">
        <v>5</v>
      </c>
      <c r="L1764" s="5">
        <v>3</v>
      </c>
      <c r="M1764" s="5">
        <v>6</v>
      </c>
      <c r="N1764" s="5">
        <v>4</v>
      </c>
      <c r="O1764" s="5">
        <v>15</v>
      </c>
      <c r="P1764" s="5">
        <v>9</v>
      </c>
      <c r="Q1764" s="5">
        <v>18</v>
      </c>
      <c r="R1764" s="5">
        <v>12</v>
      </c>
      <c r="S1764" s="5">
        <v>54</v>
      </c>
      <c r="T1764" s="4">
        <v>3240</v>
      </c>
      <c r="U1764" s="26">
        <f t="shared" si="54"/>
        <v>18.952433988532057</v>
      </c>
      <c r="V1764" s="26">
        <f t="shared" si="55"/>
        <v>1137.1460393119235</v>
      </c>
      <c r="Z1764" s="4">
        <v>14</v>
      </c>
      <c r="AA1764" s="26">
        <v>0</v>
      </c>
      <c r="AB1764" s="26">
        <v>0</v>
      </c>
    </row>
    <row r="1765" spans="1:28" x14ac:dyDescent="0.25">
      <c r="A1765" s="5" t="s">
        <v>2258</v>
      </c>
      <c r="B1765" s="6" t="s">
        <v>1660</v>
      </c>
      <c r="C1765" s="6" t="s">
        <v>1151</v>
      </c>
      <c r="D1765" s="5">
        <v>2015</v>
      </c>
      <c r="E1765" s="5">
        <v>1</v>
      </c>
      <c r="F1765" s="5">
        <v>47</v>
      </c>
      <c r="G1765" s="5">
        <v>96037</v>
      </c>
      <c r="H1765" s="5" t="s">
        <v>1645</v>
      </c>
      <c r="I1765" s="7">
        <v>2</v>
      </c>
      <c r="J1765" s="5">
        <v>9</v>
      </c>
      <c r="K1765" s="5">
        <v>4</v>
      </c>
      <c r="L1765" s="5">
        <v>8</v>
      </c>
      <c r="M1765" s="5">
        <v>4</v>
      </c>
      <c r="N1765" s="5">
        <v>2</v>
      </c>
      <c r="O1765" s="5">
        <v>12</v>
      </c>
      <c r="P1765" s="5">
        <v>24</v>
      </c>
      <c r="Q1765" s="5">
        <v>12</v>
      </c>
      <c r="R1765" s="5">
        <v>6</v>
      </c>
      <c r="S1765" s="5">
        <v>54</v>
      </c>
      <c r="T1765" s="4">
        <v>486</v>
      </c>
      <c r="U1765" s="26" t="e">
        <f t="shared" si="54"/>
        <v>#DIV/0!</v>
      </c>
      <c r="V1765" s="26" t="e">
        <f t="shared" si="55"/>
        <v>#DIV/0!</v>
      </c>
      <c r="Z1765" s="4">
        <v>10</v>
      </c>
      <c r="AA1765" s="26">
        <v>108.20289639438577</v>
      </c>
      <c r="AB1765" s="26">
        <v>6492.1737836631464</v>
      </c>
    </row>
    <row r="1766" spans="1:28" x14ac:dyDescent="0.25">
      <c r="A1766" s="5" t="s">
        <v>464</v>
      </c>
      <c r="B1766" s="6" t="s">
        <v>1660</v>
      </c>
      <c r="C1766" s="6" t="s">
        <v>1151</v>
      </c>
      <c r="D1766" s="5">
        <v>2015</v>
      </c>
      <c r="E1766" s="5">
        <v>1</v>
      </c>
      <c r="F1766" s="5">
        <v>55</v>
      </c>
      <c r="G1766" s="5">
        <v>95372</v>
      </c>
      <c r="H1766" s="5" t="s">
        <v>1370</v>
      </c>
      <c r="I1766" s="7">
        <v>3.9</v>
      </c>
      <c r="J1766" s="5">
        <v>17</v>
      </c>
      <c r="K1766" s="5">
        <v>4</v>
      </c>
      <c r="L1766" s="5">
        <v>8</v>
      </c>
      <c r="M1766" s="5">
        <v>3</v>
      </c>
      <c r="N1766" s="5">
        <v>3</v>
      </c>
      <c r="O1766" s="5">
        <v>12</v>
      </c>
      <c r="P1766" s="5">
        <v>24</v>
      </c>
      <c r="Q1766" s="5">
        <v>9</v>
      </c>
      <c r="R1766" s="5">
        <v>9</v>
      </c>
      <c r="S1766" s="5">
        <v>54</v>
      </c>
      <c r="T1766" s="4">
        <v>918</v>
      </c>
      <c r="U1766" s="26" t="e">
        <f t="shared" si="54"/>
        <v>#DIV/0!</v>
      </c>
      <c r="V1766" s="26" t="e">
        <f t="shared" si="55"/>
        <v>#DIV/0!</v>
      </c>
      <c r="Z1766" s="4">
        <v>14</v>
      </c>
      <c r="AA1766" s="26">
        <v>36.1922308100037</v>
      </c>
      <c r="AB1766" s="26">
        <v>651.46015458006661</v>
      </c>
    </row>
    <row r="1767" spans="1:28" x14ac:dyDescent="0.25">
      <c r="A1767" s="5" t="s">
        <v>1877</v>
      </c>
      <c r="B1767" s="6" t="s">
        <v>1643</v>
      </c>
      <c r="C1767" s="6" t="s">
        <v>1644</v>
      </c>
      <c r="D1767" s="5">
        <v>2013</v>
      </c>
      <c r="E1767" s="5">
        <v>3</v>
      </c>
      <c r="F1767" s="5">
        <v>19</v>
      </c>
      <c r="G1767" s="5">
        <v>91350</v>
      </c>
      <c r="H1767" s="5" t="s">
        <v>1645</v>
      </c>
      <c r="I1767" s="7">
        <v>5</v>
      </c>
      <c r="J1767" s="5">
        <v>50</v>
      </c>
      <c r="K1767" s="5">
        <v>5</v>
      </c>
      <c r="L1767" s="5">
        <v>4</v>
      </c>
      <c r="M1767" s="5">
        <v>5</v>
      </c>
      <c r="N1767" s="5">
        <v>4</v>
      </c>
      <c r="O1767" s="5">
        <v>15</v>
      </c>
      <c r="P1767" s="5">
        <v>12</v>
      </c>
      <c r="Q1767" s="5">
        <v>15</v>
      </c>
      <c r="R1767" s="5">
        <v>12</v>
      </c>
      <c r="S1767" s="5">
        <v>54</v>
      </c>
      <c r="T1767" s="4">
        <v>2700</v>
      </c>
      <c r="U1767" s="26">
        <f t="shared" si="54"/>
        <v>19.343989002176656</v>
      </c>
      <c r="V1767" s="26">
        <f t="shared" si="55"/>
        <v>967.19945010883282</v>
      </c>
      <c r="Z1767" s="4">
        <v>9</v>
      </c>
      <c r="AA1767" s="26">
        <v>40.587211868202274</v>
      </c>
      <c r="AB1767" s="26">
        <v>487.04654241842729</v>
      </c>
    </row>
    <row r="1768" spans="1:28" x14ac:dyDescent="0.25">
      <c r="A1768" s="5" t="s">
        <v>2295</v>
      </c>
      <c r="B1768" s="6" t="s">
        <v>1643</v>
      </c>
      <c r="C1768" s="6" t="s">
        <v>1644</v>
      </c>
      <c r="D1768" s="5">
        <v>2012</v>
      </c>
      <c r="E1768" s="5">
        <v>4</v>
      </c>
      <c r="F1768" s="5">
        <v>51</v>
      </c>
      <c r="G1768" s="5">
        <v>95953</v>
      </c>
      <c r="H1768" s="5" t="s">
        <v>1645</v>
      </c>
      <c r="I1768" s="7">
        <v>3</v>
      </c>
      <c r="J1768" s="5">
        <v>40</v>
      </c>
      <c r="K1768" s="5">
        <v>3</v>
      </c>
      <c r="L1768" s="5">
        <v>10</v>
      </c>
      <c r="M1768" s="5">
        <v>3</v>
      </c>
      <c r="N1768" s="5">
        <v>2</v>
      </c>
      <c r="O1768" s="5">
        <v>9</v>
      </c>
      <c r="P1768" s="5">
        <v>30</v>
      </c>
      <c r="Q1768" s="5">
        <v>9</v>
      </c>
      <c r="R1768" s="5">
        <v>6</v>
      </c>
      <c r="S1768" s="5">
        <v>54</v>
      </c>
      <c r="T1768" s="4">
        <v>2160</v>
      </c>
      <c r="U1768" s="26">
        <f t="shared" si="54"/>
        <v>19.280314960629923</v>
      </c>
      <c r="V1768" s="26">
        <f t="shared" si="55"/>
        <v>771.21259842519692</v>
      </c>
      <c r="Z1768" s="4">
        <v>10</v>
      </c>
      <c r="AA1768" s="26">
        <v>95.47314387739921</v>
      </c>
      <c r="AB1768" s="26">
        <v>4773.6571938699608</v>
      </c>
    </row>
    <row r="1769" spans="1:28" x14ac:dyDescent="0.25">
      <c r="A1769" s="5" t="s">
        <v>2896</v>
      </c>
      <c r="B1769" s="6" t="s">
        <v>1683</v>
      </c>
      <c r="C1769" s="6" t="s">
        <v>1644</v>
      </c>
      <c r="D1769" s="5">
        <v>2012</v>
      </c>
      <c r="E1769" s="5">
        <v>4</v>
      </c>
      <c r="F1769" s="5">
        <v>1</v>
      </c>
      <c r="G1769" s="5">
        <v>94546</v>
      </c>
      <c r="H1769" s="5" t="s">
        <v>1370</v>
      </c>
      <c r="I1769" s="7">
        <v>1</v>
      </c>
      <c r="J1769" s="5">
        <v>20</v>
      </c>
      <c r="K1769" s="5">
        <v>6</v>
      </c>
      <c r="L1769" s="5">
        <v>4</v>
      </c>
      <c r="M1769" s="5">
        <v>4</v>
      </c>
      <c r="N1769" s="5">
        <v>4</v>
      </c>
      <c r="O1769" s="5">
        <v>18</v>
      </c>
      <c r="P1769" s="5">
        <v>12</v>
      </c>
      <c r="Q1769" s="5">
        <v>12</v>
      </c>
      <c r="R1769" s="5">
        <v>12</v>
      </c>
      <c r="S1769" s="5">
        <v>54</v>
      </c>
      <c r="T1769" s="4">
        <v>1080</v>
      </c>
      <c r="U1769" s="26">
        <f t="shared" si="54"/>
        <v>19.280314960629923</v>
      </c>
      <c r="V1769" s="26">
        <f t="shared" si="55"/>
        <v>385.60629921259846</v>
      </c>
      <c r="Z1769" s="4">
        <v>10</v>
      </c>
      <c r="AA1769" s="26">
        <v>63.648762584932804</v>
      </c>
      <c r="AB1769" s="26">
        <v>3882.574517680901</v>
      </c>
    </row>
    <row r="1770" spans="1:28" x14ac:dyDescent="0.25">
      <c r="A1770" s="5" t="s">
        <v>2972</v>
      </c>
      <c r="B1770" s="6" t="s">
        <v>1643</v>
      </c>
      <c r="C1770" s="6" t="s">
        <v>1644</v>
      </c>
      <c r="D1770" s="5">
        <v>2011</v>
      </c>
      <c r="E1770" s="5">
        <v>5</v>
      </c>
      <c r="F1770" s="5">
        <v>7</v>
      </c>
      <c r="G1770" s="5">
        <v>94561</v>
      </c>
      <c r="H1770" s="5" t="s">
        <v>1370</v>
      </c>
      <c r="I1770" s="7">
        <v>3</v>
      </c>
      <c r="J1770" s="5">
        <v>30</v>
      </c>
      <c r="K1770" s="5">
        <v>6</v>
      </c>
      <c r="L1770" s="5">
        <v>8</v>
      </c>
      <c r="M1770" s="5">
        <v>4</v>
      </c>
      <c r="N1770" s="5">
        <v>0</v>
      </c>
      <c r="O1770" s="5">
        <v>18</v>
      </c>
      <c r="P1770" s="5">
        <v>24</v>
      </c>
      <c r="Q1770" s="5">
        <v>12</v>
      </c>
      <c r="R1770" s="5">
        <v>0</v>
      </c>
      <c r="S1770" s="5">
        <v>54</v>
      </c>
      <c r="T1770" s="4">
        <v>1620</v>
      </c>
      <c r="U1770" s="26">
        <f t="shared" si="54"/>
        <v>19.216019249010944</v>
      </c>
      <c r="V1770" s="26">
        <f t="shared" si="55"/>
        <v>576.48057747032829</v>
      </c>
      <c r="Z1770" s="4">
        <v>7</v>
      </c>
      <c r="AA1770" s="26">
        <v>42.8198210295119</v>
      </c>
      <c r="AB1770" s="26">
        <v>1712.792841180476</v>
      </c>
    </row>
    <row r="1771" spans="1:28" x14ac:dyDescent="0.25">
      <c r="A1771" s="5" t="s">
        <v>3087</v>
      </c>
      <c r="B1771" s="6" t="s">
        <v>1660</v>
      </c>
      <c r="C1771" s="6" t="s">
        <v>1151</v>
      </c>
      <c r="D1771" s="5">
        <v>2011</v>
      </c>
      <c r="E1771" s="5">
        <v>5</v>
      </c>
      <c r="F1771" s="5">
        <v>19</v>
      </c>
      <c r="G1771" s="5">
        <v>90713</v>
      </c>
      <c r="H1771" s="5" t="s">
        <v>1370</v>
      </c>
      <c r="I1771" s="7">
        <v>6</v>
      </c>
      <c r="J1771" s="5">
        <v>70</v>
      </c>
      <c r="K1771" s="5">
        <v>4</v>
      </c>
      <c r="L1771" s="5">
        <v>3</v>
      </c>
      <c r="M1771" s="5">
        <v>6</v>
      </c>
      <c r="N1771" s="5">
        <v>5</v>
      </c>
      <c r="O1771" s="5">
        <v>12</v>
      </c>
      <c r="P1771" s="5">
        <v>9</v>
      </c>
      <c r="Q1771" s="5">
        <v>18</v>
      </c>
      <c r="R1771" s="5">
        <v>15</v>
      </c>
      <c r="S1771" s="5">
        <v>54</v>
      </c>
      <c r="T1771" s="4">
        <v>3780</v>
      </c>
      <c r="U1771" s="26">
        <f t="shared" si="54"/>
        <v>19.216019249010944</v>
      </c>
      <c r="V1771" s="26">
        <f t="shared" si="55"/>
        <v>1345.121347430766</v>
      </c>
      <c r="Z1771" s="4">
        <v>10</v>
      </c>
      <c r="AA1771" s="26">
        <v>70.013638843426079</v>
      </c>
      <c r="AB1771" s="26">
        <v>4200.8183306055644</v>
      </c>
    </row>
    <row r="1772" spans="1:28" x14ac:dyDescent="0.25">
      <c r="A1772" s="5" t="s">
        <v>2109</v>
      </c>
      <c r="B1772" s="6" t="s">
        <v>1660</v>
      </c>
      <c r="C1772" s="6" t="s">
        <v>1151</v>
      </c>
      <c r="D1772" s="5">
        <v>2009</v>
      </c>
      <c r="E1772" s="5">
        <v>7</v>
      </c>
      <c r="F1772" s="5">
        <v>37</v>
      </c>
      <c r="G1772" s="5">
        <v>92129</v>
      </c>
      <c r="H1772" s="5" t="s">
        <v>1370</v>
      </c>
      <c r="I1772" s="7">
        <v>2.9</v>
      </c>
      <c r="J1772" s="5">
        <v>30</v>
      </c>
      <c r="K1772" s="5">
        <v>4</v>
      </c>
      <c r="L1772" s="5">
        <v>0</v>
      </c>
      <c r="M1772" s="5">
        <v>4</v>
      </c>
      <c r="N1772" s="5">
        <v>10</v>
      </c>
      <c r="O1772" s="5">
        <v>12</v>
      </c>
      <c r="P1772" s="5">
        <v>0</v>
      </c>
      <c r="Q1772" s="5">
        <v>12</v>
      </c>
      <c r="R1772" s="5">
        <v>30</v>
      </c>
      <c r="S1772" s="5">
        <v>54</v>
      </c>
      <c r="T1772" s="4">
        <v>1620</v>
      </c>
      <c r="U1772" s="26">
        <f t="shared" si="54"/>
        <v>19.085526039111237</v>
      </c>
      <c r="V1772" s="26">
        <f t="shared" si="55"/>
        <v>572.56578117333709</v>
      </c>
      <c r="Z1772" s="4">
        <v>13</v>
      </c>
      <c r="AA1772" s="26">
        <v>41.200160218554529</v>
      </c>
      <c r="AB1772" s="26">
        <v>2884.0112152988172</v>
      </c>
    </row>
    <row r="1773" spans="1:28" x14ac:dyDescent="0.25">
      <c r="A1773" s="5" t="s">
        <v>1764</v>
      </c>
      <c r="B1773" s="6" t="s">
        <v>1643</v>
      </c>
      <c r="C1773" s="6" t="s">
        <v>1644</v>
      </c>
      <c r="D1773" s="5">
        <v>2008</v>
      </c>
      <c r="E1773" s="5">
        <v>8</v>
      </c>
      <c r="F1773" s="5">
        <v>19</v>
      </c>
      <c r="G1773" s="5">
        <v>90275</v>
      </c>
      <c r="H1773" s="5" t="s">
        <v>1645</v>
      </c>
      <c r="I1773" s="7">
        <v>5.9</v>
      </c>
      <c r="J1773" s="5">
        <v>24</v>
      </c>
      <c r="K1773" s="5">
        <v>4</v>
      </c>
      <c r="L1773" s="5">
        <v>4</v>
      </c>
      <c r="M1773" s="5">
        <v>6</v>
      </c>
      <c r="N1773" s="5">
        <v>4</v>
      </c>
      <c r="O1773" s="5">
        <v>12</v>
      </c>
      <c r="P1773" s="5">
        <v>12</v>
      </c>
      <c r="Q1773" s="5">
        <v>18</v>
      </c>
      <c r="R1773" s="5">
        <v>12</v>
      </c>
      <c r="S1773" s="5">
        <v>54</v>
      </c>
      <c r="T1773" s="4">
        <v>1296</v>
      </c>
      <c r="U1773" s="26">
        <f t="shared" si="54"/>
        <v>19.019309697112</v>
      </c>
      <c r="V1773" s="26">
        <f t="shared" si="55"/>
        <v>456.463432730688</v>
      </c>
      <c r="Z1773" s="4">
        <v>10</v>
      </c>
      <c r="AA1773" s="26">
        <v>2.5459505033973122</v>
      </c>
      <c r="AB1773" s="26">
        <v>10.183802013589249</v>
      </c>
    </row>
    <row r="1774" spans="1:28" x14ac:dyDescent="0.25">
      <c r="A1774" s="5" t="s">
        <v>3117</v>
      </c>
      <c r="B1774" s="6" t="s">
        <v>1643</v>
      </c>
      <c r="C1774" s="6" t="s">
        <v>1644</v>
      </c>
      <c r="D1774" s="5">
        <v>2008</v>
      </c>
      <c r="E1774" s="5">
        <v>8</v>
      </c>
      <c r="F1774" s="5">
        <v>19</v>
      </c>
      <c r="G1774" s="5">
        <v>90505</v>
      </c>
      <c r="H1774" s="5" t="s">
        <v>1370</v>
      </c>
      <c r="I1774" s="7">
        <v>5.9</v>
      </c>
      <c r="J1774" s="5">
        <v>80</v>
      </c>
      <c r="K1774" s="5">
        <v>6</v>
      </c>
      <c r="L1774" s="5">
        <v>2</v>
      </c>
      <c r="M1774" s="5">
        <v>4</v>
      </c>
      <c r="N1774" s="5">
        <v>6</v>
      </c>
      <c r="O1774" s="5">
        <v>18</v>
      </c>
      <c r="P1774" s="5">
        <v>6</v>
      </c>
      <c r="Q1774" s="5">
        <v>12</v>
      </c>
      <c r="R1774" s="5">
        <v>18</v>
      </c>
      <c r="S1774" s="5">
        <v>54</v>
      </c>
      <c r="T1774" s="4">
        <v>4320</v>
      </c>
      <c r="U1774" s="26">
        <f t="shared" si="54"/>
        <v>19.019309697112</v>
      </c>
      <c r="V1774" s="26">
        <f t="shared" si="55"/>
        <v>1521.5447757689599</v>
      </c>
      <c r="Z1774" s="4">
        <v>7</v>
      </c>
      <c r="AA1774" s="26">
        <v>32.744569022567923</v>
      </c>
      <c r="AB1774" s="26">
        <v>982.33707067703767</v>
      </c>
    </row>
    <row r="1775" spans="1:28" x14ac:dyDescent="0.25">
      <c r="A1775" s="5" t="s">
        <v>3169</v>
      </c>
      <c r="B1775" s="6" t="s">
        <v>1660</v>
      </c>
      <c r="C1775" s="6" t="s">
        <v>1151</v>
      </c>
      <c r="D1775" s="5">
        <v>2008</v>
      </c>
      <c r="E1775" s="5">
        <v>8</v>
      </c>
      <c r="F1775" s="5">
        <v>19</v>
      </c>
      <c r="G1775" s="5">
        <v>91741</v>
      </c>
      <c r="H1775" s="5" t="s">
        <v>1370</v>
      </c>
      <c r="I1775" s="7">
        <v>3.1</v>
      </c>
      <c r="J1775" s="5">
        <v>60</v>
      </c>
      <c r="K1775" s="5">
        <v>6</v>
      </c>
      <c r="L1775" s="5">
        <v>0</v>
      </c>
      <c r="M1775" s="5">
        <v>4</v>
      </c>
      <c r="N1775" s="5">
        <v>8</v>
      </c>
      <c r="O1775" s="5">
        <v>18</v>
      </c>
      <c r="P1775" s="5">
        <v>0</v>
      </c>
      <c r="Q1775" s="5">
        <v>12</v>
      </c>
      <c r="R1775" s="5">
        <v>24</v>
      </c>
      <c r="S1775" s="5">
        <v>54</v>
      </c>
      <c r="T1775" s="4">
        <v>3240</v>
      </c>
      <c r="U1775" s="26">
        <f t="shared" si="54"/>
        <v>19.019309697112</v>
      </c>
      <c r="V1775" s="26">
        <f t="shared" si="55"/>
        <v>1141.1585818267199</v>
      </c>
      <c r="Z1775" s="4">
        <v>10</v>
      </c>
      <c r="AA1775" s="26">
        <v>89.108267618905927</v>
      </c>
      <c r="AB1775" s="26">
        <v>4455.413380945296</v>
      </c>
    </row>
    <row r="1776" spans="1:28" x14ac:dyDescent="0.25">
      <c r="A1776" s="5" t="s">
        <v>3207</v>
      </c>
      <c r="B1776" s="6" t="s">
        <v>1660</v>
      </c>
      <c r="C1776" s="6" t="s">
        <v>1151</v>
      </c>
      <c r="D1776" s="5">
        <v>2007</v>
      </c>
      <c r="E1776" s="5">
        <v>9</v>
      </c>
      <c r="F1776" s="5">
        <v>19</v>
      </c>
      <c r="G1776" s="5">
        <v>91331</v>
      </c>
      <c r="H1776" s="5" t="s">
        <v>1370</v>
      </c>
      <c r="I1776" s="7">
        <v>4.7</v>
      </c>
      <c r="J1776" s="5">
        <v>19</v>
      </c>
      <c r="K1776" s="5">
        <v>6</v>
      </c>
      <c r="L1776" s="5">
        <v>6</v>
      </c>
      <c r="M1776" s="5">
        <v>4</v>
      </c>
      <c r="N1776" s="5">
        <v>2</v>
      </c>
      <c r="O1776" s="5">
        <v>18</v>
      </c>
      <c r="P1776" s="5">
        <v>18</v>
      </c>
      <c r="Q1776" s="5">
        <v>12</v>
      </c>
      <c r="R1776" s="5">
        <v>6</v>
      </c>
      <c r="S1776" s="5">
        <v>54</v>
      </c>
      <c r="T1776" s="4">
        <v>1026</v>
      </c>
      <c r="U1776" s="26">
        <f t="shared" si="54"/>
        <v>18.952433988532057</v>
      </c>
      <c r="V1776" s="26">
        <f t="shared" si="55"/>
        <v>360.09624578210907</v>
      </c>
      <c r="Z1776" s="4">
        <v>16</v>
      </c>
      <c r="AA1776" s="26">
        <v>3.9093048264994303</v>
      </c>
      <c r="AB1776" s="26">
        <v>191.55593649847208</v>
      </c>
    </row>
    <row r="1777" spans="1:28" x14ac:dyDescent="0.25">
      <c r="A1777" s="5" t="s">
        <v>75</v>
      </c>
      <c r="B1777" s="6" t="s">
        <v>1643</v>
      </c>
      <c r="C1777" s="6" t="s">
        <v>1644</v>
      </c>
      <c r="D1777" s="5">
        <v>2007</v>
      </c>
      <c r="E1777" s="5">
        <v>9</v>
      </c>
      <c r="F1777" s="5">
        <v>36</v>
      </c>
      <c r="G1777" s="5">
        <v>92308</v>
      </c>
      <c r="H1777" s="5" t="s">
        <v>1370</v>
      </c>
      <c r="I1777" s="7">
        <v>4</v>
      </c>
      <c r="J1777" s="5">
        <v>20</v>
      </c>
      <c r="K1777" s="5">
        <v>6</v>
      </c>
      <c r="L1777" s="5">
        <v>6</v>
      </c>
      <c r="M1777" s="5">
        <v>4</v>
      </c>
      <c r="N1777" s="5">
        <v>2</v>
      </c>
      <c r="O1777" s="5">
        <v>18</v>
      </c>
      <c r="P1777" s="5">
        <v>18</v>
      </c>
      <c r="Q1777" s="5">
        <v>12</v>
      </c>
      <c r="R1777" s="5">
        <v>6</v>
      </c>
      <c r="S1777" s="5">
        <v>54</v>
      </c>
      <c r="T1777" s="4">
        <v>1080</v>
      </c>
      <c r="U1777" s="26">
        <f t="shared" si="54"/>
        <v>18.952433988532057</v>
      </c>
      <c r="V1777" s="26">
        <f t="shared" si="55"/>
        <v>379.04867977064112</v>
      </c>
      <c r="Z1777" s="4">
        <v>9</v>
      </c>
      <c r="AA1777" s="26">
        <v>50.73401483525285</v>
      </c>
      <c r="AB1777" s="26">
        <v>2536.7007417626423</v>
      </c>
    </row>
    <row r="1778" spans="1:28" x14ac:dyDescent="0.25">
      <c r="A1778" s="5" t="s">
        <v>485</v>
      </c>
      <c r="B1778" s="6" t="s">
        <v>1643</v>
      </c>
      <c r="C1778" s="6" t="s">
        <v>1644</v>
      </c>
      <c r="D1778" s="5">
        <v>2007</v>
      </c>
      <c r="E1778" s="5">
        <v>9</v>
      </c>
      <c r="F1778" s="5">
        <v>56</v>
      </c>
      <c r="G1778" s="5">
        <v>93063</v>
      </c>
      <c r="H1778" s="5" t="s">
        <v>1370</v>
      </c>
      <c r="I1778" s="7">
        <v>5</v>
      </c>
      <c r="J1778" s="5">
        <v>25</v>
      </c>
      <c r="K1778" s="5">
        <v>4</v>
      </c>
      <c r="L1778" s="5">
        <v>0</v>
      </c>
      <c r="M1778" s="5">
        <v>4</v>
      </c>
      <c r="N1778" s="5">
        <v>10</v>
      </c>
      <c r="O1778" s="5">
        <v>12</v>
      </c>
      <c r="P1778" s="5">
        <v>0</v>
      </c>
      <c r="Q1778" s="5">
        <v>12</v>
      </c>
      <c r="R1778" s="5">
        <v>30</v>
      </c>
      <c r="S1778" s="5">
        <v>54</v>
      </c>
      <c r="T1778" s="4">
        <v>1350</v>
      </c>
      <c r="U1778" s="26">
        <f t="shared" si="54"/>
        <v>18.952433988532057</v>
      </c>
      <c r="V1778" s="26">
        <f t="shared" si="55"/>
        <v>473.81084971330142</v>
      </c>
      <c r="Z1778" s="4">
        <v>16</v>
      </c>
      <c r="AA1778" s="26">
        <v>6.5155080441657169</v>
      </c>
      <c r="AB1778" s="26">
        <v>123.79465283914863</v>
      </c>
    </row>
    <row r="1779" spans="1:28" x14ac:dyDescent="0.25">
      <c r="A1779" s="5" t="s">
        <v>1966</v>
      </c>
      <c r="B1779" s="6" t="s">
        <v>1643</v>
      </c>
      <c r="C1779" s="6" t="s">
        <v>1644</v>
      </c>
      <c r="D1779" s="5">
        <v>2006</v>
      </c>
      <c r="E1779" s="5">
        <v>10</v>
      </c>
      <c r="F1779" s="5">
        <v>31</v>
      </c>
      <c r="G1779" s="5">
        <v>95736</v>
      </c>
      <c r="H1779" s="5" t="s">
        <v>1645</v>
      </c>
      <c r="I1779" s="7">
        <v>3.9</v>
      </c>
      <c r="J1779" s="5">
        <v>19</v>
      </c>
      <c r="K1779" s="5">
        <v>5</v>
      </c>
      <c r="L1779" s="5">
        <v>8</v>
      </c>
      <c r="M1779" s="5">
        <v>4</v>
      </c>
      <c r="N1779" s="5">
        <v>1</v>
      </c>
      <c r="O1779" s="5">
        <v>15</v>
      </c>
      <c r="P1779" s="5">
        <v>24</v>
      </c>
      <c r="Q1779" s="5">
        <v>12</v>
      </c>
      <c r="R1779" s="5">
        <v>3</v>
      </c>
      <c r="S1779" s="5">
        <v>54</v>
      </c>
      <c r="T1779" s="4">
        <v>1026</v>
      </c>
      <c r="U1779" s="26">
        <f t="shared" si="54"/>
        <v>18.884889015367101</v>
      </c>
      <c r="V1779" s="26">
        <f t="shared" si="55"/>
        <v>358.81289129197489</v>
      </c>
      <c r="Z1779" s="4">
        <v>16</v>
      </c>
      <c r="AA1779" s="26">
        <v>40.396149873827447</v>
      </c>
      <c r="AB1779" s="26">
        <v>807.92299747654897</v>
      </c>
    </row>
    <row r="1780" spans="1:28" x14ac:dyDescent="0.25">
      <c r="A1780" s="5" t="s">
        <v>2066</v>
      </c>
      <c r="B1780" s="6" t="s">
        <v>1643</v>
      </c>
      <c r="C1780" s="6" t="s">
        <v>1644</v>
      </c>
      <c r="D1780" s="5">
        <v>2006</v>
      </c>
      <c r="E1780" s="5">
        <v>10</v>
      </c>
      <c r="F1780" s="5">
        <v>36</v>
      </c>
      <c r="G1780" s="5">
        <v>92308</v>
      </c>
      <c r="H1780" s="5" t="s">
        <v>1645</v>
      </c>
      <c r="I1780" s="7">
        <v>7</v>
      </c>
      <c r="J1780" s="5">
        <v>65</v>
      </c>
      <c r="K1780" s="5">
        <v>4</v>
      </c>
      <c r="L1780" s="5">
        <v>2</v>
      </c>
      <c r="M1780" s="5">
        <v>4</v>
      </c>
      <c r="N1780" s="5">
        <v>8</v>
      </c>
      <c r="O1780" s="5">
        <v>12</v>
      </c>
      <c r="P1780" s="5">
        <v>6</v>
      </c>
      <c r="Q1780" s="5">
        <v>12</v>
      </c>
      <c r="R1780" s="5">
        <v>24</v>
      </c>
      <c r="S1780" s="5">
        <v>54</v>
      </c>
      <c r="T1780" s="4">
        <v>3510</v>
      </c>
      <c r="U1780" s="26">
        <f t="shared" si="54"/>
        <v>18.884889015367101</v>
      </c>
      <c r="V1780" s="26">
        <f t="shared" si="55"/>
        <v>1227.5177859988617</v>
      </c>
      <c r="Z1780" s="4">
        <v>14</v>
      </c>
      <c r="AA1780" s="26">
        <v>6.462898358929233</v>
      </c>
      <c r="AB1780" s="26">
        <v>323.14491794646165</v>
      </c>
    </row>
    <row r="1781" spans="1:28" x14ac:dyDescent="0.25">
      <c r="A1781" s="5" t="s">
        <v>2272</v>
      </c>
      <c r="B1781" s="6" t="s">
        <v>1643</v>
      </c>
      <c r="C1781" s="6" t="s">
        <v>1644</v>
      </c>
      <c r="D1781" s="5">
        <v>2006</v>
      </c>
      <c r="E1781" s="5">
        <v>10</v>
      </c>
      <c r="F1781" s="5">
        <v>49</v>
      </c>
      <c r="G1781" s="5">
        <v>94928</v>
      </c>
      <c r="H1781" s="5" t="s">
        <v>1645</v>
      </c>
      <c r="I1781" s="7">
        <v>3.9</v>
      </c>
      <c r="J1781" s="5">
        <v>10</v>
      </c>
      <c r="K1781" s="5">
        <v>6</v>
      </c>
      <c r="L1781" s="5">
        <v>6</v>
      </c>
      <c r="M1781" s="5">
        <v>4</v>
      </c>
      <c r="N1781" s="5">
        <v>2</v>
      </c>
      <c r="O1781" s="5">
        <v>18</v>
      </c>
      <c r="P1781" s="5">
        <v>18</v>
      </c>
      <c r="Q1781" s="5">
        <v>12</v>
      </c>
      <c r="R1781" s="5">
        <v>6</v>
      </c>
      <c r="S1781" s="5">
        <v>54</v>
      </c>
      <c r="T1781" s="4">
        <v>540</v>
      </c>
      <c r="U1781" s="26">
        <f t="shared" si="54"/>
        <v>18.884889015367101</v>
      </c>
      <c r="V1781" s="26">
        <f t="shared" si="55"/>
        <v>188.84889015367099</v>
      </c>
      <c r="Z1781" s="4">
        <v>19</v>
      </c>
      <c r="AA1781" s="26">
        <v>9.2392092493727276</v>
      </c>
      <c r="AB1781" s="26">
        <v>619.02701970797273</v>
      </c>
    </row>
    <row r="1782" spans="1:28" x14ac:dyDescent="0.25">
      <c r="A1782" s="5" t="s">
        <v>240</v>
      </c>
      <c r="B1782" s="6" t="s">
        <v>1643</v>
      </c>
      <c r="C1782" s="6" t="s">
        <v>1644</v>
      </c>
      <c r="D1782" s="5">
        <v>2006</v>
      </c>
      <c r="E1782" s="5">
        <v>10</v>
      </c>
      <c r="F1782" s="5">
        <v>39</v>
      </c>
      <c r="G1782" s="5">
        <v>95376</v>
      </c>
      <c r="H1782" s="5" t="s">
        <v>1370</v>
      </c>
      <c r="I1782" s="7">
        <v>6.6</v>
      </c>
      <c r="J1782" s="5">
        <v>35</v>
      </c>
      <c r="K1782" s="5">
        <v>5</v>
      </c>
      <c r="L1782" s="5">
        <v>0</v>
      </c>
      <c r="M1782" s="5">
        <v>8</v>
      </c>
      <c r="N1782" s="5">
        <v>5</v>
      </c>
      <c r="O1782" s="5">
        <v>15</v>
      </c>
      <c r="P1782" s="5">
        <v>0</v>
      </c>
      <c r="Q1782" s="5">
        <v>24</v>
      </c>
      <c r="R1782" s="5">
        <v>15</v>
      </c>
      <c r="S1782" s="5">
        <v>54</v>
      </c>
      <c r="T1782" s="4">
        <v>1890</v>
      </c>
      <c r="U1782" s="26">
        <f t="shared" si="54"/>
        <v>18.884889015367101</v>
      </c>
      <c r="V1782" s="26">
        <f t="shared" si="55"/>
        <v>660.9711155378485</v>
      </c>
      <c r="Z1782" s="4">
        <v>11</v>
      </c>
      <c r="AA1782" s="26">
        <v>22.998722395207977</v>
      </c>
      <c r="AB1782" s="26">
        <v>689.96167185623926</v>
      </c>
    </row>
    <row r="1783" spans="1:28" x14ac:dyDescent="0.25">
      <c r="A1783" s="5" t="s">
        <v>2149</v>
      </c>
      <c r="B1783" s="6" t="s">
        <v>1643</v>
      </c>
      <c r="C1783" s="6" t="s">
        <v>1644</v>
      </c>
      <c r="D1783" s="5">
        <v>2005</v>
      </c>
      <c r="E1783" s="5">
        <v>11</v>
      </c>
      <c r="F1783" s="5">
        <v>39</v>
      </c>
      <c r="G1783" s="5">
        <v>95337</v>
      </c>
      <c r="H1783" s="5" t="s">
        <v>1645</v>
      </c>
      <c r="I1783" s="7">
        <v>4.5</v>
      </c>
      <c r="J1783" s="5">
        <v>58</v>
      </c>
      <c r="K1783" s="5">
        <v>8</v>
      </c>
      <c r="L1783" s="5">
        <v>0</v>
      </c>
      <c r="M1783" s="5">
        <v>8</v>
      </c>
      <c r="N1783" s="5">
        <v>2</v>
      </c>
      <c r="O1783" s="5">
        <v>24</v>
      </c>
      <c r="P1783" s="5">
        <v>0</v>
      </c>
      <c r="Q1783" s="5">
        <v>24</v>
      </c>
      <c r="R1783" s="5">
        <v>6</v>
      </c>
      <c r="S1783" s="5">
        <v>54</v>
      </c>
      <c r="T1783" s="4">
        <v>3132</v>
      </c>
      <c r="U1783" s="26">
        <f t="shared" si="54"/>
        <v>18.816664680506236</v>
      </c>
      <c r="V1783" s="26">
        <f t="shared" si="55"/>
        <v>1091.3665514693616</v>
      </c>
      <c r="Z1783" s="4">
        <v>14</v>
      </c>
      <c r="AA1783" s="26">
        <v>21.973854420359391</v>
      </c>
      <c r="AB1783" s="26">
        <v>988.82344891617265</v>
      </c>
    </row>
    <row r="1784" spans="1:28" x14ac:dyDescent="0.25">
      <c r="A1784" s="5" t="s">
        <v>2941</v>
      </c>
      <c r="B1784" s="6" t="s">
        <v>1643</v>
      </c>
      <c r="C1784" s="6" t="s">
        <v>1644</v>
      </c>
      <c r="D1784" s="5">
        <v>2005</v>
      </c>
      <c r="E1784" s="5">
        <v>11</v>
      </c>
      <c r="F1784" s="5">
        <v>7</v>
      </c>
      <c r="G1784" s="5">
        <v>94513</v>
      </c>
      <c r="H1784" s="5" t="s">
        <v>1370</v>
      </c>
      <c r="I1784" s="7">
        <v>1.9</v>
      </c>
      <c r="J1784" s="5">
        <v>30</v>
      </c>
      <c r="K1784" s="5">
        <v>0</v>
      </c>
      <c r="L1784" s="5">
        <v>0</v>
      </c>
      <c r="M1784" s="5">
        <v>8</v>
      </c>
      <c r="N1784" s="5">
        <v>10</v>
      </c>
      <c r="O1784" s="5">
        <v>0</v>
      </c>
      <c r="P1784" s="5">
        <v>0</v>
      </c>
      <c r="Q1784" s="5">
        <v>24</v>
      </c>
      <c r="R1784" s="5">
        <v>30</v>
      </c>
      <c r="S1784" s="5">
        <v>54</v>
      </c>
      <c r="T1784" s="4">
        <v>1620</v>
      </c>
      <c r="U1784" s="26">
        <f t="shared" si="54"/>
        <v>18.816664680506236</v>
      </c>
      <c r="V1784" s="26">
        <f t="shared" si="55"/>
        <v>564.4999404151871</v>
      </c>
      <c r="Z1784" s="4">
        <v>5</v>
      </c>
      <c r="AA1784" s="26">
        <v>40.027151727481737</v>
      </c>
      <c r="AB1784" s="26">
        <v>1200.8145518244521</v>
      </c>
    </row>
    <row r="1785" spans="1:28" x14ac:dyDescent="0.25">
      <c r="A1785" s="5" t="s">
        <v>3335</v>
      </c>
      <c r="B1785" s="6" t="s">
        <v>1643</v>
      </c>
      <c r="C1785" s="6" t="s">
        <v>1644</v>
      </c>
      <c r="D1785" s="5">
        <v>2005</v>
      </c>
      <c r="E1785" s="5">
        <v>11</v>
      </c>
      <c r="F1785" s="5">
        <v>30</v>
      </c>
      <c r="G1785" s="5">
        <v>92610</v>
      </c>
      <c r="H1785" s="5" t="s">
        <v>1370</v>
      </c>
      <c r="I1785" s="7">
        <v>4</v>
      </c>
      <c r="J1785" s="5">
        <v>20</v>
      </c>
      <c r="K1785" s="5">
        <v>2</v>
      </c>
      <c r="L1785" s="5">
        <v>0</v>
      </c>
      <c r="M1785" s="5">
        <v>6</v>
      </c>
      <c r="N1785" s="5">
        <v>10</v>
      </c>
      <c r="O1785" s="5">
        <v>6</v>
      </c>
      <c r="P1785" s="5">
        <v>0</v>
      </c>
      <c r="Q1785" s="5">
        <v>18</v>
      </c>
      <c r="R1785" s="5">
        <v>30</v>
      </c>
      <c r="S1785" s="5">
        <v>54</v>
      </c>
      <c r="T1785" s="4">
        <v>1080</v>
      </c>
      <c r="U1785" s="26">
        <f t="shared" si="54"/>
        <v>18.816664680506236</v>
      </c>
      <c r="V1785" s="26">
        <f t="shared" si="55"/>
        <v>376.33329361012471</v>
      </c>
      <c r="Z1785" s="4">
        <v>16</v>
      </c>
      <c r="AA1785" s="26">
        <v>18.243422523664009</v>
      </c>
      <c r="AB1785" s="26">
        <v>255.40791533129612</v>
      </c>
    </row>
    <row r="1786" spans="1:28" x14ac:dyDescent="0.25">
      <c r="A1786" s="5" t="s">
        <v>530</v>
      </c>
      <c r="B1786" s="6" t="s">
        <v>1643</v>
      </c>
      <c r="C1786" s="6" t="s">
        <v>1644</v>
      </c>
      <c r="D1786" s="5">
        <v>2005</v>
      </c>
      <c r="E1786" s="5">
        <v>11</v>
      </c>
      <c r="F1786" s="5">
        <v>58</v>
      </c>
      <c r="G1786" s="5">
        <v>95961</v>
      </c>
      <c r="H1786" s="5" t="s">
        <v>1370</v>
      </c>
      <c r="I1786" s="7">
        <v>2.6</v>
      </c>
      <c r="J1786" s="5">
        <v>45</v>
      </c>
      <c r="K1786" s="5">
        <v>4</v>
      </c>
      <c r="L1786" s="5">
        <v>6</v>
      </c>
      <c r="M1786" s="5">
        <v>6</v>
      </c>
      <c r="N1786" s="5">
        <v>2</v>
      </c>
      <c r="O1786" s="5">
        <v>12</v>
      </c>
      <c r="P1786" s="5">
        <v>18</v>
      </c>
      <c r="Q1786" s="5">
        <v>18</v>
      </c>
      <c r="R1786" s="5">
        <v>6</v>
      </c>
      <c r="S1786" s="5">
        <v>54</v>
      </c>
      <c r="T1786" s="4">
        <v>2430</v>
      </c>
      <c r="U1786" s="26">
        <f t="shared" si="54"/>
        <v>18.816664680506236</v>
      </c>
      <c r="V1786" s="26">
        <f t="shared" si="55"/>
        <v>846.74991062278059</v>
      </c>
      <c r="Z1786" s="4">
        <v>5</v>
      </c>
      <c r="AA1786" s="26">
        <v>18.762727372257064</v>
      </c>
      <c r="AB1786" s="26">
        <v>975.66182335736733</v>
      </c>
    </row>
    <row r="1787" spans="1:28" x14ac:dyDescent="0.25">
      <c r="A1787" s="5" t="s">
        <v>1648</v>
      </c>
      <c r="B1787" s="6" t="s">
        <v>1643</v>
      </c>
      <c r="C1787" s="6" t="s">
        <v>1644</v>
      </c>
      <c r="D1787" s="5">
        <v>2004</v>
      </c>
      <c r="E1787" s="5">
        <v>12</v>
      </c>
      <c r="F1787" s="5">
        <v>1</v>
      </c>
      <c r="G1787" s="5">
        <v>94560</v>
      </c>
      <c r="H1787" s="5" t="s">
        <v>1645</v>
      </c>
      <c r="I1787" s="7">
        <v>4.0999999999999996</v>
      </c>
      <c r="J1787" s="5">
        <v>30</v>
      </c>
      <c r="K1787" s="5">
        <v>5</v>
      </c>
      <c r="L1787" s="5">
        <v>5</v>
      </c>
      <c r="M1787" s="5">
        <v>4</v>
      </c>
      <c r="N1787" s="5">
        <v>4</v>
      </c>
      <c r="O1787" s="5">
        <v>15</v>
      </c>
      <c r="P1787" s="5">
        <v>15</v>
      </c>
      <c r="Q1787" s="5">
        <v>12</v>
      </c>
      <c r="R1787" s="5">
        <v>12</v>
      </c>
      <c r="S1787" s="5">
        <v>54</v>
      </c>
      <c r="T1787" s="4">
        <v>1620</v>
      </c>
      <c r="U1787" s="26">
        <f t="shared" si="54"/>
        <v>18.747750682700143</v>
      </c>
      <c r="V1787" s="26">
        <f t="shared" si="55"/>
        <v>562.4325204810043</v>
      </c>
      <c r="Z1787" s="4">
        <v>5</v>
      </c>
      <c r="AA1787" s="26">
        <v>18.762727372257064</v>
      </c>
      <c r="AB1787" s="26">
        <v>1125.7636423354238</v>
      </c>
    </row>
    <row r="1788" spans="1:28" x14ac:dyDescent="0.25">
      <c r="A1788" s="5" t="s">
        <v>1929</v>
      </c>
      <c r="B1788" s="6" t="s">
        <v>1643</v>
      </c>
      <c r="C1788" s="6" t="s">
        <v>1644</v>
      </c>
      <c r="D1788" s="5">
        <v>2004</v>
      </c>
      <c r="E1788" s="5">
        <v>12</v>
      </c>
      <c r="F1788" s="5">
        <v>30</v>
      </c>
      <c r="G1788" s="5">
        <v>92688</v>
      </c>
      <c r="H1788" s="5" t="s">
        <v>1645</v>
      </c>
      <c r="I1788" s="7">
        <v>2.9</v>
      </c>
      <c r="J1788" s="5">
        <v>30</v>
      </c>
      <c r="K1788" s="5">
        <v>5</v>
      </c>
      <c r="L1788" s="5">
        <v>3</v>
      </c>
      <c r="M1788" s="5">
        <v>5</v>
      </c>
      <c r="N1788" s="5">
        <v>5</v>
      </c>
      <c r="O1788" s="5">
        <v>15</v>
      </c>
      <c r="P1788" s="5">
        <v>9</v>
      </c>
      <c r="Q1788" s="5">
        <v>15</v>
      </c>
      <c r="R1788" s="5">
        <v>15</v>
      </c>
      <c r="S1788" s="5">
        <v>54</v>
      </c>
      <c r="T1788" s="4">
        <v>1620</v>
      </c>
      <c r="U1788" s="26">
        <f t="shared" si="54"/>
        <v>18.747750682700143</v>
      </c>
      <c r="V1788" s="26">
        <f t="shared" si="55"/>
        <v>562.4325204810043</v>
      </c>
      <c r="Z1788" s="4">
        <v>16</v>
      </c>
      <c r="AA1788" s="26">
        <v>31.274438611995443</v>
      </c>
      <c r="AB1788" s="26">
        <v>312.74438611995441</v>
      </c>
    </row>
    <row r="1789" spans="1:28" x14ac:dyDescent="0.25">
      <c r="A1789" s="5" t="s">
        <v>2271</v>
      </c>
      <c r="B1789" s="6" t="s">
        <v>1643</v>
      </c>
      <c r="C1789" s="6" t="s">
        <v>1644</v>
      </c>
      <c r="D1789" s="5">
        <v>2004</v>
      </c>
      <c r="E1789" s="5">
        <v>12</v>
      </c>
      <c r="F1789" s="5">
        <v>49</v>
      </c>
      <c r="G1789" s="5">
        <v>94928</v>
      </c>
      <c r="H1789" s="5" t="s">
        <v>1645</v>
      </c>
      <c r="I1789" s="7">
        <v>3.8</v>
      </c>
      <c r="J1789" s="5">
        <v>50</v>
      </c>
      <c r="K1789" s="5">
        <v>4</v>
      </c>
      <c r="L1789" s="5">
        <v>6</v>
      </c>
      <c r="M1789" s="5">
        <v>4</v>
      </c>
      <c r="N1789" s="5">
        <v>4</v>
      </c>
      <c r="O1789" s="5">
        <v>12</v>
      </c>
      <c r="P1789" s="5">
        <v>18</v>
      </c>
      <c r="Q1789" s="5">
        <v>12</v>
      </c>
      <c r="R1789" s="5">
        <v>12</v>
      </c>
      <c r="S1789" s="5">
        <v>54</v>
      </c>
      <c r="T1789" s="4">
        <v>2700</v>
      </c>
      <c r="U1789" s="26">
        <f t="shared" si="54"/>
        <v>18.747750682700143</v>
      </c>
      <c r="V1789" s="26">
        <f t="shared" si="55"/>
        <v>937.38753413500717</v>
      </c>
      <c r="Z1789" s="4">
        <v>13</v>
      </c>
      <c r="AA1789" s="26">
        <v>12.875050068298291</v>
      </c>
      <c r="AB1789" s="26">
        <v>643.7525034149146</v>
      </c>
    </row>
    <row r="1790" spans="1:28" x14ac:dyDescent="0.25">
      <c r="A1790" s="5" t="s">
        <v>191</v>
      </c>
      <c r="B1790" s="6" t="s">
        <v>1643</v>
      </c>
      <c r="C1790" s="6" t="s">
        <v>1644</v>
      </c>
      <c r="D1790" s="5">
        <v>2004</v>
      </c>
      <c r="E1790" s="5">
        <v>12</v>
      </c>
      <c r="F1790" s="5">
        <v>37</v>
      </c>
      <c r="G1790" s="5">
        <v>91914</v>
      </c>
      <c r="H1790" s="5" t="s">
        <v>1370</v>
      </c>
      <c r="I1790" s="7">
        <v>3.8</v>
      </c>
      <c r="J1790" s="5">
        <v>25</v>
      </c>
      <c r="K1790" s="5">
        <v>5</v>
      </c>
      <c r="L1790" s="5">
        <v>4</v>
      </c>
      <c r="M1790" s="5">
        <v>6</v>
      </c>
      <c r="N1790" s="5">
        <v>3</v>
      </c>
      <c r="O1790" s="5">
        <v>15</v>
      </c>
      <c r="P1790" s="5">
        <v>12</v>
      </c>
      <c r="Q1790" s="5">
        <v>18</v>
      </c>
      <c r="R1790" s="5">
        <v>9</v>
      </c>
      <c r="S1790" s="5">
        <v>54</v>
      </c>
      <c r="T1790" s="4">
        <v>1350</v>
      </c>
      <c r="U1790" s="26">
        <f t="shared" si="54"/>
        <v>18.747750682700143</v>
      </c>
      <c r="V1790" s="26">
        <f t="shared" si="55"/>
        <v>468.69376706750359</v>
      </c>
      <c r="Z1790" s="4">
        <v>8</v>
      </c>
      <c r="AA1790" s="26">
        <v>3.7914857713655792</v>
      </c>
      <c r="AB1790" s="26">
        <v>132.70200199779526</v>
      </c>
    </row>
    <row r="1791" spans="1:28" x14ac:dyDescent="0.25">
      <c r="A1791" s="5" t="s">
        <v>350</v>
      </c>
      <c r="B1791" s="6" t="s">
        <v>1643</v>
      </c>
      <c r="C1791" s="6" t="s">
        <v>1644</v>
      </c>
      <c r="D1791" s="5">
        <v>2004</v>
      </c>
      <c r="E1791" s="5">
        <v>12</v>
      </c>
      <c r="F1791" s="5">
        <v>43</v>
      </c>
      <c r="G1791" s="5">
        <v>95125</v>
      </c>
      <c r="H1791" s="5" t="s">
        <v>1370</v>
      </c>
      <c r="I1791" s="7">
        <v>4</v>
      </c>
      <c r="J1791" s="5">
        <v>30</v>
      </c>
      <c r="K1791" s="5">
        <v>4</v>
      </c>
      <c r="L1791" s="5">
        <v>2</v>
      </c>
      <c r="M1791" s="5">
        <v>6</v>
      </c>
      <c r="N1791" s="5">
        <v>6</v>
      </c>
      <c r="O1791" s="5">
        <v>12</v>
      </c>
      <c r="P1791" s="5">
        <v>6</v>
      </c>
      <c r="Q1791" s="5">
        <v>18</v>
      </c>
      <c r="R1791" s="5">
        <v>18</v>
      </c>
      <c r="S1791" s="5">
        <v>54</v>
      </c>
      <c r="T1791" s="4">
        <v>1620</v>
      </c>
      <c r="U1791" s="26">
        <f t="shared" si="54"/>
        <v>18.747750682700143</v>
      </c>
      <c r="V1791" s="26">
        <f t="shared" si="55"/>
        <v>562.4325204810043</v>
      </c>
      <c r="Z1791" s="4">
        <v>12</v>
      </c>
      <c r="AA1791" s="26">
        <v>8.9778412378319654</v>
      </c>
      <c r="AB1791" s="26">
        <v>89.778412378319658</v>
      </c>
    </row>
    <row r="1792" spans="1:28" x14ac:dyDescent="0.25">
      <c r="A1792" s="5" t="s">
        <v>369</v>
      </c>
      <c r="B1792" s="6" t="s">
        <v>1643</v>
      </c>
      <c r="C1792" s="6" t="s">
        <v>1644</v>
      </c>
      <c r="D1792" s="5">
        <v>2004</v>
      </c>
      <c r="E1792" s="5">
        <v>12</v>
      </c>
      <c r="F1792" s="5">
        <v>43</v>
      </c>
      <c r="G1792" s="5">
        <v>95129</v>
      </c>
      <c r="H1792" s="5" t="s">
        <v>1370</v>
      </c>
      <c r="I1792" s="7">
        <v>4.8</v>
      </c>
      <c r="J1792" s="5">
        <v>39</v>
      </c>
      <c r="K1792" s="5">
        <v>6</v>
      </c>
      <c r="L1792" s="5">
        <v>6</v>
      </c>
      <c r="M1792" s="5">
        <v>6</v>
      </c>
      <c r="N1792" s="5">
        <v>0</v>
      </c>
      <c r="O1792" s="5">
        <v>18</v>
      </c>
      <c r="P1792" s="5">
        <v>18</v>
      </c>
      <c r="Q1792" s="5">
        <v>18</v>
      </c>
      <c r="R1792" s="5">
        <v>0</v>
      </c>
      <c r="S1792" s="5">
        <v>54</v>
      </c>
      <c r="T1792" s="4">
        <v>2106</v>
      </c>
      <c r="U1792" s="26">
        <f t="shared" si="54"/>
        <v>18.747750682700143</v>
      </c>
      <c r="V1792" s="26">
        <f t="shared" si="55"/>
        <v>731.16227662530559</v>
      </c>
      <c r="Z1792" s="4">
        <v>9</v>
      </c>
      <c r="AA1792" s="26">
        <v>7.6101022252879273</v>
      </c>
      <c r="AB1792" s="26">
        <v>380.50511126439636</v>
      </c>
    </row>
    <row r="1793" spans="1:28" x14ac:dyDescent="0.25">
      <c r="A1793" s="5" t="s">
        <v>421</v>
      </c>
      <c r="B1793" s="6" t="s">
        <v>1660</v>
      </c>
      <c r="C1793" s="6" t="s">
        <v>1151</v>
      </c>
      <c r="D1793" s="5">
        <v>2004</v>
      </c>
      <c r="E1793" s="5">
        <v>12</v>
      </c>
      <c r="F1793" s="5">
        <v>49</v>
      </c>
      <c r="G1793" s="5">
        <v>95448</v>
      </c>
      <c r="H1793" s="5" t="s">
        <v>1370</v>
      </c>
      <c r="I1793" s="7">
        <v>4.0999999999999996</v>
      </c>
      <c r="J1793" s="5">
        <v>36</v>
      </c>
      <c r="K1793" s="5">
        <v>4</v>
      </c>
      <c r="L1793" s="5">
        <v>2</v>
      </c>
      <c r="M1793" s="5">
        <v>6</v>
      </c>
      <c r="N1793" s="5">
        <v>6</v>
      </c>
      <c r="O1793" s="5">
        <v>12</v>
      </c>
      <c r="P1793" s="5">
        <v>6</v>
      </c>
      <c r="Q1793" s="5">
        <v>18</v>
      </c>
      <c r="R1793" s="5">
        <v>18</v>
      </c>
      <c r="S1793" s="5">
        <v>54</v>
      </c>
      <c r="T1793" s="4">
        <v>1944</v>
      </c>
      <c r="U1793" s="26">
        <f t="shared" si="54"/>
        <v>18.747750682700143</v>
      </c>
      <c r="V1793" s="26">
        <f t="shared" si="55"/>
        <v>674.91902457720516</v>
      </c>
      <c r="Z1793" s="4">
        <v>19</v>
      </c>
      <c r="AA1793" s="26">
        <v>40.916498104364933</v>
      </c>
      <c r="AB1793" s="26">
        <v>1227.4949431309481</v>
      </c>
    </row>
    <row r="1794" spans="1:28" x14ac:dyDescent="0.25">
      <c r="A1794" s="5" t="s">
        <v>1756</v>
      </c>
      <c r="B1794" s="6" t="s">
        <v>1660</v>
      </c>
      <c r="C1794" s="6" t="s">
        <v>1151</v>
      </c>
      <c r="D1794" s="5">
        <v>2003</v>
      </c>
      <c r="E1794" s="5">
        <v>13</v>
      </c>
      <c r="F1794" s="5">
        <v>15</v>
      </c>
      <c r="G1794" s="5">
        <v>93205</v>
      </c>
      <c r="H1794" s="5" t="s">
        <v>1645</v>
      </c>
      <c r="I1794" s="7">
        <v>3.4</v>
      </c>
      <c r="J1794" s="5">
        <v>39</v>
      </c>
      <c r="K1794" s="5">
        <v>6</v>
      </c>
      <c r="L1794" s="5">
        <v>3</v>
      </c>
      <c r="M1794" s="5">
        <v>7</v>
      </c>
      <c r="N1794" s="5">
        <v>2</v>
      </c>
      <c r="O1794" s="5">
        <v>18</v>
      </c>
      <c r="P1794" s="5">
        <v>9</v>
      </c>
      <c r="Q1794" s="5">
        <v>21</v>
      </c>
      <c r="R1794" s="5">
        <v>6</v>
      </c>
      <c r="S1794" s="5">
        <v>54</v>
      </c>
      <c r="T1794" s="4">
        <v>2106</v>
      </c>
      <c r="U1794" s="26">
        <f t="shared" ref="U1794:U1857" si="56">(VLOOKUP(E1794,t_factor30,7))*S1794</f>
        <v>18.67813651137595</v>
      </c>
      <c r="V1794" s="26">
        <f t="shared" ref="V1794:V1857" si="57">J1794*U1794</f>
        <v>728.44732394366201</v>
      </c>
      <c r="Z1794" s="4">
        <v>7</v>
      </c>
      <c r="AA1794" s="26">
        <v>15.112878010415965</v>
      </c>
      <c r="AB1794" s="26">
        <v>680.07951046871847</v>
      </c>
    </row>
    <row r="1795" spans="1:28" x14ac:dyDescent="0.25">
      <c r="A1795" s="5" t="s">
        <v>2070</v>
      </c>
      <c r="B1795" s="6" t="s">
        <v>1660</v>
      </c>
      <c r="C1795" s="6" t="s">
        <v>1151</v>
      </c>
      <c r="D1795" s="5">
        <v>2003</v>
      </c>
      <c r="E1795" s="5">
        <v>13</v>
      </c>
      <c r="F1795" s="5">
        <v>36</v>
      </c>
      <c r="G1795" s="5">
        <v>92336</v>
      </c>
      <c r="H1795" s="5" t="s">
        <v>1645</v>
      </c>
      <c r="I1795" s="7">
        <v>5</v>
      </c>
      <c r="J1795" s="5">
        <v>34</v>
      </c>
      <c r="K1795" s="5">
        <v>3</v>
      </c>
      <c r="L1795" s="5">
        <v>3</v>
      </c>
      <c r="M1795" s="5">
        <v>6</v>
      </c>
      <c r="N1795" s="5">
        <v>6</v>
      </c>
      <c r="O1795" s="5">
        <v>9</v>
      </c>
      <c r="P1795" s="5">
        <v>9</v>
      </c>
      <c r="Q1795" s="5">
        <v>18</v>
      </c>
      <c r="R1795" s="5">
        <v>18</v>
      </c>
      <c r="S1795" s="5">
        <v>54</v>
      </c>
      <c r="T1795" s="4">
        <v>1836</v>
      </c>
      <c r="U1795" s="26">
        <f t="shared" si="56"/>
        <v>18.67813651137595</v>
      </c>
      <c r="V1795" s="26">
        <f t="shared" si="57"/>
        <v>635.0566413867823</v>
      </c>
      <c r="Z1795" s="4">
        <v>7</v>
      </c>
      <c r="AA1795" s="26">
        <v>7.5564390052079826</v>
      </c>
      <c r="AB1795" s="26">
        <v>211.58029214582351</v>
      </c>
    </row>
    <row r="1796" spans="1:28" x14ac:dyDescent="0.25">
      <c r="A1796" s="5" t="s">
        <v>2281</v>
      </c>
      <c r="B1796" s="6" t="s">
        <v>1643</v>
      </c>
      <c r="C1796" s="6" t="s">
        <v>1644</v>
      </c>
      <c r="D1796" s="5">
        <v>2003</v>
      </c>
      <c r="E1796" s="5">
        <v>13</v>
      </c>
      <c r="F1796" s="5">
        <v>49</v>
      </c>
      <c r="G1796" s="5">
        <v>95409</v>
      </c>
      <c r="H1796" s="5" t="s">
        <v>1645</v>
      </c>
      <c r="I1796" s="7">
        <v>4.4000000000000004</v>
      </c>
      <c r="J1796" s="5">
        <v>13</v>
      </c>
      <c r="K1796" s="5">
        <v>5</v>
      </c>
      <c r="L1796" s="5">
        <v>5</v>
      </c>
      <c r="M1796" s="5">
        <v>5</v>
      </c>
      <c r="N1796" s="5">
        <v>3</v>
      </c>
      <c r="O1796" s="5">
        <v>15</v>
      </c>
      <c r="P1796" s="5">
        <v>15</v>
      </c>
      <c r="Q1796" s="5">
        <v>15</v>
      </c>
      <c r="R1796" s="5">
        <v>9</v>
      </c>
      <c r="S1796" s="5">
        <v>54</v>
      </c>
      <c r="T1796" s="4">
        <v>702</v>
      </c>
      <c r="U1796" s="26">
        <f t="shared" si="56"/>
        <v>18.67813651137595</v>
      </c>
      <c r="V1796" s="26">
        <f t="shared" si="57"/>
        <v>242.81577464788734</v>
      </c>
      <c r="Z1796" s="4">
        <v>4</v>
      </c>
      <c r="AA1796" s="26">
        <v>154.59160160057931</v>
      </c>
      <c r="AB1796" s="26">
        <v>2937.2404304110069</v>
      </c>
    </row>
    <row r="1797" spans="1:28" x14ac:dyDescent="0.25">
      <c r="A1797" s="5" t="s">
        <v>3072</v>
      </c>
      <c r="B1797" s="6" t="s">
        <v>1643</v>
      </c>
      <c r="C1797" s="6" t="s">
        <v>1644</v>
      </c>
      <c r="D1797" s="5">
        <v>2003</v>
      </c>
      <c r="E1797" s="5">
        <v>13</v>
      </c>
      <c r="F1797" s="5">
        <v>19</v>
      </c>
      <c r="G1797" s="5">
        <v>90022</v>
      </c>
      <c r="H1797" s="5" t="s">
        <v>1370</v>
      </c>
      <c r="I1797" s="7">
        <v>3.9</v>
      </c>
      <c r="J1797" s="5">
        <v>19</v>
      </c>
      <c r="K1797" s="5">
        <v>2</v>
      </c>
      <c r="L1797" s="5">
        <v>2</v>
      </c>
      <c r="M1797" s="5">
        <v>7</v>
      </c>
      <c r="N1797" s="5">
        <v>7</v>
      </c>
      <c r="O1797" s="5">
        <v>6</v>
      </c>
      <c r="P1797" s="5">
        <v>6</v>
      </c>
      <c r="Q1797" s="5">
        <v>21</v>
      </c>
      <c r="R1797" s="5">
        <v>21</v>
      </c>
      <c r="S1797" s="5">
        <v>54</v>
      </c>
      <c r="T1797" s="4">
        <v>1026</v>
      </c>
      <c r="U1797" s="26">
        <f t="shared" si="56"/>
        <v>18.67813651137595</v>
      </c>
      <c r="V1797" s="26">
        <f t="shared" si="57"/>
        <v>354.88459371614306</v>
      </c>
      <c r="Z1797" s="4">
        <v>13</v>
      </c>
      <c r="AA1797" s="26">
        <v>12.875050068298291</v>
      </c>
      <c r="AB1797" s="26">
        <v>1030.0040054638632</v>
      </c>
    </row>
    <row r="1798" spans="1:28" x14ac:dyDescent="0.25">
      <c r="A1798" s="5" t="s">
        <v>100</v>
      </c>
      <c r="B1798" s="6" t="s">
        <v>1643</v>
      </c>
      <c r="C1798" s="6" t="s">
        <v>1644</v>
      </c>
      <c r="D1798" s="5">
        <v>2003</v>
      </c>
      <c r="E1798" s="5">
        <v>13</v>
      </c>
      <c r="F1798" s="5">
        <v>36</v>
      </c>
      <c r="G1798" s="5">
        <v>91762</v>
      </c>
      <c r="H1798" s="5" t="s">
        <v>1370</v>
      </c>
      <c r="I1798" s="7">
        <v>5.8</v>
      </c>
      <c r="J1798" s="5">
        <v>71</v>
      </c>
      <c r="K1798" s="5">
        <v>4</v>
      </c>
      <c r="L1798" s="5">
        <v>0</v>
      </c>
      <c r="M1798" s="5">
        <v>6</v>
      </c>
      <c r="N1798" s="5">
        <v>8</v>
      </c>
      <c r="O1798" s="5">
        <v>12</v>
      </c>
      <c r="P1798" s="5">
        <v>0</v>
      </c>
      <c r="Q1798" s="5">
        <v>18</v>
      </c>
      <c r="R1798" s="5">
        <v>24</v>
      </c>
      <c r="S1798" s="5">
        <v>54</v>
      </c>
      <c r="T1798" s="4">
        <v>3834</v>
      </c>
      <c r="U1798" s="26">
        <f t="shared" si="56"/>
        <v>18.67813651137595</v>
      </c>
      <c r="V1798" s="26">
        <f t="shared" si="57"/>
        <v>1326.1476923076925</v>
      </c>
      <c r="Z1798" s="4">
        <v>15</v>
      </c>
      <c r="AA1798" s="26">
        <v>11.679993338125209</v>
      </c>
      <c r="AB1798" s="26">
        <v>350.39980014375629</v>
      </c>
    </row>
    <row r="1799" spans="1:28" x14ac:dyDescent="0.25">
      <c r="A1799" s="5" t="s">
        <v>1761</v>
      </c>
      <c r="B1799" s="6" t="s">
        <v>1643</v>
      </c>
      <c r="C1799" s="6" t="s">
        <v>1644</v>
      </c>
      <c r="D1799" s="5">
        <v>2002</v>
      </c>
      <c r="E1799" s="5">
        <v>14</v>
      </c>
      <c r="F1799" s="5">
        <v>17</v>
      </c>
      <c r="G1799" s="5">
        <v>95451</v>
      </c>
      <c r="H1799" s="5" t="s">
        <v>1645</v>
      </c>
      <c r="I1799" s="7">
        <v>0.9</v>
      </c>
      <c r="J1799" s="5">
        <v>14</v>
      </c>
      <c r="K1799" s="5">
        <v>2</v>
      </c>
      <c r="L1799" s="5">
        <v>1</v>
      </c>
      <c r="M1799" s="5">
        <v>10</v>
      </c>
      <c r="N1799" s="5">
        <v>5</v>
      </c>
      <c r="O1799" s="5">
        <v>6</v>
      </c>
      <c r="P1799" s="5">
        <v>3</v>
      </c>
      <c r="Q1799" s="5">
        <v>30</v>
      </c>
      <c r="R1799" s="5">
        <v>15</v>
      </c>
      <c r="S1799" s="5">
        <v>54</v>
      </c>
      <c r="T1799" s="4">
        <v>756</v>
      </c>
      <c r="U1799" s="26">
        <f t="shared" si="56"/>
        <v>18.607811441293197</v>
      </c>
      <c r="V1799" s="26">
        <f t="shared" si="57"/>
        <v>260.50936017810477</v>
      </c>
      <c r="Z1799" s="4">
        <v>12</v>
      </c>
      <c r="AA1799" s="26">
        <v>12.825487482617092</v>
      </c>
      <c r="AB1799" s="26">
        <v>538.6704742699178</v>
      </c>
    </row>
    <row r="1800" spans="1:28" x14ac:dyDescent="0.25">
      <c r="A1800" s="5" t="s">
        <v>2046</v>
      </c>
      <c r="B1800" s="6" t="s">
        <v>1643</v>
      </c>
      <c r="C1800" s="6" t="s">
        <v>1644</v>
      </c>
      <c r="D1800" s="5">
        <v>2002</v>
      </c>
      <c r="E1800" s="5">
        <v>14</v>
      </c>
      <c r="F1800" s="5">
        <v>36</v>
      </c>
      <c r="G1800" s="5">
        <v>92307</v>
      </c>
      <c r="H1800" s="5" t="s">
        <v>1645</v>
      </c>
      <c r="I1800" s="7">
        <v>2</v>
      </c>
      <c r="J1800" s="5">
        <v>5</v>
      </c>
      <c r="K1800" s="5">
        <v>4</v>
      </c>
      <c r="L1800" s="5">
        <v>6</v>
      </c>
      <c r="M1800" s="5">
        <v>4</v>
      </c>
      <c r="N1800" s="5">
        <v>4</v>
      </c>
      <c r="O1800" s="5">
        <v>12</v>
      </c>
      <c r="P1800" s="5">
        <v>18</v>
      </c>
      <c r="Q1800" s="5">
        <v>12</v>
      </c>
      <c r="R1800" s="5">
        <v>12</v>
      </c>
      <c r="S1800" s="5">
        <v>54</v>
      </c>
      <c r="T1800" s="4">
        <v>270</v>
      </c>
      <c r="U1800" s="26">
        <f t="shared" si="56"/>
        <v>18.607811441293197</v>
      </c>
      <c r="V1800" s="26">
        <f t="shared" si="57"/>
        <v>93.039057206465984</v>
      </c>
      <c r="Z1800" s="4">
        <v>17</v>
      </c>
      <c r="AA1800" s="26">
        <v>18.319813588493361</v>
      </c>
      <c r="AB1800" s="26">
        <v>934.31049301316136</v>
      </c>
    </row>
    <row r="1801" spans="1:28" x14ac:dyDescent="0.25">
      <c r="A1801" s="5" t="s">
        <v>2083</v>
      </c>
      <c r="B1801" s="6" t="s">
        <v>1643</v>
      </c>
      <c r="C1801" s="6" t="s">
        <v>1644</v>
      </c>
      <c r="D1801" s="5">
        <v>2002</v>
      </c>
      <c r="E1801" s="5">
        <v>14</v>
      </c>
      <c r="F1801" s="5">
        <v>37</v>
      </c>
      <c r="G1801" s="5">
        <v>92078</v>
      </c>
      <c r="H1801" s="5" t="s">
        <v>1645</v>
      </c>
      <c r="I1801" s="7">
        <v>4</v>
      </c>
      <c r="J1801" s="5">
        <v>29</v>
      </c>
      <c r="K1801" s="5">
        <v>6</v>
      </c>
      <c r="L1801" s="5">
        <v>1</v>
      </c>
      <c r="M1801" s="5">
        <v>1</v>
      </c>
      <c r="N1801" s="5">
        <v>10</v>
      </c>
      <c r="O1801" s="5">
        <v>18</v>
      </c>
      <c r="P1801" s="5">
        <v>3</v>
      </c>
      <c r="Q1801" s="5">
        <v>3</v>
      </c>
      <c r="R1801" s="5">
        <v>30</v>
      </c>
      <c r="S1801" s="5">
        <v>54</v>
      </c>
      <c r="T1801" s="4">
        <v>1566</v>
      </c>
      <c r="U1801" s="26">
        <f t="shared" si="56"/>
        <v>18.607811441293197</v>
      </c>
      <c r="V1801" s="26">
        <f t="shared" si="57"/>
        <v>539.62653179750271</v>
      </c>
      <c r="Z1801" s="4">
        <v>16</v>
      </c>
      <c r="AA1801" s="26">
        <v>15.637219305997721</v>
      </c>
      <c r="AB1801" s="26">
        <v>469.11657917993165</v>
      </c>
    </row>
    <row r="1802" spans="1:28" x14ac:dyDescent="0.25">
      <c r="A1802" s="5" t="s">
        <v>3301</v>
      </c>
      <c r="B1802" s="6" t="s">
        <v>1643</v>
      </c>
      <c r="C1802" s="6" t="s">
        <v>1644</v>
      </c>
      <c r="D1802" s="5">
        <v>2002</v>
      </c>
      <c r="E1802" s="5">
        <v>14</v>
      </c>
      <c r="F1802" s="5">
        <v>30</v>
      </c>
      <c r="G1802" s="5">
        <v>92708</v>
      </c>
      <c r="H1802" s="5" t="s">
        <v>1370</v>
      </c>
      <c r="I1802" s="7">
        <v>6</v>
      </c>
      <c r="J1802" s="5">
        <v>50</v>
      </c>
      <c r="K1802" s="5">
        <v>6</v>
      </c>
      <c r="L1802" s="5">
        <v>2</v>
      </c>
      <c r="M1802" s="5">
        <v>6</v>
      </c>
      <c r="N1802" s="5">
        <v>4</v>
      </c>
      <c r="O1802" s="5">
        <v>18</v>
      </c>
      <c r="P1802" s="5">
        <v>6</v>
      </c>
      <c r="Q1802" s="5">
        <v>18</v>
      </c>
      <c r="R1802" s="5">
        <v>12</v>
      </c>
      <c r="S1802" s="5">
        <v>54</v>
      </c>
      <c r="T1802" s="4">
        <v>2700</v>
      </c>
      <c r="U1802" s="26">
        <f t="shared" si="56"/>
        <v>18.607811441293197</v>
      </c>
      <c r="V1802" s="26">
        <f t="shared" si="57"/>
        <v>930.39057206465986</v>
      </c>
      <c r="Z1802" s="4">
        <v>9</v>
      </c>
      <c r="AA1802" s="26">
        <v>27.903708159389065</v>
      </c>
      <c r="AB1802" s="26">
        <v>837.11124478167199</v>
      </c>
    </row>
    <row r="1803" spans="1:28" x14ac:dyDescent="0.25">
      <c r="A1803" s="5" t="s">
        <v>3403</v>
      </c>
      <c r="B1803" s="6" t="s">
        <v>1643</v>
      </c>
      <c r="C1803" s="6" t="s">
        <v>1644</v>
      </c>
      <c r="D1803" s="5">
        <v>2002</v>
      </c>
      <c r="E1803" s="5">
        <v>14</v>
      </c>
      <c r="F1803" s="5">
        <v>33</v>
      </c>
      <c r="G1803" s="5">
        <v>92223</v>
      </c>
      <c r="H1803" s="5" t="s">
        <v>1370</v>
      </c>
      <c r="I1803" s="7">
        <v>3.8</v>
      </c>
      <c r="J1803" s="5">
        <v>75</v>
      </c>
      <c r="K1803" s="5">
        <v>4</v>
      </c>
      <c r="L1803" s="5">
        <v>2</v>
      </c>
      <c r="M1803" s="5">
        <v>6</v>
      </c>
      <c r="N1803" s="5">
        <v>6</v>
      </c>
      <c r="O1803" s="5">
        <v>12</v>
      </c>
      <c r="P1803" s="5">
        <v>6</v>
      </c>
      <c r="Q1803" s="5">
        <v>18</v>
      </c>
      <c r="R1803" s="5">
        <v>18</v>
      </c>
      <c r="S1803" s="5">
        <v>54</v>
      </c>
      <c r="T1803" s="4">
        <v>4050</v>
      </c>
      <c r="U1803" s="26">
        <f t="shared" si="56"/>
        <v>18.607811441293197</v>
      </c>
      <c r="V1803" s="26">
        <f t="shared" si="57"/>
        <v>1395.5858580969898</v>
      </c>
      <c r="Z1803" s="4">
        <v>18</v>
      </c>
      <c r="AA1803" s="26">
        <v>32.853787914618657</v>
      </c>
      <c r="AB1803" s="26">
        <v>1511.2742440724583</v>
      </c>
    </row>
    <row r="1804" spans="1:28" x14ac:dyDescent="0.25">
      <c r="A1804" s="5" t="s">
        <v>391</v>
      </c>
      <c r="B1804" s="6" t="s">
        <v>1643</v>
      </c>
      <c r="C1804" s="6" t="s">
        <v>1644</v>
      </c>
      <c r="D1804" s="5">
        <v>2002</v>
      </c>
      <c r="E1804" s="5">
        <v>14</v>
      </c>
      <c r="F1804" s="5">
        <v>44</v>
      </c>
      <c r="G1804" s="5">
        <v>95003</v>
      </c>
      <c r="H1804" s="5" t="s">
        <v>1370</v>
      </c>
      <c r="I1804" s="7">
        <v>5.9</v>
      </c>
      <c r="J1804" s="5">
        <v>100</v>
      </c>
      <c r="K1804" s="5">
        <v>4</v>
      </c>
      <c r="L1804" s="5">
        <v>2</v>
      </c>
      <c r="M1804" s="5">
        <v>6</v>
      </c>
      <c r="N1804" s="5">
        <v>6</v>
      </c>
      <c r="O1804" s="5">
        <v>12</v>
      </c>
      <c r="P1804" s="5">
        <v>6</v>
      </c>
      <c r="Q1804" s="5">
        <v>18</v>
      </c>
      <c r="R1804" s="5">
        <v>18</v>
      </c>
      <c r="S1804" s="5">
        <v>54</v>
      </c>
      <c r="T1804" s="4">
        <v>5400</v>
      </c>
      <c r="U1804" s="26">
        <f t="shared" si="56"/>
        <v>18.607811441293197</v>
      </c>
      <c r="V1804" s="26">
        <f t="shared" si="57"/>
        <v>1860.7811441293197</v>
      </c>
      <c r="Z1804" s="4">
        <v>11</v>
      </c>
      <c r="AA1804" s="26">
        <v>11.499361197603989</v>
      </c>
      <c r="AB1804" s="26">
        <v>114.99361197603989</v>
      </c>
    </row>
    <row r="1805" spans="1:28" x14ac:dyDescent="0.25">
      <c r="A1805" s="5" t="s">
        <v>2025</v>
      </c>
      <c r="B1805" s="6" t="s">
        <v>1643</v>
      </c>
      <c r="C1805" s="6" t="s">
        <v>1644</v>
      </c>
      <c r="D1805" s="5">
        <v>2001</v>
      </c>
      <c r="E1805" s="5">
        <v>15</v>
      </c>
      <c r="F1805" s="5">
        <v>34</v>
      </c>
      <c r="G1805" s="5">
        <v>95662</v>
      </c>
      <c r="H1805" s="5" t="s">
        <v>1645</v>
      </c>
      <c r="I1805" s="7">
        <v>3.9</v>
      </c>
      <c r="J1805" s="5">
        <v>71</v>
      </c>
      <c r="K1805" s="5">
        <v>6</v>
      </c>
      <c r="L1805" s="5">
        <v>2</v>
      </c>
      <c r="M1805" s="5">
        <v>8</v>
      </c>
      <c r="N1805" s="5">
        <v>2</v>
      </c>
      <c r="O1805" s="5">
        <v>18</v>
      </c>
      <c r="P1805" s="5">
        <v>6</v>
      </c>
      <c r="Q1805" s="5">
        <v>24</v>
      </c>
      <c r="R1805" s="5">
        <v>6</v>
      </c>
      <c r="S1805" s="5">
        <v>54</v>
      </c>
      <c r="T1805" s="4">
        <v>3834</v>
      </c>
      <c r="U1805" s="26">
        <f t="shared" si="56"/>
        <v>18.536764527035245</v>
      </c>
      <c r="V1805" s="26">
        <f t="shared" si="57"/>
        <v>1316.1102814195024</v>
      </c>
      <c r="Z1805" s="4">
        <v>11</v>
      </c>
      <c r="AA1805" s="26">
        <v>12.777067997337765</v>
      </c>
      <c r="AB1805" s="26">
        <v>191.65601996006649</v>
      </c>
    </row>
    <row r="1806" spans="1:28" x14ac:dyDescent="0.25">
      <c r="A1806" s="5" t="s">
        <v>2901</v>
      </c>
      <c r="B1806" s="6" t="s">
        <v>1643</v>
      </c>
      <c r="C1806" s="6" t="s">
        <v>1644</v>
      </c>
      <c r="D1806" s="5">
        <v>2001</v>
      </c>
      <c r="E1806" s="5">
        <v>15</v>
      </c>
      <c r="F1806" s="5">
        <v>1</v>
      </c>
      <c r="G1806" s="5">
        <v>94610</v>
      </c>
      <c r="H1806" s="5" t="s">
        <v>1370</v>
      </c>
      <c r="I1806" s="7">
        <v>5.4</v>
      </c>
      <c r="J1806" s="5">
        <v>100</v>
      </c>
      <c r="K1806" s="5">
        <v>6</v>
      </c>
      <c r="L1806" s="5">
        <v>6</v>
      </c>
      <c r="M1806" s="5">
        <v>6</v>
      </c>
      <c r="N1806" s="5">
        <v>0</v>
      </c>
      <c r="O1806" s="5">
        <v>18</v>
      </c>
      <c r="P1806" s="5">
        <v>18</v>
      </c>
      <c r="Q1806" s="5">
        <v>18</v>
      </c>
      <c r="R1806" s="5">
        <v>0</v>
      </c>
      <c r="S1806" s="5">
        <v>54</v>
      </c>
      <c r="T1806" s="4">
        <v>5400</v>
      </c>
      <c r="U1806" s="26">
        <f t="shared" si="56"/>
        <v>18.536764527035245</v>
      </c>
      <c r="V1806" s="26">
        <f t="shared" si="57"/>
        <v>1853.6764527035245</v>
      </c>
      <c r="Z1806" s="4">
        <v>14</v>
      </c>
      <c r="AA1806" s="26">
        <v>10.340637374286771</v>
      </c>
      <c r="AB1806" s="26">
        <v>82.725098994294171</v>
      </c>
    </row>
    <row r="1807" spans="1:28" x14ac:dyDescent="0.25">
      <c r="A1807" s="5" t="s">
        <v>295</v>
      </c>
      <c r="B1807" s="6" t="s">
        <v>1643</v>
      </c>
      <c r="C1807" s="6" t="s">
        <v>1644</v>
      </c>
      <c r="D1807" s="5">
        <v>2001</v>
      </c>
      <c r="E1807" s="5">
        <v>15</v>
      </c>
      <c r="F1807" s="5">
        <v>41</v>
      </c>
      <c r="G1807" s="5">
        <v>94401</v>
      </c>
      <c r="H1807" s="5" t="s">
        <v>1370</v>
      </c>
      <c r="I1807" s="7">
        <v>3.5</v>
      </c>
      <c r="J1807" s="5">
        <v>27</v>
      </c>
      <c r="K1807" s="5">
        <v>3</v>
      </c>
      <c r="L1807" s="5">
        <v>5</v>
      </c>
      <c r="M1807" s="5">
        <v>5</v>
      </c>
      <c r="N1807" s="5">
        <v>5</v>
      </c>
      <c r="O1807" s="5">
        <v>9</v>
      </c>
      <c r="P1807" s="5">
        <v>15</v>
      </c>
      <c r="Q1807" s="5">
        <v>15</v>
      </c>
      <c r="R1807" s="5">
        <v>15</v>
      </c>
      <c r="S1807" s="5">
        <v>54</v>
      </c>
      <c r="T1807" s="4">
        <v>1458</v>
      </c>
      <c r="U1807" s="26">
        <f t="shared" si="56"/>
        <v>18.536764527035245</v>
      </c>
      <c r="V1807" s="26">
        <f t="shared" si="57"/>
        <v>500.49264222995163</v>
      </c>
      <c r="Z1807" s="4">
        <v>17</v>
      </c>
      <c r="AA1807" s="26">
        <v>10.468464907710493</v>
      </c>
      <c r="AB1807" s="26">
        <v>261.71162269276232</v>
      </c>
    </row>
    <row r="1808" spans="1:28" x14ac:dyDescent="0.25">
      <c r="A1808" s="5" t="s">
        <v>3191</v>
      </c>
      <c r="B1808" s="6" t="s">
        <v>1643</v>
      </c>
      <c r="C1808" s="6" t="s">
        <v>1644</v>
      </c>
      <c r="D1808" s="5">
        <v>2000</v>
      </c>
      <c r="E1808" s="5">
        <v>16</v>
      </c>
      <c r="F1808" s="5">
        <v>19</v>
      </c>
      <c r="G1808" s="5">
        <v>91304</v>
      </c>
      <c r="H1808" s="5" t="s">
        <v>1370</v>
      </c>
      <c r="I1808" s="7">
        <v>4.2</v>
      </c>
      <c r="J1808" s="5">
        <v>61</v>
      </c>
      <c r="K1808" s="5">
        <v>4</v>
      </c>
      <c r="L1808" s="5">
        <v>6</v>
      </c>
      <c r="M1808" s="5">
        <v>4</v>
      </c>
      <c r="N1808" s="5">
        <v>4</v>
      </c>
      <c r="O1808" s="5">
        <v>12</v>
      </c>
      <c r="P1808" s="5">
        <v>18</v>
      </c>
      <c r="Q1808" s="5">
        <v>12</v>
      </c>
      <c r="R1808" s="5">
        <v>12</v>
      </c>
      <c r="S1808" s="5">
        <v>54</v>
      </c>
      <c r="T1808" s="4">
        <v>3294</v>
      </c>
      <c r="U1808" s="26">
        <f t="shared" si="56"/>
        <v>18.464984597330204</v>
      </c>
      <c r="V1808" s="26">
        <f t="shared" si="57"/>
        <v>1126.3640604371424</v>
      </c>
      <c r="Z1808" s="4">
        <v>14</v>
      </c>
      <c r="AA1808" s="26">
        <v>1.2925796717858464</v>
      </c>
      <c r="AB1808" s="26">
        <v>21.973854420359388</v>
      </c>
    </row>
    <row r="1809" spans="1:28" x14ac:dyDescent="0.25">
      <c r="A1809" s="5" t="s">
        <v>276</v>
      </c>
      <c r="B1809" s="6" t="s">
        <v>1643</v>
      </c>
      <c r="C1809" s="6" t="s">
        <v>1644</v>
      </c>
      <c r="D1809" s="5">
        <v>2000</v>
      </c>
      <c r="E1809" s="5">
        <v>16</v>
      </c>
      <c r="F1809" s="5">
        <v>41</v>
      </c>
      <c r="G1809" s="5">
        <v>94063</v>
      </c>
      <c r="H1809" s="5" t="s">
        <v>1370</v>
      </c>
      <c r="I1809" s="7">
        <v>5.6</v>
      </c>
      <c r="J1809" s="5">
        <v>80</v>
      </c>
      <c r="K1809" s="5">
        <v>4</v>
      </c>
      <c r="L1809" s="5">
        <v>6</v>
      </c>
      <c r="M1809" s="5">
        <v>4</v>
      </c>
      <c r="N1809" s="5">
        <v>4</v>
      </c>
      <c r="O1809" s="5">
        <v>12</v>
      </c>
      <c r="P1809" s="5">
        <v>18</v>
      </c>
      <c r="Q1809" s="5">
        <v>12</v>
      </c>
      <c r="R1809" s="5">
        <v>12</v>
      </c>
      <c r="S1809" s="5">
        <v>54</v>
      </c>
      <c r="T1809" s="4">
        <v>4320</v>
      </c>
      <c r="U1809" s="26">
        <f t="shared" si="56"/>
        <v>18.464984597330204</v>
      </c>
      <c r="V1809" s="26">
        <f t="shared" si="57"/>
        <v>1477.1987677864163</v>
      </c>
      <c r="Z1809" s="4">
        <v>10</v>
      </c>
      <c r="AA1809" s="26">
        <v>5.0919010067946244</v>
      </c>
      <c r="AB1809" s="26">
        <v>152.75703020383872</v>
      </c>
    </row>
    <row r="1810" spans="1:28" x14ac:dyDescent="0.25">
      <c r="A1810" s="5" t="s">
        <v>317</v>
      </c>
      <c r="B1810" s="6" t="s">
        <v>1643</v>
      </c>
      <c r="C1810" s="6" t="s">
        <v>1644</v>
      </c>
      <c r="D1810" s="5">
        <v>2000</v>
      </c>
      <c r="E1810" s="5">
        <v>16</v>
      </c>
      <c r="F1810" s="5">
        <v>43</v>
      </c>
      <c r="G1810" s="5">
        <v>95136</v>
      </c>
      <c r="H1810" s="5" t="s">
        <v>1370</v>
      </c>
      <c r="I1810" s="7">
        <v>2.7</v>
      </c>
      <c r="J1810" s="5">
        <v>27</v>
      </c>
      <c r="K1810" s="5">
        <v>4</v>
      </c>
      <c r="L1810" s="5">
        <v>10</v>
      </c>
      <c r="M1810" s="5">
        <v>3</v>
      </c>
      <c r="N1810" s="5">
        <v>1</v>
      </c>
      <c r="O1810" s="5">
        <v>12</v>
      </c>
      <c r="P1810" s="5">
        <v>30</v>
      </c>
      <c r="Q1810" s="5">
        <v>9</v>
      </c>
      <c r="R1810" s="5">
        <v>3</v>
      </c>
      <c r="S1810" s="5">
        <v>54</v>
      </c>
      <c r="T1810" s="4">
        <v>1458</v>
      </c>
      <c r="U1810" s="26">
        <f t="shared" si="56"/>
        <v>18.464984597330204</v>
      </c>
      <c r="V1810" s="26">
        <f t="shared" si="57"/>
        <v>498.55458412791552</v>
      </c>
      <c r="Z1810" s="4">
        <v>5</v>
      </c>
      <c r="AA1810" s="26">
        <v>18.762727372257064</v>
      </c>
      <c r="AB1810" s="26">
        <v>806.79727700705371</v>
      </c>
    </row>
    <row r="1811" spans="1:28" x14ac:dyDescent="0.25">
      <c r="A1811" s="5" t="s">
        <v>2198</v>
      </c>
      <c r="B1811" s="6" t="s">
        <v>1643</v>
      </c>
      <c r="C1811" s="6" t="s">
        <v>1644</v>
      </c>
      <c r="D1811" s="5">
        <v>1999</v>
      </c>
      <c r="E1811" s="5">
        <v>17</v>
      </c>
      <c r="F1811" s="5">
        <v>42</v>
      </c>
      <c r="G1811" s="5">
        <v>93110</v>
      </c>
      <c r="H1811" s="5" t="s">
        <v>1645</v>
      </c>
      <c r="I1811" s="7">
        <v>4.8</v>
      </c>
      <c r="J1811" s="5">
        <v>50</v>
      </c>
      <c r="K1811" s="5">
        <v>2</v>
      </c>
      <c r="L1811" s="5">
        <v>10</v>
      </c>
      <c r="M1811" s="5">
        <v>4</v>
      </c>
      <c r="N1811" s="5">
        <v>2</v>
      </c>
      <c r="O1811" s="5">
        <v>6</v>
      </c>
      <c r="P1811" s="5">
        <v>30</v>
      </c>
      <c r="Q1811" s="5">
        <v>12</v>
      </c>
      <c r="R1811" s="5">
        <v>6</v>
      </c>
      <c r="S1811" s="5">
        <v>54</v>
      </c>
      <c r="T1811" s="4">
        <v>2700</v>
      </c>
      <c r="U1811" s="26">
        <f t="shared" si="56"/>
        <v>18.392460249195153</v>
      </c>
      <c r="V1811" s="26">
        <f t="shared" si="57"/>
        <v>919.62301245975766</v>
      </c>
      <c r="Z1811" s="4">
        <v>8</v>
      </c>
      <c r="AA1811" s="26">
        <v>20.221257447283087</v>
      </c>
      <c r="AB1811" s="26">
        <v>404.4251489456617</v>
      </c>
    </row>
    <row r="1812" spans="1:28" x14ac:dyDescent="0.25">
      <c r="A1812" s="5" t="s">
        <v>3029</v>
      </c>
      <c r="B1812" s="6" t="s">
        <v>1643</v>
      </c>
      <c r="C1812" s="6" t="s">
        <v>1644</v>
      </c>
      <c r="D1812" s="5">
        <v>1999</v>
      </c>
      <c r="E1812" s="5">
        <v>17</v>
      </c>
      <c r="F1812" s="5">
        <v>19</v>
      </c>
      <c r="G1812" s="5">
        <v>90650</v>
      </c>
      <c r="H1812" s="5" t="s">
        <v>1370</v>
      </c>
      <c r="I1812" s="7">
        <v>6</v>
      </c>
      <c r="J1812" s="5">
        <v>81</v>
      </c>
      <c r="K1812" s="5">
        <v>6</v>
      </c>
      <c r="L1812" s="5">
        <v>4</v>
      </c>
      <c r="M1812" s="5">
        <v>4</v>
      </c>
      <c r="N1812" s="5">
        <v>4</v>
      </c>
      <c r="O1812" s="5">
        <v>18</v>
      </c>
      <c r="P1812" s="5">
        <v>12</v>
      </c>
      <c r="Q1812" s="5">
        <v>12</v>
      </c>
      <c r="R1812" s="5">
        <v>12</v>
      </c>
      <c r="S1812" s="5">
        <v>54</v>
      </c>
      <c r="T1812" s="4">
        <v>4374</v>
      </c>
      <c r="U1812" s="26">
        <f t="shared" si="56"/>
        <v>18.392460249195153</v>
      </c>
      <c r="V1812" s="26">
        <f t="shared" si="57"/>
        <v>1489.7892801848075</v>
      </c>
      <c r="Z1812" s="4">
        <v>16</v>
      </c>
      <c r="AA1812" s="26">
        <v>7.8186096529988607</v>
      </c>
      <c r="AB1812" s="26">
        <v>312.74438611995441</v>
      </c>
    </row>
    <row r="1813" spans="1:28" x14ac:dyDescent="0.25">
      <c r="A1813" s="5" t="s">
        <v>202</v>
      </c>
      <c r="B1813" s="6" t="s">
        <v>1660</v>
      </c>
      <c r="C1813" s="6" t="s">
        <v>1151</v>
      </c>
      <c r="D1813" s="5">
        <v>1999</v>
      </c>
      <c r="E1813" s="5">
        <v>17</v>
      </c>
      <c r="F1813" s="5">
        <v>37</v>
      </c>
      <c r="G1813" s="5">
        <v>91935</v>
      </c>
      <c r="H1813" s="5" t="s">
        <v>1370</v>
      </c>
      <c r="I1813" s="7">
        <v>3.8</v>
      </c>
      <c r="J1813" s="5">
        <v>25</v>
      </c>
      <c r="K1813" s="5">
        <v>3</v>
      </c>
      <c r="L1813" s="5">
        <v>0</v>
      </c>
      <c r="M1813" s="5">
        <v>6</v>
      </c>
      <c r="N1813" s="5">
        <v>9</v>
      </c>
      <c r="O1813" s="5">
        <v>9</v>
      </c>
      <c r="P1813" s="5">
        <v>0</v>
      </c>
      <c r="Q1813" s="5">
        <v>18</v>
      </c>
      <c r="R1813" s="5">
        <v>27</v>
      </c>
      <c r="S1813" s="5">
        <v>54</v>
      </c>
      <c r="T1813" s="4">
        <v>1350</v>
      </c>
      <c r="U1813" s="26">
        <f t="shared" si="56"/>
        <v>18.392460249195153</v>
      </c>
      <c r="V1813" s="26">
        <f t="shared" si="57"/>
        <v>459.81150622987883</v>
      </c>
      <c r="Z1813" s="4">
        <v>5</v>
      </c>
      <c r="AA1813" s="26">
        <v>22.515272846708474</v>
      </c>
      <c r="AB1813" s="26">
        <v>675.45818540125424</v>
      </c>
    </row>
    <row r="1814" spans="1:28" x14ac:dyDescent="0.25">
      <c r="A1814" s="5" t="s">
        <v>2457</v>
      </c>
      <c r="B1814" s="6" t="s">
        <v>1643</v>
      </c>
      <c r="C1814" s="6" t="s">
        <v>1644</v>
      </c>
      <c r="D1814" s="5">
        <v>1991</v>
      </c>
      <c r="E1814" s="5">
        <v>25</v>
      </c>
      <c r="F1814" s="5">
        <v>19</v>
      </c>
      <c r="G1814" s="5">
        <v>91343</v>
      </c>
      <c r="H1814" s="5" t="s">
        <v>2097</v>
      </c>
      <c r="I1814" s="7">
        <v>5</v>
      </c>
      <c r="J1814" s="5">
        <v>40</v>
      </c>
      <c r="K1814" s="5">
        <v>8</v>
      </c>
      <c r="L1814" s="5">
        <v>0</v>
      </c>
      <c r="M1814" s="5">
        <v>6</v>
      </c>
      <c r="N1814" s="5">
        <v>4</v>
      </c>
      <c r="O1814" s="5">
        <v>24</v>
      </c>
      <c r="P1814" s="5">
        <v>0</v>
      </c>
      <c r="Q1814" s="5">
        <v>18</v>
      </c>
      <c r="R1814" s="5">
        <v>12</v>
      </c>
      <c r="S1814" s="5">
        <v>54</v>
      </c>
      <c r="T1814" s="4">
        <v>2160</v>
      </c>
      <c r="U1814" s="26">
        <f t="shared" si="56"/>
        <v>17.784016614106609</v>
      </c>
      <c r="V1814" s="26">
        <f t="shared" si="57"/>
        <v>711.36066456426431</v>
      </c>
      <c r="Z1814" s="4">
        <v>14</v>
      </c>
      <c r="AA1814" s="26">
        <v>9.048057702500925</v>
      </c>
      <c r="AB1814" s="26">
        <v>361.92230810003701</v>
      </c>
    </row>
    <row r="1815" spans="1:28" x14ac:dyDescent="0.25">
      <c r="A1815" s="5" t="s">
        <v>2620</v>
      </c>
      <c r="B1815" s="6" t="s">
        <v>1643</v>
      </c>
      <c r="C1815" s="6" t="s">
        <v>1644</v>
      </c>
      <c r="D1815" s="5">
        <v>1990</v>
      </c>
      <c r="E1815" s="5">
        <v>26</v>
      </c>
      <c r="F1815" s="5">
        <v>33</v>
      </c>
      <c r="G1815" s="5">
        <v>92562</v>
      </c>
      <c r="H1815" s="5" t="s">
        <v>2097</v>
      </c>
      <c r="I1815" s="7">
        <v>8.5</v>
      </c>
      <c r="J1815" s="5">
        <v>68</v>
      </c>
      <c r="K1815" s="5">
        <v>4</v>
      </c>
      <c r="L1815" s="5">
        <v>6</v>
      </c>
      <c r="M1815" s="5">
        <v>4</v>
      </c>
      <c r="N1815" s="5">
        <v>4</v>
      </c>
      <c r="O1815" s="5">
        <v>12</v>
      </c>
      <c r="P1815" s="5">
        <v>18</v>
      </c>
      <c r="Q1815" s="5">
        <v>12</v>
      </c>
      <c r="R1815" s="5">
        <v>12</v>
      </c>
      <c r="S1815" s="5">
        <v>54</v>
      </c>
      <c r="T1815" s="4">
        <v>3672</v>
      </c>
      <c r="U1815" s="26">
        <f t="shared" si="56"/>
        <v>17.704237987213862</v>
      </c>
      <c r="V1815" s="26">
        <f t="shared" si="57"/>
        <v>1203.8881831305425</v>
      </c>
      <c r="Z1815" s="4">
        <v>14</v>
      </c>
      <c r="AA1815" s="26">
        <v>10.340637374286771</v>
      </c>
      <c r="AB1815" s="26">
        <v>82.725098994294171</v>
      </c>
    </row>
    <row r="1816" spans="1:28" x14ac:dyDescent="0.25">
      <c r="A1816" s="5" t="s">
        <v>2412</v>
      </c>
      <c r="B1816" s="6" t="s">
        <v>1660</v>
      </c>
      <c r="C1816" s="6" t="s">
        <v>1151</v>
      </c>
      <c r="D1816" s="5">
        <v>1983</v>
      </c>
      <c r="E1816" s="5">
        <v>33</v>
      </c>
      <c r="F1816" s="5">
        <v>15</v>
      </c>
      <c r="G1816" s="5">
        <v>93305</v>
      </c>
      <c r="H1816" s="5" t="s">
        <v>2097</v>
      </c>
      <c r="I1816" s="7">
        <v>6</v>
      </c>
      <c r="J1816" s="5">
        <v>51</v>
      </c>
      <c r="K1816" s="5">
        <v>4</v>
      </c>
      <c r="L1816" s="5">
        <v>2</v>
      </c>
      <c r="M1816" s="5">
        <v>4</v>
      </c>
      <c r="N1816" s="5">
        <v>8</v>
      </c>
      <c r="O1816" s="5">
        <v>12</v>
      </c>
      <c r="P1816" s="5">
        <v>6</v>
      </c>
      <c r="Q1816" s="5">
        <v>12</v>
      </c>
      <c r="R1816" s="5">
        <v>24</v>
      </c>
      <c r="S1816" s="5">
        <v>54</v>
      </c>
      <c r="T1816" s="4">
        <v>2754</v>
      </c>
      <c r="U1816" s="26">
        <f t="shared" si="56"/>
        <v>17.120525257939168</v>
      </c>
      <c r="V1816" s="26">
        <f t="shared" si="57"/>
        <v>873.14678815489754</v>
      </c>
      <c r="Z1816" s="4">
        <v>10</v>
      </c>
      <c r="AA1816" s="26">
        <v>12.729752516986562</v>
      </c>
      <c r="AB1816" s="26">
        <v>763.78515101919368</v>
      </c>
    </row>
    <row r="1817" spans="1:28" x14ac:dyDescent="0.25">
      <c r="A1817" s="5" t="s">
        <v>2654</v>
      </c>
      <c r="B1817" s="6" t="s">
        <v>1660</v>
      </c>
      <c r="C1817" s="6" t="s">
        <v>1151</v>
      </c>
      <c r="D1817" s="5">
        <v>1983</v>
      </c>
      <c r="E1817" s="5">
        <v>33</v>
      </c>
      <c r="F1817" s="5">
        <v>34</v>
      </c>
      <c r="G1817" s="5">
        <v>95821</v>
      </c>
      <c r="H1817" s="5" t="s">
        <v>2097</v>
      </c>
      <c r="I1817" s="7">
        <v>3.4</v>
      </c>
      <c r="J1817" s="5">
        <v>39</v>
      </c>
      <c r="K1817" s="5">
        <v>6</v>
      </c>
      <c r="L1817" s="5">
        <v>4</v>
      </c>
      <c r="M1817" s="5">
        <v>6</v>
      </c>
      <c r="N1817" s="5">
        <v>2</v>
      </c>
      <c r="O1817" s="5">
        <v>18</v>
      </c>
      <c r="P1817" s="5">
        <v>12</v>
      </c>
      <c r="Q1817" s="5">
        <v>18</v>
      </c>
      <c r="R1817" s="5">
        <v>6</v>
      </c>
      <c r="S1817" s="5">
        <v>54</v>
      </c>
      <c r="T1817" s="4">
        <v>2106</v>
      </c>
      <c r="U1817" s="26">
        <f t="shared" si="56"/>
        <v>17.120525257939168</v>
      </c>
      <c r="V1817" s="26">
        <f t="shared" si="57"/>
        <v>667.70048505962757</v>
      </c>
      <c r="Z1817" s="4">
        <v>5</v>
      </c>
      <c r="AA1817" s="26">
        <v>30.020363795611299</v>
      </c>
      <c r="AB1817" s="26">
        <v>1200.8145518244519</v>
      </c>
    </row>
    <row r="1818" spans="1:28" x14ac:dyDescent="0.25">
      <c r="A1818" s="5" t="s">
        <v>2368</v>
      </c>
      <c r="B1818" s="6" t="s">
        <v>1730</v>
      </c>
      <c r="C1818" s="6" t="s">
        <v>1151</v>
      </c>
      <c r="D1818" s="5">
        <v>1979</v>
      </c>
      <c r="E1818" s="5">
        <v>37</v>
      </c>
      <c r="F1818" s="5">
        <v>3</v>
      </c>
      <c r="G1818" s="5">
        <v>95642</v>
      </c>
      <c r="H1818" s="5" t="s">
        <v>2097</v>
      </c>
      <c r="I1818" s="7">
        <v>3.9</v>
      </c>
      <c r="J1818" s="5">
        <v>11</v>
      </c>
      <c r="K1818" s="5">
        <v>5</v>
      </c>
      <c r="L1818" s="5">
        <v>10</v>
      </c>
      <c r="M1818" s="5">
        <v>3</v>
      </c>
      <c r="N1818" s="5">
        <v>0</v>
      </c>
      <c r="O1818" s="5">
        <v>15</v>
      </c>
      <c r="P1818" s="5">
        <v>30</v>
      </c>
      <c r="Q1818" s="5">
        <v>9</v>
      </c>
      <c r="R1818" s="5">
        <v>0</v>
      </c>
      <c r="S1818" s="5">
        <v>54</v>
      </c>
      <c r="T1818" s="4">
        <v>594</v>
      </c>
      <c r="U1818" s="26">
        <f t="shared" si="56"/>
        <v>16.765748128650159</v>
      </c>
      <c r="V1818" s="26">
        <f t="shared" si="57"/>
        <v>184.42322941515175</v>
      </c>
      <c r="Z1818" s="4">
        <v>10</v>
      </c>
      <c r="AA1818" s="26">
        <v>25.459505033973123</v>
      </c>
      <c r="AB1818" s="26">
        <v>738.3256459852206</v>
      </c>
    </row>
    <row r="1819" spans="1:28" x14ac:dyDescent="0.25">
      <c r="A1819" s="5" t="s">
        <v>2576</v>
      </c>
      <c r="B1819" s="6" t="s">
        <v>1643</v>
      </c>
      <c r="C1819" s="6" t="s">
        <v>1644</v>
      </c>
      <c r="D1819" s="5">
        <v>1973</v>
      </c>
      <c r="E1819" s="5">
        <v>43</v>
      </c>
      <c r="F1819" s="5">
        <v>30</v>
      </c>
      <c r="G1819" s="5">
        <v>92648</v>
      </c>
      <c r="H1819" s="5" t="s">
        <v>2097</v>
      </c>
      <c r="I1819" s="7">
        <v>5.9</v>
      </c>
      <c r="J1819" s="5">
        <v>40</v>
      </c>
      <c r="K1819" s="5">
        <v>4</v>
      </c>
      <c r="L1819" s="5">
        <v>6</v>
      </c>
      <c r="M1819" s="5">
        <v>6</v>
      </c>
      <c r="N1819" s="5">
        <v>2</v>
      </c>
      <c r="O1819" s="5">
        <v>12</v>
      </c>
      <c r="P1819" s="5">
        <v>18</v>
      </c>
      <c r="Q1819" s="5">
        <v>18</v>
      </c>
      <c r="R1819" s="5">
        <v>6</v>
      </c>
      <c r="S1819" s="5">
        <v>54</v>
      </c>
      <c r="T1819" s="4">
        <v>2160</v>
      </c>
      <c r="U1819" s="26">
        <f t="shared" si="56"/>
        <v>16.201687260332342</v>
      </c>
      <c r="V1819" s="26">
        <f t="shared" si="57"/>
        <v>648.06749041329363</v>
      </c>
      <c r="Z1819" s="4">
        <v>9</v>
      </c>
      <c r="AA1819" s="26">
        <v>19.025255563219819</v>
      </c>
      <c r="AB1819" s="26">
        <v>570.75766689659451</v>
      </c>
    </row>
    <row r="1820" spans="1:28" x14ac:dyDescent="0.25">
      <c r="A1820" s="5" t="s">
        <v>1280</v>
      </c>
      <c r="B1820" s="6" t="s">
        <v>1150</v>
      </c>
      <c r="C1820" s="6" t="s">
        <v>1151</v>
      </c>
      <c r="D1820" s="5">
        <v>2000</v>
      </c>
      <c r="E1820" s="5">
        <v>16</v>
      </c>
      <c r="F1820" s="5">
        <v>19</v>
      </c>
      <c r="G1820" s="5">
        <v>93551</v>
      </c>
      <c r="H1820" s="5" t="s">
        <v>1152</v>
      </c>
      <c r="I1820" s="7">
        <v>3.9</v>
      </c>
      <c r="J1820" s="5">
        <v>19</v>
      </c>
      <c r="K1820" s="5">
        <v>4</v>
      </c>
      <c r="L1820" s="5">
        <v>10</v>
      </c>
      <c r="M1820" s="5">
        <v>4</v>
      </c>
      <c r="N1820" s="5">
        <v>1</v>
      </c>
      <c r="O1820" s="5">
        <v>12</v>
      </c>
      <c r="P1820" s="5">
        <v>30</v>
      </c>
      <c r="Q1820" s="5">
        <v>12</v>
      </c>
      <c r="R1820" s="5">
        <v>3</v>
      </c>
      <c r="S1820" s="5">
        <v>57</v>
      </c>
      <c r="T1820" s="4">
        <v>1083</v>
      </c>
      <c r="U1820" s="26">
        <f t="shared" si="56"/>
        <v>19.490817074959658</v>
      </c>
      <c r="V1820" s="26">
        <f t="shared" si="57"/>
        <v>370.32552442423349</v>
      </c>
      <c r="Z1820" s="4">
        <v>10</v>
      </c>
      <c r="AA1820" s="26">
        <v>35.643307047562374</v>
      </c>
      <c r="AB1820" s="26">
        <v>3564.3307047562375</v>
      </c>
    </row>
    <row r="1821" spans="1:28" x14ac:dyDescent="0.25">
      <c r="A1821" s="5" t="s">
        <v>1301</v>
      </c>
      <c r="B1821" s="6" t="s">
        <v>1150</v>
      </c>
      <c r="C1821" s="6" t="s">
        <v>1151</v>
      </c>
      <c r="D1821" s="5">
        <v>2000</v>
      </c>
      <c r="E1821" s="5">
        <v>16</v>
      </c>
      <c r="F1821" s="5">
        <v>19</v>
      </c>
      <c r="G1821" s="5">
        <v>91750</v>
      </c>
      <c r="H1821" s="5" t="s">
        <v>1152</v>
      </c>
      <c r="I1821" s="7">
        <v>6.2</v>
      </c>
      <c r="J1821" s="5">
        <v>60</v>
      </c>
      <c r="K1821" s="5">
        <v>5</v>
      </c>
      <c r="L1821" s="5">
        <v>2</v>
      </c>
      <c r="M1821" s="5">
        <v>7</v>
      </c>
      <c r="N1821" s="5">
        <v>5</v>
      </c>
      <c r="O1821" s="5">
        <v>15</v>
      </c>
      <c r="P1821" s="5">
        <v>6</v>
      </c>
      <c r="Q1821" s="5">
        <v>21</v>
      </c>
      <c r="R1821" s="5">
        <v>15</v>
      </c>
      <c r="S1821" s="5">
        <v>57</v>
      </c>
      <c r="T1821" s="4">
        <v>3420</v>
      </c>
      <c r="U1821" s="26">
        <f t="shared" si="56"/>
        <v>19.490817074959658</v>
      </c>
      <c r="V1821" s="26">
        <f t="shared" si="57"/>
        <v>1169.4490244975796</v>
      </c>
      <c r="Z1821" s="4">
        <v>10</v>
      </c>
      <c r="AA1821" s="26">
        <v>54.737935823042214</v>
      </c>
      <c r="AB1821" s="26">
        <v>2080.0415612756042</v>
      </c>
    </row>
    <row r="1822" spans="1:28" x14ac:dyDescent="0.25">
      <c r="A1822" s="5" t="s">
        <v>1426</v>
      </c>
      <c r="B1822" s="6" t="s">
        <v>1150</v>
      </c>
      <c r="C1822" s="6" t="s">
        <v>1151</v>
      </c>
      <c r="D1822" s="5">
        <v>2000</v>
      </c>
      <c r="E1822" s="5">
        <v>16</v>
      </c>
      <c r="F1822" s="5">
        <v>35</v>
      </c>
      <c r="G1822" s="5">
        <v>95023</v>
      </c>
      <c r="H1822" s="5" t="s">
        <v>1152</v>
      </c>
      <c r="I1822" s="7">
        <v>3.1</v>
      </c>
      <c r="J1822" s="5">
        <v>10</v>
      </c>
      <c r="K1822" s="5">
        <v>4</v>
      </c>
      <c r="L1822" s="5">
        <v>8</v>
      </c>
      <c r="M1822" s="5">
        <v>4</v>
      </c>
      <c r="N1822" s="5">
        <v>3</v>
      </c>
      <c r="O1822" s="5">
        <v>12</v>
      </c>
      <c r="P1822" s="5">
        <v>24</v>
      </c>
      <c r="Q1822" s="5">
        <v>12</v>
      </c>
      <c r="R1822" s="5">
        <v>9</v>
      </c>
      <c r="S1822" s="5">
        <v>57</v>
      </c>
      <c r="T1822" s="4">
        <v>570</v>
      </c>
      <c r="U1822" s="26">
        <f t="shared" si="56"/>
        <v>19.490817074959658</v>
      </c>
      <c r="V1822" s="26">
        <f t="shared" si="57"/>
        <v>194.90817074959659</v>
      </c>
      <c r="Z1822" s="4">
        <v>9</v>
      </c>
      <c r="AA1822" s="26">
        <v>63.417518544066063</v>
      </c>
      <c r="AB1822" s="26">
        <v>2536.7007417626423</v>
      </c>
    </row>
    <row r="1823" spans="1:28" x14ac:dyDescent="0.25">
      <c r="A1823" s="5" t="s">
        <v>1548</v>
      </c>
      <c r="B1823" s="6" t="s">
        <v>1150</v>
      </c>
      <c r="C1823" s="6" t="s">
        <v>1151</v>
      </c>
      <c r="D1823" s="5">
        <v>2009</v>
      </c>
      <c r="E1823" s="5">
        <v>7</v>
      </c>
      <c r="F1823" s="5">
        <v>43</v>
      </c>
      <c r="G1823" s="5">
        <v>95119</v>
      </c>
      <c r="H1823" s="5" t="s">
        <v>1152</v>
      </c>
      <c r="I1823" s="7">
        <v>3</v>
      </c>
      <c r="J1823" s="5">
        <v>40</v>
      </c>
      <c r="K1823" s="5">
        <v>5</v>
      </c>
      <c r="L1823" s="5">
        <v>11</v>
      </c>
      <c r="M1823" s="5">
        <v>3</v>
      </c>
      <c r="N1823" s="5">
        <v>0</v>
      </c>
      <c r="O1823" s="5">
        <v>15</v>
      </c>
      <c r="P1823" s="5">
        <v>33</v>
      </c>
      <c r="Q1823" s="5">
        <v>9</v>
      </c>
      <c r="R1823" s="5">
        <v>0</v>
      </c>
      <c r="S1823" s="5">
        <v>57</v>
      </c>
      <c r="T1823" s="4">
        <v>2280</v>
      </c>
      <c r="U1823" s="26">
        <f t="shared" si="56"/>
        <v>20.145833041284085</v>
      </c>
      <c r="V1823" s="26">
        <f t="shared" si="57"/>
        <v>805.83332165136335</v>
      </c>
      <c r="Z1823" s="4">
        <v>14</v>
      </c>
      <c r="AA1823" s="26">
        <v>33.607071466432011</v>
      </c>
      <c r="AB1823" s="26">
        <v>1176.2475013251203</v>
      </c>
    </row>
    <row r="1824" spans="1:28" x14ac:dyDescent="0.25">
      <c r="A1824" s="5" t="s">
        <v>1567</v>
      </c>
      <c r="B1824" s="6" t="s">
        <v>1150</v>
      </c>
      <c r="C1824" s="6" t="s">
        <v>1151</v>
      </c>
      <c r="D1824" s="5">
        <v>2009</v>
      </c>
      <c r="E1824" s="5">
        <v>7</v>
      </c>
      <c r="F1824" s="5">
        <v>44</v>
      </c>
      <c r="G1824" s="5">
        <v>95003</v>
      </c>
      <c r="H1824" s="5" t="s">
        <v>1152</v>
      </c>
      <c r="I1824" s="7">
        <v>3.9</v>
      </c>
      <c r="J1824" s="5">
        <v>50</v>
      </c>
      <c r="K1824" s="5">
        <v>7</v>
      </c>
      <c r="L1824" s="5">
        <v>2</v>
      </c>
      <c r="M1824" s="5">
        <v>3</v>
      </c>
      <c r="N1824" s="5">
        <v>7</v>
      </c>
      <c r="O1824" s="5">
        <v>21</v>
      </c>
      <c r="P1824" s="5">
        <v>6</v>
      </c>
      <c r="Q1824" s="5">
        <v>9</v>
      </c>
      <c r="R1824" s="5">
        <v>21</v>
      </c>
      <c r="S1824" s="5">
        <v>57</v>
      </c>
      <c r="T1824" s="4">
        <v>2850</v>
      </c>
      <c r="U1824" s="26">
        <f t="shared" si="56"/>
        <v>20.145833041284085</v>
      </c>
      <c r="V1824" s="26">
        <f t="shared" si="57"/>
        <v>1007.2916520642043</v>
      </c>
      <c r="Z1824" s="4">
        <v>7</v>
      </c>
      <c r="AA1824" s="26">
        <v>20.150504013887954</v>
      </c>
      <c r="AB1824" s="26">
        <v>201.50504013887954</v>
      </c>
    </row>
    <row r="1825" spans="1:28" x14ac:dyDescent="0.25">
      <c r="A1825" s="5" t="s">
        <v>46</v>
      </c>
      <c r="B1825" s="6" t="s">
        <v>1643</v>
      </c>
      <c r="C1825" s="6" t="s">
        <v>1644</v>
      </c>
      <c r="D1825" s="5">
        <v>2009</v>
      </c>
      <c r="E1825" s="5">
        <v>7</v>
      </c>
      <c r="F1825" s="5">
        <v>36</v>
      </c>
      <c r="G1825" s="5">
        <v>91709</v>
      </c>
      <c r="H1825" s="5" t="s">
        <v>1370</v>
      </c>
      <c r="I1825" s="7">
        <v>3.8</v>
      </c>
      <c r="J1825" s="5">
        <v>49</v>
      </c>
      <c r="K1825" s="5">
        <v>4</v>
      </c>
      <c r="L1825" s="5">
        <v>4</v>
      </c>
      <c r="M1825" s="5">
        <v>5</v>
      </c>
      <c r="N1825" s="5">
        <v>6</v>
      </c>
      <c r="O1825" s="5">
        <v>12</v>
      </c>
      <c r="P1825" s="5">
        <v>12</v>
      </c>
      <c r="Q1825" s="5">
        <v>15</v>
      </c>
      <c r="R1825" s="5">
        <v>18</v>
      </c>
      <c r="S1825" s="5">
        <v>57</v>
      </c>
      <c r="T1825" s="4">
        <v>2793</v>
      </c>
      <c r="U1825" s="26">
        <f t="shared" si="56"/>
        <v>20.145833041284085</v>
      </c>
      <c r="V1825" s="26">
        <f t="shared" si="57"/>
        <v>987.14581902292014</v>
      </c>
      <c r="Z1825" s="4">
        <v>12</v>
      </c>
      <c r="AA1825" s="26">
        <v>7.6952924895702557</v>
      </c>
      <c r="AB1825" s="26">
        <v>146.21055730183485</v>
      </c>
    </row>
    <row r="1826" spans="1:28" x14ac:dyDescent="0.25">
      <c r="A1826" s="5" t="s">
        <v>3414</v>
      </c>
      <c r="B1826" s="6" t="s">
        <v>1643</v>
      </c>
      <c r="C1826" s="6" t="s">
        <v>1644</v>
      </c>
      <c r="D1826" s="5">
        <v>2008</v>
      </c>
      <c r="E1826" s="5">
        <v>8</v>
      </c>
      <c r="F1826" s="5">
        <v>33</v>
      </c>
      <c r="G1826" s="5">
        <v>92590</v>
      </c>
      <c r="H1826" s="5" t="s">
        <v>1370</v>
      </c>
      <c r="I1826" s="7">
        <v>5</v>
      </c>
      <c r="J1826" s="5">
        <v>40</v>
      </c>
      <c r="K1826" s="5">
        <v>5</v>
      </c>
      <c r="L1826" s="5">
        <v>3</v>
      </c>
      <c r="M1826" s="5">
        <v>6</v>
      </c>
      <c r="N1826" s="5">
        <v>5</v>
      </c>
      <c r="O1826" s="5">
        <v>15</v>
      </c>
      <c r="P1826" s="5">
        <v>9</v>
      </c>
      <c r="Q1826" s="5">
        <v>18</v>
      </c>
      <c r="R1826" s="5">
        <v>15</v>
      </c>
      <c r="S1826" s="5">
        <v>57</v>
      </c>
      <c r="T1826" s="4">
        <v>2280</v>
      </c>
      <c r="U1826" s="26">
        <f t="shared" si="56"/>
        <v>20.07593801361822</v>
      </c>
      <c r="V1826" s="26">
        <f t="shared" si="57"/>
        <v>803.03752054472875</v>
      </c>
      <c r="Z1826" s="4">
        <v>11</v>
      </c>
      <c r="AA1826" s="26">
        <v>8.943947598136436</v>
      </c>
      <c r="AB1826" s="26">
        <v>89.439475981364353</v>
      </c>
    </row>
    <row r="1827" spans="1:28" x14ac:dyDescent="0.25">
      <c r="A1827" s="5" t="s">
        <v>1827</v>
      </c>
      <c r="B1827" s="6" t="s">
        <v>1660</v>
      </c>
      <c r="C1827" s="6" t="s">
        <v>1151</v>
      </c>
      <c r="D1827" s="5">
        <v>2007</v>
      </c>
      <c r="E1827" s="5">
        <v>9</v>
      </c>
      <c r="F1827" s="5">
        <v>19</v>
      </c>
      <c r="G1827" s="5">
        <v>90808</v>
      </c>
      <c r="H1827" s="5" t="s">
        <v>1645</v>
      </c>
      <c r="I1827" s="7">
        <v>8</v>
      </c>
      <c r="J1827" s="5">
        <v>100</v>
      </c>
      <c r="K1827" s="5">
        <v>6</v>
      </c>
      <c r="L1827" s="5">
        <v>4</v>
      </c>
      <c r="M1827" s="5">
        <v>8</v>
      </c>
      <c r="N1827" s="5">
        <v>1</v>
      </c>
      <c r="O1827" s="5">
        <v>18</v>
      </c>
      <c r="P1827" s="5">
        <v>12</v>
      </c>
      <c r="Q1827" s="5">
        <v>24</v>
      </c>
      <c r="R1827" s="5">
        <v>3</v>
      </c>
      <c r="S1827" s="5">
        <v>57</v>
      </c>
      <c r="T1827" s="4">
        <v>5700</v>
      </c>
      <c r="U1827" s="26">
        <f t="shared" si="56"/>
        <v>20.005346987894949</v>
      </c>
      <c r="V1827" s="26">
        <f t="shared" si="57"/>
        <v>2000.534698789495</v>
      </c>
      <c r="Z1827" s="4">
        <v>9</v>
      </c>
      <c r="AA1827" s="26">
        <v>41.855562239083596</v>
      </c>
      <c r="AB1827" s="26">
        <v>795.25568254258837</v>
      </c>
    </row>
    <row r="1828" spans="1:28" x14ac:dyDescent="0.25">
      <c r="A1828" s="5" t="s">
        <v>1952</v>
      </c>
      <c r="B1828" s="6" t="s">
        <v>1643</v>
      </c>
      <c r="C1828" s="6" t="s">
        <v>1644</v>
      </c>
      <c r="D1828" s="5">
        <v>2007</v>
      </c>
      <c r="E1828" s="5">
        <v>9</v>
      </c>
      <c r="F1828" s="5">
        <v>30</v>
      </c>
      <c r="G1828" s="5">
        <v>92708</v>
      </c>
      <c r="H1828" s="5" t="s">
        <v>1645</v>
      </c>
      <c r="I1828" s="7">
        <v>3.8</v>
      </c>
      <c r="J1828" s="5">
        <v>70</v>
      </c>
      <c r="K1828" s="5">
        <v>2</v>
      </c>
      <c r="L1828" s="5">
        <v>0</v>
      </c>
      <c r="M1828" s="5">
        <v>5</v>
      </c>
      <c r="N1828" s="5">
        <v>12</v>
      </c>
      <c r="O1828" s="5">
        <v>6</v>
      </c>
      <c r="P1828" s="5">
        <v>0</v>
      </c>
      <c r="Q1828" s="5">
        <v>15</v>
      </c>
      <c r="R1828" s="5">
        <v>36</v>
      </c>
      <c r="S1828" s="5">
        <v>57</v>
      </c>
      <c r="T1828" s="4">
        <v>3990</v>
      </c>
      <c r="U1828" s="26">
        <f t="shared" si="56"/>
        <v>20.005346987894949</v>
      </c>
      <c r="V1828" s="26">
        <f t="shared" si="57"/>
        <v>1400.3742891526465</v>
      </c>
      <c r="Z1828" s="4">
        <v>2</v>
      </c>
      <c r="AA1828" s="26">
        <v>130.06161579739961</v>
      </c>
      <c r="AB1828" s="26">
        <v>3901.8484739219884</v>
      </c>
    </row>
    <row r="1829" spans="1:28" x14ac:dyDescent="0.25">
      <c r="A1829" s="5" t="s">
        <v>381</v>
      </c>
      <c r="B1829" s="6" t="s">
        <v>1643</v>
      </c>
      <c r="C1829" s="6" t="s">
        <v>1644</v>
      </c>
      <c r="D1829" s="5">
        <v>2007</v>
      </c>
      <c r="E1829" s="5">
        <v>9</v>
      </c>
      <c r="F1829" s="5">
        <v>44</v>
      </c>
      <c r="G1829" s="5">
        <v>95062</v>
      </c>
      <c r="H1829" s="5" t="s">
        <v>1370</v>
      </c>
      <c r="I1829" s="7">
        <v>3</v>
      </c>
      <c r="J1829" s="5">
        <v>40</v>
      </c>
      <c r="K1829" s="5">
        <v>5</v>
      </c>
      <c r="L1829" s="5">
        <v>5</v>
      </c>
      <c r="M1829" s="5">
        <v>4</v>
      </c>
      <c r="N1829" s="5">
        <v>5</v>
      </c>
      <c r="O1829" s="5">
        <v>15</v>
      </c>
      <c r="P1829" s="5">
        <v>15</v>
      </c>
      <c r="Q1829" s="5">
        <v>12</v>
      </c>
      <c r="R1829" s="5">
        <v>15</v>
      </c>
      <c r="S1829" s="5">
        <v>57</v>
      </c>
      <c r="T1829" s="4">
        <v>2280</v>
      </c>
      <c r="U1829" s="26">
        <f t="shared" si="56"/>
        <v>20.005346987894949</v>
      </c>
      <c r="V1829" s="26">
        <f t="shared" si="57"/>
        <v>800.213879515798</v>
      </c>
      <c r="Z1829" s="4">
        <v>10</v>
      </c>
      <c r="AA1829" s="26">
        <v>35.643307047562374</v>
      </c>
      <c r="AB1829" s="26">
        <v>3564.3307047562375</v>
      </c>
    </row>
    <row r="1830" spans="1:28" x14ac:dyDescent="0.25">
      <c r="A1830" s="5" t="s">
        <v>3060</v>
      </c>
      <c r="B1830" s="6" t="s">
        <v>1643</v>
      </c>
      <c r="C1830" s="6" t="s">
        <v>1644</v>
      </c>
      <c r="D1830" s="5">
        <v>2006</v>
      </c>
      <c r="E1830" s="5">
        <v>10</v>
      </c>
      <c r="F1830" s="5">
        <v>19</v>
      </c>
      <c r="G1830" s="5">
        <v>91423</v>
      </c>
      <c r="H1830" s="5" t="s">
        <v>1370</v>
      </c>
      <c r="I1830" s="7">
        <v>3.5</v>
      </c>
      <c r="J1830" s="5">
        <v>32</v>
      </c>
      <c r="K1830" s="5">
        <v>9</v>
      </c>
      <c r="L1830" s="5">
        <v>0</v>
      </c>
      <c r="M1830" s="5">
        <v>5</v>
      </c>
      <c r="N1830" s="5">
        <v>5</v>
      </c>
      <c r="O1830" s="5">
        <v>27</v>
      </c>
      <c r="P1830" s="5">
        <v>0</v>
      </c>
      <c r="Q1830" s="5">
        <v>15</v>
      </c>
      <c r="R1830" s="5">
        <v>15</v>
      </c>
      <c r="S1830" s="5">
        <v>57</v>
      </c>
      <c r="T1830" s="4">
        <v>1824</v>
      </c>
      <c r="U1830" s="26">
        <f t="shared" si="56"/>
        <v>19.934049516220831</v>
      </c>
      <c r="V1830" s="26">
        <f t="shared" si="57"/>
        <v>637.8895845190666</v>
      </c>
      <c r="Z1830" s="4">
        <v>4</v>
      </c>
      <c r="AA1830" s="26">
        <v>29.920955148499221</v>
      </c>
      <c r="AB1830" s="26">
        <v>1047.2334301974727</v>
      </c>
    </row>
    <row r="1831" spans="1:28" x14ac:dyDescent="0.25">
      <c r="A1831" s="5" t="s">
        <v>2</v>
      </c>
      <c r="B1831" s="6" t="s">
        <v>1643</v>
      </c>
      <c r="C1831" s="6" t="s">
        <v>1644</v>
      </c>
      <c r="D1831" s="5">
        <v>2006</v>
      </c>
      <c r="E1831" s="5">
        <v>10</v>
      </c>
      <c r="F1831" s="5">
        <v>33</v>
      </c>
      <c r="G1831" s="5">
        <v>92860</v>
      </c>
      <c r="H1831" s="5" t="s">
        <v>1370</v>
      </c>
      <c r="I1831" s="7">
        <v>3</v>
      </c>
      <c r="J1831" s="5">
        <v>35</v>
      </c>
      <c r="K1831" s="5">
        <v>5</v>
      </c>
      <c r="L1831" s="5">
        <v>4</v>
      </c>
      <c r="M1831" s="5">
        <v>5</v>
      </c>
      <c r="N1831" s="5">
        <v>5</v>
      </c>
      <c r="O1831" s="5">
        <v>15</v>
      </c>
      <c r="P1831" s="5">
        <v>12</v>
      </c>
      <c r="Q1831" s="5">
        <v>15</v>
      </c>
      <c r="R1831" s="5">
        <v>15</v>
      </c>
      <c r="S1831" s="5">
        <v>57</v>
      </c>
      <c r="T1831" s="4">
        <v>1995</v>
      </c>
      <c r="U1831" s="26">
        <f t="shared" si="56"/>
        <v>19.934049516220831</v>
      </c>
      <c r="V1831" s="26">
        <f t="shared" si="57"/>
        <v>697.69173306772905</v>
      </c>
      <c r="Z1831" s="4">
        <v>12</v>
      </c>
      <c r="AA1831" s="26">
        <v>35.911364951327862</v>
      </c>
      <c r="AB1831" s="26">
        <v>1795.568247566393</v>
      </c>
    </row>
    <row r="1832" spans="1:28" x14ac:dyDescent="0.25">
      <c r="A1832" s="5" t="s">
        <v>1983</v>
      </c>
      <c r="B1832" s="6" t="s">
        <v>1643</v>
      </c>
      <c r="C1832" s="6" t="s">
        <v>1644</v>
      </c>
      <c r="D1832" s="5">
        <v>2005</v>
      </c>
      <c r="E1832" s="5">
        <v>11</v>
      </c>
      <c r="F1832" s="5">
        <v>33</v>
      </c>
      <c r="G1832" s="5">
        <v>92882</v>
      </c>
      <c r="H1832" s="5" t="s">
        <v>1645</v>
      </c>
      <c r="I1832" s="7">
        <v>3.9</v>
      </c>
      <c r="J1832" s="5">
        <v>20</v>
      </c>
      <c r="K1832" s="5">
        <v>4</v>
      </c>
      <c r="L1832" s="5">
        <v>10</v>
      </c>
      <c r="M1832" s="5">
        <v>4</v>
      </c>
      <c r="N1832" s="5">
        <v>1</v>
      </c>
      <c r="O1832" s="5">
        <v>12</v>
      </c>
      <c r="P1832" s="5">
        <v>30</v>
      </c>
      <c r="Q1832" s="5">
        <v>12</v>
      </c>
      <c r="R1832" s="5">
        <v>3</v>
      </c>
      <c r="S1832" s="5">
        <v>57</v>
      </c>
      <c r="T1832" s="4">
        <v>1140</v>
      </c>
      <c r="U1832" s="26">
        <f t="shared" si="56"/>
        <v>19.862034940534357</v>
      </c>
      <c r="V1832" s="26">
        <f t="shared" si="57"/>
        <v>397.24069881068715</v>
      </c>
      <c r="Z1832" s="4">
        <v>11</v>
      </c>
      <c r="AA1832" s="26">
        <v>10.221654397870212</v>
      </c>
      <c r="AB1832" s="26">
        <v>306.64963193610635</v>
      </c>
    </row>
    <row r="1833" spans="1:28" x14ac:dyDescent="0.25">
      <c r="A1833" s="5" t="s">
        <v>2067</v>
      </c>
      <c r="B1833" s="6" t="s">
        <v>1643</v>
      </c>
      <c r="C1833" s="6" t="s">
        <v>1644</v>
      </c>
      <c r="D1833" s="5">
        <v>2005</v>
      </c>
      <c r="E1833" s="5">
        <v>11</v>
      </c>
      <c r="F1833" s="5">
        <v>36</v>
      </c>
      <c r="G1833" s="5">
        <v>92336</v>
      </c>
      <c r="H1833" s="5" t="s">
        <v>1645</v>
      </c>
      <c r="I1833" s="7">
        <v>4.0999999999999996</v>
      </c>
      <c r="J1833" s="5">
        <v>25</v>
      </c>
      <c r="K1833" s="5">
        <v>2</v>
      </c>
      <c r="L1833" s="5">
        <v>10</v>
      </c>
      <c r="M1833" s="5">
        <v>2</v>
      </c>
      <c r="N1833" s="5">
        <v>5</v>
      </c>
      <c r="O1833" s="5">
        <v>6</v>
      </c>
      <c r="P1833" s="5">
        <v>30</v>
      </c>
      <c r="Q1833" s="5">
        <v>6</v>
      </c>
      <c r="R1833" s="5">
        <v>15</v>
      </c>
      <c r="S1833" s="5">
        <v>57</v>
      </c>
      <c r="T1833" s="4">
        <v>1425</v>
      </c>
      <c r="U1833" s="26">
        <f t="shared" si="56"/>
        <v>19.862034940534357</v>
      </c>
      <c r="V1833" s="26">
        <f t="shared" si="57"/>
        <v>496.55087351335897</v>
      </c>
      <c r="Z1833" s="4">
        <v>8</v>
      </c>
      <c r="AA1833" s="26">
        <v>37.914857713655792</v>
      </c>
      <c r="AB1833" s="26">
        <v>2502.3806091012821</v>
      </c>
    </row>
    <row r="1834" spans="1:28" x14ac:dyDescent="0.25">
      <c r="A1834" s="5" t="s">
        <v>3180</v>
      </c>
      <c r="B1834" s="6" t="s">
        <v>1643</v>
      </c>
      <c r="C1834" s="6" t="s">
        <v>1644</v>
      </c>
      <c r="D1834" s="5">
        <v>2005</v>
      </c>
      <c r="E1834" s="5">
        <v>11</v>
      </c>
      <c r="F1834" s="5">
        <v>19</v>
      </c>
      <c r="G1834" s="5">
        <v>91711</v>
      </c>
      <c r="H1834" s="5" t="s">
        <v>1370</v>
      </c>
      <c r="I1834" s="7">
        <v>3.8</v>
      </c>
      <c r="J1834" s="5">
        <v>24</v>
      </c>
      <c r="K1834" s="5">
        <v>6</v>
      </c>
      <c r="L1834" s="5">
        <v>3</v>
      </c>
      <c r="M1834" s="5">
        <v>5</v>
      </c>
      <c r="N1834" s="5">
        <v>5</v>
      </c>
      <c r="O1834" s="5">
        <v>18</v>
      </c>
      <c r="P1834" s="5">
        <v>9</v>
      </c>
      <c r="Q1834" s="5">
        <v>15</v>
      </c>
      <c r="R1834" s="5">
        <v>15</v>
      </c>
      <c r="S1834" s="5">
        <v>57</v>
      </c>
      <c r="T1834" s="4">
        <v>1368</v>
      </c>
      <c r="U1834" s="26">
        <f t="shared" si="56"/>
        <v>19.862034940534357</v>
      </c>
      <c r="V1834" s="26">
        <f t="shared" si="57"/>
        <v>476.68883857282458</v>
      </c>
      <c r="Z1834" s="4">
        <v>10</v>
      </c>
      <c r="AA1834" s="26">
        <v>12.729752516986562</v>
      </c>
      <c r="AB1834" s="26">
        <v>76.378515101919362</v>
      </c>
    </row>
    <row r="1835" spans="1:28" x14ac:dyDescent="0.25">
      <c r="A1835" s="5" t="s">
        <v>3356</v>
      </c>
      <c r="B1835" s="6" t="s">
        <v>1643</v>
      </c>
      <c r="C1835" s="6" t="s">
        <v>1644</v>
      </c>
      <c r="D1835" s="5">
        <v>2005</v>
      </c>
      <c r="E1835" s="5">
        <v>11</v>
      </c>
      <c r="F1835" s="5">
        <v>30</v>
      </c>
      <c r="G1835" s="5">
        <v>90620</v>
      </c>
      <c r="H1835" s="5" t="s">
        <v>1370</v>
      </c>
      <c r="I1835" s="7">
        <v>2.6</v>
      </c>
      <c r="J1835" s="5">
        <v>41</v>
      </c>
      <c r="K1835" s="5">
        <v>2</v>
      </c>
      <c r="L1835" s="5">
        <v>0</v>
      </c>
      <c r="M1835" s="5">
        <v>3</v>
      </c>
      <c r="N1835" s="5">
        <v>14</v>
      </c>
      <c r="O1835" s="5">
        <v>6</v>
      </c>
      <c r="P1835" s="5">
        <v>0</v>
      </c>
      <c r="Q1835" s="5">
        <v>9</v>
      </c>
      <c r="R1835" s="5">
        <v>42</v>
      </c>
      <c r="S1835" s="5">
        <v>57</v>
      </c>
      <c r="T1835" s="4">
        <v>2337</v>
      </c>
      <c r="U1835" s="26">
        <f t="shared" si="56"/>
        <v>19.862034940534357</v>
      </c>
      <c r="V1835" s="26">
        <f t="shared" si="57"/>
        <v>814.34343256190868</v>
      </c>
      <c r="Z1835" s="4">
        <v>12</v>
      </c>
      <c r="AA1835" s="26">
        <v>37.193913699589572</v>
      </c>
      <c r="AB1835" s="26">
        <v>1785.3078575802995</v>
      </c>
    </row>
    <row r="1836" spans="1:28" x14ac:dyDescent="0.25">
      <c r="A1836" s="5" t="s">
        <v>50</v>
      </c>
      <c r="B1836" s="6" t="s">
        <v>1643</v>
      </c>
      <c r="C1836" s="6" t="s">
        <v>1644</v>
      </c>
      <c r="D1836" s="5">
        <v>2005</v>
      </c>
      <c r="E1836" s="5">
        <v>11</v>
      </c>
      <c r="F1836" s="5">
        <v>36</v>
      </c>
      <c r="G1836" s="5">
        <v>91701</v>
      </c>
      <c r="H1836" s="5" t="s">
        <v>1370</v>
      </c>
      <c r="I1836" s="7">
        <v>2.2999999999999998</v>
      </c>
      <c r="J1836" s="5">
        <v>52</v>
      </c>
      <c r="K1836" s="5">
        <v>6</v>
      </c>
      <c r="L1836" s="5">
        <v>1</v>
      </c>
      <c r="M1836" s="5">
        <v>6</v>
      </c>
      <c r="N1836" s="5">
        <v>6</v>
      </c>
      <c r="O1836" s="5">
        <v>18</v>
      </c>
      <c r="P1836" s="5">
        <v>3</v>
      </c>
      <c r="Q1836" s="5">
        <v>18</v>
      </c>
      <c r="R1836" s="5">
        <v>18</v>
      </c>
      <c r="S1836" s="5">
        <v>57</v>
      </c>
      <c r="T1836" s="4">
        <v>2964</v>
      </c>
      <c r="U1836" s="26">
        <f t="shared" si="56"/>
        <v>19.862034940534357</v>
      </c>
      <c r="V1836" s="26">
        <f t="shared" si="57"/>
        <v>1032.8258169077867</v>
      </c>
      <c r="Z1836" s="4">
        <v>11</v>
      </c>
      <c r="AA1836" s="26">
        <v>43.442031190948406</v>
      </c>
      <c r="AB1836" s="26">
        <v>4344.203119094841</v>
      </c>
    </row>
    <row r="1837" spans="1:28" x14ac:dyDescent="0.25">
      <c r="A1837" s="5" t="s">
        <v>3013</v>
      </c>
      <c r="B1837" s="6" t="s">
        <v>1643</v>
      </c>
      <c r="C1837" s="6" t="s">
        <v>1644</v>
      </c>
      <c r="D1837" s="5">
        <v>2004</v>
      </c>
      <c r="E1837" s="5">
        <v>12</v>
      </c>
      <c r="F1837" s="5">
        <v>17</v>
      </c>
      <c r="G1837" s="5">
        <v>95451</v>
      </c>
      <c r="H1837" s="5" t="s">
        <v>1370</v>
      </c>
      <c r="I1837" s="7">
        <v>4.7</v>
      </c>
      <c r="J1837" s="5">
        <v>55</v>
      </c>
      <c r="K1837" s="5">
        <v>6</v>
      </c>
      <c r="L1837" s="5">
        <v>4</v>
      </c>
      <c r="M1837" s="5">
        <v>4</v>
      </c>
      <c r="N1837" s="5">
        <v>5</v>
      </c>
      <c r="O1837" s="5">
        <v>18</v>
      </c>
      <c r="P1837" s="5">
        <v>12</v>
      </c>
      <c r="Q1837" s="5">
        <v>12</v>
      </c>
      <c r="R1837" s="5">
        <v>15</v>
      </c>
      <c r="S1837" s="5">
        <v>57</v>
      </c>
      <c r="T1837" s="4">
        <v>3135</v>
      </c>
      <c r="U1837" s="26">
        <f t="shared" si="56"/>
        <v>19.789292387294594</v>
      </c>
      <c r="V1837" s="26">
        <f t="shared" si="57"/>
        <v>1088.4110813012028</v>
      </c>
      <c r="Z1837" s="4">
        <v>5</v>
      </c>
      <c r="AA1837" s="26">
        <v>40.027151727481737</v>
      </c>
      <c r="AB1837" s="26">
        <v>2041.3847381015685</v>
      </c>
    </row>
    <row r="1838" spans="1:28" x14ac:dyDescent="0.25">
      <c r="A1838" s="5" t="s">
        <v>1736</v>
      </c>
      <c r="B1838" s="6" t="s">
        <v>1643</v>
      </c>
      <c r="C1838" s="6" t="s">
        <v>1644</v>
      </c>
      <c r="D1838" s="5">
        <v>2003</v>
      </c>
      <c r="E1838" s="5">
        <v>13</v>
      </c>
      <c r="F1838" s="5">
        <v>7</v>
      </c>
      <c r="G1838" s="5">
        <v>94553</v>
      </c>
      <c r="H1838" s="5" t="s">
        <v>1645</v>
      </c>
      <c r="I1838" s="7">
        <v>2.8</v>
      </c>
      <c r="J1838" s="5">
        <v>15</v>
      </c>
      <c r="K1838" s="5">
        <v>4</v>
      </c>
      <c r="L1838" s="5">
        <v>1</v>
      </c>
      <c r="M1838" s="5">
        <v>4</v>
      </c>
      <c r="N1838" s="5">
        <v>10</v>
      </c>
      <c r="O1838" s="5">
        <v>12</v>
      </c>
      <c r="P1838" s="5">
        <v>3</v>
      </c>
      <c r="Q1838" s="5">
        <v>12</v>
      </c>
      <c r="R1838" s="5">
        <v>30</v>
      </c>
      <c r="S1838" s="5">
        <v>57</v>
      </c>
      <c r="T1838" s="4">
        <v>855</v>
      </c>
      <c r="U1838" s="26">
        <f t="shared" si="56"/>
        <v>19.715810762007944</v>
      </c>
      <c r="V1838" s="26">
        <f t="shared" si="57"/>
        <v>295.73716143011916</v>
      </c>
      <c r="Z1838" s="4">
        <v>14</v>
      </c>
      <c r="AA1838" s="26">
        <v>6.462898358929233</v>
      </c>
      <c r="AB1838" s="26">
        <v>25.851593435716932</v>
      </c>
    </row>
    <row r="1839" spans="1:28" x14ac:dyDescent="0.25">
      <c r="A1839" s="5" t="s">
        <v>3170</v>
      </c>
      <c r="B1839" s="6" t="s">
        <v>1643</v>
      </c>
      <c r="C1839" s="6" t="s">
        <v>1644</v>
      </c>
      <c r="D1839" s="5">
        <v>2003</v>
      </c>
      <c r="E1839" s="5">
        <v>13</v>
      </c>
      <c r="F1839" s="5">
        <v>19</v>
      </c>
      <c r="G1839" s="5">
        <v>93536</v>
      </c>
      <c r="H1839" s="5" t="s">
        <v>1370</v>
      </c>
      <c r="I1839" s="7">
        <v>8</v>
      </c>
      <c r="J1839" s="5">
        <v>60</v>
      </c>
      <c r="K1839" s="5">
        <v>8</v>
      </c>
      <c r="L1839" s="5">
        <v>0</v>
      </c>
      <c r="M1839" s="5">
        <v>3</v>
      </c>
      <c r="N1839" s="5">
        <v>8</v>
      </c>
      <c r="O1839" s="5">
        <v>24</v>
      </c>
      <c r="P1839" s="5">
        <v>0</v>
      </c>
      <c r="Q1839" s="5">
        <v>9</v>
      </c>
      <c r="R1839" s="5">
        <v>24</v>
      </c>
      <c r="S1839" s="5">
        <v>57</v>
      </c>
      <c r="T1839" s="4">
        <v>3420</v>
      </c>
      <c r="U1839" s="26">
        <f t="shared" si="56"/>
        <v>19.715810762007944</v>
      </c>
      <c r="V1839" s="26">
        <f t="shared" si="57"/>
        <v>1182.9486457204766</v>
      </c>
      <c r="Z1839" s="4">
        <v>11</v>
      </c>
      <c r="AA1839" s="26">
        <v>83.050941982695477</v>
      </c>
      <c r="AB1839" s="26">
        <v>3405.0886212905148</v>
      </c>
    </row>
    <row r="1840" spans="1:28" x14ac:dyDescent="0.25">
      <c r="A1840" s="5" t="s">
        <v>2338</v>
      </c>
      <c r="B1840" s="6" t="s">
        <v>1643</v>
      </c>
      <c r="C1840" s="6" t="s">
        <v>1644</v>
      </c>
      <c r="D1840" s="5">
        <v>2002</v>
      </c>
      <c r="E1840" s="5">
        <v>14</v>
      </c>
      <c r="F1840" s="5">
        <v>56</v>
      </c>
      <c r="G1840" s="5">
        <v>93023</v>
      </c>
      <c r="H1840" s="5" t="s">
        <v>1645</v>
      </c>
      <c r="I1840" s="7">
        <v>3.7</v>
      </c>
      <c r="J1840" s="5">
        <v>29</v>
      </c>
      <c r="K1840" s="5">
        <v>4</v>
      </c>
      <c r="L1840" s="5">
        <v>3</v>
      </c>
      <c r="M1840" s="5">
        <v>6</v>
      </c>
      <c r="N1840" s="5">
        <v>6</v>
      </c>
      <c r="O1840" s="5">
        <v>12</v>
      </c>
      <c r="P1840" s="5">
        <v>9</v>
      </c>
      <c r="Q1840" s="5">
        <v>18</v>
      </c>
      <c r="R1840" s="5">
        <v>18</v>
      </c>
      <c r="S1840" s="5">
        <v>57</v>
      </c>
      <c r="T1840" s="4">
        <v>1653</v>
      </c>
      <c r="U1840" s="26">
        <f t="shared" si="56"/>
        <v>19.641578743587264</v>
      </c>
      <c r="V1840" s="26">
        <f t="shared" si="57"/>
        <v>569.60578356403062</v>
      </c>
      <c r="Z1840" s="4">
        <v>9</v>
      </c>
      <c r="AA1840" s="26">
        <v>27.903708159389065</v>
      </c>
      <c r="AB1840" s="26">
        <v>2539.237442504405</v>
      </c>
    </row>
    <row r="1841" spans="1:28" x14ac:dyDescent="0.25">
      <c r="A1841" s="5" t="s">
        <v>3108</v>
      </c>
      <c r="B1841" s="6" t="s">
        <v>1683</v>
      </c>
      <c r="C1841" s="6" t="s">
        <v>1644</v>
      </c>
      <c r="D1841" s="5">
        <v>2002</v>
      </c>
      <c r="E1841" s="5">
        <v>14</v>
      </c>
      <c r="F1841" s="5">
        <v>19</v>
      </c>
      <c r="G1841" s="5">
        <v>90254</v>
      </c>
      <c r="H1841" s="5" t="s">
        <v>1370</v>
      </c>
      <c r="I1841" s="7">
        <v>5.9</v>
      </c>
      <c r="J1841" s="5">
        <v>19</v>
      </c>
      <c r="K1841" s="5">
        <v>4</v>
      </c>
      <c r="L1841" s="5">
        <v>10</v>
      </c>
      <c r="M1841" s="5">
        <v>4</v>
      </c>
      <c r="N1841" s="5">
        <v>1</v>
      </c>
      <c r="O1841" s="5">
        <v>12</v>
      </c>
      <c r="P1841" s="5">
        <v>30</v>
      </c>
      <c r="Q1841" s="5">
        <v>12</v>
      </c>
      <c r="R1841" s="5">
        <v>3</v>
      </c>
      <c r="S1841" s="5">
        <v>57</v>
      </c>
      <c r="T1841" s="4">
        <v>1083</v>
      </c>
      <c r="U1841" s="26">
        <f t="shared" si="56"/>
        <v>19.641578743587264</v>
      </c>
      <c r="V1841" s="26">
        <f t="shared" si="57"/>
        <v>373.18999612815799</v>
      </c>
      <c r="Z1841" s="4">
        <v>15</v>
      </c>
      <c r="AA1841" s="26">
        <v>15.573324450833612</v>
      </c>
      <c r="AB1841" s="26">
        <v>1245.865956066689</v>
      </c>
    </row>
    <row r="1842" spans="1:28" x14ac:dyDescent="0.25">
      <c r="A1842" s="5" t="s">
        <v>3148</v>
      </c>
      <c r="B1842" s="6" t="s">
        <v>1643</v>
      </c>
      <c r="C1842" s="6" t="s">
        <v>1644</v>
      </c>
      <c r="D1842" s="5">
        <v>2002</v>
      </c>
      <c r="E1842" s="5">
        <v>14</v>
      </c>
      <c r="F1842" s="5">
        <v>19</v>
      </c>
      <c r="G1842" s="5">
        <v>91303</v>
      </c>
      <c r="H1842" s="5" t="s">
        <v>1370</v>
      </c>
      <c r="I1842" s="7">
        <v>4</v>
      </c>
      <c r="J1842" s="5">
        <v>51</v>
      </c>
      <c r="K1842" s="5">
        <v>6</v>
      </c>
      <c r="L1842" s="5">
        <v>10</v>
      </c>
      <c r="M1842" s="5">
        <v>0</v>
      </c>
      <c r="N1842" s="5">
        <v>3</v>
      </c>
      <c r="O1842" s="5">
        <v>18</v>
      </c>
      <c r="P1842" s="5">
        <v>30</v>
      </c>
      <c r="Q1842" s="5">
        <v>0</v>
      </c>
      <c r="R1842" s="5">
        <v>9</v>
      </c>
      <c r="S1842" s="5">
        <v>57</v>
      </c>
      <c r="T1842" s="4">
        <v>2907</v>
      </c>
      <c r="U1842" s="26">
        <f t="shared" si="56"/>
        <v>19.641578743587264</v>
      </c>
      <c r="V1842" s="26">
        <f t="shared" si="57"/>
        <v>1001.7205159229504</v>
      </c>
      <c r="Z1842" s="4">
        <v>14</v>
      </c>
      <c r="AA1842" s="26">
        <v>16.803535733216005</v>
      </c>
      <c r="AB1842" s="26">
        <v>856.9803223940163</v>
      </c>
    </row>
    <row r="1843" spans="1:28" x14ac:dyDescent="0.25">
      <c r="A1843" s="5" t="s">
        <v>339</v>
      </c>
      <c r="B1843" s="6" t="s">
        <v>1643</v>
      </c>
      <c r="C1843" s="6" t="s">
        <v>1644</v>
      </c>
      <c r="D1843" s="5">
        <v>2002</v>
      </c>
      <c r="E1843" s="5">
        <v>14</v>
      </c>
      <c r="F1843" s="5">
        <v>43</v>
      </c>
      <c r="G1843" s="5">
        <v>95120</v>
      </c>
      <c r="H1843" s="5" t="s">
        <v>1370</v>
      </c>
      <c r="I1843" s="7">
        <v>3</v>
      </c>
      <c r="J1843" s="5">
        <v>20</v>
      </c>
      <c r="K1843" s="5">
        <v>6</v>
      </c>
      <c r="L1843" s="5">
        <v>3</v>
      </c>
      <c r="M1843" s="5">
        <v>6</v>
      </c>
      <c r="N1843" s="5">
        <v>4</v>
      </c>
      <c r="O1843" s="5">
        <v>18</v>
      </c>
      <c r="P1843" s="5">
        <v>9</v>
      </c>
      <c r="Q1843" s="5">
        <v>18</v>
      </c>
      <c r="R1843" s="5">
        <v>12</v>
      </c>
      <c r="S1843" s="5">
        <v>57</v>
      </c>
      <c r="T1843" s="4">
        <v>1140</v>
      </c>
      <c r="U1843" s="26">
        <f t="shared" si="56"/>
        <v>19.641578743587264</v>
      </c>
      <c r="V1843" s="26">
        <f t="shared" si="57"/>
        <v>392.83157487174526</v>
      </c>
      <c r="Z1843" s="4">
        <v>14</v>
      </c>
      <c r="AA1843" s="26">
        <v>58.166085230363095</v>
      </c>
      <c r="AB1843" s="26">
        <v>1163.3217046072618</v>
      </c>
    </row>
    <row r="1844" spans="1:28" x14ac:dyDescent="0.25">
      <c r="A1844" s="5" t="s">
        <v>2256</v>
      </c>
      <c r="B1844" s="6" t="s">
        <v>1660</v>
      </c>
      <c r="C1844" s="6" t="s">
        <v>1151</v>
      </c>
      <c r="D1844" s="5">
        <v>2001</v>
      </c>
      <c r="E1844" s="5">
        <v>15</v>
      </c>
      <c r="F1844" s="5">
        <v>45</v>
      </c>
      <c r="G1844" s="5">
        <v>96022</v>
      </c>
      <c r="H1844" s="5" t="s">
        <v>1645</v>
      </c>
      <c r="I1844" s="7">
        <v>4</v>
      </c>
      <c r="J1844" s="5">
        <v>10</v>
      </c>
      <c r="K1844" s="5">
        <v>4</v>
      </c>
      <c r="L1844" s="5">
        <v>10</v>
      </c>
      <c r="M1844" s="5">
        <v>4</v>
      </c>
      <c r="N1844" s="5">
        <v>1</v>
      </c>
      <c r="O1844" s="5">
        <v>12</v>
      </c>
      <c r="P1844" s="5">
        <v>30</v>
      </c>
      <c r="Q1844" s="5">
        <v>12</v>
      </c>
      <c r="R1844" s="5">
        <v>3</v>
      </c>
      <c r="S1844" s="5">
        <v>57</v>
      </c>
      <c r="T1844" s="4">
        <v>570</v>
      </c>
      <c r="U1844" s="26">
        <f t="shared" si="56"/>
        <v>19.566584778537202</v>
      </c>
      <c r="V1844" s="26">
        <f t="shared" si="57"/>
        <v>195.66584778537202</v>
      </c>
      <c r="Z1844" s="4">
        <v>13</v>
      </c>
      <c r="AA1844" s="26">
        <v>38.625150204894872</v>
      </c>
      <c r="AB1844" s="26">
        <v>2587.8850637279565</v>
      </c>
    </row>
    <row r="1845" spans="1:28" x14ac:dyDescent="0.25">
      <c r="A1845" s="5" t="s">
        <v>2686</v>
      </c>
      <c r="B1845" s="6" t="s">
        <v>1643</v>
      </c>
      <c r="C1845" s="6" t="s">
        <v>1644</v>
      </c>
      <c r="D1845" s="5">
        <v>1995</v>
      </c>
      <c r="E1845" s="5">
        <v>21</v>
      </c>
      <c r="F1845" s="5">
        <v>36</v>
      </c>
      <c r="G1845" s="5">
        <v>91709</v>
      </c>
      <c r="H1845" s="5" t="s">
        <v>2097</v>
      </c>
      <c r="I1845" s="7">
        <v>6</v>
      </c>
      <c r="J1845" s="5">
        <v>50</v>
      </c>
      <c r="K1845" s="5">
        <v>6</v>
      </c>
      <c r="L1845" s="5">
        <v>1</v>
      </c>
      <c r="M1845" s="5">
        <v>6</v>
      </c>
      <c r="N1845" s="5">
        <v>6</v>
      </c>
      <c r="O1845" s="5">
        <v>18</v>
      </c>
      <c r="P1845" s="5">
        <v>3</v>
      </c>
      <c r="Q1845" s="5">
        <v>18</v>
      </c>
      <c r="R1845" s="5">
        <v>18</v>
      </c>
      <c r="S1845" s="5">
        <v>57</v>
      </c>
      <c r="T1845" s="4">
        <v>2850</v>
      </c>
      <c r="U1845" s="26">
        <f t="shared" si="56"/>
        <v>19.099942279218006</v>
      </c>
      <c r="V1845" s="26">
        <f t="shared" si="57"/>
        <v>954.99711396090026</v>
      </c>
      <c r="Z1845" s="4">
        <v>15</v>
      </c>
      <c r="AA1845" s="26">
        <v>7.7866622254168059</v>
      </c>
      <c r="AB1845" s="26">
        <v>233.59986676250418</v>
      </c>
    </row>
    <row r="1846" spans="1:28" x14ac:dyDescent="0.25">
      <c r="A1846" s="5" t="s">
        <v>2563</v>
      </c>
      <c r="B1846" s="6" t="s">
        <v>1643</v>
      </c>
      <c r="C1846" s="6" t="s">
        <v>1644</v>
      </c>
      <c r="D1846" s="5">
        <v>1993</v>
      </c>
      <c r="E1846" s="5">
        <v>23</v>
      </c>
      <c r="F1846" s="5">
        <v>30</v>
      </c>
      <c r="G1846" s="5">
        <v>92845</v>
      </c>
      <c r="H1846" s="5" t="s">
        <v>2097</v>
      </c>
      <c r="I1846" s="7">
        <v>4.5</v>
      </c>
      <c r="J1846" s="5">
        <v>71</v>
      </c>
      <c r="K1846" s="5">
        <v>3</v>
      </c>
      <c r="L1846" s="5">
        <v>7</v>
      </c>
      <c r="M1846" s="5">
        <v>6</v>
      </c>
      <c r="N1846" s="5">
        <v>3</v>
      </c>
      <c r="O1846" s="5">
        <v>9</v>
      </c>
      <c r="P1846" s="5">
        <v>21</v>
      </c>
      <c r="Q1846" s="5">
        <v>18</v>
      </c>
      <c r="R1846" s="5">
        <v>9</v>
      </c>
      <c r="S1846" s="5">
        <v>57</v>
      </c>
      <c r="T1846" s="4">
        <v>4047</v>
      </c>
      <c r="U1846" s="26">
        <f t="shared" si="56"/>
        <v>18.937734939759039</v>
      </c>
      <c r="V1846" s="26">
        <f t="shared" si="57"/>
        <v>1344.5791807228918</v>
      </c>
      <c r="Z1846" s="4">
        <v>12</v>
      </c>
      <c r="AA1846" s="26">
        <v>6.412743741308546</v>
      </c>
      <c r="AB1846" s="26">
        <v>359.11364951327857</v>
      </c>
    </row>
    <row r="1847" spans="1:28" x14ac:dyDescent="0.25">
      <c r="A1847" s="5" t="s">
        <v>2630</v>
      </c>
      <c r="B1847" s="6" t="s">
        <v>1643</v>
      </c>
      <c r="C1847" s="6" t="s">
        <v>1644</v>
      </c>
      <c r="D1847" s="5">
        <v>1990</v>
      </c>
      <c r="E1847" s="5">
        <v>26</v>
      </c>
      <c r="F1847" s="5">
        <v>33</v>
      </c>
      <c r="G1847" s="5">
        <v>92253</v>
      </c>
      <c r="H1847" s="5" t="s">
        <v>2097</v>
      </c>
      <c r="I1847" s="7">
        <v>5</v>
      </c>
      <c r="J1847" s="5">
        <v>100</v>
      </c>
      <c r="K1847" s="5">
        <v>5</v>
      </c>
      <c r="L1847" s="5">
        <v>2</v>
      </c>
      <c r="M1847" s="5">
        <v>4</v>
      </c>
      <c r="N1847" s="5">
        <v>8</v>
      </c>
      <c r="O1847" s="5">
        <v>15</v>
      </c>
      <c r="P1847" s="5">
        <v>6</v>
      </c>
      <c r="Q1847" s="5">
        <v>12</v>
      </c>
      <c r="R1847" s="5">
        <v>24</v>
      </c>
      <c r="S1847" s="5">
        <v>57</v>
      </c>
      <c r="T1847" s="4">
        <v>5700</v>
      </c>
      <c r="U1847" s="26">
        <f t="shared" si="56"/>
        <v>18.687806764281298</v>
      </c>
      <c r="V1847" s="26">
        <f t="shared" si="57"/>
        <v>1868.7806764281297</v>
      </c>
      <c r="Z1847" s="4">
        <v>9</v>
      </c>
      <c r="AA1847" s="26">
        <v>13.951854079694533</v>
      </c>
      <c r="AB1847" s="26">
        <v>279.03708159389066</v>
      </c>
    </row>
    <row r="1848" spans="1:28" x14ac:dyDescent="0.25">
      <c r="A1848" s="5" t="s">
        <v>2560</v>
      </c>
      <c r="B1848" s="6" t="s">
        <v>1643</v>
      </c>
      <c r="C1848" s="6" t="s">
        <v>1644</v>
      </c>
      <c r="D1848" s="5">
        <v>1979</v>
      </c>
      <c r="E1848" s="5">
        <v>37</v>
      </c>
      <c r="F1848" s="5">
        <v>30</v>
      </c>
      <c r="G1848" s="5">
        <v>90720</v>
      </c>
      <c r="H1848" s="5" t="s">
        <v>2097</v>
      </c>
      <c r="I1848" s="7">
        <v>1.9</v>
      </c>
      <c r="J1848" s="5">
        <v>50</v>
      </c>
      <c r="K1848" s="5">
        <v>8</v>
      </c>
      <c r="L1848" s="5">
        <v>2</v>
      </c>
      <c r="M1848" s="5">
        <v>5</v>
      </c>
      <c r="N1848" s="5">
        <v>4</v>
      </c>
      <c r="O1848" s="5">
        <v>24</v>
      </c>
      <c r="P1848" s="5">
        <v>6</v>
      </c>
      <c r="Q1848" s="5">
        <v>15</v>
      </c>
      <c r="R1848" s="5">
        <v>12</v>
      </c>
      <c r="S1848" s="5">
        <v>57</v>
      </c>
      <c r="T1848" s="4">
        <v>2850</v>
      </c>
      <c r="U1848" s="26">
        <f t="shared" si="56"/>
        <v>17.697178580241836</v>
      </c>
      <c r="V1848" s="26">
        <f t="shared" si="57"/>
        <v>884.85892901209183</v>
      </c>
      <c r="Z1848" s="4">
        <v>7</v>
      </c>
      <c r="AA1848" s="26">
        <v>44.079227530379896</v>
      </c>
      <c r="AB1848" s="26">
        <v>2865.1497894746931</v>
      </c>
    </row>
    <row r="1849" spans="1:28" x14ac:dyDescent="0.25">
      <c r="A1849" s="5" t="s">
        <v>1154</v>
      </c>
      <c r="B1849" s="6" t="s">
        <v>1150</v>
      </c>
      <c r="C1849" s="6" t="s">
        <v>1151</v>
      </c>
      <c r="D1849" s="5">
        <v>2005</v>
      </c>
      <c r="E1849" s="5">
        <v>11</v>
      </c>
      <c r="F1849" s="5">
        <v>1</v>
      </c>
      <c r="G1849" s="5">
        <v>94618</v>
      </c>
      <c r="H1849" s="5" t="s">
        <v>1152</v>
      </c>
      <c r="I1849" s="7">
        <v>2.7</v>
      </c>
      <c r="J1849" s="5">
        <v>44</v>
      </c>
      <c r="K1849" s="5">
        <v>6</v>
      </c>
      <c r="L1849" s="5">
        <v>9</v>
      </c>
      <c r="M1849" s="5">
        <v>3</v>
      </c>
      <c r="N1849" s="5">
        <v>2</v>
      </c>
      <c r="O1849" s="5">
        <v>18</v>
      </c>
      <c r="P1849" s="5">
        <v>27</v>
      </c>
      <c r="Q1849" s="5">
        <v>9</v>
      </c>
      <c r="R1849" s="5">
        <v>6</v>
      </c>
      <c r="S1849" s="5">
        <v>60</v>
      </c>
      <c r="T1849" s="4">
        <v>2640</v>
      </c>
      <c r="U1849" s="26">
        <f t="shared" si="56"/>
        <v>20.907405200562483</v>
      </c>
      <c r="V1849" s="26">
        <f t="shared" si="57"/>
        <v>919.92582882474926</v>
      </c>
      <c r="Z1849" s="4">
        <v>10</v>
      </c>
      <c r="AA1849" s="26">
        <v>25.459505033973123</v>
      </c>
      <c r="AB1849" s="26">
        <v>1018.380201358925</v>
      </c>
    </row>
    <row r="1850" spans="1:28" x14ac:dyDescent="0.25">
      <c r="A1850" s="5" t="s">
        <v>1160</v>
      </c>
      <c r="B1850" s="6" t="s">
        <v>1150</v>
      </c>
      <c r="C1850" s="6" t="s">
        <v>1151</v>
      </c>
      <c r="D1850" s="5">
        <v>2007</v>
      </c>
      <c r="E1850" s="5">
        <v>9</v>
      </c>
      <c r="F1850" s="5">
        <v>1</v>
      </c>
      <c r="G1850" s="5">
        <v>94705</v>
      </c>
      <c r="H1850" s="5" t="s">
        <v>1152</v>
      </c>
      <c r="I1850" s="7">
        <v>4</v>
      </c>
      <c r="J1850" s="5">
        <v>35</v>
      </c>
      <c r="K1850" s="5">
        <v>4</v>
      </c>
      <c r="L1850" s="5">
        <v>10</v>
      </c>
      <c r="M1850" s="5">
        <v>4</v>
      </c>
      <c r="N1850" s="5">
        <v>2</v>
      </c>
      <c r="O1850" s="5">
        <v>12</v>
      </c>
      <c r="P1850" s="5">
        <v>30</v>
      </c>
      <c r="Q1850" s="5">
        <v>12</v>
      </c>
      <c r="R1850" s="5">
        <v>6</v>
      </c>
      <c r="S1850" s="5">
        <v>60</v>
      </c>
      <c r="T1850" s="4">
        <v>2100</v>
      </c>
      <c r="U1850" s="26">
        <f t="shared" si="56"/>
        <v>21.058259987257841</v>
      </c>
      <c r="V1850" s="26">
        <f t="shared" si="57"/>
        <v>737.03909955402446</v>
      </c>
      <c r="Z1850" s="4">
        <v>17</v>
      </c>
      <c r="AA1850" s="26">
        <v>3.9256743403914349</v>
      </c>
      <c r="AB1850" s="26">
        <v>15.70269736156574</v>
      </c>
    </row>
    <row r="1851" spans="1:28" x14ac:dyDescent="0.25">
      <c r="A1851" s="5" t="s">
        <v>1186</v>
      </c>
      <c r="B1851" s="6" t="s">
        <v>1150</v>
      </c>
      <c r="C1851" s="6" t="s">
        <v>1151</v>
      </c>
      <c r="D1851" s="5">
        <v>2001</v>
      </c>
      <c r="E1851" s="5">
        <v>15</v>
      </c>
      <c r="F1851" s="5">
        <v>5</v>
      </c>
      <c r="G1851" s="5">
        <v>95223</v>
      </c>
      <c r="H1851" s="5" t="s">
        <v>1152</v>
      </c>
      <c r="I1851" s="7">
        <v>1.7</v>
      </c>
      <c r="J1851" s="5">
        <v>30</v>
      </c>
      <c r="K1851" s="5">
        <v>5</v>
      </c>
      <c r="L1851" s="5">
        <v>10</v>
      </c>
      <c r="M1851" s="5">
        <v>5</v>
      </c>
      <c r="N1851" s="5">
        <v>0</v>
      </c>
      <c r="O1851" s="5">
        <v>15</v>
      </c>
      <c r="P1851" s="5">
        <v>30</v>
      </c>
      <c r="Q1851" s="5">
        <v>15</v>
      </c>
      <c r="R1851" s="5">
        <v>0</v>
      </c>
      <c r="S1851" s="5">
        <v>60</v>
      </c>
      <c r="T1851" s="4">
        <v>1800</v>
      </c>
      <c r="U1851" s="26">
        <f t="shared" si="56"/>
        <v>20.596405030039161</v>
      </c>
      <c r="V1851" s="26">
        <f t="shared" si="57"/>
        <v>617.89215090117489</v>
      </c>
      <c r="Z1851" s="4">
        <v>17</v>
      </c>
      <c r="AA1851" s="26">
        <v>18.319813588493361</v>
      </c>
      <c r="AB1851" s="26">
        <v>457.99533971233404</v>
      </c>
    </row>
    <row r="1852" spans="1:28" x14ac:dyDescent="0.25">
      <c r="A1852" s="5" t="s">
        <v>1190</v>
      </c>
      <c r="B1852" s="6" t="s">
        <v>1150</v>
      </c>
      <c r="C1852" s="6" t="s">
        <v>1151</v>
      </c>
      <c r="D1852" s="5">
        <v>2008</v>
      </c>
      <c r="E1852" s="5">
        <v>8</v>
      </c>
      <c r="F1852" s="5">
        <v>7</v>
      </c>
      <c r="G1852" s="5">
        <v>94521</v>
      </c>
      <c r="H1852" s="5" t="s">
        <v>1152</v>
      </c>
      <c r="I1852" s="7">
        <v>3.9</v>
      </c>
      <c r="J1852" s="5">
        <v>61</v>
      </c>
      <c r="K1852" s="5">
        <v>8</v>
      </c>
      <c r="L1852" s="5">
        <v>2</v>
      </c>
      <c r="M1852" s="5">
        <v>2</v>
      </c>
      <c r="N1852" s="5">
        <v>8</v>
      </c>
      <c r="O1852" s="5">
        <v>24</v>
      </c>
      <c r="P1852" s="5">
        <v>6</v>
      </c>
      <c r="Q1852" s="5">
        <v>6</v>
      </c>
      <c r="R1852" s="5">
        <v>24</v>
      </c>
      <c r="S1852" s="5">
        <v>60</v>
      </c>
      <c r="T1852" s="4">
        <v>3660</v>
      </c>
      <c r="U1852" s="26">
        <f t="shared" si="56"/>
        <v>21.132566330124444</v>
      </c>
      <c r="V1852" s="26">
        <f t="shared" si="57"/>
        <v>1289.0865461375911</v>
      </c>
      <c r="Z1852" s="4">
        <v>8</v>
      </c>
      <c r="AA1852" s="26">
        <v>88.468001331863505</v>
      </c>
      <c r="AB1852" s="26">
        <v>8846.8001331863506</v>
      </c>
    </row>
    <row r="1853" spans="1:28" x14ac:dyDescent="0.25">
      <c r="A1853" s="5" t="s">
        <v>1203</v>
      </c>
      <c r="B1853" s="6" t="s">
        <v>1150</v>
      </c>
      <c r="C1853" s="6" t="s">
        <v>1151</v>
      </c>
      <c r="D1853" s="5">
        <v>2009</v>
      </c>
      <c r="E1853" s="5">
        <v>7</v>
      </c>
      <c r="F1853" s="5">
        <v>9</v>
      </c>
      <c r="G1853" s="5">
        <v>95623</v>
      </c>
      <c r="H1853" s="5" t="s">
        <v>1152</v>
      </c>
      <c r="I1853" s="7">
        <v>3.7</v>
      </c>
      <c r="J1853" s="5">
        <v>50</v>
      </c>
      <c r="K1853" s="5">
        <v>5</v>
      </c>
      <c r="L1853" s="5">
        <v>2</v>
      </c>
      <c r="M1853" s="5">
        <v>10</v>
      </c>
      <c r="N1853" s="5">
        <v>3</v>
      </c>
      <c r="O1853" s="5">
        <v>15</v>
      </c>
      <c r="P1853" s="5">
        <v>6</v>
      </c>
      <c r="Q1853" s="5">
        <v>30</v>
      </c>
      <c r="R1853" s="5">
        <v>9</v>
      </c>
      <c r="S1853" s="5">
        <v>60</v>
      </c>
      <c r="T1853" s="4">
        <v>3000</v>
      </c>
      <c r="U1853" s="26">
        <f t="shared" si="56"/>
        <v>21.20614004345693</v>
      </c>
      <c r="V1853" s="26">
        <f t="shared" si="57"/>
        <v>1060.3070021728465</v>
      </c>
      <c r="Z1853" s="4">
        <v>6</v>
      </c>
      <c r="AA1853" s="26">
        <v>18.826212619016751</v>
      </c>
      <c r="AB1853" s="26">
        <v>1129.572757141005</v>
      </c>
    </row>
    <row r="1854" spans="1:28" x14ac:dyDescent="0.25">
      <c r="A1854" s="5" t="s">
        <v>1209</v>
      </c>
      <c r="B1854" s="6" t="s">
        <v>1150</v>
      </c>
      <c r="C1854" s="6" t="s">
        <v>1151</v>
      </c>
      <c r="D1854" s="5">
        <v>2009</v>
      </c>
      <c r="E1854" s="5">
        <v>7</v>
      </c>
      <c r="F1854" s="5">
        <v>10</v>
      </c>
      <c r="G1854" s="5">
        <v>93722</v>
      </c>
      <c r="H1854" s="5" t="s">
        <v>1152</v>
      </c>
      <c r="I1854" s="7">
        <v>1.5</v>
      </c>
      <c r="J1854" s="5">
        <v>11</v>
      </c>
      <c r="K1854" s="5">
        <v>2</v>
      </c>
      <c r="L1854" s="5">
        <v>14</v>
      </c>
      <c r="M1854" s="5">
        <v>4</v>
      </c>
      <c r="N1854" s="5">
        <v>0</v>
      </c>
      <c r="O1854" s="5">
        <v>6</v>
      </c>
      <c r="P1854" s="5">
        <v>42</v>
      </c>
      <c r="Q1854" s="5">
        <v>12</v>
      </c>
      <c r="R1854" s="5">
        <v>0</v>
      </c>
      <c r="S1854" s="5">
        <v>60</v>
      </c>
      <c r="T1854" s="4">
        <v>660</v>
      </c>
      <c r="U1854" s="26">
        <f t="shared" si="56"/>
        <v>21.20614004345693</v>
      </c>
      <c r="V1854" s="26">
        <f t="shared" si="57"/>
        <v>233.26754047802623</v>
      </c>
      <c r="Z1854" s="4">
        <v>12</v>
      </c>
      <c r="AA1854" s="26">
        <v>24.368426216972477</v>
      </c>
      <c r="AB1854" s="26">
        <v>1340.2634419334863</v>
      </c>
    </row>
    <row r="1855" spans="1:28" x14ac:dyDescent="0.25">
      <c r="A1855" s="5" t="s">
        <v>1213</v>
      </c>
      <c r="B1855" s="6" t="s">
        <v>1150</v>
      </c>
      <c r="C1855" s="6" t="s">
        <v>1151</v>
      </c>
      <c r="D1855" s="5">
        <v>2004</v>
      </c>
      <c r="E1855" s="5">
        <v>12</v>
      </c>
      <c r="F1855" s="5">
        <v>10</v>
      </c>
      <c r="G1855" s="5">
        <v>93654</v>
      </c>
      <c r="H1855" s="5" t="s">
        <v>1152</v>
      </c>
      <c r="I1855" s="7">
        <v>9.1999999999999993</v>
      </c>
      <c r="J1855" s="5">
        <v>100</v>
      </c>
      <c r="K1855" s="5">
        <v>5</v>
      </c>
      <c r="L1855" s="5">
        <v>5</v>
      </c>
      <c r="M1855" s="5">
        <v>5</v>
      </c>
      <c r="N1855" s="5">
        <v>5</v>
      </c>
      <c r="O1855" s="5">
        <v>15</v>
      </c>
      <c r="P1855" s="5">
        <v>15</v>
      </c>
      <c r="Q1855" s="5">
        <v>15</v>
      </c>
      <c r="R1855" s="5">
        <v>15</v>
      </c>
      <c r="S1855" s="5">
        <v>60</v>
      </c>
      <c r="T1855" s="4">
        <v>6000</v>
      </c>
      <c r="U1855" s="26">
        <f t="shared" si="56"/>
        <v>20.830834091889049</v>
      </c>
      <c r="V1855" s="26">
        <f t="shared" si="57"/>
        <v>2083.0834091889051</v>
      </c>
      <c r="Z1855" s="4">
        <v>11</v>
      </c>
      <c r="AA1855" s="26">
        <v>15.332481596805319</v>
      </c>
      <c r="AB1855" s="26">
        <v>1379.9233437124788</v>
      </c>
    </row>
    <row r="1856" spans="1:28" x14ac:dyDescent="0.25">
      <c r="A1856" s="5" t="s">
        <v>1247</v>
      </c>
      <c r="B1856" s="6" t="s">
        <v>1150</v>
      </c>
      <c r="C1856" s="6" t="s">
        <v>1151</v>
      </c>
      <c r="D1856" s="5">
        <v>2005</v>
      </c>
      <c r="E1856" s="5">
        <v>11</v>
      </c>
      <c r="F1856" s="5">
        <v>19</v>
      </c>
      <c r="G1856" s="5">
        <v>90028</v>
      </c>
      <c r="H1856" s="5" t="s">
        <v>1152</v>
      </c>
      <c r="I1856" s="7">
        <v>4.0999999999999996</v>
      </c>
      <c r="J1856" s="5">
        <v>30</v>
      </c>
      <c r="K1856" s="5">
        <v>5</v>
      </c>
      <c r="L1856" s="5">
        <v>5</v>
      </c>
      <c r="M1856" s="5">
        <v>5</v>
      </c>
      <c r="N1856" s="5">
        <v>5</v>
      </c>
      <c r="O1856" s="5">
        <v>15</v>
      </c>
      <c r="P1856" s="5">
        <v>15</v>
      </c>
      <c r="Q1856" s="5">
        <v>15</v>
      </c>
      <c r="R1856" s="5">
        <v>15</v>
      </c>
      <c r="S1856" s="5">
        <v>60</v>
      </c>
      <c r="T1856" s="4">
        <v>1800</v>
      </c>
      <c r="U1856" s="26">
        <f t="shared" si="56"/>
        <v>20.907405200562483</v>
      </c>
      <c r="V1856" s="26">
        <f t="shared" si="57"/>
        <v>627.22215601687446</v>
      </c>
      <c r="Z1856" s="4">
        <v>16</v>
      </c>
      <c r="AA1856" s="26">
        <v>15.637219305997721</v>
      </c>
      <c r="AB1856" s="26">
        <v>609.85155293391108</v>
      </c>
    </row>
    <row r="1857" spans="1:28" x14ac:dyDescent="0.25">
      <c r="A1857" s="5" t="s">
        <v>1253</v>
      </c>
      <c r="B1857" s="6" t="s">
        <v>1150</v>
      </c>
      <c r="C1857" s="6" t="s">
        <v>1151</v>
      </c>
      <c r="D1857" s="5">
        <v>2009</v>
      </c>
      <c r="E1857" s="5">
        <v>7</v>
      </c>
      <c r="F1857" s="5">
        <v>19</v>
      </c>
      <c r="G1857" s="5">
        <v>91722</v>
      </c>
      <c r="H1857" s="5" t="s">
        <v>1152</v>
      </c>
      <c r="I1857" s="7">
        <v>5.8</v>
      </c>
      <c r="J1857" s="5">
        <v>52</v>
      </c>
      <c r="K1857" s="5">
        <v>5</v>
      </c>
      <c r="L1857" s="5">
        <v>5</v>
      </c>
      <c r="M1857" s="5">
        <v>5</v>
      </c>
      <c r="N1857" s="5">
        <v>5</v>
      </c>
      <c r="O1857" s="5">
        <v>15</v>
      </c>
      <c r="P1857" s="5">
        <v>15</v>
      </c>
      <c r="Q1857" s="5">
        <v>15</v>
      </c>
      <c r="R1857" s="5">
        <v>15</v>
      </c>
      <c r="S1857" s="5">
        <v>60</v>
      </c>
      <c r="T1857" s="4">
        <v>3120</v>
      </c>
      <c r="U1857" s="26">
        <f t="shared" si="56"/>
        <v>21.20614004345693</v>
      </c>
      <c r="V1857" s="26">
        <f t="shared" si="57"/>
        <v>1102.7192822597603</v>
      </c>
      <c r="Z1857" s="4">
        <v>14</v>
      </c>
      <c r="AA1857" s="26">
        <v>47.825447856076323</v>
      </c>
      <c r="AB1857" s="26">
        <v>621.73082212899226</v>
      </c>
    </row>
    <row r="1858" spans="1:28" x14ac:dyDescent="0.25">
      <c r="A1858" s="5" t="s">
        <v>1255</v>
      </c>
      <c r="B1858" s="6" t="s">
        <v>1150</v>
      </c>
      <c r="C1858" s="6" t="s">
        <v>1151</v>
      </c>
      <c r="D1858" s="5">
        <v>2007</v>
      </c>
      <c r="E1858" s="5">
        <v>9</v>
      </c>
      <c r="F1858" s="5">
        <v>19</v>
      </c>
      <c r="G1858" s="5">
        <v>91006</v>
      </c>
      <c r="H1858" s="5" t="s">
        <v>1152</v>
      </c>
      <c r="I1858" s="7">
        <v>3.9</v>
      </c>
      <c r="J1858" s="5">
        <v>81</v>
      </c>
      <c r="K1858" s="5">
        <v>5</v>
      </c>
      <c r="L1858" s="5">
        <v>5</v>
      </c>
      <c r="M1858" s="5">
        <v>5</v>
      </c>
      <c r="N1858" s="5">
        <v>5</v>
      </c>
      <c r="O1858" s="5">
        <v>15</v>
      </c>
      <c r="P1858" s="5">
        <v>15</v>
      </c>
      <c r="Q1858" s="5">
        <v>15</v>
      </c>
      <c r="R1858" s="5">
        <v>15</v>
      </c>
      <c r="S1858" s="5">
        <v>60</v>
      </c>
      <c r="T1858" s="4">
        <v>4860</v>
      </c>
      <c r="U1858" s="26">
        <f t="shared" ref="U1858:U1921" si="58">(VLOOKUP(E1858,t_factor30,7))*S1858</f>
        <v>21.058259987257841</v>
      </c>
      <c r="V1858" s="26">
        <f t="shared" ref="V1858:V1921" si="59">J1858*U1858</f>
        <v>1705.7190589678851</v>
      </c>
      <c r="Z1858" s="4">
        <v>8</v>
      </c>
      <c r="AA1858" s="26">
        <v>39.178686304110983</v>
      </c>
      <c r="AB1858" s="26">
        <v>3134.2949043288786</v>
      </c>
    </row>
    <row r="1859" spans="1:28" x14ac:dyDescent="0.25">
      <c r="A1859" s="5" t="s">
        <v>1266</v>
      </c>
      <c r="B1859" s="6" t="s">
        <v>1150</v>
      </c>
      <c r="C1859" s="6" t="s">
        <v>1151</v>
      </c>
      <c r="D1859" s="5">
        <v>2013</v>
      </c>
      <c r="E1859" s="5">
        <v>3</v>
      </c>
      <c r="F1859" s="5">
        <v>19</v>
      </c>
      <c r="G1859" s="5">
        <v>91351</v>
      </c>
      <c r="H1859" s="5" t="s">
        <v>1152</v>
      </c>
      <c r="I1859" s="7">
        <v>5.9</v>
      </c>
      <c r="J1859" s="5">
        <v>70</v>
      </c>
      <c r="K1859" s="5">
        <v>6</v>
      </c>
      <c r="L1859" s="5">
        <v>2</v>
      </c>
      <c r="M1859" s="5">
        <v>6</v>
      </c>
      <c r="N1859" s="5">
        <v>6</v>
      </c>
      <c r="O1859" s="5">
        <v>18</v>
      </c>
      <c r="P1859" s="5">
        <v>6</v>
      </c>
      <c r="Q1859" s="5">
        <v>18</v>
      </c>
      <c r="R1859" s="5">
        <v>18</v>
      </c>
      <c r="S1859" s="5">
        <v>60</v>
      </c>
      <c r="T1859" s="4">
        <v>4200</v>
      </c>
      <c r="U1859" s="26">
        <f t="shared" si="58"/>
        <v>21.493321113529618</v>
      </c>
      <c r="V1859" s="26">
        <f t="shared" si="59"/>
        <v>1504.5324779470732</v>
      </c>
      <c r="Z1859" s="4">
        <v>22</v>
      </c>
      <c r="AA1859" s="26">
        <v>12.04202337313124</v>
      </c>
      <c r="AB1859" s="26">
        <v>433.51284143272466</v>
      </c>
    </row>
    <row r="1860" spans="1:28" x14ac:dyDescent="0.25">
      <c r="A1860" s="5" t="s">
        <v>1281</v>
      </c>
      <c r="B1860" s="6" t="s">
        <v>1150</v>
      </c>
      <c r="C1860" s="6" t="s">
        <v>1151</v>
      </c>
      <c r="D1860" s="5">
        <v>2006</v>
      </c>
      <c r="E1860" s="5">
        <v>10</v>
      </c>
      <c r="F1860" s="5">
        <v>19</v>
      </c>
      <c r="G1860" s="5">
        <v>91350</v>
      </c>
      <c r="H1860" s="5" t="s">
        <v>1152</v>
      </c>
      <c r="I1860" s="7">
        <v>0</v>
      </c>
      <c r="J1860" s="5">
        <v>1</v>
      </c>
      <c r="K1860" s="5">
        <v>5</v>
      </c>
      <c r="L1860" s="5">
        <v>5</v>
      </c>
      <c r="M1860" s="5">
        <v>5</v>
      </c>
      <c r="N1860" s="5">
        <v>5</v>
      </c>
      <c r="O1860" s="5">
        <v>15</v>
      </c>
      <c r="P1860" s="5">
        <v>15</v>
      </c>
      <c r="Q1860" s="5">
        <v>15</v>
      </c>
      <c r="R1860" s="5">
        <v>15</v>
      </c>
      <c r="S1860" s="5">
        <v>60</v>
      </c>
      <c r="T1860" s="4">
        <v>60</v>
      </c>
      <c r="U1860" s="26">
        <f t="shared" si="58"/>
        <v>20.983210017074558</v>
      </c>
      <c r="V1860" s="26">
        <f t="shared" si="59"/>
        <v>20.983210017074558</v>
      </c>
      <c r="Z1860" s="4">
        <v>16</v>
      </c>
      <c r="AA1860" s="26">
        <v>9.1217112618320044</v>
      </c>
      <c r="AB1860" s="26">
        <v>638.51978832824034</v>
      </c>
    </row>
    <row r="1861" spans="1:28" x14ac:dyDescent="0.25">
      <c r="A1861" s="5" t="s">
        <v>1287</v>
      </c>
      <c r="B1861" s="6" t="s">
        <v>1150</v>
      </c>
      <c r="C1861" s="6" t="s">
        <v>1151</v>
      </c>
      <c r="D1861" s="5">
        <v>2004</v>
      </c>
      <c r="E1861" s="5">
        <v>12</v>
      </c>
      <c r="F1861" s="5">
        <v>19</v>
      </c>
      <c r="G1861" s="5">
        <v>90808</v>
      </c>
      <c r="H1861" s="5" t="s">
        <v>1152</v>
      </c>
      <c r="I1861" s="7">
        <v>4</v>
      </c>
      <c r="J1861" s="5">
        <v>60</v>
      </c>
      <c r="K1861" s="5">
        <v>5</v>
      </c>
      <c r="L1861" s="5">
        <v>5</v>
      </c>
      <c r="M1861" s="5">
        <v>5</v>
      </c>
      <c r="N1861" s="5">
        <v>5</v>
      </c>
      <c r="O1861" s="5">
        <v>15</v>
      </c>
      <c r="P1861" s="5">
        <v>15</v>
      </c>
      <c r="Q1861" s="5">
        <v>15</v>
      </c>
      <c r="R1861" s="5">
        <v>15</v>
      </c>
      <c r="S1861" s="5">
        <v>60</v>
      </c>
      <c r="T1861" s="4">
        <v>3600</v>
      </c>
      <c r="U1861" s="26">
        <f t="shared" si="58"/>
        <v>20.830834091889049</v>
      </c>
      <c r="V1861" s="26">
        <f t="shared" si="59"/>
        <v>1249.8500455133428</v>
      </c>
      <c r="Z1861" s="4">
        <v>18</v>
      </c>
      <c r="AA1861" s="26">
        <v>0</v>
      </c>
      <c r="AB1861" s="26">
        <v>0</v>
      </c>
    </row>
    <row r="1862" spans="1:28" x14ac:dyDescent="0.25">
      <c r="A1862" s="5" t="s">
        <v>1340</v>
      </c>
      <c r="B1862" s="6" t="s">
        <v>1150</v>
      </c>
      <c r="C1862" s="6" t="s">
        <v>1151</v>
      </c>
      <c r="D1862" s="5">
        <v>2006</v>
      </c>
      <c r="E1862" s="5">
        <v>10</v>
      </c>
      <c r="F1862" s="5">
        <v>30</v>
      </c>
      <c r="G1862" s="5">
        <v>90620</v>
      </c>
      <c r="H1862" s="5" t="s">
        <v>1152</v>
      </c>
      <c r="I1862" s="7">
        <v>6.8</v>
      </c>
      <c r="J1862" s="5">
        <v>61</v>
      </c>
      <c r="K1862" s="5">
        <v>4</v>
      </c>
      <c r="L1862" s="5">
        <v>4</v>
      </c>
      <c r="M1862" s="5">
        <v>6</v>
      </c>
      <c r="N1862" s="5">
        <v>6</v>
      </c>
      <c r="O1862" s="5">
        <v>12</v>
      </c>
      <c r="P1862" s="5">
        <v>12</v>
      </c>
      <c r="Q1862" s="5">
        <v>18</v>
      </c>
      <c r="R1862" s="5">
        <v>18</v>
      </c>
      <c r="S1862" s="5">
        <v>60</v>
      </c>
      <c r="T1862" s="4">
        <v>3660</v>
      </c>
      <c r="U1862" s="26">
        <f t="shared" si="58"/>
        <v>20.983210017074558</v>
      </c>
      <c r="V1862" s="26">
        <f t="shared" si="59"/>
        <v>1279.975811041548</v>
      </c>
      <c r="Z1862" s="4">
        <v>17</v>
      </c>
      <c r="AA1862" s="26">
        <v>32.71395283659529</v>
      </c>
      <c r="AB1862" s="26">
        <v>1308.5581134638117</v>
      </c>
    </row>
    <row r="1863" spans="1:28" x14ac:dyDescent="0.25">
      <c r="A1863" s="5" t="s">
        <v>1398</v>
      </c>
      <c r="B1863" s="6" t="s">
        <v>1150</v>
      </c>
      <c r="C1863" s="6" t="s">
        <v>1151</v>
      </c>
      <c r="D1863" s="5">
        <v>2007</v>
      </c>
      <c r="E1863" s="5">
        <v>9</v>
      </c>
      <c r="F1863" s="5">
        <v>33</v>
      </c>
      <c r="G1863" s="5">
        <v>92591</v>
      </c>
      <c r="H1863" s="5" t="s">
        <v>1152</v>
      </c>
      <c r="I1863" s="7">
        <v>2</v>
      </c>
      <c r="J1863" s="5">
        <v>10</v>
      </c>
      <c r="K1863" s="5">
        <v>4</v>
      </c>
      <c r="L1863" s="5">
        <v>8</v>
      </c>
      <c r="M1863" s="5">
        <v>4</v>
      </c>
      <c r="N1863" s="5">
        <v>4</v>
      </c>
      <c r="O1863" s="5">
        <v>12</v>
      </c>
      <c r="P1863" s="5">
        <v>24</v>
      </c>
      <c r="Q1863" s="5">
        <v>12</v>
      </c>
      <c r="R1863" s="5">
        <v>12</v>
      </c>
      <c r="S1863" s="5">
        <v>60</v>
      </c>
      <c r="T1863" s="4">
        <v>600</v>
      </c>
      <c r="U1863" s="26">
        <f t="shared" si="58"/>
        <v>21.058259987257841</v>
      </c>
      <c r="V1863" s="26">
        <f t="shared" si="59"/>
        <v>210.58259987257841</v>
      </c>
      <c r="Z1863" s="4">
        <v>17</v>
      </c>
      <c r="AA1863" s="26">
        <v>10.468464907710493</v>
      </c>
      <c r="AB1863" s="26">
        <v>104.68464907710492</v>
      </c>
    </row>
    <row r="1864" spans="1:28" x14ac:dyDescent="0.25">
      <c r="A1864" s="5" t="s">
        <v>1401</v>
      </c>
      <c r="B1864" s="6" t="s">
        <v>1150</v>
      </c>
      <c r="C1864" s="6" t="s">
        <v>1151</v>
      </c>
      <c r="D1864" s="5">
        <v>2005</v>
      </c>
      <c r="E1864" s="5">
        <v>11</v>
      </c>
      <c r="F1864" s="5">
        <v>33</v>
      </c>
      <c r="G1864" s="5">
        <v>92532</v>
      </c>
      <c r="H1864" s="5" t="s">
        <v>1152</v>
      </c>
      <c r="I1864" s="7">
        <v>6.2</v>
      </c>
      <c r="J1864" s="5">
        <v>100</v>
      </c>
      <c r="K1864" s="5">
        <v>6</v>
      </c>
      <c r="L1864" s="5">
        <v>4</v>
      </c>
      <c r="M1864" s="5">
        <v>4</v>
      </c>
      <c r="N1864" s="5">
        <v>6</v>
      </c>
      <c r="O1864" s="5">
        <v>18</v>
      </c>
      <c r="P1864" s="5">
        <v>12</v>
      </c>
      <c r="Q1864" s="5">
        <v>12</v>
      </c>
      <c r="R1864" s="5">
        <v>18</v>
      </c>
      <c r="S1864" s="5">
        <v>60</v>
      </c>
      <c r="T1864" s="4">
        <v>6000</v>
      </c>
      <c r="U1864" s="26">
        <f t="shared" si="58"/>
        <v>20.907405200562483</v>
      </c>
      <c r="V1864" s="26">
        <f t="shared" si="59"/>
        <v>2090.7405200562484</v>
      </c>
      <c r="Z1864" s="4">
        <v>17</v>
      </c>
      <c r="AA1864" s="26">
        <v>5.2342324538552463</v>
      </c>
      <c r="AB1864" s="26">
        <v>57.57655699240771</v>
      </c>
    </row>
    <row r="1865" spans="1:28" x14ac:dyDescent="0.25">
      <c r="A1865" s="5" t="s">
        <v>1448</v>
      </c>
      <c r="B1865" s="6" t="s">
        <v>1150</v>
      </c>
      <c r="C1865" s="6" t="s">
        <v>1151</v>
      </c>
      <c r="D1865" s="5">
        <v>2009</v>
      </c>
      <c r="E1865" s="5">
        <v>7</v>
      </c>
      <c r="F1865" s="5">
        <v>36</v>
      </c>
      <c r="G1865" s="5">
        <v>92407</v>
      </c>
      <c r="H1865" s="5" t="s">
        <v>1152</v>
      </c>
      <c r="I1865" s="7">
        <v>1.6</v>
      </c>
      <c r="J1865" s="5">
        <v>35</v>
      </c>
      <c r="K1865" s="5">
        <v>5</v>
      </c>
      <c r="L1865" s="5">
        <v>5</v>
      </c>
      <c r="M1865" s="5">
        <v>5</v>
      </c>
      <c r="N1865" s="5">
        <v>5</v>
      </c>
      <c r="O1865" s="5">
        <v>15</v>
      </c>
      <c r="P1865" s="5">
        <v>15</v>
      </c>
      <c r="Q1865" s="5">
        <v>15</v>
      </c>
      <c r="R1865" s="5">
        <v>15</v>
      </c>
      <c r="S1865" s="5">
        <v>60</v>
      </c>
      <c r="T1865" s="4">
        <v>2100</v>
      </c>
      <c r="U1865" s="26">
        <f t="shared" si="58"/>
        <v>21.20614004345693</v>
      </c>
      <c r="V1865" s="26">
        <f t="shared" si="59"/>
        <v>742.2149015209925</v>
      </c>
      <c r="Z1865" s="4">
        <v>14</v>
      </c>
      <c r="AA1865" s="26">
        <v>18.09611540500185</v>
      </c>
      <c r="AB1865" s="26">
        <v>814.32519322508324</v>
      </c>
    </row>
    <row r="1866" spans="1:28" x14ac:dyDescent="0.25">
      <c r="A1866" s="5" t="s">
        <v>1507</v>
      </c>
      <c r="B1866" s="6" t="s">
        <v>1150</v>
      </c>
      <c r="C1866" s="6" t="s">
        <v>1151</v>
      </c>
      <c r="D1866" s="5">
        <v>2008</v>
      </c>
      <c r="E1866" s="5">
        <v>8</v>
      </c>
      <c r="F1866" s="5">
        <v>39</v>
      </c>
      <c r="G1866" s="5">
        <v>95209</v>
      </c>
      <c r="H1866" s="5" t="s">
        <v>1152</v>
      </c>
      <c r="I1866" s="7">
        <v>0.7</v>
      </c>
      <c r="J1866" s="5">
        <v>2</v>
      </c>
      <c r="K1866" s="5">
        <v>4</v>
      </c>
      <c r="L1866" s="5">
        <v>8</v>
      </c>
      <c r="M1866" s="5">
        <v>4</v>
      </c>
      <c r="N1866" s="5">
        <v>4</v>
      </c>
      <c r="O1866" s="5">
        <v>12</v>
      </c>
      <c r="P1866" s="5">
        <v>24</v>
      </c>
      <c r="Q1866" s="5">
        <v>12</v>
      </c>
      <c r="R1866" s="5">
        <v>12</v>
      </c>
      <c r="S1866" s="5">
        <v>60</v>
      </c>
      <c r="T1866" s="4">
        <v>120</v>
      </c>
      <c r="U1866" s="26">
        <f t="shared" si="58"/>
        <v>21.132566330124444</v>
      </c>
      <c r="V1866" s="26">
        <f t="shared" si="59"/>
        <v>42.265132660248888</v>
      </c>
      <c r="Z1866" s="4">
        <v>11</v>
      </c>
      <c r="AA1866" s="26">
        <v>8.943947598136436</v>
      </c>
      <c r="AB1866" s="26">
        <v>53.663685588818616</v>
      </c>
    </row>
    <row r="1867" spans="1:28" x14ac:dyDescent="0.25">
      <c r="A1867" s="5" t="s">
        <v>1511</v>
      </c>
      <c r="B1867" s="6" t="s">
        <v>1150</v>
      </c>
      <c r="C1867" s="6" t="s">
        <v>1151</v>
      </c>
      <c r="D1867" s="5">
        <v>2002</v>
      </c>
      <c r="E1867" s="5">
        <v>14</v>
      </c>
      <c r="F1867" s="5">
        <v>40</v>
      </c>
      <c r="G1867" s="5">
        <v>93433</v>
      </c>
      <c r="H1867" s="5" t="s">
        <v>1152</v>
      </c>
      <c r="I1867" s="7">
        <v>2</v>
      </c>
      <c r="J1867" s="5">
        <v>40</v>
      </c>
      <c r="K1867" s="5">
        <v>5</v>
      </c>
      <c r="L1867" s="5">
        <v>8</v>
      </c>
      <c r="M1867" s="5">
        <v>5</v>
      </c>
      <c r="N1867" s="5">
        <v>2</v>
      </c>
      <c r="O1867" s="5">
        <v>15</v>
      </c>
      <c r="P1867" s="5">
        <v>24</v>
      </c>
      <c r="Q1867" s="5">
        <v>15</v>
      </c>
      <c r="R1867" s="5">
        <v>6</v>
      </c>
      <c r="S1867" s="5">
        <v>60</v>
      </c>
      <c r="T1867" s="4">
        <v>2400</v>
      </c>
      <c r="U1867" s="26">
        <f t="shared" si="58"/>
        <v>20.67534604588133</v>
      </c>
      <c r="V1867" s="26">
        <f t="shared" si="59"/>
        <v>827.01384183525317</v>
      </c>
      <c r="Z1867" s="4">
        <v>8</v>
      </c>
      <c r="AA1867" s="26">
        <v>15.165943085462317</v>
      </c>
      <c r="AB1867" s="26">
        <v>1349.7689346061461</v>
      </c>
    </row>
    <row r="1868" spans="1:28" x14ac:dyDescent="0.25">
      <c r="A1868" s="5" t="s">
        <v>1523</v>
      </c>
      <c r="B1868" s="6" t="s">
        <v>1150</v>
      </c>
      <c r="C1868" s="6" t="s">
        <v>1151</v>
      </c>
      <c r="D1868" s="5">
        <v>2000</v>
      </c>
      <c r="E1868" s="5">
        <v>16</v>
      </c>
      <c r="F1868" s="5">
        <v>41</v>
      </c>
      <c r="G1868" s="5">
        <v>94403</v>
      </c>
      <c r="H1868" s="5" t="s">
        <v>1152</v>
      </c>
      <c r="I1868" s="7">
        <v>3</v>
      </c>
      <c r="J1868" s="5">
        <v>60</v>
      </c>
      <c r="K1868" s="5">
        <v>4</v>
      </c>
      <c r="L1868" s="5">
        <v>6</v>
      </c>
      <c r="M1868" s="5">
        <v>10</v>
      </c>
      <c r="N1868" s="5">
        <v>0</v>
      </c>
      <c r="O1868" s="5">
        <v>12</v>
      </c>
      <c r="P1868" s="5">
        <v>18</v>
      </c>
      <c r="Q1868" s="5">
        <v>30</v>
      </c>
      <c r="R1868" s="5">
        <v>0</v>
      </c>
      <c r="S1868" s="5">
        <v>60</v>
      </c>
      <c r="T1868" s="4">
        <v>3600</v>
      </c>
      <c r="U1868" s="26">
        <f t="shared" si="58"/>
        <v>20.516649552589115</v>
      </c>
      <c r="V1868" s="26">
        <f t="shared" si="59"/>
        <v>1230.9989731553469</v>
      </c>
      <c r="Z1868" s="4">
        <v>13</v>
      </c>
      <c r="AA1868" s="26">
        <v>7.7250300409789752</v>
      </c>
      <c r="AB1868" s="26">
        <v>393.97653208992773</v>
      </c>
    </row>
    <row r="1869" spans="1:28" x14ac:dyDescent="0.25">
      <c r="A1869" s="5" t="s">
        <v>1563</v>
      </c>
      <c r="B1869" s="6" t="s">
        <v>1150</v>
      </c>
      <c r="C1869" s="6" t="s">
        <v>1151</v>
      </c>
      <c r="D1869" s="5">
        <v>2008</v>
      </c>
      <c r="E1869" s="5">
        <v>8</v>
      </c>
      <c r="F1869" s="5">
        <v>43</v>
      </c>
      <c r="G1869" s="5">
        <v>95120</v>
      </c>
      <c r="H1869" s="5" t="s">
        <v>1152</v>
      </c>
      <c r="I1869" s="7">
        <v>3.7</v>
      </c>
      <c r="J1869" s="5">
        <v>19</v>
      </c>
      <c r="K1869" s="5">
        <v>5</v>
      </c>
      <c r="L1869" s="5">
        <v>8</v>
      </c>
      <c r="M1869" s="5">
        <v>5</v>
      </c>
      <c r="N1869" s="5">
        <v>2</v>
      </c>
      <c r="O1869" s="5">
        <v>15</v>
      </c>
      <c r="P1869" s="5">
        <v>24</v>
      </c>
      <c r="Q1869" s="5">
        <v>15</v>
      </c>
      <c r="R1869" s="5">
        <v>6</v>
      </c>
      <c r="S1869" s="5">
        <v>60</v>
      </c>
      <c r="T1869" s="4">
        <v>1140</v>
      </c>
      <c r="U1869" s="26">
        <f t="shared" si="58"/>
        <v>21.132566330124444</v>
      </c>
      <c r="V1869" s="26">
        <f t="shared" si="59"/>
        <v>401.51876027236443</v>
      </c>
      <c r="Z1869" s="4">
        <v>13</v>
      </c>
      <c r="AA1869" s="26">
        <v>15.45006008195795</v>
      </c>
      <c r="AB1869" s="26">
        <v>772.50300409789747</v>
      </c>
    </row>
    <row r="1870" spans="1:28" x14ac:dyDescent="0.25">
      <c r="A1870" s="5" t="s">
        <v>1570</v>
      </c>
      <c r="B1870" s="6" t="s">
        <v>1150</v>
      </c>
      <c r="C1870" s="6" t="s">
        <v>1151</v>
      </c>
      <c r="D1870" s="5">
        <v>2007</v>
      </c>
      <c r="E1870" s="5">
        <v>9</v>
      </c>
      <c r="F1870" s="5">
        <v>44</v>
      </c>
      <c r="G1870" s="5">
        <v>95006</v>
      </c>
      <c r="H1870" s="5" t="s">
        <v>1152</v>
      </c>
      <c r="I1870" s="7">
        <v>4.5999999999999996</v>
      </c>
      <c r="J1870" s="5">
        <v>100</v>
      </c>
      <c r="K1870" s="5">
        <v>5</v>
      </c>
      <c r="L1870" s="5">
        <v>5</v>
      </c>
      <c r="M1870" s="5">
        <v>5</v>
      </c>
      <c r="N1870" s="5">
        <v>5</v>
      </c>
      <c r="O1870" s="5">
        <v>15</v>
      </c>
      <c r="P1870" s="5">
        <v>15</v>
      </c>
      <c r="Q1870" s="5">
        <v>15</v>
      </c>
      <c r="R1870" s="5">
        <v>15</v>
      </c>
      <c r="S1870" s="5">
        <v>60</v>
      </c>
      <c r="T1870" s="4">
        <v>6000</v>
      </c>
      <c r="U1870" s="26">
        <f t="shared" si="58"/>
        <v>21.058259987257841</v>
      </c>
      <c r="V1870" s="26">
        <f t="shared" si="59"/>
        <v>2105.8259987257843</v>
      </c>
      <c r="Z1870" s="4">
        <v>17</v>
      </c>
      <c r="AA1870" s="26">
        <v>23.55404604234861</v>
      </c>
      <c r="AB1870" s="26">
        <v>1907.8777294302374</v>
      </c>
    </row>
    <row r="1871" spans="1:28" x14ac:dyDescent="0.25">
      <c r="A1871" s="5" t="s">
        <v>1579</v>
      </c>
      <c r="B1871" s="6" t="s">
        <v>1150</v>
      </c>
      <c r="C1871" s="6" t="s">
        <v>1151</v>
      </c>
      <c r="D1871" s="5">
        <v>2008</v>
      </c>
      <c r="E1871" s="5">
        <v>8</v>
      </c>
      <c r="F1871" s="5">
        <v>45</v>
      </c>
      <c r="G1871" s="5">
        <v>96088</v>
      </c>
      <c r="H1871" s="5" t="s">
        <v>1152</v>
      </c>
      <c r="I1871" s="7">
        <v>5.0999999999999996</v>
      </c>
      <c r="J1871" s="5">
        <v>65</v>
      </c>
      <c r="K1871" s="5">
        <v>5</v>
      </c>
      <c r="L1871" s="5">
        <v>3</v>
      </c>
      <c r="M1871" s="5">
        <v>10</v>
      </c>
      <c r="N1871" s="5">
        <v>2</v>
      </c>
      <c r="O1871" s="5">
        <v>15</v>
      </c>
      <c r="P1871" s="5">
        <v>9</v>
      </c>
      <c r="Q1871" s="5">
        <v>30</v>
      </c>
      <c r="R1871" s="5">
        <v>6</v>
      </c>
      <c r="S1871" s="5">
        <v>60</v>
      </c>
      <c r="T1871" s="4">
        <v>3900</v>
      </c>
      <c r="U1871" s="26">
        <f t="shared" si="58"/>
        <v>21.132566330124444</v>
      </c>
      <c r="V1871" s="26">
        <f t="shared" si="59"/>
        <v>1373.6168114580889</v>
      </c>
      <c r="Z1871" s="4">
        <v>7</v>
      </c>
      <c r="AA1871" s="26">
        <v>10.075252006943977</v>
      </c>
      <c r="AB1871" s="26">
        <v>231.73079615971147</v>
      </c>
    </row>
    <row r="1872" spans="1:28" x14ac:dyDescent="0.25">
      <c r="A1872" s="5" t="s">
        <v>1589</v>
      </c>
      <c r="B1872" s="6" t="s">
        <v>1150</v>
      </c>
      <c r="C1872" s="6" t="s">
        <v>1151</v>
      </c>
      <c r="D1872" s="5">
        <v>2006</v>
      </c>
      <c r="E1872" s="5">
        <v>10</v>
      </c>
      <c r="F1872" s="5">
        <v>49</v>
      </c>
      <c r="G1872" s="5">
        <v>95409</v>
      </c>
      <c r="H1872" s="5" t="s">
        <v>1152</v>
      </c>
      <c r="I1872" s="7">
        <v>3.8</v>
      </c>
      <c r="J1872" s="5">
        <v>29</v>
      </c>
      <c r="K1872" s="5">
        <v>5</v>
      </c>
      <c r="L1872" s="5">
        <v>5</v>
      </c>
      <c r="M1872" s="5">
        <v>5</v>
      </c>
      <c r="N1872" s="5">
        <v>5</v>
      </c>
      <c r="O1872" s="5">
        <v>15</v>
      </c>
      <c r="P1872" s="5">
        <v>15</v>
      </c>
      <c r="Q1872" s="5">
        <v>15</v>
      </c>
      <c r="R1872" s="5">
        <v>15</v>
      </c>
      <c r="S1872" s="5">
        <v>60</v>
      </c>
      <c r="T1872" s="4">
        <v>1740</v>
      </c>
      <c r="U1872" s="26">
        <f t="shared" si="58"/>
        <v>20.983210017074558</v>
      </c>
      <c r="V1872" s="26">
        <f t="shared" si="59"/>
        <v>608.51309049516215</v>
      </c>
      <c r="Z1872" s="4">
        <v>16</v>
      </c>
      <c r="AA1872" s="26">
        <v>9.1217112618320044</v>
      </c>
      <c r="AB1872" s="26">
        <v>364.86845047328018</v>
      </c>
    </row>
    <row r="1873" spans="1:28" x14ac:dyDescent="0.25">
      <c r="A1873" s="5" t="s">
        <v>1622</v>
      </c>
      <c r="B1873" s="6" t="s">
        <v>1150</v>
      </c>
      <c r="C1873" s="6" t="s">
        <v>1151</v>
      </c>
      <c r="D1873" s="5">
        <v>2003</v>
      </c>
      <c r="E1873" s="5">
        <v>13</v>
      </c>
      <c r="F1873" s="5">
        <v>56</v>
      </c>
      <c r="G1873" s="5">
        <v>93065</v>
      </c>
      <c r="H1873" s="5" t="s">
        <v>1152</v>
      </c>
      <c r="I1873" s="7">
        <v>2.5</v>
      </c>
      <c r="J1873" s="5">
        <v>20</v>
      </c>
      <c r="K1873" s="5">
        <v>5</v>
      </c>
      <c r="L1873" s="5">
        <v>5</v>
      </c>
      <c r="M1873" s="5">
        <v>5</v>
      </c>
      <c r="N1873" s="5">
        <v>5</v>
      </c>
      <c r="O1873" s="5">
        <v>15</v>
      </c>
      <c r="P1873" s="5">
        <v>15</v>
      </c>
      <c r="Q1873" s="5">
        <v>15</v>
      </c>
      <c r="R1873" s="5">
        <v>15</v>
      </c>
      <c r="S1873" s="5">
        <v>60</v>
      </c>
      <c r="T1873" s="4">
        <v>1200</v>
      </c>
      <c r="U1873" s="26">
        <f t="shared" si="58"/>
        <v>20.753485012639942</v>
      </c>
      <c r="V1873" s="26">
        <f t="shared" si="59"/>
        <v>415.06970025279884</v>
      </c>
      <c r="Z1873" s="4">
        <v>10</v>
      </c>
      <c r="AA1873" s="26">
        <v>31.824381292466402</v>
      </c>
      <c r="AB1873" s="26">
        <v>2227.706690472648</v>
      </c>
    </row>
    <row r="1874" spans="1:28" x14ac:dyDescent="0.25">
      <c r="A1874" s="5" t="s">
        <v>1624</v>
      </c>
      <c r="B1874" s="6" t="s">
        <v>1150</v>
      </c>
      <c r="C1874" s="6" t="s">
        <v>1151</v>
      </c>
      <c r="D1874" s="5">
        <v>2011</v>
      </c>
      <c r="E1874" s="5">
        <v>5</v>
      </c>
      <c r="F1874" s="5">
        <v>56</v>
      </c>
      <c r="G1874" s="5">
        <v>93063</v>
      </c>
      <c r="H1874" s="5" t="s">
        <v>1152</v>
      </c>
      <c r="I1874" s="7">
        <v>1.9</v>
      </c>
      <c r="J1874" s="5">
        <v>21</v>
      </c>
      <c r="K1874" s="5">
        <v>5</v>
      </c>
      <c r="L1874" s="5">
        <v>10</v>
      </c>
      <c r="M1874" s="5">
        <v>5</v>
      </c>
      <c r="N1874" s="5">
        <v>0</v>
      </c>
      <c r="O1874" s="5">
        <v>15</v>
      </c>
      <c r="P1874" s="5">
        <v>30</v>
      </c>
      <c r="Q1874" s="5">
        <v>15</v>
      </c>
      <c r="R1874" s="5">
        <v>0</v>
      </c>
      <c r="S1874" s="5">
        <v>60</v>
      </c>
      <c r="T1874" s="4">
        <v>1260</v>
      </c>
      <c r="U1874" s="26">
        <f t="shared" si="58"/>
        <v>21.351132498901048</v>
      </c>
      <c r="V1874" s="26">
        <f t="shared" si="59"/>
        <v>448.37378247692203</v>
      </c>
      <c r="Z1874" s="4">
        <v>17</v>
      </c>
      <c r="AA1874" s="26">
        <v>10.468464907710493</v>
      </c>
      <c r="AB1874" s="26">
        <v>303.58548232360431</v>
      </c>
    </row>
    <row r="1875" spans="1:28" x14ac:dyDescent="0.25">
      <c r="A1875" s="5" t="s">
        <v>1629</v>
      </c>
      <c r="B1875" s="6" t="s">
        <v>1150</v>
      </c>
      <c r="C1875" s="6" t="s">
        <v>1151</v>
      </c>
      <c r="D1875" s="5">
        <v>2013</v>
      </c>
      <c r="E1875" s="5">
        <v>3</v>
      </c>
      <c r="F1875" s="5">
        <v>56</v>
      </c>
      <c r="G1875" s="5">
        <v>91360</v>
      </c>
      <c r="H1875" s="5" t="s">
        <v>1152</v>
      </c>
      <c r="I1875" s="7">
        <v>3.6</v>
      </c>
      <c r="J1875" s="5">
        <v>49</v>
      </c>
      <c r="K1875" s="5">
        <v>6</v>
      </c>
      <c r="L1875" s="5">
        <v>2</v>
      </c>
      <c r="M1875" s="5">
        <v>6</v>
      </c>
      <c r="N1875" s="5">
        <v>6</v>
      </c>
      <c r="O1875" s="5">
        <v>18</v>
      </c>
      <c r="P1875" s="5">
        <v>6</v>
      </c>
      <c r="Q1875" s="5">
        <v>18</v>
      </c>
      <c r="R1875" s="5">
        <v>18</v>
      </c>
      <c r="S1875" s="5">
        <v>60</v>
      </c>
      <c r="T1875" s="4">
        <v>2940</v>
      </c>
      <c r="U1875" s="26">
        <f t="shared" si="58"/>
        <v>21.493321113529618</v>
      </c>
      <c r="V1875" s="26">
        <f t="shared" si="59"/>
        <v>1053.1727345629513</v>
      </c>
      <c r="Z1875" s="4">
        <v>10</v>
      </c>
      <c r="AA1875" s="26">
        <v>14.002727768685217</v>
      </c>
      <c r="AB1875" s="26">
        <v>994.19367157665044</v>
      </c>
    </row>
    <row r="1876" spans="1:28" x14ac:dyDescent="0.25">
      <c r="A1876" s="5" t="s">
        <v>415</v>
      </c>
      <c r="B1876" s="6" t="s">
        <v>1643</v>
      </c>
      <c r="C1876" s="6" t="s">
        <v>1644</v>
      </c>
      <c r="D1876" s="5">
        <v>2015</v>
      </c>
      <c r="E1876" s="5">
        <v>1</v>
      </c>
      <c r="F1876" s="5">
        <v>49</v>
      </c>
      <c r="G1876" s="5">
        <v>94952</v>
      </c>
      <c r="H1876" s="5" t="s">
        <v>1370</v>
      </c>
      <c r="I1876" s="7">
        <v>3.9</v>
      </c>
      <c r="J1876" s="5">
        <v>60</v>
      </c>
      <c r="K1876" s="5">
        <v>5</v>
      </c>
      <c r="L1876" s="5">
        <v>5</v>
      </c>
      <c r="M1876" s="5">
        <v>5</v>
      </c>
      <c r="N1876" s="5">
        <v>5</v>
      </c>
      <c r="O1876" s="5">
        <v>15</v>
      </c>
      <c r="P1876" s="5">
        <v>15</v>
      </c>
      <c r="Q1876" s="5">
        <v>15</v>
      </c>
      <c r="R1876" s="5">
        <v>15</v>
      </c>
      <c r="S1876" s="5">
        <v>60</v>
      </c>
      <c r="T1876" s="4">
        <v>3600</v>
      </c>
      <c r="U1876" s="26" t="e">
        <f t="shared" si="58"/>
        <v>#DIV/0!</v>
      </c>
      <c r="V1876" s="26" t="e">
        <f t="shared" si="59"/>
        <v>#DIV/0!</v>
      </c>
      <c r="Z1876" s="4">
        <v>12</v>
      </c>
      <c r="AA1876" s="26">
        <v>11.542938734355383</v>
      </c>
      <c r="AB1876" s="26">
        <v>461.71754937421531</v>
      </c>
    </row>
    <row r="1877" spans="1:28" x14ac:dyDescent="0.25">
      <c r="A1877" s="5" t="s">
        <v>448</v>
      </c>
      <c r="B1877" s="6" t="s">
        <v>1660</v>
      </c>
      <c r="C1877" s="6" t="s">
        <v>1151</v>
      </c>
      <c r="D1877" s="5">
        <v>2016</v>
      </c>
      <c r="E1877" s="5">
        <v>0</v>
      </c>
      <c r="F1877" s="5">
        <v>54</v>
      </c>
      <c r="G1877" s="5">
        <v>93274</v>
      </c>
      <c r="H1877" s="5" t="s">
        <v>1370</v>
      </c>
      <c r="I1877" s="7">
        <v>1.8</v>
      </c>
      <c r="J1877" s="5">
        <v>9</v>
      </c>
      <c r="K1877" s="5">
        <v>7</v>
      </c>
      <c r="L1877" s="5">
        <v>3</v>
      </c>
      <c r="M1877" s="5">
        <v>7</v>
      </c>
      <c r="N1877" s="5">
        <v>3</v>
      </c>
      <c r="O1877" s="5">
        <v>21</v>
      </c>
      <c r="P1877" s="5">
        <v>9</v>
      </c>
      <c r="Q1877" s="5">
        <v>21</v>
      </c>
      <c r="R1877" s="5">
        <v>9</v>
      </c>
      <c r="S1877" s="5">
        <v>60</v>
      </c>
      <c r="T1877" s="4">
        <v>540</v>
      </c>
      <c r="U1877" s="26" t="e">
        <f t="shared" si="58"/>
        <v>#DIV/0!</v>
      </c>
      <c r="V1877" s="26" t="e">
        <f t="shared" si="59"/>
        <v>#DIV/0!</v>
      </c>
      <c r="Z1877" s="4">
        <v>7</v>
      </c>
      <c r="AA1877" s="26">
        <v>10.075252006943977</v>
      </c>
      <c r="AB1877" s="26">
        <v>90.677268062495784</v>
      </c>
    </row>
    <row r="1878" spans="1:28" x14ac:dyDescent="0.25">
      <c r="A1878" s="5" t="s">
        <v>1935</v>
      </c>
      <c r="B1878" s="6" t="s">
        <v>1643</v>
      </c>
      <c r="C1878" s="6" t="s">
        <v>1644</v>
      </c>
      <c r="D1878" s="5">
        <v>2013</v>
      </c>
      <c r="E1878" s="5">
        <v>3</v>
      </c>
      <c r="F1878" s="5">
        <v>30</v>
      </c>
      <c r="G1878" s="5">
        <v>92656</v>
      </c>
      <c r="H1878" s="5" t="s">
        <v>1645</v>
      </c>
      <c r="I1878" s="7">
        <v>5.8</v>
      </c>
      <c r="J1878" s="5">
        <v>100</v>
      </c>
      <c r="K1878" s="5">
        <v>5</v>
      </c>
      <c r="L1878" s="5">
        <v>5</v>
      </c>
      <c r="M1878" s="5">
        <v>5</v>
      </c>
      <c r="N1878" s="5">
        <v>5</v>
      </c>
      <c r="O1878" s="5">
        <v>15</v>
      </c>
      <c r="P1878" s="5">
        <v>15</v>
      </c>
      <c r="Q1878" s="5">
        <v>15</v>
      </c>
      <c r="R1878" s="5">
        <v>15</v>
      </c>
      <c r="S1878" s="5">
        <v>60</v>
      </c>
      <c r="T1878" s="4">
        <v>6000</v>
      </c>
      <c r="U1878" s="26">
        <f t="shared" si="58"/>
        <v>21.493321113529618</v>
      </c>
      <c r="V1878" s="26">
        <f t="shared" si="59"/>
        <v>2149.3321113529619</v>
      </c>
      <c r="Z1878" s="4">
        <v>13</v>
      </c>
      <c r="AA1878" s="26">
        <v>6.4375250341491457</v>
      </c>
      <c r="AB1878" s="26">
        <v>257.50100136596581</v>
      </c>
    </row>
    <row r="1879" spans="1:28" x14ac:dyDescent="0.25">
      <c r="A1879" s="5" t="s">
        <v>2110</v>
      </c>
      <c r="B1879" s="6" t="s">
        <v>1643</v>
      </c>
      <c r="C1879" s="6" t="s">
        <v>1644</v>
      </c>
      <c r="D1879" s="5">
        <v>2013</v>
      </c>
      <c r="E1879" s="5">
        <v>3</v>
      </c>
      <c r="F1879" s="5">
        <v>37</v>
      </c>
      <c r="G1879" s="5">
        <v>91941</v>
      </c>
      <c r="H1879" s="5" t="s">
        <v>1370</v>
      </c>
      <c r="I1879" s="7">
        <v>2</v>
      </c>
      <c r="J1879" s="5">
        <v>35</v>
      </c>
      <c r="K1879" s="5">
        <v>5</v>
      </c>
      <c r="L1879" s="5">
        <v>0</v>
      </c>
      <c r="M1879" s="5">
        <v>10</v>
      </c>
      <c r="N1879" s="5">
        <v>5</v>
      </c>
      <c r="O1879" s="5">
        <v>15</v>
      </c>
      <c r="P1879" s="5">
        <v>0</v>
      </c>
      <c r="Q1879" s="5">
        <v>30</v>
      </c>
      <c r="R1879" s="5">
        <v>15</v>
      </c>
      <c r="S1879" s="5">
        <v>60</v>
      </c>
      <c r="T1879" s="4">
        <v>2100</v>
      </c>
      <c r="U1879" s="26">
        <f t="shared" si="58"/>
        <v>21.493321113529618</v>
      </c>
      <c r="V1879" s="26">
        <f t="shared" si="59"/>
        <v>752.26623897353659</v>
      </c>
      <c r="Z1879" s="4">
        <v>13</v>
      </c>
      <c r="AA1879" s="26">
        <v>7.7250300409789752</v>
      </c>
      <c r="AB1879" s="26">
        <v>393.97653208992773</v>
      </c>
    </row>
    <row r="1880" spans="1:28" x14ac:dyDescent="0.25">
      <c r="A1880" s="5" t="s">
        <v>168</v>
      </c>
      <c r="B1880" s="6" t="s">
        <v>1643</v>
      </c>
      <c r="C1880" s="6" t="s">
        <v>1644</v>
      </c>
      <c r="D1880" s="5">
        <v>2013</v>
      </c>
      <c r="E1880" s="5">
        <v>3</v>
      </c>
      <c r="F1880" s="5">
        <v>37</v>
      </c>
      <c r="G1880" s="5">
        <v>92082</v>
      </c>
      <c r="H1880" s="5" t="s">
        <v>1370</v>
      </c>
      <c r="I1880" s="7">
        <v>3.9</v>
      </c>
      <c r="J1880" s="5">
        <v>51</v>
      </c>
      <c r="K1880" s="5">
        <v>5</v>
      </c>
      <c r="L1880" s="5">
        <v>5</v>
      </c>
      <c r="M1880" s="5">
        <v>5</v>
      </c>
      <c r="N1880" s="5">
        <v>5</v>
      </c>
      <c r="O1880" s="5">
        <v>15</v>
      </c>
      <c r="P1880" s="5">
        <v>15</v>
      </c>
      <c r="Q1880" s="5">
        <v>15</v>
      </c>
      <c r="R1880" s="5">
        <v>15</v>
      </c>
      <c r="S1880" s="5">
        <v>60</v>
      </c>
      <c r="T1880" s="4">
        <v>3060</v>
      </c>
      <c r="U1880" s="26">
        <f t="shared" si="58"/>
        <v>21.493321113529618</v>
      </c>
      <c r="V1880" s="26">
        <f t="shared" si="59"/>
        <v>1096.1593767900106</v>
      </c>
      <c r="Z1880" s="4">
        <v>7</v>
      </c>
      <c r="AA1880" s="26">
        <v>0</v>
      </c>
      <c r="AB1880" s="26">
        <v>0</v>
      </c>
    </row>
    <row r="1881" spans="1:28" x14ac:dyDescent="0.25">
      <c r="A1881" s="5" t="s">
        <v>2174</v>
      </c>
      <c r="B1881" s="6" t="s">
        <v>1643</v>
      </c>
      <c r="C1881" s="6" t="s">
        <v>1644</v>
      </c>
      <c r="D1881" s="5">
        <v>2012</v>
      </c>
      <c r="E1881" s="5">
        <v>4</v>
      </c>
      <c r="F1881" s="5">
        <v>41</v>
      </c>
      <c r="G1881" s="5">
        <v>94019</v>
      </c>
      <c r="H1881" s="5" t="s">
        <v>1645</v>
      </c>
      <c r="I1881" s="7">
        <v>1.7</v>
      </c>
      <c r="J1881" s="5">
        <v>19</v>
      </c>
      <c r="K1881" s="5">
        <v>4</v>
      </c>
      <c r="L1881" s="5">
        <v>8</v>
      </c>
      <c r="M1881" s="5">
        <v>4</v>
      </c>
      <c r="N1881" s="5">
        <v>4</v>
      </c>
      <c r="O1881" s="5">
        <v>12</v>
      </c>
      <c r="P1881" s="5">
        <v>24</v>
      </c>
      <c r="Q1881" s="5">
        <v>12</v>
      </c>
      <c r="R1881" s="5">
        <v>12</v>
      </c>
      <c r="S1881" s="5">
        <v>60</v>
      </c>
      <c r="T1881" s="4">
        <v>1140</v>
      </c>
      <c r="U1881" s="26">
        <f t="shared" si="58"/>
        <v>21.422572178477694</v>
      </c>
      <c r="V1881" s="26">
        <f t="shared" si="59"/>
        <v>407.02887139107617</v>
      </c>
      <c r="Z1881" s="4">
        <v>16</v>
      </c>
      <c r="AA1881" s="26">
        <v>20.849625741330293</v>
      </c>
      <c r="AB1881" s="26">
        <v>1125.8797900318359</v>
      </c>
    </row>
    <row r="1882" spans="1:28" x14ac:dyDescent="0.25">
      <c r="A1882" s="5" t="s">
        <v>2213</v>
      </c>
      <c r="B1882" s="6" t="s">
        <v>1643</v>
      </c>
      <c r="C1882" s="6" t="s">
        <v>1644</v>
      </c>
      <c r="D1882" s="5">
        <v>2012</v>
      </c>
      <c r="E1882" s="5">
        <v>4</v>
      </c>
      <c r="F1882" s="5">
        <v>43</v>
      </c>
      <c r="G1882" s="5">
        <v>94022</v>
      </c>
      <c r="H1882" s="5" t="s">
        <v>1645</v>
      </c>
      <c r="I1882" s="7">
        <v>1.9</v>
      </c>
      <c r="J1882" s="5">
        <v>9</v>
      </c>
      <c r="K1882" s="5">
        <v>5</v>
      </c>
      <c r="L1882" s="5">
        <v>5</v>
      </c>
      <c r="M1882" s="5">
        <v>5</v>
      </c>
      <c r="N1882" s="5">
        <v>5</v>
      </c>
      <c r="O1882" s="5">
        <v>15</v>
      </c>
      <c r="P1882" s="5">
        <v>15</v>
      </c>
      <c r="Q1882" s="5">
        <v>15</v>
      </c>
      <c r="R1882" s="5">
        <v>15</v>
      </c>
      <c r="S1882" s="5">
        <v>60</v>
      </c>
      <c r="T1882" s="4">
        <v>540</v>
      </c>
      <c r="U1882" s="26">
        <f t="shared" si="58"/>
        <v>21.422572178477694</v>
      </c>
      <c r="V1882" s="26">
        <f t="shared" si="59"/>
        <v>192.80314960629926</v>
      </c>
      <c r="Z1882" s="4">
        <v>16</v>
      </c>
      <c r="AA1882" s="26">
        <v>7.8186096529988607</v>
      </c>
      <c r="AB1882" s="26">
        <v>390.93048264994303</v>
      </c>
    </row>
    <row r="1883" spans="1:28" x14ac:dyDescent="0.25">
      <c r="A1883" s="5" t="s">
        <v>3394</v>
      </c>
      <c r="B1883" s="6" t="s">
        <v>1643</v>
      </c>
      <c r="C1883" s="6" t="s">
        <v>1644</v>
      </c>
      <c r="D1883" s="5">
        <v>2011</v>
      </c>
      <c r="E1883" s="5">
        <v>5</v>
      </c>
      <c r="F1883" s="5">
        <v>33</v>
      </c>
      <c r="G1883" s="5">
        <v>92570</v>
      </c>
      <c r="H1883" s="5" t="s">
        <v>1370</v>
      </c>
      <c r="I1883" s="7">
        <v>6</v>
      </c>
      <c r="J1883" s="5">
        <v>9</v>
      </c>
      <c r="K1883" s="5">
        <v>5</v>
      </c>
      <c r="L1883" s="5">
        <v>5</v>
      </c>
      <c r="M1883" s="5">
        <v>5</v>
      </c>
      <c r="N1883" s="5">
        <v>5</v>
      </c>
      <c r="O1883" s="5">
        <v>15</v>
      </c>
      <c r="P1883" s="5">
        <v>15</v>
      </c>
      <c r="Q1883" s="5">
        <v>15</v>
      </c>
      <c r="R1883" s="5">
        <v>15</v>
      </c>
      <c r="S1883" s="5">
        <v>60</v>
      </c>
      <c r="T1883" s="4">
        <v>540</v>
      </c>
      <c r="U1883" s="26">
        <f t="shared" si="58"/>
        <v>21.351132498901048</v>
      </c>
      <c r="V1883" s="26">
        <f t="shared" si="59"/>
        <v>192.16019249010944</v>
      </c>
      <c r="Z1883" s="4">
        <v>10</v>
      </c>
      <c r="AA1883" s="26">
        <v>25.459505033973123</v>
      </c>
      <c r="AB1883" s="26">
        <v>1043.8397063928981</v>
      </c>
    </row>
    <row r="1884" spans="1:28" x14ac:dyDescent="0.25">
      <c r="A1884" s="5" t="s">
        <v>1792</v>
      </c>
      <c r="B1884" s="6" t="s">
        <v>1643</v>
      </c>
      <c r="C1884" s="6" t="s">
        <v>1644</v>
      </c>
      <c r="D1884" s="5">
        <v>2009</v>
      </c>
      <c r="E1884" s="5">
        <v>7</v>
      </c>
      <c r="F1884" s="5">
        <v>19</v>
      </c>
      <c r="G1884" s="5">
        <v>90254</v>
      </c>
      <c r="H1884" s="5" t="s">
        <v>1645</v>
      </c>
      <c r="I1884" s="7">
        <v>5.0999999999999996</v>
      </c>
      <c r="J1884" s="5">
        <v>78</v>
      </c>
      <c r="K1884" s="5">
        <v>5</v>
      </c>
      <c r="L1884" s="5">
        <v>10</v>
      </c>
      <c r="M1884" s="5">
        <v>5</v>
      </c>
      <c r="N1884" s="5">
        <v>0</v>
      </c>
      <c r="O1884" s="5">
        <v>15</v>
      </c>
      <c r="P1884" s="5">
        <v>30</v>
      </c>
      <c r="Q1884" s="5">
        <v>15</v>
      </c>
      <c r="R1884" s="5">
        <v>0</v>
      </c>
      <c r="S1884" s="5">
        <v>60</v>
      </c>
      <c r="T1884" s="4">
        <v>4680</v>
      </c>
      <c r="U1884" s="26">
        <f t="shared" si="58"/>
        <v>21.20614004345693</v>
      </c>
      <c r="V1884" s="26">
        <f t="shared" si="59"/>
        <v>1654.0789233896405</v>
      </c>
      <c r="Z1884" s="4">
        <v>11</v>
      </c>
      <c r="AA1884" s="26">
        <v>17.887895196272872</v>
      </c>
      <c r="AB1884" s="26">
        <v>357.75790392545741</v>
      </c>
    </row>
    <row r="1885" spans="1:28" x14ac:dyDescent="0.25">
      <c r="A1885" s="5" t="s">
        <v>1651</v>
      </c>
      <c r="B1885" s="6" t="s">
        <v>1643</v>
      </c>
      <c r="C1885" s="6" t="s">
        <v>1644</v>
      </c>
      <c r="D1885" s="5">
        <v>2008</v>
      </c>
      <c r="E1885" s="5">
        <v>8</v>
      </c>
      <c r="F1885" s="5">
        <v>1</v>
      </c>
      <c r="G1885" s="5">
        <v>94550</v>
      </c>
      <c r="H1885" s="5" t="s">
        <v>1645</v>
      </c>
      <c r="I1885" s="7">
        <v>0.6</v>
      </c>
      <c r="J1885" s="5">
        <v>4</v>
      </c>
      <c r="K1885" s="5">
        <v>6</v>
      </c>
      <c r="L1885" s="5">
        <v>6</v>
      </c>
      <c r="M1885" s="5">
        <v>4</v>
      </c>
      <c r="N1885" s="5">
        <v>4</v>
      </c>
      <c r="O1885" s="5">
        <v>18</v>
      </c>
      <c r="P1885" s="5">
        <v>18</v>
      </c>
      <c r="Q1885" s="5">
        <v>12</v>
      </c>
      <c r="R1885" s="5">
        <v>12</v>
      </c>
      <c r="S1885" s="5">
        <v>60</v>
      </c>
      <c r="T1885" s="4">
        <v>240</v>
      </c>
      <c r="U1885" s="26">
        <f t="shared" si="58"/>
        <v>21.132566330124444</v>
      </c>
      <c r="V1885" s="26">
        <f t="shared" si="59"/>
        <v>84.530265320497776</v>
      </c>
      <c r="Z1885" s="4">
        <v>15</v>
      </c>
      <c r="AA1885" s="26">
        <v>20.76443260111148</v>
      </c>
      <c r="AB1885" s="26">
        <v>830.5773040444592</v>
      </c>
    </row>
    <row r="1886" spans="1:28" x14ac:dyDescent="0.25">
      <c r="A1886" s="5" t="s">
        <v>418</v>
      </c>
      <c r="B1886" s="6" t="s">
        <v>1643</v>
      </c>
      <c r="C1886" s="6" t="s">
        <v>1644</v>
      </c>
      <c r="D1886" s="5">
        <v>2008</v>
      </c>
      <c r="E1886" s="5">
        <v>8</v>
      </c>
      <c r="F1886" s="5">
        <v>49</v>
      </c>
      <c r="G1886" s="5">
        <v>95472</v>
      </c>
      <c r="H1886" s="5" t="s">
        <v>1370</v>
      </c>
      <c r="I1886" s="7">
        <v>6</v>
      </c>
      <c r="J1886" s="5">
        <v>43</v>
      </c>
      <c r="K1886" s="5">
        <v>5</v>
      </c>
      <c r="L1886" s="5">
        <v>5</v>
      </c>
      <c r="M1886" s="5">
        <v>5</v>
      </c>
      <c r="N1886" s="5">
        <v>5</v>
      </c>
      <c r="O1886" s="5">
        <v>15</v>
      </c>
      <c r="P1886" s="5">
        <v>15</v>
      </c>
      <c r="Q1886" s="5">
        <v>15</v>
      </c>
      <c r="R1886" s="5">
        <v>15</v>
      </c>
      <c r="S1886" s="5">
        <v>60</v>
      </c>
      <c r="T1886" s="4">
        <v>2580</v>
      </c>
      <c r="U1886" s="26">
        <f t="shared" si="58"/>
        <v>21.132566330124444</v>
      </c>
      <c r="V1886" s="26">
        <f t="shared" si="59"/>
        <v>908.70035219535112</v>
      </c>
      <c r="Z1886" s="4">
        <v>5</v>
      </c>
      <c r="AA1886" s="26">
        <v>6.2542424574190205</v>
      </c>
      <c r="AB1886" s="26">
        <v>118.83060669096139</v>
      </c>
    </row>
    <row r="1887" spans="1:28" x14ac:dyDescent="0.25">
      <c r="A1887" s="5" t="s">
        <v>1798</v>
      </c>
      <c r="B1887" s="6" t="s">
        <v>1660</v>
      </c>
      <c r="C1887" s="6" t="s">
        <v>1151</v>
      </c>
      <c r="D1887" s="5">
        <v>2007</v>
      </c>
      <c r="E1887" s="5">
        <v>9</v>
      </c>
      <c r="F1887" s="5">
        <v>19</v>
      </c>
      <c r="G1887" s="5">
        <v>90280</v>
      </c>
      <c r="H1887" s="5" t="s">
        <v>1645</v>
      </c>
      <c r="I1887" s="7">
        <v>5.9</v>
      </c>
      <c r="J1887" s="5">
        <v>50</v>
      </c>
      <c r="K1887" s="5">
        <v>5</v>
      </c>
      <c r="L1887" s="5">
        <v>0</v>
      </c>
      <c r="M1887" s="5">
        <v>5</v>
      </c>
      <c r="N1887" s="5">
        <v>10</v>
      </c>
      <c r="O1887" s="5">
        <v>15</v>
      </c>
      <c r="P1887" s="5">
        <v>0</v>
      </c>
      <c r="Q1887" s="5">
        <v>15</v>
      </c>
      <c r="R1887" s="5">
        <v>30</v>
      </c>
      <c r="S1887" s="5">
        <v>60</v>
      </c>
      <c r="T1887" s="4">
        <v>3000</v>
      </c>
      <c r="U1887" s="26">
        <f t="shared" si="58"/>
        <v>21.058259987257841</v>
      </c>
      <c r="V1887" s="26">
        <f t="shared" si="59"/>
        <v>1052.9129993628922</v>
      </c>
      <c r="Z1887" s="4">
        <v>12</v>
      </c>
      <c r="AA1887" s="26">
        <v>55.1495961752535</v>
      </c>
      <c r="AB1887" s="26">
        <v>2536.8814240616612</v>
      </c>
    </row>
    <row r="1888" spans="1:28" x14ac:dyDescent="0.25">
      <c r="A1888" s="5" t="s">
        <v>1862</v>
      </c>
      <c r="B1888" s="6" t="s">
        <v>1643</v>
      </c>
      <c r="C1888" s="6" t="s">
        <v>1644</v>
      </c>
      <c r="D1888" s="5">
        <v>2007</v>
      </c>
      <c r="E1888" s="5">
        <v>9</v>
      </c>
      <c r="F1888" s="5">
        <v>19</v>
      </c>
      <c r="G1888" s="5">
        <v>93510</v>
      </c>
      <c r="H1888" s="5" t="s">
        <v>1645</v>
      </c>
      <c r="I1888" s="7">
        <v>4.0999999999999996</v>
      </c>
      <c r="J1888" s="5">
        <v>40</v>
      </c>
      <c r="K1888" s="5">
        <v>4</v>
      </c>
      <c r="L1888" s="5">
        <v>0</v>
      </c>
      <c r="M1888" s="5">
        <v>8</v>
      </c>
      <c r="N1888" s="5">
        <v>8</v>
      </c>
      <c r="O1888" s="5">
        <v>12</v>
      </c>
      <c r="P1888" s="5">
        <v>0</v>
      </c>
      <c r="Q1888" s="5">
        <v>24</v>
      </c>
      <c r="R1888" s="5">
        <v>24</v>
      </c>
      <c r="S1888" s="5">
        <v>60</v>
      </c>
      <c r="T1888" s="4">
        <v>2400</v>
      </c>
      <c r="U1888" s="26">
        <f t="shared" si="58"/>
        <v>21.058259987257841</v>
      </c>
      <c r="V1888" s="26">
        <f t="shared" si="59"/>
        <v>842.33039949031365</v>
      </c>
      <c r="Z1888" s="4">
        <v>10</v>
      </c>
      <c r="AA1888" s="26">
        <v>5.0919010067946244</v>
      </c>
      <c r="AB1888" s="26">
        <v>254.59505033973122</v>
      </c>
    </row>
    <row r="1889" spans="1:28" x14ac:dyDescent="0.25">
      <c r="A1889" s="5" t="s">
        <v>1754</v>
      </c>
      <c r="B1889" s="6" t="s">
        <v>1643</v>
      </c>
      <c r="C1889" s="6" t="s">
        <v>1644</v>
      </c>
      <c r="D1889" s="5">
        <v>2006</v>
      </c>
      <c r="E1889" s="5">
        <v>10</v>
      </c>
      <c r="F1889" s="5">
        <v>15</v>
      </c>
      <c r="G1889" s="5">
        <v>93308</v>
      </c>
      <c r="H1889" s="5" t="s">
        <v>1645</v>
      </c>
      <c r="I1889" s="7">
        <v>6</v>
      </c>
      <c r="J1889" s="5">
        <v>41</v>
      </c>
      <c r="K1889" s="5">
        <v>6</v>
      </c>
      <c r="L1889" s="5">
        <v>2</v>
      </c>
      <c r="M1889" s="5">
        <v>8</v>
      </c>
      <c r="N1889" s="5">
        <v>4</v>
      </c>
      <c r="O1889" s="5">
        <v>18</v>
      </c>
      <c r="P1889" s="5">
        <v>6</v>
      </c>
      <c r="Q1889" s="5">
        <v>24</v>
      </c>
      <c r="R1889" s="5">
        <v>12</v>
      </c>
      <c r="S1889" s="5">
        <v>60</v>
      </c>
      <c r="T1889" s="4">
        <v>2460</v>
      </c>
      <c r="U1889" s="26">
        <f t="shared" si="58"/>
        <v>20.983210017074558</v>
      </c>
      <c r="V1889" s="26">
        <f t="shared" si="59"/>
        <v>860.31161070005692</v>
      </c>
      <c r="Z1889" s="4">
        <v>17</v>
      </c>
      <c r="AA1889" s="26">
        <v>22.245487928884796</v>
      </c>
      <c r="AB1889" s="26">
        <v>667.36463786654383</v>
      </c>
    </row>
    <row r="1890" spans="1:28" x14ac:dyDescent="0.25">
      <c r="A1890" s="5" t="s">
        <v>1840</v>
      </c>
      <c r="B1890" s="6" t="s">
        <v>1643</v>
      </c>
      <c r="C1890" s="6" t="s">
        <v>1644</v>
      </c>
      <c r="D1890" s="5">
        <v>2006</v>
      </c>
      <c r="E1890" s="5">
        <v>10</v>
      </c>
      <c r="F1890" s="5">
        <v>19</v>
      </c>
      <c r="G1890" s="5">
        <v>90814</v>
      </c>
      <c r="H1890" s="5" t="s">
        <v>1645</v>
      </c>
      <c r="I1890" s="7">
        <v>6</v>
      </c>
      <c r="J1890" s="5">
        <v>50</v>
      </c>
      <c r="K1890" s="5">
        <v>6</v>
      </c>
      <c r="L1890" s="5">
        <v>2</v>
      </c>
      <c r="M1890" s="5">
        <v>6</v>
      </c>
      <c r="N1890" s="5">
        <v>6</v>
      </c>
      <c r="O1890" s="5">
        <v>18</v>
      </c>
      <c r="P1890" s="5">
        <v>6</v>
      </c>
      <c r="Q1890" s="5">
        <v>18</v>
      </c>
      <c r="R1890" s="5">
        <v>18</v>
      </c>
      <c r="S1890" s="5">
        <v>60</v>
      </c>
      <c r="T1890" s="4">
        <v>3000</v>
      </c>
      <c r="U1890" s="26">
        <f t="shared" si="58"/>
        <v>20.983210017074558</v>
      </c>
      <c r="V1890" s="26">
        <f t="shared" si="59"/>
        <v>1049.1605008537279</v>
      </c>
      <c r="Z1890" s="4">
        <v>3</v>
      </c>
      <c r="AA1890" s="26">
        <v>55.919335478793911</v>
      </c>
      <c r="AB1890" s="26">
        <v>559.19335478793914</v>
      </c>
    </row>
    <row r="1891" spans="1:28" x14ac:dyDescent="0.25">
      <c r="A1891" s="5" t="s">
        <v>1866</v>
      </c>
      <c r="B1891" s="6" t="s">
        <v>1643</v>
      </c>
      <c r="C1891" s="6" t="s">
        <v>1644</v>
      </c>
      <c r="D1891" s="5">
        <v>2006</v>
      </c>
      <c r="E1891" s="5">
        <v>10</v>
      </c>
      <c r="F1891" s="5">
        <v>19</v>
      </c>
      <c r="G1891" s="5">
        <v>91504</v>
      </c>
      <c r="H1891" s="5" t="s">
        <v>1645</v>
      </c>
      <c r="I1891" s="7">
        <v>6</v>
      </c>
      <c r="J1891" s="5">
        <v>61</v>
      </c>
      <c r="K1891" s="5">
        <v>10</v>
      </c>
      <c r="L1891" s="5">
        <v>0</v>
      </c>
      <c r="M1891" s="5">
        <v>8</v>
      </c>
      <c r="N1891" s="5">
        <v>2</v>
      </c>
      <c r="O1891" s="5">
        <v>30</v>
      </c>
      <c r="P1891" s="5">
        <v>0</v>
      </c>
      <c r="Q1891" s="5">
        <v>24</v>
      </c>
      <c r="R1891" s="5">
        <v>6</v>
      </c>
      <c r="S1891" s="5">
        <v>60</v>
      </c>
      <c r="T1891" s="4">
        <v>3660</v>
      </c>
      <c r="U1891" s="26">
        <f t="shared" si="58"/>
        <v>20.983210017074558</v>
      </c>
      <c r="V1891" s="26">
        <f t="shared" si="59"/>
        <v>1279.975811041548</v>
      </c>
      <c r="Z1891" s="4">
        <v>3</v>
      </c>
      <c r="AA1891" s="26">
        <v>11.183867095758783</v>
      </c>
      <c r="AB1891" s="26">
        <v>223.67734191517567</v>
      </c>
    </row>
    <row r="1892" spans="1:28" x14ac:dyDescent="0.25">
      <c r="A1892" s="5" t="s">
        <v>2076</v>
      </c>
      <c r="B1892" s="6" t="s">
        <v>1643</v>
      </c>
      <c r="C1892" s="6" t="s">
        <v>1644</v>
      </c>
      <c r="D1892" s="5">
        <v>2006</v>
      </c>
      <c r="E1892" s="5">
        <v>10</v>
      </c>
      <c r="F1892" s="5">
        <v>37</v>
      </c>
      <c r="G1892" s="5">
        <v>92040</v>
      </c>
      <c r="H1892" s="5" t="s">
        <v>1645</v>
      </c>
      <c r="I1892" s="7">
        <v>3.8</v>
      </c>
      <c r="J1892" s="5">
        <v>25</v>
      </c>
      <c r="K1892" s="5">
        <v>8</v>
      </c>
      <c r="L1892" s="5">
        <v>5</v>
      </c>
      <c r="M1892" s="5">
        <v>3</v>
      </c>
      <c r="N1892" s="5">
        <v>4</v>
      </c>
      <c r="O1892" s="5">
        <v>24</v>
      </c>
      <c r="P1892" s="5">
        <v>15</v>
      </c>
      <c r="Q1892" s="5">
        <v>9</v>
      </c>
      <c r="R1892" s="5">
        <v>12</v>
      </c>
      <c r="S1892" s="5">
        <v>60</v>
      </c>
      <c r="T1892" s="4">
        <v>1500</v>
      </c>
      <c r="U1892" s="26">
        <f t="shared" si="58"/>
        <v>20.983210017074558</v>
      </c>
      <c r="V1892" s="26">
        <f t="shared" si="59"/>
        <v>524.58025042686393</v>
      </c>
      <c r="Z1892" s="4">
        <v>15</v>
      </c>
      <c r="AA1892" s="26">
        <v>10.38221630055574</v>
      </c>
      <c r="AB1892" s="26">
        <v>311.4664890166722</v>
      </c>
    </row>
    <row r="1893" spans="1:28" x14ac:dyDescent="0.25">
      <c r="A1893" s="5" t="s">
        <v>2141</v>
      </c>
      <c r="B1893" s="6" t="s">
        <v>1660</v>
      </c>
      <c r="C1893" s="6" t="s">
        <v>1151</v>
      </c>
      <c r="D1893" s="5">
        <v>2006</v>
      </c>
      <c r="E1893" s="5">
        <v>10</v>
      </c>
      <c r="F1893" s="5">
        <v>39</v>
      </c>
      <c r="G1893" s="5">
        <v>95212</v>
      </c>
      <c r="H1893" s="5" t="s">
        <v>1645</v>
      </c>
      <c r="I1893" s="7">
        <v>5.8</v>
      </c>
      <c r="J1893" s="5">
        <v>80</v>
      </c>
      <c r="K1893" s="5">
        <v>5</v>
      </c>
      <c r="L1893" s="5">
        <v>10</v>
      </c>
      <c r="M1893" s="5">
        <v>5</v>
      </c>
      <c r="N1893" s="5">
        <v>0</v>
      </c>
      <c r="O1893" s="5">
        <v>15</v>
      </c>
      <c r="P1893" s="5">
        <v>30</v>
      </c>
      <c r="Q1893" s="5">
        <v>15</v>
      </c>
      <c r="R1893" s="5">
        <v>0</v>
      </c>
      <c r="S1893" s="5">
        <v>60</v>
      </c>
      <c r="T1893" s="4">
        <v>4800</v>
      </c>
      <c r="U1893" s="26">
        <f t="shared" si="58"/>
        <v>20.983210017074558</v>
      </c>
      <c r="V1893" s="26">
        <f t="shared" si="59"/>
        <v>1678.6568013659646</v>
      </c>
      <c r="Z1893" s="4">
        <v>12</v>
      </c>
      <c r="AA1893" s="26">
        <v>15.390584979140511</v>
      </c>
      <c r="AB1893" s="26">
        <v>615.62339916562041</v>
      </c>
    </row>
    <row r="1894" spans="1:28" x14ac:dyDescent="0.25">
      <c r="A1894" s="5" t="s">
        <v>2222</v>
      </c>
      <c r="B1894" s="6" t="s">
        <v>1643</v>
      </c>
      <c r="C1894" s="6" t="s">
        <v>1644</v>
      </c>
      <c r="D1894" s="5">
        <v>2006</v>
      </c>
      <c r="E1894" s="5">
        <v>10</v>
      </c>
      <c r="F1894" s="5">
        <v>43</v>
      </c>
      <c r="G1894" s="5">
        <v>95136</v>
      </c>
      <c r="H1894" s="5" t="s">
        <v>1645</v>
      </c>
      <c r="I1894" s="7">
        <v>4.7</v>
      </c>
      <c r="J1894" s="5">
        <v>15</v>
      </c>
      <c r="K1894" s="5">
        <v>5</v>
      </c>
      <c r="L1894" s="5">
        <v>10</v>
      </c>
      <c r="M1894" s="5">
        <v>4</v>
      </c>
      <c r="N1894" s="5">
        <v>1</v>
      </c>
      <c r="O1894" s="5">
        <v>15</v>
      </c>
      <c r="P1894" s="5">
        <v>30</v>
      </c>
      <c r="Q1894" s="5">
        <v>12</v>
      </c>
      <c r="R1894" s="5">
        <v>3</v>
      </c>
      <c r="S1894" s="5">
        <v>60</v>
      </c>
      <c r="T1894" s="4">
        <v>900</v>
      </c>
      <c r="U1894" s="26">
        <f t="shared" si="58"/>
        <v>20.983210017074558</v>
      </c>
      <c r="V1894" s="26">
        <f t="shared" si="59"/>
        <v>314.74815025611838</v>
      </c>
      <c r="Z1894" s="4">
        <v>7</v>
      </c>
      <c r="AA1894" s="26">
        <v>21.40991051475595</v>
      </c>
      <c r="AB1894" s="26">
        <v>856.39642059023799</v>
      </c>
    </row>
    <row r="1895" spans="1:28" x14ac:dyDescent="0.25">
      <c r="A1895" s="5" t="s">
        <v>2254</v>
      </c>
      <c r="B1895" s="6" t="s">
        <v>1643</v>
      </c>
      <c r="C1895" s="6" t="s">
        <v>1644</v>
      </c>
      <c r="D1895" s="5">
        <v>2006</v>
      </c>
      <c r="E1895" s="5">
        <v>10</v>
      </c>
      <c r="F1895" s="5">
        <v>45</v>
      </c>
      <c r="G1895" s="5">
        <v>96003</v>
      </c>
      <c r="H1895" s="5" t="s">
        <v>1645</v>
      </c>
      <c r="I1895" s="7">
        <v>2</v>
      </c>
      <c r="J1895" s="5">
        <v>25</v>
      </c>
      <c r="K1895" s="5">
        <v>5</v>
      </c>
      <c r="L1895" s="5">
        <v>5</v>
      </c>
      <c r="M1895" s="5">
        <v>5</v>
      </c>
      <c r="N1895" s="5">
        <v>5</v>
      </c>
      <c r="O1895" s="5">
        <v>15</v>
      </c>
      <c r="P1895" s="5">
        <v>15</v>
      </c>
      <c r="Q1895" s="5">
        <v>15</v>
      </c>
      <c r="R1895" s="5">
        <v>15</v>
      </c>
      <c r="S1895" s="5">
        <v>60</v>
      </c>
      <c r="T1895" s="4">
        <v>1500</v>
      </c>
      <c r="U1895" s="26">
        <f t="shared" si="58"/>
        <v>20.983210017074558</v>
      </c>
      <c r="V1895" s="26">
        <f t="shared" si="59"/>
        <v>524.58025042686393</v>
      </c>
      <c r="Z1895" s="4">
        <v>14</v>
      </c>
      <c r="AA1895" s="26">
        <v>7.7554780307150795</v>
      </c>
      <c r="AB1895" s="26">
        <v>387.77390153575396</v>
      </c>
    </row>
    <row r="1896" spans="1:28" x14ac:dyDescent="0.25">
      <c r="A1896" s="5" t="s">
        <v>2260</v>
      </c>
      <c r="B1896" s="6" t="s">
        <v>1643</v>
      </c>
      <c r="C1896" s="6" t="s">
        <v>1644</v>
      </c>
      <c r="D1896" s="5">
        <v>2006</v>
      </c>
      <c r="E1896" s="5">
        <v>10</v>
      </c>
      <c r="F1896" s="5">
        <v>48</v>
      </c>
      <c r="G1896" s="5">
        <v>95687</v>
      </c>
      <c r="H1896" s="5" t="s">
        <v>1645</v>
      </c>
      <c r="I1896" s="7">
        <v>4</v>
      </c>
      <c r="J1896" s="5">
        <v>30</v>
      </c>
      <c r="K1896" s="5">
        <v>5</v>
      </c>
      <c r="L1896" s="5">
        <v>10</v>
      </c>
      <c r="M1896" s="5">
        <v>5</v>
      </c>
      <c r="N1896" s="5">
        <v>0</v>
      </c>
      <c r="O1896" s="5">
        <v>15</v>
      </c>
      <c r="P1896" s="5">
        <v>30</v>
      </c>
      <c r="Q1896" s="5">
        <v>15</v>
      </c>
      <c r="R1896" s="5">
        <v>0</v>
      </c>
      <c r="S1896" s="5">
        <v>60</v>
      </c>
      <c r="T1896" s="4">
        <v>1800</v>
      </c>
      <c r="U1896" s="26">
        <f t="shared" si="58"/>
        <v>20.983210017074558</v>
      </c>
      <c r="V1896" s="26">
        <f t="shared" si="59"/>
        <v>629.49630051223676</v>
      </c>
      <c r="Z1896" s="4">
        <v>9</v>
      </c>
      <c r="AA1896" s="26">
        <v>7.6101022252879273</v>
      </c>
      <c r="AB1896" s="26">
        <v>312.014191236805</v>
      </c>
    </row>
    <row r="1897" spans="1:28" x14ac:dyDescent="0.25">
      <c r="A1897" s="5" t="s">
        <v>2977</v>
      </c>
      <c r="B1897" s="6" t="s">
        <v>1643</v>
      </c>
      <c r="C1897" s="6" t="s">
        <v>1644</v>
      </c>
      <c r="D1897" s="5">
        <v>2006</v>
      </c>
      <c r="E1897" s="5">
        <v>10</v>
      </c>
      <c r="F1897" s="5">
        <v>9</v>
      </c>
      <c r="G1897" s="5">
        <v>95682</v>
      </c>
      <c r="H1897" s="5" t="s">
        <v>1370</v>
      </c>
      <c r="I1897" s="7">
        <v>2</v>
      </c>
      <c r="J1897" s="5">
        <v>29</v>
      </c>
      <c r="K1897" s="5">
        <v>5</v>
      </c>
      <c r="L1897" s="5">
        <v>5</v>
      </c>
      <c r="M1897" s="5">
        <v>5</v>
      </c>
      <c r="N1897" s="5">
        <v>5</v>
      </c>
      <c r="O1897" s="5">
        <v>15</v>
      </c>
      <c r="P1897" s="5">
        <v>15</v>
      </c>
      <c r="Q1897" s="5">
        <v>15</v>
      </c>
      <c r="R1897" s="5">
        <v>15</v>
      </c>
      <c r="S1897" s="5">
        <v>60</v>
      </c>
      <c r="T1897" s="4">
        <v>1740</v>
      </c>
      <c r="U1897" s="26">
        <f t="shared" si="58"/>
        <v>20.983210017074558</v>
      </c>
      <c r="V1897" s="26">
        <f t="shared" si="59"/>
        <v>608.51309049516215</v>
      </c>
      <c r="Z1897" s="4">
        <v>9</v>
      </c>
      <c r="AA1897" s="26">
        <v>39.31886149732096</v>
      </c>
      <c r="AB1897" s="26">
        <v>1965.9430748660479</v>
      </c>
    </row>
    <row r="1898" spans="1:28" x14ac:dyDescent="0.25">
      <c r="A1898" s="5" t="s">
        <v>3008</v>
      </c>
      <c r="B1898" s="6" t="s">
        <v>1643</v>
      </c>
      <c r="C1898" s="6" t="s">
        <v>1644</v>
      </c>
      <c r="D1898" s="5">
        <v>2006</v>
      </c>
      <c r="E1898" s="5">
        <v>10</v>
      </c>
      <c r="F1898" s="5">
        <v>15</v>
      </c>
      <c r="G1898" s="5">
        <v>93268</v>
      </c>
      <c r="H1898" s="5" t="s">
        <v>1370</v>
      </c>
      <c r="I1898" s="7">
        <v>2</v>
      </c>
      <c r="J1898" s="5">
        <v>40</v>
      </c>
      <c r="K1898" s="5">
        <v>5</v>
      </c>
      <c r="L1898" s="5">
        <v>2</v>
      </c>
      <c r="M1898" s="5">
        <v>5</v>
      </c>
      <c r="N1898" s="5">
        <v>8</v>
      </c>
      <c r="O1898" s="5">
        <v>15</v>
      </c>
      <c r="P1898" s="5">
        <v>6</v>
      </c>
      <c r="Q1898" s="5">
        <v>15</v>
      </c>
      <c r="R1898" s="5">
        <v>24</v>
      </c>
      <c r="S1898" s="5">
        <v>60</v>
      </c>
      <c r="T1898" s="4">
        <v>2400</v>
      </c>
      <c r="U1898" s="26">
        <f t="shared" si="58"/>
        <v>20.983210017074558</v>
      </c>
      <c r="V1898" s="26">
        <f t="shared" si="59"/>
        <v>839.32840068298231</v>
      </c>
      <c r="Z1898" s="4">
        <v>2</v>
      </c>
      <c r="AA1898" s="26">
        <v>19.818912883413272</v>
      </c>
      <c r="AB1898" s="26">
        <v>792.75651533653092</v>
      </c>
    </row>
    <row r="1899" spans="1:28" x14ac:dyDescent="0.25">
      <c r="A1899" s="5" t="s">
        <v>3042</v>
      </c>
      <c r="B1899" s="6" t="s">
        <v>1730</v>
      </c>
      <c r="C1899" s="6" t="s">
        <v>1151</v>
      </c>
      <c r="D1899" s="5">
        <v>2006</v>
      </c>
      <c r="E1899" s="5">
        <v>10</v>
      </c>
      <c r="F1899" s="5">
        <v>19</v>
      </c>
      <c r="G1899" s="5">
        <v>91744</v>
      </c>
      <c r="H1899" s="5" t="s">
        <v>1370</v>
      </c>
      <c r="I1899" s="7">
        <v>4</v>
      </c>
      <c r="J1899" s="5">
        <v>41</v>
      </c>
      <c r="K1899" s="5">
        <v>5</v>
      </c>
      <c r="L1899" s="5">
        <v>5</v>
      </c>
      <c r="M1899" s="5">
        <v>5</v>
      </c>
      <c r="N1899" s="5">
        <v>5</v>
      </c>
      <c r="O1899" s="5">
        <v>15</v>
      </c>
      <c r="P1899" s="5">
        <v>15</v>
      </c>
      <c r="Q1899" s="5">
        <v>15</v>
      </c>
      <c r="R1899" s="5">
        <v>15</v>
      </c>
      <c r="S1899" s="5">
        <v>60</v>
      </c>
      <c r="T1899" s="4">
        <v>2460</v>
      </c>
      <c r="U1899" s="26">
        <f t="shared" si="58"/>
        <v>20.983210017074558</v>
      </c>
      <c r="V1899" s="26">
        <f t="shared" si="59"/>
        <v>860.31161070005692</v>
      </c>
      <c r="Z1899" s="4">
        <v>13</v>
      </c>
      <c r="AA1899" s="26">
        <v>10.300040054638632</v>
      </c>
      <c r="AB1899" s="26">
        <v>515.00200273193161</v>
      </c>
    </row>
    <row r="1900" spans="1:28" x14ac:dyDescent="0.25">
      <c r="A1900" s="5" t="s">
        <v>131</v>
      </c>
      <c r="B1900" s="6" t="s">
        <v>1643</v>
      </c>
      <c r="C1900" s="6" t="s">
        <v>1644</v>
      </c>
      <c r="D1900" s="5">
        <v>2006</v>
      </c>
      <c r="E1900" s="5">
        <v>10</v>
      </c>
      <c r="F1900" s="5">
        <v>37</v>
      </c>
      <c r="G1900" s="5">
        <v>92064</v>
      </c>
      <c r="H1900" s="5" t="s">
        <v>1370</v>
      </c>
      <c r="I1900" s="7">
        <v>3.9</v>
      </c>
      <c r="J1900" s="5">
        <v>30</v>
      </c>
      <c r="K1900" s="5">
        <v>4</v>
      </c>
      <c r="L1900" s="5">
        <v>0</v>
      </c>
      <c r="M1900" s="5">
        <v>6</v>
      </c>
      <c r="N1900" s="5">
        <v>10</v>
      </c>
      <c r="O1900" s="5">
        <v>12</v>
      </c>
      <c r="P1900" s="5">
        <v>0</v>
      </c>
      <c r="Q1900" s="5">
        <v>18</v>
      </c>
      <c r="R1900" s="5">
        <v>30</v>
      </c>
      <c r="S1900" s="5">
        <v>60</v>
      </c>
      <c r="T1900" s="4">
        <v>1800</v>
      </c>
      <c r="U1900" s="26">
        <f t="shared" si="58"/>
        <v>20.983210017074558</v>
      </c>
      <c r="V1900" s="26">
        <f t="shared" si="59"/>
        <v>629.49630051223676</v>
      </c>
      <c r="Z1900" s="4">
        <v>11</v>
      </c>
      <c r="AA1900" s="26">
        <v>28.109549594143083</v>
      </c>
      <c r="AB1900" s="26">
        <v>1574.1347772720126</v>
      </c>
    </row>
    <row r="1901" spans="1:28" x14ac:dyDescent="0.25">
      <c r="A1901" s="5" t="s">
        <v>395</v>
      </c>
      <c r="B1901" s="6" t="s">
        <v>1643</v>
      </c>
      <c r="C1901" s="6" t="s">
        <v>1644</v>
      </c>
      <c r="D1901" s="5">
        <v>2006</v>
      </c>
      <c r="E1901" s="5">
        <v>10</v>
      </c>
      <c r="F1901" s="5">
        <v>45</v>
      </c>
      <c r="G1901" s="5">
        <v>96073</v>
      </c>
      <c r="H1901" s="5" t="s">
        <v>1370</v>
      </c>
      <c r="I1901" s="7">
        <v>3.8</v>
      </c>
      <c r="J1901" s="5">
        <v>39</v>
      </c>
      <c r="K1901" s="5">
        <v>8</v>
      </c>
      <c r="L1901" s="5">
        <v>2</v>
      </c>
      <c r="M1901" s="5">
        <v>2</v>
      </c>
      <c r="N1901" s="5">
        <v>8</v>
      </c>
      <c r="O1901" s="5">
        <v>24</v>
      </c>
      <c r="P1901" s="5">
        <v>6</v>
      </c>
      <c r="Q1901" s="5">
        <v>6</v>
      </c>
      <c r="R1901" s="5">
        <v>24</v>
      </c>
      <c r="S1901" s="5">
        <v>60</v>
      </c>
      <c r="T1901" s="4">
        <v>2340</v>
      </c>
      <c r="U1901" s="26">
        <f t="shared" si="58"/>
        <v>20.983210017074558</v>
      </c>
      <c r="V1901" s="26">
        <f t="shared" si="59"/>
        <v>818.34519066590781</v>
      </c>
      <c r="Z1901" s="4">
        <v>10</v>
      </c>
      <c r="AA1901" s="26">
        <v>24.186529782274466</v>
      </c>
      <c r="AB1901" s="26">
        <v>773.96895303278291</v>
      </c>
    </row>
    <row r="1902" spans="1:28" x14ac:dyDescent="0.25">
      <c r="A1902" s="5" t="s">
        <v>2261</v>
      </c>
      <c r="B1902" s="6" t="s">
        <v>1643</v>
      </c>
      <c r="C1902" s="6" t="s">
        <v>1644</v>
      </c>
      <c r="D1902" s="5">
        <v>2005</v>
      </c>
      <c r="E1902" s="5">
        <v>11</v>
      </c>
      <c r="F1902" s="5">
        <v>48</v>
      </c>
      <c r="G1902" s="5">
        <v>95688</v>
      </c>
      <c r="H1902" s="5" t="s">
        <v>1645</v>
      </c>
      <c r="I1902" s="7">
        <v>3.6</v>
      </c>
      <c r="J1902" s="5">
        <v>51</v>
      </c>
      <c r="K1902" s="5">
        <v>5</v>
      </c>
      <c r="L1902" s="5">
        <v>5</v>
      </c>
      <c r="M1902" s="5">
        <v>5</v>
      </c>
      <c r="N1902" s="5">
        <v>5</v>
      </c>
      <c r="O1902" s="5">
        <v>15</v>
      </c>
      <c r="P1902" s="5">
        <v>15</v>
      </c>
      <c r="Q1902" s="5">
        <v>15</v>
      </c>
      <c r="R1902" s="5">
        <v>15</v>
      </c>
      <c r="S1902" s="5">
        <v>60</v>
      </c>
      <c r="T1902" s="4">
        <v>3060</v>
      </c>
      <c r="U1902" s="26">
        <f t="shared" si="58"/>
        <v>20.907405200562483</v>
      </c>
      <c r="V1902" s="26">
        <f t="shared" si="59"/>
        <v>1066.2776652286866</v>
      </c>
      <c r="Z1902" s="4">
        <v>8</v>
      </c>
      <c r="AA1902" s="26">
        <v>10.110628723641543</v>
      </c>
      <c r="AB1902" s="26">
        <v>505.53143618207719</v>
      </c>
    </row>
    <row r="1903" spans="1:28" x14ac:dyDescent="0.25">
      <c r="A1903" s="5" t="s">
        <v>2312</v>
      </c>
      <c r="B1903" s="6" t="s">
        <v>1643</v>
      </c>
      <c r="C1903" s="6" t="s">
        <v>1644</v>
      </c>
      <c r="D1903" s="5">
        <v>2005</v>
      </c>
      <c r="E1903" s="5">
        <v>11</v>
      </c>
      <c r="F1903" s="5">
        <v>56</v>
      </c>
      <c r="G1903" s="5">
        <v>93012</v>
      </c>
      <c r="H1903" s="5" t="s">
        <v>1645</v>
      </c>
      <c r="I1903" s="7">
        <v>4</v>
      </c>
      <c r="J1903" s="5">
        <v>7</v>
      </c>
      <c r="K1903" s="5">
        <v>6</v>
      </c>
      <c r="L1903" s="5">
        <v>4</v>
      </c>
      <c r="M1903" s="5">
        <v>6</v>
      </c>
      <c r="N1903" s="5">
        <v>4</v>
      </c>
      <c r="O1903" s="5">
        <v>18</v>
      </c>
      <c r="P1903" s="5">
        <v>12</v>
      </c>
      <c r="Q1903" s="5">
        <v>18</v>
      </c>
      <c r="R1903" s="5">
        <v>12</v>
      </c>
      <c r="S1903" s="5">
        <v>60</v>
      </c>
      <c r="T1903" s="4">
        <v>420</v>
      </c>
      <c r="U1903" s="26">
        <f t="shared" si="58"/>
        <v>20.907405200562483</v>
      </c>
      <c r="V1903" s="26">
        <f t="shared" si="59"/>
        <v>146.35183640393737</v>
      </c>
      <c r="Z1903" s="4">
        <v>9</v>
      </c>
      <c r="AA1903" s="26">
        <v>32.97710964291435</v>
      </c>
      <c r="AB1903" s="26">
        <v>1319.0843857165739</v>
      </c>
    </row>
    <row r="1904" spans="1:28" x14ac:dyDescent="0.25">
      <c r="A1904" s="5" t="s">
        <v>2886</v>
      </c>
      <c r="B1904" s="6" t="s">
        <v>1643</v>
      </c>
      <c r="C1904" s="6" t="s">
        <v>1644</v>
      </c>
      <c r="D1904" s="5">
        <v>2005</v>
      </c>
      <c r="E1904" s="5">
        <v>11</v>
      </c>
      <c r="F1904" s="5">
        <v>1</v>
      </c>
      <c r="G1904" s="5">
        <v>94550</v>
      </c>
      <c r="H1904" s="5" t="s">
        <v>1370</v>
      </c>
      <c r="I1904" s="7">
        <v>3.4</v>
      </c>
      <c r="J1904" s="5">
        <v>9</v>
      </c>
      <c r="K1904" s="5">
        <v>5</v>
      </c>
      <c r="L1904" s="5">
        <v>5</v>
      </c>
      <c r="M1904" s="5">
        <v>5</v>
      </c>
      <c r="N1904" s="5">
        <v>5</v>
      </c>
      <c r="O1904" s="5">
        <v>15</v>
      </c>
      <c r="P1904" s="5">
        <v>15</v>
      </c>
      <c r="Q1904" s="5">
        <v>15</v>
      </c>
      <c r="R1904" s="5">
        <v>15</v>
      </c>
      <c r="S1904" s="5">
        <v>60</v>
      </c>
      <c r="T1904" s="4">
        <v>540</v>
      </c>
      <c r="U1904" s="26">
        <f t="shared" si="58"/>
        <v>20.907405200562483</v>
      </c>
      <c r="V1904" s="26">
        <f t="shared" si="59"/>
        <v>188.16664680506236</v>
      </c>
      <c r="Z1904" s="4">
        <v>14</v>
      </c>
      <c r="AA1904" s="26">
        <v>12.925796717858466</v>
      </c>
      <c r="AB1904" s="26">
        <v>310.21912122860317</v>
      </c>
    </row>
    <row r="1905" spans="1:28" x14ac:dyDescent="0.25">
      <c r="A1905" s="5" t="s">
        <v>3251</v>
      </c>
      <c r="B1905" s="6" t="s">
        <v>1643</v>
      </c>
      <c r="C1905" s="6" t="s">
        <v>1644</v>
      </c>
      <c r="D1905" s="5">
        <v>2005</v>
      </c>
      <c r="E1905" s="5">
        <v>11</v>
      </c>
      <c r="F1905" s="5">
        <v>27</v>
      </c>
      <c r="G1905" s="5">
        <v>93906</v>
      </c>
      <c r="H1905" s="5" t="s">
        <v>1370</v>
      </c>
      <c r="I1905" s="7">
        <v>3.8</v>
      </c>
      <c r="J1905" s="5">
        <v>40</v>
      </c>
      <c r="K1905" s="5">
        <v>8</v>
      </c>
      <c r="L1905" s="5">
        <v>0</v>
      </c>
      <c r="M1905" s="5">
        <v>8</v>
      </c>
      <c r="N1905" s="5">
        <v>4</v>
      </c>
      <c r="O1905" s="5">
        <v>24</v>
      </c>
      <c r="P1905" s="5">
        <v>0</v>
      </c>
      <c r="Q1905" s="5">
        <v>24</v>
      </c>
      <c r="R1905" s="5">
        <v>12</v>
      </c>
      <c r="S1905" s="5">
        <v>60</v>
      </c>
      <c r="T1905" s="4">
        <v>2400</v>
      </c>
      <c r="U1905" s="26">
        <f t="shared" si="58"/>
        <v>20.907405200562483</v>
      </c>
      <c r="V1905" s="26">
        <f t="shared" si="59"/>
        <v>836.29620802249929</v>
      </c>
      <c r="Z1905" s="4">
        <v>15</v>
      </c>
      <c r="AA1905" s="26">
        <v>7.7866622254168059</v>
      </c>
      <c r="AB1905" s="26">
        <v>147.94658228291931</v>
      </c>
    </row>
    <row r="1906" spans="1:28" x14ac:dyDescent="0.25">
      <c r="A1906" s="5" t="s">
        <v>144</v>
      </c>
      <c r="B1906" s="6" t="s">
        <v>1660</v>
      </c>
      <c r="C1906" s="6" t="s">
        <v>1151</v>
      </c>
      <c r="D1906" s="5">
        <v>2005</v>
      </c>
      <c r="E1906" s="5">
        <v>11</v>
      </c>
      <c r="F1906" s="5">
        <v>37</v>
      </c>
      <c r="G1906" s="5">
        <v>92010</v>
      </c>
      <c r="H1906" s="5" t="s">
        <v>1370</v>
      </c>
      <c r="I1906" s="7">
        <v>3.8</v>
      </c>
      <c r="J1906" s="5">
        <v>11</v>
      </c>
      <c r="K1906" s="5">
        <v>5</v>
      </c>
      <c r="L1906" s="5">
        <v>5</v>
      </c>
      <c r="M1906" s="5">
        <v>5</v>
      </c>
      <c r="N1906" s="5">
        <v>5</v>
      </c>
      <c r="O1906" s="5">
        <v>15</v>
      </c>
      <c r="P1906" s="5">
        <v>15</v>
      </c>
      <c r="Q1906" s="5">
        <v>15</v>
      </c>
      <c r="R1906" s="5">
        <v>15</v>
      </c>
      <c r="S1906" s="5">
        <v>60</v>
      </c>
      <c r="T1906" s="4">
        <v>660</v>
      </c>
      <c r="U1906" s="26">
        <f t="shared" si="58"/>
        <v>20.907405200562483</v>
      </c>
      <c r="V1906" s="26">
        <f t="shared" si="59"/>
        <v>229.98145720618732</v>
      </c>
      <c r="Z1906" s="4">
        <v>10</v>
      </c>
      <c r="AA1906" s="26">
        <v>15.275703020383872</v>
      </c>
      <c r="AB1906" s="26">
        <v>931.81788424341619</v>
      </c>
    </row>
    <row r="1907" spans="1:28" x14ac:dyDescent="0.25">
      <c r="A1907" s="5" t="s">
        <v>184</v>
      </c>
      <c r="B1907" s="6" t="s">
        <v>1643</v>
      </c>
      <c r="C1907" s="6" t="s">
        <v>1644</v>
      </c>
      <c r="D1907" s="5">
        <v>2005</v>
      </c>
      <c r="E1907" s="5">
        <v>11</v>
      </c>
      <c r="F1907" s="5">
        <v>37</v>
      </c>
      <c r="G1907" s="5">
        <v>92025</v>
      </c>
      <c r="H1907" s="5" t="s">
        <v>1370</v>
      </c>
      <c r="I1907" s="7">
        <v>4</v>
      </c>
      <c r="J1907" s="5">
        <v>30</v>
      </c>
      <c r="K1907" s="5">
        <v>5</v>
      </c>
      <c r="L1907" s="5">
        <v>0</v>
      </c>
      <c r="M1907" s="5">
        <v>5</v>
      </c>
      <c r="N1907" s="5">
        <v>10</v>
      </c>
      <c r="O1907" s="5">
        <v>15</v>
      </c>
      <c r="P1907" s="5">
        <v>0</v>
      </c>
      <c r="Q1907" s="5">
        <v>15</v>
      </c>
      <c r="R1907" s="5">
        <v>30</v>
      </c>
      <c r="S1907" s="5">
        <v>60</v>
      </c>
      <c r="T1907" s="4">
        <v>1800</v>
      </c>
      <c r="U1907" s="26">
        <f t="shared" si="58"/>
        <v>20.907405200562483</v>
      </c>
      <c r="V1907" s="26">
        <f t="shared" si="59"/>
        <v>627.22215601687446</v>
      </c>
      <c r="Z1907" s="4">
        <v>13</v>
      </c>
      <c r="AA1907" s="26">
        <v>18.025070095617608</v>
      </c>
      <c r="AB1907" s="26">
        <v>540.75210286852825</v>
      </c>
    </row>
    <row r="1908" spans="1:28" x14ac:dyDescent="0.25">
      <c r="A1908" s="5" t="s">
        <v>442</v>
      </c>
      <c r="B1908" s="6" t="s">
        <v>1643</v>
      </c>
      <c r="C1908" s="6" t="s">
        <v>1644</v>
      </c>
      <c r="D1908" s="5">
        <v>2005</v>
      </c>
      <c r="E1908" s="5">
        <v>11</v>
      </c>
      <c r="F1908" s="5">
        <v>50</v>
      </c>
      <c r="G1908" s="5">
        <v>95361</v>
      </c>
      <c r="H1908" s="5" t="s">
        <v>1370</v>
      </c>
      <c r="I1908" s="7">
        <v>5.8</v>
      </c>
      <c r="J1908" s="5">
        <v>56</v>
      </c>
      <c r="K1908" s="5">
        <v>6</v>
      </c>
      <c r="L1908" s="5">
        <v>1</v>
      </c>
      <c r="M1908" s="5">
        <v>10</v>
      </c>
      <c r="N1908" s="5">
        <v>3</v>
      </c>
      <c r="O1908" s="5">
        <v>18</v>
      </c>
      <c r="P1908" s="5">
        <v>3</v>
      </c>
      <c r="Q1908" s="5">
        <v>30</v>
      </c>
      <c r="R1908" s="5">
        <v>9</v>
      </c>
      <c r="S1908" s="5">
        <v>60</v>
      </c>
      <c r="T1908" s="4">
        <v>3360</v>
      </c>
      <c r="U1908" s="26">
        <f t="shared" si="58"/>
        <v>20.907405200562483</v>
      </c>
      <c r="V1908" s="26">
        <f t="shared" si="59"/>
        <v>1170.814691231499</v>
      </c>
      <c r="Z1908" s="4">
        <v>9</v>
      </c>
      <c r="AA1908" s="26">
        <v>11.415153337931891</v>
      </c>
      <c r="AB1908" s="26">
        <v>331.03944680002485</v>
      </c>
    </row>
    <row r="1909" spans="1:28" x14ac:dyDescent="0.25">
      <c r="A1909" s="5" t="s">
        <v>1670</v>
      </c>
      <c r="B1909" s="6" t="s">
        <v>1643</v>
      </c>
      <c r="C1909" s="6" t="s">
        <v>1644</v>
      </c>
      <c r="D1909" s="5">
        <v>2004</v>
      </c>
      <c r="E1909" s="5">
        <v>12</v>
      </c>
      <c r="F1909" s="5">
        <v>1</v>
      </c>
      <c r="G1909" s="5">
        <v>94566</v>
      </c>
      <c r="H1909" s="5" t="s">
        <v>1645</v>
      </c>
      <c r="I1909" s="7">
        <v>3.9</v>
      </c>
      <c r="J1909" s="5">
        <v>30</v>
      </c>
      <c r="K1909" s="5">
        <v>5</v>
      </c>
      <c r="L1909" s="5">
        <v>2</v>
      </c>
      <c r="M1909" s="5">
        <v>3</v>
      </c>
      <c r="N1909" s="5">
        <v>10</v>
      </c>
      <c r="O1909" s="5">
        <v>15</v>
      </c>
      <c r="P1909" s="5">
        <v>6</v>
      </c>
      <c r="Q1909" s="5">
        <v>9</v>
      </c>
      <c r="R1909" s="5">
        <v>30</v>
      </c>
      <c r="S1909" s="5">
        <v>60</v>
      </c>
      <c r="T1909" s="4">
        <v>1800</v>
      </c>
      <c r="U1909" s="26">
        <f t="shared" si="58"/>
        <v>20.830834091889049</v>
      </c>
      <c r="V1909" s="26">
        <f t="shared" si="59"/>
        <v>624.92502275667141</v>
      </c>
      <c r="Z1909" s="4">
        <v>7</v>
      </c>
      <c r="AA1909" s="26">
        <v>13.853471509547969</v>
      </c>
      <c r="AB1909" s="26">
        <v>415.60414528643906</v>
      </c>
    </row>
    <row r="1910" spans="1:28" x14ac:dyDescent="0.25">
      <c r="A1910" s="5" t="s">
        <v>1700</v>
      </c>
      <c r="B1910" s="6" t="s">
        <v>1643</v>
      </c>
      <c r="C1910" s="6" t="s">
        <v>1644</v>
      </c>
      <c r="D1910" s="5">
        <v>2004</v>
      </c>
      <c r="E1910" s="5">
        <v>12</v>
      </c>
      <c r="F1910" s="5">
        <v>7</v>
      </c>
      <c r="G1910" s="5">
        <v>94598</v>
      </c>
      <c r="H1910" s="5" t="s">
        <v>1645</v>
      </c>
      <c r="I1910" s="7">
        <v>4.0999999999999996</v>
      </c>
      <c r="J1910" s="5">
        <v>35</v>
      </c>
      <c r="K1910" s="5">
        <v>5</v>
      </c>
      <c r="L1910" s="5">
        <v>5</v>
      </c>
      <c r="M1910" s="5">
        <v>5</v>
      </c>
      <c r="N1910" s="5">
        <v>5</v>
      </c>
      <c r="O1910" s="5">
        <v>15</v>
      </c>
      <c r="P1910" s="5">
        <v>15</v>
      </c>
      <c r="Q1910" s="5">
        <v>15</v>
      </c>
      <c r="R1910" s="5">
        <v>15</v>
      </c>
      <c r="S1910" s="5">
        <v>60</v>
      </c>
      <c r="T1910" s="4">
        <v>2100</v>
      </c>
      <c r="U1910" s="26">
        <f t="shared" si="58"/>
        <v>20.830834091889049</v>
      </c>
      <c r="V1910" s="26">
        <f t="shared" si="59"/>
        <v>729.07919321611666</v>
      </c>
      <c r="Z1910" s="4">
        <v>8</v>
      </c>
      <c r="AA1910" s="26">
        <v>10.110628723641543</v>
      </c>
      <c r="AB1910" s="26">
        <v>50.553143618207713</v>
      </c>
    </row>
    <row r="1911" spans="1:28" x14ac:dyDescent="0.25">
      <c r="A1911" s="5" t="s">
        <v>1769</v>
      </c>
      <c r="B1911" s="6" t="s">
        <v>1643</v>
      </c>
      <c r="C1911" s="6" t="s">
        <v>1644</v>
      </c>
      <c r="D1911" s="5">
        <v>2004</v>
      </c>
      <c r="E1911" s="5">
        <v>12</v>
      </c>
      <c r="F1911" s="5">
        <v>19</v>
      </c>
      <c r="G1911" s="5">
        <v>90505</v>
      </c>
      <c r="H1911" s="5" t="s">
        <v>1645</v>
      </c>
      <c r="I1911" s="7">
        <v>5</v>
      </c>
      <c r="J1911" s="5">
        <v>19</v>
      </c>
      <c r="K1911" s="5">
        <v>5</v>
      </c>
      <c r="L1911" s="5">
        <v>0</v>
      </c>
      <c r="M1911" s="5">
        <v>5</v>
      </c>
      <c r="N1911" s="5">
        <v>10</v>
      </c>
      <c r="O1911" s="5">
        <v>15</v>
      </c>
      <c r="P1911" s="5">
        <v>0</v>
      </c>
      <c r="Q1911" s="5">
        <v>15</v>
      </c>
      <c r="R1911" s="5">
        <v>30</v>
      </c>
      <c r="S1911" s="5">
        <v>60</v>
      </c>
      <c r="T1911" s="4">
        <v>1140</v>
      </c>
      <c r="U1911" s="26">
        <f t="shared" si="58"/>
        <v>20.830834091889049</v>
      </c>
      <c r="V1911" s="26">
        <f t="shared" si="59"/>
        <v>395.78584774589194</v>
      </c>
      <c r="Z1911" s="4">
        <v>7</v>
      </c>
      <c r="AA1911" s="26">
        <v>17.631691012151961</v>
      </c>
      <c r="AB1911" s="26">
        <v>1410.5352809721569</v>
      </c>
    </row>
    <row r="1912" spans="1:28" x14ac:dyDescent="0.25">
      <c r="A1912" s="5" t="s">
        <v>1896</v>
      </c>
      <c r="B1912" s="6" t="s">
        <v>1643</v>
      </c>
      <c r="C1912" s="6" t="s">
        <v>1644</v>
      </c>
      <c r="D1912" s="5">
        <v>2004</v>
      </c>
      <c r="E1912" s="5">
        <v>12</v>
      </c>
      <c r="F1912" s="5">
        <v>28</v>
      </c>
      <c r="G1912" s="5">
        <v>94558</v>
      </c>
      <c r="H1912" s="5" t="s">
        <v>1645</v>
      </c>
      <c r="I1912" s="7">
        <v>1</v>
      </c>
      <c r="J1912" s="5">
        <v>1</v>
      </c>
      <c r="K1912" s="5">
        <v>5</v>
      </c>
      <c r="L1912" s="5">
        <v>5</v>
      </c>
      <c r="M1912" s="5">
        <v>5</v>
      </c>
      <c r="N1912" s="5">
        <v>5</v>
      </c>
      <c r="O1912" s="5">
        <v>15</v>
      </c>
      <c r="P1912" s="5">
        <v>15</v>
      </c>
      <c r="Q1912" s="5">
        <v>15</v>
      </c>
      <c r="R1912" s="5">
        <v>15</v>
      </c>
      <c r="S1912" s="5">
        <v>60</v>
      </c>
      <c r="T1912" s="4">
        <v>60</v>
      </c>
      <c r="U1912" s="26">
        <f t="shared" si="58"/>
        <v>20.830834091889049</v>
      </c>
      <c r="V1912" s="26">
        <f t="shared" si="59"/>
        <v>20.830834091889049</v>
      </c>
      <c r="Z1912" s="4">
        <v>14</v>
      </c>
      <c r="AA1912" s="26">
        <v>11.63321704607262</v>
      </c>
      <c r="AB1912" s="26">
        <v>290.83042615181552</v>
      </c>
    </row>
    <row r="1913" spans="1:28" x14ac:dyDescent="0.25">
      <c r="A1913" s="5" t="s">
        <v>2029</v>
      </c>
      <c r="B1913" s="6" t="s">
        <v>1660</v>
      </c>
      <c r="C1913" s="6" t="s">
        <v>1151</v>
      </c>
      <c r="D1913" s="5">
        <v>2004</v>
      </c>
      <c r="E1913" s="5">
        <v>12</v>
      </c>
      <c r="F1913" s="5">
        <v>34</v>
      </c>
      <c r="G1913" s="5">
        <v>95758</v>
      </c>
      <c r="H1913" s="5" t="s">
        <v>1645</v>
      </c>
      <c r="I1913" s="7">
        <v>3.1</v>
      </c>
      <c r="J1913" s="5">
        <v>25</v>
      </c>
      <c r="K1913" s="5">
        <v>7</v>
      </c>
      <c r="L1913" s="5">
        <v>7</v>
      </c>
      <c r="M1913" s="5">
        <v>3</v>
      </c>
      <c r="N1913" s="5">
        <v>3</v>
      </c>
      <c r="O1913" s="5">
        <v>21</v>
      </c>
      <c r="P1913" s="5">
        <v>21</v>
      </c>
      <c r="Q1913" s="5">
        <v>9</v>
      </c>
      <c r="R1913" s="5">
        <v>9</v>
      </c>
      <c r="S1913" s="5">
        <v>60</v>
      </c>
      <c r="T1913" s="4">
        <v>1500</v>
      </c>
      <c r="U1913" s="26">
        <f t="shared" si="58"/>
        <v>20.830834091889049</v>
      </c>
      <c r="V1913" s="26">
        <f t="shared" si="59"/>
        <v>520.77085229722627</v>
      </c>
      <c r="Z1913" s="4">
        <v>13</v>
      </c>
      <c r="AA1913" s="26">
        <v>23.175090122936925</v>
      </c>
      <c r="AB1913" s="26">
        <v>440.32671233580157</v>
      </c>
    </row>
    <row r="1914" spans="1:28" x14ac:dyDescent="0.25">
      <c r="A1914" s="5" t="s">
        <v>2314</v>
      </c>
      <c r="B1914" s="6" t="s">
        <v>1643</v>
      </c>
      <c r="C1914" s="6" t="s">
        <v>1644</v>
      </c>
      <c r="D1914" s="5">
        <v>2004</v>
      </c>
      <c r="E1914" s="5">
        <v>12</v>
      </c>
      <c r="F1914" s="5">
        <v>56</v>
      </c>
      <c r="G1914" s="5">
        <v>93012</v>
      </c>
      <c r="H1914" s="5" t="s">
        <v>1645</v>
      </c>
      <c r="I1914" s="7">
        <v>3.9</v>
      </c>
      <c r="J1914" s="5">
        <v>81</v>
      </c>
      <c r="K1914" s="5">
        <v>8</v>
      </c>
      <c r="L1914" s="5">
        <v>0</v>
      </c>
      <c r="M1914" s="5">
        <v>4</v>
      </c>
      <c r="N1914" s="5">
        <v>8</v>
      </c>
      <c r="O1914" s="5">
        <v>24</v>
      </c>
      <c r="P1914" s="5">
        <v>0</v>
      </c>
      <c r="Q1914" s="5">
        <v>12</v>
      </c>
      <c r="R1914" s="5">
        <v>24</v>
      </c>
      <c r="S1914" s="5">
        <v>60</v>
      </c>
      <c r="T1914" s="4">
        <v>4860</v>
      </c>
      <c r="U1914" s="26">
        <f t="shared" si="58"/>
        <v>20.830834091889049</v>
      </c>
      <c r="V1914" s="26">
        <f t="shared" si="59"/>
        <v>1687.2975614430129</v>
      </c>
      <c r="Z1914" s="4">
        <v>19</v>
      </c>
      <c r="AA1914" s="26">
        <v>71.273899923732458</v>
      </c>
      <c r="AB1914" s="26">
        <v>4062.6122956527502</v>
      </c>
    </row>
    <row r="1915" spans="1:28" x14ac:dyDescent="0.25">
      <c r="A1915" s="5" t="s">
        <v>3259</v>
      </c>
      <c r="B1915" s="6" t="s">
        <v>1643</v>
      </c>
      <c r="C1915" s="6" t="s">
        <v>1644</v>
      </c>
      <c r="D1915" s="5">
        <v>2004</v>
      </c>
      <c r="E1915" s="5">
        <v>12</v>
      </c>
      <c r="F1915" s="5">
        <v>29</v>
      </c>
      <c r="G1915" s="5">
        <v>96161</v>
      </c>
      <c r="H1915" s="5" t="s">
        <v>1370</v>
      </c>
      <c r="I1915" s="7">
        <v>5</v>
      </c>
      <c r="J1915" s="5">
        <v>31</v>
      </c>
      <c r="K1915" s="5">
        <v>5</v>
      </c>
      <c r="L1915" s="5">
        <v>5</v>
      </c>
      <c r="M1915" s="5">
        <v>5</v>
      </c>
      <c r="N1915" s="5">
        <v>5</v>
      </c>
      <c r="O1915" s="5">
        <v>15</v>
      </c>
      <c r="P1915" s="5">
        <v>15</v>
      </c>
      <c r="Q1915" s="5">
        <v>15</v>
      </c>
      <c r="R1915" s="5">
        <v>15</v>
      </c>
      <c r="S1915" s="5">
        <v>60</v>
      </c>
      <c r="T1915" s="4">
        <v>1860</v>
      </c>
      <c r="U1915" s="26">
        <f t="shared" si="58"/>
        <v>20.830834091889049</v>
      </c>
      <c r="V1915" s="26">
        <f t="shared" si="59"/>
        <v>645.75585684856048</v>
      </c>
      <c r="Z1915" s="4">
        <v>14</v>
      </c>
      <c r="AA1915" s="26">
        <v>7.7554780307150795</v>
      </c>
      <c r="AB1915" s="26">
        <v>217.15338486002221</v>
      </c>
    </row>
    <row r="1916" spans="1:28" x14ac:dyDescent="0.25">
      <c r="A1916" s="5" t="s">
        <v>3263</v>
      </c>
      <c r="B1916" s="6" t="s">
        <v>1643</v>
      </c>
      <c r="C1916" s="6" t="s">
        <v>1644</v>
      </c>
      <c r="D1916" s="5">
        <v>2004</v>
      </c>
      <c r="E1916" s="5">
        <v>12</v>
      </c>
      <c r="F1916" s="5">
        <v>29</v>
      </c>
      <c r="G1916" s="5">
        <v>95959</v>
      </c>
      <c r="H1916" s="5" t="s">
        <v>1370</v>
      </c>
      <c r="I1916" s="7">
        <v>4.5</v>
      </c>
      <c r="J1916" s="5">
        <v>45</v>
      </c>
      <c r="K1916" s="5">
        <v>6</v>
      </c>
      <c r="L1916" s="5">
        <v>8</v>
      </c>
      <c r="M1916" s="5">
        <v>4</v>
      </c>
      <c r="N1916" s="5">
        <v>2</v>
      </c>
      <c r="O1916" s="5">
        <v>18</v>
      </c>
      <c r="P1916" s="5">
        <v>24</v>
      </c>
      <c r="Q1916" s="5">
        <v>12</v>
      </c>
      <c r="R1916" s="5">
        <v>6</v>
      </c>
      <c r="S1916" s="5">
        <v>60</v>
      </c>
      <c r="T1916" s="4">
        <v>2700</v>
      </c>
      <c r="U1916" s="26">
        <f t="shared" si="58"/>
        <v>20.830834091889049</v>
      </c>
      <c r="V1916" s="26">
        <f t="shared" si="59"/>
        <v>937.38753413500717</v>
      </c>
      <c r="Z1916" s="4">
        <v>14</v>
      </c>
      <c r="AA1916" s="26">
        <v>18.09611540500185</v>
      </c>
      <c r="AB1916" s="26">
        <v>343.82619269503516</v>
      </c>
    </row>
    <row r="1917" spans="1:28" x14ac:dyDescent="0.25">
      <c r="A1917" s="5" t="s">
        <v>140</v>
      </c>
      <c r="B1917" s="6" t="s">
        <v>1643</v>
      </c>
      <c r="C1917" s="6" t="s">
        <v>1644</v>
      </c>
      <c r="D1917" s="5">
        <v>2004</v>
      </c>
      <c r="E1917" s="5">
        <v>12</v>
      </c>
      <c r="F1917" s="5">
        <v>37</v>
      </c>
      <c r="G1917" s="5">
        <v>92021</v>
      </c>
      <c r="H1917" s="5" t="s">
        <v>1370</v>
      </c>
      <c r="I1917" s="7">
        <v>0.4</v>
      </c>
      <c r="J1917" s="5">
        <v>1</v>
      </c>
      <c r="K1917" s="5">
        <v>5</v>
      </c>
      <c r="L1917" s="5">
        <v>0</v>
      </c>
      <c r="M1917" s="5">
        <v>5</v>
      </c>
      <c r="N1917" s="5">
        <v>10</v>
      </c>
      <c r="O1917" s="5">
        <v>15</v>
      </c>
      <c r="P1917" s="5">
        <v>0</v>
      </c>
      <c r="Q1917" s="5">
        <v>15</v>
      </c>
      <c r="R1917" s="5">
        <v>30</v>
      </c>
      <c r="S1917" s="5">
        <v>60</v>
      </c>
      <c r="T1917" s="4">
        <v>60</v>
      </c>
      <c r="U1917" s="26">
        <f t="shared" si="58"/>
        <v>20.830834091889049</v>
      </c>
      <c r="V1917" s="26">
        <f t="shared" si="59"/>
        <v>20.830834091889049</v>
      </c>
      <c r="Z1917" s="4">
        <v>10</v>
      </c>
      <c r="AA1917" s="26">
        <v>16.54867827208253</v>
      </c>
      <c r="AB1917" s="26">
        <v>661.94713088330116</v>
      </c>
    </row>
    <row r="1918" spans="1:28" x14ac:dyDescent="0.25">
      <c r="A1918" s="5" t="s">
        <v>1729</v>
      </c>
      <c r="B1918" s="6" t="s">
        <v>1730</v>
      </c>
      <c r="C1918" s="6" t="s">
        <v>1151</v>
      </c>
      <c r="D1918" s="5">
        <v>2003</v>
      </c>
      <c r="E1918" s="5">
        <v>13</v>
      </c>
      <c r="F1918" s="5">
        <v>7</v>
      </c>
      <c r="G1918" s="5">
        <v>94565</v>
      </c>
      <c r="H1918" s="5" t="s">
        <v>1645</v>
      </c>
      <c r="I1918" s="7">
        <v>5.8</v>
      </c>
      <c r="J1918" s="5">
        <v>37</v>
      </c>
      <c r="K1918" s="5">
        <v>5</v>
      </c>
      <c r="L1918" s="5">
        <v>7</v>
      </c>
      <c r="M1918" s="5">
        <v>6</v>
      </c>
      <c r="N1918" s="5">
        <v>2</v>
      </c>
      <c r="O1918" s="5">
        <v>15</v>
      </c>
      <c r="P1918" s="5">
        <v>21</v>
      </c>
      <c r="Q1918" s="5">
        <v>18</v>
      </c>
      <c r="R1918" s="5">
        <v>6</v>
      </c>
      <c r="S1918" s="5">
        <v>60</v>
      </c>
      <c r="T1918" s="4">
        <v>2220</v>
      </c>
      <c r="U1918" s="26">
        <f t="shared" si="58"/>
        <v>20.753485012639942</v>
      </c>
      <c r="V1918" s="26">
        <f t="shared" si="59"/>
        <v>767.8789454676778</v>
      </c>
      <c r="Z1918" s="4">
        <v>18</v>
      </c>
      <c r="AA1918" s="26">
        <v>55.194363696559343</v>
      </c>
      <c r="AB1918" s="26">
        <v>1490.2478198071024</v>
      </c>
    </row>
    <row r="1919" spans="1:28" x14ac:dyDescent="0.25">
      <c r="A1919" s="5" t="s">
        <v>1369</v>
      </c>
      <c r="B1919" s="6" t="s">
        <v>1150</v>
      </c>
      <c r="C1919" s="6" t="s">
        <v>1151</v>
      </c>
      <c r="D1919" s="5">
        <v>2003</v>
      </c>
      <c r="E1919" s="5">
        <v>13</v>
      </c>
      <c r="F1919" s="5">
        <v>31</v>
      </c>
      <c r="G1919" s="5">
        <v>95677</v>
      </c>
      <c r="H1919" s="5" t="s">
        <v>1370</v>
      </c>
      <c r="I1919" s="7">
        <v>2</v>
      </c>
      <c r="J1919" s="5">
        <v>9</v>
      </c>
      <c r="K1919" s="5">
        <v>4</v>
      </c>
      <c r="L1919" s="5">
        <v>9</v>
      </c>
      <c r="M1919" s="5">
        <v>4</v>
      </c>
      <c r="N1919" s="5">
        <v>3</v>
      </c>
      <c r="O1919" s="5">
        <v>12</v>
      </c>
      <c r="P1919" s="5">
        <v>27</v>
      </c>
      <c r="Q1919" s="5">
        <v>12</v>
      </c>
      <c r="R1919" s="5">
        <v>9</v>
      </c>
      <c r="S1919" s="5">
        <v>60</v>
      </c>
      <c r="T1919" s="4">
        <v>540</v>
      </c>
      <c r="U1919" s="26">
        <f t="shared" si="58"/>
        <v>20.753485012639942</v>
      </c>
      <c r="V1919" s="26">
        <f t="shared" si="59"/>
        <v>186.78136511375948</v>
      </c>
      <c r="Z1919" s="4">
        <v>14</v>
      </c>
      <c r="AA1919" s="26">
        <v>51.703186871433864</v>
      </c>
      <c r="AB1919" s="26">
        <v>1809.6115405001854</v>
      </c>
    </row>
    <row r="1920" spans="1:28" x14ac:dyDescent="0.25">
      <c r="A1920" s="5" t="s">
        <v>2906</v>
      </c>
      <c r="B1920" s="6" t="s">
        <v>1643</v>
      </c>
      <c r="C1920" s="6" t="s">
        <v>1644</v>
      </c>
      <c r="D1920" s="5">
        <v>2003</v>
      </c>
      <c r="E1920" s="5">
        <v>13</v>
      </c>
      <c r="F1920" s="5">
        <v>1</v>
      </c>
      <c r="G1920" s="5">
        <v>94539</v>
      </c>
      <c r="H1920" s="5" t="s">
        <v>1370</v>
      </c>
      <c r="I1920" s="7">
        <v>1.8</v>
      </c>
      <c r="J1920" s="5">
        <v>25</v>
      </c>
      <c r="K1920" s="5">
        <v>6</v>
      </c>
      <c r="L1920" s="5">
        <v>2</v>
      </c>
      <c r="M1920" s="5">
        <v>6</v>
      </c>
      <c r="N1920" s="5">
        <v>6</v>
      </c>
      <c r="O1920" s="5">
        <v>18</v>
      </c>
      <c r="P1920" s="5">
        <v>6</v>
      </c>
      <c r="Q1920" s="5">
        <v>18</v>
      </c>
      <c r="R1920" s="5">
        <v>18</v>
      </c>
      <c r="S1920" s="5">
        <v>60</v>
      </c>
      <c r="T1920" s="4">
        <v>1500</v>
      </c>
      <c r="U1920" s="26">
        <f t="shared" si="58"/>
        <v>20.753485012639942</v>
      </c>
      <c r="V1920" s="26">
        <f t="shared" si="59"/>
        <v>518.83712531599849</v>
      </c>
      <c r="Z1920" s="4">
        <v>12</v>
      </c>
      <c r="AA1920" s="26">
        <v>11.542938734355383</v>
      </c>
      <c r="AB1920" s="26">
        <v>334.74522329630611</v>
      </c>
    </row>
    <row r="1921" spans="1:28" x14ac:dyDescent="0.25">
      <c r="A1921" s="5" t="s">
        <v>3364</v>
      </c>
      <c r="B1921" s="6" t="s">
        <v>1643</v>
      </c>
      <c r="C1921" s="6" t="s">
        <v>1644</v>
      </c>
      <c r="D1921" s="5">
        <v>2003</v>
      </c>
      <c r="E1921" s="5">
        <v>13</v>
      </c>
      <c r="F1921" s="5">
        <v>31</v>
      </c>
      <c r="G1921" s="5">
        <v>95747</v>
      </c>
      <c r="H1921" s="5" t="s">
        <v>1370</v>
      </c>
      <c r="I1921" s="7">
        <v>5.5</v>
      </c>
      <c r="J1921" s="5">
        <v>25</v>
      </c>
      <c r="K1921" s="5">
        <v>6</v>
      </c>
      <c r="L1921" s="5">
        <v>6</v>
      </c>
      <c r="M1921" s="5">
        <v>6</v>
      </c>
      <c r="N1921" s="5">
        <v>2</v>
      </c>
      <c r="O1921" s="5">
        <v>18</v>
      </c>
      <c r="P1921" s="5">
        <v>18</v>
      </c>
      <c r="Q1921" s="5">
        <v>18</v>
      </c>
      <c r="R1921" s="5">
        <v>6</v>
      </c>
      <c r="S1921" s="5">
        <v>60</v>
      </c>
      <c r="T1921" s="4">
        <v>1500</v>
      </c>
      <c r="U1921" s="26">
        <f t="shared" si="58"/>
        <v>20.753485012639942</v>
      </c>
      <c r="V1921" s="26">
        <f t="shared" si="59"/>
        <v>518.83712531599849</v>
      </c>
      <c r="Z1921" s="4">
        <v>4</v>
      </c>
      <c r="AA1921" s="26">
        <v>14.960477574249611</v>
      </c>
      <c r="AB1921" s="26">
        <v>598.41910296998446</v>
      </c>
    </row>
    <row r="1922" spans="1:28" x14ac:dyDescent="0.25">
      <c r="A1922" s="5" t="s">
        <v>522</v>
      </c>
      <c r="B1922" s="6" t="s">
        <v>1643</v>
      </c>
      <c r="C1922" s="6" t="s">
        <v>1644</v>
      </c>
      <c r="D1922" s="5">
        <v>2003</v>
      </c>
      <c r="E1922" s="5">
        <v>13</v>
      </c>
      <c r="F1922" s="5">
        <v>57</v>
      </c>
      <c r="G1922" s="5">
        <v>95694</v>
      </c>
      <c r="H1922" s="5" t="s">
        <v>1370</v>
      </c>
      <c r="I1922" s="7">
        <v>5.9</v>
      </c>
      <c r="J1922" s="5">
        <v>71</v>
      </c>
      <c r="K1922" s="5">
        <v>5</v>
      </c>
      <c r="L1922" s="5">
        <v>7</v>
      </c>
      <c r="M1922" s="5">
        <v>5</v>
      </c>
      <c r="N1922" s="5">
        <v>3</v>
      </c>
      <c r="O1922" s="5">
        <v>15</v>
      </c>
      <c r="P1922" s="5">
        <v>21</v>
      </c>
      <c r="Q1922" s="5">
        <v>15</v>
      </c>
      <c r="R1922" s="5">
        <v>9</v>
      </c>
      <c r="S1922" s="5">
        <v>60</v>
      </c>
      <c r="T1922" s="4">
        <v>4260</v>
      </c>
      <c r="U1922" s="26">
        <f t="shared" ref="U1922:U1985" si="60">(VLOOKUP(E1922,t_factor30,7))*S1922</f>
        <v>20.753485012639942</v>
      </c>
      <c r="V1922" s="26">
        <f t="shared" ref="V1922:V1985" si="61">J1922*U1922</f>
        <v>1473.4974358974359</v>
      </c>
      <c r="Z1922" s="4">
        <v>10</v>
      </c>
      <c r="AA1922" s="26">
        <v>108.20289639438577</v>
      </c>
      <c r="AB1922" s="26">
        <v>5410.1448197192885</v>
      </c>
    </row>
    <row r="1923" spans="1:28" x14ac:dyDescent="0.25">
      <c r="A1923" s="5" t="s">
        <v>2093</v>
      </c>
      <c r="B1923" s="6" t="s">
        <v>1643</v>
      </c>
      <c r="C1923" s="6" t="s">
        <v>1644</v>
      </c>
      <c r="D1923" s="5">
        <v>2002</v>
      </c>
      <c r="E1923" s="5">
        <v>14</v>
      </c>
      <c r="F1923" s="5">
        <v>37</v>
      </c>
      <c r="G1923" s="5">
        <v>91910</v>
      </c>
      <c r="H1923" s="5" t="s">
        <v>1645</v>
      </c>
      <c r="I1923" s="7">
        <v>5</v>
      </c>
      <c r="J1923" s="5">
        <v>100</v>
      </c>
      <c r="K1923" s="5">
        <v>4</v>
      </c>
      <c r="L1923" s="5">
        <v>0</v>
      </c>
      <c r="M1923" s="5">
        <v>8</v>
      </c>
      <c r="N1923" s="5">
        <v>8</v>
      </c>
      <c r="O1923" s="5">
        <v>12</v>
      </c>
      <c r="P1923" s="5">
        <v>0</v>
      </c>
      <c r="Q1923" s="5">
        <v>24</v>
      </c>
      <c r="R1923" s="5">
        <v>24</v>
      </c>
      <c r="S1923" s="5">
        <v>60</v>
      </c>
      <c r="T1923" s="4">
        <v>6000</v>
      </c>
      <c r="U1923" s="26">
        <f t="shared" si="60"/>
        <v>20.67534604588133</v>
      </c>
      <c r="V1923" s="26">
        <f t="shared" si="61"/>
        <v>2067.5346045881329</v>
      </c>
      <c r="Z1923" s="4">
        <v>13</v>
      </c>
      <c r="AA1923" s="26">
        <v>10.300040054638632</v>
      </c>
      <c r="AB1923" s="26">
        <v>937.30364497211553</v>
      </c>
    </row>
    <row r="1924" spans="1:28" x14ac:dyDescent="0.25">
      <c r="A1924" s="5" t="s">
        <v>2168</v>
      </c>
      <c r="B1924" s="6" t="s">
        <v>1643</v>
      </c>
      <c r="C1924" s="6" t="s">
        <v>1644</v>
      </c>
      <c r="D1924" s="5">
        <v>2002</v>
      </c>
      <c r="E1924" s="5">
        <v>14</v>
      </c>
      <c r="F1924" s="5">
        <v>41</v>
      </c>
      <c r="G1924" s="5">
        <v>94403</v>
      </c>
      <c r="H1924" s="5" t="s">
        <v>1645</v>
      </c>
      <c r="I1924" s="7">
        <v>8</v>
      </c>
      <c r="J1924" s="5">
        <v>50</v>
      </c>
      <c r="K1924" s="5">
        <v>3</v>
      </c>
      <c r="L1924" s="5">
        <v>2</v>
      </c>
      <c r="M1924" s="5">
        <v>10</v>
      </c>
      <c r="N1924" s="5">
        <v>5</v>
      </c>
      <c r="O1924" s="5">
        <v>9</v>
      </c>
      <c r="P1924" s="5">
        <v>6</v>
      </c>
      <c r="Q1924" s="5">
        <v>30</v>
      </c>
      <c r="R1924" s="5">
        <v>15</v>
      </c>
      <c r="S1924" s="5">
        <v>60</v>
      </c>
      <c r="T1924" s="4">
        <v>3000</v>
      </c>
      <c r="U1924" s="26">
        <f t="shared" si="60"/>
        <v>20.67534604588133</v>
      </c>
      <c r="V1924" s="26">
        <f t="shared" si="61"/>
        <v>1033.7673022940664</v>
      </c>
      <c r="Z1924" s="4">
        <v>13</v>
      </c>
      <c r="AA1924" s="26">
        <v>30.900120163915901</v>
      </c>
      <c r="AB1924" s="26">
        <v>927.00360491747699</v>
      </c>
    </row>
    <row r="1925" spans="1:28" x14ac:dyDescent="0.25">
      <c r="A1925" s="5" t="s">
        <v>2247</v>
      </c>
      <c r="B1925" s="6" t="s">
        <v>1643</v>
      </c>
      <c r="C1925" s="6" t="s">
        <v>1644</v>
      </c>
      <c r="D1925" s="5">
        <v>2002</v>
      </c>
      <c r="E1925" s="5">
        <v>14</v>
      </c>
      <c r="F1925" s="5">
        <v>44</v>
      </c>
      <c r="G1925" s="5">
        <v>95076</v>
      </c>
      <c r="H1925" s="5" t="s">
        <v>1645</v>
      </c>
      <c r="I1925" s="7">
        <v>1.3</v>
      </c>
      <c r="J1925" s="5">
        <v>10</v>
      </c>
      <c r="K1925" s="5">
        <v>5</v>
      </c>
      <c r="L1925" s="5">
        <v>5</v>
      </c>
      <c r="M1925" s="5">
        <v>5</v>
      </c>
      <c r="N1925" s="5">
        <v>5</v>
      </c>
      <c r="O1925" s="5">
        <v>15</v>
      </c>
      <c r="P1925" s="5">
        <v>15</v>
      </c>
      <c r="Q1925" s="5">
        <v>15</v>
      </c>
      <c r="R1925" s="5">
        <v>15</v>
      </c>
      <c r="S1925" s="5">
        <v>60</v>
      </c>
      <c r="T1925" s="4">
        <v>600</v>
      </c>
      <c r="U1925" s="26">
        <f t="shared" si="60"/>
        <v>20.67534604588133</v>
      </c>
      <c r="V1925" s="26">
        <f t="shared" si="61"/>
        <v>206.75346045881329</v>
      </c>
      <c r="Z1925" s="4">
        <v>17</v>
      </c>
      <c r="AA1925" s="26">
        <v>14.394139248101927</v>
      </c>
      <c r="AB1925" s="26">
        <v>863.64835488611561</v>
      </c>
    </row>
    <row r="1926" spans="1:28" x14ac:dyDescent="0.25">
      <c r="A1926" s="5" t="s">
        <v>169</v>
      </c>
      <c r="B1926" s="6" t="s">
        <v>1660</v>
      </c>
      <c r="C1926" s="6" t="s">
        <v>1151</v>
      </c>
      <c r="D1926" s="5">
        <v>2002</v>
      </c>
      <c r="E1926" s="5">
        <v>14</v>
      </c>
      <c r="F1926" s="5">
        <v>37</v>
      </c>
      <c r="G1926" s="5">
        <v>92026</v>
      </c>
      <c r="H1926" s="5" t="s">
        <v>1370</v>
      </c>
      <c r="I1926" s="7">
        <v>3.9</v>
      </c>
      <c r="J1926" s="5">
        <v>9</v>
      </c>
      <c r="K1926" s="5">
        <v>5</v>
      </c>
      <c r="L1926" s="5">
        <v>0</v>
      </c>
      <c r="M1926" s="5">
        <v>5</v>
      </c>
      <c r="N1926" s="5">
        <v>10</v>
      </c>
      <c r="O1926" s="5">
        <v>15</v>
      </c>
      <c r="P1926" s="5">
        <v>0</v>
      </c>
      <c r="Q1926" s="5">
        <v>15</v>
      </c>
      <c r="R1926" s="5">
        <v>30</v>
      </c>
      <c r="S1926" s="5">
        <v>60</v>
      </c>
      <c r="T1926" s="4">
        <v>540</v>
      </c>
      <c r="U1926" s="26">
        <f t="shared" si="60"/>
        <v>20.67534604588133</v>
      </c>
      <c r="V1926" s="26">
        <f t="shared" si="61"/>
        <v>186.07811441293197</v>
      </c>
      <c r="Z1926" s="4">
        <v>19</v>
      </c>
      <c r="AA1926" s="26">
        <v>55.435255496236358</v>
      </c>
      <c r="AB1926" s="26">
        <v>3603.2916072553635</v>
      </c>
    </row>
    <row r="1927" spans="1:28" x14ac:dyDescent="0.25">
      <c r="A1927" s="5" t="s">
        <v>1920</v>
      </c>
      <c r="B1927" s="6" t="s">
        <v>1643</v>
      </c>
      <c r="C1927" s="6" t="s">
        <v>1644</v>
      </c>
      <c r="D1927" s="5">
        <v>2001</v>
      </c>
      <c r="E1927" s="5">
        <v>15</v>
      </c>
      <c r="F1927" s="5">
        <v>30</v>
      </c>
      <c r="G1927" s="5">
        <v>90630</v>
      </c>
      <c r="H1927" s="5" t="s">
        <v>1645</v>
      </c>
      <c r="I1927" s="7">
        <v>0.5</v>
      </c>
      <c r="J1927" s="5">
        <v>1</v>
      </c>
      <c r="K1927" s="5">
        <v>0</v>
      </c>
      <c r="L1927" s="5">
        <v>0</v>
      </c>
      <c r="M1927" s="5">
        <v>10</v>
      </c>
      <c r="N1927" s="5">
        <v>10</v>
      </c>
      <c r="O1927" s="5">
        <v>0</v>
      </c>
      <c r="P1927" s="5">
        <v>0</v>
      </c>
      <c r="Q1927" s="5">
        <v>30</v>
      </c>
      <c r="R1927" s="5">
        <v>30</v>
      </c>
      <c r="S1927" s="5">
        <v>60</v>
      </c>
      <c r="T1927" s="4">
        <v>60</v>
      </c>
      <c r="U1927" s="26">
        <f t="shared" si="60"/>
        <v>20.596405030039161</v>
      </c>
      <c r="V1927" s="26">
        <f t="shared" si="61"/>
        <v>20.596405030039161</v>
      </c>
      <c r="Z1927" s="4">
        <v>9</v>
      </c>
      <c r="AA1927" s="26">
        <v>19.025255563219819</v>
      </c>
      <c r="AB1927" s="26">
        <v>646.85868914947389</v>
      </c>
    </row>
    <row r="1928" spans="1:28" x14ac:dyDescent="0.25">
      <c r="A1928" s="5" t="s">
        <v>2142</v>
      </c>
      <c r="B1928" s="6" t="s">
        <v>1643</v>
      </c>
      <c r="C1928" s="6" t="s">
        <v>1644</v>
      </c>
      <c r="D1928" s="5">
        <v>2001</v>
      </c>
      <c r="E1928" s="5">
        <v>15</v>
      </c>
      <c r="F1928" s="5">
        <v>39</v>
      </c>
      <c r="G1928" s="5">
        <v>95336</v>
      </c>
      <c r="H1928" s="5" t="s">
        <v>1645</v>
      </c>
      <c r="I1928" s="7">
        <v>5</v>
      </c>
      <c r="J1928" s="5">
        <v>40</v>
      </c>
      <c r="K1928" s="5">
        <v>5</v>
      </c>
      <c r="L1928" s="5">
        <v>5</v>
      </c>
      <c r="M1928" s="5">
        <v>5</v>
      </c>
      <c r="N1928" s="5">
        <v>5</v>
      </c>
      <c r="O1928" s="5">
        <v>15</v>
      </c>
      <c r="P1928" s="5">
        <v>15</v>
      </c>
      <c r="Q1928" s="5">
        <v>15</v>
      </c>
      <c r="R1928" s="5">
        <v>15</v>
      </c>
      <c r="S1928" s="5">
        <v>60</v>
      </c>
      <c r="T1928" s="4">
        <v>2400</v>
      </c>
      <c r="U1928" s="26">
        <f t="shared" si="60"/>
        <v>20.596405030039161</v>
      </c>
      <c r="V1928" s="26">
        <f t="shared" si="61"/>
        <v>823.85620120156648</v>
      </c>
      <c r="Z1928" s="4">
        <v>5</v>
      </c>
      <c r="AA1928" s="26">
        <v>22.515272846708474</v>
      </c>
      <c r="AB1928" s="26">
        <v>1576.0690992695932</v>
      </c>
    </row>
    <row r="1929" spans="1:28" x14ac:dyDescent="0.25">
      <c r="A1929" s="5" t="s">
        <v>491</v>
      </c>
      <c r="B1929" s="6" t="s">
        <v>1643</v>
      </c>
      <c r="C1929" s="6" t="s">
        <v>1644</v>
      </c>
      <c r="D1929" s="5">
        <v>2001</v>
      </c>
      <c r="E1929" s="5">
        <v>15</v>
      </c>
      <c r="F1929" s="5">
        <v>56</v>
      </c>
      <c r="G1929" s="5">
        <v>93063</v>
      </c>
      <c r="H1929" s="5" t="s">
        <v>1370</v>
      </c>
      <c r="I1929" s="7">
        <v>2</v>
      </c>
      <c r="J1929" s="5">
        <v>25</v>
      </c>
      <c r="K1929" s="5">
        <v>6</v>
      </c>
      <c r="L1929" s="5">
        <v>4</v>
      </c>
      <c r="M1929" s="5">
        <v>6</v>
      </c>
      <c r="N1929" s="5">
        <v>4</v>
      </c>
      <c r="O1929" s="5">
        <v>18</v>
      </c>
      <c r="P1929" s="5">
        <v>12</v>
      </c>
      <c r="Q1929" s="5">
        <v>18</v>
      </c>
      <c r="R1929" s="5">
        <v>12</v>
      </c>
      <c r="S1929" s="5">
        <v>60</v>
      </c>
      <c r="T1929" s="4">
        <v>1500</v>
      </c>
      <c r="U1929" s="26">
        <f t="shared" si="60"/>
        <v>20.596405030039161</v>
      </c>
      <c r="V1929" s="26">
        <f t="shared" si="61"/>
        <v>514.91012575097898</v>
      </c>
      <c r="Z1929" s="4">
        <v>12</v>
      </c>
      <c r="AA1929" s="26">
        <v>19.238231223925638</v>
      </c>
      <c r="AB1929" s="26">
        <v>596.38516794169482</v>
      </c>
    </row>
    <row r="1930" spans="1:28" x14ac:dyDescent="0.25">
      <c r="A1930" s="5" t="s">
        <v>2905</v>
      </c>
      <c r="B1930" s="6" t="s">
        <v>1660</v>
      </c>
      <c r="C1930" s="6" t="s">
        <v>1151</v>
      </c>
      <c r="D1930" s="5">
        <v>2000</v>
      </c>
      <c r="E1930" s="5">
        <v>16</v>
      </c>
      <c r="F1930" s="5">
        <v>1</v>
      </c>
      <c r="G1930" s="5">
        <v>94568</v>
      </c>
      <c r="H1930" s="5" t="s">
        <v>1370</v>
      </c>
      <c r="I1930" s="7">
        <v>3.7</v>
      </c>
      <c r="J1930" s="5">
        <v>58</v>
      </c>
      <c r="K1930" s="5">
        <v>4</v>
      </c>
      <c r="L1930" s="5">
        <v>8</v>
      </c>
      <c r="M1930" s="5">
        <v>4</v>
      </c>
      <c r="N1930" s="5">
        <v>4</v>
      </c>
      <c r="O1930" s="5">
        <v>12</v>
      </c>
      <c r="P1930" s="5">
        <v>24</v>
      </c>
      <c r="Q1930" s="5">
        <v>12</v>
      </c>
      <c r="R1930" s="5">
        <v>12</v>
      </c>
      <c r="S1930" s="5">
        <v>60</v>
      </c>
      <c r="T1930" s="4">
        <v>3480</v>
      </c>
      <c r="U1930" s="26">
        <f t="shared" si="60"/>
        <v>20.516649552589115</v>
      </c>
      <c r="V1930" s="26">
        <f t="shared" si="61"/>
        <v>1189.9656740501687</v>
      </c>
      <c r="Z1930" s="4">
        <v>13</v>
      </c>
      <c r="AA1930" s="26">
        <v>33.475130177575558</v>
      </c>
      <c r="AB1930" s="26">
        <v>1004.2539053272667</v>
      </c>
    </row>
    <row r="1931" spans="1:28" x14ac:dyDescent="0.25">
      <c r="A1931" s="5" t="s">
        <v>38</v>
      </c>
      <c r="B1931" s="6" t="s">
        <v>1730</v>
      </c>
      <c r="C1931" s="6" t="s">
        <v>1151</v>
      </c>
      <c r="D1931" s="5">
        <v>2000</v>
      </c>
      <c r="E1931" s="5">
        <v>16</v>
      </c>
      <c r="F1931" s="5">
        <v>34</v>
      </c>
      <c r="G1931" s="5">
        <v>95662</v>
      </c>
      <c r="H1931" s="5" t="s">
        <v>1370</v>
      </c>
      <c r="I1931" s="7">
        <v>3.9</v>
      </c>
      <c r="J1931" s="5">
        <v>40</v>
      </c>
      <c r="K1931" s="5">
        <v>6</v>
      </c>
      <c r="L1931" s="5">
        <v>3</v>
      </c>
      <c r="M1931" s="5">
        <v>8</v>
      </c>
      <c r="N1931" s="5">
        <v>3</v>
      </c>
      <c r="O1931" s="5">
        <v>18</v>
      </c>
      <c r="P1931" s="5">
        <v>9</v>
      </c>
      <c r="Q1931" s="5">
        <v>24</v>
      </c>
      <c r="R1931" s="5">
        <v>9</v>
      </c>
      <c r="S1931" s="5">
        <v>60</v>
      </c>
      <c r="T1931" s="4">
        <v>2400</v>
      </c>
      <c r="U1931" s="26">
        <f t="shared" si="60"/>
        <v>20.516649552589115</v>
      </c>
      <c r="V1931" s="26">
        <f t="shared" si="61"/>
        <v>820.6659821035646</v>
      </c>
      <c r="Z1931" s="4">
        <v>15</v>
      </c>
      <c r="AA1931" s="26">
        <v>11.679993338125209</v>
      </c>
      <c r="AB1931" s="26">
        <v>467.19973352500836</v>
      </c>
    </row>
    <row r="1932" spans="1:28" x14ac:dyDescent="0.25">
      <c r="A1932" s="5" t="s">
        <v>346</v>
      </c>
      <c r="B1932" s="6" t="s">
        <v>1643</v>
      </c>
      <c r="C1932" s="6" t="s">
        <v>1644</v>
      </c>
      <c r="D1932" s="5">
        <v>2000</v>
      </c>
      <c r="E1932" s="5">
        <v>16</v>
      </c>
      <c r="F1932" s="5">
        <v>43</v>
      </c>
      <c r="G1932" s="5">
        <v>95123</v>
      </c>
      <c r="H1932" s="5" t="s">
        <v>1370</v>
      </c>
      <c r="I1932" s="7">
        <v>3.8</v>
      </c>
      <c r="J1932" s="5">
        <v>40</v>
      </c>
      <c r="K1932" s="5">
        <v>8</v>
      </c>
      <c r="L1932" s="5">
        <v>2</v>
      </c>
      <c r="M1932" s="5">
        <v>2</v>
      </c>
      <c r="N1932" s="5">
        <v>8</v>
      </c>
      <c r="O1932" s="5">
        <v>24</v>
      </c>
      <c r="P1932" s="5">
        <v>6</v>
      </c>
      <c r="Q1932" s="5">
        <v>6</v>
      </c>
      <c r="R1932" s="5">
        <v>24</v>
      </c>
      <c r="S1932" s="5">
        <v>60</v>
      </c>
      <c r="T1932" s="4">
        <v>2400</v>
      </c>
      <c r="U1932" s="26">
        <f t="shared" si="60"/>
        <v>20.516649552589115</v>
      </c>
      <c r="V1932" s="26">
        <f t="shared" si="61"/>
        <v>820.6659821035646</v>
      </c>
      <c r="Z1932" s="4">
        <v>9</v>
      </c>
      <c r="AA1932" s="26">
        <v>12.683503708813213</v>
      </c>
      <c r="AB1932" s="26">
        <v>380.50511126439636</v>
      </c>
    </row>
    <row r="1933" spans="1:28" x14ac:dyDescent="0.25">
      <c r="A1933" s="5" t="s">
        <v>68</v>
      </c>
      <c r="B1933" s="6" t="s">
        <v>1730</v>
      </c>
      <c r="C1933" s="6" t="s">
        <v>1151</v>
      </c>
      <c r="D1933" s="5">
        <v>1999</v>
      </c>
      <c r="E1933" s="5">
        <v>17</v>
      </c>
      <c r="F1933" s="5">
        <v>36</v>
      </c>
      <c r="G1933" s="5">
        <v>92322</v>
      </c>
      <c r="H1933" s="5" t="s">
        <v>1370</v>
      </c>
      <c r="I1933" s="7">
        <v>1.8</v>
      </c>
      <c r="J1933" s="5">
        <v>50</v>
      </c>
      <c r="K1933" s="5">
        <v>5</v>
      </c>
      <c r="L1933" s="5">
        <v>5</v>
      </c>
      <c r="M1933" s="5">
        <v>5</v>
      </c>
      <c r="N1933" s="5">
        <v>5</v>
      </c>
      <c r="O1933" s="5">
        <v>15</v>
      </c>
      <c r="P1933" s="5">
        <v>15</v>
      </c>
      <c r="Q1933" s="5">
        <v>15</v>
      </c>
      <c r="R1933" s="5">
        <v>15</v>
      </c>
      <c r="S1933" s="5">
        <v>60</v>
      </c>
      <c r="T1933" s="4">
        <v>3000</v>
      </c>
      <c r="U1933" s="26">
        <f t="shared" si="60"/>
        <v>20.43606694355017</v>
      </c>
      <c r="V1933" s="26">
        <f t="shared" si="61"/>
        <v>1021.8033471775085</v>
      </c>
      <c r="Z1933" s="4">
        <v>10</v>
      </c>
      <c r="AA1933" s="26">
        <v>12.729752516986562</v>
      </c>
      <c r="AB1933" s="26">
        <v>12.729752516986562</v>
      </c>
    </row>
    <row r="1934" spans="1:28" x14ac:dyDescent="0.25">
      <c r="A1934" s="5" t="s">
        <v>488</v>
      </c>
      <c r="B1934" s="6" t="s">
        <v>1643</v>
      </c>
      <c r="C1934" s="6" t="s">
        <v>1644</v>
      </c>
      <c r="D1934" s="5">
        <v>1999</v>
      </c>
      <c r="E1934" s="5">
        <v>17</v>
      </c>
      <c r="F1934" s="5">
        <v>56</v>
      </c>
      <c r="G1934" s="5">
        <v>93030</v>
      </c>
      <c r="H1934" s="5" t="s">
        <v>1370</v>
      </c>
      <c r="I1934" s="7">
        <v>1.9</v>
      </c>
      <c r="J1934" s="5">
        <v>20</v>
      </c>
      <c r="K1934" s="5">
        <v>5</v>
      </c>
      <c r="L1934" s="5">
        <v>5</v>
      </c>
      <c r="M1934" s="5">
        <v>5</v>
      </c>
      <c r="N1934" s="5">
        <v>5</v>
      </c>
      <c r="O1934" s="5">
        <v>15</v>
      </c>
      <c r="P1934" s="5">
        <v>15</v>
      </c>
      <c r="Q1934" s="5">
        <v>15</v>
      </c>
      <c r="R1934" s="5">
        <v>15</v>
      </c>
      <c r="S1934" s="5">
        <v>60</v>
      </c>
      <c r="T1934" s="4">
        <v>1200</v>
      </c>
      <c r="U1934" s="26">
        <f t="shared" si="60"/>
        <v>20.43606694355017</v>
      </c>
      <c r="V1934" s="26">
        <f t="shared" si="61"/>
        <v>408.72133887100341</v>
      </c>
      <c r="Z1934" s="4">
        <v>13</v>
      </c>
      <c r="AA1934" s="26">
        <v>0</v>
      </c>
      <c r="AB1934" s="26">
        <v>0</v>
      </c>
    </row>
    <row r="1935" spans="1:28" x14ac:dyDescent="0.25">
      <c r="A1935" s="5" t="s">
        <v>53</v>
      </c>
      <c r="B1935" s="6" t="s">
        <v>1660</v>
      </c>
      <c r="C1935" s="6" t="s">
        <v>1151</v>
      </c>
      <c r="D1935" s="5">
        <v>1998</v>
      </c>
      <c r="E1935" s="5">
        <v>18</v>
      </c>
      <c r="F1935" s="5">
        <v>36</v>
      </c>
      <c r="G1935" s="5">
        <v>92277</v>
      </c>
      <c r="H1935" s="5" t="s">
        <v>1370</v>
      </c>
      <c r="I1935" s="7">
        <v>6.2</v>
      </c>
      <c r="J1935" s="5">
        <v>40</v>
      </c>
      <c r="K1935" s="5">
        <v>6</v>
      </c>
      <c r="L1935" s="5">
        <v>6</v>
      </c>
      <c r="M1935" s="5">
        <v>4</v>
      </c>
      <c r="N1935" s="5">
        <v>4</v>
      </c>
      <c r="O1935" s="5">
        <v>18</v>
      </c>
      <c r="P1935" s="5">
        <v>18</v>
      </c>
      <c r="Q1935" s="5">
        <v>12</v>
      </c>
      <c r="R1935" s="5">
        <v>12</v>
      </c>
      <c r="S1935" s="5">
        <v>60</v>
      </c>
      <c r="T1935" s="4">
        <v>2400</v>
      </c>
      <c r="U1935" s="26">
        <f t="shared" si="60"/>
        <v>20.354644268774706</v>
      </c>
      <c r="V1935" s="26">
        <f t="shared" si="61"/>
        <v>814.18577075098824</v>
      </c>
      <c r="Z1935" s="4">
        <v>11</v>
      </c>
      <c r="AA1935" s="26">
        <v>20.443308795740425</v>
      </c>
      <c r="AB1935" s="26">
        <v>592.85595507647236</v>
      </c>
    </row>
    <row r="1936" spans="1:28" x14ac:dyDescent="0.25">
      <c r="A1936" s="5" t="s">
        <v>3230</v>
      </c>
      <c r="B1936" s="6" t="s">
        <v>1643</v>
      </c>
      <c r="C1936" s="6" t="s">
        <v>1644</v>
      </c>
      <c r="D1936" s="5">
        <v>1997</v>
      </c>
      <c r="E1936" s="5">
        <v>19</v>
      </c>
      <c r="F1936" s="5">
        <v>22</v>
      </c>
      <c r="G1936" s="5">
        <v>95338</v>
      </c>
      <c r="H1936" s="5" t="s">
        <v>1370</v>
      </c>
      <c r="I1936" s="7">
        <v>6.3</v>
      </c>
      <c r="J1936" s="5">
        <v>85</v>
      </c>
      <c r="K1936" s="5">
        <v>8</v>
      </c>
      <c r="L1936" s="5">
        <v>2</v>
      </c>
      <c r="M1936" s="5">
        <v>4</v>
      </c>
      <c r="N1936" s="5">
        <v>6</v>
      </c>
      <c r="O1936" s="5">
        <v>24</v>
      </c>
      <c r="P1936" s="5">
        <v>6</v>
      </c>
      <c r="Q1936" s="5">
        <v>12</v>
      </c>
      <c r="R1936" s="5">
        <v>18</v>
      </c>
      <c r="S1936" s="5">
        <v>60</v>
      </c>
      <c r="T1936" s="4">
        <v>5100</v>
      </c>
      <c r="U1936" s="26">
        <f t="shared" si="60"/>
        <v>20.272368323027639</v>
      </c>
      <c r="V1936" s="26">
        <f t="shared" si="61"/>
        <v>1723.1513074573493</v>
      </c>
      <c r="Z1936" s="4">
        <v>14</v>
      </c>
      <c r="AA1936" s="26">
        <v>7.7554780307150795</v>
      </c>
      <c r="AB1936" s="26">
        <v>465.32868184290476</v>
      </c>
    </row>
    <row r="1937" spans="1:28" x14ac:dyDescent="0.25">
      <c r="A1937" s="5" t="s">
        <v>36</v>
      </c>
      <c r="B1937" s="6" t="s">
        <v>1643</v>
      </c>
      <c r="C1937" s="6" t="s">
        <v>1644</v>
      </c>
      <c r="D1937" s="5">
        <v>1997</v>
      </c>
      <c r="E1937" s="5">
        <v>19</v>
      </c>
      <c r="F1937" s="5">
        <v>34</v>
      </c>
      <c r="G1937" s="5">
        <v>95662</v>
      </c>
      <c r="H1937" s="5" t="s">
        <v>1370</v>
      </c>
      <c r="I1937" s="7">
        <v>5.8</v>
      </c>
      <c r="J1937" s="5">
        <v>100</v>
      </c>
      <c r="K1937" s="5">
        <v>6</v>
      </c>
      <c r="L1937" s="5">
        <v>4</v>
      </c>
      <c r="M1937" s="5">
        <v>6</v>
      </c>
      <c r="N1937" s="5">
        <v>4</v>
      </c>
      <c r="O1937" s="5">
        <v>18</v>
      </c>
      <c r="P1937" s="5">
        <v>12</v>
      </c>
      <c r="Q1937" s="5">
        <v>18</v>
      </c>
      <c r="R1937" s="5">
        <v>12</v>
      </c>
      <c r="S1937" s="5">
        <v>60</v>
      </c>
      <c r="T1937" s="4">
        <v>6000</v>
      </c>
      <c r="U1937" s="26">
        <f t="shared" si="60"/>
        <v>20.272368323027639</v>
      </c>
      <c r="V1937" s="26">
        <f t="shared" si="61"/>
        <v>2027.2368323027638</v>
      </c>
      <c r="Z1937" s="4">
        <v>16</v>
      </c>
      <c r="AA1937" s="26">
        <v>7.8186096529988607</v>
      </c>
      <c r="AB1937" s="26">
        <v>39.093048264994302</v>
      </c>
    </row>
    <row r="1938" spans="1:28" x14ac:dyDescent="0.25">
      <c r="A1938" s="5" t="s">
        <v>2851</v>
      </c>
      <c r="B1938" s="6" t="s">
        <v>1643</v>
      </c>
      <c r="C1938" s="6" t="s">
        <v>1644</v>
      </c>
      <c r="D1938" s="5">
        <v>1996</v>
      </c>
      <c r="E1938" s="5">
        <v>20</v>
      </c>
      <c r="F1938" s="5">
        <v>55</v>
      </c>
      <c r="G1938" s="5">
        <v>95327</v>
      </c>
      <c r="H1938" s="5" t="s">
        <v>2097</v>
      </c>
      <c r="I1938" s="7">
        <v>10.8</v>
      </c>
      <c r="J1938" s="5">
        <v>100</v>
      </c>
      <c r="K1938" s="5">
        <v>5</v>
      </c>
      <c r="L1938" s="5">
        <v>5</v>
      </c>
      <c r="M1938" s="5">
        <v>5</v>
      </c>
      <c r="N1938" s="5">
        <v>5</v>
      </c>
      <c r="O1938" s="5">
        <v>15</v>
      </c>
      <c r="P1938" s="5">
        <v>15</v>
      </c>
      <c r="Q1938" s="5">
        <v>15</v>
      </c>
      <c r="R1938" s="5">
        <v>15</v>
      </c>
      <c r="S1938" s="5">
        <v>60</v>
      </c>
      <c r="T1938" s="4">
        <v>6000</v>
      </c>
      <c r="U1938" s="26">
        <f t="shared" si="60"/>
        <v>20.189225622846873</v>
      </c>
      <c r="V1938" s="26">
        <f t="shared" si="61"/>
        <v>2018.9225622846873</v>
      </c>
      <c r="Z1938" s="4">
        <v>13</v>
      </c>
      <c r="AA1938" s="26">
        <v>16.737565088787779</v>
      </c>
      <c r="AB1938" s="26">
        <v>836.87825443938891</v>
      </c>
    </row>
    <row r="1939" spans="1:28" x14ac:dyDescent="0.25">
      <c r="A1939" s="5" t="s">
        <v>2628</v>
      </c>
      <c r="B1939" s="6" t="s">
        <v>1643</v>
      </c>
      <c r="C1939" s="6" t="s">
        <v>1644</v>
      </c>
      <c r="D1939" s="5">
        <v>1994</v>
      </c>
      <c r="E1939" s="5">
        <v>22</v>
      </c>
      <c r="F1939" s="5">
        <v>33</v>
      </c>
      <c r="G1939" s="5">
        <v>92562</v>
      </c>
      <c r="H1939" s="5" t="s">
        <v>2097</v>
      </c>
      <c r="I1939" s="7">
        <v>2</v>
      </c>
      <c r="J1939" s="5">
        <v>25</v>
      </c>
      <c r="K1939" s="5">
        <v>5</v>
      </c>
      <c r="L1939" s="5">
        <v>5</v>
      </c>
      <c r="M1939" s="5">
        <v>5</v>
      </c>
      <c r="N1939" s="5">
        <v>5</v>
      </c>
      <c r="O1939" s="5">
        <v>15</v>
      </c>
      <c r="P1939" s="5">
        <v>15</v>
      </c>
      <c r="Q1939" s="5">
        <v>15</v>
      </c>
      <c r="R1939" s="5">
        <v>15</v>
      </c>
      <c r="S1939" s="5">
        <v>60</v>
      </c>
      <c r="T1939" s="4">
        <v>1500</v>
      </c>
      <c r="U1939" s="26">
        <f t="shared" si="60"/>
        <v>20.020284589766881</v>
      </c>
      <c r="V1939" s="26">
        <f t="shared" si="61"/>
        <v>500.50711474417204</v>
      </c>
      <c r="Z1939" s="4">
        <v>18</v>
      </c>
      <c r="AA1939" s="26">
        <v>22.340575781940686</v>
      </c>
      <c r="AB1939" s="26">
        <v>1474.4780016080854</v>
      </c>
    </row>
    <row r="1940" spans="1:28" x14ac:dyDescent="0.25">
      <c r="A1940" s="5" t="s">
        <v>2374</v>
      </c>
      <c r="B1940" s="6" t="s">
        <v>1643</v>
      </c>
      <c r="C1940" s="6" t="s">
        <v>1644</v>
      </c>
      <c r="D1940" s="5">
        <v>1991</v>
      </c>
      <c r="E1940" s="5">
        <v>25</v>
      </c>
      <c r="F1940" s="5">
        <v>4</v>
      </c>
      <c r="G1940" s="5">
        <v>95966</v>
      </c>
      <c r="H1940" s="5" t="s">
        <v>2097</v>
      </c>
      <c r="I1940" s="7">
        <v>0.6</v>
      </c>
      <c r="J1940" s="5">
        <v>10</v>
      </c>
      <c r="K1940" s="5">
        <v>5</v>
      </c>
      <c r="L1940" s="5">
        <v>10</v>
      </c>
      <c r="M1940" s="5">
        <v>5</v>
      </c>
      <c r="N1940" s="5">
        <v>0</v>
      </c>
      <c r="O1940" s="5">
        <v>15</v>
      </c>
      <c r="P1940" s="5">
        <v>30</v>
      </c>
      <c r="Q1940" s="5">
        <v>15</v>
      </c>
      <c r="R1940" s="5">
        <v>0</v>
      </c>
      <c r="S1940" s="5">
        <v>60</v>
      </c>
      <c r="T1940" s="4">
        <v>600</v>
      </c>
      <c r="U1940" s="26">
        <f t="shared" si="60"/>
        <v>19.760018460118452</v>
      </c>
      <c r="V1940" s="26">
        <f t="shared" si="61"/>
        <v>197.60018460118454</v>
      </c>
      <c r="Z1940" s="4">
        <v>14</v>
      </c>
      <c r="AA1940" s="26">
        <v>1.2925796717858464</v>
      </c>
      <c r="AB1940" s="26">
        <v>19.388695076787698</v>
      </c>
    </row>
    <row r="1941" spans="1:28" x14ac:dyDescent="0.25">
      <c r="A1941" s="5" t="s">
        <v>2514</v>
      </c>
      <c r="B1941" s="6" t="s">
        <v>1643</v>
      </c>
      <c r="C1941" s="6" t="s">
        <v>1644</v>
      </c>
      <c r="D1941" s="5">
        <v>1989</v>
      </c>
      <c r="E1941" s="5">
        <v>27</v>
      </c>
      <c r="F1941" s="5">
        <v>19</v>
      </c>
      <c r="G1941" s="5">
        <v>91342</v>
      </c>
      <c r="H1941" s="5" t="s">
        <v>2097</v>
      </c>
      <c r="I1941" s="7">
        <v>3</v>
      </c>
      <c r="J1941" s="5">
        <v>57</v>
      </c>
      <c r="K1941" s="5">
        <v>8</v>
      </c>
      <c r="L1941" s="5">
        <v>6</v>
      </c>
      <c r="M1941" s="5">
        <v>6</v>
      </c>
      <c r="N1941" s="5">
        <v>0</v>
      </c>
      <c r="O1941" s="5">
        <v>24</v>
      </c>
      <c r="P1941" s="5">
        <v>18</v>
      </c>
      <c r="Q1941" s="5">
        <v>18</v>
      </c>
      <c r="R1941" s="5">
        <v>0</v>
      </c>
      <c r="S1941" s="5">
        <v>60</v>
      </c>
      <c r="T1941" s="4">
        <v>3420</v>
      </c>
      <c r="U1941" s="26">
        <f t="shared" si="60"/>
        <v>19.581763043985386</v>
      </c>
      <c r="V1941" s="26">
        <f t="shared" si="61"/>
        <v>1116.1604935071671</v>
      </c>
      <c r="Z1941" s="4">
        <v>12</v>
      </c>
      <c r="AA1941" s="26">
        <v>6.412743741308546</v>
      </c>
      <c r="AB1941" s="26">
        <v>513.01949930468368</v>
      </c>
    </row>
    <row r="1942" spans="1:28" x14ac:dyDescent="0.25">
      <c r="A1942" s="5" t="s">
        <v>2662</v>
      </c>
      <c r="B1942" s="6" t="s">
        <v>1643</v>
      </c>
      <c r="C1942" s="6" t="s">
        <v>1644</v>
      </c>
      <c r="D1942" s="5">
        <v>1987</v>
      </c>
      <c r="E1942" s="5">
        <v>29</v>
      </c>
      <c r="F1942" s="5">
        <v>35</v>
      </c>
      <c r="G1942" s="5">
        <v>95023</v>
      </c>
      <c r="H1942" s="5" t="s">
        <v>2097</v>
      </c>
      <c r="I1942" s="7">
        <v>2</v>
      </c>
      <c r="J1942" s="5">
        <v>51</v>
      </c>
      <c r="K1942" s="5">
        <v>5</v>
      </c>
      <c r="L1942" s="5">
        <v>5</v>
      </c>
      <c r="M1942" s="5">
        <v>5</v>
      </c>
      <c r="N1942" s="5">
        <v>5</v>
      </c>
      <c r="O1942" s="5">
        <v>15</v>
      </c>
      <c r="P1942" s="5">
        <v>15</v>
      </c>
      <c r="Q1942" s="5">
        <v>15</v>
      </c>
      <c r="R1942" s="5">
        <v>15</v>
      </c>
      <c r="S1942" s="5">
        <v>60</v>
      </c>
      <c r="T1942" s="4">
        <v>3060</v>
      </c>
      <c r="U1942" s="26">
        <f t="shared" si="60"/>
        <v>19.39956497811788</v>
      </c>
      <c r="V1942" s="26">
        <f t="shared" si="61"/>
        <v>989.37781388401186</v>
      </c>
      <c r="Z1942" s="4">
        <v>18</v>
      </c>
      <c r="AA1942" s="26">
        <v>2.6283030331694928</v>
      </c>
      <c r="AB1942" s="26">
        <v>49.937757630220361</v>
      </c>
    </row>
    <row r="1943" spans="1:28" x14ac:dyDescent="0.25">
      <c r="A1943" s="5" t="s">
        <v>2842</v>
      </c>
      <c r="B1943" s="6" t="s">
        <v>1730</v>
      </c>
      <c r="C1943" s="6" t="s">
        <v>1151</v>
      </c>
      <c r="D1943" s="5">
        <v>1984</v>
      </c>
      <c r="E1943" s="5">
        <v>32</v>
      </c>
      <c r="F1943" s="5">
        <v>54</v>
      </c>
      <c r="G1943" s="5">
        <v>93221</v>
      </c>
      <c r="H1943" s="5" t="s">
        <v>2097</v>
      </c>
      <c r="I1943" s="7">
        <v>3.7</v>
      </c>
      <c r="J1943" s="5">
        <v>30</v>
      </c>
      <c r="K1943" s="5">
        <v>5</v>
      </c>
      <c r="L1943" s="5">
        <v>10</v>
      </c>
      <c r="M1943" s="5">
        <v>5</v>
      </c>
      <c r="N1943" s="5">
        <v>0</v>
      </c>
      <c r="O1943" s="5">
        <v>15</v>
      </c>
      <c r="P1943" s="5">
        <v>30</v>
      </c>
      <c r="Q1943" s="5">
        <v>15</v>
      </c>
      <c r="R1943" s="5">
        <v>0</v>
      </c>
      <c r="S1943" s="5">
        <v>60</v>
      </c>
      <c r="T1943" s="4">
        <v>1800</v>
      </c>
      <c r="U1943" s="26">
        <f t="shared" si="60"/>
        <v>19.118584448115975</v>
      </c>
      <c r="V1943" s="26">
        <f t="shared" si="61"/>
        <v>573.5575334434792</v>
      </c>
      <c r="Z1943" s="4">
        <v>13</v>
      </c>
      <c r="AA1943" s="26">
        <v>11.587545061468463</v>
      </c>
      <c r="AB1943" s="26">
        <v>567.78970801195464</v>
      </c>
    </row>
    <row r="1944" spans="1:28" x14ac:dyDescent="0.25">
      <c r="A1944" s="5" t="s">
        <v>2534</v>
      </c>
      <c r="B1944" s="6" t="s">
        <v>1643</v>
      </c>
      <c r="C1944" s="6" t="s">
        <v>1644</v>
      </c>
      <c r="D1944" s="5">
        <v>1982</v>
      </c>
      <c r="E1944" s="5">
        <v>34</v>
      </c>
      <c r="F1944" s="5">
        <v>21</v>
      </c>
      <c r="G1944" s="5">
        <v>94904</v>
      </c>
      <c r="H1944" s="5" t="s">
        <v>2097</v>
      </c>
      <c r="I1944" s="7">
        <v>4</v>
      </c>
      <c r="J1944" s="5">
        <v>16</v>
      </c>
      <c r="K1944" s="5">
        <v>7</v>
      </c>
      <c r="L1944" s="5">
        <v>7</v>
      </c>
      <c r="M1944" s="5">
        <v>4</v>
      </c>
      <c r="N1944" s="5">
        <v>2</v>
      </c>
      <c r="O1944" s="5">
        <v>21</v>
      </c>
      <c r="P1944" s="5">
        <v>21</v>
      </c>
      <c r="Q1944" s="5">
        <v>12</v>
      </c>
      <c r="R1944" s="5">
        <v>6</v>
      </c>
      <c r="S1944" s="5">
        <v>60</v>
      </c>
      <c r="T1944" s="4">
        <v>960</v>
      </c>
      <c r="U1944" s="26">
        <f t="shared" si="60"/>
        <v>18.925937904269084</v>
      </c>
      <c r="V1944" s="26">
        <f t="shared" si="61"/>
        <v>302.81500646830534</v>
      </c>
      <c r="Z1944" s="4">
        <v>9</v>
      </c>
      <c r="AA1944" s="26">
        <v>30.440408901151709</v>
      </c>
      <c r="AB1944" s="26">
        <v>1217.6163560460684</v>
      </c>
    </row>
    <row r="1945" spans="1:28" x14ac:dyDescent="0.25">
      <c r="A1945" s="5" t="s">
        <v>2853</v>
      </c>
      <c r="B1945" s="6" t="s">
        <v>1683</v>
      </c>
      <c r="C1945" s="6" t="s">
        <v>1644</v>
      </c>
      <c r="D1945" s="5">
        <v>1982</v>
      </c>
      <c r="E1945" s="5">
        <v>34</v>
      </c>
      <c r="F1945" s="5">
        <v>56</v>
      </c>
      <c r="G1945" s="5">
        <v>93022</v>
      </c>
      <c r="H1945" s="5" t="s">
        <v>2097</v>
      </c>
      <c r="I1945" s="7">
        <v>1.9</v>
      </c>
      <c r="J1945" s="5">
        <v>10</v>
      </c>
      <c r="K1945" s="5">
        <v>10</v>
      </c>
      <c r="L1945" s="5">
        <v>10</v>
      </c>
      <c r="M1945" s="5">
        <v>0</v>
      </c>
      <c r="N1945" s="5">
        <v>0</v>
      </c>
      <c r="O1945" s="5">
        <v>30</v>
      </c>
      <c r="P1945" s="5">
        <v>30</v>
      </c>
      <c r="Q1945" s="5">
        <v>0</v>
      </c>
      <c r="R1945" s="5">
        <v>0</v>
      </c>
      <c r="S1945" s="5">
        <v>60</v>
      </c>
      <c r="T1945" s="4">
        <v>600</v>
      </c>
      <c r="U1945" s="26">
        <f t="shared" si="60"/>
        <v>18.925937904269084</v>
      </c>
      <c r="V1945" s="26">
        <f t="shared" si="61"/>
        <v>189.25937904269085</v>
      </c>
      <c r="Z1945" s="4">
        <v>11</v>
      </c>
      <c r="AA1945" s="26">
        <v>20.443308795740425</v>
      </c>
      <c r="AB1945" s="26">
        <v>408.86617591480848</v>
      </c>
    </row>
    <row r="1946" spans="1:28" x14ac:dyDescent="0.25">
      <c r="A1946" s="5" t="s">
        <v>2849</v>
      </c>
      <c r="B1946" s="6" t="s">
        <v>1730</v>
      </c>
      <c r="C1946" s="6" t="s">
        <v>1151</v>
      </c>
      <c r="D1946" s="5">
        <v>1980</v>
      </c>
      <c r="E1946" s="5">
        <v>36</v>
      </c>
      <c r="F1946" s="5">
        <v>54</v>
      </c>
      <c r="G1946" s="5">
        <v>93221</v>
      </c>
      <c r="H1946" s="5" t="s">
        <v>2097</v>
      </c>
      <c r="I1946" s="7">
        <v>0.8</v>
      </c>
      <c r="J1946" s="5">
        <v>10</v>
      </c>
      <c r="K1946" s="5">
        <v>5</v>
      </c>
      <c r="L1946" s="5">
        <v>5</v>
      </c>
      <c r="M1946" s="5">
        <v>5</v>
      </c>
      <c r="N1946" s="5">
        <v>5</v>
      </c>
      <c r="O1946" s="5">
        <v>15</v>
      </c>
      <c r="P1946" s="5">
        <v>15</v>
      </c>
      <c r="Q1946" s="5">
        <v>15</v>
      </c>
      <c r="R1946" s="5">
        <v>15</v>
      </c>
      <c r="S1946" s="5">
        <v>60</v>
      </c>
      <c r="T1946" s="4">
        <v>600</v>
      </c>
      <c r="U1946" s="26">
        <f t="shared" si="60"/>
        <v>18.728858840848371</v>
      </c>
      <c r="V1946" s="26">
        <f t="shared" si="61"/>
        <v>187.28858840848372</v>
      </c>
      <c r="Z1946" s="4">
        <v>4</v>
      </c>
      <c r="AA1946" s="26">
        <v>31.167661613020023</v>
      </c>
      <c r="AB1946" s="26">
        <v>3116.7661613020023</v>
      </c>
    </row>
    <row r="1947" spans="1:28" x14ac:dyDescent="0.25">
      <c r="A1947" s="5" t="s">
        <v>2358</v>
      </c>
      <c r="B1947" s="6" t="s">
        <v>1643</v>
      </c>
      <c r="C1947" s="6" t="s">
        <v>1644</v>
      </c>
      <c r="D1947" s="5">
        <v>1974</v>
      </c>
      <c r="E1947" s="5">
        <v>42</v>
      </c>
      <c r="F1947" s="5">
        <v>1</v>
      </c>
      <c r="G1947" s="5">
        <v>94560</v>
      </c>
      <c r="H1947" s="5" t="s">
        <v>2097</v>
      </c>
      <c r="I1947" s="7">
        <v>4.9000000000000004</v>
      </c>
      <c r="J1947" s="5">
        <v>16</v>
      </c>
      <c r="K1947" s="5">
        <v>6</v>
      </c>
      <c r="L1947" s="5">
        <v>4</v>
      </c>
      <c r="M1947" s="5">
        <v>5</v>
      </c>
      <c r="N1947" s="5">
        <v>5</v>
      </c>
      <c r="O1947" s="5">
        <v>18</v>
      </c>
      <c r="P1947" s="5">
        <v>12</v>
      </c>
      <c r="Q1947" s="5">
        <v>15</v>
      </c>
      <c r="R1947" s="5">
        <v>15</v>
      </c>
      <c r="S1947" s="5">
        <v>60</v>
      </c>
      <c r="T1947" s="4">
        <v>960</v>
      </c>
      <c r="U1947" s="26">
        <f t="shared" si="60"/>
        <v>18.10944206008584</v>
      </c>
      <c r="V1947" s="26">
        <f t="shared" si="61"/>
        <v>289.75107296137344</v>
      </c>
      <c r="Z1947" s="4">
        <v>5</v>
      </c>
      <c r="AA1947" s="26">
        <v>15.01018189780565</v>
      </c>
      <c r="AB1947" s="26">
        <v>1050.7127328463955</v>
      </c>
    </row>
    <row r="1948" spans="1:28" x14ac:dyDescent="0.25">
      <c r="A1948" s="5" t="s">
        <v>2773</v>
      </c>
      <c r="B1948" s="6" t="s">
        <v>1683</v>
      </c>
      <c r="C1948" s="6" t="s">
        <v>1644</v>
      </c>
      <c r="D1948" s="5">
        <v>1970</v>
      </c>
      <c r="E1948" s="5">
        <v>46</v>
      </c>
      <c r="F1948" s="5">
        <v>42</v>
      </c>
      <c r="G1948" s="5">
        <v>93427</v>
      </c>
      <c r="H1948" s="5" t="s">
        <v>2097</v>
      </c>
      <c r="I1948" s="7">
        <v>1</v>
      </c>
      <c r="J1948" s="5">
        <v>5</v>
      </c>
      <c r="K1948" s="5">
        <v>5</v>
      </c>
      <c r="L1948" s="5">
        <v>5</v>
      </c>
      <c r="M1948" s="5">
        <v>5</v>
      </c>
      <c r="N1948" s="5">
        <v>5</v>
      </c>
      <c r="O1948" s="5">
        <v>15</v>
      </c>
      <c r="P1948" s="5">
        <v>15</v>
      </c>
      <c r="Q1948" s="5">
        <v>15</v>
      </c>
      <c r="R1948" s="5">
        <v>15</v>
      </c>
      <c r="S1948" s="5">
        <v>60</v>
      </c>
      <c r="T1948" s="4">
        <v>300</v>
      </c>
      <c r="U1948" s="26">
        <f t="shared" si="60"/>
        <v>17.671294689343981</v>
      </c>
      <c r="V1948" s="26">
        <f t="shared" si="61"/>
        <v>88.356473446719903</v>
      </c>
      <c r="Z1948" s="4">
        <v>9</v>
      </c>
      <c r="AA1948" s="26">
        <v>10.146802967050569</v>
      </c>
      <c r="AB1948" s="26">
        <v>811.74423736404549</v>
      </c>
    </row>
    <row r="1949" spans="1:28" x14ac:dyDescent="0.25">
      <c r="A1949" s="5" t="s">
        <v>2820</v>
      </c>
      <c r="B1949" s="6" t="s">
        <v>1643</v>
      </c>
      <c r="C1949" s="6" t="s">
        <v>1644</v>
      </c>
      <c r="D1949" s="5">
        <v>1969</v>
      </c>
      <c r="E1949" s="5">
        <v>47</v>
      </c>
      <c r="F1949" s="5">
        <v>49</v>
      </c>
      <c r="G1949" s="5">
        <v>95448</v>
      </c>
      <c r="H1949" s="5" t="s">
        <v>2097</v>
      </c>
      <c r="I1949" s="7">
        <v>2.6</v>
      </c>
      <c r="J1949" s="5">
        <v>21</v>
      </c>
      <c r="K1949" s="5">
        <v>5</v>
      </c>
      <c r="L1949" s="5">
        <v>10</v>
      </c>
      <c r="M1949" s="5">
        <v>5</v>
      </c>
      <c r="N1949" s="5">
        <v>0</v>
      </c>
      <c r="O1949" s="5">
        <v>15</v>
      </c>
      <c r="P1949" s="5">
        <v>30</v>
      </c>
      <c r="Q1949" s="5">
        <v>15</v>
      </c>
      <c r="R1949" s="5">
        <v>0</v>
      </c>
      <c r="S1949" s="5">
        <v>60</v>
      </c>
      <c r="T1949" s="4">
        <v>1260</v>
      </c>
      <c r="U1949" s="26">
        <f t="shared" si="60"/>
        <v>17.55839469165624</v>
      </c>
      <c r="V1949" s="26">
        <f t="shared" si="61"/>
        <v>368.72628852478101</v>
      </c>
      <c r="Z1949" s="4">
        <v>14</v>
      </c>
      <c r="AA1949" s="26">
        <v>24.559013763931084</v>
      </c>
      <c r="AB1949" s="26">
        <v>466.62126151469062</v>
      </c>
    </row>
    <row r="1950" spans="1:28" x14ac:dyDescent="0.25">
      <c r="A1950" s="5" t="s">
        <v>1233</v>
      </c>
      <c r="B1950" s="6" t="s">
        <v>1150</v>
      </c>
      <c r="C1950" s="6" t="s">
        <v>1151</v>
      </c>
      <c r="D1950" s="5">
        <v>2006</v>
      </c>
      <c r="E1950" s="5">
        <v>10</v>
      </c>
      <c r="F1950" s="5">
        <v>15</v>
      </c>
      <c r="G1950" s="5">
        <v>93215</v>
      </c>
      <c r="H1950" s="5" t="s">
        <v>1152</v>
      </c>
      <c r="I1950" s="7">
        <v>6</v>
      </c>
      <c r="J1950" s="5">
        <v>71</v>
      </c>
      <c r="K1950" s="5">
        <v>3</v>
      </c>
      <c r="L1950" s="5">
        <v>10</v>
      </c>
      <c r="M1950" s="5">
        <v>3</v>
      </c>
      <c r="N1950" s="5">
        <v>5</v>
      </c>
      <c r="O1950" s="5">
        <v>9</v>
      </c>
      <c r="P1950" s="5">
        <v>30</v>
      </c>
      <c r="Q1950" s="5">
        <v>9</v>
      </c>
      <c r="R1950" s="5">
        <v>15</v>
      </c>
      <c r="S1950" s="5">
        <v>63</v>
      </c>
      <c r="T1950" s="4">
        <v>4473</v>
      </c>
      <c r="U1950" s="26">
        <f t="shared" si="60"/>
        <v>22.032370517928285</v>
      </c>
      <c r="V1950" s="26">
        <f t="shared" si="61"/>
        <v>1564.2983067729083</v>
      </c>
      <c r="Z1950" s="4">
        <v>13</v>
      </c>
      <c r="AA1950" s="26">
        <v>5.1500200273193162</v>
      </c>
      <c r="AB1950" s="26">
        <v>103.00040054638632</v>
      </c>
    </row>
    <row r="1951" spans="1:28" x14ac:dyDescent="0.25">
      <c r="A1951" s="5" t="s">
        <v>1286</v>
      </c>
      <c r="B1951" s="6" t="s">
        <v>1150</v>
      </c>
      <c r="C1951" s="6" t="s">
        <v>1151</v>
      </c>
      <c r="D1951" s="5">
        <v>2003</v>
      </c>
      <c r="E1951" s="5">
        <v>13</v>
      </c>
      <c r="F1951" s="5">
        <v>19</v>
      </c>
      <c r="G1951" s="5">
        <v>91311</v>
      </c>
      <c r="H1951" s="5" t="s">
        <v>1152</v>
      </c>
      <c r="I1951" s="7">
        <v>4</v>
      </c>
      <c r="J1951" s="5">
        <v>50</v>
      </c>
      <c r="K1951" s="5">
        <v>5</v>
      </c>
      <c r="L1951" s="5">
        <v>10</v>
      </c>
      <c r="M1951" s="5">
        <v>5</v>
      </c>
      <c r="N1951" s="5">
        <v>1</v>
      </c>
      <c r="O1951" s="5">
        <v>15</v>
      </c>
      <c r="P1951" s="5">
        <v>30</v>
      </c>
      <c r="Q1951" s="5">
        <v>15</v>
      </c>
      <c r="R1951" s="5">
        <v>3</v>
      </c>
      <c r="S1951" s="5">
        <v>63</v>
      </c>
      <c r="T1951" s="4">
        <v>3150</v>
      </c>
      <c r="U1951" s="26">
        <f t="shared" si="60"/>
        <v>21.79115926327194</v>
      </c>
      <c r="V1951" s="26">
        <f t="shared" si="61"/>
        <v>1089.5579631635969</v>
      </c>
      <c r="Z1951" s="4">
        <v>8</v>
      </c>
      <c r="AA1951" s="26">
        <v>12.63828590455193</v>
      </c>
      <c r="AB1951" s="26">
        <v>189.57428856827894</v>
      </c>
    </row>
    <row r="1952" spans="1:28" x14ac:dyDescent="0.25">
      <c r="A1952" s="5" t="s">
        <v>1288</v>
      </c>
      <c r="B1952" s="6" t="s">
        <v>1150</v>
      </c>
      <c r="C1952" s="6" t="s">
        <v>1151</v>
      </c>
      <c r="D1952" s="5">
        <v>2007</v>
      </c>
      <c r="E1952" s="5">
        <v>9</v>
      </c>
      <c r="F1952" s="5">
        <v>19</v>
      </c>
      <c r="G1952" s="5">
        <v>91040</v>
      </c>
      <c r="H1952" s="5" t="s">
        <v>1152</v>
      </c>
      <c r="I1952" s="7">
        <v>6</v>
      </c>
      <c r="J1952" s="5">
        <v>50</v>
      </c>
      <c r="K1952" s="5">
        <v>5</v>
      </c>
      <c r="L1952" s="5">
        <v>10</v>
      </c>
      <c r="M1952" s="5">
        <v>4</v>
      </c>
      <c r="N1952" s="5">
        <v>2</v>
      </c>
      <c r="O1952" s="5">
        <v>15</v>
      </c>
      <c r="P1952" s="5">
        <v>30</v>
      </c>
      <c r="Q1952" s="5">
        <v>12</v>
      </c>
      <c r="R1952" s="5">
        <v>6</v>
      </c>
      <c r="S1952" s="5">
        <v>63</v>
      </c>
      <c r="T1952" s="4">
        <v>3150</v>
      </c>
      <c r="U1952" s="26">
        <f t="shared" si="60"/>
        <v>22.111172986620733</v>
      </c>
      <c r="V1952" s="26">
        <f t="shared" si="61"/>
        <v>1105.5586493310366</v>
      </c>
      <c r="Z1952" s="4">
        <v>10</v>
      </c>
      <c r="AA1952" s="26">
        <v>5.0919010067946244</v>
      </c>
      <c r="AB1952" s="26">
        <v>254.59505033973122</v>
      </c>
    </row>
    <row r="1953" spans="1:28" x14ac:dyDescent="0.25">
      <c r="A1953" s="5" t="s">
        <v>1326</v>
      </c>
      <c r="B1953" s="6" t="s">
        <v>1150</v>
      </c>
      <c r="C1953" s="6" t="s">
        <v>1151</v>
      </c>
      <c r="D1953" s="5">
        <v>2006</v>
      </c>
      <c r="E1953" s="5">
        <v>10</v>
      </c>
      <c r="F1953" s="5">
        <v>29</v>
      </c>
      <c r="G1953" s="5">
        <v>95949</v>
      </c>
      <c r="H1953" s="5" t="s">
        <v>1152</v>
      </c>
      <c r="I1953" s="7">
        <v>1.7</v>
      </c>
      <c r="J1953" s="5">
        <v>20</v>
      </c>
      <c r="K1953" s="5">
        <v>4</v>
      </c>
      <c r="L1953" s="5">
        <v>12</v>
      </c>
      <c r="M1953" s="5">
        <v>4</v>
      </c>
      <c r="N1953" s="5">
        <v>1</v>
      </c>
      <c r="O1953" s="5">
        <v>12</v>
      </c>
      <c r="P1953" s="5">
        <v>36</v>
      </c>
      <c r="Q1953" s="5">
        <v>12</v>
      </c>
      <c r="R1953" s="5">
        <v>3</v>
      </c>
      <c r="S1953" s="5">
        <v>63</v>
      </c>
      <c r="T1953" s="4">
        <v>1260</v>
      </c>
      <c r="U1953" s="26">
        <f t="shared" si="60"/>
        <v>22.032370517928285</v>
      </c>
      <c r="V1953" s="26">
        <f t="shared" si="61"/>
        <v>440.64741035856571</v>
      </c>
      <c r="Z1953" s="4">
        <v>16</v>
      </c>
      <c r="AA1953" s="26">
        <v>15.637219305997721</v>
      </c>
      <c r="AB1953" s="26">
        <v>641.12599154590657</v>
      </c>
    </row>
    <row r="1954" spans="1:28" x14ac:dyDescent="0.25">
      <c r="A1954" s="5" t="s">
        <v>1519</v>
      </c>
      <c r="B1954" s="6" t="s">
        <v>1150</v>
      </c>
      <c r="C1954" s="6" t="s">
        <v>1151</v>
      </c>
      <c r="D1954" s="5">
        <v>2012</v>
      </c>
      <c r="E1954" s="5">
        <v>4</v>
      </c>
      <c r="F1954" s="5">
        <v>40</v>
      </c>
      <c r="G1954" s="5">
        <v>93449</v>
      </c>
      <c r="H1954" s="5" t="s">
        <v>1152</v>
      </c>
      <c r="I1954" s="7">
        <v>3.9</v>
      </c>
      <c r="J1954" s="5">
        <v>52</v>
      </c>
      <c r="K1954" s="5">
        <v>5</v>
      </c>
      <c r="L1954" s="5">
        <v>8</v>
      </c>
      <c r="M1954" s="5">
        <v>5</v>
      </c>
      <c r="N1954" s="5">
        <v>3</v>
      </c>
      <c r="O1954" s="5">
        <v>15</v>
      </c>
      <c r="P1954" s="5">
        <v>24</v>
      </c>
      <c r="Q1954" s="5">
        <v>15</v>
      </c>
      <c r="R1954" s="5">
        <v>9</v>
      </c>
      <c r="S1954" s="5">
        <v>63</v>
      </c>
      <c r="T1954" s="4">
        <v>3276</v>
      </c>
      <c r="U1954" s="26">
        <f t="shared" si="60"/>
        <v>22.493700787401579</v>
      </c>
      <c r="V1954" s="26">
        <f t="shared" si="61"/>
        <v>1169.6724409448821</v>
      </c>
      <c r="Z1954" s="4">
        <v>4</v>
      </c>
      <c r="AA1954" s="26">
        <v>27.427542219457621</v>
      </c>
      <c r="AB1954" s="26">
        <v>713.11609770589814</v>
      </c>
    </row>
    <row r="1955" spans="1:28" x14ac:dyDescent="0.25">
      <c r="A1955" s="5" t="s">
        <v>1606</v>
      </c>
      <c r="B1955" s="6" t="s">
        <v>1150</v>
      </c>
      <c r="C1955" s="6" t="s">
        <v>1151</v>
      </c>
      <c r="D1955" s="5">
        <v>2012</v>
      </c>
      <c r="E1955" s="5">
        <v>4</v>
      </c>
      <c r="F1955" s="5">
        <v>50</v>
      </c>
      <c r="G1955" s="5">
        <v>95382</v>
      </c>
      <c r="H1955" s="5" t="s">
        <v>1152</v>
      </c>
      <c r="I1955" s="7">
        <v>8.6</v>
      </c>
      <c r="J1955" s="5">
        <v>100</v>
      </c>
      <c r="K1955" s="5">
        <v>3</v>
      </c>
      <c r="L1955" s="5">
        <v>5</v>
      </c>
      <c r="M1955" s="5">
        <v>10</v>
      </c>
      <c r="N1955" s="5">
        <v>3</v>
      </c>
      <c r="O1955" s="5">
        <v>9</v>
      </c>
      <c r="P1955" s="5">
        <v>15</v>
      </c>
      <c r="Q1955" s="5">
        <v>30</v>
      </c>
      <c r="R1955" s="5">
        <v>9</v>
      </c>
      <c r="S1955" s="5">
        <v>63</v>
      </c>
      <c r="T1955" s="4">
        <v>6300</v>
      </c>
      <c r="U1955" s="26">
        <f t="shared" si="60"/>
        <v>22.493700787401579</v>
      </c>
      <c r="V1955" s="26">
        <f t="shared" si="61"/>
        <v>2249.3700787401581</v>
      </c>
      <c r="Z1955" s="4">
        <v>11</v>
      </c>
      <c r="AA1955" s="26">
        <v>15.332481596805319</v>
      </c>
      <c r="AB1955" s="26">
        <v>613.2992638722128</v>
      </c>
    </row>
    <row r="1956" spans="1:28" x14ac:dyDescent="0.25">
      <c r="A1956" s="5" t="s">
        <v>1617</v>
      </c>
      <c r="B1956" s="6" t="s">
        <v>1150</v>
      </c>
      <c r="C1956" s="6" t="s">
        <v>1151</v>
      </c>
      <c r="D1956" s="5">
        <v>2001</v>
      </c>
      <c r="E1956" s="5">
        <v>15</v>
      </c>
      <c r="F1956" s="5">
        <v>54</v>
      </c>
      <c r="G1956" s="5">
        <v>93277</v>
      </c>
      <c r="H1956" s="5" t="s">
        <v>1152</v>
      </c>
      <c r="I1956" s="7">
        <v>5.9</v>
      </c>
      <c r="J1956" s="5">
        <v>26</v>
      </c>
      <c r="K1956" s="5">
        <v>4</v>
      </c>
      <c r="L1956" s="5">
        <v>12</v>
      </c>
      <c r="M1956" s="5">
        <v>4</v>
      </c>
      <c r="N1956" s="5">
        <v>1</v>
      </c>
      <c r="O1956" s="5">
        <v>12</v>
      </c>
      <c r="P1956" s="5">
        <v>36</v>
      </c>
      <c r="Q1956" s="5">
        <v>12</v>
      </c>
      <c r="R1956" s="5">
        <v>3</v>
      </c>
      <c r="S1956" s="5">
        <v>63</v>
      </c>
      <c r="T1956" s="4">
        <v>1638</v>
      </c>
      <c r="U1956" s="26">
        <f t="shared" si="60"/>
        <v>21.626225281541117</v>
      </c>
      <c r="V1956" s="26">
        <f t="shared" si="61"/>
        <v>562.28185732006909</v>
      </c>
      <c r="Z1956" s="4">
        <v>11</v>
      </c>
      <c r="AA1956" s="26">
        <v>40.886617591480849</v>
      </c>
      <c r="AB1956" s="26">
        <v>1226.5985277444254</v>
      </c>
    </row>
    <row r="1957" spans="1:28" x14ac:dyDescent="0.25">
      <c r="A1957" s="5" t="s">
        <v>1635</v>
      </c>
      <c r="B1957" s="6" t="s">
        <v>1150</v>
      </c>
      <c r="C1957" s="6" t="s">
        <v>1151</v>
      </c>
      <c r="D1957" s="5">
        <v>2006</v>
      </c>
      <c r="E1957" s="5">
        <v>10</v>
      </c>
      <c r="F1957" s="5">
        <v>56</v>
      </c>
      <c r="G1957" s="5">
        <v>93003</v>
      </c>
      <c r="H1957" s="5" t="s">
        <v>1152</v>
      </c>
      <c r="I1957" s="7">
        <v>0.1</v>
      </c>
      <c r="J1957" s="5">
        <v>2</v>
      </c>
      <c r="K1957" s="5">
        <v>3</v>
      </c>
      <c r="L1957" s="5">
        <v>10</v>
      </c>
      <c r="M1957" s="5">
        <v>5</v>
      </c>
      <c r="N1957" s="5">
        <v>3</v>
      </c>
      <c r="O1957" s="5">
        <v>9</v>
      </c>
      <c r="P1957" s="5">
        <v>30</v>
      </c>
      <c r="Q1957" s="5">
        <v>15</v>
      </c>
      <c r="R1957" s="5">
        <v>9</v>
      </c>
      <c r="S1957" s="5">
        <v>63</v>
      </c>
      <c r="T1957" s="4">
        <v>126</v>
      </c>
      <c r="U1957" s="26">
        <f t="shared" si="60"/>
        <v>22.032370517928285</v>
      </c>
      <c r="V1957" s="26">
        <f t="shared" si="61"/>
        <v>44.064741035856571</v>
      </c>
      <c r="Z1957" s="4">
        <v>9</v>
      </c>
      <c r="AA1957" s="26">
        <v>10.146802967050569</v>
      </c>
      <c r="AB1957" s="26">
        <v>517.48695131957902</v>
      </c>
    </row>
    <row r="1958" spans="1:28" x14ac:dyDescent="0.25">
      <c r="A1958" s="5" t="s">
        <v>1639</v>
      </c>
      <c r="B1958" s="6" t="s">
        <v>1150</v>
      </c>
      <c r="C1958" s="6" t="s">
        <v>1151</v>
      </c>
      <c r="D1958" s="5">
        <v>2002</v>
      </c>
      <c r="E1958" s="5">
        <v>14</v>
      </c>
      <c r="F1958" s="5">
        <v>57</v>
      </c>
      <c r="G1958" s="5">
        <v>95691</v>
      </c>
      <c r="H1958" s="5" t="s">
        <v>1152</v>
      </c>
      <c r="I1958" s="7">
        <v>2</v>
      </c>
      <c r="J1958" s="5">
        <v>10</v>
      </c>
      <c r="K1958" s="5">
        <v>4</v>
      </c>
      <c r="L1958" s="5">
        <v>10</v>
      </c>
      <c r="M1958" s="5">
        <v>6</v>
      </c>
      <c r="N1958" s="5">
        <v>1</v>
      </c>
      <c r="O1958" s="5">
        <v>12</v>
      </c>
      <c r="P1958" s="5">
        <v>30</v>
      </c>
      <c r="Q1958" s="5">
        <v>18</v>
      </c>
      <c r="R1958" s="5">
        <v>3</v>
      </c>
      <c r="S1958" s="5">
        <v>63</v>
      </c>
      <c r="T1958" s="4">
        <v>630</v>
      </c>
      <c r="U1958" s="26">
        <f t="shared" si="60"/>
        <v>21.709113348175396</v>
      </c>
      <c r="V1958" s="26">
        <f t="shared" si="61"/>
        <v>217.09113348175396</v>
      </c>
      <c r="Z1958" s="4">
        <v>8</v>
      </c>
      <c r="AA1958" s="26">
        <v>22.748914628193475</v>
      </c>
      <c r="AB1958" s="26">
        <v>1819.913170255478</v>
      </c>
    </row>
    <row r="1959" spans="1:28" x14ac:dyDescent="0.25">
      <c r="A1959" s="5" t="s">
        <v>356</v>
      </c>
      <c r="B1959" s="6" t="s">
        <v>1643</v>
      </c>
      <c r="C1959" s="6" t="s">
        <v>1644</v>
      </c>
      <c r="D1959" s="5">
        <v>2016</v>
      </c>
      <c r="E1959" s="5">
        <v>0</v>
      </c>
      <c r="F1959" s="5">
        <v>43</v>
      </c>
      <c r="G1959" s="5">
        <v>94087</v>
      </c>
      <c r="H1959" s="5" t="s">
        <v>1370</v>
      </c>
      <c r="I1959" s="7">
        <v>3.9</v>
      </c>
      <c r="J1959" s="5">
        <v>46</v>
      </c>
      <c r="K1959" s="5">
        <v>5</v>
      </c>
      <c r="L1959" s="5">
        <v>1</v>
      </c>
      <c r="M1959" s="5">
        <v>5</v>
      </c>
      <c r="N1959" s="5">
        <v>10</v>
      </c>
      <c r="O1959" s="5">
        <v>15</v>
      </c>
      <c r="P1959" s="5">
        <v>3</v>
      </c>
      <c r="Q1959" s="5">
        <v>15</v>
      </c>
      <c r="R1959" s="5">
        <v>30</v>
      </c>
      <c r="S1959" s="5">
        <v>63</v>
      </c>
      <c r="T1959" s="4">
        <v>2898</v>
      </c>
      <c r="U1959" s="26" t="e">
        <f t="shared" si="60"/>
        <v>#DIV/0!</v>
      </c>
      <c r="V1959" s="26" t="e">
        <f t="shared" si="61"/>
        <v>#DIV/0!</v>
      </c>
      <c r="Z1959" s="4">
        <v>13</v>
      </c>
      <c r="AA1959" s="26">
        <v>2.5750100136596581</v>
      </c>
      <c r="AB1959" s="26">
        <v>167.37565088787778</v>
      </c>
    </row>
    <row r="1960" spans="1:28" x14ac:dyDescent="0.25">
      <c r="A1960" s="5" t="s">
        <v>3345</v>
      </c>
      <c r="B1960" s="6" t="s">
        <v>1660</v>
      </c>
      <c r="C1960" s="6" t="s">
        <v>1151</v>
      </c>
      <c r="D1960" s="5">
        <v>2014</v>
      </c>
      <c r="E1960" s="5">
        <v>2</v>
      </c>
      <c r="F1960" s="5">
        <v>30</v>
      </c>
      <c r="G1960" s="5">
        <v>92630</v>
      </c>
      <c r="H1960" s="5" t="s">
        <v>1370</v>
      </c>
      <c r="I1960" s="7">
        <v>6</v>
      </c>
      <c r="J1960" s="5">
        <v>50</v>
      </c>
      <c r="K1960" s="5">
        <v>6</v>
      </c>
      <c r="L1960" s="5">
        <v>3</v>
      </c>
      <c r="M1960" s="5">
        <v>6</v>
      </c>
      <c r="N1960" s="5">
        <v>6</v>
      </c>
      <c r="O1960" s="5">
        <v>18</v>
      </c>
      <c r="P1960" s="5">
        <v>9</v>
      </c>
      <c r="Q1960" s="5">
        <v>18</v>
      </c>
      <c r="R1960" s="5">
        <v>18</v>
      </c>
      <c r="S1960" s="5">
        <v>63</v>
      </c>
      <c r="T1960" s="4">
        <v>3150</v>
      </c>
      <c r="U1960" s="26">
        <f t="shared" si="60"/>
        <v>22.641558737686974</v>
      </c>
      <c r="V1960" s="26">
        <f t="shared" si="61"/>
        <v>1132.0779368843487</v>
      </c>
      <c r="Z1960" s="4">
        <v>15</v>
      </c>
      <c r="AA1960" s="26">
        <v>2.595554075138935</v>
      </c>
      <c r="AB1960" s="26">
        <v>155.7332445083361</v>
      </c>
    </row>
    <row r="1961" spans="1:28" x14ac:dyDescent="0.25">
      <c r="A1961" s="5" t="s">
        <v>1934</v>
      </c>
      <c r="B1961" s="6" t="s">
        <v>1643</v>
      </c>
      <c r="C1961" s="6" t="s">
        <v>1644</v>
      </c>
      <c r="D1961" s="5">
        <v>2011</v>
      </c>
      <c r="E1961" s="5">
        <v>5</v>
      </c>
      <c r="F1961" s="5">
        <v>30</v>
      </c>
      <c r="G1961" s="5">
        <v>92708</v>
      </c>
      <c r="H1961" s="5" t="s">
        <v>1645</v>
      </c>
      <c r="I1961" s="7">
        <v>4.9000000000000004</v>
      </c>
      <c r="J1961" s="5">
        <v>30</v>
      </c>
      <c r="K1961" s="5">
        <v>7</v>
      </c>
      <c r="L1961" s="5">
        <v>7</v>
      </c>
      <c r="M1961" s="5">
        <v>7</v>
      </c>
      <c r="N1961" s="5">
        <v>0</v>
      </c>
      <c r="O1961" s="5">
        <v>21</v>
      </c>
      <c r="P1961" s="5">
        <v>21</v>
      </c>
      <c r="Q1961" s="5">
        <v>21</v>
      </c>
      <c r="R1961" s="5">
        <v>0</v>
      </c>
      <c r="S1961" s="5">
        <v>63</v>
      </c>
      <c r="T1961" s="4">
        <v>1890</v>
      </c>
      <c r="U1961" s="26">
        <f t="shared" si="60"/>
        <v>22.4186891238461</v>
      </c>
      <c r="V1961" s="26">
        <f t="shared" si="61"/>
        <v>672.56067371538302</v>
      </c>
      <c r="Z1961" s="4">
        <v>17</v>
      </c>
      <c r="AA1961" s="26">
        <v>13.085581134638115</v>
      </c>
      <c r="AB1961" s="26">
        <v>549.59440765480088</v>
      </c>
    </row>
    <row r="1962" spans="1:28" x14ac:dyDescent="0.25">
      <c r="A1962" s="5" t="s">
        <v>116</v>
      </c>
      <c r="B1962" s="6" t="s">
        <v>1643</v>
      </c>
      <c r="C1962" s="6" t="s">
        <v>1644</v>
      </c>
      <c r="D1962" s="5">
        <v>2009</v>
      </c>
      <c r="E1962" s="5">
        <v>7</v>
      </c>
      <c r="F1962" s="5">
        <v>37</v>
      </c>
      <c r="G1962" s="5">
        <v>92011</v>
      </c>
      <c r="H1962" s="5" t="s">
        <v>1370</v>
      </c>
      <c r="I1962" s="7">
        <v>6.3</v>
      </c>
      <c r="J1962" s="5">
        <v>76</v>
      </c>
      <c r="K1962" s="5">
        <v>3</v>
      </c>
      <c r="L1962" s="5">
        <v>2</v>
      </c>
      <c r="M1962" s="5">
        <v>8</v>
      </c>
      <c r="N1962" s="5">
        <v>8</v>
      </c>
      <c r="O1962" s="5">
        <v>9</v>
      </c>
      <c r="P1962" s="5">
        <v>6</v>
      </c>
      <c r="Q1962" s="5">
        <v>24</v>
      </c>
      <c r="R1962" s="5">
        <v>24</v>
      </c>
      <c r="S1962" s="5">
        <v>63</v>
      </c>
      <c r="T1962" s="4">
        <v>4788</v>
      </c>
      <c r="U1962" s="26">
        <f t="shared" si="60"/>
        <v>22.266447045629779</v>
      </c>
      <c r="V1962" s="26">
        <f t="shared" si="61"/>
        <v>1692.2499754678631</v>
      </c>
      <c r="Z1962" s="4">
        <v>8</v>
      </c>
      <c r="AA1962" s="26">
        <v>5.0553143618207717</v>
      </c>
      <c r="AB1962" s="26">
        <v>207.26788883465164</v>
      </c>
    </row>
    <row r="1963" spans="1:28" x14ac:dyDescent="0.25">
      <c r="A1963" s="5" t="s">
        <v>83</v>
      </c>
      <c r="B1963" s="6" t="s">
        <v>1643</v>
      </c>
      <c r="C1963" s="6" t="s">
        <v>1644</v>
      </c>
      <c r="D1963" s="5">
        <v>2007</v>
      </c>
      <c r="E1963" s="5">
        <v>9</v>
      </c>
      <c r="F1963" s="5">
        <v>36</v>
      </c>
      <c r="G1963" s="5">
        <v>91737</v>
      </c>
      <c r="H1963" s="5" t="s">
        <v>1370</v>
      </c>
      <c r="I1963" s="7">
        <v>2</v>
      </c>
      <c r="J1963" s="5">
        <v>40</v>
      </c>
      <c r="K1963" s="5">
        <v>4</v>
      </c>
      <c r="L1963" s="5">
        <v>3</v>
      </c>
      <c r="M1963" s="5">
        <v>4</v>
      </c>
      <c r="N1963" s="5">
        <v>10</v>
      </c>
      <c r="O1963" s="5">
        <v>12</v>
      </c>
      <c r="P1963" s="5">
        <v>9</v>
      </c>
      <c r="Q1963" s="5">
        <v>12</v>
      </c>
      <c r="R1963" s="5">
        <v>30</v>
      </c>
      <c r="S1963" s="5">
        <v>63</v>
      </c>
      <c r="T1963" s="4">
        <v>2520</v>
      </c>
      <c r="U1963" s="26">
        <f t="shared" si="60"/>
        <v>22.111172986620733</v>
      </c>
      <c r="V1963" s="26">
        <f t="shared" si="61"/>
        <v>884.44691946482931</v>
      </c>
      <c r="Z1963" s="4">
        <v>17</v>
      </c>
      <c r="AA1963" s="26">
        <v>52.342324538552461</v>
      </c>
      <c r="AB1963" s="26">
        <v>837.47719261683937</v>
      </c>
    </row>
    <row r="1964" spans="1:28" x14ac:dyDescent="0.25">
      <c r="A1964" s="5" t="s">
        <v>528</v>
      </c>
      <c r="B1964" s="6" t="s">
        <v>1643</v>
      </c>
      <c r="C1964" s="6" t="s">
        <v>1644</v>
      </c>
      <c r="D1964" s="5">
        <v>2007</v>
      </c>
      <c r="E1964" s="5">
        <v>9</v>
      </c>
      <c r="F1964" s="5">
        <v>57</v>
      </c>
      <c r="G1964" s="5">
        <v>95776</v>
      </c>
      <c r="H1964" s="5" t="s">
        <v>1370</v>
      </c>
      <c r="I1964" s="7">
        <v>4.9000000000000004</v>
      </c>
      <c r="J1964" s="5">
        <v>60</v>
      </c>
      <c r="K1964" s="5">
        <v>6</v>
      </c>
      <c r="L1964" s="5">
        <v>3</v>
      </c>
      <c r="M1964" s="5">
        <v>3</v>
      </c>
      <c r="N1964" s="5">
        <v>9</v>
      </c>
      <c r="O1964" s="5">
        <v>18</v>
      </c>
      <c r="P1964" s="5">
        <v>9</v>
      </c>
      <c r="Q1964" s="5">
        <v>9</v>
      </c>
      <c r="R1964" s="5">
        <v>27</v>
      </c>
      <c r="S1964" s="5">
        <v>63</v>
      </c>
      <c r="T1964" s="4">
        <v>3780</v>
      </c>
      <c r="U1964" s="26">
        <f t="shared" si="60"/>
        <v>22.111172986620733</v>
      </c>
      <c r="V1964" s="26">
        <f t="shared" si="61"/>
        <v>1326.6703791972441</v>
      </c>
      <c r="Z1964" s="4">
        <v>14</v>
      </c>
      <c r="AA1964" s="26">
        <v>9.048057702500925</v>
      </c>
      <c r="AB1964" s="26">
        <v>361.92230810003701</v>
      </c>
    </row>
    <row r="1965" spans="1:28" x14ac:dyDescent="0.25">
      <c r="A1965" s="5" t="s">
        <v>1724</v>
      </c>
      <c r="B1965" s="6" t="s">
        <v>1643</v>
      </c>
      <c r="C1965" s="6" t="s">
        <v>1644</v>
      </c>
      <c r="D1965" s="5">
        <v>2005</v>
      </c>
      <c r="E1965" s="5">
        <v>11</v>
      </c>
      <c r="F1965" s="5">
        <v>7</v>
      </c>
      <c r="G1965" s="5">
        <v>94523</v>
      </c>
      <c r="H1965" s="5" t="s">
        <v>1645</v>
      </c>
      <c r="I1965" s="7">
        <v>3</v>
      </c>
      <c r="J1965" s="5">
        <v>25</v>
      </c>
      <c r="K1965" s="5">
        <v>4</v>
      </c>
      <c r="L1965" s="5">
        <v>10</v>
      </c>
      <c r="M1965" s="5">
        <v>5</v>
      </c>
      <c r="N1965" s="5">
        <v>2</v>
      </c>
      <c r="O1965" s="5">
        <v>12</v>
      </c>
      <c r="P1965" s="5">
        <v>30</v>
      </c>
      <c r="Q1965" s="5">
        <v>15</v>
      </c>
      <c r="R1965" s="5">
        <v>6</v>
      </c>
      <c r="S1965" s="5">
        <v>63</v>
      </c>
      <c r="T1965" s="4">
        <v>1575</v>
      </c>
      <c r="U1965" s="26">
        <f t="shared" si="60"/>
        <v>21.952775460590605</v>
      </c>
      <c r="V1965" s="26">
        <f t="shared" si="61"/>
        <v>548.81938651476514</v>
      </c>
      <c r="Z1965" s="4">
        <v>17</v>
      </c>
      <c r="AA1965" s="26">
        <v>13.085581134638115</v>
      </c>
      <c r="AB1965" s="26">
        <v>863.64835488611561</v>
      </c>
    </row>
    <row r="1966" spans="1:28" x14ac:dyDescent="0.25">
      <c r="A1966" s="5" t="s">
        <v>1760</v>
      </c>
      <c r="B1966" s="6" t="s">
        <v>1643</v>
      </c>
      <c r="C1966" s="6" t="s">
        <v>1644</v>
      </c>
      <c r="D1966" s="5">
        <v>2005</v>
      </c>
      <c r="E1966" s="5">
        <v>11</v>
      </c>
      <c r="F1966" s="5">
        <v>17</v>
      </c>
      <c r="G1966" s="5">
        <v>95426</v>
      </c>
      <c r="H1966" s="5" t="s">
        <v>1645</v>
      </c>
      <c r="I1966" s="7">
        <v>5.9</v>
      </c>
      <c r="J1966" s="5">
        <v>51</v>
      </c>
      <c r="K1966" s="5">
        <v>5</v>
      </c>
      <c r="L1966" s="5">
        <v>10</v>
      </c>
      <c r="M1966" s="5">
        <v>5</v>
      </c>
      <c r="N1966" s="5">
        <v>1</v>
      </c>
      <c r="O1966" s="5">
        <v>15</v>
      </c>
      <c r="P1966" s="5">
        <v>30</v>
      </c>
      <c r="Q1966" s="5">
        <v>15</v>
      </c>
      <c r="R1966" s="5">
        <v>3</v>
      </c>
      <c r="S1966" s="5">
        <v>63</v>
      </c>
      <c r="T1966" s="4">
        <v>3213</v>
      </c>
      <c r="U1966" s="26">
        <f t="shared" si="60"/>
        <v>21.952775460590605</v>
      </c>
      <c r="V1966" s="26">
        <f t="shared" si="61"/>
        <v>1119.5915484901209</v>
      </c>
      <c r="Z1966" s="4">
        <v>18</v>
      </c>
      <c r="AA1966" s="26">
        <v>95.933060710686476</v>
      </c>
      <c r="AB1966" s="26">
        <v>4796.6530355343239</v>
      </c>
    </row>
    <row r="1967" spans="1:28" x14ac:dyDescent="0.25">
      <c r="A1967" s="5" t="s">
        <v>2122</v>
      </c>
      <c r="B1967" s="6" t="s">
        <v>1643</v>
      </c>
      <c r="C1967" s="6" t="s">
        <v>1644</v>
      </c>
      <c r="D1967" s="5">
        <v>2005</v>
      </c>
      <c r="E1967" s="5">
        <v>11</v>
      </c>
      <c r="F1967" s="5">
        <v>37</v>
      </c>
      <c r="G1967" s="5">
        <v>92126</v>
      </c>
      <c r="H1967" s="5" t="s">
        <v>1645</v>
      </c>
      <c r="I1967" s="7">
        <v>5.9</v>
      </c>
      <c r="J1967" s="5">
        <v>90</v>
      </c>
      <c r="K1967" s="5">
        <v>5</v>
      </c>
      <c r="L1967" s="5">
        <v>1</v>
      </c>
      <c r="M1967" s="5">
        <v>5</v>
      </c>
      <c r="N1967" s="5">
        <v>10</v>
      </c>
      <c r="O1967" s="5">
        <v>15</v>
      </c>
      <c r="P1967" s="5">
        <v>3</v>
      </c>
      <c r="Q1967" s="5">
        <v>15</v>
      </c>
      <c r="R1967" s="5">
        <v>30</v>
      </c>
      <c r="S1967" s="5">
        <v>63</v>
      </c>
      <c r="T1967" s="4">
        <v>5670</v>
      </c>
      <c r="U1967" s="26">
        <f t="shared" si="60"/>
        <v>21.952775460590605</v>
      </c>
      <c r="V1967" s="26">
        <f t="shared" si="61"/>
        <v>1975.7497914531543</v>
      </c>
      <c r="Z1967" s="4">
        <v>6</v>
      </c>
      <c r="AA1967" s="26">
        <v>35.142263555497934</v>
      </c>
      <c r="AB1967" s="26">
        <v>1089.4101702204359</v>
      </c>
    </row>
    <row r="1968" spans="1:28" x14ac:dyDescent="0.25">
      <c r="A1968" s="5" t="s">
        <v>2329</v>
      </c>
      <c r="B1968" s="6" t="s">
        <v>1643</v>
      </c>
      <c r="C1968" s="6" t="s">
        <v>1644</v>
      </c>
      <c r="D1968" s="5">
        <v>2005</v>
      </c>
      <c r="E1968" s="5">
        <v>11</v>
      </c>
      <c r="F1968" s="5">
        <v>56</v>
      </c>
      <c r="G1968" s="5">
        <v>93035</v>
      </c>
      <c r="H1968" s="5" t="s">
        <v>1645</v>
      </c>
      <c r="I1968" s="7">
        <v>3.9</v>
      </c>
      <c r="J1968" s="5">
        <v>40</v>
      </c>
      <c r="K1968" s="5">
        <v>8</v>
      </c>
      <c r="L1968" s="5">
        <v>0</v>
      </c>
      <c r="M1968" s="5">
        <v>4</v>
      </c>
      <c r="N1968" s="5">
        <v>9</v>
      </c>
      <c r="O1968" s="5">
        <v>24</v>
      </c>
      <c r="P1968" s="5">
        <v>0</v>
      </c>
      <c r="Q1968" s="5">
        <v>12</v>
      </c>
      <c r="R1968" s="5">
        <v>27</v>
      </c>
      <c r="S1968" s="5">
        <v>63</v>
      </c>
      <c r="T1968" s="4">
        <v>2520</v>
      </c>
      <c r="U1968" s="26">
        <f t="shared" si="60"/>
        <v>21.952775460590605</v>
      </c>
      <c r="V1968" s="26">
        <f t="shared" si="61"/>
        <v>878.11101842362416</v>
      </c>
      <c r="Z1968" s="4">
        <v>9</v>
      </c>
      <c r="AA1968" s="26">
        <v>3.8050511126439637</v>
      </c>
      <c r="AB1968" s="26">
        <v>38.050511126439638</v>
      </c>
    </row>
    <row r="1969" spans="1:28" x14ac:dyDescent="0.25">
      <c r="A1969" s="5" t="s">
        <v>1894</v>
      </c>
      <c r="B1969" s="6" t="s">
        <v>1643</v>
      </c>
      <c r="C1969" s="6" t="s">
        <v>1644</v>
      </c>
      <c r="D1969" s="5">
        <v>2004</v>
      </c>
      <c r="E1969" s="5">
        <v>12</v>
      </c>
      <c r="F1969" s="5">
        <v>27</v>
      </c>
      <c r="G1969" s="5">
        <v>93908</v>
      </c>
      <c r="H1969" s="5" t="s">
        <v>1645</v>
      </c>
      <c r="I1969" s="7">
        <v>5</v>
      </c>
      <c r="J1969" s="5">
        <v>30</v>
      </c>
      <c r="K1969" s="5">
        <v>5</v>
      </c>
      <c r="L1969" s="5">
        <v>6</v>
      </c>
      <c r="M1969" s="5">
        <v>7</v>
      </c>
      <c r="N1969" s="5">
        <v>3</v>
      </c>
      <c r="O1969" s="5">
        <v>15</v>
      </c>
      <c r="P1969" s="5">
        <v>18</v>
      </c>
      <c r="Q1969" s="5">
        <v>21</v>
      </c>
      <c r="R1969" s="5">
        <v>9</v>
      </c>
      <c r="S1969" s="5">
        <v>63</v>
      </c>
      <c r="T1969" s="4">
        <v>1890</v>
      </c>
      <c r="U1969" s="26">
        <f t="shared" si="60"/>
        <v>21.872375796483499</v>
      </c>
      <c r="V1969" s="26">
        <f t="shared" si="61"/>
        <v>656.17127389450502</v>
      </c>
      <c r="Z1969" s="4">
        <v>13</v>
      </c>
      <c r="AA1969" s="26">
        <v>12.875050068298291</v>
      </c>
      <c r="AB1969" s="26">
        <v>321.8762517074573</v>
      </c>
    </row>
    <row r="1970" spans="1:28" x14ac:dyDescent="0.25">
      <c r="A1970" s="5" t="s">
        <v>2269</v>
      </c>
      <c r="B1970" s="6" t="s">
        <v>1643</v>
      </c>
      <c r="C1970" s="6" t="s">
        <v>1644</v>
      </c>
      <c r="D1970" s="5">
        <v>2004</v>
      </c>
      <c r="E1970" s="5">
        <v>12</v>
      </c>
      <c r="F1970" s="5">
        <v>49</v>
      </c>
      <c r="G1970" s="5">
        <v>94952</v>
      </c>
      <c r="H1970" s="5" t="s">
        <v>1370</v>
      </c>
      <c r="I1970" s="7">
        <v>3.8</v>
      </c>
      <c r="J1970" s="5">
        <v>50</v>
      </c>
      <c r="K1970" s="5">
        <v>5</v>
      </c>
      <c r="L1970" s="5">
        <v>0</v>
      </c>
      <c r="M1970" s="5">
        <v>6</v>
      </c>
      <c r="N1970" s="5">
        <v>10</v>
      </c>
      <c r="O1970" s="5">
        <v>15</v>
      </c>
      <c r="P1970" s="5">
        <v>0</v>
      </c>
      <c r="Q1970" s="5">
        <v>18</v>
      </c>
      <c r="R1970" s="5">
        <v>30</v>
      </c>
      <c r="S1970" s="5">
        <v>63</v>
      </c>
      <c r="T1970" s="4">
        <v>3150</v>
      </c>
      <c r="U1970" s="26">
        <f t="shared" si="60"/>
        <v>21.872375796483499</v>
      </c>
      <c r="V1970" s="26">
        <f t="shared" si="61"/>
        <v>1093.6187898241749</v>
      </c>
      <c r="Z1970" s="4">
        <v>13</v>
      </c>
      <c r="AA1970" s="26">
        <v>7.7250300409789752</v>
      </c>
      <c r="AB1970" s="26">
        <v>309.00120163915904</v>
      </c>
    </row>
    <row r="1971" spans="1:28" x14ac:dyDescent="0.25">
      <c r="A1971" s="5" t="s">
        <v>3130</v>
      </c>
      <c r="B1971" s="6" t="s">
        <v>1643</v>
      </c>
      <c r="C1971" s="6" t="s">
        <v>1644</v>
      </c>
      <c r="D1971" s="5">
        <v>2002</v>
      </c>
      <c r="E1971" s="5">
        <v>14</v>
      </c>
      <c r="F1971" s="5">
        <v>19</v>
      </c>
      <c r="G1971" s="5">
        <v>91324</v>
      </c>
      <c r="H1971" s="5" t="s">
        <v>1370</v>
      </c>
      <c r="I1971" s="7">
        <v>6</v>
      </c>
      <c r="J1971" s="5">
        <v>50</v>
      </c>
      <c r="K1971" s="5">
        <v>7</v>
      </c>
      <c r="L1971" s="5">
        <v>4</v>
      </c>
      <c r="M1971" s="5">
        <v>7</v>
      </c>
      <c r="N1971" s="5">
        <v>3</v>
      </c>
      <c r="O1971" s="5">
        <v>21</v>
      </c>
      <c r="P1971" s="5">
        <v>12</v>
      </c>
      <c r="Q1971" s="5">
        <v>21</v>
      </c>
      <c r="R1971" s="5">
        <v>9</v>
      </c>
      <c r="S1971" s="5">
        <v>63</v>
      </c>
      <c r="T1971" s="4">
        <v>3150</v>
      </c>
      <c r="U1971" s="26">
        <f t="shared" si="60"/>
        <v>21.709113348175396</v>
      </c>
      <c r="V1971" s="26">
        <f t="shared" si="61"/>
        <v>1085.4556674087698</v>
      </c>
      <c r="Z1971" s="4">
        <v>14</v>
      </c>
      <c r="AA1971" s="26">
        <v>27.144173107502777</v>
      </c>
      <c r="AB1971" s="26">
        <v>1357.2086553751387</v>
      </c>
    </row>
    <row r="1972" spans="1:28" x14ac:dyDescent="0.25">
      <c r="A1972" s="5" t="s">
        <v>3174</v>
      </c>
      <c r="B1972" s="6" t="s">
        <v>1643</v>
      </c>
      <c r="C1972" s="6" t="s">
        <v>1644</v>
      </c>
      <c r="D1972" s="5">
        <v>2002</v>
      </c>
      <c r="E1972" s="5">
        <v>14</v>
      </c>
      <c r="F1972" s="5">
        <v>19</v>
      </c>
      <c r="G1972" s="5">
        <v>90803</v>
      </c>
      <c r="H1972" s="5" t="s">
        <v>1370</v>
      </c>
      <c r="I1972" s="7">
        <v>3.9</v>
      </c>
      <c r="J1972" s="5">
        <v>30</v>
      </c>
      <c r="K1972" s="5">
        <v>5</v>
      </c>
      <c r="L1972" s="5">
        <v>7</v>
      </c>
      <c r="M1972" s="5">
        <v>5</v>
      </c>
      <c r="N1972" s="5">
        <v>4</v>
      </c>
      <c r="O1972" s="5">
        <v>15</v>
      </c>
      <c r="P1972" s="5">
        <v>21</v>
      </c>
      <c r="Q1972" s="5">
        <v>15</v>
      </c>
      <c r="R1972" s="5">
        <v>12</v>
      </c>
      <c r="S1972" s="5">
        <v>63</v>
      </c>
      <c r="T1972" s="4">
        <v>1890</v>
      </c>
      <c r="U1972" s="26">
        <f t="shared" si="60"/>
        <v>21.709113348175396</v>
      </c>
      <c r="V1972" s="26">
        <f t="shared" si="61"/>
        <v>651.27340044526193</v>
      </c>
      <c r="Z1972" s="4">
        <v>15</v>
      </c>
      <c r="AA1972" s="26">
        <v>12.977770375694677</v>
      </c>
      <c r="AB1972" s="26">
        <v>648.88851878473383</v>
      </c>
    </row>
    <row r="1973" spans="1:28" x14ac:dyDescent="0.25">
      <c r="A1973" s="5" t="s">
        <v>3201</v>
      </c>
      <c r="B1973" s="6" t="s">
        <v>1643</v>
      </c>
      <c r="C1973" s="6" t="s">
        <v>1644</v>
      </c>
      <c r="D1973" s="5">
        <v>2002</v>
      </c>
      <c r="E1973" s="5">
        <v>14</v>
      </c>
      <c r="F1973" s="5">
        <v>19</v>
      </c>
      <c r="G1973" s="5">
        <v>90503</v>
      </c>
      <c r="H1973" s="5" t="s">
        <v>1370</v>
      </c>
      <c r="I1973" s="7">
        <v>3</v>
      </c>
      <c r="J1973" s="5">
        <v>70</v>
      </c>
      <c r="K1973" s="5">
        <v>3</v>
      </c>
      <c r="L1973" s="5">
        <v>0</v>
      </c>
      <c r="M1973" s="5">
        <v>6</v>
      </c>
      <c r="N1973" s="5">
        <v>12</v>
      </c>
      <c r="O1973" s="5">
        <v>9</v>
      </c>
      <c r="P1973" s="5">
        <v>0</v>
      </c>
      <c r="Q1973" s="5">
        <v>18</v>
      </c>
      <c r="R1973" s="5">
        <v>36</v>
      </c>
      <c r="S1973" s="5">
        <v>63</v>
      </c>
      <c r="T1973" s="4">
        <v>4410</v>
      </c>
      <c r="U1973" s="26">
        <f t="shared" si="60"/>
        <v>21.709113348175396</v>
      </c>
      <c r="V1973" s="26">
        <f t="shared" si="61"/>
        <v>1519.6379343722776</v>
      </c>
      <c r="Z1973" s="4">
        <v>15</v>
      </c>
      <c r="AA1973" s="26">
        <v>37.635534089514557</v>
      </c>
      <c r="AB1973" s="26">
        <v>677.43961361126208</v>
      </c>
    </row>
    <row r="1974" spans="1:28" x14ac:dyDescent="0.25">
      <c r="A1974" s="5" t="s">
        <v>1829</v>
      </c>
      <c r="B1974" s="6" t="s">
        <v>1643</v>
      </c>
      <c r="C1974" s="6" t="s">
        <v>1644</v>
      </c>
      <c r="D1974" s="5">
        <v>2000</v>
      </c>
      <c r="E1974" s="5">
        <v>16</v>
      </c>
      <c r="F1974" s="5">
        <v>19</v>
      </c>
      <c r="G1974" s="5">
        <v>90245</v>
      </c>
      <c r="H1974" s="5" t="s">
        <v>1645</v>
      </c>
      <c r="I1974" s="7">
        <v>2.9</v>
      </c>
      <c r="J1974" s="5">
        <v>41</v>
      </c>
      <c r="K1974" s="5">
        <v>6</v>
      </c>
      <c r="L1974" s="5">
        <v>6</v>
      </c>
      <c r="M1974" s="5">
        <v>7</v>
      </c>
      <c r="N1974" s="5">
        <v>2</v>
      </c>
      <c r="O1974" s="5">
        <v>18</v>
      </c>
      <c r="P1974" s="5">
        <v>18</v>
      </c>
      <c r="Q1974" s="5">
        <v>21</v>
      </c>
      <c r="R1974" s="5">
        <v>6</v>
      </c>
      <c r="S1974" s="5">
        <v>63</v>
      </c>
      <c r="T1974" s="4">
        <v>2583</v>
      </c>
      <c r="U1974" s="26">
        <f t="shared" si="60"/>
        <v>21.542482030218569</v>
      </c>
      <c r="V1974" s="26">
        <f t="shared" si="61"/>
        <v>883.24176323896131</v>
      </c>
      <c r="Z1974" s="4">
        <v>4</v>
      </c>
      <c r="AA1974" s="26">
        <v>27.427542219457621</v>
      </c>
      <c r="AB1974" s="26">
        <v>932.53643546155911</v>
      </c>
    </row>
    <row r="1975" spans="1:28" x14ac:dyDescent="0.25">
      <c r="A1975" s="5" t="s">
        <v>2526</v>
      </c>
      <c r="B1975" s="6" t="s">
        <v>1643</v>
      </c>
      <c r="C1975" s="6" t="s">
        <v>1644</v>
      </c>
      <c r="D1975" s="5">
        <v>1996</v>
      </c>
      <c r="E1975" s="5">
        <v>20</v>
      </c>
      <c r="F1975" s="5">
        <v>19</v>
      </c>
      <c r="G1975" s="5">
        <v>90605</v>
      </c>
      <c r="H1975" s="5" t="s">
        <v>2097</v>
      </c>
      <c r="I1975" s="7">
        <v>5</v>
      </c>
      <c r="J1975" s="5">
        <v>30</v>
      </c>
      <c r="K1975" s="5">
        <v>7</v>
      </c>
      <c r="L1975" s="5">
        <v>5</v>
      </c>
      <c r="M1975" s="5">
        <v>5</v>
      </c>
      <c r="N1975" s="5">
        <v>4</v>
      </c>
      <c r="O1975" s="5">
        <v>21</v>
      </c>
      <c r="P1975" s="5">
        <v>15</v>
      </c>
      <c r="Q1975" s="5">
        <v>15</v>
      </c>
      <c r="R1975" s="5">
        <v>12</v>
      </c>
      <c r="S1975" s="5">
        <v>63</v>
      </c>
      <c r="T1975" s="4">
        <v>1890</v>
      </c>
      <c r="U1975" s="26">
        <f t="shared" si="60"/>
        <v>21.198686903989216</v>
      </c>
      <c r="V1975" s="26">
        <f t="shared" si="61"/>
        <v>635.96060711967652</v>
      </c>
      <c r="Z1975" s="4">
        <v>15</v>
      </c>
      <c r="AA1975" s="26">
        <v>22.062209638680951</v>
      </c>
      <c r="AB1975" s="26">
        <v>441.24419277361903</v>
      </c>
    </row>
    <row r="1976" spans="1:28" x14ac:dyDescent="0.25">
      <c r="A1976" s="5" t="s">
        <v>2581</v>
      </c>
      <c r="B1976" s="6" t="s">
        <v>1643</v>
      </c>
      <c r="C1976" s="6" t="s">
        <v>1644</v>
      </c>
      <c r="D1976" s="5">
        <v>1996</v>
      </c>
      <c r="E1976" s="5">
        <v>20</v>
      </c>
      <c r="F1976" s="5">
        <v>30</v>
      </c>
      <c r="G1976" s="5">
        <v>90631</v>
      </c>
      <c r="H1976" s="5" t="s">
        <v>2097</v>
      </c>
      <c r="I1976" s="7">
        <v>5.4</v>
      </c>
      <c r="J1976" s="5">
        <v>33</v>
      </c>
      <c r="K1976" s="5">
        <v>4</v>
      </c>
      <c r="L1976" s="5">
        <v>5</v>
      </c>
      <c r="M1976" s="5">
        <v>6</v>
      </c>
      <c r="N1976" s="5">
        <v>6</v>
      </c>
      <c r="O1976" s="5">
        <v>12</v>
      </c>
      <c r="P1976" s="5">
        <v>15</v>
      </c>
      <c r="Q1976" s="5">
        <v>18</v>
      </c>
      <c r="R1976" s="5">
        <v>18</v>
      </c>
      <c r="S1976" s="5">
        <v>63</v>
      </c>
      <c r="T1976" s="4">
        <v>2079</v>
      </c>
      <c r="U1976" s="26">
        <f t="shared" si="60"/>
        <v>21.198686903989216</v>
      </c>
      <c r="V1976" s="26">
        <f t="shared" si="61"/>
        <v>699.55666783164418</v>
      </c>
      <c r="Z1976" s="4">
        <v>13</v>
      </c>
      <c r="AA1976" s="26">
        <v>20.600080109277265</v>
      </c>
      <c r="AB1976" s="26">
        <v>329.60128174843624</v>
      </c>
    </row>
    <row r="1977" spans="1:28" x14ac:dyDescent="0.25">
      <c r="A1977" s="5" t="s">
        <v>2548</v>
      </c>
      <c r="B1977" s="6" t="s">
        <v>1643</v>
      </c>
      <c r="C1977" s="6" t="s">
        <v>1644</v>
      </c>
      <c r="D1977" s="5">
        <v>1991</v>
      </c>
      <c r="E1977" s="5">
        <v>25</v>
      </c>
      <c r="F1977" s="5">
        <v>28</v>
      </c>
      <c r="G1977" s="5">
        <v>94503</v>
      </c>
      <c r="H1977" s="5" t="s">
        <v>2097</v>
      </c>
      <c r="I1977" s="7">
        <v>3.8</v>
      </c>
      <c r="J1977" s="5">
        <v>20</v>
      </c>
      <c r="K1977" s="5">
        <v>5</v>
      </c>
      <c r="L1977" s="5">
        <v>10</v>
      </c>
      <c r="M1977" s="5">
        <v>5</v>
      </c>
      <c r="N1977" s="5">
        <v>1</v>
      </c>
      <c r="O1977" s="5">
        <v>15</v>
      </c>
      <c r="P1977" s="5">
        <v>30</v>
      </c>
      <c r="Q1977" s="5">
        <v>15</v>
      </c>
      <c r="R1977" s="5">
        <v>3</v>
      </c>
      <c r="S1977" s="5">
        <v>63</v>
      </c>
      <c r="T1977" s="4">
        <v>1260</v>
      </c>
      <c r="U1977" s="26">
        <f t="shared" si="60"/>
        <v>20.748019383124376</v>
      </c>
      <c r="V1977" s="26">
        <f t="shared" si="61"/>
        <v>414.96038766248751</v>
      </c>
      <c r="Z1977" s="4">
        <v>18</v>
      </c>
      <c r="AA1977" s="26">
        <v>10.513212132677971</v>
      </c>
      <c r="AB1977" s="26">
        <v>420.52848530711884</v>
      </c>
    </row>
    <row r="1978" spans="1:28" x14ac:dyDescent="0.25">
      <c r="A1978" s="5" t="s">
        <v>2426</v>
      </c>
      <c r="B1978" s="6" t="s">
        <v>1643</v>
      </c>
      <c r="C1978" s="6" t="s">
        <v>1644</v>
      </c>
      <c r="D1978" s="5">
        <v>1986</v>
      </c>
      <c r="E1978" s="5">
        <v>30</v>
      </c>
      <c r="F1978" s="5">
        <v>19</v>
      </c>
      <c r="G1978" s="5">
        <v>90046</v>
      </c>
      <c r="H1978" s="5" t="s">
        <v>2097</v>
      </c>
      <c r="I1978" s="7">
        <v>4.0999999999999996</v>
      </c>
      <c r="J1978" s="5">
        <v>60</v>
      </c>
      <c r="K1978" s="5">
        <v>6</v>
      </c>
      <c r="L1978" s="5">
        <v>4</v>
      </c>
      <c r="M1978" s="5">
        <v>5</v>
      </c>
      <c r="N1978" s="5">
        <v>6</v>
      </c>
      <c r="O1978" s="5">
        <v>18</v>
      </c>
      <c r="P1978" s="5">
        <v>12</v>
      </c>
      <c r="Q1978" s="5">
        <v>15</v>
      </c>
      <c r="R1978" s="5">
        <v>18</v>
      </c>
      <c r="S1978" s="5">
        <v>63</v>
      </c>
      <c r="T1978" s="4">
        <v>3780</v>
      </c>
      <c r="U1978" s="26">
        <f t="shared" si="60"/>
        <v>20.272293665015287</v>
      </c>
      <c r="V1978" s="26">
        <f t="shared" si="61"/>
        <v>1216.3376199009172</v>
      </c>
      <c r="Z1978" s="4">
        <v>11</v>
      </c>
      <c r="AA1978" s="26">
        <v>107.32737117763723</v>
      </c>
      <c r="AB1978" s="26">
        <v>4722.4043318160384</v>
      </c>
    </row>
    <row r="1979" spans="1:28" x14ac:dyDescent="0.25">
      <c r="A1979" s="5" t="s">
        <v>2525</v>
      </c>
      <c r="B1979" s="6" t="s">
        <v>1643</v>
      </c>
      <c r="C1979" s="6" t="s">
        <v>1644</v>
      </c>
      <c r="D1979" s="5">
        <v>1974</v>
      </c>
      <c r="E1979" s="5">
        <v>42</v>
      </c>
      <c r="F1979" s="5">
        <v>19</v>
      </c>
      <c r="G1979" s="5">
        <v>93543</v>
      </c>
      <c r="H1979" s="5" t="s">
        <v>2097</v>
      </c>
      <c r="I1979" s="7">
        <v>4.0999999999999996</v>
      </c>
      <c r="J1979" s="5">
        <v>100</v>
      </c>
      <c r="K1979" s="5">
        <v>5</v>
      </c>
      <c r="L1979" s="5">
        <v>10</v>
      </c>
      <c r="M1979" s="5">
        <v>5</v>
      </c>
      <c r="N1979" s="5">
        <v>1</v>
      </c>
      <c r="O1979" s="5">
        <v>15</v>
      </c>
      <c r="P1979" s="5">
        <v>30</v>
      </c>
      <c r="Q1979" s="5">
        <v>15</v>
      </c>
      <c r="R1979" s="5">
        <v>3</v>
      </c>
      <c r="S1979" s="5">
        <v>63</v>
      </c>
      <c r="T1979" s="4">
        <v>6300</v>
      </c>
      <c r="U1979" s="26">
        <f t="shared" si="60"/>
        <v>19.014914163090133</v>
      </c>
      <c r="V1979" s="26">
        <f t="shared" si="61"/>
        <v>1901.4914163090132</v>
      </c>
      <c r="Z1979" s="4">
        <v>10</v>
      </c>
      <c r="AA1979" s="26">
        <v>39.462232802658342</v>
      </c>
      <c r="AB1979" s="26">
        <v>1973.111640132917</v>
      </c>
    </row>
    <row r="1980" spans="1:28" x14ac:dyDescent="0.25">
      <c r="A1980" s="5" t="s">
        <v>2386</v>
      </c>
      <c r="B1980" s="6" t="s">
        <v>1643</v>
      </c>
      <c r="C1980" s="6" t="s">
        <v>1644</v>
      </c>
      <c r="D1980" s="5">
        <v>1970</v>
      </c>
      <c r="E1980" s="5">
        <v>46</v>
      </c>
      <c r="F1980" s="5">
        <v>7</v>
      </c>
      <c r="G1980" s="5">
        <v>94564</v>
      </c>
      <c r="H1980" s="5" t="s">
        <v>2097</v>
      </c>
      <c r="I1980" s="7">
        <v>3.9</v>
      </c>
      <c r="J1980" s="5">
        <v>13</v>
      </c>
      <c r="K1980" s="5">
        <v>3</v>
      </c>
      <c r="L1980" s="5">
        <v>12</v>
      </c>
      <c r="M1980" s="5">
        <v>3</v>
      </c>
      <c r="N1980" s="5">
        <v>3</v>
      </c>
      <c r="O1980" s="5">
        <v>9</v>
      </c>
      <c r="P1980" s="5">
        <v>36</v>
      </c>
      <c r="Q1980" s="5">
        <v>9</v>
      </c>
      <c r="R1980" s="5">
        <v>9</v>
      </c>
      <c r="S1980" s="5">
        <v>63</v>
      </c>
      <c r="T1980" s="4">
        <v>819</v>
      </c>
      <c r="U1980" s="26">
        <f t="shared" si="60"/>
        <v>18.554859423811177</v>
      </c>
      <c r="V1980" s="26">
        <f t="shared" si="61"/>
        <v>241.2131725095453</v>
      </c>
      <c r="Z1980" s="4">
        <v>11</v>
      </c>
      <c r="AA1980" s="26">
        <v>7.6662407984026597</v>
      </c>
      <c r="AB1980" s="26">
        <v>314.31587273450907</v>
      </c>
    </row>
    <row r="1981" spans="1:28" x14ac:dyDescent="0.25">
      <c r="A1981" s="5" t="s">
        <v>1178</v>
      </c>
      <c r="B1981" s="6" t="s">
        <v>1150</v>
      </c>
      <c r="C1981" s="6" t="s">
        <v>1151</v>
      </c>
      <c r="D1981" s="5">
        <v>2007</v>
      </c>
      <c r="E1981" s="5">
        <v>9</v>
      </c>
      <c r="F1981" s="5">
        <v>4</v>
      </c>
      <c r="G1981" s="5">
        <v>95927</v>
      </c>
      <c r="H1981" s="5" t="s">
        <v>1152</v>
      </c>
      <c r="I1981" s="7">
        <v>3.7</v>
      </c>
      <c r="J1981" s="5">
        <v>72</v>
      </c>
      <c r="K1981" s="5">
        <v>4</v>
      </c>
      <c r="L1981" s="5">
        <v>10</v>
      </c>
      <c r="M1981" s="5">
        <v>4</v>
      </c>
      <c r="N1981" s="5">
        <v>4</v>
      </c>
      <c r="O1981" s="5">
        <v>12</v>
      </c>
      <c r="P1981" s="5">
        <v>30</v>
      </c>
      <c r="Q1981" s="5">
        <v>12</v>
      </c>
      <c r="R1981" s="5">
        <v>12</v>
      </c>
      <c r="S1981" s="5">
        <v>66</v>
      </c>
      <c r="T1981" s="4">
        <v>4752</v>
      </c>
      <c r="U1981" s="26">
        <f t="shared" si="60"/>
        <v>23.164085985983625</v>
      </c>
      <c r="V1981" s="26">
        <f t="shared" si="61"/>
        <v>1667.8141909908211</v>
      </c>
      <c r="Z1981" s="4">
        <v>13</v>
      </c>
      <c r="AA1981" s="26">
        <v>20.600080109277265</v>
      </c>
      <c r="AB1981" s="26">
        <v>123.60048065566359</v>
      </c>
    </row>
    <row r="1982" spans="1:28" x14ac:dyDescent="0.25">
      <c r="A1982" s="5" t="s">
        <v>1294</v>
      </c>
      <c r="B1982" s="6" t="s">
        <v>1150</v>
      </c>
      <c r="C1982" s="6" t="s">
        <v>1151</v>
      </c>
      <c r="D1982" s="5">
        <v>2003</v>
      </c>
      <c r="E1982" s="5">
        <v>13</v>
      </c>
      <c r="F1982" s="5">
        <v>19</v>
      </c>
      <c r="G1982" s="5">
        <v>91505</v>
      </c>
      <c r="H1982" s="5" t="s">
        <v>1152</v>
      </c>
      <c r="I1982" s="7">
        <v>4.7</v>
      </c>
      <c r="J1982" s="5">
        <v>45</v>
      </c>
      <c r="K1982" s="5">
        <v>4</v>
      </c>
      <c r="L1982" s="5">
        <v>8</v>
      </c>
      <c r="M1982" s="5">
        <v>8</v>
      </c>
      <c r="N1982" s="5">
        <v>2</v>
      </c>
      <c r="O1982" s="5">
        <v>12</v>
      </c>
      <c r="P1982" s="5">
        <v>24</v>
      </c>
      <c r="Q1982" s="5">
        <v>24</v>
      </c>
      <c r="R1982" s="5">
        <v>6</v>
      </c>
      <c r="S1982" s="5">
        <v>66</v>
      </c>
      <c r="T1982" s="4">
        <v>2970</v>
      </c>
      <c r="U1982" s="26">
        <f t="shared" si="60"/>
        <v>22.828833513903938</v>
      </c>
      <c r="V1982" s="26">
        <f t="shared" si="61"/>
        <v>1027.2975081256773</v>
      </c>
      <c r="Z1982" s="4">
        <v>16</v>
      </c>
      <c r="AA1982" s="26">
        <v>20.849625741330293</v>
      </c>
      <c r="AB1982" s="26">
        <v>833.98502965321177</v>
      </c>
    </row>
    <row r="1983" spans="1:28" x14ac:dyDescent="0.25">
      <c r="A1983" s="5" t="s">
        <v>1319</v>
      </c>
      <c r="B1983" s="6" t="s">
        <v>1150</v>
      </c>
      <c r="C1983" s="6" t="s">
        <v>1151</v>
      </c>
      <c r="D1983" s="5">
        <v>2009</v>
      </c>
      <c r="E1983" s="5">
        <v>7</v>
      </c>
      <c r="F1983" s="5">
        <v>27</v>
      </c>
      <c r="G1983" s="5">
        <v>93950</v>
      </c>
      <c r="H1983" s="5" t="s">
        <v>1152</v>
      </c>
      <c r="I1983" s="7">
        <v>4.9000000000000004</v>
      </c>
      <c r="J1983" s="5">
        <v>19</v>
      </c>
      <c r="K1983" s="5">
        <v>5</v>
      </c>
      <c r="L1983" s="5">
        <v>10</v>
      </c>
      <c r="M1983" s="5">
        <v>5</v>
      </c>
      <c r="N1983" s="5">
        <v>2</v>
      </c>
      <c r="O1983" s="5">
        <v>15</v>
      </c>
      <c r="P1983" s="5">
        <v>30</v>
      </c>
      <c r="Q1983" s="5">
        <v>15</v>
      </c>
      <c r="R1983" s="5">
        <v>6</v>
      </c>
      <c r="S1983" s="5">
        <v>66</v>
      </c>
      <c r="T1983" s="4">
        <v>1254</v>
      </c>
      <c r="U1983" s="26">
        <f t="shared" si="60"/>
        <v>23.326754047802623</v>
      </c>
      <c r="V1983" s="26">
        <f t="shared" si="61"/>
        <v>443.20832690824983</v>
      </c>
      <c r="Z1983" s="4">
        <v>14</v>
      </c>
      <c r="AA1983" s="26">
        <v>81.432519322508327</v>
      </c>
      <c r="AB1983" s="26">
        <v>895.75771254759161</v>
      </c>
    </row>
    <row r="1984" spans="1:28" x14ac:dyDescent="0.25">
      <c r="A1984" s="5" t="s">
        <v>1325</v>
      </c>
      <c r="B1984" s="6" t="s">
        <v>1150</v>
      </c>
      <c r="C1984" s="6" t="s">
        <v>1151</v>
      </c>
      <c r="D1984" s="5">
        <v>2008</v>
      </c>
      <c r="E1984" s="5">
        <v>8</v>
      </c>
      <c r="F1984" s="5">
        <v>28</v>
      </c>
      <c r="G1984" s="5">
        <v>94558</v>
      </c>
      <c r="H1984" s="5" t="s">
        <v>1152</v>
      </c>
      <c r="I1984" s="7">
        <v>1.8</v>
      </c>
      <c r="J1984" s="5">
        <v>30</v>
      </c>
      <c r="K1984" s="5">
        <v>4</v>
      </c>
      <c r="L1984" s="5">
        <v>12</v>
      </c>
      <c r="M1984" s="5">
        <v>4</v>
      </c>
      <c r="N1984" s="5">
        <v>2</v>
      </c>
      <c r="O1984" s="5">
        <v>12</v>
      </c>
      <c r="P1984" s="5">
        <v>36</v>
      </c>
      <c r="Q1984" s="5">
        <v>12</v>
      </c>
      <c r="R1984" s="5">
        <v>6</v>
      </c>
      <c r="S1984" s="5">
        <v>66</v>
      </c>
      <c r="T1984" s="4">
        <v>1980</v>
      </c>
      <c r="U1984" s="26">
        <f t="shared" si="60"/>
        <v>23.245822963136888</v>
      </c>
      <c r="V1984" s="26">
        <f t="shared" si="61"/>
        <v>697.37468889410661</v>
      </c>
      <c r="Z1984" s="4">
        <v>15</v>
      </c>
      <c r="AA1984" s="26">
        <v>15.573324450833612</v>
      </c>
      <c r="AB1984" s="26">
        <v>949.97279150085035</v>
      </c>
    </row>
    <row r="1985" spans="1:28" x14ac:dyDescent="0.25">
      <c r="A1985" s="5" t="s">
        <v>1344</v>
      </c>
      <c r="B1985" s="6" t="s">
        <v>1150</v>
      </c>
      <c r="C1985" s="6" t="s">
        <v>1151</v>
      </c>
      <c r="D1985" s="5">
        <v>2006</v>
      </c>
      <c r="E1985" s="5">
        <v>10</v>
      </c>
      <c r="F1985" s="5">
        <v>30</v>
      </c>
      <c r="G1985" s="5">
        <v>92780</v>
      </c>
      <c r="H1985" s="5" t="s">
        <v>1152</v>
      </c>
      <c r="I1985" s="7">
        <v>2.9</v>
      </c>
      <c r="J1985" s="5">
        <v>14</v>
      </c>
      <c r="K1985" s="5">
        <v>5</v>
      </c>
      <c r="L1985" s="5">
        <v>9</v>
      </c>
      <c r="M1985" s="5">
        <v>5</v>
      </c>
      <c r="N1985" s="5">
        <v>3</v>
      </c>
      <c r="O1985" s="5">
        <v>15</v>
      </c>
      <c r="P1985" s="5">
        <v>27</v>
      </c>
      <c r="Q1985" s="5">
        <v>15</v>
      </c>
      <c r="R1985" s="5">
        <v>9</v>
      </c>
      <c r="S1985" s="5">
        <v>66</v>
      </c>
      <c r="T1985" s="4">
        <v>924</v>
      </c>
      <c r="U1985" s="26">
        <f t="shared" si="60"/>
        <v>23.081531018782016</v>
      </c>
      <c r="V1985" s="26">
        <f t="shared" si="61"/>
        <v>323.14143426294822</v>
      </c>
      <c r="Z1985" s="4">
        <v>7</v>
      </c>
      <c r="AA1985" s="26">
        <v>100.75252006943977</v>
      </c>
      <c r="AB1985" s="26">
        <v>1410.5352809721567</v>
      </c>
    </row>
    <row r="1986" spans="1:28" x14ac:dyDescent="0.25">
      <c r="A1986" s="5" t="s">
        <v>1353</v>
      </c>
      <c r="B1986" s="6" t="s">
        <v>1150</v>
      </c>
      <c r="C1986" s="6" t="s">
        <v>1151</v>
      </c>
      <c r="D1986" s="5">
        <v>2009</v>
      </c>
      <c r="E1986" s="5">
        <v>7</v>
      </c>
      <c r="F1986" s="5">
        <v>30</v>
      </c>
      <c r="G1986" s="5">
        <v>92831</v>
      </c>
      <c r="H1986" s="5" t="s">
        <v>1152</v>
      </c>
      <c r="I1986" s="7">
        <v>3.8</v>
      </c>
      <c r="J1986" s="5">
        <v>30</v>
      </c>
      <c r="K1986" s="5">
        <v>4</v>
      </c>
      <c r="L1986" s="5">
        <v>9</v>
      </c>
      <c r="M1986" s="5">
        <v>6</v>
      </c>
      <c r="N1986" s="5">
        <v>3</v>
      </c>
      <c r="O1986" s="5">
        <v>12</v>
      </c>
      <c r="P1986" s="5">
        <v>27</v>
      </c>
      <c r="Q1986" s="5">
        <v>18</v>
      </c>
      <c r="R1986" s="5">
        <v>9</v>
      </c>
      <c r="S1986" s="5">
        <v>66</v>
      </c>
      <c r="T1986" s="4">
        <v>1980</v>
      </c>
      <c r="U1986" s="26">
        <f t="shared" ref="U1986:U2049" si="62">(VLOOKUP(E1986,t_factor30,7))*S1986</f>
        <v>23.326754047802623</v>
      </c>
      <c r="V1986" s="26">
        <f t="shared" ref="V1986:V2049" si="63">J1986*U1986</f>
        <v>699.80262143407867</v>
      </c>
      <c r="Z1986" s="4">
        <v>13</v>
      </c>
      <c r="AA1986" s="26">
        <v>3.8625150204894876</v>
      </c>
      <c r="AB1986" s="26">
        <v>231.75090122936925</v>
      </c>
    </row>
    <row r="1987" spans="1:28" x14ac:dyDescent="0.25">
      <c r="A1987" s="5" t="s">
        <v>1382</v>
      </c>
      <c r="B1987" s="6" t="s">
        <v>1150</v>
      </c>
      <c r="C1987" s="6" t="s">
        <v>1151</v>
      </c>
      <c r="D1987" s="5">
        <v>2006</v>
      </c>
      <c r="E1987" s="5">
        <v>10</v>
      </c>
      <c r="F1987" s="5">
        <v>33</v>
      </c>
      <c r="G1987" s="5">
        <v>92508</v>
      </c>
      <c r="H1987" s="5" t="s">
        <v>1152</v>
      </c>
      <c r="I1987" s="7">
        <v>6</v>
      </c>
      <c r="J1987" s="5">
        <v>21</v>
      </c>
      <c r="K1987" s="5">
        <v>10</v>
      </c>
      <c r="L1987" s="5">
        <v>5</v>
      </c>
      <c r="M1987" s="5">
        <v>5</v>
      </c>
      <c r="N1987" s="5">
        <v>2</v>
      </c>
      <c r="O1987" s="5">
        <v>30</v>
      </c>
      <c r="P1987" s="5">
        <v>15</v>
      </c>
      <c r="Q1987" s="5">
        <v>15</v>
      </c>
      <c r="R1987" s="5">
        <v>6</v>
      </c>
      <c r="S1987" s="5">
        <v>66</v>
      </c>
      <c r="T1987" s="4">
        <v>1386</v>
      </c>
      <c r="U1987" s="26">
        <f t="shared" si="62"/>
        <v>23.081531018782016</v>
      </c>
      <c r="V1987" s="26">
        <f t="shared" si="63"/>
        <v>484.71215139442234</v>
      </c>
      <c r="Z1987" s="4">
        <v>11</v>
      </c>
      <c r="AA1987" s="26">
        <v>45.997444790415955</v>
      </c>
      <c r="AB1987" s="26">
        <v>321.98211353291168</v>
      </c>
    </row>
    <row r="1988" spans="1:28" x14ac:dyDescent="0.25">
      <c r="A1988" s="5" t="s">
        <v>1429</v>
      </c>
      <c r="B1988" s="6" t="s">
        <v>1150</v>
      </c>
      <c r="C1988" s="6" t="s">
        <v>1151</v>
      </c>
      <c r="D1988" s="5">
        <v>2006</v>
      </c>
      <c r="E1988" s="5">
        <v>10</v>
      </c>
      <c r="F1988" s="5">
        <v>36</v>
      </c>
      <c r="G1988" s="5">
        <v>92339</v>
      </c>
      <c r="H1988" s="5" t="s">
        <v>1152</v>
      </c>
      <c r="I1988" s="7">
        <v>1.8</v>
      </c>
      <c r="J1988" s="5">
        <v>19</v>
      </c>
      <c r="K1988" s="5">
        <v>5</v>
      </c>
      <c r="L1988" s="5">
        <v>10</v>
      </c>
      <c r="M1988" s="5">
        <v>5</v>
      </c>
      <c r="N1988" s="5">
        <v>2</v>
      </c>
      <c r="O1988" s="5">
        <v>15</v>
      </c>
      <c r="P1988" s="5">
        <v>30</v>
      </c>
      <c r="Q1988" s="5">
        <v>15</v>
      </c>
      <c r="R1988" s="5">
        <v>6</v>
      </c>
      <c r="S1988" s="5">
        <v>66</v>
      </c>
      <c r="T1988" s="4">
        <v>1254</v>
      </c>
      <c r="U1988" s="26">
        <f t="shared" si="62"/>
        <v>23.081531018782016</v>
      </c>
      <c r="V1988" s="26">
        <f t="shared" si="63"/>
        <v>438.5490893568583</v>
      </c>
      <c r="Z1988" s="4">
        <v>16</v>
      </c>
      <c r="AA1988" s="26">
        <v>6.5155080441657169</v>
      </c>
      <c r="AB1988" s="26">
        <v>162.88770110414293</v>
      </c>
    </row>
    <row r="1989" spans="1:28" x14ac:dyDescent="0.25">
      <c r="A1989" s="5" t="s">
        <v>1513</v>
      </c>
      <c r="B1989" s="6" t="s">
        <v>1150</v>
      </c>
      <c r="C1989" s="6" t="s">
        <v>1151</v>
      </c>
      <c r="D1989" s="5">
        <v>2002</v>
      </c>
      <c r="E1989" s="5">
        <v>14</v>
      </c>
      <c r="F1989" s="5">
        <v>40</v>
      </c>
      <c r="G1989" s="5">
        <v>93465</v>
      </c>
      <c r="H1989" s="5" t="s">
        <v>1152</v>
      </c>
      <c r="I1989" s="7">
        <v>5.9</v>
      </c>
      <c r="J1989" s="5">
        <v>100</v>
      </c>
      <c r="K1989" s="5">
        <v>7</v>
      </c>
      <c r="L1989" s="5">
        <v>4</v>
      </c>
      <c r="M1989" s="5">
        <v>5</v>
      </c>
      <c r="N1989" s="5">
        <v>6</v>
      </c>
      <c r="O1989" s="5">
        <v>21</v>
      </c>
      <c r="P1989" s="5">
        <v>12</v>
      </c>
      <c r="Q1989" s="5">
        <v>15</v>
      </c>
      <c r="R1989" s="5">
        <v>18</v>
      </c>
      <c r="S1989" s="5">
        <v>66</v>
      </c>
      <c r="T1989" s="4">
        <v>6600</v>
      </c>
      <c r="U1989" s="26">
        <f t="shared" si="62"/>
        <v>22.742880650469463</v>
      </c>
      <c r="V1989" s="26">
        <f t="shared" si="63"/>
        <v>2274.2880650469465</v>
      </c>
      <c r="Z1989" s="4">
        <v>14</v>
      </c>
      <c r="AA1989" s="26">
        <v>24.559013763931084</v>
      </c>
      <c r="AB1989" s="26">
        <v>1252.5097019604852</v>
      </c>
    </row>
    <row r="1990" spans="1:28" x14ac:dyDescent="0.25">
      <c r="A1990" s="5" t="s">
        <v>1529</v>
      </c>
      <c r="B1990" s="6" t="s">
        <v>1150</v>
      </c>
      <c r="C1990" s="6" t="s">
        <v>1151</v>
      </c>
      <c r="D1990" s="5">
        <v>2005</v>
      </c>
      <c r="E1990" s="5">
        <v>11</v>
      </c>
      <c r="F1990" s="5">
        <v>41</v>
      </c>
      <c r="G1990" s="5">
        <v>94010</v>
      </c>
      <c r="H1990" s="5" t="s">
        <v>1152</v>
      </c>
      <c r="I1990" s="7">
        <v>3.9</v>
      </c>
      <c r="J1990" s="5">
        <v>50</v>
      </c>
      <c r="K1990" s="5">
        <v>4</v>
      </c>
      <c r="L1990" s="5">
        <v>10</v>
      </c>
      <c r="M1990" s="5">
        <v>6</v>
      </c>
      <c r="N1990" s="5">
        <v>2</v>
      </c>
      <c r="O1990" s="5">
        <v>12</v>
      </c>
      <c r="P1990" s="5">
        <v>30</v>
      </c>
      <c r="Q1990" s="5">
        <v>18</v>
      </c>
      <c r="R1990" s="5">
        <v>6</v>
      </c>
      <c r="S1990" s="5">
        <v>66</v>
      </c>
      <c r="T1990" s="4">
        <v>3300</v>
      </c>
      <c r="U1990" s="26">
        <f t="shared" si="62"/>
        <v>22.99814572061873</v>
      </c>
      <c r="V1990" s="26">
        <f t="shared" si="63"/>
        <v>1149.9072860309366</v>
      </c>
      <c r="Z1990" s="4">
        <v>11</v>
      </c>
      <c r="AA1990" s="26">
        <v>15.332481596805319</v>
      </c>
      <c r="AB1990" s="26">
        <v>229.9872239520798</v>
      </c>
    </row>
    <row r="1991" spans="1:28" x14ac:dyDescent="0.25">
      <c r="A1991" s="5" t="s">
        <v>2445</v>
      </c>
      <c r="B1991" s="6" t="s">
        <v>1643</v>
      </c>
      <c r="C1991" s="6" t="s">
        <v>1644</v>
      </c>
      <c r="D1991" s="5">
        <v>2007</v>
      </c>
      <c r="E1991" s="5">
        <v>9</v>
      </c>
      <c r="F1991" s="5">
        <v>19</v>
      </c>
      <c r="G1991" s="5">
        <v>90808</v>
      </c>
      <c r="H1991" s="5" t="s">
        <v>1152</v>
      </c>
      <c r="I1991" s="7">
        <v>7.9</v>
      </c>
      <c r="J1991" s="5">
        <v>100</v>
      </c>
      <c r="K1991" s="5">
        <v>6</v>
      </c>
      <c r="L1991" s="5">
        <v>6</v>
      </c>
      <c r="M1991" s="5">
        <v>6</v>
      </c>
      <c r="N1991" s="5">
        <v>4</v>
      </c>
      <c r="O1991" s="5">
        <v>18</v>
      </c>
      <c r="P1991" s="5">
        <v>18</v>
      </c>
      <c r="Q1991" s="5">
        <v>18</v>
      </c>
      <c r="R1991" s="5">
        <v>12</v>
      </c>
      <c r="S1991" s="5">
        <v>66</v>
      </c>
      <c r="T1991" s="4">
        <v>6600</v>
      </c>
      <c r="U1991" s="26">
        <f t="shared" si="62"/>
        <v>23.164085985983625</v>
      </c>
      <c r="V1991" s="26">
        <f t="shared" si="63"/>
        <v>2316.4085985983625</v>
      </c>
      <c r="Z1991" s="4">
        <v>15</v>
      </c>
      <c r="AA1991" s="26">
        <v>0</v>
      </c>
      <c r="AB1991" s="26">
        <v>0</v>
      </c>
    </row>
    <row r="1992" spans="1:28" x14ac:dyDescent="0.25">
      <c r="A1992" s="5" t="s">
        <v>2702</v>
      </c>
      <c r="B1992" s="6" t="s">
        <v>1660</v>
      </c>
      <c r="C1992" s="6" t="s">
        <v>1151</v>
      </c>
      <c r="D1992" s="5">
        <v>2014</v>
      </c>
      <c r="E1992" s="5">
        <v>2</v>
      </c>
      <c r="F1992" s="5">
        <v>37</v>
      </c>
      <c r="G1992" s="5">
        <v>92025</v>
      </c>
      <c r="H1992" s="5" t="s">
        <v>1152</v>
      </c>
      <c r="I1992" s="7">
        <v>5</v>
      </c>
      <c r="J1992" s="5">
        <v>100</v>
      </c>
      <c r="K1992" s="5">
        <v>5</v>
      </c>
      <c r="L1992" s="5">
        <v>6</v>
      </c>
      <c r="M1992" s="5">
        <v>5</v>
      </c>
      <c r="N1992" s="5">
        <v>6</v>
      </c>
      <c r="O1992" s="5">
        <v>15</v>
      </c>
      <c r="P1992" s="5">
        <v>18</v>
      </c>
      <c r="Q1992" s="5">
        <v>15</v>
      </c>
      <c r="R1992" s="5">
        <v>18</v>
      </c>
      <c r="S1992" s="5">
        <v>66</v>
      </c>
      <c r="T1992" s="4">
        <v>6600</v>
      </c>
      <c r="U1992" s="26">
        <f t="shared" si="62"/>
        <v>23.719728201386353</v>
      </c>
      <c r="V1992" s="26">
        <f t="shared" si="63"/>
        <v>2371.9728201386351</v>
      </c>
      <c r="Z1992" s="4">
        <v>16</v>
      </c>
      <c r="AA1992" s="26">
        <v>13.031016088331434</v>
      </c>
      <c r="AB1992" s="26">
        <v>377.89946656161158</v>
      </c>
    </row>
    <row r="1993" spans="1:28" x14ac:dyDescent="0.25">
      <c r="A1993" s="5" t="s">
        <v>1984</v>
      </c>
      <c r="B1993" s="6" t="s">
        <v>1643</v>
      </c>
      <c r="C1993" s="6" t="s">
        <v>1644</v>
      </c>
      <c r="D1993" s="5">
        <v>2013</v>
      </c>
      <c r="E1993" s="5">
        <v>3</v>
      </c>
      <c r="F1993" s="5">
        <v>33</v>
      </c>
      <c r="G1993" s="5">
        <v>92557</v>
      </c>
      <c r="H1993" s="5" t="s">
        <v>1645</v>
      </c>
      <c r="I1993" s="7">
        <v>7</v>
      </c>
      <c r="J1993" s="5">
        <v>100</v>
      </c>
      <c r="K1993" s="5">
        <v>6</v>
      </c>
      <c r="L1993" s="5">
        <v>4</v>
      </c>
      <c r="M1993" s="5">
        <v>6</v>
      </c>
      <c r="N1993" s="5">
        <v>6</v>
      </c>
      <c r="O1993" s="5">
        <v>18</v>
      </c>
      <c r="P1993" s="5">
        <v>12</v>
      </c>
      <c r="Q1993" s="5">
        <v>18</v>
      </c>
      <c r="R1993" s="5">
        <v>18</v>
      </c>
      <c r="S1993" s="5">
        <v>66</v>
      </c>
      <c r="T1993" s="4">
        <v>6600</v>
      </c>
      <c r="U1993" s="26">
        <f t="shared" si="62"/>
        <v>23.642653224882579</v>
      </c>
      <c r="V1993" s="26">
        <f t="shared" si="63"/>
        <v>2364.2653224882579</v>
      </c>
      <c r="Z1993" s="4">
        <v>5</v>
      </c>
      <c r="AA1993" s="26">
        <v>17.51187888077326</v>
      </c>
      <c r="AB1993" s="26">
        <v>858.0820651578897</v>
      </c>
    </row>
    <row r="1994" spans="1:28" x14ac:dyDescent="0.25">
      <c r="A1994" s="5" t="s">
        <v>3373</v>
      </c>
      <c r="B1994" s="6" t="s">
        <v>1643</v>
      </c>
      <c r="C1994" s="6" t="s">
        <v>1644</v>
      </c>
      <c r="D1994" s="5">
        <v>2013</v>
      </c>
      <c r="E1994" s="5">
        <v>3</v>
      </c>
      <c r="F1994" s="5">
        <v>31</v>
      </c>
      <c r="G1994" s="5">
        <v>95713</v>
      </c>
      <c r="H1994" s="5" t="s">
        <v>1370</v>
      </c>
      <c r="I1994" s="7">
        <v>6.5</v>
      </c>
      <c r="J1994" s="5">
        <v>66</v>
      </c>
      <c r="K1994" s="5">
        <v>6</v>
      </c>
      <c r="L1994" s="5">
        <v>8</v>
      </c>
      <c r="M1994" s="5">
        <v>6</v>
      </c>
      <c r="N1994" s="5">
        <v>2</v>
      </c>
      <c r="O1994" s="5">
        <v>18</v>
      </c>
      <c r="P1994" s="5">
        <v>24</v>
      </c>
      <c r="Q1994" s="5">
        <v>18</v>
      </c>
      <c r="R1994" s="5">
        <v>6</v>
      </c>
      <c r="S1994" s="5">
        <v>66</v>
      </c>
      <c r="T1994" s="4">
        <v>4356</v>
      </c>
      <c r="U1994" s="26">
        <f t="shared" si="62"/>
        <v>23.642653224882579</v>
      </c>
      <c r="V1994" s="26">
        <f t="shared" si="63"/>
        <v>1560.4151128422502</v>
      </c>
      <c r="Z1994" s="4">
        <v>19</v>
      </c>
      <c r="AA1994" s="26">
        <v>29.037514783742857</v>
      </c>
      <c r="AB1994" s="26">
        <v>2323.0011826994287</v>
      </c>
    </row>
    <row r="1995" spans="1:28" x14ac:dyDescent="0.25">
      <c r="A1995" s="5" t="s">
        <v>1565</v>
      </c>
      <c r="B1995" s="6" t="s">
        <v>1150</v>
      </c>
      <c r="C1995" s="6" t="s">
        <v>1151</v>
      </c>
      <c r="D1995" s="5">
        <v>2012</v>
      </c>
      <c r="E1995" s="5">
        <v>4</v>
      </c>
      <c r="F1995" s="5">
        <v>43</v>
      </c>
      <c r="G1995" s="5">
        <v>95139</v>
      </c>
      <c r="H1995" s="5" t="s">
        <v>1211</v>
      </c>
      <c r="I1995" s="7">
        <v>5</v>
      </c>
      <c r="J1995" s="5">
        <v>39</v>
      </c>
      <c r="K1995" s="5">
        <v>4</v>
      </c>
      <c r="L1995" s="5">
        <v>4</v>
      </c>
      <c r="M1995" s="5">
        <v>4</v>
      </c>
      <c r="N1995" s="5">
        <v>10</v>
      </c>
      <c r="O1995" s="5">
        <v>12</v>
      </c>
      <c r="P1995" s="5">
        <v>12</v>
      </c>
      <c r="Q1995" s="5">
        <v>12</v>
      </c>
      <c r="R1995" s="5">
        <v>30</v>
      </c>
      <c r="S1995" s="5">
        <v>66</v>
      </c>
      <c r="T1995" s="4">
        <v>2574</v>
      </c>
      <c r="U1995" s="26">
        <f t="shared" si="62"/>
        <v>23.564829396325464</v>
      </c>
      <c r="V1995" s="26">
        <f t="shared" si="63"/>
        <v>919.02834645669316</v>
      </c>
      <c r="Z1995" s="4">
        <v>9</v>
      </c>
      <c r="AA1995" s="26">
        <v>11.415153337931891</v>
      </c>
      <c r="AB1995" s="26">
        <v>228.30306675863781</v>
      </c>
    </row>
    <row r="1996" spans="1:28" x14ac:dyDescent="0.25">
      <c r="A1996" s="5" t="s">
        <v>2337</v>
      </c>
      <c r="B1996" s="6" t="s">
        <v>1643</v>
      </c>
      <c r="C1996" s="6" t="s">
        <v>1644</v>
      </c>
      <c r="D1996" s="5">
        <v>2012</v>
      </c>
      <c r="E1996" s="5">
        <v>4</v>
      </c>
      <c r="F1996" s="5">
        <v>56</v>
      </c>
      <c r="G1996" s="5">
        <v>93023</v>
      </c>
      <c r="H1996" s="5" t="s">
        <v>1645</v>
      </c>
      <c r="I1996" s="7">
        <v>5</v>
      </c>
      <c r="J1996" s="5">
        <v>80</v>
      </c>
      <c r="K1996" s="5">
        <v>5</v>
      </c>
      <c r="L1996" s="5">
        <v>5</v>
      </c>
      <c r="M1996" s="5">
        <v>6</v>
      </c>
      <c r="N1996" s="5">
        <v>6</v>
      </c>
      <c r="O1996" s="5">
        <v>15</v>
      </c>
      <c r="P1996" s="5">
        <v>15</v>
      </c>
      <c r="Q1996" s="5">
        <v>18</v>
      </c>
      <c r="R1996" s="5">
        <v>18</v>
      </c>
      <c r="S1996" s="5">
        <v>66</v>
      </c>
      <c r="T1996" s="4">
        <v>5280</v>
      </c>
      <c r="U1996" s="26">
        <f t="shared" si="62"/>
        <v>23.564829396325464</v>
      </c>
      <c r="V1996" s="26">
        <f t="shared" si="63"/>
        <v>1885.1863517060372</v>
      </c>
      <c r="Z1996" s="4">
        <v>9</v>
      </c>
      <c r="AA1996" s="26">
        <v>12.683503708813213</v>
      </c>
      <c r="AB1996" s="26">
        <v>761.01022252879272</v>
      </c>
    </row>
    <row r="1997" spans="1:28" x14ac:dyDescent="0.25">
      <c r="A1997" s="5" t="s">
        <v>3113</v>
      </c>
      <c r="B1997" s="6" t="s">
        <v>1643</v>
      </c>
      <c r="C1997" s="6" t="s">
        <v>1644</v>
      </c>
      <c r="D1997" s="5">
        <v>2012</v>
      </c>
      <c r="E1997" s="5">
        <v>4</v>
      </c>
      <c r="F1997" s="5">
        <v>19</v>
      </c>
      <c r="G1997" s="5">
        <v>90503</v>
      </c>
      <c r="H1997" s="5" t="s">
        <v>1370</v>
      </c>
      <c r="I1997" s="7">
        <v>4</v>
      </c>
      <c r="J1997" s="5">
        <v>26</v>
      </c>
      <c r="K1997" s="5">
        <v>7</v>
      </c>
      <c r="L1997" s="5">
        <v>1</v>
      </c>
      <c r="M1997" s="5">
        <v>8</v>
      </c>
      <c r="N1997" s="5">
        <v>6</v>
      </c>
      <c r="O1997" s="5">
        <v>21</v>
      </c>
      <c r="P1997" s="5">
        <v>3</v>
      </c>
      <c r="Q1997" s="5">
        <v>24</v>
      </c>
      <c r="R1997" s="5">
        <v>18</v>
      </c>
      <c r="S1997" s="5">
        <v>66</v>
      </c>
      <c r="T1997" s="4">
        <v>1716</v>
      </c>
      <c r="U1997" s="26">
        <f t="shared" si="62"/>
        <v>23.564829396325464</v>
      </c>
      <c r="V1997" s="26">
        <f t="shared" si="63"/>
        <v>612.6855643044621</v>
      </c>
      <c r="Z1997" s="4">
        <v>13</v>
      </c>
      <c r="AA1997" s="26">
        <v>12.875050068298291</v>
      </c>
      <c r="AB1997" s="26">
        <v>51.500200273193165</v>
      </c>
    </row>
    <row r="1998" spans="1:28" x14ac:dyDescent="0.25">
      <c r="A1998" s="5" t="s">
        <v>3133</v>
      </c>
      <c r="B1998" s="6" t="s">
        <v>1643</v>
      </c>
      <c r="C1998" s="6" t="s">
        <v>1644</v>
      </c>
      <c r="D1998" s="5">
        <v>2012</v>
      </c>
      <c r="E1998" s="5">
        <v>4</v>
      </c>
      <c r="F1998" s="5">
        <v>19</v>
      </c>
      <c r="G1998" s="5">
        <v>90265</v>
      </c>
      <c r="H1998" s="5" t="s">
        <v>1370</v>
      </c>
      <c r="I1998" s="7">
        <v>1.8</v>
      </c>
      <c r="J1998" s="5">
        <v>34</v>
      </c>
      <c r="K1998" s="5">
        <v>6</v>
      </c>
      <c r="L1998" s="5">
        <v>8</v>
      </c>
      <c r="M1998" s="5">
        <v>6</v>
      </c>
      <c r="N1998" s="5">
        <v>2</v>
      </c>
      <c r="O1998" s="5">
        <v>18</v>
      </c>
      <c r="P1998" s="5">
        <v>24</v>
      </c>
      <c r="Q1998" s="5">
        <v>18</v>
      </c>
      <c r="R1998" s="5">
        <v>6</v>
      </c>
      <c r="S1998" s="5">
        <v>66</v>
      </c>
      <c r="T1998" s="4">
        <v>2244</v>
      </c>
      <c r="U1998" s="26">
        <f t="shared" si="62"/>
        <v>23.564829396325464</v>
      </c>
      <c r="V1998" s="26">
        <f t="shared" si="63"/>
        <v>801.20419947506582</v>
      </c>
      <c r="Z1998" s="4">
        <v>11</v>
      </c>
      <c r="AA1998" s="26">
        <v>16.610188396539094</v>
      </c>
      <c r="AB1998" s="26">
        <v>498.30565189617283</v>
      </c>
    </row>
    <row r="1999" spans="1:28" x14ac:dyDescent="0.25">
      <c r="A1999" s="5" t="s">
        <v>2243</v>
      </c>
      <c r="B1999" s="6" t="s">
        <v>1643</v>
      </c>
      <c r="C1999" s="6" t="s">
        <v>1644</v>
      </c>
      <c r="D1999" s="5">
        <v>2008</v>
      </c>
      <c r="E1999" s="5">
        <v>8</v>
      </c>
      <c r="F1999" s="5">
        <v>44</v>
      </c>
      <c r="G1999" s="5">
        <v>95003</v>
      </c>
      <c r="H1999" s="5" t="s">
        <v>1645</v>
      </c>
      <c r="I1999" s="7">
        <v>1.9</v>
      </c>
      <c r="J1999" s="5">
        <v>35</v>
      </c>
      <c r="K1999" s="5">
        <v>5</v>
      </c>
      <c r="L1999" s="5">
        <v>2</v>
      </c>
      <c r="M1999" s="5">
        <v>5</v>
      </c>
      <c r="N1999" s="5">
        <v>10</v>
      </c>
      <c r="O1999" s="5">
        <v>15</v>
      </c>
      <c r="P1999" s="5">
        <v>6</v>
      </c>
      <c r="Q1999" s="5">
        <v>15</v>
      </c>
      <c r="R1999" s="5">
        <v>30</v>
      </c>
      <c r="S1999" s="5">
        <v>66</v>
      </c>
      <c r="T1999" s="4">
        <v>2310</v>
      </c>
      <c r="U1999" s="26">
        <f t="shared" si="62"/>
        <v>23.245822963136888</v>
      </c>
      <c r="V1999" s="26">
        <f t="shared" si="63"/>
        <v>813.60380370979112</v>
      </c>
      <c r="Z1999" s="4">
        <v>5</v>
      </c>
      <c r="AA1999" s="26">
        <v>16.261030389289456</v>
      </c>
      <c r="AB1999" s="26">
        <v>1056.9669753038147</v>
      </c>
    </row>
    <row r="2000" spans="1:28" x14ac:dyDescent="0.25">
      <c r="A2000" s="5" t="s">
        <v>40</v>
      </c>
      <c r="B2000" s="6" t="s">
        <v>1643</v>
      </c>
      <c r="C2000" s="6" t="s">
        <v>1644</v>
      </c>
      <c r="D2000" s="5">
        <v>2008</v>
      </c>
      <c r="E2000" s="5">
        <v>8</v>
      </c>
      <c r="F2000" s="5">
        <v>35</v>
      </c>
      <c r="G2000" s="5">
        <v>95023</v>
      </c>
      <c r="H2000" s="5" t="s">
        <v>1370</v>
      </c>
      <c r="I2000" s="7">
        <v>3</v>
      </c>
      <c r="J2000" s="5">
        <v>41</v>
      </c>
      <c r="K2000" s="5">
        <v>6</v>
      </c>
      <c r="L2000" s="5">
        <v>4</v>
      </c>
      <c r="M2000" s="5">
        <v>6</v>
      </c>
      <c r="N2000" s="5">
        <v>6</v>
      </c>
      <c r="O2000" s="5">
        <v>18</v>
      </c>
      <c r="P2000" s="5">
        <v>12</v>
      </c>
      <c r="Q2000" s="5">
        <v>18</v>
      </c>
      <c r="R2000" s="5">
        <v>18</v>
      </c>
      <c r="S2000" s="5">
        <v>66</v>
      </c>
      <c r="T2000" s="4">
        <v>2706</v>
      </c>
      <c r="U2000" s="26">
        <f t="shared" si="62"/>
        <v>23.245822963136888</v>
      </c>
      <c r="V2000" s="26">
        <f t="shared" si="63"/>
        <v>953.07874148861242</v>
      </c>
      <c r="Z2000" s="4">
        <v>0</v>
      </c>
      <c r="AA2000" s="26">
        <v>18.521914554826871</v>
      </c>
      <c r="AB2000" s="26">
        <v>740.87658219307491</v>
      </c>
    </row>
    <row r="2001" spans="1:28" x14ac:dyDescent="0.25">
      <c r="A2001" s="5" t="s">
        <v>444</v>
      </c>
      <c r="B2001" s="6" t="s">
        <v>1643</v>
      </c>
      <c r="C2001" s="6" t="s">
        <v>1644</v>
      </c>
      <c r="D2001" s="5">
        <v>2008</v>
      </c>
      <c r="E2001" s="5">
        <v>8</v>
      </c>
      <c r="F2001" s="5">
        <v>50</v>
      </c>
      <c r="G2001" s="5">
        <v>95368</v>
      </c>
      <c r="H2001" s="5" t="s">
        <v>1370</v>
      </c>
      <c r="I2001" s="7">
        <v>4</v>
      </c>
      <c r="J2001" s="5">
        <v>10</v>
      </c>
      <c r="K2001" s="5">
        <v>6</v>
      </c>
      <c r="L2001" s="5">
        <v>8</v>
      </c>
      <c r="M2001" s="5">
        <v>4</v>
      </c>
      <c r="N2001" s="5">
        <v>4</v>
      </c>
      <c r="O2001" s="5">
        <v>18</v>
      </c>
      <c r="P2001" s="5">
        <v>24</v>
      </c>
      <c r="Q2001" s="5">
        <v>12</v>
      </c>
      <c r="R2001" s="5">
        <v>12</v>
      </c>
      <c r="S2001" s="5">
        <v>66</v>
      </c>
      <c r="T2001" s="4">
        <v>660</v>
      </c>
      <c r="U2001" s="26">
        <f t="shared" si="62"/>
        <v>23.245822963136888</v>
      </c>
      <c r="V2001" s="26">
        <f t="shared" si="63"/>
        <v>232.45822963136888</v>
      </c>
      <c r="Z2001" s="4">
        <v>11</v>
      </c>
      <c r="AA2001" s="26">
        <v>6.3885339986688825</v>
      </c>
      <c r="AB2001" s="26">
        <v>198.04455395873535</v>
      </c>
    </row>
    <row r="2002" spans="1:28" x14ac:dyDescent="0.25">
      <c r="A2002" s="5" t="s">
        <v>2961</v>
      </c>
      <c r="B2002" s="6" t="s">
        <v>1643</v>
      </c>
      <c r="C2002" s="6" t="s">
        <v>1644</v>
      </c>
      <c r="D2002" s="5">
        <v>2007</v>
      </c>
      <c r="E2002" s="5">
        <v>9</v>
      </c>
      <c r="F2002" s="5">
        <v>7</v>
      </c>
      <c r="G2002" s="5">
        <v>94561</v>
      </c>
      <c r="H2002" s="5" t="s">
        <v>1370</v>
      </c>
      <c r="I2002" s="7">
        <v>1.8</v>
      </c>
      <c r="J2002" s="5">
        <v>30</v>
      </c>
      <c r="K2002" s="5">
        <v>6</v>
      </c>
      <c r="L2002" s="5">
        <v>8</v>
      </c>
      <c r="M2002" s="5">
        <v>6</v>
      </c>
      <c r="N2002" s="5">
        <v>2</v>
      </c>
      <c r="O2002" s="5">
        <v>18</v>
      </c>
      <c r="P2002" s="5">
        <v>24</v>
      </c>
      <c r="Q2002" s="5">
        <v>18</v>
      </c>
      <c r="R2002" s="5">
        <v>6</v>
      </c>
      <c r="S2002" s="5">
        <v>66</v>
      </c>
      <c r="T2002" s="4">
        <v>1980</v>
      </c>
      <c r="U2002" s="26">
        <f t="shared" si="62"/>
        <v>23.164085985983625</v>
      </c>
      <c r="V2002" s="26">
        <f t="shared" si="63"/>
        <v>694.92257957950881</v>
      </c>
      <c r="Z2002" s="4">
        <v>11</v>
      </c>
      <c r="AA2002" s="26">
        <v>8.943947598136436</v>
      </c>
      <c r="AB2002" s="26">
        <v>545.58080348632257</v>
      </c>
    </row>
    <row r="2003" spans="1:28" x14ac:dyDescent="0.25">
      <c r="A2003" s="5" t="s">
        <v>2999</v>
      </c>
      <c r="B2003" s="6" t="s">
        <v>1643</v>
      </c>
      <c r="C2003" s="6" t="s">
        <v>1644</v>
      </c>
      <c r="D2003" s="5">
        <v>2007</v>
      </c>
      <c r="E2003" s="5">
        <v>9</v>
      </c>
      <c r="F2003" s="5">
        <v>15</v>
      </c>
      <c r="G2003" s="5">
        <v>93555</v>
      </c>
      <c r="H2003" s="5" t="s">
        <v>1370</v>
      </c>
      <c r="I2003" s="7">
        <v>6</v>
      </c>
      <c r="J2003" s="5">
        <v>91</v>
      </c>
      <c r="K2003" s="5">
        <v>4</v>
      </c>
      <c r="L2003" s="5">
        <v>8</v>
      </c>
      <c r="M2003" s="5">
        <v>6</v>
      </c>
      <c r="N2003" s="5">
        <v>4</v>
      </c>
      <c r="O2003" s="5">
        <v>12</v>
      </c>
      <c r="P2003" s="5">
        <v>24</v>
      </c>
      <c r="Q2003" s="5">
        <v>18</v>
      </c>
      <c r="R2003" s="5">
        <v>12</v>
      </c>
      <c r="S2003" s="5">
        <v>66</v>
      </c>
      <c r="T2003" s="4">
        <v>6006</v>
      </c>
      <c r="U2003" s="26">
        <f t="shared" si="62"/>
        <v>23.164085985983625</v>
      </c>
      <c r="V2003" s="26">
        <f t="shared" si="63"/>
        <v>2107.9318247245101</v>
      </c>
      <c r="Z2003" s="4">
        <v>9</v>
      </c>
      <c r="AA2003" s="26">
        <v>15.220204450575855</v>
      </c>
      <c r="AB2003" s="26">
        <v>76.101022252879275</v>
      </c>
    </row>
    <row r="2004" spans="1:28" x14ac:dyDescent="0.25">
      <c r="A2004" s="5" t="s">
        <v>3302</v>
      </c>
      <c r="B2004" s="6" t="s">
        <v>1643</v>
      </c>
      <c r="C2004" s="6" t="s">
        <v>1644</v>
      </c>
      <c r="D2004" s="5">
        <v>2007</v>
      </c>
      <c r="E2004" s="5">
        <v>9</v>
      </c>
      <c r="F2004" s="5">
        <v>30</v>
      </c>
      <c r="G2004" s="5">
        <v>92679</v>
      </c>
      <c r="H2004" s="5" t="s">
        <v>1370</v>
      </c>
      <c r="I2004" s="7">
        <v>5.8</v>
      </c>
      <c r="J2004" s="5">
        <v>20</v>
      </c>
      <c r="K2004" s="5">
        <v>4</v>
      </c>
      <c r="L2004" s="5">
        <v>6</v>
      </c>
      <c r="M2004" s="5">
        <v>4</v>
      </c>
      <c r="N2004" s="5">
        <v>8</v>
      </c>
      <c r="O2004" s="5">
        <v>12</v>
      </c>
      <c r="P2004" s="5">
        <v>18</v>
      </c>
      <c r="Q2004" s="5">
        <v>12</v>
      </c>
      <c r="R2004" s="5">
        <v>24</v>
      </c>
      <c r="S2004" s="5">
        <v>66</v>
      </c>
      <c r="T2004" s="4">
        <v>1320</v>
      </c>
      <c r="U2004" s="26">
        <f t="shared" si="62"/>
        <v>23.164085985983625</v>
      </c>
      <c r="V2004" s="26">
        <f t="shared" si="63"/>
        <v>463.28171971967254</v>
      </c>
      <c r="Z2004" s="4">
        <v>10</v>
      </c>
      <c r="AA2004" s="26">
        <v>8.9108267618905934</v>
      </c>
      <c r="AB2004" s="26">
        <v>169.30570847592128</v>
      </c>
    </row>
    <row r="2005" spans="1:28" x14ac:dyDescent="0.25">
      <c r="A2005" s="5" t="s">
        <v>2284</v>
      </c>
      <c r="B2005" s="6" t="s">
        <v>1643</v>
      </c>
      <c r="C2005" s="6" t="s">
        <v>1644</v>
      </c>
      <c r="D2005" s="5">
        <v>2006</v>
      </c>
      <c r="E2005" s="5">
        <v>10</v>
      </c>
      <c r="F2005" s="5">
        <v>50</v>
      </c>
      <c r="G2005" s="5">
        <v>95386</v>
      </c>
      <c r="H2005" s="5" t="s">
        <v>1645</v>
      </c>
      <c r="I2005" s="7">
        <v>5.7</v>
      </c>
      <c r="J2005" s="5">
        <v>48</v>
      </c>
      <c r="K2005" s="5">
        <v>5</v>
      </c>
      <c r="L2005" s="5">
        <v>4</v>
      </c>
      <c r="M2005" s="5">
        <v>8</v>
      </c>
      <c r="N2005" s="5">
        <v>5</v>
      </c>
      <c r="O2005" s="5">
        <v>15</v>
      </c>
      <c r="P2005" s="5">
        <v>12</v>
      </c>
      <c r="Q2005" s="5">
        <v>24</v>
      </c>
      <c r="R2005" s="5">
        <v>15</v>
      </c>
      <c r="S2005" s="5">
        <v>66</v>
      </c>
      <c r="T2005" s="4">
        <v>3168</v>
      </c>
      <c r="U2005" s="26">
        <f t="shared" si="62"/>
        <v>23.081531018782016</v>
      </c>
      <c r="V2005" s="26">
        <f t="shared" si="63"/>
        <v>1107.9134889015368</v>
      </c>
      <c r="Z2005" s="4">
        <v>15</v>
      </c>
      <c r="AA2005" s="26">
        <v>3.8933311127084029</v>
      </c>
      <c r="AB2005" s="26">
        <v>155.73324450833613</v>
      </c>
    </row>
    <row r="2006" spans="1:28" x14ac:dyDescent="0.25">
      <c r="A2006" s="5" t="s">
        <v>2333</v>
      </c>
      <c r="B2006" s="6" t="s">
        <v>1643</v>
      </c>
      <c r="C2006" s="6" t="s">
        <v>1644</v>
      </c>
      <c r="D2006" s="5">
        <v>2006</v>
      </c>
      <c r="E2006" s="5">
        <v>10</v>
      </c>
      <c r="F2006" s="5">
        <v>56</v>
      </c>
      <c r="G2006" s="5">
        <v>93003</v>
      </c>
      <c r="H2006" s="5" t="s">
        <v>1645</v>
      </c>
      <c r="I2006" s="7">
        <v>3.7</v>
      </c>
      <c r="J2006" s="5">
        <v>70</v>
      </c>
      <c r="K2006" s="5">
        <v>5</v>
      </c>
      <c r="L2006" s="5">
        <v>0</v>
      </c>
      <c r="M2006" s="5">
        <v>5</v>
      </c>
      <c r="N2006" s="5">
        <v>12</v>
      </c>
      <c r="O2006" s="5">
        <v>15</v>
      </c>
      <c r="P2006" s="5">
        <v>0</v>
      </c>
      <c r="Q2006" s="5">
        <v>15</v>
      </c>
      <c r="R2006" s="5">
        <v>36</v>
      </c>
      <c r="S2006" s="5">
        <v>66</v>
      </c>
      <c r="T2006" s="4">
        <v>4620</v>
      </c>
      <c r="U2006" s="26">
        <f t="shared" si="62"/>
        <v>23.081531018782016</v>
      </c>
      <c r="V2006" s="26">
        <f t="shared" si="63"/>
        <v>1615.7071713147411</v>
      </c>
      <c r="Z2006" s="4">
        <v>10</v>
      </c>
      <c r="AA2006" s="26">
        <v>16.54867827208253</v>
      </c>
      <c r="AB2006" s="26">
        <v>992.92069632495179</v>
      </c>
    </row>
    <row r="2007" spans="1:28" x14ac:dyDescent="0.25">
      <c r="A2007" s="5" t="s">
        <v>2909</v>
      </c>
      <c r="B2007" s="6" t="s">
        <v>1643</v>
      </c>
      <c r="C2007" s="6" t="s">
        <v>1644</v>
      </c>
      <c r="D2007" s="5">
        <v>2006</v>
      </c>
      <c r="E2007" s="5">
        <v>10</v>
      </c>
      <c r="F2007" s="5">
        <v>1</v>
      </c>
      <c r="G2007" s="5">
        <v>94552</v>
      </c>
      <c r="H2007" s="5" t="s">
        <v>1370</v>
      </c>
      <c r="I2007" s="7">
        <v>3.4</v>
      </c>
      <c r="J2007" s="5">
        <v>20</v>
      </c>
      <c r="K2007" s="5">
        <v>6</v>
      </c>
      <c r="L2007" s="5">
        <v>0</v>
      </c>
      <c r="M2007" s="5">
        <v>6</v>
      </c>
      <c r="N2007" s="5">
        <v>10</v>
      </c>
      <c r="O2007" s="5">
        <v>18</v>
      </c>
      <c r="P2007" s="5">
        <v>0</v>
      </c>
      <c r="Q2007" s="5">
        <v>18</v>
      </c>
      <c r="R2007" s="5">
        <v>30</v>
      </c>
      <c r="S2007" s="5">
        <v>66</v>
      </c>
      <c r="T2007" s="4">
        <v>1320</v>
      </c>
      <c r="U2007" s="26">
        <f t="shared" si="62"/>
        <v>23.081531018782016</v>
      </c>
      <c r="V2007" s="26">
        <f t="shared" si="63"/>
        <v>461.63062037564032</v>
      </c>
      <c r="Z2007" s="4">
        <v>11</v>
      </c>
      <c r="AA2007" s="26">
        <v>86.884062381896811</v>
      </c>
      <c r="AB2007" s="26">
        <v>2258.9856219293169</v>
      </c>
    </row>
    <row r="2008" spans="1:28" x14ac:dyDescent="0.25">
      <c r="A2008" s="5" t="s">
        <v>3374</v>
      </c>
      <c r="B2008" s="6" t="s">
        <v>1643</v>
      </c>
      <c r="C2008" s="6" t="s">
        <v>1644</v>
      </c>
      <c r="D2008" s="5">
        <v>2006</v>
      </c>
      <c r="E2008" s="5">
        <v>10</v>
      </c>
      <c r="F2008" s="5">
        <v>31</v>
      </c>
      <c r="G2008" s="5">
        <v>95677</v>
      </c>
      <c r="H2008" s="5" t="s">
        <v>1370</v>
      </c>
      <c r="I2008" s="7">
        <v>6</v>
      </c>
      <c r="J2008" s="5">
        <v>20</v>
      </c>
      <c r="K2008" s="5">
        <v>6</v>
      </c>
      <c r="L2008" s="5">
        <v>5</v>
      </c>
      <c r="M2008" s="5">
        <v>5</v>
      </c>
      <c r="N2008" s="5">
        <v>6</v>
      </c>
      <c r="O2008" s="5">
        <v>18</v>
      </c>
      <c r="P2008" s="5">
        <v>15</v>
      </c>
      <c r="Q2008" s="5">
        <v>15</v>
      </c>
      <c r="R2008" s="5">
        <v>18</v>
      </c>
      <c r="S2008" s="5">
        <v>66</v>
      </c>
      <c r="T2008" s="4">
        <v>1320</v>
      </c>
      <c r="U2008" s="26">
        <f t="shared" si="62"/>
        <v>23.081531018782016</v>
      </c>
      <c r="V2008" s="26">
        <f t="shared" si="63"/>
        <v>461.63062037564032</v>
      </c>
      <c r="Z2008" s="4">
        <v>11</v>
      </c>
      <c r="AA2008" s="26">
        <v>20.443308795740425</v>
      </c>
      <c r="AB2008" s="26">
        <v>1226.5985277444254</v>
      </c>
    </row>
    <row r="2009" spans="1:28" x14ac:dyDescent="0.25">
      <c r="A2009" s="5" t="s">
        <v>1796</v>
      </c>
      <c r="B2009" s="6" t="s">
        <v>1643</v>
      </c>
      <c r="C2009" s="6" t="s">
        <v>1644</v>
      </c>
      <c r="D2009" s="5">
        <v>2005</v>
      </c>
      <c r="E2009" s="5">
        <v>11</v>
      </c>
      <c r="F2009" s="5">
        <v>19</v>
      </c>
      <c r="G2009" s="5">
        <v>91040</v>
      </c>
      <c r="H2009" s="5" t="s">
        <v>1645</v>
      </c>
      <c r="I2009" s="7">
        <v>1.4</v>
      </c>
      <c r="J2009" s="5">
        <v>31</v>
      </c>
      <c r="K2009" s="5">
        <v>8</v>
      </c>
      <c r="L2009" s="5">
        <v>2</v>
      </c>
      <c r="M2009" s="5">
        <v>8</v>
      </c>
      <c r="N2009" s="5">
        <v>4</v>
      </c>
      <c r="O2009" s="5">
        <v>24</v>
      </c>
      <c r="P2009" s="5">
        <v>6</v>
      </c>
      <c r="Q2009" s="5">
        <v>24</v>
      </c>
      <c r="R2009" s="5">
        <v>12</v>
      </c>
      <c r="S2009" s="5">
        <v>66</v>
      </c>
      <c r="T2009" s="4">
        <v>2046</v>
      </c>
      <c r="U2009" s="26">
        <f t="shared" si="62"/>
        <v>22.99814572061873</v>
      </c>
      <c r="V2009" s="26">
        <f t="shared" si="63"/>
        <v>712.94251733918065</v>
      </c>
      <c r="Z2009" s="4">
        <v>6</v>
      </c>
      <c r="AA2009" s="26">
        <v>21.336374301552315</v>
      </c>
      <c r="AB2009" s="26">
        <v>1706.9099441241851</v>
      </c>
    </row>
    <row r="2010" spans="1:28" x14ac:dyDescent="0.25">
      <c r="A2010" s="5" t="s">
        <v>1897</v>
      </c>
      <c r="B2010" s="6" t="s">
        <v>1643</v>
      </c>
      <c r="C2010" s="6" t="s">
        <v>1644</v>
      </c>
      <c r="D2010" s="5">
        <v>2005</v>
      </c>
      <c r="E2010" s="5">
        <v>11</v>
      </c>
      <c r="F2010" s="5">
        <v>28</v>
      </c>
      <c r="G2010" s="5">
        <v>94558</v>
      </c>
      <c r="H2010" s="5" t="s">
        <v>1645</v>
      </c>
      <c r="I2010" s="7">
        <v>5.9</v>
      </c>
      <c r="J2010" s="5">
        <v>50</v>
      </c>
      <c r="K2010" s="5">
        <v>5</v>
      </c>
      <c r="L2010" s="5">
        <v>2</v>
      </c>
      <c r="M2010" s="5">
        <v>10</v>
      </c>
      <c r="N2010" s="5">
        <v>5</v>
      </c>
      <c r="O2010" s="5">
        <v>15</v>
      </c>
      <c r="P2010" s="5">
        <v>6</v>
      </c>
      <c r="Q2010" s="5">
        <v>30</v>
      </c>
      <c r="R2010" s="5">
        <v>15</v>
      </c>
      <c r="S2010" s="5">
        <v>66</v>
      </c>
      <c r="T2010" s="4">
        <v>3300</v>
      </c>
      <c r="U2010" s="26">
        <f t="shared" si="62"/>
        <v>22.99814572061873</v>
      </c>
      <c r="V2010" s="26">
        <f t="shared" si="63"/>
        <v>1149.9072860309366</v>
      </c>
      <c r="Z2010" s="4">
        <v>8</v>
      </c>
      <c r="AA2010" s="26">
        <v>22.748914628193475</v>
      </c>
      <c r="AB2010" s="26">
        <v>1364.9348776916086</v>
      </c>
    </row>
    <row r="2011" spans="1:28" x14ac:dyDescent="0.25">
      <c r="A2011" s="5" t="s">
        <v>3059</v>
      </c>
      <c r="B2011" s="6" t="s">
        <v>1643</v>
      </c>
      <c r="C2011" s="6" t="s">
        <v>1644</v>
      </c>
      <c r="D2011" s="5">
        <v>2005</v>
      </c>
      <c r="E2011" s="5">
        <v>11</v>
      </c>
      <c r="F2011" s="5">
        <v>19</v>
      </c>
      <c r="G2011" s="5">
        <v>90503</v>
      </c>
      <c r="H2011" s="5" t="s">
        <v>1370</v>
      </c>
      <c r="I2011" s="7">
        <v>4.9000000000000004</v>
      </c>
      <c r="J2011" s="5">
        <v>56</v>
      </c>
      <c r="K2011" s="5">
        <v>8</v>
      </c>
      <c r="L2011" s="5">
        <v>0</v>
      </c>
      <c r="M2011" s="5">
        <v>6</v>
      </c>
      <c r="N2011" s="5">
        <v>8</v>
      </c>
      <c r="O2011" s="5">
        <v>24</v>
      </c>
      <c r="P2011" s="5">
        <v>0</v>
      </c>
      <c r="Q2011" s="5">
        <v>18</v>
      </c>
      <c r="R2011" s="5">
        <v>24</v>
      </c>
      <c r="S2011" s="5">
        <v>66</v>
      </c>
      <c r="T2011" s="4">
        <v>3696</v>
      </c>
      <c r="U2011" s="26">
        <f t="shared" si="62"/>
        <v>22.99814572061873</v>
      </c>
      <c r="V2011" s="26">
        <f t="shared" si="63"/>
        <v>1287.8961603546488</v>
      </c>
      <c r="Z2011" s="4">
        <v>13</v>
      </c>
      <c r="AA2011" s="26">
        <v>24.462595129766754</v>
      </c>
      <c r="AB2011" s="26">
        <v>1467.7557077860051</v>
      </c>
    </row>
    <row r="2012" spans="1:28" x14ac:dyDescent="0.25">
      <c r="A2012" s="5" t="s">
        <v>173</v>
      </c>
      <c r="B2012" s="6" t="s">
        <v>1643</v>
      </c>
      <c r="C2012" s="6" t="s">
        <v>1644</v>
      </c>
      <c r="D2012" s="5">
        <v>2005</v>
      </c>
      <c r="E2012" s="5">
        <v>11</v>
      </c>
      <c r="F2012" s="5">
        <v>37</v>
      </c>
      <c r="G2012" s="5">
        <v>92154</v>
      </c>
      <c r="H2012" s="5" t="s">
        <v>1370</v>
      </c>
      <c r="I2012" s="7">
        <v>5.4</v>
      </c>
      <c r="J2012" s="5">
        <v>9</v>
      </c>
      <c r="K2012" s="5">
        <v>4</v>
      </c>
      <c r="L2012" s="5">
        <v>0</v>
      </c>
      <c r="M2012" s="5">
        <v>8</v>
      </c>
      <c r="N2012" s="5">
        <v>10</v>
      </c>
      <c r="O2012" s="5">
        <v>12</v>
      </c>
      <c r="P2012" s="5">
        <v>0</v>
      </c>
      <c r="Q2012" s="5">
        <v>24</v>
      </c>
      <c r="R2012" s="5">
        <v>30</v>
      </c>
      <c r="S2012" s="5">
        <v>66</v>
      </c>
      <c r="T2012" s="4">
        <v>594</v>
      </c>
      <c r="U2012" s="26">
        <f t="shared" si="62"/>
        <v>22.99814572061873</v>
      </c>
      <c r="V2012" s="26">
        <f t="shared" si="63"/>
        <v>206.98331148556858</v>
      </c>
      <c r="Z2012" s="4">
        <v>12</v>
      </c>
      <c r="AA2012" s="26">
        <v>35.911364951327862</v>
      </c>
      <c r="AB2012" s="26">
        <v>1472.3659630044424</v>
      </c>
    </row>
    <row r="2013" spans="1:28" x14ac:dyDescent="0.25">
      <c r="A2013" s="5" t="s">
        <v>256</v>
      </c>
      <c r="B2013" s="6" t="s">
        <v>1643</v>
      </c>
      <c r="C2013" s="6" t="s">
        <v>1644</v>
      </c>
      <c r="D2013" s="5">
        <v>2005</v>
      </c>
      <c r="E2013" s="5">
        <v>11</v>
      </c>
      <c r="F2013" s="5">
        <v>40</v>
      </c>
      <c r="G2013" s="5">
        <v>93422</v>
      </c>
      <c r="H2013" s="5" t="s">
        <v>1370</v>
      </c>
      <c r="I2013" s="7">
        <v>3.8</v>
      </c>
      <c r="J2013" s="5">
        <v>50</v>
      </c>
      <c r="K2013" s="5">
        <v>8</v>
      </c>
      <c r="L2013" s="5">
        <v>2</v>
      </c>
      <c r="M2013" s="5">
        <v>8</v>
      </c>
      <c r="N2013" s="5">
        <v>4</v>
      </c>
      <c r="O2013" s="5">
        <v>24</v>
      </c>
      <c r="P2013" s="5">
        <v>6</v>
      </c>
      <c r="Q2013" s="5">
        <v>24</v>
      </c>
      <c r="R2013" s="5">
        <v>12</v>
      </c>
      <c r="S2013" s="5">
        <v>66</v>
      </c>
      <c r="T2013" s="4">
        <v>3300</v>
      </c>
      <c r="U2013" s="26">
        <f t="shared" si="62"/>
        <v>22.99814572061873</v>
      </c>
      <c r="V2013" s="26">
        <f t="shared" si="63"/>
        <v>1149.9072860309366</v>
      </c>
      <c r="Z2013" s="4">
        <v>11</v>
      </c>
      <c r="AA2013" s="26">
        <v>12.777067997337765</v>
      </c>
      <c r="AB2013" s="26">
        <v>511.08271989351061</v>
      </c>
    </row>
    <row r="2014" spans="1:28" x14ac:dyDescent="0.25">
      <c r="A2014" s="5" t="s">
        <v>1843</v>
      </c>
      <c r="B2014" s="6" t="s">
        <v>1660</v>
      </c>
      <c r="C2014" s="6" t="s">
        <v>1151</v>
      </c>
      <c r="D2014" s="5">
        <v>2004</v>
      </c>
      <c r="E2014" s="5">
        <v>12</v>
      </c>
      <c r="F2014" s="5">
        <v>19</v>
      </c>
      <c r="G2014" s="5">
        <v>93550</v>
      </c>
      <c r="H2014" s="5" t="s">
        <v>1645</v>
      </c>
      <c r="I2014" s="7">
        <v>4.3</v>
      </c>
      <c r="J2014" s="5">
        <v>59</v>
      </c>
      <c r="K2014" s="5">
        <v>10</v>
      </c>
      <c r="L2014" s="5">
        <v>2</v>
      </c>
      <c r="M2014" s="5">
        <v>6</v>
      </c>
      <c r="N2014" s="5">
        <v>4</v>
      </c>
      <c r="O2014" s="5">
        <v>30</v>
      </c>
      <c r="P2014" s="5">
        <v>6</v>
      </c>
      <c r="Q2014" s="5">
        <v>18</v>
      </c>
      <c r="R2014" s="5">
        <v>12</v>
      </c>
      <c r="S2014" s="5">
        <v>66</v>
      </c>
      <c r="T2014" s="4">
        <v>3894</v>
      </c>
      <c r="U2014" s="26">
        <f t="shared" si="62"/>
        <v>22.913917501077954</v>
      </c>
      <c r="V2014" s="26">
        <f t="shared" si="63"/>
        <v>1351.9211325635993</v>
      </c>
      <c r="Z2014" s="4">
        <v>15</v>
      </c>
      <c r="AA2014" s="26">
        <v>7.7866622254168059</v>
      </c>
      <c r="AB2014" s="26">
        <v>163.51990673375292</v>
      </c>
    </row>
    <row r="2015" spans="1:28" x14ac:dyDescent="0.25">
      <c r="A2015" s="5" t="s">
        <v>3367</v>
      </c>
      <c r="B2015" s="6" t="s">
        <v>1643</v>
      </c>
      <c r="C2015" s="6" t="s">
        <v>1644</v>
      </c>
      <c r="D2015" s="5">
        <v>2003</v>
      </c>
      <c r="E2015" s="5">
        <v>13</v>
      </c>
      <c r="F2015" s="5">
        <v>31</v>
      </c>
      <c r="G2015" s="5">
        <v>95602</v>
      </c>
      <c r="H2015" s="5" t="s">
        <v>1370</v>
      </c>
      <c r="I2015" s="7">
        <v>4.9000000000000004</v>
      </c>
      <c r="J2015" s="5">
        <v>50</v>
      </c>
      <c r="K2015" s="5">
        <v>6</v>
      </c>
      <c r="L2015" s="5">
        <v>9</v>
      </c>
      <c r="M2015" s="5">
        <v>6</v>
      </c>
      <c r="N2015" s="5">
        <v>1</v>
      </c>
      <c r="O2015" s="5">
        <v>18</v>
      </c>
      <c r="P2015" s="5">
        <v>27</v>
      </c>
      <c r="Q2015" s="5">
        <v>18</v>
      </c>
      <c r="R2015" s="5">
        <v>3</v>
      </c>
      <c r="S2015" s="5">
        <v>66</v>
      </c>
      <c r="T2015" s="4">
        <v>3300</v>
      </c>
      <c r="U2015" s="26">
        <f t="shared" si="62"/>
        <v>22.828833513903938</v>
      </c>
      <c r="V2015" s="26">
        <f t="shared" si="63"/>
        <v>1141.4416756951969</v>
      </c>
      <c r="Z2015" s="4">
        <v>14</v>
      </c>
      <c r="AA2015" s="26">
        <v>27.144173107502777</v>
      </c>
      <c r="AB2015" s="26">
        <v>814.32519322508335</v>
      </c>
    </row>
    <row r="2016" spans="1:28" x14ac:dyDescent="0.25">
      <c r="A2016" s="5" t="s">
        <v>1942</v>
      </c>
      <c r="B2016" s="6" t="s">
        <v>1643</v>
      </c>
      <c r="C2016" s="6" t="s">
        <v>1644</v>
      </c>
      <c r="D2016" s="5">
        <v>2002</v>
      </c>
      <c r="E2016" s="5">
        <v>14</v>
      </c>
      <c r="F2016" s="5">
        <v>30</v>
      </c>
      <c r="G2016" s="5">
        <v>92673</v>
      </c>
      <c r="H2016" s="5" t="s">
        <v>1645</v>
      </c>
      <c r="I2016" s="7">
        <v>4.8</v>
      </c>
      <c r="J2016" s="5">
        <v>35</v>
      </c>
      <c r="K2016" s="5">
        <v>11</v>
      </c>
      <c r="L2016" s="5">
        <v>0</v>
      </c>
      <c r="M2016" s="5">
        <v>0</v>
      </c>
      <c r="N2016" s="5">
        <v>11</v>
      </c>
      <c r="O2016" s="5">
        <v>33</v>
      </c>
      <c r="P2016" s="5">
        <v>0</v>
      </c>
      <c r="Q2016" s="5">
        <v>0</v>
      </c>
      <c r="R2016" s="5">
        <v>33</v>
      </c>
      <c r="S2016" s="5">
        <v>66</v>
      </c>
      <c r="T2016" s="4">
        <v>2310</v>
      </c>
      <c r="U2016" s="26">
        <f t="shared" si="62"/>
        <v>22.742880650469463</v>
      </c>
      <c r="V2016" s="26">
        <f t="shared" si="63"/>
        <v>796.00082276643116</v>
      </c>
      <c r="Z2016" s="4">
        <v>14</v>
      </c>
      <c r="AA2016" s="26">
        <v>31.021912122860318</v>
      </c>
      <c r="AB2016" s="26">
        <v>1861.314727371619</v>
      </c>
    </row>
    <row r="2017" spans="1:28" x14ac:dyDescent="0.25">
      <c r="A2017" s="5" t="s">
        <v>3407</v>
      </c>
      <c r="B2017" s="6" t="s">
        <v>1660</v>
      </c>
      <c r="C2017" s="6" t="s">
        <v>1151</v>
      </c>
      <c r="D2017" s="5">
        <v>2002</v>
      </c>
      <c r="E2017" s="5">
        <v>14</v>
      </c>
      <c r="F2017" s="5">
        <v>33</v>
      </c>
      <c r="G2017" s="5">
        <v>92544</v>
      </c>
      <c r="H2017" s="5" t="s">
        <v>1370</v>
      </c>
      <c r="I2017" s="7">
        <v>4.9000000000000004</v>
      </c>
      <c r="J2017" s="5">
        <v>20</v>
      </c>
      <c r="K2017" s="5">
        <v>4</v>
      </c>
      <c r="L2017" s="5">
        <v>2</v>
      </c>
      <c r="M2017" s="5">
        <v>6</v>
      </c>
      <c r="N2017" s="5">
        <v>10</v>
      </c>
      <c r="O2017" s="5">
        <v>12</v>
      </c>
      <c r="P2017" s="5">
        <v>6</v>
      </c>
      <c r="Q2017" s="5">
        <v>18</v>
      </c>
      <c r="R2017" s="5">
        <v>30</v>
      </c>
      <c r="S2017" s="5">
        <v>66</v>
      </c>
      <c r="T2017" s="4">
        <v>1320</v>
      </c>
      <c r="U2017" s="26">
        <f t="shared" si="62"/>
        <v>22.742880650469463</v>
      </c>
      <c r="V2017" s="26">
        <f t="shared" si="63"/>
        <v>454.85761300938924</v>
      </c>
      <c r="Z2017" s="4">
        <v>14</v>
      </c>
      <c r="AA2017" s="26">
        <v>12.925796717858466</v>
      </c>
      <c r="AB2017" s="26">
        <v>517.03186871433866</v>
      </c>
    </row>
    <row r="2018" spans="1:28" x14ac:dyDescent="0.25">
      <c r="A2018" s="5" t="s">
        <v>274</v>
      </c>
      <c r="B2018" s="6" t="s">
        <v>1643</v>
      </c>
      <c r="C2018" s="6" t="s">
        <v>1644</v>
      </c>
      <c r="D2018" s="5">
        <v>2002</v>
      </c>
      <c r="E2018" s="5">
        <v>14</v>
      </c>
      <c r="F2018" s="5">
        <v>41</v>
      </c>
      <c r="G2018" s="5">
        <v>94402</v>
      </c>
      <c r="H2018" s="5" t="s">
        <v>1370</v>
      </c>
      <c r="I2018" s="7">
        <v>3.3</v>
      </c>
      <c r="J2018" s="5">
        <v>31</v>
      </c>
      <c r="K2018" s="5">
        <v>8</v>
      </c>
      <c r="L2018" s="5">
        <v>6</v>
      </c>
      <c r="M2018" s="5">
        <v>8</v>
      </c>
      <c r="N2018" s="5">
        <v>0</v>
      </c>
      <c r="O2018" s="5">
        <v>24</v>
      </c>
      <c r="P2018" s="5">
        <v>18</v>
      </c>
      <c r="Q2018" s="5">
        <v>24</v>
      </c>
      <c r="R2018" s="5">
        <v>0</v>
      </c>
      <c r="S2018" s="5">
        <v>66</v>
      </c>
      <c r="T2018" s="4">
        <v>2046</v>
      </c>
      <c r="U2018" s="26">
        <f t="shared" si="62"/>
        <v>22.742880650469463</v>
      </c>
      <c r="V2018" s="26">
        <f t="shared" si="63"/>
        <v>705.02930016455332</v>
      </c>
      <c r="Z2018" s="4">
        <v>7</v>
      </c>
      <c r="AA2018" s="26">
        <v>15.112878010415965</v>
      </c>
      <c r="AB2018" s="26">
        <v>302.25756020831932</v>
      </c>
    </row>
    <row r="2019" spans="1:28" x14ac:dyDescent="0.25">
      <c r="A2019" s="5" t="s">
        <v>298</v>
      </c>
      <c r="B2019" s="6" t="s">
        <v>1643</v>
      </c>
      <c r="C2019" s="6" t="s">
        <v>1644</v>
      </c>
      <c r="D2019" s="5">
        <v>2001</v>
      </c>
      <c r="E2019" s="5">
        <v>15</v>
      </c>
      <c r="F2019" s="5">
        <v>42</v>
      </c>
      <c r="G2019" s="5">
        <v>93105</v>
      </c>
      <c r="H2019" s="5" t="s">
        <v>1370</v>
      </c>
      <c r="I2019" s="7">
        <v>2.4</v>
      </c>
      <c r="J2019" s="5">
        <v>50</v>
      </c>
      <c r="K2019" s="5">
        <v>3</v>
      </c>
      <c r="L2019" s="5">
        <v>1</v>
      </c>
      <c r="M2019" s="5">
        <v>8</v>
      </c>
      <c r="N2019" s="5">
        <v>10</v>
      </c>
      <c r="O2019" s="5">
        <v>9</v>
      </c>
      <c r="P2019" s="5">
        <v>3</v>
      </c>
      <c r="Q2019" s="5">
        <v>24</v>
      </c>
      <c r="R2019" s="5">
        <v>30</v>
      </c>
      <c r="S2019" s="5">
        <v>66</v>
      </c>
      <c r="T2019" s="4">
        <v>3300</v>
      </c>
      <c r="U2019" s="26">
        <f t="shared" si="62"/>
        <v>22.656045533043077</v>
      </c>
      <c r="V2019" s="26">
        <f t="shared" si="63"/>
        <v>1132.8022766521538</v>
      </c>
      <c r="Z2019" s="4">
        <v>11</v>
      </c>
      <c r="AA2019" s="26">
        <v>7.6662407984026597</v>
      </c>
      <c r="AB2019" s="26">
        <v>153.3248159680532</v>
      </c>
    </row>
    <row r="2020" spans="1:28" x14ac:dyDescent="0.25">
      <c r="A2020" s="5" t="s">
        <v>1804</v>
      </c>
      <c r="B2020" s="6" t="s">
        <v>1643</v>
      </c>
      <c r="C2020" s="6" t="s">
        <v>1644</v>
      </c>
      <c r="D2020" s="5">
        <v>2000</v>
      </c>
      <c r="E2020" s="5">
        <v>16</v>
      </c>
      <c r="F2020" s="5">
        <v>19</v>
      </c>
      <c r="G2020" s="5">
        <v>91206</v>
      </c>
      <c r="H2020" s="5" t="s">
        <v>1645</v>
      </c>
      <c r="I2020" s="7">
        <v>3.9</v>
      </c>
      <c r="J2020" s="5">
        <v>50</v>
      </c>
      <c r="K2020" s="5">
        <v>4</v>
      </c>
      <c r="L2020" s="5">
        <v>0</v>
      </c>
      <c r="M2020" s="5">
        <v>4</v>
      </c>
      <c r="N2020" s="5">
        <v>14</v>
      </c>
      <c r="O2020" s="5">
        <v>12</v>
      </c>
      <c r="P2020" s="5">
        <v>0</v>
      </c>
      <c r="Q2020" s="5">
        <v>12</v>
      </c>
      <c r="R2020" s="5">
        <v>42</v>
      </c>
      <c r="S2020" s="5">
        <v>66</v>
      </c>
      <c r="T2020" s="4">
        <v>3300</v>
      </c>
      <c r="U2020" s="26">
        <f t="shared" si="62"/>
        <v>22.568314507848026</v>
      </c>
      <c r="V2020" s="26">
        <f t="shared" si="63"/>
        <v>1128.4157253924013</v>
      </c>
      <c r="Z2020" s="4">
        <v>10</v>
      </c>
      <c r="AA2020" s="26">
        <v>10.183802013589249</v>
      </c>
      <c r="AB2020" s="26">
        <v>203.67604027178498</v>
      </c>
    </row>
    <row r="2021" spans="1:28" x14ac:dyDescent="0.25">
      <c r="A2021" s="5" t="s">
        <v>1890</v>
      </c>
      <c r="B2021" s="6" t="s">
        <v>1643</v>
      </c>
      <c r="C2021" s="6" t="s">
        <v>1644</v>
      </c>
      <c r="D2021" s="5">
        <v>2000</v>
      </c>
      <c r="E2021" s="5">
        <v>16</v>
      </c>
      <c r="F2021" s="5">
        <v>27</v>
      </c>
      <c r="G2021" s="5">
        <v>93950</v>
      </c>
      <c r="H2021" s="5" t="s">
        <v>1645</v>
      </c>
      <c r="I2021" s="7">
        <v>4</v>
      </c>
      <c r="J2021" s="5">
        <v>50</v>
      </c>
      <c r="K2021" s="5">
        <v>5</v>
      </c>
      <c r="L2021" s="5">
        <v>2</v>
      </c>
      <c r="M2021" s="5">
        <v>5</v>
      </c>
      <c r="N2021" s="5">
        <v>10</v>
      </c>
      <c r="O2021" s="5">
        <v>15</v>
      </c>
      <c r="P2021" s="5">
        <v>6</v>
      </c>
      <c r="Q2021" s="5">
        <v>15</v>
      </c>
      <c r="R2021" s="5">
        <v>30</v>
      </c>
      <c r="S2021" s="5">
        <v>66</v>
      </c>
      <c r="T2021" s="4">
        <v>3300</v>
      </c>
      <c r="U2021" s="26">
        <f t="shared" si="62"/>
        <v>22.568314507848026</v>
      </c>
      <c r="V2021" s="26">
        <f t="shared" si="63"/>
        <v>1128.4157253924013</v>
      </c>
      <c r="Z2021" s="4">
        <v>11</v>
      </c>
      <c r="AA2021" s="26">
        <v>24.276429194941755</v>
      </c>
      <c r="AB2021" s="26">
        <v>582.63430067860213</v>
      </c>
    </row>
    <row r="2022" spans="1:28" x14ac:dyDescent="0.25">
      <c r="A2022" s="5" t="s">
        <v>3375</v>
      </c>
      <c r="B2022" s="6" t="s">
        <v>1643</v>
      </c>
      <c r="C2022" s="6" t="s">
        <v>1644</v>
      </c>
      <c r="D2022" s="5">
        <v>2000</v>
      </c>
      <c r="E2022" s="5">
        <v>16</v>
      </c>
      <c r="F2022" s="5">
        <v>31</v>
      </c>
      <c r="G2022" s="5">
        <v>96148</v>
      </c>
      <c r="H2022" s="5" t="s">
        <v>1370</v>
      </c>
      <c r="I2022" s="7">
        <v>6.2</v>
      </c>
      <c r="J2022" s="5">
        <v>100</v>
      </c>
      <c r="K2022" s="5">
        <v>6</v>
      </c>
      <c r="L2022" s="5">
        <v>8</v>
      </c>
      <c r="M2022" s="5">
        <v>6</v>
      </c>
      <c r="N2022" s="5">
        <v>2</v>
      </c>
      <c r="O2022" s="5">
        <v>18</v>
      </c>
      <c r="P2022" s="5">
        <v>24</v>
      </c>
      <c r="Q2022" s="5">
        <v>18</v>
      </c>
      <c r="R2022" s="5">
        <v>6</v>
      </c>
      <c r="S2022" s="5">
        <v>66</v>
      </c>
      <c r="T2022" s="4">
        <v>6600</v>
      </c>
      <c r="U2022" s="26">
        <f t="shared" si="62"/>
        <v>22.568314507848026</v>
      </c>
      <c r="V2022" s="26">
        <f t="shared" si="63"/>
        <v>2256.8314507848027</v>
      </c>
      <c r="Z2022" s="4">
        <v>14</v>
      </c>
      <c r="AA2022" s="26">
        <v>31.021912122860318</v>
      </c>
      <c r="AB2022" s="26">
        <v>1240.8764849144127</v>
      </c>
    </row>
    <row r="2023" spans="1:28" x14ac:dyDescent="0.25">
      <c r="A2023" s="5" t="s">
        <v>270</v>
      </c>
      <c r="B2023" s="6" t="s">
        <v>1643</v>
      </c>
      <c r="C2023" s="6" t="s">
        <v>1644</v>
      </c>
      <c r="D2023" s="5">
        <v>2000</v>
      </c>
      <c r="E2023" s="5">
        <v>16</v>
      </c>
      <c r="F2023" s="5">
        <v>40</v>
      </c>
      <c r="G2023" s="5">
        <v>95008</v>
      </c>
      <c r="H2023" s="5" t="s">
        <v>1370</v>
      </c>
      <c r="I2023" s="7">
        <v>2</v>
      </c>
      <c r="J2023" s="5">
        <v>35</v>
      </c>
      <c r="K2023" s="5">
        <v>6</v>
      </c>
      <c r="L2023" s="5">
        <v>6</v>
      </c>
      <c r="M2023" s="5">
        <v>6</v>
      </c>
      <c r="N2023" s="5">
        <v>4</v>
      </c>
      <c r="O2023" s="5">
        <v>18</v>
      </c>
      <c r="P2023" s="5">
        <v>18</v>
      </c>
      <c r="Q2023" s="5">
        <v>18</v>
      </c>
      <c r="R2023" s="5">
        <v>12</v>
      </c>
      <c r="S2023" s="5">
        <v>66</v>
      </c>
      <c r="T2023" s="4">
        <v>2310</v>
      </c>
      <c r="U2023" s="26">
        <f t="shared" si="62"/>
        <v>22.568314507848026</v>
      </c>
      <c r="V2023" s="26">
        <f t="shared" si="63"/>
        <v>789.89100777468093</v>
      </c>
      <c r="Z2023" s="4">
        <v>2</v>
      </c>
      <c r="AA2023" s="26">
        <v>17.341548772986613</v>
      </c>
      <c r="AB2023" s="26">
        <v>867.07743864933059</v>
      </c>
    </row>
    <row r="2024" spans="1:28" x14ac:dyDescent="0.25">
      <c r="A2024" s="5" t="s">
        <v>518</v>
      </c>
      <c r="B2024" s="6" t="s">
        <v>1643</v>
      </c>
      <c r="C2024" s="6" t="s">
        <v>1644</v>
      </c>
      <c r="D2024" s="5">
        <v>2000</v>
      </c>
      <c r="E2024" s="5">
        <v>16</v>
      </c>
      <c r="F2024" s="5">
        <v>56</v>
      </c>
      <c r="G2024" s="5">
        <v>93065</v>
      </c>
      <c r="H2024" s="5" t="s">
        <v>1370</v>
      </c>
      <c r="I2024" s="7">
        <v>4.7</v>
      </c>
      <c r="J2024" s="5">
        <v>14</v>
      </c>
      <c r="K2024" s="5">
        <v>2</v>
      </c>
      <c r="L2024" s="5">
        <v>6</v>
      </c>
      <c r="M2024" s="5">
        <v>6</v>
      </c>
      <c r="N2024" s="5">
        <v>8</v>
      </c>
      <c r="O2024" s="5">
        <v>6</v>
      </c>
      <c r="P2024" s="5">
        <v>18</v>
      </c>
      <c r="Q2024" s="5">
        <v>18</v>
      </c>
      <c r="R2024" s="5">
        <v>24</v>
      </c>
      <c r="S2024" s="5">
        <v>66</v>
      </c>
      <c r="T2024" s="4">
        <v>924</v>
      </c>
      <c r="U2024" s="26">
        <f t="shared" si="62"/>
        <v>22.568314507848026</v>
      </c>
      <c r="V2024" s="26">
        <f t="shared" si="63"/>
        <v>315.95640310987238</v>
      </c>
      <c r="Z2024" s="4">
        <v>9</v>
      </c>
      <c r="AA2024" s="26">
        <v>34.245460013795672</v>
      </c>
      <c r="AB2024" s="26">
        <v>2294.4458209243098</v>
      </c>
    </row>
    <row r="2025" spans="1:28" x14ac:dyDescent="0.25">
      <c r="A2025" s="5" t="s">
        <v>1882</v>
      </c>
      <c r="B2025" s="6" t="s">
        <v>1643</v>
      </c>
      <c r="C2025" s="6" t="s">
        <v>1644</v>
      </c>
      <c r="D2025" s="5">
        <v>1998</v>
      </c>
      <c r="E2025" s="5">
        <v>18</v>
      </c>
      <c r="F2025" s="5">
        <v>21</v>
      </c>
      <c r="G2025" s="5">
        <v>94945</v>
      </c>
      <c r="H2025" s="5" t="s">
        <v>1645</v>
      </c>
      <c r="I2025" s="7">
        <v>3.9</v>
      </c>
      <c r="J2025" s="5">
        <v>20</v>
      </c>
      <c r="K2025" s="5">
        <v>4</v>
      </c>
      <c r="L2025" s="5">
        <v>10</v>
      </c>
      <c r="M2025" s="5">
        <v>8</v>
      </c>
      <c r="N2025" s="5">
        <v>0</v>
      </c>
      <c r="O2025" s="5">
        <v>12</v>
      </c>
      <c r="P2025" s="5">
        <v>30</v>
      </c>
      <c r="Q2025" s="5">
        <v>24</v>
      </c>
      <c r="R2025" s="5">
        <v>0</v>
      </c>
      <c r="S2025" s="5">
        <v>66</v>
      </c>
      <c r="T2025" s="4">
        <v>1320</v>
      </c>
      <c r="U2025" s="26">
        <f t="shared" si="62"/>
        <v>22.390108695652177</v>
      </c>
      <c r="V2025" s="26">
        <f t="shared" si="63"/>
        <v>447.80217391304353</v>
      </c>
      <c r="Z2025" s="4">
        <v>16</v>
      </c>
      <c r="AA2025" s="26">
        <v>6.5155080441657169</v>
      </c>
      <c r="AB2025" s="26">
        <v>188.94973328080579</v>
      </c>
    </row>
    <row r="2026" spans="1:28" x14ac:dyDescent="0.25">
      <c r="A2026" s="5" t="s">
        <v>466</v>
      </c>
      <c r="B2026" s="6" t="s">
        <v>1643</v>
      </c>
      <c r="C2026" s="6" t="s">
        <v>1644</v>
      </c>
      <c r="D2026" s="5">
        <v>1998</v>
      </c>
      <c r="E2026" s="5">
        <v>18</v>
      </c>
      <c r="F2026" s="5">
        <v>55</v>
      </c>
      <c r="G2026" s="5">
        <v>95379</v>
      </c>
      <c r="H2026" s="5" t="s">
        <v>1370</v>
      </c>
      <c r="I2026" s="7">
        <v>3.8</v>
      </c>
      <c r="J2026" s="5">
        <v>17</v>
      </c>
      <c r="K2026" s="5">
        <v>5</v>
      </c>
      <c r="L2026" s="5">
        <v>10</v>
      </c>
      <c r="M2026" s="5">
        <v>5</v>
      </c>
      <c r="N2026" s="5">
        <v>2</v>
      </c>
      <c r="O2026" s="5">
        <v>15</v>
      </c>
      <c r="P2026" s="5">
        <v>30</v>
      </c>
      <c r="Q2026" s="5">
        <v>15</v>
      </c>
      <c r="R2026" s="5">
        <v>6</v>
      </c>
      <c r="S2026" s="5">
        <v>66</v>
      </c>
      <c r="T2026" s="4">
        <v>1122</v>
      </c>
      <c r="U2026" s="26">
        <f t="shared" si="62"/>
        <v>22.390108695652177</v>
      </c>
      <c r="V2026" s="26">
        <f t="shared" si="63"/>
        <v>380.63184782608704</v>
      </c>
      <c r="Z2026" s="4">
        <v>14</v>
      </c>
      <c r="AA2026" s="26">
        <v>15.510956061430159</v>
      </c>
      <c r="AB2026" s="26">
        <v>31.021912122860318</v>
      </c>
    </row>
    <row r="2027" spans="1:28" x14ac:dyDescent="0.25">
      <c r="A2027" s="5" t="s">
        <v>3153</v>
      </c>
      <c r="B2027" s="6" t="s">
        <v>1643</v>
      </c>
      <c r="C2027" s="6" t="s">
        <v>1644</v>
      </c>
      <c r="D2027" s="5">
        <v>1997</v>
      </c>
      <c r="E2027" s="5">
        <v>19</v>
      </c>
      <c r="F2027" s="5">
        <v>19</v>
      </c>
      <c r="G2027" s="5">
        <v>90808</v>
      </c>
      <c r="H2027" s="5" t="s">
        <v>1370</v>
      </c>
      <c r="I2027" s="7">
        <v>5</v>
      </c>
      <c r="J2027" s="5">
        <v>80</v>
      </c>
      <c r="K2027" s="5">
        <v>2</v>
      </c>
      <c r="L2027" s="5">
        <v>8</v>
      </c>
      <c r="M2027" s="5">
        <v>8</v>
      </c>
      <c r="N2027" s="5">
        <v>4</v>
      </c>
      <c r="O2027" s="5">
        <v>6</v>
      </c>
      <c r="P2027" s="5">
        <v>24</v>
      </c>
      <c r="Q2027" s="5">
        <v>24</v>
      </c>
      <c r="R2027" s="5">
        <v>12</v>
      </c>
      <c r="S2027" s="5">
        <v>66</v>
      </c>
      <c r="T2027" s="4">
        <v>5280</v>
      </c>
      <c r="U2027" s="26">
        <f t="shared" si="62"/>
        <v>22.299605155330404</v>
      </c>
      <c r="V2027" s="26">
        <f t="shared" si="63"/>
        <v>1783.9684124264322</v>
      </c>
      <c r="Z2027" s="4">
        <v>14</v>
      </c>
      <c r="AA2027" s="26">
        <v>18.09611540500185</v>
      </c>
      <c r="AB2027" s="26">
        <v>633.3640391750647</v>
      </c>
    </row>
    <row r="2028" spans="1:28" x14ac:dyDescent="0.25">
      <c r="A2028" s="5" t="s">
        <v>2643</v>
      </c>
      <c r="B2028" s="6" t="s">
        <v>1660</v>
      </c>
      <c r="C2028" s="6" t="s">
        <v>1151</v>
      </c>
      <c r="D2028" s="5">
        <v>1995</v>
      </c>
      <c r="E2028" s="5">
        <v>21</v>
      </c>
      <c r="F2028" s="5">
        <v>34</v>
      </c>
      <c r="G2028" s="5">
        <v>95628</v>
      </c>
      <c r="H2028" s="5" t="s">
        <v>2097</v>
      </c>
      <c r="I2028" s="7">
        <v>4.2</v>
      </c>
      <c r="J2028" s="5">
        <v>39</v>
      </c>
      <c r="K2028" s="5">
        <v>4</v>
      </c>
      <c r="L2028" s="5">
        <v>7</v>
      </c>
      <c r="M2028" s="5">
        <v>9</v>
      </c>
      <c r="N2028" s="5">
        <v>2</v>
      </c>
      <c r="O2028" s="5">
        <v>12</v>
      </c>
      <c r="P2028" s="5">
        <v>21</v>
      </c>
      <c r="Q2028" s="5">
        <v>27</v>
      </c>
      <c r="R2028" s="5">
        <v>6</v>
      </c>
      <c r="S2028" s="5">
        <v>66</v>
      </c>
      <c r="T2028" s="4">
        <v>2574</v>
      </c>
      <c r="U2028" s="26">
        <f t="shared" si="62"/>
        <v>22.115722639094535</v>
      </c>
      <c r="V2028" s="26">
        <f t="shared" si="63"/>
        <v>862.51318292468693</v>
      </c>
      <c r="Z2028" s="4">
        <v>8</v>
      </c>
      <c r="AA2028" s="26">
        <v>7.5829715427311584</v>
      </c>
      <c r="AB2028" s="26">
        <v>303.31886170924633</v>
      </c>
    </row>
    <row r="2029" spans="1:28" x14ac:dyDescent="0.25">
      <c r="A2029" s="5" t="s">
        <v>2349</v>
      </c>
      <c r="B2029" s="6" t="s">
        <v>1643</v>
      </c>
      <c r="C2029" s="6" t="s">
        <v>1644</v>
      </c>
      <c r="D2029" s="5">
        <v>1992</v>
      </c>
      <c r="E2029" s="5">
        <v>24</v>
      </c>
      <c r="F2029" s="5">
        <v>1</v>
      </c>
      <c r="G2029" s="5">
        <v>94555</v>
      </c>
      <c r="H2029" s="5" t="s">
        <v>2097</v>
      </c>
      <c r="I2029" s="7">
        <v>2.8</v>
      </c>
      <c r="J2029" s="5">
        <v>30</v>
      </c>
      <c r="K2029" s="5">
        <v>6</v>
      </c>
      <c r="L2029" s="5">
        <v>10</v>
      </c>
      <c r="M2029" s="5">
        <v>5</v>
      </c>
      <c r="N2029" s="5">
        <v>1</v>
      </c>
      <c r="O2029" s="5">
        <v>18</v>
      </c>
      <c r="P2029" s="5">
        <v>30</v>
      </c>
      <c r="Q2029" s="5">
        <v>15</v>
      </c>
      <c r="R2029" s="5">
        <v>3</v>
      </c>
      <c r="S2029" s="5">
        <v>66</v>
      </c>
      <c r="T2029" s="4">
        <v>1980</v>
      </c>
      <c r="U2029" s="26">
        <f t="shared" si="62"/>
        <v>21.832478196562455</v>
      </c>
      <c r="V2029" s="26">
        <f t="shared" si="63"/>
        <v>654.97434589687361</v>
      </c>
      <c r="Z2029" s="4">
        <v>10</v>
      </c>
      <c r="AA2029" s="26">
        <v>21.640579278877155</v>
      </c>
      <c r="AB2029" s="26">
        <v>735.7796954818233</v>
      </c>
    </row>
    <row r="2030" spans="1:28" x14ac:dyDescent="0.25">
      <c r="A2030" s="5" t="s">
        <v>2848</v>
      </c>
      <c r="B2030" s="6" t="s">
        <v>1643</v>
      </c>
      <c r="C2030" s="6" t="s">
        <v>1644</v>
      </c>
      <c r="D2030" s="5">
        <v>1987</v>
      </c>
      <c r="E2030" s="5">
        <v>29</v>
      </c>
      <c r="F2030" s="5">
        <v>54</v>
      </c>
      <c r="G2030" s="5">
        <v>93292</v>
      </c>
      <c r="H2030" s="5" t="s">
        <v>2097</v>
      </c>
      <c r="I2030" s="7">
        <v>5</v>
      </c>
      <c r="J2030" s="5">
        <v>45</v>
      </c>
      <c r="K2030" s="5">
        <v>4</v>
      </c>
      <c r="L2030" s="5">
        <v>8</v>
      </c>
      <c r="M2030" s="5">
        <v>8</v>
      </c>
      <c r="N2030" s="5">
        <v>2</v>
      </c>
      <c r="O2030" s="5">
        <v>12</v>
      </c>
      <c r="P2030" s="5">
        <v>24</v>
      </c>
      <c r="Q2030" s="5">
        <v>24</v>
      </c>
      <c r="R2030" s="5">
        <v>6</v>
      </c>
      <c r="S2030" s="5">
        <v>66</v>
      </c>
      <c r="T2030" s="4">
        <v>2970</v>
      </c>
      <c r="U2030" s="26">
        <f t="shared" si="62"/>
        <v>21.339521475929665</v>
      </c>
      <c r="V2030" s="26">
        <f t="shared" si="63"/>
        <v>960.27846641683493</v>
      </c>
      <c r="Z2030" s="4">
        <v>9</v>
      </c>
      <c r="AA2030" s="26">
        <v>5.0734014835252843</v>
      </c>
      <c r="AB2030" s="26">
        <v>96.394628186980398</v>
      </c>
    </row>
    <row r="2031" spans="1:28" x14ac:dyDescent="0.25">
      <c r="A2031" s="5" t="s">
        <v>2858</v>
      </c>
      <c r="B2031" s="6" t="s">
        <v>1730</v>
      </c>
      <c r="C2031" s="6" t="s">
        <v>1151</v>
      </c>
      <c r="D2031" s="5">
        <v>1987</v>
      </c>
      <c r="E2031" s="5">
        <v>29</v>
      </c>
      <c r="F2031" s="5">
        <v>56</v>
      </c>
      <c r="G2031" s="5">
        <v>93065</v>
      </c>
      <c r="H2031" s="5" t="s">
        <v>2097</v>
      </c>
      <c r="I2031" s="7">
        <v>3.7</v>
      </c>
      <c r="J2031" s="5">
        <v>30</v>
      </c>
      <c r="K2031" s="5">
        <v>10</v>
      </c>
      <c r="L2031" s="5">
        <v>2</v>
      </c>
      <c r="M2031" s="5">
        <v>5</v>
      </c>
      <c r="N2031" s="5">
        <v>5</v>
      </c>
      <c r="O2031" s="5">
        <v>30</v>
      </c>
      <c r="P2031" s="5">
        <v>6</v>
      </c>
      <c r="Q2031" s="5">
        <v>15</v>
      </c>
      <c r="R2031" s="5">
        <v>15</v>
      </c>
      <c r="S2031" s="5">
        <v>66</v>
      </c>
      <c r="T2031" s="4">
        <v>1980</v>
      </c>
      <c r="U2031" s="26">
        <f t="shared" si="62"/>
        <v>21.339521475929665</v>
      </c>
      <c r="V2031" s="26">
        <f t="shared" si="63"/>
        <v>640.18564427788999</v>
      </c>
      <c r="Z2031" s="4">
        <v>15</v>
      </c>
      <c r="AA2031" s="26">
        <v>16.871101488403077</v>
      </c>
      <c r="AB2031" s="26">
        <v>1012.2660893041847</v>
      </c>
    </row>
    <row r="2032" spans="1:28" x14ac:dyDescent="0.25">
      <c r="A2032" s="5" t="s">
        <v>2606</v>
      </c>
      <c r="B2032" s="6" t="s">
        <v>1730</v>
      </c>
      <c r="C2032" s="6" t="s">
        <v>1151</v>
      </c>
      <c r="D2032" s="5">
        <v>1986</v>
      </c>
      <c r="E2032" s="5">
        <v>30</v>
      </c>
      <c r="F2032" s="5">
        <v>31</v>
      </c>
      <c r="G2032" s="5">
        <v>95713</v>
      </c>
      <c r="H2032" s="5" t="s">
        <v>2097</v>
      </c>
      <c r="I2032" s="7">
        <v>4.0999999999999996</v>
      </c>
      <c r="J2032" s="5">
        <v>51</v>
      </c>
      <c r="K2032" s="5">
        <v>5</v>
      </c>
      <c r="L2032" s="5">
        <v>4</v>
      </c>
      <c r="M2032" s="5">
        <v>5</v>
      </c>
      <c r="N2032" s="5">
        <v>8</v>
      </c>
      <c r="O2032" s="5">
        <v>15</v>
      </c>
      <c r="P2032" s="5">
        <v>12</v>
      </c>
      <c r="Q2032" s="5">
        <v>15</v>
      </c>
      <c r="R2032" s="5">
        <v>24</v>
      </c>
      <c r="S2032" s="5">
        <v>66</v>
      </c>
      <c r="T2032" s="4">
        <v>3366</v>
      </c>
      <c r="U2032" s="26">
        <f t="shared" si="62"/>
        <v>21.237640982396965</v>
      </c>
      <c r="V2032" s="26">
        <f t="shared" si="63"/>
        <v>1083.1196901022452</v>
      </c>
      <c r="Z2032" s="4">
        <v>16</v>
      </c>
      <c r="AA2032" s="26">
        <v>23.45582895899658</v>
      </c>
      <c r="AB2032" s="26">
        <v>1430.8055664987914</v>
      </c>
    </row>
    <row r="2033" spans="1:28" x14ac:dyDescent="0.25">
      <c r="A2033" s="5" t="s">
        <v>2591</v>
      </c>
      <c r="B2033" s="6" t="s">
        <v>1643</v>
      </c>
      <c r="C2033" s="6" t="s">
        <v>1644</v>
      </c>
      <c r="D2033" s="5">
        <v>1983</v>
      </c>
      <c r="E2033" s="5">
        <v>33</v>
      </c>
      <c r="F2033" s="5">
        <v>30</v>
      </c>
      <c r="G2033" s="5">
        <v>92870</v>
      </c>
      <c r="H2033" s="5" t="s">
        <v>2097</v>
      </c>
      <c r="I2033" s="7">
        <v>5.9</v>
      </c>
      <c r="J2033" s="5">
        <v>50</v>
      </c>
      <c r="K2033" s="5">
        <v>6</v>
      </c>
      <c r="L2033" s="5">
        <v>6</v>
      </c>
      <c r="M2033" s="5">
        <v>6</v>
      </c>
      <c r="N2033" s="5">
        <v>4</v>
      </c>
      <c r="O2033" s="5">
        <v>18</v>
      </c>
      <c r="P2033" s="5">
        <v>18</v>
      </c>
      <c r="Q2033" s="5">
        <v>18</v>
      </c>
      <c r="R2033" s="5">
        <v>12</v>
      </c>
      <c r="S2033" s="5">
        <v>66</v>
      </c>
      <c r="T2033" s="4">
        <v>3300</v>
      </c>
      <c r="U2033" s="26">
        <f t="shared" si="62"/>
        <v>20.925086426370097</v>
      </c>
      <c r="V2033" s="26">
        <f t="shared" si="63"/>
        <v>1046.2543213185049</v>
      </c>
      <c r="Z2033" s="4">
        <v>5</v>
      </c>
      <c r="AA2033" s="26">
        <v>15.01018189780565</v>
      </c>
      <c r="AB2033" s="26">
        <v>450.30545693416951</v>
      </c>
    </row>
    <row r="2034" spans="1:28" x14ac:dyDescent="0.25">
      <c r="A2034" s="5" t="s">
        <v>2569</v>
      </c>
      <c r="B2034" s="6" t="s">
        <v>1643</v>
      </c>
      <c r="C2034" s="6" t="s">
        <v>1644</v>
      </c>
      <c r="D2034" s="5">
        <v>1982</v>
      </c>
      <c r="E2034" s="5">
        <v>34</v>
      </c>
      <c r="F2034" s="5">
        <v>30</v>
      </c>
      <c r="G2034" s="5">
        <v>92831</v>
      </c>
      <c r="H2034" s="5" t="s">
        <v>2097</v>
      </c>
      <c r="I2034" s="7">
        <v>6.2</v>
      </c>
      <c r="J2034" s="5">
        <v>71</v>
      </c>
      <c r="K2034" s="5">
        <v>10</v>
      </c>
      <c r="L2034" s="5">
        <v>2</v>
      </c>
      <c r="M2034" s="5">
        <v>5</v>
      </c>
      <c r="N2034" s="5">
        <v>5</v>
      </c>
      <c r="O2034" s="5">
        <v>30</v>
      </c>
      <c r="P2034" s="5">
        <v>6</v>
      </c>
      <c r="Q2034" s="5">
        <v>15</v>
      </c>
      <c r="R2034" s="5">
        <v>15</v>
      </c>
      <c r="S2034" s="5">
        <v>66</v>
      </c>
      <c r="T2034" s="4">
        <v>4686</v>
      </c>
      <c r="U2034" s="26">
        <f t="shared" si="62"/>
        <v>20.818531694695992</v>
      </c>
      <c r="V2034" s="26">
        <f t="shared" si="63"/>
        <v>1478.1157503234153</v>
      </c>
      <c r="Z2034" s="4">
        <v>8</v>
      </c>
      <c r="AA2034" s="26">
        <v>20.221257447283087</v>
      </c>
      <c r="AB2034" s="26">
        <v>1011.0628723641544</v>
      </c>
    </row>
    <row r="2035" spans="1:28" x14ac:dyDescent="0.25">
      <c r="A2035" s="5" t="s">
        <v>2714</v>
      </c>
      <c r="B2035" s="6" t="s">
        <v>1643</v>
      </c>
      <c r="C2035" s="6" t="s">
        <v>1644</v>
      </c>
      <c r="D2035" s="5">
        <v>1982</v>
      </c>
      <c r="E2035" s="5">
        <v>34</v>
      </c>
      <c r="F2035" s="5">
        <v>37</v>
      </c>
      <c r="G2035" s="5">
        <v>92029</v>
      </c>
      <c r="H2035" s="5" t="s">
        <v>2097</v>
      </c>
      <c r="I2035" s="7">
        <v>1.8</v>
      </c>
      <c r="J2035" s="5">
        <v>9</v>
      </c>
      <c r="K2035" s="5">
        <v>5</v>
      </c>
      <c r="L2035" s="5">
        <v>10</v>
      </c>
      <c r="M2035" s="5">
        <v>5</v>
      </c>
      <c r="N2035" s="5">
        <v>2</v>
      </c>
      <c r="O2035" s="5">
        <v>15</v>
      </c>
      <c r="P2035" s="5">
        <v>30</v>
      </c>
      <c r="Q2035" s="5">
        <v>15</v>
      </c>
      <c r="R2035" s="5">
        <v>6</v>
      </c>
      <c r="S2035" s="5">
        <v>66</v>
      </c>
      <c r="T2035" s="4">
        <v>594</v>
      </c>
      <c r="U2035" s="26">
        <f t="shared" si="62"/>
        <v>20.818531694695992</v>
      </c>
      <c r="V2035" s="26">
        <f t="shared" si="63"/>
        <v>187.36678525226392</v>
      </c>
      <c r="Z2035" s="4">
        <v>11</v>
      </c>
      <c r="AA2035" s="26">
        <v>14.054774797071541</v>
      </c>
      <c r="AB2035" s="26">
        <v>1194.6558577510809</v>
      </c>
    </row>
    <row r="2036" spans="1:28" x14ac:dyDescent="0.25">
      <c r="A2036" s="5" t="s">
        <v>2715</v>
      </c>
      <c r="B2036" s="6" t="s">
        <v>1643</v>
      </c>
      <c r="C2036" s="6" t="s">
        <v>1644</v>
      </c>
      <c r="D2036" s="5">
        <v>1979</v>
      </c>
      <c r="E2036" s="5">
        <v>37</v>
      </c>
      <c r="F2036" s="5">
        <v>37</v>
      </c>
      <c r="G2036" s="5">
        <v>91932</v>
      </c>
      <c r="H2036" s="5" t="s">
        <v>2097</v>
      </c>
      <c r="I2036" s="7">
        <v>5.8</v>
      </c>
      <c r="J2036" s="5">
        <v>29</v>
      </c>
      <c r="K2036" s="5">
        <v>5</v>
      </c>
      <c r="L2036" s="5">
        <v>10</v>
      </c>
      <c r="M2036" s="5">
        <v>5</v>
      </c>
      <c r="N2036" s="5">
        <v>2</v>
      </c>
      <c r="O2036" s="5">
        <v>15</v>
      </c>
      <c r="P2036" s="5">
        <v>30</v>
      </c>
      <c r="Q2036" s="5">
        <v>15</v>
      </c>
      <c r="R2036" s="5">
        <v>6</v>
      </c>
      <c r="S2036" s="5">
        <v>66</v>
      </c>
      <c r="T2036" s="4">
        <v>1914</v>
      </c>
      <c r="U2036" s="26">
        <f t="shared" si="62"/>
        <v>20.491469935016863</v>
      </c>
      <c r="V2036" s="26">
        <f t="shared" si="63"/>
        <v>594.25262811548896</v>
      </c>
      <c r="Z2036" s="4">
        <v>10</v>
      </c>
      <c r="AA2036" s="26">
        <v>17.821653523781187</v>
      </c>
      <c r="AB2036" s="26">
        <v>160.39488171403067</v>
      </c>
    </row>
    <row r="2037" spans="1:28" x14ac:dyDescent="0.25">
      <c r="A2037" s="5" t="s">
        <v>1419</v>
      </c>
      <c r="B2037" s="6" t="s">
        <v>1150</v>
      </c>
      <c r="C2037" s="6" t="s">
        <v>1151</v>
      </c>
      <c r="D2037" s="5">
        <v>2006</v>
      </c>
      <c r="E2037" s="5">
        <v>10</v>
      </c>
      <c r="F2037" s="5">
        <v>34</v>
      </c>
      <c r="G2037" s="5">
        <v>95673</v>
      </c>
      <c r="H2037" s="5" t="s">
        <v>1152</v>
      </c>
      <c r="I2037" s="7">
        <v>5.8</v>
      </c>
      <c r="J2037" s="5">
        <v>20</v>
      </c>
      <c r="K2037" s="5">
        <v>5</v>
      </c>
      <c r="L2037" s="5">
        <v>10</v>
      </c>
      <c r="M2037" s="5">
        <v>6</v>
      </c>
      <c r="N2037" s="5">
        <v>2</v>
      </c>
      <c r="O2037" s="5">
        <v>15</v>
      </c>
      <c r="P2037" s="5">
        <v>30</v>
      </c>
      <c r="Q2037" s="5">
        <v>18</v>
      </c>
      <c r="R2037" s="5">
        <v>6</v>
      </c>
      <c r="S2037" s="5">
        <v>69</v>
      </c>
      <c r="T2037" s="4">
        <v>1380</v>
      </c>
      <c r="U2037" s="26">
        <f t="shared" si="62"/>
        <v>24.130691519635743</v>
      </c>
      <c r="V2037" s="26">
        <f t="shared" si="63"/>
        <v>482.61383039271487</v>
      </c>
      <c r="Z2037" s="4">
        <v>14</v>
      </c>
      <c r="AA2037" s="26">
        <v>16.803535733216005</v>
      </c>
      <c r="AB2037" s="26">
        <v>1478.7111445230084</v>
      </c>
    </row>
    <row r="2038" spans="1:28" x14ac:dyDescent="0.25">
      <c r="A2038" s="5" t="s">
        <v>1482</v>
      </c>
      <c r="B2038" s="6" t="s">
        <v>1150</v>
      </c>
      <c r="C2038" s="6" t="s">
        <v>1151</v>
      </c>
      <c r="D2038" s="5">
        <v>2005</v>
      </c>
      <c r="E2038" s="5">
        <v>11</v>
      </c>
      <c r="F2038" s="5">
        <v>37</v>
      </c>
      <c r="G2038" s="5">
        <v>92102</v>
      </c>
      <c r="H2038" s="5" t="s">
        <v>1152</v>
      </c>
      <c r="I2038" s="7">
        <v>1.9</v>
      </c>
      <c r="J2038" s="5">
        <v>25</v>
      </c>
      <c r="K2038" s="5">
        <v>6</v>
      </c>
      <c r="L2038" s="5">
        <v>12</v>
      </c>
      <c r="M2038" s="5">
        <v>4</v>
      </c>
      <c r="N2038" s="5">
        <v>1</v>
      </c>
      <c r="O2038" s="5">
        <v>18</v>
      </c>
      <c r="P2038" s="5">
        <v>36</v>
      </c>
      <c r="Q2038" s="5">
        <v>12</v>
      </c>
      <c r="R2038" s="5">
        <v>3</v>
      </c>
      <c r="S2038" s="5">
        <v>69</v>
      </c>
      <c r="T2038" s="4">
        <v>1725</v>
      </c>
      <c r="U2038" s="26">
        <f t="shared" si="62"/>
        <v>24.043515980646855</v>
      </c>
      <c r="V2038" s="26">
        <f t="shared" si="63"/>
        <v>601.08789951617143</v>
      </c>
      <c r="Z2038" s="4">
        <v>9</v>
      </c>
      <c r="AA2038" s="26">
        <v>17.756905192338497</v>
      </c>
      <c r="AB2038" s="26">
        <v>728.03311288587838</v>
      </c>
    </row>
    <row r="2039" spans="1:28" x14ac:dyDescent="0.25">
      <c r="A2039" s="5" t="s">
        <v>1494</v>
      </c>
      <c r="B2039" s="6" t="s">
        <v>1150</v>
      </c>
      <c r="C2039" s="6" t="s">
        <v>1151</v>
      </c>
      <c r="D2039" s="5">
        <v>2010</v>
      </c>
      <c r="E2039" s="5">
        <v>6</v>
      </c>
      <c r="F2039" s="5">
        <v>38</v>
      </c>
      <c r="G2039" s="5">
        <v>94103</v>
      </c>
      <c r="H2039" s="5" t="s">
        <v>1152</v>
      </c>
      <c r="I2039" s="7">
        <v>7.8</v>
      </c>
      <c r="J2039" s="5">
        <v>91</v>
      </c>
      <c r="K2039" s="5">
        <v>3</v>
      </c>
      <c r="L2039" s="5">
        <v>6</v>
      </c>
      <c r="M2039" s="5">
        <v>14</v>
      </c>
      <c r="N2039" s="5">
        <v>0</v>
      </c>
      <c r="O2039" s="5">
        <v>9</v>
      </c>
      <c r="P2039" s="5">
        <v>18</v>
      </c>
      <c r="Q2039" s="5">
        <v>42</v>
      </c>
      <c r="R2039" s="5">
        <v>0</v>
      </c>
      <c r="S2039" s="5">
        <v>69</v>
      </c>
      <c r="T2039" s="4">
        <v>6279</v>
      </c>
      <c r="U2039" s="26">
        <f t="shared" si="62"/>
        <v>24.470840695619827</v>
      </c>
      <c r="V2039" s="26">
        <f t="shared" si="63"/>
        <v>2226.8465033014045</v>
      </c>
      <c r="Z2039" s="4">
        <v>10</v>
      </c>
      <c r="AA2039" s="26">
        <v>30.551406040767745</v>
      </c>
      <c r="AB2039" s="26">
        <v>885.99077518226454</v>
      </c>
    </row>
    <row r="2040" spans="1:28" x14ac:dyDescent="0.25">
      <c r="A2040" s="5" t="s">
        <v>1544</v>
      </c>
      <c r="B2040" s="6" t="s">
        <v>1150</v>
      </c>
      <c r="C2040" s="6" t="s">
        <v>1151</v>
      </c>
      <c r="D2040" s="5">
        <v>2014</v>
      </c>
      <c r="E2040" s="5">
        <v>2</v>
      </c>
      <c r="F2040" s="5">
        <v>42</v>
      </c>
      <c r="G2040" s="5">
        <v>93110</v>
      </c>
      <c r="H2040" s="5" t="s">
        <v>1152</v>
      </c>
      <c r="I2040" s="7">
        <v>4</v>
      </c>
      <c r="J2040" s="5">
        <v>51</v>
      </c>
      <c r="K2040" s="5">
        <v>5</v>
      </c>
      <c r="L2040" s="5">
        <v>8</v>
      </c>
      <c r="M2040" s="5">
        <v>5</v>
      </c>
      <c r="N2040" s="5">
        <v>5</v>
      </c>
      <c r="O2040" s="5">
        <v>15</v>
      </c>
      <c r="P2040" s="5">
        <v>24</v>
      </c>
      <c r="Q2040" s="5">
        <v>15</v>
      </c>
      <c r="R2040" s="5">
        <v>15</v>
      </c>
      <c r="S2040" s="5">
        <v>69</v>
      </c>
      <c r="T2040" s="4">
        <v>3519</v>
      </c>
      <c r="U2040" s="26">
        <f t="shared" si="62"/>
        <v>24.797897665085735</v>
      </c>
      <c r="V2040" s="26">
        <f t="shared" si="63"/>
        <v>1264.6927809193726</v>
      </c>
      <c r="Z2040" s="4">
        <v>12</v>
      </c>
      <c r="AA2040" s="26">
        <v>8.9778412378319654</v>
      </c>
      <c r="AB2040" s="26">
        <v>727.20514026438923</v>
      </c>
    </row>
    <row r="2041" spans="1:28" x14ac:dyDescent="0.25">
      <c r="A2041" s="5" t="s">
        <v>1751</v>
      </c>
      <c r="B2041" s="6" t="s">
        <v>1643</v>
      </c>
      <c r="C2041" s="6" t="s">
        <v>1644</v>
      </c>
      <c r="D2041" s="5">
        <v>2009</v>
      </c>
      <c r="E2041" s="5">
        <v>7</v>
      </c>
      <c r="F2041" s="5">
        <v>14</v>
      </c>
      <c r="G2041" s="5">
        <v>93515</v>
      </c>
      <c r="H2041" s="5" t="s">
        <v>1152</v>
      </c>
      <c r="I2041" s="7">
        <v>3.9</v>
      </c>
      <c r="J2041" s="5">
        <v>30</v>
      </c>
      <c r="K2041" s="5">
        <v>5</v>
      </c>
      <c r="L2041" s="5">
        <v>8</v>
      </c>
      <c r="M2041" s="5">
        <v>8</v>
      </c>
      <c r="N2041" s="5">
        <v>2</v>
      </c>
      <c r="O2041" s="5">
        <v>15</v>
      </c>
      <c r="P2041" s="5">
        <v>24</v>
      </c>
      <c r="Q2041" s="5">
        <v>24</v>
      </c>
      <c r="R2041" s="5">
        <v>6</v>
      </c>
      <c r="S2041" s="5">
        <v>69</v>
      </c>
      <c r="T2041" s="4">
        <v>2070</v>
      </c>
      <c r="U2041" s="26">
        <f t="shared" si="62"/>
        <v>24.387061049975468</v>
      </c>
      <c r="V2041" s="26">
        <f t="shared" si="63"/>
        <v>731.6118314992641</v>
      </c>
      <c r="Z2041" s="4">
        <v>14</v>
      </c>
      <c r="AA2041" s="26">
        <v>155.10956061430159</v>
      </c>
      <c r="AB2041" s="26">
        <v>2326.6434092145237</v>
      </c>
    </row>
    <row r="2042" spans="1:28" x14ac:dyDescent="0.25">
      <c r="A2042" s="5" t="s">
        <v>471</v>
      </c>
      <c r="B2042" s="6" t="s">
        <v>1643</v>
      </c>
      <c r="C2042" s="6" t="s">
        <v>1644</v>
      </c>
      <c r="D2042" s="5">
        <v>2012</v>
      </c>
      <c r="E2042" s="5">
        <v>4</v>
      </c>
      <c r="F2042" s="5">
        <v>56</v>
      </c>
      <c r="G2042" s="5">
        <v>93012</v>
      </c>
      <c r="H2042" s="5" t="s">
        <v>1370</v>
      </c>
      <c r="I2042" s="7">
        <v>4.7</v>
      </c>
      <c r="J2042" s="5">
        <v>2</v>
      </c>
      <c r="K2042" s="5">
        <v>7</v>
      </c>
      <c r="L2042" s="5">
        <v>2</v>
      </c>
      <c r="M2042" s="5">
        <v>4</v>
      </c>
      <c r="N2042" s="5">
        <v>10</v>
      </c>
      <c r="O2042" s="5">
        <v>21</v>
      </c>
      <c r="P2042" s="5">
        <v>6</v>
      </c>
      <c r="Q2042" s="5">
        <v>12</v>
      </c>
      <c r="R2042" s="5">
        <v>30</v>
      </c>
      <c r="S2042" s="5">
        <v>69</v>
      </c>
      <c r="T2042" s="4">
        <v>138</v>
      </c>
      <c r="U2042" s="26">
        <f t="shared" si="62"/>
        <v>24.635958005249346</v>
      </c>
      <c r="V2042" s="26">
        <f t="shared" si="63"/>
        <v>49.271916010498693</v>
      </c>
      <c r="Z2042" s="4">
        <v>14</v>
      </c>
      <c r="AA2042" s="26">
        <v>27.144173107502777</v>
      </c>
      <c r="AB2042" s="26">
        <v>1900.0921175251945</v>
      </c>
    </row>
    <row r="2043" spans="1:28" x14ac:dyDescent="0.25">
      <c r="A2043" s="5" t="s">
        <v>497</v>
      </c>
      <c r="B2043" s="6" t="s">
        <v>1643</v>
      </c>
      <c r="C2043" s="6" t="s">
        <v>1644</v>
      </c>
      <c r="D2043" s="5">
        <v>2012</v>
      </c>
      <c r="E2043" s="5">
        <v>4</v>
      </c>
      <c r="F2043" s="5">
        <v>56</v>
      </c>
      <c r="G2043" s="5">
        <v>93010</v>
      </c>
      <c r="H2043" s="5" t="s">
        <v>1370</v>
      </c>
      <c r="I2043" s="7">
        <v>8.1</v>
      </c>
      <c r="J2043" s="5">
        <v>60</v>
      </c>
      <c r="K2043" s="5">
        <v>3</v>
      </c>
      <c r="L2043" s="5">
        <v>0</v>
      </c>
      <c r="M2043" s="5">
        <v>5</v>
      </c>
      <c r="N2043" s="5">
        <v>15</v>
      </c>
      <c r="O2043" s="5">
        <v>9</v>
      </c>
      <c r="P2043" s="5">
        <v>0</v>
      </c>
      <c r="Q2043" s="5">
        <v>15</v>
      </c>
      <c r="R2043" s="5">
        <v>45</v>
      </c>
      <c r="S2043" s="5">
        <v>69</v>
      </c>
      <c r="T2043" s="4">
        <v>4140</v>
      </c>
      <c r="U2043" s="26">
        <f t="shared" si="62"/>
        <v>24.635958005249346</v>
      </c>
      <c r="V2043" s="26">
        <f t="shared" si="63"/>
        <v>1478.1574803149608</v>
      </c>
      <c r="Z2043" s="4">
        <v>9</v>
      </c>
      <c r="AA2043" s="26">
        <v>6.3417518544066063</v>
      </c>
      <c r="AB2043" s="26">
        <v>133.17678894253874</v>
      </c>
    </row>
    <row r="2044" spans="1:28" x14ac:dyDescent="0.25">
      <c r="A2044" s="5" t="s">
        <v>161</v>
      </c>
      <c r="B2044" s="6" t="s">
        <v>1643</v>
      </c>
      <c r="C2044" s="6" t="s">
        <v>1644</v>
      </c>
      <c r="D2044" s="5">
        <v>2010</v>
      </c>
      <c r="E2044" s="5">
        <v>6</v>
      </c>
      <c r="F2044" s="5">
        <v>37</v>
      </c>
      <c r="G2044" s="5">
        <v>91901</v>
      </c>
      <c r="H2044" s="5" t="s">
        <v>1370</v>
      </c>
      <c r="I2044" s="7">
        <v>1.9</v>
      </c>
      <c r="J2044" s="5">
        <v>40</v>
      </c>
      <c r="K2044" s="5">
        <v>3</v>
      </c>
      <c r="L2044" s="5">
        <v>4</v>
      </c>
      <c r="M2044" s="5">
        <v>8</v>
      </c>
      <c r="N2044" s="5">
        <v>8</v>
      </c>
      <c r="O2044" s="5">
        <v>9</v>
      </c>
      <c r="P2044" s="5">
        <v>12</v>
      </c>
      <c r="Q2044" s="5">
        <v>24</v>
      </c>
      <c r="R2044" s="5">
        <v>24</v>
      </c>
      <c r="S2044" s="5">
        <v>69</v>
      </c>
      <c r="T2044" s="4">
        <v>2760</v>
      </c>
      <c r="U2044" s="26">
        <f t="shared" si="62"/>
        <v>24.470840695619827</v>
      </c>
      <c r="V2044" s="26">
        <f t="shared" si="63"/>
        <v>978.8336278247931</v>
      </c>
      <c r="Z2044" s="4">
        <v>4</v>
      </c>
      <c r="AA2044" s="26">
        <v>4.9868258580832041</v>
      </c>
      <c r="AB2044" s="26">
        <v>179.52573089099536</v>
      </c>
    </row>
    <row r="2045" spans="1:28" x14ac:dyDescent="0.25">
      <c r="A2045" s="5" t="s">
        <v>3248</v>
      </c>
      <c r="B2045" s="6" t="s">
        <v>1643</v>
      </c>
      <c r="C2045" s="6" t="s">
        <v>1644</v>
      </c>
      <c r="D2045" s="5">
        <v>2008</v>
      </c>
      <c r="E2045" s="5">
        <v>8</v>
      </c>
      <c r="F2045" s="5">
        <v>27</v>
      </c>
      <c r="G2045" s="5">
        <v>93907</v>
      </c>
      <c r="H2045" s="5" t="s">
        <v>1370</v>
      </c>
      <c r="I2045" s="7">
        <v>5</v>
      </c>
      <c r="J2045" s="5">
        <v>60</v>
      </c>
      <c r="K2045" s="5">
        <v>8</v>
      </c>
      <c r="L2045" s="5">
        <v>3</v>
      </c>
      <c r="M2045" s="5">
        <v>6</v>
      </c>
      <c r="N2045" s="5">
        <v>6</v>
      </c>
      <c r="O2045" s="5">
        <v>24</v>
      </c>
      <c r="P2045" s="5">
        <v>9</v>
      </c>
      <c r="Q2045" s="5">
        <v>18</v>
      </c>
      <c r="R2045" s="5">
        <v>18</v>
      </c>
      <c r="S2045" s="5">
        <v>69</v>
      </c>
      <c r="T2045" s="4">
        <v>4140</v>
      </c>
      <c r="U2045" s="26">
        <f t="shared" si="62"/>
        <v>24.302451279643112</v>
      </c>
      <c r="V2045" s="26">
        <f t="shared" si="63"/>
        <v>1458.1470767785868</v>
      </c>
      <c r="Z2045" s="4">
        <v>12</v>
      </c>
      <c r="AA2045" s="26">
        <v>15.390584979140511</v>
      </c>
      <c r="AB2045" s="26">
        <v>723.35749401960402</v>
      </c>
    </row>
    <row r="2046" spans="1:28" x14ac:dyDescent="0.25">
      <c r="A2046" s="5" t="s">
        <v>1900</v>
      </c>
      <c r="B2046" s="6" t="s">
        <v>1643</v>
      </c>
      <c r="C2046" s="6" t="s">
        <v>1644</v>
      </c>
      <c r="D2046" s="5">
        <v>2007</v>
      </c>
      <c r="E2046" s="5">
        <v>9</v>
      </c>
      <c r="F2046" s="5">
        <v>29</v>
      </c>
      <c r="G2046" s="5">
        <v>95959</v>
      </c>
      <c r="H2046" s="5" t="s">
        <v>1645</v>
      </c>
      <c r="I2046" s="7">
        <v>3.6</v>
      </c>
      <c r="J2046" s="5">
        <v>62</v>
      </c>
      <c r="K2046" s="5">
        <v>5</v>
      </c>
      <c r="L2046" s="5">
        <v>10</v>
      </c>
      <c r="M2046" s="5">
        <v>5</v>
      </c>
      <c r="N2046" s="5">
        <v>3</v>
      </c>
      <c r="O2046" s="5">
        <v>15</v>
      </c>
      <c r="P2046" s="5">
        <v>30</v>
      </c>
      <c r="Q2046" s="5">
        <v>15</v>
      </c>
      <c r="R2046" s="5">
        <v>9</v>
      </c>
      <c r="S2046" s="5">
        <v>69</v>
      </c>
      <c r="T2046" s="4">
        <v>4278</v>
      </c>
      <c r="U2046" s="26">
        <f t="shared" si="62"/>
        <v>24.216998985346518</v>
      </c>
      <c r="V2046" s="26">
        <f t="shared" si="63"/>
        <v>1501.453937091484</v>
      </c>
      <c r="Z2046" s="4">
        <v>13</v>
      </c>
      <c r="AA2046" s="26">
        <v>10.300040054638632</v>
      </c>
      <c r="AB2046" s="26">
        <v>257.50100136596581</v>
      </c>
    </row>
    <row r="2047" spans="1:28" x14ac:dyDescent="0.25">
      <c r="A2047" s="5" t="s">
        <v>1937</v>
      </c>
      <c r="B2047" s="6" t="s">
        <v>1643</v>
      </c>
      <c r="C2047" s="6" t="s">
        <v>1644</v>
      </c>
      <c r="D2047" s="5">
        <v>2007</v>
      </c>
      <c r="E2047" s="5">
        <v>9</v>
      </c>
      <c r="F2047" s="5">
        <v>30</v>
      </c>
      <c r="G2047" s="5">
        <v>92691</v>
      </c>
      <c r="H2047" s="5" t="s">
        <v>1645</v>
      </c>
      <c r="I2047" s="7">
        <v>9.9</v>
      </c>
      <c r="J2047" s="5">
        <v>40</v>
      </c>
      <c r="K2047" s="5">
        <v>7</v>
      </c>
      <c r="L2047" s="5">
        <v>2</v>
      </c>
      <c r="M2047" s="5">
        <v>7</v>
      </c>
      <c r="N2047" s="5">
        <v>7</v>
      </c>
      <c r="O2047" s="5">
        <v>21</v>
      </c>
      <c r="P2047" s="5">
        <v>6</v>
      </c>
      <c r="Q2047" s="5">
        <v>21</v>
      </c>
      <c r="R2047" s="5">
        <v>21</v>
      </c>
      <c r="S2047" s="5">
        <v>69</v>
      </c>
      <c r="T2047" s="4">
        <v>2760</v>
      </c>
      <c r="U2047" s="26">
        <f t="shared" si="62"/>
        <v>24.216998985346518</v>
      </c>
      <c r="V2047" s="26">
        <f t="shared" si="63"/>
        <v>968.67995941386073</v>
      </c>
      <c r="Z2047" s="4">
        <v>7</v>
      </c>
      <c r="AA2047" s="26">
        <v>12.594065008679971</v>
      </c>
      <c r="AB2047" s="26">
        <v>390.41601526907908</v>
      </c>
    </row>
    <row r="2048" spans="1:28" x14ac:dyDescent="0.25">
      <c r="A2048" s="5" t="s">
        <v>3219</v>
      </c>
      <c r="B2048" s="6" t="s">
        <v>1660</v>
      </c>
      <c r="C2048" s="6" t="s">
        <v>1151</v>
      </c>
      <c r="D2048" s="5">
        <v>2007</v>
      </c>
      <c r="E2048" s="5">
        <v>9</v>
      </c>
      <c r="F2048" s="5">
        <v>21</v>
      </c>
      <c r="G2048" s="5">
        <v>94947</v>
      </c>
      <c r="H2048" s="5" t="s">
        <v>1370</v>
      </c>
      <c r="I2048" s="7">
        <v>4.3</v>
      </c>
      <c r="J2048" s="5">
        <v>25</v>
      </c>
      <c r="K2048" s="5">
        <v>6</v>
      </c>
      <c r="L2048" s="5">
        <v>8</v>
      </c>
      <c r="M2048" s="5">
        <v>6</v>
      </c>
      <c r="N2048" s="5">
        <v>3</v>
      </c>
      <c r="O2048" s="5">
        <v>18</v>
      </c>
      <c r="P2048" s="5">
        <v>24</v>
      </c>
      <c r="Q2048" s="5">
        <v>18</v>
      </c>
      <c r="R2048" s="5">
        <v>9</v>
      </c>
      <c r="S2048" s="5">
        <v>69</v>
      </c>
      <c r="T2048" s="4">
        <v>1725</v>
      </c>
      <c r="U2048" s="26">
        <f t="shared" si="62"/>
        <v>24.216998985346518</v>
      </c>
      <c r="V2048" s="26">
        <f t="shared" si="63"/>
        <v>605.42497463366294</v>
      </c>
      <c r="Z2048" s="4">
        <v>9</v>
      </c>
      <c r="AA2048" s="26">
        <v>22.830306675863781</v>
      </c>
      <c r="AB2048" s="26">
        <v>433.77582684141186</v>
      </c>
    </row>
    <row r="2049" spans="1:28" x14ac:dyDescent="0.25">
      <c r="A2049" s="5" t="s">
        <v>3432</v>
      </c>
      <c r="B2049" s="6" t="s">
        <v>1643</v>
      </c>
      <c r="C2049" s="6" t="s">
        <v>1644</v>
      </c>
      <c r="D2049" s="5">
        <v>2007</v>
      </c>
      <c r="E2049" s="5">
        <v>9</v>
      </c>
      <c r="F2049" s="5">
        <v>33</v>
      </c>
      <c r="G2049" s="5">
        <v>92881</v>
      </c>
      <c r="H2049" s="5" t="s">
        <v>1370</v>
      </c>
      <c r="I2049" s="7">
        <v>3.9</v>
      </c>
      <c r="J2049" s="5">
        <v>30</v>
      </c>
      <c r="K2049" s="5">
        <v>6</v>
      </c>
      <c r="L2049" s="5">
        <v>1</v>
      </c>
      <c r="M2049" s="5">
        <v>6</v>
      </c>
      <c r="N2049" s="5">
        <v>10</v>
      </c>
      <c r="O2049" s="5">
        <v>18</v>
      </c>
      <c r="P2049" s="5">
        <v>3</v>
      </c>
      <c r="Q2049" s="5">
        <v>18</v>
      </c>
      <c r="R2049" s="5">
        <v>30</v>
      </c>
      <c r="S2049" s="5">
        <v>69</v>
      </c>
      <c r="T2049" s="4">
        <v>2070</v>
      </c>
      <c r="U2049" s="26">
        <f t="shared" si="62"/>
        <v>24.216998985346518</v>
      </c>
      <c r="V2049" s="26">
        <f t="shared" si="63"/>
        <v>726.50996956039558</v>
      </c>
      <c r="Z2049" s="4">
        <v>15</v>
      </c>
      <c r="AA2049" s="26">
        <v>9.0844392629862725</v>
      </c>
      <c r="AB2049" s="26">
        <v>363.3775705194509</v>
      </c>
    </row>
    <row r="2050" spans="1:28" x14ac:dyDescent="0.25">
      <c r="A2050" s="5" t="s">
        <v>211</v>
      </c>
      <c r="B2050" s="6" t="s">
        <v>1643</v>
      </c>
      <c r="C2050" s="6" t="s">
        <v>1644</v>
      </c>
      <c r="D2050" s="5">
        <v>2007</v>
      </c>
      <c r="E2050" s="5">
        <v>9</v>
      </c>
      <c r="F2050" s="5">
        <v>37</v>
      </c>
      <c r="G2050" s="5">
        <v>92191</v>
      </c>
      <c r="H2050" s="5" t="s">
        <v>1370</v>
      </c>
      <c r="I2050" s="7">
        <v>5</v>
      </c>
      <c r="J2050" s="5">
        <v>70</v>
      </c>
      <c r="K2050" s="5">
        <v>6</v>
      </c>
      <c r="L2050" s="5">
        <v>4</v>
      </c>
      <c r="M2050" s="5">
        <v>5</v>
      </c>
      <c r="N2050" s="5">
        <v>8</v>
      </c>
      <c r="O2050" s="5">
        <v>18</v>
      </c>
      <c r="P2050" s="5">
        <v>12</v>
      </c>
      <c r="Q2050" s="5">
        <v>15</v>
      </c>
      <c r="R2050" s="5">
        <v>24</v>
      </c>
      <c r="S2050" s="5">
        <v>69</v>
      </c>
      <c r="T2050" s="4">
        <v>4830</v>
      </c>
      <c r="U2050" s="26">
        <f t="shared" ref="U2050:U2113" si="64">(VLOOKUP(E2050,t_factor30,7))*S2050</f>
        <v>24.216998985346518</v>
      </c>
      <c r="V2050" s="26">
        <f t="shared" ref="V2050:V2113" si="65">J2050*U2050</f>
        <v>1695.1899289742562</v>
      </c>
      <c r="Z2050" s="4">
        <v>7</v>
      </c>
      <c r="AA2050" s="26">
        <v>3.7782195026039913</v>
      </c>
      <c r="AB2050" s="26">
        <v>188.91097513019957</v>
      </c>
    </row>
    <row r="2051" spans="1:28" x14ac:dyDescent="0.25">
      <c r="A2051" s="5" t="s">
        <v>3440</v>
      </c>
      <c r="B2051" s="6" t="s">
        <v>1643</v>
      </c>
      <c r="C2051" s="6" t="s">
        <v>1644</v>
      </c>
      <c r="D2051" s="5">
        <v>2006</v>
      </c>
      <c r="E2051" s="5">
        <v>10</v>
      </c>
      <c r="F2051" s="5">
        <v>33</v>
      </c>
      <c r="G2051" s="5">
        <v>92860</v>
      </c>
      <c r="H2051" s="5" t="s">
        <v>1370</v>
      </c>
      <c r="I2051" s="7">
        <v>5.9</v>
      </c>
      <c r="J2051" s="5">
        <v>60</v>
      </c>
      <c r="K2051" s="5">
        <v>4</v>
      </c>
      <c r="L2051" s="5">
        <v>4</v>
      </c>
      <c r="M2051" s="5">
        <v>5</v>
      </c>
      <c r="N2051" s="5">
        <v>10</v>
      </c>
      <c r="O2051" s="5">
        <v>12</v>
      </c>
      <c r="P2051" s="5">
        <v>12</v>
      </c>
      <c r="Q2051" s="5">
        <v>15</v>
      </c>
      <c r="R2051" s="5">
        <v>30</v>
      </c>
      <c r="S2051" s="5">
        <v>69</v>
      </c>
      <c r="T2051" s="4">
        <v>4140</v>
      </c>
      <c r="U2051" s="26">
        <f t="shared" si="64"/>
        <v>24.130691519635743</v>
      </c>
      <c r="V2051" s="26">
        <f t="shared" si="65"/>
        <v>1447.8414911781447</v>
      </c>
      <c r="Z2051" s="4">
        <v>16</v>
      </c>
      <c r="AA2051" s="26">
        <v>19.546524132497151</v>
      </c>
      <c r="AB2051" s="26">
        <v>996.8727307573547</v>
      </c>
    </row>
    <row r="2052" spans="1:28" x14ac:dyDescent="0.25">
      <c r="A2052" s="5" t="s">
        <v>95</v>
      </c>
      <c r="B2052" s="6" t="s">
        <v>1643</v>
      </c>
      <c r="C2052" s="6" t="s">
        <v>1644</v>
      </c>
      <c r="D2052" s="5">
        <v>2006</v>
      </c>
      <c r="E2052" s="5">
        <v>10</v>
      </c>
      <c r="F2052" s="5">
        <v>36</v>
      </c>
      <c r="G2052" s="5">
        <v>92382</v>
      </c>
      <c r="H2052" s="5" t="s">
        <v>1370</v>
      </c>
      <c r="I2052" s="7">
        <v>5</v>
      </c>
      <c r="J2052" s="5">
        <v>20</v>
      </c>
      <c r="K2052" s="5">
        <v>5</v>
      </c>
      <c r="L2052" s="5">
        <v>10</v>
      </c>
      <c r="M2052" s="5">
        <v>5</v>
      </c>
      <c r="N2052" s="5">
        <v>3</v>
      </c>
      <c r="O2052" s="5">
        <v>15</v>
      </c>
      <c r="P2052" s="5">
        <v>30</v>
      </c>
      <c r="Q2052" s="5">
        <v>15</v>
      </c>
      <c r="R2052" s="5">
        <v>9</v>
      </c>
      <c r="S2052" s="5">
        <v>69</v>
      </c>
      <c r="T2052" s="4">
        <v>1380</v>
      </c>
      <c r="U2052" s="26">
        <f t="shared" si="64"/>
        <v>24.130691519635743</v>
      </c>
      <c r="V2052" s="26">
        <f t="shared" si="65"/>
        <v>482.61383039271487</v>
      </c>
      <c r="Z2052" s="4">
        <v>14</v>
      </c>
      <c r="AA2052" s="26">
        <v>34.899651138217855</v>
      </c>
      <c r="AB2052" s="26">
        <v>2861.7713933338641</v>
      </c>
    </row>
    <row r="2053" spans="1:28" x14ac:dyDescent="0.25">
      <c r="A2053" s="5" t="s">
        <v>1743</v>
      </c>
      <c r="B2053" s="6" t="s">
        <v>1643</v>
      </c>
      <c r="C2053" s="6" t="s">
        <v>1644</v>
      </c>
      <c r="D2053" s="5">
        <v>2004</v>
      </c>
      <c r="E2053" s="5">
        <v>12</v>
      </c>
      <c r="F2053" s="5">
        <v>9</v>
      </c>
      <c r="G2053" s="5">
        <v>95667</v>
      </c>
      <c r="H2053" s="5" t="s">
        <v>1645</v>
      </c>
      <c r="I2053" s="7">
        <v>7.8</v>
      </c>
      <c r="J2053" s="5">
        <v>60</v>
      </c>
      <c r="K2053" s="5">
        <v>5</v>
      </c>
      <c r="L2053" s="5">
        <v>3</v>
      </c>
      <c r="M2053" s="5">
        <v>10</v>
      </c>
      <c r="N2053" s="5">
        <v>5</v>
      </c>
      <c r="O2053" s="5">
        <v>15</v>
      </c>
      <c r="P2053" s="5">
        <v>9</v>
      </c>
      <c r="Q2053" s="5">
        <v>30</v>
      </c>
      <c r="R2053" s="5">
        <v>15</v>
      </c>
      <c r="S2053" s="5">
        <v>69</v>
      </c>
      <c r="T2053" s="4">
        <v>4140</v>
      </c>
      <c r="U2053" s="26">
        <f t="shared" si="64"/>
        <v>23.955459205672405</v>
      </c>
      <c r="V2053" s="26">
        <f t="shared" si="65"/>
        <v>1437.3275523403443</v>
      </c>
      <c r="Z2053" s="4">
        <v>12</v>
      </c>
      <c r="AA2053" s="26">
        <v>6.412743741308546</v>
      </c>
      <c r="AB2053" s="26">
        <v>320.63718706542727</v>
      </c>
    </row>
    <row r="2054" spans="1:28" x14ac:dyDescent="0.25">
      <c r="A2054" s="5" t="s">
        <v>1986</v>
      </c>
      <c r="B2054" s="6" t="s">
        <v>1643</v>
      </c>
      <c r="C2054" s="6" t="s">
        <v>1644</v>
      </c>
      <c r="D2054" s="5">
        <v>2004</v>
      </c>
      <c r="E2054" s="5">
        <v>12</v>
      </c>
      <c r="F2054" s="5">
        <v>33</v>
      </c>
      <c r="G2054" s="5">
        <v>92592</v>
      </c>
      <c r="H2054" s="5" t="s">
        <v>1645</v>
      </c>
      <c r="I2054" s="7">
        <v>4.9000000000000004</v>
      </c>
      <c r="J2054" s="5">
        <v>40</v>
      </c>
      <c r="K2054" s="5">
        <v>5</v>
      </c>
      <c r="L2054" s="5">
        <v>3</v>
      </c>
      <c r="M2054" s="5">
        <v>5</v>
      </c>
      <c r="N2054" s="5">
        <v>10</v>
      </c>
      <c r="O2054" s="5">
        <v>15</v>
      </c>
      <c r="P2054" s="5">
        <v>9</v>
      </c>
      <c r="Q2054" s="5">
        <v>15</v>
      </c>
      <c r="R2054" s="5">
        <v>30</v>
      </c>
      <c r="S2054" s="5">
        <v>69</v>
      </c>
      <c r="T2054" s="4">
        <v>2760</v>
      </c>
      <c r="U2054" s="26">
        <f t="shared" si="64"/>
        <v>23.955459205672405</v>
      </c>
      <c r="V2054" s="26">
        <f t="shared" si="65"/>
        <v>958.21836822689625</v>
      </c>
      <c r="Z2054" s="4">
        <v>10</v>
      </c>
      <c r="AA2054" s="26">
        <v>38.189257550959681</v>
      </c>
      <c r="AB2054" s="26">
        <v>458.27109061151617</v>
      </c>
    </row>
    <row r="2055" spans="1:28" x14ac:dyDescent="0.25">
      <c r="A2055" s="5" t="s">
        <v>344</v>
      </c>
      <c r="B2055" s="6" t="s">
        <v>1643</v>
      </c>
      <c r="C2055" s="6" t="s">
        <v>1644</v>
      </c>
      <c r="D2055" s="5">
        <v>2004</v>
      </c>
      <c r="E2055" s="5">
        <v>12</v>
      </c>
      <c r="F2055" s="5">
        <v>43</v>
      </c>
      <c r="G2055" s="5">
        <v>95070</v>
      </c>
      <c r="H2055" s="5" t="s">
        <v>1645</v>
      </c>
      <c r="I2055" s="7">
        <v>3</v>
      </c>
      <c r="J2055" s="5">
        <v>29</v>
      </c>
      <c r="K2055" s="5">
        <v>5</v>
      </c>
      <c r="L2055" s="5">
        <v>8</v>
      </c>
      <c r="M2055" s="5">
        <v>6</v>
      </c>
      <c r="N2055" s="5">
        <v>4</v>
      </c>
      <c r="O2055" s="5">
        <v>15</v>
      </c>
      <c r="P2055" s="5">
        <v>24</v>
      </c>
      <c r="Q2055" s="5">
        <v>18</v>
      </c>
      <c r="R2055" s="5">
        <v>12</v>
      </c>
      <c r="S2055" s="5">
        <v>69</v>
      </c>
      <c r="T2055" s="4">
        <v>2001</v>
      </c>
      <c r="U2055" s="26">
        <f t="shared" si="64"/>
        <v>23.955459205672405</v>
      </c>
      <c r="V2055" s="26">
        <f t="shared" si="65"/>
        <v>694.70831696449977</v>
      </c>
      <c r="Z2055" s="4">
        <v>11</v>
      </c>
      <c r="AA2055" s="26">
        <v>42.164324391214627</v>
      </c>
      <c r="AB2055" s="26">
        <v>3035.8313561674531</v>
      </c>
    </row>
    <row r="2056" spans="1:28" x14ac:dyDescent="0.25">
      <c r="A2056" s="5" t="s">
        <v>63</v>
      </c>
      <c r="B2056" s="6" t="s">
        <v>1643</v>
      </c>
      <c r="C2056" s="6" t="s">
        <v>1644</v>
      </c>
      <c r="D2056" s="5">
        <v>2004</v>
      </c>
      <c r="E2056" s="5">
        <v>12</v>
      </c>
      <c r="F2056" s="5">
        <v>36</v>
      </c>
      <c r="G2056" s="5">
        <v>92345</v>
      </c>
      <c r="H2056" s="5" t="s">
        <v>1370</v>
      </c>
      <c r="I2056" s="7">
        <v>2</v>
      </c>
      <c r="J2056" s="5">
        <v>30</v>
      </c>
      <c r="K2056" s="5">
        <v>10</v>
      </c>
      <c r="L2056" s="5">
        <v>2</v>
      </c>
      <c r="M2056" s="5">
        <v>10</v>
      </c>
      <c r="N2056" s="5">
        <v>1</v>
      </c>
      <c r="O2056" s="5">
        <v>30</v>
      </c>
      <c r="P2056" s="5">
        <v>6</v>
      </c>
      <c r="Q2056" s="5">
        <v>30</v>
      </c>
      <c r="R2056" s="5">
        <v>3</v>
      </c>
      <c r="S2056" s="5">
        <v>69</v>
      </c>
      <c r="T2056" s="4">
        <v>2070</v>
      </c>
      <c r="U2056" s="26">
        <f t="shared" si="64"/>
        <v>23.955459205672405</v>
      </c>
      <c r="V2056" s="26">
        <f t="shared" si="65"/>
        <v>718.66377617017213</v>
      </c>
      <c r="Z2056" s="4">
        <v>9</v>
      </c>
      <c r="AA2056" s="26">
        <v>8.8784525961692484</v>
      </c>
      <c r="AB2056" s="26">
        <v>328.50274605826218</v>
      </c>
    </row>
    <row r="2057" spans="1:28" x14ac:dyDescent="0.25">
      <c r="A2057" s="5" t="s">
        <v>2052</v>
      </c>
      <c r="B2057" s="6" t="s">
        <v>1643</v>
      </c>
      <c r="C2057" s="6" t="s">
        <v>1644</v>
      </c>
      <c r="D2057" s="5">
        <v>2003</v>
      </c>
      <c r="E2057" s="5">
        <v>13</v>
      </c>
      <c r="F2057" s="5">
        <v>36</v>
      </c>
      <c r="G2057" s="5">
        <v>91737</v>
      </c>
      <c r="H2057" s="5" t="s">
        <v>1645</v>
      </c>
      <c r="I2057" s="7">
        <v>1.9</v>
      </c>
      <c r="J2057" s="5">
        <v>19</v>
      </c>
      <c r="K2057" s="5">
        <v>7</v>
      </c>
      <c r="L2057" s="5">
        <v>2</v>
      </c>
      <c r="M2057" s="5">
        <v>7</v>
      </c>
      <c r="N2057" s="5">
        <v>7</v>
      </c>
      <c r="O2057" s="5">
        <v>21</v>
      </c>
      <c r="P2057" s="5">
        <v>6</v>
      </c>
      <c r="Q2057" s="5">
        <v>21</v>
      </c>
      <c r="R2057" s="5">
        <v>21</v>
      </c>
      <c r="S2057" s="5">
        <v>69</v>
      </c>
      <c r="T2057" s="4">
        <v>1311</v>
      </c>
      <c r="U2057" s="26">
        <f t="shared" si="64"/>
        <v>23.866507764535935</v>
      </c>
      <c r="V2057" s="26">
        <f t="shared" si="65"/>
        <v>453.4636475261828</v>
      </c>
      <c r="Z2057" s="4">
        <v>16</v>
      </c>
      <c r="AA2057" s="26">
        <v>71.67058848582289</v>
      </c>
      <c r="AB2057" s="26">
        <v>2938.4941279187383</v>
      </c>
    </row>
    <row r="2058" spans="1:28" x14ac:dyDescent="0.25">
      <c r="A2058" s="5" t="s">
        <v>2117</v>
      </c>
      <c r="B2058" s="6" t="s">
        <v>1643</v>
      </c>
      <c r="C2058" s="6" t="s">
        <v>1644</v>
      </c>
      <c r="D2058" s="5">
        <v>2003</v>
      </c>
      <c r="E2058" s="5">
        <v>13</v>
      </c>
      <c r="F2058" s="5">
        <v>37</v>
      </c>
      <c r="G2058" s="5">
        <v>92054</v>
      </c>
      <c r="H2058" s="5" t="s">
        <v>1645</v>
      </c>
      <c r="I2058" s="7">
        <v>5.9</v>
      </c>
      <c r="J2058" s="5">
        <v>40</v>
      </c>
      <c r="K2058" s="5">
        <v>6</v>
      </c>
      <c r="L2058" s="5">
        <v>2</v>
      </c>
      <c r="M2058" s="5">
        <v>9</v>
      </c>
      <c r="N2058" s="5">
        <v>6</v>
      </c>
      <c r="O2058" s="5">
        <v>18</v>
      </c>
      <c r="P2058" s="5">
        <v>6</v>
      </c>
      <c r="Q2058" s="5">
        <v>27</v>
      </c>
      <c r="R2058" s="5">
        <v>18</v>
      </c>
      <c r="S2058" s="5">
        <v>69</v>
      </c>
      <c r="T2058" s="4">
        <v>2760</v>
      </c>
      <c r="U2058" s="26">
        <f t="shared" si="64"/>
        <v>23.866507764535935</v>
      </c>
      <c r="V2058" s="26">
        <f t="shared" si="65"/>
        <v>954.66031058143744</v>
      </c>
      <c r="Z2058" s="4">
        <v>12</v>
      </c>
      <c r="AA2058" s="26">
        <v>15.390584979140511</v>
      </c>
      <c r="AB2058" s="26">
        <v>153.9058497914051</v>
      </c>
    </row>
    <row r="2059" spans="1:28" x14ac:dyDescent="0.25">
      <c r="A2059" s="5" t="s">
        <v>2921</v>
      </c>
      <c r="B2059" s="6" t="s">
        <v>1643</v>
      </c>
      <c r="C2059" s="6" t="s">
        <v>1644</v>
      </c>
      <c r="D2059" s="5">
        <v>2002</v>
      </c>
      <c r="E2059" s="5">
        <v>14</v>
      </c>
      <c r="F2059" s="5">
        <v>3</v>
      </c>
      <c r="G2059" s="5">
        <v>95666</v>
      </c>
      <c r="H2059" s="5" t="s">
        <v>1370</v>
      </c>
      <c r="I2059" s="7">
        <v>4</v>
      </c>
      <c r="J2059" s="5">
        <v>16</v>
      </c>
      <c r="K2059" s="5">
        <v>5</v>
      </c>
      <c r="L2059" s="5">
        <v>5</v>
      </c>
      <c r="M2059" s="5">
        <v>10</v>
      </c>
      <c r="N2059" s="5">
        <v>3</v>
      </c>
      <c r="O2059" s="5">
        <v>15</v>
      </c>
      <c r="P2059" s="5">
        <v>15</v>
      </c>
      <c r="Q2059" s="5">
        <v>30</v>
      </c>
      <c r="R2059" s="5">
        <v>9</v>
      </c>
      <c r="S2059" s="5">
        <v>69</v>
      </c>
      <c r="T2059" s="4">
        <v>1104</v>
      </c>
      <c r="U2059" s="26">
        <f t="shared" si="64"/>
        <v>23.776647952763529</v>
      </c>
      <c r="V2059" s="26">
        <f t="shared" si="65"/>
        <v>380.42636724421646</v>
      </c>
      <c r="Z2059" s="4">
        <v>14</v>
      </c>
      <c r="AA2059" s="26">
        <v>56.87350555857725</v>
      </c>
      <c r="AB2059" s="26">
        <v>1933.6991889916264</v>
      </c>
    </row>
    <row r="2060" spans="1:28" x14ac:dyDescent="0.25">
      <c r="A2060" s="5" t="s">
        <v>452</v>
      </c>
      <c r="B2060" s="6" t="s">
        <v>1643</v>
      </c>
      <c r="C2060" s="6" t="s">
        <v>1644</v>
      </c>
      <c r="D2060" s="5">
        <v>2002</v>
      </c>
      <c r="E2060" s="5">
        <v>14</v>
      </c>
      <c r="F2060" s="5">
        <v>54</v>
      </c>
      <c r="G2060" s="5">
        <v>93274</v>
      </c>
      <c r="H2060" s="5" t="s">
        <v>1370</v>
      </c>
      <c r="I2060" s="7">
        <v>3.8</v>
      </c>
      <c r="J2060" s="5">
        <v>89</v>
      </c>
      <c r="K2060" s="5">
        <v>5</v>
      </c>
      <c r="L2060" s="5">
        <v>2</v>
      </c>
      <c r="M2060" s="5">
        <v>6</v>
      </c>
      <c r="N2060" s="5">
        <v>10</v>
      </c>
      <c r="O2060" s="5">
        <v>15</v>
      </c>
      <c r="P2060" s="5">
        <v>6</v>
      </c>
      <c r="Q2060" s="5">
        <v>18</v>
      </c>
      <c r="R2060" s="5">
        <v>30</v>
      </c>
      <c r="S2060" s="5">
        <v>69</v>
      </c>
      <c r="T2060" s="4">
        <v>6141</v>
      </c>
      <c r="U2060" s="26">
        <f t="shared" si="64"/>
        <v>23.776647952763529</v>
      </c>
      <c r="V2060" s="26">
        <f t="shared" si="65"/>
        <v>2116.1216677959542</v>
      </c>
      <c r="Z2060" s="4">
        <v>9</v>
      </c>
      <c r="AA2060" s="26">
        <v>29.172058530270387</v>
      </c>
      <c r="AB2060" s="26">
        <v>729.30146325675969</v>
      </c>
    </row>
    <row r="2061" spans="1:28" x14ac:dyDescent="0.25">
      <c r="A2061" s="5" t="s">
        <v>2084</v>
      </c>
      <c r="B2061" s="6" t="s">
        <v>1660</v>
      </c>
      <c r="C2061" s="6" t="s">
        <v>1151</v>
      </c>
      <c r="D2061" s="5">
        <v>2001</v>
      </c>
      <c r="E2061" s="5">
        <v>15</v>
      </c>
      <c r="F2061" s="5">
        <v>37</v>
      </c>
      <c r="G2061" s="5">
        <v>92084</v>
      </c>
      <c r="H2061" s="5" t="s">
        <v>1645</v>
      </c>
      <c r="I2061" s="7">
        <v>1</v>
      </c>
      <c r="J2061" s="5">
        <v>5</v>
      </c>
      <c r="K2061" s="5">
        <v>5</v>
      </c>
      <c r="L2061" s="5">
        <v>8</v>
      </c>
      <c r="M2061" s="5">
        <v>5</v>
      </c>
      <c r="N2061" s="5">
        <v>5</v>
      </c>
      <c r="O2061" s="5">
        <v>15</v>
      </c>
      <c r="P2061" s="5">
        <v>24</v>
      </c>
      <c r="Q2061" s="5">
        <v>15</v>
      </c>
      <c r="R2061" s="5">
        <v>15</v>
      </c>
      <c r="S2061" s="5">
        <v>69</v>
      </c>
      <c r="T2061" s="4">
        <v>345</v>
      </c>
      <c r="U2061" s="26">
        <f t="shared" si="64"/>
        <v>23.685865784545037</v>
      </c>
      <c r="V2061" s="26">
        <f t="shared" si="65"/>
        <v>118.42932892272518</v>
      </c>
      <c r="Z2061" s="4">
        <v>5</v>
      </c>
      <c r="AA2061" s="26">
        <v>12.508484914838041</v>
      </c>
      <c r="AB2061" s="26">
        <v>237.66121338192278</v>
      </c>
    </row>
    <row r="2062" spans="1:28" x14ac:dyDescent="0.25">
      <c r="A2062" s="5" t="s">
        <v>322</v>
      </c>
      <c r="B2062" s="6" t="s">
        <v>1643</v>
      </c>
      <c r="C2062" s="6" t="s">
        <v>1644</v>
      </c>
      <c r="D2062" s="5">
        <v>2001</v>
      </c>
      <c r="E2062" s="5">
        <v>15</v>
      </c>
      <c r="F2062" s="5">
        <v>43</v>
      </c>
      <c r="G2062" s="5">
        <v>94309</v>
      </c>
      <c r="H2062" s="5" t="s">
        <v>1370</v>
      </c>
      <c r="I2062" s="7">
        <v>1.8</v>
      </c>
      <c r="J2062" s="5">
        <v>9</v>
      </c>
      <c r="K2062" s="5">
        <v>10</v>
      </c>
      <c r="L2062" s="5">
        <v>2</v>
      </c>
      <c r="M2062" s="5">
        <v>10</v>
      </c>
      <c r="N2062" s="5">
        <v>1</v>
      </c>
      <c r="O2062" s="5">
        <v>30</v>
      </c>
      <c r="P2062" s="5">
        <v>6</v>
      </c>
      <c r="Q2062" s="5">
        <v>30</v>
      </c>
      <c r="R2062" s="5">
        <v>3</v>
      </c>
      <c r="S2062" s="5">
        <v>69</v>
      </c>
      <c r="T2062" s="4">
        <v>621</v>
      </c>
      <c r="U2062" s="26">
        <f t="shared" si="64"/>
        <v>23.685865784545037</v>
      </c>
      <c r="V2062" s="26">
        <f t="shared" si="65"/>
        <v>213.17279206090532</v>
      </c>
      <c r="Z2062" s="4">
        <v>9</v>
      </c>
      <c r="AA2062" s="26">
        <v>50.73401483525285</v>
      </c>
      <c r="AB2062" s="26">
        <v>3145.5089197856769</v>
      </c>
    </row>
    <row r="2063" spans="1:28" x14ac:dyDescent="0.25">
      <c r="A2063" s="5" t="s">
        <v>337</v>
      </c>
      <c r="B2063" s="6" t="s">
        <v>1643</v>
      </c>
      <c r="C2063" s="6" t="s">
        <v>1644</v>
      </c>
      <c r="D2063" s="5">
        <v>2000</v>
      </c>
      <c r="E2063" s="5">
        <v>16</v>
      </c>
      <c r="F2063" s="5">
        <v>43</v>
      </c>
      <c r="G2063" s="5">
        <v>95148</v>
      </c>
      <c r="H2063" s="5" t="s">
        <v>1370</v>
      </c>
      <c r="I2063" s="7">
        <v>5.8</v>
      </c>
      <c r="J2063" s="5">
        <v>29</v>
      </c>
      <c r="K2063" s="5">
        <v>6</v>
      </c>
      <c r="L2063" s="5">
        <v>1</v>
      </c>
      <c r="M2063" s="5">
        <v>8</v>
      </c>
      <c r="N2063" s="5">
        <v>8</v>
      </c>
      <c r="O2063" s="5">
        <v>18</v>
      </c>
      <c r="P2063" s="5">
        <v>3</v>
      </c>
      <c r="Q2063" s="5">
        <v>24</v>
      </c>
      <c r="R2063" s="5">
        <v>24</v>
      </c>
      <c r="S2063" s="5">
        <v>69</v>
      </c>
      <c r="T2063" s="4">
        <v>2001</v>
      </c>
      <c r="U2063" s="26">
        <f t="shared" si="64"/>
        <v>23.594146985477483</v>
      </c>
      <c r="V2063" s="26">
        <f t="shared" si="65"/>
        <v>684.23026257884703</v>
      </c>
      <c r="Z2063" s="4">
        <v>9</v>
      </c>
      <c r="AA2063" s="26">
        <v>17.756905192338497</v>
      </c>
      <c r="AB2063" s="26">
        <v>159.81214673104648</v>
      </c>
    </row>
    <row r="2064" spans="1:28" x14ac:dyDescent="0.25">
      <c r="A2064" s="5" t="s">
        <v>1681</v>
      </c>
      <c r="B2064" s="6" t="s">
        <v>1643</v>
      </c>
      <c r="C2064" s="6" t="s">
        <v>1644</v>
      </c>
      <c r="D2064" s="5">
        <v>1999</v>
      </c>
      <c r="E2064" s="5">
        <v>17</v>
      </c>
      <c r="F2064" s="5">
        <v>1</v>
      </c>
      <c r="G2064" s="5">
        <v>94552</v>
      </c>
      <c r="H2064" s="5" t="s">
        <v>1645</v>
      </c>
      <c r="I2064" s="7">
        <v>0.8</v>
      </c>
      <c r="J2064" s="5">
        <v>5</v>
      </c>
      <c r="K2064" s="5">
        <v>7</v>
      </c>
      <c r="L2064" s="5">
        <v>7</v>
      </c>
      <c r="M2064" s="5">
        <v>4</v>
      </c>
      <c r="N2064" s="5">
        <v>5</v>
      </c>
      <c r="O2064" s="5">
        <v>21</v>
      </c>
      <c r="P2064" s="5">
        <v>21</v>
      </c>
      <c r="Q2064" s="5">
        <v>12</v>
      </c>
      <c r="R2064" s="5">
        <v>15</v>
      </c>
      <c r="S2064" s="5">
        <v>69</v>
      </c>
      <c r="T2064" s="4">
        <v>345</v>
      </c>
      <c r="U2064" s="26">
        <f t="shared" si="64"/>
        <v>23.501476985082697</v>
      </c>
      <c r="V2064" s="26">
        <f t="shared" si="65"/>
        <v>117.50738492541348</v>
      </c>
      <c r="Z2064" s="4">
        <v>12</v>
      </c>
      <c r="AA2064" s="26">
        <v>34.628816203066151</v>
      </c>
      <c r="AB2064" s="26">
        <v>484.80342684292611</v>
      </c>
    </row>
    <row r="2065" spans="1:28" x14ac:dyDescent="0.25">
      <c r="A2065" s="5" t="s">
        <v>2609</v>
      </c>
      <c r="B2065" s="6" t="s">
        <v>1660</v>
      </c>
      <c r="C2065" s="6" t="s">
        <v>1151</v>
      </c>
      <c r="D2065" s="5">
        <v>1993</v>
      </c>
      <c r="E2065" s="5">
        <v>23</v>
      </c>
      <c r="F2065" s="5">
        <v>31</v>
      </c>
      <c r="G2065" s="5">
        <v>95650</v>
      </c>
      <c r="H2065" s="5" t="s">
        <v>2097</v>
      </c>
      <c r="I2065" s="7">
        <v>4</v>
      </c>
      <c r="J2065" s="5">
        <v>50</v>
      </c>
      <c r="K2065" s="5">
        <v>2</v>
      </c>
      <c r="L2065" s="5">
        <v>14</v>
      </c>
      <c r="M2065" s="5">
        <v>7</v>
      </c>
      <c r="N2065" s="5">
        <v>0</v>
      </c>
      <c r="O2065" s="5">
        <v>6</v>
      </c>
      <c r="P2065" s="5">
        <v>42</v>
      </c>
      <c r="Q2065" s="5">
        <v>21</v>
      </c>
      <c r="R2065" s="5">
        <v>0</v>
      </c>
      <c r="S2065" s="5">
        <v>69</v>
      </c>
      <c r="T2065" s="4">
        <v>3450</v>
      </c>
      <c r="U2065" s="26">
        <f t="shared" si="64"/>
        <v>22.924626506024101</v>
      </c>
      <c r="V2065" s="26">
        <f t="shared" si="65"/>
        <v>1146.2313253012051</v>
      </c>
      <c r="Z2065" s="4">
        <v>9</v>
      </c>
      <c r="AA2065" s="26">
        <v>5.0734014835252843</v>
      </c>
      <c r="AB2065" s="26">
        <v>152.20204450575852</v>
      </c>
    </row>
    <row r="2066" spans="1:28" x14ac:dyDescent="0.25">
      <c r="A2066" s="5" t="s">
        <v>2510</v>
      </c>
      <c r="B2066" s="6" t="s">
        <v>1643</v>
      </c>
      <c r="C2066" s="6" t="s">
        <v>1644</v>
      </c>
      <c r="D2066" s="5">
        <v>1984</v>
      </c>
      <c r="E2066" s="5">
        <v>32</v>
      </c>
      <c r="F2066" s="5">
        <v>19</v>
      </c>
      <c r="G2066" s="5">
        <v>91387</v>
      </c>
      <c r="H2066" s="5" t="s">
        <v>2097</v>
      </c>
      <c r="I2066" s="7">
        <v>24</v>
      </c>
      <c r="J2066" s="5">
        <v>22</v>
      </c>
      <c r="K2066" s="5">
        <v>7</v>
      </c>
      <c r="L2066" s="5">
        <v>0</v>
      </c>
      <c r="M2066" s="5">
        <v>6</v>
      </c>
      <c r="N2066" s="5">
        <v>10</v>
      </c>
      <c r="O2066" s="5">
        <v>21</v>
      </c>
      <c r="P2066" s="5">
        <v>0</v>
      </c>
      <c r="Q2066" s="5">
        <v>18</v>
      </c>
      <c r="R2066" s="5">
        <v>30</v>
      </c>
      <c r="S2066" s="5">
        <v>69</v>
      </c>
      <c r="T2066" s="4">
        <v>1518</v>
      </c>
      <c r="U2066" s="26">
        <f t="shared" si="64"/>
        <v>21.986372115333374</v>
      </c>
      <c r="V2066" s="26">
        <f t="shared" si="65"/>
        <v>483.70018653733422</v>
      </c>
      <c r="Z2066" s="4">
        <v>9</v>
      </c>
      <c r="AA2066" s="26">
        <v>3.8050511126439637</v>
      </c>
      <c r="AB2066" s="26">
        <v>72.295971140235309</v>
      </c>
    </row>
    <row r="2067" spans="1:28" x14ac:dyDescent="0.25">
      <c r="A2067" s="5" t="s">
        <v>2529</v>
      </c>
      <c r="B2067" s="6" t="s">
        <v>1643</v>
      </c>
      <c r="C2067" s="6" t="s">
        <v>1644</v>
      </c>
      <c r="D2067" s="5">
        <v>1975</v>
      </c>
      <c r="E2067" s="5">
        <v>41</v>
      </c>
      <c r="F2067" s="5">
        <v>19</v>
      </c>
      <c r="G2067" s="5">
        <v>90249</v>
      </c>
      <c r="H2067" s="5" t="s">
        <v>2097</v>
      </c>
      <c r="I2067" s="7">
        <v>5.9</v>
      </c>
      <c r="J2067" s="5">
        <v>9</v>
      </c>
      <c r="K2067" s="5">
        <v>3</v>
      </c>
      <c r="L2067" s="5">
        <v>5</v>
      </c>
      <c r="M2067" s="5">
        <v>10</v>
      </c>
      <c r="N2067" s="5">
        <v>5</v>
      </c>
      <c r="O2067" s="5">
        <v>9</v>
      </c>
      <c r="P2067" s="5">
        <v>15</v>
      </c>
      <c r="Q2067" s="5">
        <v>30</v>
      </c>
      <c r="R2067" s="5">
        <v>15</v>
      </c>
      <c r="S2067" s="5">
        <v>69</v>
      </c>
      <c r="T2067" s="4">
        <v>621</v>
      </c>
      <c r="U2067" s="26">
        <f t="shared" si="64"/>
        <v>20.94809554551324</v>
      </c>
      <c r="V2067" s="26">
        <f t="shared" si="65"/>
        <v>188.53285990961916</v>
      </c>
      <c r="Z2067" s="4">
        <v>15</v>
      </c>
      <c r="AA2067" s="26">
        <v>5.19110815027787</v>
      </c>
      <c r="AB2067" s="26">
        <v>181.68878525972545</v>
      </c>
    </row>
    <row r="2068" spans="1:28" x14ac:dyDescent="0.25">
      <c r="A2068" s="5" t="s">
        <v>1176</v>
      </c>
      <c r="B2068" s="6" t="s">
        <v>1150</v>
      </c>
      <c r="C2068" s="6" t="s">
        <v>1151</v>
      </c>
      <c r="D2068" s="5">
        <v>2009</v>
      </c>
      <c r="E2068" s="5">
        <v>7</v>
      </c>
      <c r="F2068" s="5">
        <v>1</v>
      </c>
      <c r="G2068" s="5">
        <v>94541</v>
      </c>
      <c r="H2068" s="5" t="s">
        <v>1152</v>
      </c>
      <c r="I2068" s="7">
        <v>0.2</v>
      </c>
      <c r="J2068" s="5">
        <v>1</v>
      </c>
      <c r="K2068" s="5">
        <v>6</v>
      </c>
      <c r="L2068" s="5">
        <v>10</v>
      </c>
      <c r="M2068" s="5">
        <v>4</v>
      </c>
      <c r="N2068" s="5">
        <v>4</v>
      </c>
      <c r="O2068" s="5">
        <v>18</v>
      </c>
      <c r="P2068" s="5">
        <v>30</v>
      </c>
      <c r="Q2068" s="5">
        <v>12</v>
      </c>
      <c r="R2068" s="5">
        <v>12</v>
      </c>
      <c r="S2068" s="5">
        <v>72</v>
      </c>
      <c r="T2068" s="4">
        <v>72</v>
      </c>
      <c r="U2068" s="26">
        <f t="shared" si="64"/>
        <v>25.447368052148317</v>
      </c>
      <c r="V2068" s="26">
        <f t="shared" si="65"/>
        <v>25.447368052148317</v>
      </c>
      <c r="Z2068" s="4">
        <v>8</v>
      </c>
      <c r="AA2068" s="26">
        <v>16.429771675917511</v>
      </c>
      <c r="AB2068" s="26">
        <v>657.19086703670041</v>
      </c>
    </row>
    <row r="2069" spans="1:28" x14ac:dyDescent="0.25">
      <c r="A2069" s="5" t="s">
        <v>1208</v>
      </c>
      <c r="B2069" s="6" t="s">
        <v>1150</v>
      </c>
      <c r="C2069" s="6" t="s">
        <v>1151</v>
      </c>
      <c r="D2069" s="5">
        <v>2006</v>
      </c>
      <c r="E2069" s="5">
        <v>10</v>
      </c>
      <c r="F2069" s="5">
        <v>10</v>
      </c>
      <c r="G2069" s="5">
        <v>93611</v>
      </c>
      <c r="H2069" s="5" t="s">
        <v>1152</v>
      </c>
      <c r="I2069" s="7">
        <v>5.8</v>
      </c>
      <c r="J2069" s="5">
        <v>100</v>
      </c>
      <c r="K2069" s="5">
        <v>10</v>
      </c>
      <c r="L2069" s="5">
        <v>10</v>
      </c>
      <c r="M2069" s="5">
        <v>2</v>
      </c>
      <c r="N2069" s="5">
        <v>2</v>
      </c>
      <c r="O2069" s="5">
        <v>30</v>
      </c>
      <c r="P2069" s="5">
        <v>30</v>
      </c>
      <c r="Q2069" s="5">
        <v>6</v>
      </c>
      <c r="R2069" s="5">
        <v>6</v>
      </c>
      <c r="S2069" s="5">
        <v>72</v>
      </c>
      <c r="T2069" s="4">
        <v>7200</v>
      </c>
      <c r="U2069" s="26">
        <f t="shared" si="64"/>
        <v>25.17985202048947</v>
      </c>
      <c r="V2069" s="26">
        <f t="shared" si="65"/>
        <v>2517.985202048947</v>
      </c>
      <c r="Z2069" s="4">
        <v>7</v>
      </c>
      <c r="AA2069" s="26">
        <v>8.8158455060759806</v>
      </c>
      <c r="AB2069" s="26">
        <v>264.4753651822794</v>
      </c>
    </row>
    <row r="2070" spans="1:28" x14ac:dyDescent="0.25">
      <c r="A2070" s="5" t="s">
        <v>1221</v>
      </c>
      <c r="B2070" s="6" t="s">
        <v>1150</v>
      </c>
      <c r="C2070" s="6" t="s">
        <v>1151</v>
      </c>
      <c r="D2070" s="5">
        <v>2009</v>
      </c>
      <c r="E2070" s="5">
        <v>7</v>
      </c>
      <c r="F2070" s="5">
        <v>15</v>
      </c>
      <c r="G2070" s="5">
        <v>93311</v>
      </c>
      <c r="H2070" s="5" t="s">
        <v>1152</v>
      </c>
      <c r="I2070" s="7">
        <v>0.8</v>
      </c>
      <c r="J2070" s="5">
        <v>9</v>
      </c>
      <c r="K2070" s="5">
        <v>6</v>
      </c>
      <c r="L2070" s="5">
        <v>6</v>
      </c>
      <c r="M2070" s="5">
        <v>6</v>
      </c>
      <c r="N2070" s="5">
        <v>6</v>
      </c>
      <c r="O2070" s="5">
        <v>18</v>
      </c>
      <c r="P2070" s="5">
        <v>18</v>
      </c>
      <c r="Q2070" s="5">
        <v>18</v>
      </c>
      <c r="R2070" s="5">
        <v>18</v>
      </c>
      <c r="S2070" s="5">
        <v>72</v>
      </c>
      <c r="T2070" s="4">
        <v>648</v>
      </c>
      <c r="U2070" s="26">
        <f t="shared" si="64"/>
        <v>25.447368052148317</v>
      </c>
      <c r="V2070" s="26">
        <f t="shared" si="65"/>
        <v>229.02631246933484</v>
      </c>
      <c r="Z2070" s="4">
        <v>13</v>
      </c>
      <c r="AA2070" s="26">
        <v>2.5750100136596581</v>
      </c>
      <c r="AB2070" s="26">
        <v>51.500200273193158</v>
      </c>
    </row>
    <row r="2071" spans="1:28" x14ac:dyDescent="0.25">
      <c r="A2071" s="5" t="s">
        <v>1270</v>
      </c>
      <c r="B2071" s="6" t="s">
        <v>1150</v>
      </c>
      <c r="C2071" s="6" t="s">
        <v>1151</v>
      </c>
      <c r="D2071" s="5">
        <v>2003</v>
      </c>
      <c r="E2071" s="5">
        <v>13</v>
      </c>
      <c r="F2071" s="5">
        <v>19</v>
      </c>
      <c r="G2071" s="5">
        <v>91302</v>
      </c>
      <c r="H2071" s="5" t="s">
        <v>1152</v>
      </c>
      <c r="I2071" s="7">
        <v>0.2</v>
      </c>
      <c r="J2071" s="5">
        <v>3</v>
      </c>
      <c r="K2071" s="5">
        <v>6</v>
      </c>
      <c r="L2071" s="5">
        <v>6</v>
      </c>
      <c r="M2071" s="5">
        <v>6</v>
      </c>
      <c r="N2071" s="5">
        <v>6</v>
      </c>
      <c r="O2071" s="5">
        <v>18</v>
      </c>
      <c r="P2071" s="5">
        <v>18</v>
      </c>
      <c r="Q2071" s="5">
        <v>18</v>
      </c>
      <c r="R2071" s="5">
        <v>18</v>
      </c>
      <c r="S2071" s="5">
        <v>72</v>
      </c>
      <c r="T2071" s="4">
        <v>216</v>
      </c>
      <c r="U2071" s="26">
        <f t="shared" si="64"/>
        <v>24.904182015167933</v>
      </c>
      <c r="V2071" s="26">
        <f t="shared" si="65"/>
        <v>74.7125460455038</v>
      </c>
      <c r="Z2071" s="4">
        <v>19</v>
      </c>
      <c r="AA2071" s="26">
        <v>26.397740712493505</v>
      </c>
      <c r="AB2071" s="26">
        <v>2243.8079605619478</v>
      </c>
    </row>
    <row r="2072" spans="1:28" x14ac:dyDescent="0.25">
      <c r="A2072" s="5" t="s">
        <v>1347</v>
      </c>
      <c r="B2072" s="6" t="s">
        <v>1150</v>
      </c>
      <c r="C2072" s="6" t="s">
        <v>1151</v>
      </c>
      <c r="D2072" s="5">
        <v>2008</v>
      </c>
      <c r="E2072" s="5">
        <v>8</v>
      </c>
      <c r="F2072" s="5">
        <v>30</v>
      </c>
      <c r="G2072" s="5">
        <v>92832</v>
      </c>
      <c r="H2072" s="5" t="s">
        <v>1152</v>
      </c>
      <c r="I2072" s="7">
        <v>6</v>
      </c>
      <c r="J2072" s="5">
        <v>50</v>
      </c>
      <c r="K2072" s="5">
        <v>6</v>
      </c>
      <c r="L2072" s="5">
        <v>12</v>
      </c>
      <c r="M2072" s="5">
        <v>4</v>
      </c>
      <c r="N2072" s="5">
        <v>2</v>
      </c>
      <c r="O2072" s="5">
        <v>18</v>
      </c>
      <c r="P2072" s="5">
        <v>36</v>
      </c>
      <c r="Q2072" s="5">
        <v>12</v>
      </c>
      <c r="R2072" s="5">
        <v>6</v>
      </c>
      <c r="S2072" s="5">
        <v>72</v>
      </c>
      <c r="T2072" s="4">
        <v>3600</v>
      </c>
      <c r="U2072" s="26">
        <f t="shared" si="64"/>
        <v>25.359079596149332</v>
      </c>
      <c r="V2072" s="26">
        <f t="shared" si="65"/>
        <v>1267.9539798074666</v>
      </c>
      <c r="Z2072" s="4">
        <v>16</v>
      </c>
      <c r="AA2072" s="26">
        <v>9.1217112618320044</v>
      </c>
      <c r="AB2072" s="26">
        <v>45.608556309160022</v>
      </c>
    </row>
    <row r="2073" spans="1:28" x14ac:dyDescent="0.25">
      <c r="A2073" s="5" t="s">
        <v>1355</v>
      </c>
      <c r="B2073" s="6" t="s">
        <v>1150</v>
      </c>
      <c r="C2073" s="6" t="s">
        <v>1151</v>
      </c>
      <c r="D2073" s="5">
        <v>2008</v>
      </c>
      <c r="E2073" s="5">
        <v>8</v>
      </c>
      <c r="F2073" s="5">
        <v>30</v>
      </c>
      <c r="G2073" s="5">
        <v>92782</v>
      </c>
      <c r="H2073" s="5" t="s">
        <v>1152</v>
      </c>
      <c r="I2073" s="7">
        <v>4.5</v>
      </c>
      <c r="J2073" s="5">
        <v>49</v>
      </c>
      <c r="K2073" s="5">
        <v>5</v>
      </c>
      <c r="L2073" s="5">
        <v>14</v>
      </c>
      <c r="M2073" s="5">
        <v>3</v>
      </c>
      <c r="N2073" s="5">
        <v>2</v>
      </c>
      <c r="O2073" s="5">
        <v>15</v>
      </c>
      <c r="P2073" s="5">
        <v>42</v>
      </c>
      <c r="Q2073" s="5">
        <v>9</v>
      </c>
      <c r="R2073" s="5">
        <v>6</v>
      </c>
      <c r="S2073" s="5">
        <v>72</v>
      </c>
      <c r="T2073" s="4">
        <v>3528</v>
      </c>
      <c r="U2073" s="26">
        <f t="shared" si="64"/>
        <v>25.359079596149332</v>
      </c>
      <c r="V2073" s="26">
        <f t="shared" si="65"/>
        <v>1242.5949002113173</v>
      </c>
      <c r="Z2073" s="4">
        <v>12</v>
      </c>
      <c r="AA2073" s="26">
        <v>78.235473643964269</v>
      </c>
      <c r="AB2073" s="26">
        <v>7823.5473643964269</v>
      </c>
    </row>
    <row r="2074" spans="1:28" x14ac:dyDescent="0.25">
      <c r="A2074" s="5" t="s">
        <v>1445</v>
      </c>
      <c r="B2074" s="6" t="s">
        <v>1150</v>
      </c>
      <c r="C2074" s="6" t="s">
        <v>1151</v>
      </c>
      <c r="D2074" s="5">
        <v>2000</v>
      </c>
      <c r="E2074" s="5">
        <v>16</v>
      </c>
      <c r="F2074" s="5">
        <v>36</v>
      </c>
      <c r="G2074" s="5">
        <v>92284</v>
      </c>
      <c r="H2074" s="5" t="s">
        <v>1152</v>
      </c>
      <c r="I2074" s="7">
        <v>7.9</v>
      </c>
      <c r="J2074" s="5">
        <v>100</v>
      </c>
      <c r="K2074" s="5">
        <v>7</v>
      </c>
      <c r="L2074" s="5">
        <v>7</v>
      </c>
      <c r="M2074" s="5">
        <v>5</v>
      </c>
      <c r="N2074" s="5">
        <v>5</v>
      </c>
      <c r="O2074" s="5">
        <v>21</v>
      </c>
      <c r="P2074" s="5">
        <v>21</v>
      </c>
      <c r="Q2074" s="5">
        <v>15</v>
      </c>
      <c r="R2074" s="5">
        <v>15</v>
      </c>
      <c r="S2074" s="5">
        <v>72</v>
      </c>
      <c r="T2074" s="4">
        <v>7200</v>
      </c>
      <c r="U2074" s="26">
        <f t="shared" si="64"/>
        <v>24.619979463106937</v>
      </c>
      <c r="V2074" s="26">
        <f t="shared" si="65"/>
        <v>2461.9979463106938</v>
      </c>
      <c r="Z2074" s="4">
        <v>10</v>
      </c>
      <c r="AA2074" s="26">
        <v>15.275703020383872</v>
      </c>
      <c r="AB2074" s="26">
        <v>137.48132718345485</v>
      </c>
    </row>
    <row r="2075" spans="1:28" x14ac:dyDescent="0.25">
      <c r="A2075" s="5" t="s">
        <v>1510</v>
      </c>
      <c r="B2075" s="6" t="s">
        <v>1150</v>
      </c>
      <c r="C2075" s="6" t="s">
        <v>1151</v>
      </c>
      <c r="D2075" s="5">
        <v>2005</v>
      </c>
      <c r="E2075" s="5">
        <v>11</v>
      </c>
      <c r="F2075" s="5">
        <v>40</v>
      </c>
      <c r="G2075" s="5">
        <v>93402</v>
      </c>
      <c r="H2075" s="5" t="s">
        <v>1152</v>
      </c>
      <c r="I2075" s="7">
        <v>3.8</v>
      </c>
      <c r="J2075" s="5">
        <v>100</v>
      </c>
      <c r="K2075" s="5">
        <v>6</v>
      </c>
      <c r="L2075" s="5">
        <v>8</v>
      </c>
      <c r="M2075" s="5">
        <v>6</v>
      </c>
      <c r="N2075" s="5">
        <v>4</v>
      </c>
      <c r="O2075" s="5">
        <v>18</v>
      </c>
      <c r="P2075" s="5">
        <v>24</v>
      </c>
      <c r="Q2075" s="5">
        <v>18</v>
      </c>
      <c r="R2075" s="5">
        <v>12</v>
      </c>
      <c r="S2075" s="5">
        <v>72</v>
      </c>
      <c r="T2075" s="4">
        <v>7200</v>
      </c>
      <c r="U2075" s="26">
        <f t="shared" si="64"/>
        <v>25.088886240674977</v>
      </c>
      <c r="V2075" s="26">
        <f t="shared" si="65"/>
        <v>2508.8886240674979</v>
      </c>
      <c r="Z2075" s="4">
        <v>11</v>
      </c>
      <c r="AA2075" s="26">
        <v>21.721015595474203</v>
      </c>
      <c r="AB2075" s="26">
        <v>1390.144998110349</v>
      </c>
    </row>
    <row r="2076" spans="1:28" x14ac:dyDescent="0.25">
      <c r="A2076" s="5" t="s">
        <v>1628</v>
      </c>
      <c r="B2076" s="6" t="s">
        <v>1150</v>
      </c>
      <c r="C2076" s="6" t="s">
        <v>1151</v>
      </c>
      <c r="D2076" s="5">
        <v>2006</v>
      </c>
      <c r="E2076" s="5">
        <v>10</v>
      </c>
      <c r="F2076" s="5">
        <v>56</v>
      </c>
      <c r="G2076" s="5">
        <v>93030</v>
      </c>
      <c r="H2076" s="5" t="s">
        <v>1152</v>
      </c>
      <c r="I2076" s="7">
        <v>3.9</v>
      </c>
      <c r="J2076" s="5">
        <v>30</v>
      </c>
      <c r="K2076" s="5">
        <v>10</v>
      </c>
      <c r="L2076" s="5">
        <v>4</v>
      </c>
      <c r="M2076" s="5">
        <v>2</v>
      </c>
      <c r="N2076" s="5">
        <v>8</v>
      </c>
      <c r="O2076" s="5">
        <v>30</v>
      </c>
      <c r="P2076" s="5">
        <v>12</v>
      </c>
      <c r="Q2076" s="5">
        <v>6</v>
      </c>
      <c r="R2076" s="5">
        <v>24</v>
      </c>
      <c r="S2076" s="5">
        <v>72</v>
      </c>
      <c r="T2076" s="4">
        <v>2160</v>
      </c>
      <c r="U2076" s="26">
        <f t="shared" si="64"/>
        <v>25.17985202048947</v>
      </c>
      <c r="V2076" s="26">
        <f t="shared" si="65"/>
        <v>755.39556061468409</v>
      </c>
      <c r="Z2076" s="4">
        <v>9</v>
      </c>
      <c r="AA2076" s="26">
        <v>95.126277816099091</v>
      </c>
      <c r="AB2076" s="26">
        <v>1807.3992785058826</v>
      </c>
    </row>
    <row r="2077" spans="1:28" x14ac:dyDescent="0.25">
      <c r="A2077" s="5" t="s">
        <v>5</v>
      </c>
      <c r="B2077" s="6" t="s">
        <v>1643</v>
      </c>
      <c r="C2077" s="6" t="s">
        <v>1644</v>
      </c>
      <c r="D2077" s="5">
        <v>2013</v>
      </c>
      <c r="E2077" s="5">
        <v>3</v>
      </c>
      <c r="F2077" s="5">
        <v>34</v>
      </c>
      <c r="G2077" s="5">
        <v>95630</v>
      </c>
      <c r="H2077" s="5" t="s">
        <v>1370</v>
      </c>
      <c r="I2077" s="7">
        <v>24</v>
      </c>
      <c r="J2077" s="5">
        <v>100</v>
      </c>
      <c r="K2077" s="5">
        <v>6</v>
      </c>
      <c r="L2077" s="5">
        <v>6</v>
      </c>
      <c r="M2077" s="5">
        <v>6</v>
      </c>
      <c r="N2077" s="5">
        <v>6</v>
      </c>
      <c r="O2077" s="5">
        <v>18</v>
      </c>
      <c r="P2077" s="5">
        <v>18</v>
      </c>
      <c r="Q2077" s="5">
        <v>18</v>
      </c>
      <c r="R2077" s="5">
        <v>18</v>
      </c>
      <c r="S2077" s="5">
        <v>72</v>
      </c>
      <c r="T2077" s="4">
        <v>7200</v>
      </c>
      <c r="U2077" s="26">
        <f t="shared" si="64"/>
        <v>25.791985336235541</v>
      </c>
      <c r="V2077" s="26">
        <f t="shared" si="65"/>
        <v>2579.1985336235539</v>
      </c>
      <c r="Z2077" s="4">
        <v>7</v>
      </c>
      <c r="AA2077" s="26">
        <v>12.594065008679971</v>
      </c>
      <c r="AB2077" s="26">
        <v>176.31691012151958</v>
      </c>
    </row>
    <row r="2078" spans="1:28" x14ac:dyDescent="0.25">
      <c r="A2078" s="5" t="s">
        <v>2989</v>
      </c>
      <c r="B2078" s="6" t="s">
        <v>1643</v>
      </c>
      <c r="C2078" s="6" t="s">
        <v>1644</v>
      </c>
      <c r="D2078" s="5">
        <v>2012</v>
      </c>
      <c r="E2078" s="5">
        <v>4</v>
      </c>
      <c r="F2078" s="5">
        <v>15</v>
      </c>
      <c r="G2078" s="5">
        <v>93268</v>
      </c>
      <c r="H2078" s="5" t="s">
        <v>1370</v>
      </c>
      <c r="I2078" s="7">
        <v>8</v>
      </c>
      <c r="J2078" s="5">
        <v>35</v>
      </c>
      <c r="K2078" s="5">
        <v>6</v>
      </c>
      <c r="L2078" s="5">
        <v>4</v>
      </c>
      <c r="M2078" s="5">
        <v>6</v>
      </c>
      <c r="N2078" s="5">
        <v>8</v>
      </c>
      <c r="O2078" s="5">
        <v>18</v>
      </c>
      <c r="P2078" s="5">
        <v>12</v>
      </c>
      <c r="Q2078" s="5">
        <v>18</v>
      </c>
      <c r="R2078" s="5">
        <v>24</v>
      </c>
      <c r="S2078" s="5">
        <v>72</v>
      </c>
      <c r="T2078" s="4">
        <v>2520</v>
      </c>
      <c r="U2078" s="26">
        <f t="shared" si="64"/>
        <v>25.707086614173232</v>
      </c>
      <c r="V2078" s="26">
        <f t="shared" si="65"/>
        <v>899.74803149606316</v>
      </c>
      <c r="Z2078" s="4">
        <v>6</v>
      </c>
      <c r="AA2078" s="26">
        <v>20.081293460284535</v>
      </c>
      <c r="AB2078" s="26">
        <v>582.35751034825148</v>
      </c>
    </row>
    <row r="2079" spans="1:28" x14ac:dyDescent="0.25">
      <c r="A2079" s="5" t="s">
        <v>3244</v>
      </c>
      <c r="B2079" s="6" t="s">
        <v>1643</v>
      </c>
      <c r="C2079" s="6" t="s">
        <v>1644</v>
      </c>
      <c r="D2079" s="5">
        <v>2012</v>
      </c>
      <c r="E2079" s="5">
        <v>4</v>
      </c>
      <c r="F2079" s="5">
        <v>27</v>
      </c>
      <c r="G2079" s="5">
        <v>93933</v>
      </c>
      <c r="H2079" s="5" t="s">
        <v>1370</v>
      </c>
      <c r="I2079" s="7">
        <v>2.7</v>
      </c>
      <c r="J2079" s="5">
        <v>22</v>
      </c>
      <c r="K2079" s="5">
        <v>6</v>
      </c>
      <c r="L2079" s="5">
        <v>6</v>
      </c>
      <c r="M2079" s="5">
        <v>6</v>
      </c>
      <c r="N2079" s="5">
        <v>6</v>
      </c>
      <c r="O2079" s="5">
        <v>18</v>
      </c>
      <c r="P2079" s="5">
        <v>18</v>
      </c>
      <c r="Q2079" s="5">
        <v>18</v>
      </c>
      <c r="R2079" s="5">
        <v>18</v>
      </c>
      <c r="S2079" s="5">
        <v>72</v>
      </c>
      <c r="T2079" s="4">
        <v>1584</v>
      </c>
      <c r="U2079" s="26">
        <f t="shared" si="64"/>
        <v>25.707086614173232</v>
      </c>
      <c r="V2079" s="26">
        <f t="shared" si="65"/>
        <v>565.55590551181115</v>
      </c>
      <c r="Z2079" s="4">
        <v>15</v>
      </c>
      <c r="AA2079" s="26">
        <v>6.4888851878473384</v>
      </c>
      <c r="AB2079" s="26">
        <v>188.17767044757281</v>
      </c>
    </row>
    <row r="2080" spans="1:28" x14ac:dyDescent="0.25">
      <c r="A2080" s="5" t="s">
        <v>2976</v>
      </c>
      <c r="B2080" s="6" t="s">
        <v>1643</v>
      </c>
      <c r="C2080" s="6" t="s">
        <v>1644</v>
      </c>
      <c r="D2080" s="5">
        <v>2011</v>
      </c>
      <c r="E2080" s="5">
        <v>5</v>
      </c>
      <c r="F2080" s="5">
        <v>9</v>
      </c>
      <c r="G2080" s="5">
        <v>95633</v>
      </c>
      <c r="H2080" s="5" t="s">
        <v>1370</v>
      </c>
      <c r="I2080" s="7">
        <v>4</v>
      </c>
      <c r="J2080" s="5">
        <v>40</v>
      </c>
      <c r="K2080" s="5">
        <v>8</v>
      </c>
      <c r="L2080" s="5">
        <v>4</v>
      </c>
      <c r="M2080" s="5">
        <v>8</v>
      </c>
      <c r="N2080" s="5">
        <v>4</v>
      </c>
      <c r="O2080" s="5">
        <v>24</v>
      </c>
      <c r="P2080" s="5">
        <v>12</v>
      </c>
      <c r="Q2080" s="5">
        <v>24</v>
      </c>
      <c r="R2080" s="5">
        <v>12</v>
      </c>
      <c r="S2080" s="5">
        <v>72</v>
      </c>
      <c r="T2080" s="4">
        <v>2880</v>
      </c>
      <c r="U2080" s="26">
        <f t="shared" si="64"/>
        <v>25.621358998681256</v>
      </c>
      <c r="V2080" s="26">
        <f t="shared" si="65"/>
        <v>1024.8543599472503</v>
      </c>
      <c r="Z2080" s="4">
        <v>15</v>
      </c>
      <c r="AA2080" s="26">
        <v>2.595554075138935</v>
      </c>
      <c r="AB2080" s="26">
        <v>77.86662225416805</v>
      </c>
    </row>
    <row r="2081" spans="1:28" x14ac:dyDescent="0.25">
      <c r="A2081" s="5" t="s">
        <v>1768</v>
      </c>
      <c r="B2081" s="6" t="s">
        <v>1643</v>
      </c>
      <c r="C2081" s="6" t="s">
        <v>1644</v>
      </c>
      <c r="D2081" s="5">
        <v>2009</v>
      </c>
      <c r="E2081" s="5">
        <v>7</v>
      </c>
      <c r="F2081" s="5">
        <v>19</v>
      </c>
      <c r="G2081" s="5">
        <v>90275</v>
      </c>
      <c r="H2081" s="5" t="s">
        <v>1645</v>
      </c>
      <c r="I2081" s="7">
        <v>1.9</v>
      </c>
      <c r="J2081" s="5">
        <v>10</v>
      </c>
      <c r="K2081" s="5">
        <v>4</v>
      </c>
      <c r="L2081" s="5">
        <v>4</v>
      </c>
      <c r="M2081" s="5">
        <v>8</v>
      </c>
      <c r="N2081" s="5">
        <v>8</v>
      </c>
      <c r="O2081" s="5">
        <v>12</v>
      </c>
      <c r="P2081" s="5">
        <v>12</v>
      </c>
      <c r="Q2081" s="5">
        <v>24</v>
      </c>
      <c r="R2081" s="5">
        <v>24</v>
      </c>
      <c r="S2081" s="5">
        <v>72</v>
      </c>
      <c r="T2081" s="4">
        <v>720</v>
      </c>
      <c r="U2081" s="26">
        <f t="shared" si="64"/>
        <v>25.447368052148317</v>
      </c>
      <c r="V2081" s="26">
        <f t="shared" si="65"/>
        <v>254.47368052148317</v>
      </c>
      <c r="Z2081" s="4">
        <v>13</v>
      </c>
      <c r="AA2081" s="26">
        <v>12.875050068298291</v>
      </c>
      <c r="AB2081" s="26">
        <v>257.50100136596581</v>
      </c>
    </row>
    <row r="2082" spans="1:28" x14ac:dyDescent="0.25">
      <c r="A2082" s="5" t="s">
        <v>74</v>
      </c>
      <c r="B2082" s="6" t="s">
        <v>1643</v>
      </c>
      <c r="C2082" s="6" t="s">
        <v>1644</v>
      </c>
      <c r="D2082" s="5">
        <v>2009</v>
      </c>
      <c r="E2082" s="5">
        <v>7</v>
      </c>
      <c r="F2082" s="5">
        <v>36</v>
      </c>
      <c r="G2082" s="5">
        <v>92374</v>
      </c>
      <c r="H2082" s="5" t="s">
        <v>1370</v>
      </c>
      <c r="I2082" s="7">
        <v>7.9</v>
      </c>
      <c r="J2082" s="5">
        <v>77</v>
      </c>
      <c r="K2082" s="5">
        <v>6</v>
      </c>
      <c r="L2082" s="5">
        <v>0</v>
      </c>
      <c r="M2082" s="5">
        <v>8</v>
      </c>
      <c r="N2082" s="5">
        <v>10</v>
      </c>
      <c r="O2082" s="5">
        <v>18</v>
      </c>
      <c r="P2082" s="5">
        <v>0</v>
      </c>
      <c r="Q2082" s="5">
        <v>24</v>
      </c>
      <c r="R2082" s="5">
        <v>30</v>
      </c>
      <c r="S2082" s="5">
        <v>72</v>
      </c>
      <c r="T2082" s="4">
        <v>5544</v>
      </c>
      <c r="U2082" s="26">
        <f t="shared" si="64"/>
        <v>25.447368052148317</v>
      </c>
      <c r="V2082" s="26">
        <f t="shared" si="65"/>
        <v>1959.4473400154204</v>
      </c>
      <c r="Z2082" s="4">
        <v>16</v>
      </c>
      <c r="AA2082" s="26">
        <v>58.639572397491456</v>
      </c>
      <c r="AB2082" s="26">
        <v>2345.5828958996581</v>
      </c>
    </row>
    <row r="2083" spans="1:28" x14ac:dyDescent="0.25">
      <c r="A2083" s="5" t="s">
        <v>104</v>
      </c>
      <c r="B2083" s="6" t="s">
        <v>1683</v>
      </c>
      <c r="C2083" s="6" t="s">
        <v>1644</v>
      </c>
      <c r="D2083" s="5">
        <v>2009</v>
      </c>
      <c r="E2083" s="5">
        <v>7</v>
      </c>
      <c r="F2083" s="5">
        <v>36</v>
      </c>
      <c r="G2083" s="5">
        <v>91737</v>
      </c>
      <c r="H2083" s="5" t="s">
        <v>1370</v>
      </c>
      <c r="I2083" s="7">
        <v>5.9</v>
      </c>
      <c r="J2083" s="5">
        <v>35</v>
      </c>
      <c r="K2083" s="5">
        <v>10</v>
      </c>
      <c r="L2083" s="5">
        <v>0</v>
      </c>
      <c r="M2083" s="5">
        <v>4</v>
      </c>
      <c r="N2083" s="5">
        <v>10</v>
      </c>
      <c r="O2083" s="5">
        <v>30</v>
      </c>
      <c r="P2083" s="5">
        <v>0</v>
      </c>
      <c r="Q2083" s="5">
        <v>12</v>
      </c>
      <c r="R2083" s="5">
        <v>30</v>
      </c>
      <c r="S2083" s="5">
        <v>72</v>
      </c>
      <c r="T2083" s="4">
        <v>2520</v>
      </c>
      <c r="U2083" s="26">
        <f t="shared" si="64"/>
        <v>25.447368052148317</v>
      </c>
      <c r="V2083" s="26">
        <f t="shared" si="65"/>
        <v>890.65788182519111</v>
      </c>
      <c r="Z2083" s="4">
        <v>9</v>
      </c>
      <c r="AA2083" s="26">
        <v>38.050511126439638</v>
      </c>
      <c r="AB2083" s="26">
        <v>1522.0204450575854</v>
      </c>
    </row>
    <row r="2084" spans="1:28" x14ac:dyDescent="0.25">
      <c r="A2084" s="5" t="s">
        <v>152</v>
      </c>
      <c r="B2084" s="6" t="s">
        <v>1660</v>
      </c>
      <c r="C2084" s="6" t="s">
        <v>1151</v>
      </c>
      <c r="D2084" s="5">
        <v>2008</v>
      </c>
      <c r="E2084" s="5">
        <v>8</v>
      </c>
      <c r="F2084" s="5">
        <v>37</v>
      </c>
      <c r="G2084" s="5">
        <v>92024</v>
      </c>
      <c r="H2084" s="5" t="s">
        <v>1370</v>
      </c>
      <c r="I2084" s="7">
        <v>6</v>
      </c>
      <c r="J2084" s="5">
        <v>100</v>
      </c>
      <c r="K2084" s="5">
        <v>6</v>
      </c>
      <c r="L2084" s="5">
        <v>6</v>
      </c>
      <c r="M2084" s="5">
        <v>6</v>
      </c>
      <c r="N2084" s="5">
        <v>6</v>
      </c>
      <c r="O2084" s="5">
        <v>18</v>
      </c>
      <c r="P2084" s="5">
        <v>18</v>
      </c>
      <c r="Q2084" s="5">
        <v>18</v>
      </c>
      <c r="R2084" s="5">
        <v>18</v>
      </c>
      <c r="S2084" s="5">
        <v>72</v>
      </c>
      <c r="T2084" s="4">
        <v>7200</v>
      </c>
      <c r="U2084" s="26">
        <f t="shared" si="64"/>
        <v>25.359079596149332</v>
      </c>
      <c r="V2084" s="26">
        <f t="shared" si="65"/>
        <v>2535.9079596149331</v>
      </c>
      <c r="Z2084" s="4">
        <v>13</v>
      </c>
      <c r="AA2084" s="26">
        <v>16.737565088787779</v>
      </c>
      <c r="AB2084" s="26">
        <v>33.475130177575558</v>
      </c>
    </row>
    <row r="2085" spans="1:28" x14ac:dyDescent="0.25">
      <c r="A2085" s="5" t="s">
        <v>3103</v>
      </c>
      <c r="B2085" s="6" t="s">
        <v>1643</v>
      </c>
      <c r="C2085" s="6" t="s">
        <v>1644</v>
      </c>
      <c r="D2085" s="5">
        <v>2007</v>
      </c>
      <c r="E2085" s="5">
        <v>9</v>
      </c>
      <c r="F2085" s="5">
        <v>19</v>
      </c>
      <c r="G2085" s="5">
        <v>93552</v>
      </c>
      <c r="H2085" s="5" t="s">
        <v>1370</v>
      </c>
      <c r="I2085" s="7">
        <v>4</v>
      </c>
      <c r="J2085" s="5">
        <v>40</v>
      </c>
      <c r="K2085" s="5">
        <v>6</v>
      </c>
      <c r="L2085" s="5">
        <v>6</v>
      </c>
      <c r="M2085" s="5">
        <v>6</v>
      </c>
      <c r="N2085" s="5">
        <v>6</v>
      </c>
      <c r="O2085" s="5">
        <v>18</v>
      </c>
      <c r="P2085" s="5">
        <v>18</v>
      </c>
      <c r="Q2085" s="5">
        <v>18</v>
      </c>
      <c r="R2085" s="5">
        <v>18</v>
      </c>
      <c r="S2085" s="5">
        <v>72</v>
      </c>
      <c r="T2085" s="4">
        <v>2880</v>
      </c>
      <c r="U2085" s="26">
        <f t="shared" si="64"/>
        <v>25.26991198470941</v>
      </c>
      <c r="V2085" s="26">
        <f t="shared" si="65"/>
        <v>1010.7964793883764</v>
      </c>
      <c r="Z2085" s="4">
        <v>4</v>
      </c>
      <c r="AA2085" s="26">
        <v>29.920955148499221</v>
      </c>
      <c r="AB2085" s="26">
        <v>658.2610132669829</v>
      </c>
    </row>
    <row r="2086" spans="1:28" x14ac:dyDescent="0.25">
      <c r="A2086" s="5" t="s">
        <v>1968</v>
      </c>
      <c r="B2086" s="6" t="s">
        <v>1643</v>
      </c>
      <c r="C2086" s="6" t="s">
        <v>1644</v>
      </c>
      <c r="D2086" s="5">
        <v>2006</v>
      </c>
      <c r="E2086" s="5">
        <v>10</v>
      </c>
      <c r="F2086" s="5">
        <v>31</v>
      </c>
      <c r="G2086" s="5">
        <v>96143</v>
      </c>
      <c r="H2086" s="5" t="s">
        <v>1645</v>
      </c>
      <c r="I2086" s="7">
        <v>2.1</v>
      </c>
      <c r="J2086" s="5">
        <v>29</v>
      </c>
      <c r="K2086" s="5">
        <v>4</v>
      </c>
      <c r="L2086" s="5">
        <v>15</v>
      </c>
      <c r="M2086" s="5">
        <v>5</v>
      </c>
      <c r="N2086" s="5">
        <v>0</v>
      </c>
      <c r="O2086" s="5">
        <v>12</v>
      </c>
      <c r="P2086" s="5">
        <v>45</v>
      </c>
      <c r="Q2086" s="5">
        <v>15</v>
      </c>
      <c r="R2086" s="5">
        <v>0</v>
      </c>
      <c r="S2086" s="5">
        <v>72</v>
      </c>
      <c r="T2086" s="4">
        <v>2088</v>
      </c>
      <c r="U2086" s="26">
        <f t="shared" si="64"/>
        <v>25.17985202048947</v>
      </c>
      <c r="V2086" s="26">
        <f t="shared" si="65"/>
        <v>730.21570859419467</v>
      </c>
      <c r="Z2086" s="4">
        <v>8</v>
      </c>
      <c r="AA2086" s="26">
        <v>75.829715427311584</v>
      </c>
      <c r="AB2086" s="26">
        <v>1516.5943085462318</v>
      </c>
    </row>
    <row r="2087" spans="1:28" x14ac:dyDescent="0.25">
      <c r="A2087" s="5" t="s">
        <v>1978</v>
      </c>
      <c r="B2087" s="6" t="s">
        <v>1643</v>
      </c>
      <c r="C2087" s="6" t="s">
        <v>1644</v>
      </c>
      <c r="D2087" s="5">
        <v>2006</v>
      </c>
      <c r="E2087" s="5">
        <v>10</v>
      </c>
      <c r="F2087" s="5">
        <v>31</v>
      </c>
      <c r="G2087" s="5">
        <v>95650</v>
      </c>
      <c r="H2087" s="5" t="s">
        <v>1645</v>
      </c>
      <c r="I2087" s="7">
        <v>1</v>
      </c>
      <c r="J2087" s="5">
        <v>2</v>
      </c>
      <c r="K2087" s="5">
        <v>8</v>
      </c>
      <c r="L2087" s="5">
        <v>8</v>
      </c>
      <c r="M2087" s="5">
        <v>5</v>
      </c>
      <c r="N2087" s="5">
        <v>3</v>
      </c>
      <c r="O2087" s="5">
        <v>24</v>
      </c>
      <c r="P2087" s="5">
        <v>24</v>
      </c>
      <c r="Q2087" s="5">
        <v>15</v>
      </c>
      <c r="R2087" s="5">
        <v>9</v>
      </c>
      <c r="S2087" s="5">
        <v>72</v>
      </c>
      <c r="T2087" s="4">
        <v>144</v>
      </c>
      <c r="U2087" s="26">
        <f t="shared" si="64"/>
        <v>25.17985202048947</v>
      </c>
      <c r="V2087" s="26">
        <f t="shared" si="65"/>
        <v>50.35970404097894</v>
      </c>
      <c r="Z2087" s="4">
        <v>8</v>
      </c>
      <c r="AA2087" s="26">
        <v>0</v>
      </c>
      <c r="AB2087" s="26">
        <v>0</v>
      </c>
    </row>
    <row r="2088" spans="1:28" x14ac:dyDescent="0.25">
      <c r="A2088" s="5" t="s">
        <v>1995</v>
      </c>
      <c r="B2088" s="6" t="s">
        <v>1643</v>
      </c>
      <c r="C2088" s="6" t="s">
        <v>1644</v>
      </c>
      <c r="D2088" s="5">
        <v>2006</v>
      </c>
      <c r="E2088" s="5">
        <v>10</v>
      </c>
      <c r="F2088" s="5">
        <v>33</v>
      </c>
      <c r="G2088" s="5">
        <v>92562</v>
      </c>
      <c r="H2088" s="5" t="s">
        <v>1645</v>
      </c>
      <c r="I2088" s="7">
        <v>3.9</v>
      </c>
      <c r="J2088" s="5">
        <v>50</v>
      </c>
      <c r="K2088" s="5">
        <v>6</v>
      </c>
      <c r="L2088" s="5">
        <v>6</v>
      </c>
      <c r="M2088" s="5">
        <v>6</v>
      </c>
      <c r="N2088" s="5">
        <v>6</v>
      </c>
      <c r="O2088" s="5">
        <v>18</v>
      </c>
      <c r="P2088" s="5">
        <v>18</v>
      </c>
      <c r="Q2088" s="5">
        <v>18</v>
      </c>
      <c r="R2088" s="5">
        <v>18</v>
      </c>
      <c r="S2088" s="5">
        <v>72</v>
      </c>
      <c r="T2088" s="4">
        <v>3600</v>
      </c>
      <c r="U2088" s="26">
        <f t="shared" si="64"/>
        <v>25.17985202048947</v>
      </c>
      <c r="V2088" s="26">
        <f t="shared" si="65"/>
        <v>1258.9926010244735</v>
      </c>
      <c r="Z2088" s="4">
        <v>7</v>
      </c>
      <c r="AA2088" s="26">
        <v>88.158455060759792</v>
      </c>
      <c r="AB2088" s="26">
        <v>5025.0319384633085</v>
      </c>
    </row>
    <row r="2089" spans="1:28" x14ac:dyDescent="0.25">
      <c r="A2089" s="5" t="s">
        <v>3198</v>
      </c>
      <c r="B2089" s="6" t="s">
        <v>1643</v>
      </c>
      <c r="C2089" s="6" t="s">
        <v>1644</v>
      </c>
      <c r="D2089" s="5">
        <v>2006</v>
      </c>
      <c r="E2089" s="5">
        <v>10</v>
      </c>
      <c r="F2089" s="5">
        <v>19</v>
      </c>
      <c r="G2089" s="5">
        <v>92069</v>
      </c>
      <c r="H2089" s="5" t="s">
        <v>1370</v>
      </c>
      <c r="I2089" s="7">
        <v>3.5</v>
      </c>
      <c r="J2089" s="5">
        <v>29</v>
      </c>
      <c r="K2089" s="5">
        <v>4</v>
      </c>
      <c r="L2089" s="5">
        <v>0</v>
      </c>
      <c r="M2089" s="5">
        <v>10</v>
      </c>
      <c r="N2089" s="5">
        <v>10</v>
      </c>
      <c r="O2089" s="5">
        <v>12</v>
      </c>
      <c r="P2089" s="5">
        <v>0</v>
      </c>
      <c r="Q2089" s="5">
        <v>30</v>
      </c>
      <c r="R2089" s="5">
        <v>30</v>
      </c>
      <c r="S2089" s="5">
        <v>72</v>
      </c>
      <c r="T2089" s="4">
        <v>2088</v>
      </c>
      <c r="U2089" s="26">
        <f t="shared" si="64"/>
        <v>25.17985202048947</v>
      </c>
      <c r="V2089" s="26">
        <f t="shared" si="65"/>
        <v>730.21570859419467</v>
      </c>
      <c r="Z2089" s="4">
        <v>8</v>
      </c>
      <c r="AA2089" s="26">
        <v>29.068057580469439</v>
      </c>
      <c r="AB2089" s="26">
        <v>1744.0834548281664</v>
      </c>
    </row>
    <row r="2090" spans="1:28" x14ac:dyDescent="0.25">
      <c r="A2090" s="5" t="s">
        <v>3449</v>
      </c>
      <c r="B2090" s="6" t="s">
        <v>1660</v>
      </c>
      <c r="C2090" s="6" t="s">
        <v>1151</v>
      </c>
      <c r="D2090" s="5">
        <v>2006</v>
      </c>
      <c r="E2090" s="5">
        <v>10</v>
      </c>
      <c r="F2090" s="5">
        <v>33</v>
      </c>
      <c r="G2090" s="5">
        <v>92587</v>
      </c>
      <c r="H2090" s="5" t="s">
        <v>1370</v>
      </c>
      <c r="I2090" s="7">
        <v>1.9</v>
      </c>
      <c r="J2090" s="5">
        <v>30</v>
      </c>
      <c r="K2090" s="5">
        <v>6</v>
      </c>
      <c r="L2090" s="5">
        <v>6</v>
      </c>
      <c r="M2090" s="5">
        <v>6</v>
      </c>
      <c r="N2090" s="5">
        <v>6</v>
      </c>
      <c r="O2090" s="5">
        <v>18</v>
      </c>
      <c r="P2090" s="5">
        <v>18</v>
      </c>
      <c r="Q2090" s="5">
        <v>18</v>
      </c>
      <c r="R2090" s="5">
        <v>18</v>
      </c>
      <c r="S2090" s="5">
        <v>72</v>
      </c>
      <c r="T2090" s="4">
        <v>2160</v>
      </c>
      <c r="U2090" s="26">
        <f t="shared" si="64"/>
        <v>25.17985202048947</v>
      </c>
      <c r="V2090" s="26">
        <f t="shared" si="65"/>
        <v>755.39556061468409</v>
      </c>
      <c r="Z2090" s="4">
        <v>13</v>
      </c>
      <c r="AA2090" s="26">
        <v>0</v>
      </c>
      <c r="AB2090" s="26">
        <v>0</v>
      </c>
    </row>
    <row r="2091" spans="1:28" x14ac:dyDescent="0.25">
      <c r="A2091" s="5" t="s">
        <v>190</v>
      </c>
      <c r="B2091" s="6" t="s">
        <v>1643</v>
      </c>
      <c r="C2091" s="6" t="s">
        <v>1644</v>
      </c>
      <c r="D2091" s="5">
        <v>2006</v>
      </c>
      <c r="E2091" s="5">
        <v>10</v>
      </c>
      <c r="F2091" s="5">
        <v>37</v>
      </c>
      <c r="G2091" s="5">
        <v>92102</v>
      </c>
      <c r="H2091" s="5" t="s">
        <v>1370</v>
      </c>
      <c r="I2091" s="7">
        <v>4.8</v>
      </c>
      <c r="J2091" s="5">
        <v>50</v>
      </c>
      <c r="K2091" s="5">
        <v>4</v>
      </c>
      <c r="L2091" s="5">
        <v>0</v>
      </c>
      <c r="M2091" s="5">
        <v>8</v>
      </c>
      <c r="N2091" s="5">
        <v>12</v>
      </c>
      <c r="O2091" s="5">
        <v>12</v>
      </c>
      <c r="P2091" s="5">
        <v>0</v>
      </c>
      <c r="Q2091" s="5">
        <v>24</v>
      </c>
      <c r="R2091" s="5">
        <v>36</v>
      </c>
      <c r="S2091" s="5">
        <v>72</v>
      </c>
      <c r="T2091" s="4">
        <v>3600</v>
      </c>
      <c r="U2091" s="26">
        <f t="shared" si="64"/>
        <v>25.17985202048947</v>
      </c>
      <c r="V2091" s="26">
        <f t="shared" si="65"/>
        <v>1258.9926010244735</v>
      </c>
      <c r="Z2091" s="4">
        <v>10</v>
      </c>
      <c r="AA2091" s="26">
        <v>33.097356544165059</v>
      </c>
      <c r="AB2091" s="26">
        <v>959.82333978078668</v>
      </c>
    </row>
    <row r="2092" spans="1:28" x14ac:dyDescent="0.25">
      <c r="A2092" s="5" t="s">
        <v>255</v>
      </c>
      <c r="B2092" s="6" t="s">
        <v>1643</v>
      </c>
      <c r="C2092" s="6" t="s">
        <v>1644</v>
      </c>
      <c r="D2092" s="5">
        <v>2006</v>
      </c>
      <c r="E2092" s="5">
        <v>10</v>
      </c>
      <c r="F2092" s="5">
        <v>40</v>
      </c>
      <c r="G2092" s="5">
        <v>93446</v>
      </c>
      <c r="H2092" s="5" t="s">
        <v>1370</v>
      </c>
      <c r="I2092" s="7">
        <v>5.9</v>
      </c>
      <c r="J2092" s="5">
        <v>50</v>
      </c>
      <c r="K2092" s="5">
        <v>6</v>
      </c>
      <c r="L2092" s="5">
        <v>9</v>
      </c>
      <c r="M2092" s="5">
        <v>6</v>
      </c>
      <c r="N2092" s="5">
        <v>3</v>
      </c>
      <c r="O2092" s="5">
        <v>18</v>
      </c>
      <c r="P2092" s="5">
        <v>27</v>
      </c>
      <c r="Q2092" s="5">
        <v>18</v>
      </c>
      <c r="R2092" s="5">
        <v>9</v>
      </c>
      <c r="S2092" s="5">
        <v>72</v>
      </c>
      <c r="T2092" s="4">
        <v>3600</v>
      </c>
      <c r="U2092" s="26">
        <f t="shared" si="64"/>
        <v>25.17985202048947</v>
      </c>
      <c r="V2092" s="26">
        <f t="shared" si="65"/>
        <v>1258.9926010244735</v>
      </c>
      <c r="Z2092" s="4">
        <v>11</v>
      </c>
      <c r="AA2092" s="26">
        <v>25.55413599467553</v>
      </c>
      <c r="AB2092" s="26">
        <v>1022.1654397870212</v>
      </c>
    </row>
    <row r="2093" spans="1:28" x14ac:dyDescent="0.25">
      <c r="A2093" s="5" t="s">
        <v>335</v>
      </c>
      <c r="B2093" s="6" t="s">
        <v>1643</v>
      </c>
      <c r="C2093" s="6" t="s">
        <v>1644</v>
      </c>
      <c r="D2093" s="5">
        <v>2006</v>
      </c>
      <c r="E2093" s="5">
        <v>10</v>
      </c>
      <c r="F2093" s="5">
        <v>43</v>
      </c>
      <c r="G2093" s="5">
        <v>95071</v>
      </c>
      <c r="H2093" s="5" t="s">
        <v>1370</v>
      </c>
      <c r="I2093" s="7">
        <v>4.5</v>
      </c>
      <c r="J2093" s="5">
        <v>65</v>
      </c>
      <c r="K2093" s="5">
        <v>6</v>
      </c>
      <c r="L2093" s="5">
        <v>6</v>
      </c>
      <c r="M2093" s="5">
        <v>6</v>
      </c>
      <c r="N2093" s="5">
        <v>6</v>
      </c>
      <c r="O2093" s="5">
        <v>18</v>
      </c>
      <c r="P2093" s="5">
        <v>18</v>
      </c>
      <c r="Q2093" s="5">
        <v>18</v>
      </c>
      <c r="R2093" s="5">
        <v>18</v>
      </c>
      <c r="S2093" s="5">
        <v>72</v>
      </c>
      <c r="T2093" s="4">
        <v>4680</v>
      </c>
      <c r="U2093" s="26">
        <f t="shared" si="64"/>
        <v>25.17985202048947</v>
      </c>
      <c r="V2093" s="26">
        <f t="shared" si="65"/>
        <v>1636.6903813318156</v>
      </c>
      <c r="Z2093" s="4">
        <v>13</v>
      </c>
      <c r="AA2093" s="26">
        <v>19.312575102447436</v>
      </c>
      <c r="AB2093" s="26">
        <v>482.81437756118589</v>
      </c>
    </row>
    <row r="2094" spans="1:28" x14ac:dyDescent="0.25">
      <c r="A2094" s="5" t="s">
        <v>1770</v>
      </c>
      <c r="B2094" s="6" t="s">
        <v>1660</v>
      </c>
      <c r="C2094" s="6" t="s">
        <v>1151</v>
      </c>
      <c r="D2094" s="5">
        <v>2005</v>
      </c>
      <c r="E2094" s="5">
        <v>11</v>
      </c>
      <c r="F2094" s="5">
        <v>19</v>
      </c>
      <c r="G2094" s="5">
        <v>93543</v>
      </c>
      <c r="H2094" s="5" t="s">
        <v>1645</v>
      </c>
      <c r="I2094" s="7">
        <v>3.9</v>
      </c>
      <c r="J2094" s="5">
        <v>40</v>
      </c>
      <c r="K2094" s="5">
        <v>4</v>
      </c>
      <c r="L2094" s="5">
        <v>10</v>
      </c>
      <c r="M2094" s="5">
        <v>8</v>
      </c>
      <c r="N2094" s="5">
        <v>2</v>
      </c>
      <c r="O2094" s="5">
        <v>12</v>
      </c>
      <c r="P2094" s="5">
        <v>30</v>
      </c>
      <c r="Q2094" s="5">
        <v>24</v>
      </c>
      <c r="R2094" s="5">
        <v>6</v>
      </c>
      <c r="S2094" s="5">
        <v>72</v>
      </c>
      <c r="T2094" s="4">
        <v>2880</v>
      </c>
      <c r="U2094" s="26">
        <f t="shared" si="64"/>
        <v>25.088886240674977</v>
      </c>
      <c r="V2094" s="26">
        <f t="shared" si="65"/>
        <v>1003.5554496269991</v>
      </c>
      <c r="Z2094" s="4">
        <v>14</v>
      </c>
      <c r="AA2094" s="26">
        <v>41.362549497147086</v>
      </c>
      <c r="AB2094" s="26">
        <v>1654.5019798858834</v>
      </c>
    </row>
    <row r="2095" spans="1:28" x14ac:dyDescent="0.25">
      <c r="A2095" s="5" t="s">
        <v>2026</v>
      </c>
      <c r="B2095" s="6" t="s">
        <v>1643</v>
      </c>
      <c r="C2095" s="6" t="s">
        <v>1644</v>
      </c>
      <c r="D2095" s="5">
        <v>2005</v>
      </c>
      <c r="E2095" s="5">
        <v>11</v>
      </c>
      <c r="F2095" s="5">
        <v>34</v>
      </c>
      <c r="G2095" s="5">
        <v>95632</v>
      </c>
      <c r="H2095" s="5" t="s">
        <v>1645</v>
      </c>
      <c r="I2095" s="7">
        <v>2</v>
      </c>
      <c r="J2095" s="5">
        <v>10</v>
      </c>
      <c r="K2095" s="5">
        <v>2</v>
      </c>
      <c r="L2095" s="5">
        <v>2</v>
      </c>
      <c r="M2095" s="5">
        <v>5</v>
      </c>
      <c r="N2095" s="5">
        <v>15</v>
      </c>
      <c r="O2095" s="5">
        <v>6</v>
      </c>
      <c r="P2095" s="5">
        <v>6</v>
      </c>
      <c r="Q2095" s="5">
        <v>15</v>
      </c>
      <c r="R2095" s="5">
        <v>45</v>
      </c>
      <c r="S2095" s="5">
        <v>72</v>
      </c>
      <c r="T2095" s="4">
        <v>720</v>
      </c>
      <c r="U2095" s="26">
        <f t="shared" si="64"/>
        <v>25.088886240674977</v>
      </c>
      <c r="V2095" s="26">
        <f t="shared" si="65"/>
        <v>250.88886240674978</v>
      </c>
      <c r="Z2095" s="4">
        <v>16</v>
      </c>
      <c r="AA2095" s="26">
        <v>20.849625741330293</v>
      </c>
      <c r="AB2095" s="26">
        <v>500.39101779192703</v>
      </c>
    </row>
    <row r="2096" spans="1:28" x14ac:dyDescent="0.25">
      <c r="A2096" s="5" t="s">
        <v>2907</v>
      </c>
      <c r="B2096" s="6" t="s">
        <v>1643</v>
      </c>
      <c r="C2096" s="6" t="s">
        <v>1644</v>
      </c>
      <c r="D2096" s="5">
        <v>2005</v>
      </c>
      <c r="E2096" s="5">
        <v>11</v>
      </c>
      <c r="F2096" s="5">
        <v>1</v>
      </c>
      <c r="G2096" s="5">
        <v>94566</v>
      </c>
      <c r="H2096" s="5" t="s">
        <v>1370</v>
      </c>
      <c r="I2096" s="7">
        <v>4.5999999999999996</v>
      </c>
      <c r="J2096" s="5">
        <v>20</v>
      </c>
      <c r="K2096" s="5">
        <v>8</v>
      </c>
      <c r="L2096" s="5">
        <v>2</v>
      </c>
      <c r="M2096" s="5">
        <v>8</v>
      </c>
      <c r="N2096" s="5">
        <v>6</v>
      </c>
      <c r="O2096" s="5">
        <v>24</v>
      </c>
      <c r="P2096" s="5">
        <v>6</v>
      </c>
      <c r="Q2096" s="5">
        <v>24</v>
      </c>
      <c r="R2096" s="5">
        <v>18</v>
      </c>
      <c r="S2096" s="5">
        <v>72</v>
      </c>
      <c r="T2096" s="4">
        <v>1440</v>
      </c>
      <c r="U2096" s="26">
        <f t="shared" si="64"/>
        <v>25.088886240674977</v>
      </c>
      <c r="V2096" s="26">
        <f t="shared" si="65"/>
        <v>501.77772481349956</v>
      </c>
      <c r="Z2096" s="4">
        <v>11</v>
      </c>
      <c r="AA2096" s="26">
        <v>7.6662407984026597</v>
      </c>
      <c r="AB2096" s="26">
        <v>229.9872239520798</v>
      </c>
    </row>
    <row r="2097" spans="1:28" x14ac:dyDescent="0.25">
      <c r="A2097" s="5" t="s">
        <v>99</v>
      </c>
      <c r="B2097" s="6" t="s">
        <v>1643</v>
      </c>
      <c r="C2097" s="6" t="s">
        <v>1644</v>
      </c>
      <c r="D2097" s="5">
        <v>2005</v>
      </c>
      <c r="E2097" s="5">
        <v>11</v>
      </c>
      <c r="F2097" s="5">
        <v>36</v>
      </c>
      <c r="G2097" s="5">
        <v>92410</v>
      </c>
      <c r="H2097" s="5" t="s">
        <v>1370</v>
      </c>
      <c r="I2097" s="7">
        <v>2.1</v>
      </c>
      <c r="J2097" s="5">
        <v>41</v>
      </c>
      <c r="K2097" s="5">
        <v>12</v>
      </c>
      <c r="L2097" s="5">
        <v>12</v>
      </c>
      <c r="M2097" s="5">
        <v>0</v>
      </c>
      <c r="N2097" s="5">
        <v>0</v>
      </c>
      <c r="O2097" s="5">
        <v>36</v>
      </c>
      <c r="P2097" s="5">
        <v>36</v>
      </c>
      <c r="Q2097" s="5">
        <v>0</v>
      </c>
      <c r="R2097" s="5">
        <v>0</v>
      </c>
      <c r="S2097" s="5">
        <v>72</v>
      </c>
      <c r="T2097" s="4">
        <v>2952</v>
      </c>
      <c r="U2097" s="26">
        <f t="shared" si="64"/>
        <v>25.088886240674977</v>
      </c>
      <c r="V2097" s="26">
        <f t="shared" si="65"/>
        <v>1028.644335867674</v>
      </c>
      <c r="Z2097" s="4">
        <v>12</v>
      </c>
      <c r="AA2097" s="26">
        <v>5.1301949930468371</v>
      </c>
      <c r="AB2097" s="26">
        <v>153.9058497914051</v>
      </c>
    </row>
    <row r="2098" spans="1:28" x14ac:dyDescent="0.25">
      <c r="A2098" s="5" t="s">
        <v>122</v>
      </c>
      <c r="B2098" s="6" t="s">
        <v>1660</v>
      </c>
      <c r="C2098" s="6" t="s">
        <v>1151</v>
      </c>
      <c r="D2098" s="5">
        <v>2005</v>
      </c>
      <c r="E2098" s="5">
        <v>11</v>
      </c>
      <c r="F2098" s="5">
        <v>37</v>
      </c>
      <c r="G2098" s="5">
        <v>92071</v>
      </c>
      <c r="H2098" s="5" t="s">
        <v>1370</v>
      </c>
      <c r="I2098" s="7">
        <v>5.8</v>
      </c>
      <c r="J2098" s="5">
        <v>32</v>
      </c>
      <c r="K2098" s="5">
        <v>6</v>
      </c>
      <c r="L2098" s="5">
        <v>0</v>
      </c>
      <c r="M2098" s="5">
        <v>8</v>
      </c>
      <c r="N2098" s="5">
        <v>10</v>
      </c>
      <c r="O2098" s="5">
        <v>18</v>
      </c>
      <c r="P2098" s="5">
        <v>0</v>
      </c>
      <c r="Q2098" s="5">
        <v>24</v>
      </c>
      <c r="R2098" s="5">
        <v>30</v>
      </c>
      <c r="S2098" s="5">
        <v>72</v>
      </c>
      <c r="T2098" s="4">
        <v>2304</v>
      </c>
      <c r="U2098" s="26">
        <f t="shared" si="64"/>
        <v>25.088886240674977</v>
      </c>
      <c r="V2098" s="26">
        <f t="shared" si="65"/>
        <v>802.84435970159927</v>
      </c>
      <c r="Z2098" s="4">
        <v>14</v>
      </c>
      <c r="AA2098" s="26">
        <v>16.803535733216005</v>
      </c>
      <c r="AB2098" s="26">
        <v>756.15910799472022</v>
      </c>
    </row>
    <row r="2099" spans="1:28" x14ac:dyDescent="0.25">
      <c r="A2099" s="5" t="s">
        <v>2912</v>
      </c>
      <c r="B2099" s="6" t="s">
        <v>1660</v>
      </c>
      <c r="C2099" s="6" t="s">
        <v>1151</v>
      </c>
      <c r="D2099" s="5">
        <v>2004</v>
      </c>
      <c r="E2099" s="5">
        <v>12</v>
      </c>
      <c r="F2099" s="5">
        <v>1</v>
      </c>
      <c r="G2099" s="5">
        <v>94608</v>
      </c>
      <c r="H2099" s="5" t="s">
        <v>1370</v>
      </c>
      <c r="I2099" s="7">
        <v>5.4</v>
      </c>
      <c r="J2099" s="5">
        <v>30</v>
      </c>
      <c r="K2099" s="5">
        <v>4</v>
      </c>
      <c r="L2099" s="5">
        <v>10</v>
      </c>
      <c r="M2099" s="5">
        <v>6</v>
      </c>
      <c r="N2099" s="5">
        <v>4</v>
      </c>
      <c r="O2099" s="5">
        <v>12</v>
      </c>
      <c r="P2099" s="5">
        <v>30</v>
      </c>
      <c r="Q2099" s="5">
        <v>18</v>
      </c>
      <c r="R2099" s="5">
        <v>12</v>
      </c>
      <c r="S2099" s="5">
        <v>72</v>
      </c>
      <c r="T2099" s="4">
        <v>2160</v>
      </c>
      <c r="U2099" s="26">
        <f t="shared" si="64"/>
        <v>24.997000910266856</v>
      </c>
      <c r="V2099" s="26">
        <f t="shared" si="65"/>
        <v>749.91002730800562</v>
      </c>
      <c r="Z2099" s="4">
        <v>15</v>
      </c>
      <c r="AA2099" s="26">
        <v>15.573324450833612</v>
      </c>
      <c r="AB2099" s="26">
        <v>778.66622254168055</v>
      </c>
    </row>
    <row r="2100" spans="1:28" x14ac:dyDescent="0.25">
      <c r="A2100" s="5" t="s">
        <v>3425</v>
      </c>
      <c r="B2100" s="6" t="s">
        <v>1643</v>
      </c>
      <c r="C2100" s="6" t="s">
        <v>1644</v>
      </c>
      <c r="D2100" s="5">
        <v>2004</v>
      </c>
      <c r="E2100" s="5">
        <v>12</v>
      </c>
      <c r="F2100" s="5">
        <v>33</v>
      </c>
      <c r="G2100" s="5">
        <v>92591</v>
      </c>
      <c r="H2100" s="5" t="s">
        <v>1370</v>
      </c>
      <c r="I2100" s="7">
        <v>5.9</v>
      </c>
      <c r="J2100" s="5">
        <v>81</v>
      </c>
      <c r="K2100" s="5">
        <v>4</v>
      </c>
      <c r="L2100" s="5">
        <v>4</v>
      </c>
      <c r="M2100" s="5">
        <v>8</v>
      </c>
      <c r="N2100" s="5">
        <v>8</v>
      </c>
      <c r="O2100" s="5">
        <v>12</v>
      </c>
      <c r="P2100" s="5">
        <v>12</v>
      </c>
      <c r="Q2100" s="5">
        <v>24</v>
      </c>
      <c r="R2100" s="5">
        <v>24</v>
      </c>
      <c r="S2100" s="5">
        <v>72</v>
      </c>
      <c r="T2100" s="4">
        <v>5832</v>
      </c>
      <c r="U2100" s="26">
        <f t="shared" si="64"/>
        <v>24.997000910266856</v>
      </c>
      <c r="V2100" s="26">
        <f t="shared" si="65"/>
        <v>2024.7570737316153</v>
      </c>
      <c r="Z2100" s="4">
        <v>12</v>
      </c>
      <c r="AA2100" s="26">
        <v>25.650974965234184</v>
      </c>
      <c r="AB2100" s="26">
        <v>795.18022392225976</v>
      </c>
    </row>
    <row r="2101" spans="1:28" x14ac:dyDescent="0.25">
      <c r="A2101" s="5" t="s">
        <v>1696</v>
      </c>
      <c r="B2101" s="6" t="s">
        <v>1643</v>
      </c>
      <c r="C2101" s="6" t="s">
        <v>1644</v>
      </c>
      <c r="D2101" s="5">
        <v>2003</v>
      </c>
      <c r="E2101" s="5">
        <v>13</v>
      </c>
      <c r="F2101" s="5">
        <v>5</v>
      </c>
      <c r="G2101" s="5">
        <v>95252</v>
      </c>
      <c r="H2101" s="5" t="s">
        <v>1645</v>
      </c>
      <c r="I2101" s="7">
        <v>5</v>
      </c>
      <c r="J2101" s="5">
        <v>71</v>
      </c>
      <c r="K2101" s="5">
        <v>5</v>
      </c>
      <c r="L2101" s="5">
        <v>5</v>
      </c>
      <c r="M2101" s="5">
        <v>12</v>
      </c>
      <c r="N2101" s="5">
        <v>2</v>
      </c>
      <c r="O2101" s="5">
        <v>15</v>
      </c>
      <c r="P2101" s="5">
        <v>15</v>
      </c>
      <c r="Q2101" s="5">
        <v>36</v>
      </c>
      <c r="R2101" s="5">
        <v>6</v>
      </c>
      <c r="S2101" s="5">
        <v>72</v>
      </c>
      <c r="T2101" s="4">
        <v>5112</v>
      </c>
      <c r="U2101" s="26">
        <f t="shared" si="64"/>
        <v>24.904182015167933</v>
      </c>
      <c r="V2101" s="26">
        <f t="shared" si="65"/>
        <v>1768.1969230769232</v>
      </c>
      <c r="Z2101" s="4">
        <v>13</v>
      </c>
      <c r="AA2101" s="26">
        <v>7.7250300409789752</v>
      </c>
      <c r="AB2101" s="26">
        <v>154.50060081957952</v>
      </c>
    </row>
    <row r="2102" spans="1:28" x14ac:dyDescent="0.25">
      <c r="A2102" s="5" t="s">
        <v>237</v>
      </c>
      <c r="B2102" s="6" t="s">
        <v>1643</v>
      </c>
      <c r="C2102" s="6" t="s">
        <v>1644</v>
      </c>
      <c r="D2102" s="5">
        <v>2003</v>
      </c>
      <c r="E2102" s="5">
        <v>13</v>
      </c>
      <c r="F2102" s="5">
        <v>39</v>
      </c>
      <c r="G2102" s="5">
        <v>95376</v>
      </c>
      <c r="H2102" s="5" t="s">
        <v>1645</v>
      </c>
      <c r="I2102" s="7">
        <v>0.5</v>
      </c>
      <c r="J2102" s="5">
        <v>5</v>
      </c>
      <c r="K2102" s="5">
        <v>6</v>
      </c>
      <c r="L2102" s="5">
        <v>9</v>
      </c>
      <c r="M2102" s="5">
        <v>6</v>
      </c>
      <c r="N2102" s="5">
        <v>3</v>
      </c>
      <c r="O2102" s="5">
        <v>18</v>
      </c>
      <c r="P2102" s="5">
        <v>27</v>
      </c>
      <c r="Q2102" s="5">
        <v>18</v>
      </c>
      <c r="R2102" s="5">
        <v>9</v>
      </c>
      <c r="S2102" s="5">
        <v>72</v>
      </c>
      <c r="T2102" s="4">
        <v>360</v>
      </c>
      <c r="U2102" s="26">
        <f t="shared" si="64"/>
        <v>24.904182015167933</v>
      </c>
      <c r="V2102" s="26">
        <f t="shared" si="65"/>
        <v>124.52091007583967</v>
      </c>
      <c r="Z2102" s="4">
        <v>13</v>
      </c>
      <c r="AA2102" s="26">
        <v>12.875050068298291</v>
      </c>
      <c r="AB2102" s="26">
        <v>309.00120163915898</v>
      </c>
    </row>
    <row r="2103" spans="1:28" x14ac:dyDescent="0.25">
      <c r="A2103" s="5" t="s">
        <v>3083</v>
      </c>
      <c r="B2103" s="6" t="s">
        <v>1643</v>
      </c>
      <c r="C2103" s="6" t="s">
        <v>1644</v>
      </c>
      <c r="D2103" s="5">
        <v>2003</v>
      </c>
      <c r="E2103" s="5">
        <v>13</v>
      </c>
      <c r="F2103" s="5">
        <v>19</v>
      </c>
      <c r="G2103" s="5">
        <v>90638</v>
      </c>
      <c r="H2103" s="5" t="s">
        <v>1370</v>
      </c>
      <c r="I2103" s="7">
        <v>3.9</v>
      </c>
      <c r="J2103" s="5">
        <v>30</v>
      </c>
      <c r="K2103" s="5">
        <v>8</v>
      </c>
      <c r="L2103" s="5">
        <v>0</v>
      </c>
      <c r="M2103" s="5">
        <v>8</v>
      </c>
      <c r="N2103" s="5">
        <v>8</v>
      </c>
      <c r="O2103" s="5">
        <v>24</v>
      </c>
      <c r="P2103" s="5">
        <v>0</v>
      </c>
      <c r="Q2103" s="5">
        <v>24</v>
      </c>
      <c r="R2103" s="5">
        <v>24</v>
      </c>
      <c r="S2103" s="5">
        <v>72</v>
      </c>
      <c r="T2103" s="4">
        <v>2160</v>
      </c>
      <c r="U2103" s="26">
        <f t="shared" si="64"/>
        <v>24.904182015167933</v>
      </c>
      <c r="V2103" s="26">
        <f t="shared" si="65"/>
        <v>747.12546045503802</v>
      </c>
      <c r="Z2103" s="4">
        <v>5</v>
      </c>
      <c r="AA2103" s="26">
        <v>75.050909489028257</v>
      </c>
      <c r="AB2103" s="26">
        <v>600.40727591222605</v>
      </c>
    </row>
    <row r="2104" spans="1:28" x14ac:dyDescent="0.25">
      <c r="A2104" s="5" t="s">
        <v>225</v>
      </c>
      <c r="B2104" s="6" t="s">
        <v>1643</v>
      </c>
      <c r="C2104" s="6" t="s">
        <v>1644</v>
      </c>
      <c r="D2104" s="5">
        <v>2003</v>
      </c>
      <c r="E2104" s="5">
        <v>13</v>
      </c>
      <c r="F2104" s="5">
        <v>39</v>
      </c>
      <c r="G2104" s="5">
        <v>95376</v>
      </c>
      <c r="H2104" s="5" t="s">
        <v>1370</v>
      </c>
      <c r="I2104" s="7">
        <v>3.9</v>
      </c>
      <c r="J2104" s="5">
        <v>24</v>
      </c>
      <c r="K2104" s="5">
        <v>8</v>
      </c>
      <c r="L2104" s="5">
        <v>0</v>
      </c>
      <c r="M2104" s="5">
        <v>6</v>
      </c>
      <c r="N2104" s="5">
        <v>10</v>
      </c>
      <c r="O2104" s="5">
        <v>24</v>
      </c>
      <c r="P2104" s="5">
        <v>0</v>
      </c>
      <c r="Q2104" s="5">
        <v>18</v>
      </c>
      <c r="R2104" s="5">
        <v>30</v>
      </c>
      <c r="S2104" s="5">
        <v>72</v>
      </c>
      <c r="T2104" s="4">
        <v>1728</v>
      </c>
      <c r="U2104" s="26">
        <f t="shared" si="64"/>
        <v>24.904182015167933</v>
      </c>
      <c r="V2104" s="26">
        <f t="shared" si="65"/>
        <v>597.7003683640304</v>
      </c>
      <c r="Z2104" s="4">
        <v>12</v>
      </c>
      <c r="AA2104" s="26">
        <v>25.650974965234184</v>
      </c>
      <c r="AB2104" s="26">
        <v>1154.2938734355382</v>
      </c>
    </row>
    <row r="2105" spans="1:28" x14ac:dyDescent="0.25">
      <c r="A2105" s="5" t="s">
        <v>1889</v>
      </c>
      <c r="B2105" s="6" t="s">
        <v>1643</v>
      </c>
      <c r="C2105" s="6" t="s">
        <v>1644</v>
      </c>
      <c r="D2105" s="5">
        <v>2002</v>
      </c>
      <c r="E2105" s="5">
        <v>14</v>
      </c>
      <c r="F2105" s="5">
        <v>27</v>
      </c>
      <c r="G2105" s="5">
        <v>93907</v>
      </c>
      <c r="H2105" s="5" t="s">
        <v>1645</v>
      </c>
      <c r="I2105" s="7">
        <v>5.5</v>
      </c>
      <c r="J2105" s="5">
        <v>11</v>
      </c>
      <c r="K2105" s="5">
        <v>8</v>
      </c>
      <c r="L2105" s="5">
        <v>5</v>
      </c>
      <c r="M2105" s="5">
        <v>8</v>
      </c>
      <c r="N2105" s="5">
        <v>3</v>
      </c>
      <c r="O2105" s="5">
        <v>24</v>
      </c>
      <c r="P2105" s="5">
        <v>15</v>
      </c>
      <c r="Q2105" s="5">
        <v>24</v>
      </c>
      <c r="R2105" s="5">
        <v>9</v>
      </c>
      <c r="S2105" s="5">
        <v>72</v>
      </c>
      <c r="T2105" s="4">
        <v>792</v>
      </c>
      <c r="U2105" s="26">
        <f t="shared" si="64"/>
        <v>24.810415255057599</v>
      </c>
      <c r="V2105" s="26">
        <f t="shared" si="65"/>
        <v>272.91456780563357</v>
      </c>
      <c r="Z2105" s="4">
        <v>10</v>
      </c>
      <c r="AA2105" s="26">
        <v>15.275703020383872</v>
      </c>
      <c r="AB2105" s="26">
        <v>779.06085403957752</v>
      </c>
    </row>
    <row r="2106" spans="1:28" x14ac:dyDescent="0.25">
      <c r="A2106" s="5" t="s">
        <v>3175</v>
      </c>
      <c r="B2106" s="6" t="s">
        <v>1643</v>
      </c>
      <c r="C2106" s="6" t="s">
        <v>1644</v>
      </c>
      <c r="D2106" s="5">
        <v>2002</v>
      </c>
      <c r="E2106" s="5">
        <v>14</v>
      </c>
      <c r="F2106" s="5">
        <v>19</v>
      </c>
      <c r="G2106" s="5">
        <v>91367</v>
      </c>
      <c r="H2106" s="5" t="s">
        <v>1370</v>
      </c>
      <c r="I2106" s="7">
        <v>4</v>
      </c>
      <c r="J2106" s="5">
        <v>60</v>
      </c>
      <c r="K2106" s="5">
        <v>8</v>
      </c>
      <c r="L2106" s="5">
        <v>4</v>
      </c>
      <c r="M2106" s="5">
        <v>7</v>
      </c>
      <c r="N2106" s="5">
        <v>5</v>
      </c>
      <c r="O2106" s="5">
        <v>24</v>
      </c>
      <c r="P2106" s="5">
        <v>12</v>
      </c>
      <c r="Q2106" s="5">
        <v>21</v>
      </c>
      <c r="R2106" s="5">
        <v>15</v>
      </c>
      <c r="S2106" s="5">
        <v>72</v>
      </c>
      <c r="T2106" s="4">
        <v>4320</v>
      </c>
      <c r="U2106" s="26">
        <f t="shared" si="64"/>
        <v>24.810415255057599</v>
      </c>
      <c r="V2106" s="26">
        <f t="shared" si="65"/>
        <v>1488.624915303456</v>
      </c>
      <c r="Z2106" s="4">
        <v>8</v>
      </c>
      <c r="AA2106" s="26">
        <v>17.693600266372702</v>
      </c>
      <c r="AB2106" s="26">
        <v>353.87200532745402</v>
      </c>
    </row>
    <row r="2107" spans="1:28" x14ac:dyDescent="0.25">
      <c r="A2107" s="5" t="s">
        <v>3181</v>
      </c>
      <c r="B2107" s="6" t="s">
        <v>1643</v>
      </c>
      <c r="C2107" s="6" t="s">
        <v>1644</v>
      </c>
      <c r="D2107" s="5">
        <v>2002</v>
      </c>
      <c r="E2107" s="5">
        <v>14</v>
      </c>
      <c r="F2107" s="5">
        <v>19</v>
      </c>
      <c r="G2107" s="5">
        <v>93550</v>
      </c>
      <c r="H2107" s="5" t="s">
        <v>1370</v>
      </c>
      <c r="I2107" s="7">
        <v>4</v>
      </c>
      <c r="J2107" s="5">
        <v>40</v>
      </c>
      <c r="K2107" s="5">
        <v>6</v>
      </c>
      <c r="L2107" s="5">
        <v>6</v>
      </c>
      <c r="M2107" s="5">
        <v>6</v>
      </c>
      <c r="N2107" s="5">
        <v>6</v>
      </c>
      <c r="O2107" s="5">
        <v>18</v>
      </c>
      <c r="P2107" s="5">
        <v>18</v>
      </c>
      <c r="Q2107" s="5">
        <v>18</v>
      </c>
      <c r="R2107" s="5">
        <v>18</v>
      </c>
      <c r="S2107" s="5">
        <v>72</v>
      </c>
      <c r="T2107" s="4">
        <v>2880</v>
      </c>
      <c r="U2107" s="26">
        <f t="shared" si="64"/>
        <v>24.810415255057599</v>
      </c>
      <c r="V2107" s="26">
        <f t="shared" si="65"/>
        <v>992.4166102023039</v>
      </c>
      <c r="Z2107" s="4">
        <v>10</v>
      </c>
      <c r="AA2107" s="26">
        <v>14.002727768685217</v>
      </c>
      <c r="AB2107" s="26">
        <v>546.10638297872345</v>
      </c>
    </row>
    <row r="2108" spans="1:28" x14ac:dyDescent="0.25">
      <c r="A2108" s="5" t="s">
        <v>204</v>
      </c>
      <c r="B2108" s="6" t="s">
        <v>1643</v>
      </c>
      <c r="C2108" s="6" t="s">
        <v>1644</v>
      </c>
      <c r="D2108" s="5">
        <v>2002</v>
      </c>
      <c r="E2108" s="5">
        <v>14</v>
      </c>
      <c r="F2108" s="5">
        <v>37</v>
      </c>
      <c r="G2108" s="5">
        <v>91950</v>
      </c>
      <c r="H2108" s="5" t="s">
        <v>1370</v>
      </c>
      <c r="I2108" s="7">
        <v>2.9</v>
      </c>
      <c r="J2108" s="5">
        <v>49</v>
      </c>
      <c r="K2108" s="5">
        <v>0</v>
      </c>
      <c r="L2108" s="5">
        <v>0</v>
      </c>
      <c r="M2108" s="5">
        <v>8</v>
      </c>
      <c r="N2108" s="5">
        <v>16</v>
      </c>
      <c r="O2108" s="5">
        <v>0</v>
      </c>
      <c r="P2108" s="5">
        <v>0</v>
      </c>
      <c r="Q2108" s="5">
        <v>24</v>
      </c>
      <c r="R2108" s="5">
        <v>48</v>
      </c>
      <c r="S2108" s="5">
        <v>72</v>
      </c>
      <c r="T2108" s="4">
        <v>3528</v>
      </c>
      <c r="U2108" s="26">
        <f t="shared" si="64"/>
        <v>24.810415255057599</v>
      </c>
      <c r="V2108" s="26">
        <f t="shared" si="65"/>
        <v>1215.7103474978223</v>
      </c>
      <c r="Z2108" s="4">
        <v>8</v>
      </c>
      <c r="AA2108" s="26">
        <v>3.7914857713655792</v>
      </c>
      <c r="AB2108" s="26">
        <v>151.65943085462317</v>
      </c>
    </row>
    <row r="2109" spans="1:28" x14ac:dyDescent="0.25">
      <c r="A2109" s="5" t="s">
        <v>1691</v>
      </c>
      <c r="B2109" s="6" t="s">
        <v>1643</v>
      </c>
      <c r="C2109" s="6" t="s">
        <v>1644</v>
      </c>
      <c r="D2109" s="5">
        <v>2001</v>
      </c>
      <c r="E2109" s="5">
        <v>15</v>
      </c>
      <c r="F2109" s="5">
        <v>4</v>
      </c>
      <c r="G2109" s="5">
        <v>95926</v>
      </c>
      <c r="H2109" s="5" t="s">
        <v>1645</v>
      </c>
      <c r="I2109" s="7">
        <v>4</v>
      </c>
      <c r="J2109" s="5">
        <v>10</v>
      </c>
      <c r="K2109" s="5">
        <v>5</v>
      </c>
      <c r="L2109" s="5">
        <v>15</v>
      </c>
      <c r="M2109" s="5">
        <v>2</v>
      </c>
      <c r="N2109" s="5">
        <v>2</v>
      </c>
      <c r="O2109" s="5">
        <v>15</v>
      </c>
      <c r="P2109" s="5">
        <v>45</v>
      </c>
      <c r="Q2109" s="5">
        <v>6</v>
      </c>
      <c r="R2109" s="5">
        <v>6</v>
      </c>
      <c r="S2109" s="5">
        <v>72</v>
      </c>
      <c r="T2109" s="4">
        <v>720</v>
      </c>
      <c r="U2109" s="26">
        <f t="shared" si="64"/>
        <v>24.715686036046993</v>
      </c>
      <c r="V2109" s="26">
        <f t="shared" si="65"/>
        <v>247.15686036046992</v>
      </c>
      <c r="Z2109" s="4">
        <v>13</v>
      </c>
      <c r="AA2109" s="26">
        <v>41.200160218554529</v>
      </c>
      <c r="AB2109" s="26">
        <v>2884.0112152988172</v>
      </c>
    </row>
    <row r="2110" spans="1:28" x14ac:dyDescent="0.25">
      <c r="A2110" s="5" t="s">
        <v>1735</v>
      </c>
      <c r="B2110" s="6" t="s">
        <v>1643</v>
      </c>
      <c r="C2110" s="6" t="s">
        <v>1644</v>
      </c>
      <c r="D2110" s="5">
        <v>2001</v>
      </c>
      <c r="E2110" s="5">
        <v>15</v>
      </c>
      <c r="F2110" s="5">
        <v>7</v>
      </c>
      <c r="G2110" s="5">
        <v>94514</v>
      </c>
      <c r="H2110" s="5" t="s">
        <v>1645</v>
      </c>
      <c r="I2110" s="7">
        <v>4.8</v>
      </c>
      <c r="J2110" s="5">
        <v>30</v>
      </c>
      <c r="K2110" s="5">
        <v>6</v>
      </c>
      <c r="L2110" s="5">
        <v>6</v>
      </c>
      <c r="M2110" s="5">
        <v>6</v>
      </c>
      <c r="N2110" s="5">
        <v>6</v>
      </c>
      <c r="O2110" s="5">
        <v>18</v>
      </c>
      <c r="P2110" s="5">
        <v>18</v>
      </c>
      <c r="Q2110" s="5">
        <v>18</v>
      </c>
      <c r="R2110" s="5">
        <v>18</v>
      </c>
      <c r="S2110" s="5">
        <v>72</v>
      </c>
      <c r="T2110" s="4">
        <v>2160</v>
      </c>
      <c r="U2110" s="26">
        <f t="shared" si="64"/>
        <v>24.715686036046993</v>
      </c>
      <c r="V2110" s="26">
        <f t="shared" si="65"/>
        <v>741.47058108140982</v>
      </c>
      <c r="Z2110" s="4">
        <v>17</v>
      </c>
      <c r="AA2110" s="26">
        <v>20.936929815420985</v>
      </c>
      <c r="AB2110" s="26">
        <v>649.04482427805056</v>
      </c>
    </row>
    <row r="2111" spans="1:28" x14ac:dyDescent="0.25">
      <c r="A2111" s="5" t="s">
        <v>2947</v>
      </c>
      <c r="B2111" s="6" t="s">
        <v>1643</v>
      </c>
      <c r="C2111" s="6" t="s">
        <v>1644</v>
      </c>
      <c r="D2111" s="5">
        <v>2000</v>
      </c>
      <c r="E2111" s="5">
        <v>16</v>
      </c>
      <c r="F2111" s="5">
        <v>7</v>
      </c>
      <c r="G2111" s="5">
        <v>94526</v>
      </c>
      <c r="H2111" s="5" t="s">
        <v>1370</v>
      </c>
      <c r="I2111" s="7">
        <v>5.9</v>
      </c>
      <c r="J2111" s="5">
        <v>10</v>
      </c>
      <c r="K2111" s="5">
        <v>3</v>
      </c>
      <c r="L2111" s="5">
        <v>15</v>
      </c>
      <c r="M2111" s="5">
        <v>1</v>
      </c>
      <c r="N2111" s="5">
        <v>5</v>
      </c>
      <c r="O2111" s="5">
        <v>9</v>
      </c>
      <c r="P2111" s="5">
        <v>45</v>
      </c>
      <c r="Q2111" s="5">
        <v>3</v>
      </c>
      <c r="R2111" s="5">
        <v>15</v>
      </c>
      <c r="S2111" s="5">
        <v>72</v>
      </c>
      <c r="T2111" s="4">
        <v>720</v>
      </c>
      <c r="U2111" s="26">
        <f t="shared" si="64"/>
        <v>24.619979463106937</v>
      </c>
      <c r="V2111" s="26">
        <f t="shared" si="65"/>
        <v>246.19979463106938</v>
      </c>
      <c r="Z2111" s="4">
        <v>14</v>
      </c>
      <c r="AA2111" s="26">
        <v>74.969620963579104</v>
      </c>
      <c r="AB2111" s="26">
        <v>2998.7848385431644</v>
      </c>
    </row>
    <row r="2112" spans="1:28" x14ac:dyDescent="0.25">
      <c r="A2112" s="5" t="s">
        <v>3330</v>
      </c>
      <c r="B2112" s="6" t="s">
        <v>1643</v>
      </c>
      <c r="C2112" s="6" t="s">
        <v>1644</v>
      </c>
      <c r="D2112" s="5">
        <v>1999</v>
      </c>
      <c r="E2112" s="5">
        <v>17</v>
      </c>
      <c r="F2112" s="5">
        <v>30</v>
      </c>
      <c r="G2112" s="5">
        <v>92692</v>
      </c>
      <c r="H2112" s="5" t="s">
        <v>1370</v>
      </c>
      <c r="I2112" s="7">
        <v>9.9</v>
      </c>
      <c r="J2112" s="5">
        <v>19</v>
      </c>
      <c r="K2112" s="5">
        <v>6</v>
      </c>
      <c r="L2112" s="5">
        <v>4</v>
      </c>
      <c r="M2112" s="5">
        <v>12</v>
      </c>
      <c r="N2112" s="5">
        <v>2</v>
      </c>
      <c r="O2112" s="5">
        <v>18</v>
      </c>
      <c r="P2112" s="5">
        <v>12</v>
      </c>
      <c r="Q2112" s="5">
        <v>36</v>
      </c>
      <c r="R2112" s="5">
        <v>6</v>
      </c>
      <c r="S2112" s="5">
        <v>72</v>
      </c>
      <c r="T2112" s="4">
        <v>1368</v>
      </c>
      <c r="U2112" s="26">
        <f t="shared" si="64"/>
        <v>24.523280332260207</v>
      </c>
      <c r="V2112" s="26">
        <f t="shared" si="65"/>
        <v>465.94232631294392</v>
      </c>
      <c r="Z2112" s="4">
        <v>18</v>
      </c>
      <c r="AA2112" s="26">
        <v>61.765121279483076</v>
      </c>
      <c r="AB2112" s="26">
        <v>2408.8397298998398</v>
      </c>
    </row>
    <row r="2113" spans="1:28" x14ac:dyDescent="0.25">
      <c r="A2113" s="5" t="s">
        <v>243</v>
      </c>
      <c r="B2113" s="6" t="s">
        <v>1643</v>
      </c>
      <c r="C2113" s="6" t="s">
        <v>1644</v>
      </c>
      <c r="D2113" s="5">
        <v>1999</v>
      </c>
      <c r="E2113" s="5">
        <v>17</v>
      </c>
      <c r="F2113" s="5">
        <v>39</v>
      </c>
      <c r="G2113" s="5">
        <v>95206</v>
      </c>
      <c r="H2113" s="5" t="s">
        <v>1370</v>
      </c>
      <c r="I2113" s="7">
        <v>7</v>
      </c>
      <c r="J2113" s="5">
        <v>50</v>
      </c>
      <c r="K2113" s="5">
        <v>6</v>
      </c>
      <c r="L2113" s="5">
        <v>6</v>
      </c>
      <c r="M2113" s="5">
        <v>6</v>
      </c>
      <c r="N2113" s="5">
        <v>6</v>
      </c>
      <c r="O2113" s="5">
        <v>18</v>
      </c>
      <c r="P2113" s="5">
        <v>18</v>
      </c>
      <c r="Q2113" s="5">
        <v>18</v>
      </c>
      <c r="R2113" s="5">
        <v>18</v>
      </c>
      <c r="S2113" s="5">
        <v>72</v>
      </c>
      <c r="T2113" s="4">
        <v>3600</v>
      </c>
      <c r="U2113" s="26">
        <f t="shared" si="64"/>
        <v>24.523280332260207</v>
      </c>
      <c r="V2113" s="26">
        <f t="shared" si="65"/>
        <v>1226.1640166130103</v>
      </c>
      <c r="Z2113" s="4">
        <v>10</v>
      </c>
      <c r="AA2113" s="26">
        <v>20.367604027178498</v>
      </c>
      <c r="AB2113" s="26">
        <v>590.66051678817644</v>
      </c>
    </row>
    <row r="2114" spans="1:28" x14ac:dyDescent="0.25">
      <c r="A2114" s="5" t="s">
        <v>2558</v>
      </c>
      <c r="B2114" s="6" t="s">
        <v>1643</v>
      </c>
      <c r="C2114" s="6" t="s">
        <v>1644</v>
      </c>
      <c r="D2114" s="5">
        <v>1994</v>
      </c>
      <c r="E2114" s="5">
        <v>22</v>
      </c>
      <c r="F2114" s="5">
        <v>30</v>
      </c>
      <c r="G2114" s="5">
        <v>90740</v>
      </c>
      <c r="H2114" s="5" t="s">
        <v>2097</v>
      </c>
      <c r="I2114" s="7">
        <v>7.8</v>
      </c>
      <c r="J2114" s="5">
        <v>100</v>
      </c>
      <c r="K2114" s="5">
        <v>8</v>
      </c>
      <c r="L2114" s="5">
        <v>6</v>
      </c>
      <c r="M2114" s="5">
        <v>6</v>
      </c>
      <c r="N2114" s="5">
        <v>4</v>
      </c>
      <c r="O2114" s="5">
        <v>24</v>
      </c>
      <c r="P2114" s="5">
        <v>18</v>
      </c>
      <c r="Q2114" s="5">
        <v>18</v>
      </c>
      <c r="R2114" s="5">
        <v>12</v>
      </c>
      <c r="S2114" s="5">
        <v>72</v>
      </c>
      <c r="T2114" s="4">
        <v>7200</v>
      </c>
      <c r="U2114" s="26">
        <f t="shared" ref="U2114:U2177" si="66">(VLOOKUP(E2114,t_factor30,7))*S2114</f>
        <v>24.024341507720258</v>
      </c>
      <c r="V2114" s="26">
        <f t="shared" ref="V2114:V2177" si="67">J2114*U2114</f>
        <v>2402.434150772026</v>
      </c>
      <c r="Z2114" s="4">
        <v>14</v>
      </c>
      <c r="AA2114" s="26">
        <v>18.09611540500185</v>
      </c>
      <c r="AB2114" s="26">
        <v>1809.6115405001849</v>
      </c>
    </row>
    <row r="2115" spans="1:28" x14ac:dyDescent="0.25">
      <c r="A2115" s="5" t="s">
        <v>2475</v>
      </c>
      <c r="B2115" s="6" t="s">
        <v>1660</v>
      </c>
      <c r="C2115" s="6" t="s">
        <v>1151</v>
      </c>
      <c r="D2115" s="5">
        <v>1993</v>
      </c>
      <c r="E2115" s="5">
        <v>23</v>
      </c>
      <c r="F2115" s="5">
        <v>19</v>
      </c>
      <c r="G2115" s="5">
        <v>91350</v>
      </c>
      <c r="H2115" s="5" t="s">
        <v>2097</v>
      </c>
      <c r="I2115" s="7">
        <v>6</v>
      </c>
      <c r="J2115" s="5">
        <v>50</v>
      </c>
      <c r="K2115" s="5">
        <v>6</v>
      </c>
      <c r="L2115" s="5">
        <v>3</v>
      </c>
      <c r="M2115" s="5">
        <v>7</v>
      </c>
      <c r="N2115" s="5">
        <v>8</v>
      </c>
      <c r="O2115" s="5">
        <v>18</v>
      </c>
      <c r="P2115" s="5">
        <v>9</v>
      </c>
      <c r="Q2115" s="5">
        <v>21</v>
      </c>
      <c r="R2115" s="5">
        <v>24</v>
      </c>
      <c r="S2115" s="5">
        <v>72</v>
      </c>
      <c r="T2115" s="4">
        <v>3600</v>
      </c>
      <c r="U2115" s="26">
        <f t="shared" si="66"/>
        <v>23.921349397590365</v>
      </c>
      <c r="V2115" s="26">
        <f t="shared" si="67"/>
        <v>1196.0674698795183</v>
      </c>
      <c r="Z2115" s="4">
        <v>12</v>
      </c>
      <c r="AA2115" s="26">
        <v>3.8476462447851278</v>
      </c>
      <c r="AB2115" s="26">
        <v>38.476462447851276</v>
      </c>
    </row>
    <row r="2116" spans="1:28" x14ac:dyDescent="0.25">
      <c r="A2116" s="5" t="s">
        <v>2637</v>
      </c>
      <c r="B2116" s="6" t="s">
        <v>1730</v>
      </c>
      <c r="C2116" s="6" t="s">
        <v>1151</v>
      </c>
      <c r="D2116" s="5">
        <v>1993</v>
      </c>
      <c r="E2116" s="5">
        <v>23</v>
      </c>
      <c r="F2116" s="5">
        <v>33</v>
      </c>
      <c r="G2116" s="5">
        <v>92545</v>
      </c>
      <c r="H2116" s="5" t="s">
        <v>2097</v>
      </c>
      <c r="I2116" s="7">
        <v>7.7</v>
      </c>
      <c r="J2116" s="5">
        <v>70</v>
      </c>
      <c r="K2116" s="5">
        <v>8</v>
      </c>
      <c r="L2116" s="5">
        <v>4</v>
      </c>
      <c r="M2116" s="5">
        <v>8</v>
      </c>
      <c r="N2116" s="5">
        <v>4</v>
      </c>
      <c r="O2116" s="5">
        <v>24</v>
      </c>
      <c r="P2116" s="5">
        <v>12</v>
      </c>
      <c r="Q2116" s="5">
        <v>24</v>
      </c>
      <c r="R2116" s="5">
        <v>12</v>
      </c>
      <c r="S2116" s="5">
        <v>72</v>
      </c>
      <c r="T2116" s="4">
        <v>5040</v>
      </c>
      <c r="U2116" s="26">
        <f t="shared" si="66"/>
        <v>23.921349397590365</v>
      </c>
      <c r="V2116" s="26">
        <f t="shared" si="67"/>
        <v>1674.4944578313255</v>
      </c>
      <c r="Z2116" s="4">
        <v>16</v>
      </c>
      <c r="AA2116" s="26">
        <v>22.152727350163438</v>
      </c>
      <c r="AB2116" s="26">
        <v>1329.1636410098063</v>
      </c>
    </row>
    <row r="2117" spans="1:28" x14ac:dyDescent="0.25">
      <c r="A2117" s="5" t="s">
        <v>2748</v>
      </c>
      <c r="B2117" s="6" t="s">
        <v>1643</v>
      </c>
      <c r="C2117" s="6" t="s">
        <v>1644</v>
      </c>
      <c r="D2117" s="5">
        <v>1993</v>
      </c>
      <c r="E2117" s="5">
        <v>23</v>
      </c>
      <c r="F2117" s="5">
        <v>41</v>
      </c>
      <c r="G2117" s="5">
        <v>94066</v>
      </c>
      <c r="H2117" s="5" t="s">
        <v>2097</v>
      </c>
      <c r="I2117" s="7">
        <v>5</v>
      </c>
      <c r="J2117" s="5">
        <v>35</v>
      </c>
      <c r="K2117" s="5">
        <v>6</v>
      </c>
      <c r="L2117" s="5">
        <v>6</v>
      </c>
      <c r="M2117" s="5">
        <v>6</v>
      </c>
      <c r="N2117" s="5">
        <v>6</v>
      </c>
      <c r="O2117" s="5">
        <v>18</v>
      </c>
      <c r="P2117" s="5">
        <v>18</v>
      </c>
      <c r="Q2117" s="5">
        <v>18</v>
      </c>
      <c r="R2117" s="5">
        <v>18</v>
      </c>
      <c r="S2117" s="5">
        <v>72</v>
      </c>
      <c r="T2117" s="4">
        <v>2520</v>
      </c>
      <c r="U2117" s="26">
        <f t="shared" si="66"/>
        <v>23.921349397590365</v>
      </c>
      <c r="V2117" s="26">
        <f t="shared" si="67"/>
        <v>837.24722891566273</v>
      </c>
      <c r="Z2117" s="4">
        <v>11</v>
      </c>
      <c r="AA2117" s="26">
        <v>10.221654397870212</v>
      </c>
      <c r="AB2117" s="26">
        <v>71.551580785091488</v>
      </c>
    </row>
    <row r="2118" spans="1:28" x14ac:dyDescent="0.25">
      <c r="A2118" s="5" t="s">
        <v>2390</v>
      </c>
      <c r="B2118" s="6" t="s">
        <v>1643</v>
      </c>
      <c r="C2118" s="6" t="s">
        <v>1644</v>
      </c>
      <c r="D2118" s="5">
        <v>1990</v>
      </c>
      <c r="E2118" s="5">
        <v>26</v>
      </c>
      <c r="F2118" s="5">
        <v>7</v>
      </c>
      <c r="G2118" s="5">
        <v>94553</v>
      </c>
      <c r="H2118" s="5" t="s">
        <v>2097</v>
      </c>
      <c r="I2118" s="7">
        <v>5.5</v>
      </c>
      <c r="J2118" s="5">
        <v>20</v>
      </c>
      <c r="K2118" s="5">
        <v>8</v>
      </c>
      <c r="L2118" s="5">
        <v>4</v>
      </c>
      <c r="M2118" s="5">
        <v>10</v>
      </c>
      <c r="N2118" s="5">
        <v>2</v>
      </c>
      <c r="O2118" s="5">
        <v>24</v>
      </c>
      <c r="P2118" s="5">
        <v>12</v>
      </c>
      <c r="Q2118" s="5">
        <v>30</v>
      </c>
      <c r="R2118" s="5">
        <v>6</v>
      </c>
      <c r="S2118" s="5">
        <v>72</v>
      </c>
      <c r="T2118" s="4">
        <v>1440</v>
      </c>
      <c r="U2118" s="26">
        <f t="shared" si="66"/>
        <v>23.605650649618479</v>
      </c>
      <c r="V2118" s="26">
        <f t="shared" si="67"/>
        <v>472.11301299236959</v>
      </c>
      <c r="Z2118" s="4">
        <v>16</v>
      </c>
      <c r="AA2118" s="26">
        <v>20.849625741330293</v>
      </c>
      <c r="AB2118" s="26">
        <v>1250.9775444798177</v>
      </c>
    </row>
    <row r="2119" spans="1:28" x14ac:dyDescent="0.25">
      <c r="A2119" s="5" t="s">
        <v>2435</v>
      </c>
      <c r="B2119" s="6" t="s">
        <v>1643</v>
      </c>
      <c r="C2119" s="6" t="s">
        <v>1644</v>
      </c>
      <c r="D2119" s="5">
        <v>1990</v>
      </c>
      <c r="E2119" s="5">
        <v>26</v>
      </c>
      <c r="F2119" s="5">
        <v>19</v>
      </c>
      <c r="G2119" s="5">
        <v>91042</v>
      </c>
      <c r="H2119" s="5" t="s">
        <v>2097</v>
      </c>
      <c r="I2119" s="7">
        <v>4.9000000000000004</v>
      </c>
      <c r="J2119" s="5">
        <v>14</v>
      </c>
      <c r="K2119" s="5">
        <v>10</v>
      </c>
      <c r="L2119" s="5">
        <v>6</v>
      </c>
      <c r="M2119" s="5">
        <v>5</v>
      </c>
      <c r="N2119" s="5">
        <v>3</v>
      </c>
      <c r="O2119" s="5">
        <v>30</v>
      </c>
      <c r="P2119" s="5">
        <v>18</v>
      </c>
      <c r="Q2119" s="5">
        <v>15</v>
      </c>
      <c r="R2119" s="5">
        <v>9</v>
      </c>
      <c r="S2119" s="5">
        <v>72</v>
      </c>
      <c r="T2119" s="4">
        <v>1008</v>
      </c>
      <c r="U2119" s="26">
        <f t="shared" si="66"/>
        <v>23.605650649618479</v>
      </c>
      <c r="V2119" s="26">
        <f t="shared" si="67"/>
        <v>330.47910909465872</v>
      </c>
      <c r="Z2119" s="4">
        <v>13</v>
      </c>
      <c r="AA2119" s="26">
        <v>72.10028038247043</v>
      </c>
      <c r="AB2119" s="26">
        <v>3605.0140191235214</v>
      </c>
    </row>
    <row r="2120" spans="1:28" x14ac:dyDescent="0.25">
      <c r="A2120" s="5" t="s">
        <v>2489</v>
      </c>
      <c r="B2120" s="6" t="s">
        <v>1643</v>
      </c>
      <c r="C2120" s="6" t="s">
        <v>1644</v>
      </c>
      <c r="D2120" s="5">
        <v>1989</v>
      </c>
      <c r="E2120" s="5">
        <v>27</v>
      </c>
      <c r="F2120" s="5">
        <v>19</v>
      </c>
      <c r="G2120" s="5">
        <v>91606</v>
      </c>
      <c r="H2120" s="5" t="s">
        <v>2097</v>
      </c>
      <c r="I2120" s="7">
        <v>3.8</v>
      </c>
      <c r="J2120" s="5">
        <v>51</v>
      </c>
      <c r="K2120" s="5">
        <v>8</v>
      </c>
      <c r="L2120" s="5">
        <v>4</v>
      </c>
      <c r="M2120" s="5">
        <v>8</v>
      </c>
      <c r="N2120" s="5">
        <v>4</v>
      </c>
      <c r="O2120" s="5">
        <v>24</v>
      </c>
      <c r="P2120" s="5">
        <v>12</v>
      </c>
      <c r="Q2120" s="5">
        <v>24</v>
      </c>
      <c r="R2120" s="5">
        <v>12</v>
      </c>
      <c r="S2120" s="5">
        <v>72</v>
      </c>
      <c r="T2120" s="4">
        <v>3672</v>
      </c>
      <c r="U2120" s="26">
        <f t="shared" si="66"/>
        <v>23.498115652782463</v>
      </c>
      <c r="V2120" s="26">
        <f t="shared" si="67"/>
        <v>1198.4038982919055</v>
      </c>
      <c r="Z2120" s="4">
        <v>21</v>
      </c>
      <c r="AA2120" s="26">
        <v>14.649873165051769</v>
      </c>
      <c r="AB2120" s="26">
        <v>278.34759013598364</v>
      </c>
    </row>
    <row r="2121" spans="1:28" x14ac:dyDescent="0.25">
      <c r="A2121" s="5" t="s">
        <v>2399</v>
      </c>
      <c r="B2121" s="6" t="s">
        <v>1660</v>
      </c>
      <c r="C2121" s="6" t="s">
        <v>1151</v>
      </c>
      <c r="D2121" s="5">
        <v>1986</v>
      </c>
      <c r="E2121" s="5">
        <v>30</v>
      </c>
      <c r="F2121" s="5">
        <v>10</v>
      </c>
      <c r="G2121" s="5">
        <v>93723</v>
      </c>
      <c r="H2121" s="5" t="s">
        <v>2097</v>
      </c>
      <c r="I2121" s="7">
        <v>6.4</v>
      </c>
      <c r="J2121" s="5">
        <v>50</v>
      </c>
      <c r="K2121" s="5">
        <v>5</v>
      </c>
      <c r="L2121" s="5">
        <v>5</v>
      </c>
      <c r="M2121" s="5">
        <v>4</v>
      </c>
      <c r="N2121" s="5">
        <v>10</v>
      </c>
      <c r="O2121" s="5">
        <v>15</v>
      </c>
      <c r="P2121" s="5">
        <v>15</v>
      </c>
      <c r="Q2121" s="5">
        <v>12</v>
      </c>
      <c r="R2121" s="5">
        <v>30</v>
      </c>
      <c r="S2121" s="5">
        <v>72</v>
      </c>
      <c r="T2121" s="4">
        <v>3600</v>
      </c>
      <c r="U2121" s="26">
        <f t="shared" si="66"/>
        <v>23.168335617160327</v>
      </c>
      <c r="V2121" s="26">
        <f t="shared" si="67"/>
        <v>1158.4167808580164</v>
      </c>
      <c r="Z2121" s="4">
        <v>16</v>
      </c>
      <c r="AA2121" s="26">
        <v>39.093048264994302</v>
      </c>
      <c r="AB2121" s="26">
        <v>1563.7219305997721</v>
      </c>
    </row>
    <row r="2122" spans="1:28" x14ac:dyDescent="0.25">
      <c r="A2122" s="5" t="s">
        <v>2507</v>
      </c>
      <c r="B2122" s="6" t="s">
        <v>1643</v>
      </c>
      <c r="C2122" s="6" t="s">
        <v>1644</v>
      </c>
      <c r="D2122" s="5">
        <v>1986</v>
      </c>
      <c r="E2122" s="5">
        <v>30</v>
      </c>
      <c r="F2122" s="5">
        <v>19</v>
      </c>
      <c r="G2122" s="5">
        <v>90260</v>
      </c>
      <c r="H2122" s="5" t="s">
        <v>2097</v>
      </c>
      <c r="I2122" s="7">
        <v>7.7</v>
      </c>
      <c r="J2122" s="5">
        <v>70</v>
      </c>
      <c r="K2122" s="5">
        <v>6</v>
      </c>
      <c r="L2122" s="5">
        <v>6</v>
      </c>
      <c r="M2122" s="5">
        <v>6</v>
      </c>
      <c r="N2122" s="5">
        <v>6</v>
      </c>
      <c r="O2122" s="5">
        <v>18</v>
      </c>
      <c r="P2122" s="5">
        <v>18</v>
      </c>
      <c r="Q2122" s="5">
        <v>18</v>
      </c>
      <c r="R2122" s="5">
        <v>18</v>
      </c>
      <c r="S2122" s="5">
        <v>72</v>
      </c>
      <c r="T2122" s="4">
        <v>5040</v>
      </c>
      <c r="U2122" s="26">
        <f t="shared" si="66"/>
        <v>23.168335617160327</v>
      </c>
      <c r="V2122" s="26">
        <f t="shared" si="67"/>
        <v>1621.7834932012229</v>
      </c>
      <c r="Z2122" s="4">
        <v>14</v>
      </c>
      <c r="AA2122" s="26">
        <v>36.1922308100037</v>
      </c>
      <c r="AB2122" s="26">
        <v>1809.6115405001849</v>
      </c>
    </row>
    <row r="2123" spans="1:28" x14ac:dyDescent="0.25">
      <c r="A2123" s="5" t="s">
        <v>2504</v>
      </c>
      <c r="B2123" s="6" t="s">
        <v>1643</v>
      </c>
      <c r="C2123" s="6" t="s">
        <v>1644</v>
      </c>
      <c r="D2123" s="5">
        <v>1983</v>
      </c>
      <c r="E2123" s="5">
        <v>33</v>
      </c>
      <c r="F2123" s="5">
        <v>19</v>
      </c>
      <c r="G2123" s="5">
        <v>91342</v>
      </c>
      <c r="H2123" s="5" t="s">
        <v>2097</v>
      </c>
      <c r="I2123" s="7">
        <v>5</v>
      </c>
      <c r="J2123" s="5">
        <v>45</v>
      </c>
      <c r="K2123" s="5">
        <v>7</v>
      </c>
      <c r="L2123" s="5">
        <v>5</v>
      </c>
      <c r="M2123" s="5">
        <v>5</v>
      </c>
      <c r="N2123" s="5">
        <v>7</v>
      </c>
      <c r="O2123" s="5">
        <v>21</v>
      </c>
      <c r="P2123" s="5">
        <v>15</v>
      </c>
      <c r="Q2123" s="5">
        <v>15</v>
      </c>
      <c r="R2123" s="5">
        <v>21</v>
      </c>
      <c r="S2123" s="5">
        <v>72</v>
      </c>
      <c r="T2123" s="4">
        <v>3240</v>
      </c>
      <c r="U2123" s="26">
        <f t="shared" si="66"/>
        <v>22.827367010585558</v>
      </c>
      <c r="V2123" s="26">
        <f t="shared" si="67"/>
        <v>1027.2315154763501</v>
      </c>
      <c r="Z2123" s="4">
        <v>13</v>
      </c>
      <c r="AA2123" s="26">
        <v>59.225230314172144</v>
      </c>
      <c r="AB2123" s="26">
        <v>1776.7569094251644</v>
      </c>
    </row>
    <row r="2124" spans="1:28" x14ac:dyDescent="0.25">
      <c r="A2124" s="5" t="s">
        <v>2710</v>
      </c>
      <c r="B2124" s="6" t="s">
        <v>1683</v>
      </c>
      <c r="C2124" s="6" t="s">
        <v>1644</v>
      </c>
      <c r="D2124" s="5">
        <v>1983</v>
      </c>
      <c r="E2124" s="5">
        <v>33</v>
      </c>
      <c r="F2124" s="5">
        <v>37</v>
      </c>
      <c r="G2124" s="5">
        <v>92082</v>
      </c>
      <c r="H2124" s="5" t="s">
        <v>2097</v>
      </c>
      <c r="I2124" s="7">
        <v>4.0999999999999996</v>
      </c>
      <c r="J2124" s="5">
        <v>49</v>
      </c>
      <c r="K2124" s="5">
        <v>6</v>
      </c>
      <c r="L2124" s="5">
        <v>0</v>
      </c>
      <c r="M2124" s="5">
        <v>8</v>
      </c>
      <c r="N2124" s="5">
        <v>10</v>
      </c>
      <c r="O2124" s="5">
        <v>18</v>
      </c>
      <c r="P2124" s="5">
        <v>0</v>
      </c>
      <c r="Q2124" s="5">
        <v>24</v>
      </c>
      <c r="R2124" s="5">
        <v>30</v>
      </c>
      <c r="S2124" s="5">
        <v>72</v>
      </c>
      <c r="T2124" s="4">
        <v>3528</v>
      </c>
      <c r="U2124" s="26">
        <f t="shared" si="66"/>
        <v>22.827367010585558</v>
      </c>
      <c r="V2124" s="26">
        <f t="shared" si="67"/>
        <v>1118.5409835186924</v>
      </c>
      <c r="Z2124" s="4">
        <v>16</v>
      </c>
      <c r="AA2124" s="26">
        <v>10.424812870665146</v>
      </c>
      <c r="AB2124" s="26">
        <v>594.21433362791333</v>
      </c>
    </row>
    <row r="2125" spans="1:28" x14ac:dyDescent="0.25">
      <c r="A2125" s="5" t="s">
        <v>2807</v>
      </c>
      <c r="B2125" s="6" t="s">
        <v>1643</v>
      </c>
      <c r="C2125" s="6" t="s">
        <v>1644</v>
      </c>
      <c r="D2125" s="5">
        <v>1983</v>
      </c>
      <c r="E2125" s="5">
        <v>33</v>
      </c>
      <c r="F2125" s="5">
        <v>45</v>
      </c>
      <c r="G2125" s="5">
        <v>96051</v>
      </c>
      <c r="H2125" s="5" t="s">
        <v>2097</v>
      </c>
      <c r="I2125" s="7">
        <v>2.1</v>
      </c>
      <c r="J2125" s="5">
        <v>15</v>
      </c>
      <c r="K2125" s="5">
        <v>4</v>
      </c>
      <c r="L2125" s="5">
        <v>10</v>
      </c>
      <c r="M2125" s="5">
        <v>6</v>
      </c>
      <c r="N2125" s="5">
        <v>4</v>
      </c>
      <c r="O2125" s="5">
        <v>12</v>
      </c>
      <c r="P2125" s="5">
        <v>30</v>
      </c>
      <c r="Q2125" s="5">
        <v>18</v>
      </c>
      <c r="R2125" s="5">
        <v>12</v>
      </c>
      <c r="S2125" s="5">
        <v>72</v>
      </c>
      <c r="T2125" s="4">
        <v>1080</v>
      </c>
      <c r="U2125" s="26">
        <f t="shared" si="66"/>
        <v>22.827367010585558</v>
      </c>
      <c r="V2125" s="26">
        <f t="shared" si="67"/>
        <v>342.41050515878339</v>
      </c>
      <c r="Z2125" s="4">
        <v>5</v>
      </c>
      <c r="AA2125" s="26">
        <v>18.762727372257064</v>
      </c>
      <c r="AB2125" s="26">
        <v>938.13636861285318</v>
      </c>
    </row>
    <row r="2126" spans="1:28" x14ac:dyDescent="0.25">
      <c r="A2126" s="5" t="s">
        <v>2414</v>
      </c>
      <c r="B2126" s="6" t="s">
        <v>1643</v>
      </c>
      <c r="C2126" s="6" t="s">
        <v>1644</v>
      </c>
      <c r="D2126" s="5">
        <v>1981</v>
      </c>
      <c r="E2126" s="5">
        <v>35</v>
      </c>
      <c r="F2126" s="5">
        <v>15</v>
      </c>
      <c r="G2126" s="5">
        <v>93312</v>
      </c>
      <c r="H2126" s="5" t="s">
        <v>2097</v>
      </c>
      <c r="I2126" s="7">
        <v>0</v>
      </c>
      <c r="J2126" s="5">
        <v>2</v>
      </c>
      <c r="K2126" s="5">
        <v>6</v>
      </c>
      <c r="L2126" s="5">
        <v>6</v>
      </c>
      <c r="M2126" s="5">
        <v>7</v>
      </c>
      <c r="N2126" s="5">
        <v>5</v>
      </c>
      <c r="O2126" s="5">
        <v>18</v>
      </c>
      <c r="P2126" s="5">
        <v>18</v>
      </c>
      <c r="Q2126" s="5">
        <v>21</v>
      </c>
      <c r="R2126" s="5">
        <v>15</v>
      </c>
      <c r="S2126" s="5">
        <v>72</v>
      </c>
      <c r="T2126" s="4">
        <v>144</v>
      </c>
      <c r="U2126" s="26">
        <f t="shared" si="66"/>
        <v>22.593554332800263</v>
      </c>
      <c r="V2126" s="26">
        <f t="shared" si="67"/>
        <v>45.187108665600526</v>
      </c>
      <c r="Z2126" s="4">
        <v>14</v>
      </c>
      <c r="AA2126" s="26">
        <v>16.803535733216005</v>
      </c>
      <c r="AB2126" s="26">
        <v>840.1767866608003</v>
      </c>
    </row>
    <row r="2127" spans="1:28" x14ac:dyDescent="0.25">
      <c r="A2127" s="5" t="s">
        <v>1224</v>
      </c>
      <c r="B2127" s="6" t="s">
        <v>1150</v>
      </c>
      <c r="C2127" s="6" t="s">
        <v>1151</v>
      </c>
      <c r="D2127" s="5">
        <v>2006</v>
      </c>
      <c r="E2127" s="5">
        <v>10</v>
      </c>
      <c r="F2127" s="5">
        <v>15</v>
      </c>
      <c r="G2127" s="5">
        <v>93301</v>
      </c>
      <c r="H2127" s="5" t="s">
        <v>1152</v>
      </c>
      <c r="I2127" s="7">
        <v>3</v>
      </c>
      <c r="J2127" s="5">
        <v>39</v>
      </c>
      <c r="K2127" s="5">
        <v>7</v>
      </c>
      <c r="L2127" s="5">
        <v>4</v>
      </c>
      <c r="M2127" s="5">
        <v>7</v>
      </c>
      <c r="N2127" s="5">
        <v>7</v>
      </c>
      <c r="O2127" s="5">
        <v>21</v>
      </c>
      <c r="P2127" s="5">
        <v>12</v>
      </c>
      <c r="Q2127" s="5">
        <v>21</v>
      </c>
      <c r="R2127" s="5">
        <v>21</v>
      </c>
      <c r="S2127" s="5">
        <v>75</v>
      </c>
      <c r="T2127" s="4">
        <v>2925</v>
      </c>
      <c r="U2127" s="26">
        <f t="shared" si="66"/>
        <v>26.229012521343197</v>
      </c>
      <c r="V2127" s="26">
        <f t="shared" si="67"/>
        <v>1022.9314883323847</v>
      </c>
      <c r="Z2127" s="4">
        <v>8</v>
      </c>
      <c r="AA2127" s="26">
        <v>18.957428856827896</v>
      </c>
      <c r="AB2127" s="26">
        <v>663.51000998897632</v>
      </c>
    </row>
    <row r="2128" spans="1:28" x14ac:dyDescent="0.25">
      <c r="A2128" s="5" t="s">
        <v>1229</v>
      </c>
      <c r="B2128" s="6" t="s">
        <v>1150</v>
      </c>
      <c r="C2128" s="6" t="s">
        <v>1151</v>
      </c>
      <c r="D2128" s="5">
        <v>2008</v>
      </c>
      <c r="E2128" s="5">
        <v>8</v>
      </c>
      <c r="F2128" s="5">
        <v>15</v>
      </c>
      <c r="G2128" s="5">
        <v>93561</v>
      </c>
      <c r="H2128" s="5" t="s">
        <v>1152</v>
      </c>
      <c r="I2128" s="7">
        <v>0.4</v>
      </c>
      <c r="J2128" s="5">
        <v>2</v>
      </c>
      <c r="K2128" s="5">
        <v>10</v>
      </c>
      <c r="L2128" s="5">
        <v>5</v>
      </c>
      <c r="M2128" s="5">
        <v>10</v>
      </c>
      <c r="N2128" s="5">
        <v>0</v>
      </c>
      <c r="O2128" s="5">
        <v>30</v>
      </c>
      <c r="P2128" s="5">
        <v>15</v>
      </c>
      <c r="Q2128" s="5">
        <v>30</v>
      </c>
      <c r="R2128" s="5">
        <v>0</v>
      </c>
      <c r="S2128" s="5">
        <v>75</v>
      </c>
      <c r="T2128" s="4">
        <v>150</v>
      </c>
      <c r="U2128" s="26">
        <f t="shared" si="66"/>
        <v>26.415707912655556</v>
      </c>
      <c r="V2128" s="26">
        <f t="shared" si="67"/>
        <v>52.831415825311112</v>
      </c>
      <c r="Z2128" s="4">
        <v>11</v>
      </c>
      <c r="AA2128" s="26">
        <v>51.10827198935106</v>
      </c>
      <c r="AB2128" s="26">
        <v>1328.8150717231276</v>
      </c>
    </row>
    <row r="2129" spans="1:28" x14ac:dyDescent="0.25">
      <c r="A2129" s="5" t="s">
        <v>1297</v>
      </c>
      <c r="B2129" s="6" t="s">
        <v>1150</v>
      </c>
      <c r="C2129" s="6" t="s">
        <v>1151</v>
      </c>
      <c r="D2129" s="5">
        <v>2003</v>
      </c>
      <c r="E2129" s="5">
        <v>13</v>
      </c>
      <c r="F2129" s="5">
        <v>19</v>
      </c>
      <c r="G2129" s="5">
        <v>91214</v>
      </c>
      <c r="H2129" s="5" t="s">
        <v>1152</v>
      </c>
      <c r="I2129" s="7">
        <v>2</v>
      </c>
      <c r="J2129" s="5">
        <v>15</v>
      </c>
      <c r="K2129" s="5">
        <v>6</v>
      </c>
      <c r="L2129" s="5">
        <v>4</v>
      </c>
      <c r="M2129" s="5">
        <v>5</v>
      </c>
      <c r="N2129" s="5">
        <v>10</v>
      </c>
      <c r="O2129" s="5">
        <v>18</v>
      </c>
      <c r="P2129" s="5">
        <v>12</v>
      </c>
      <c r="Q2129" s="5">
        <v>15</v>
      </c>
      <c r="R2129" s="5">
        <v>30</v>
      </c>
      <c r="S2129" s="5">
        <v>75</v>
      </c>
      <c r="T2129" s="4">
        <v>1125</v>
      </c>
      <c r="U2129" s="26">
        <f t="shared" si="66"/>
        <v>25.941856265799927</v>
      </c>
      <c r="V2129" s="26">
        <f t="shared" si="67"/>
        <v>389.12784398699893</v>
      </c>
      <c r="Z2129" s="4">
        <v>8</v>
      </c>
      <c r="AA2129" s="26">
        <v>20.221257447283087</v>
      </c>
      <c r="AB2129" s="26">
        <v>404.4251489456617</v>
      </c>
    </row>
    <row r="2130" spans="1:28" x14ac:dyDescent="0.25">
      <c r="A2130" s="5" t="s">
        <v>1313</v>
      </c>
      <c r="B2130" s="6" t="s">
        <v>1150</v>
      </c>
      <c r="C2130" s="6" t="s">
        <v>1151</v>
      </c>
      <c r="D2130" s="5">
        <v>2000</v>
      </c>
      <c r="E2130" s="5">
        <v>16</v>
      </c>
      <c r="F2130" s="5">
        <v>23</v>
      </c>
      <c r="G2130" s="5">
        <v>95429</v>
      </c>
      <c r="H2130" s="5" t="s">
        <v>1152</v>
      </c>
      <c r="I2130" s="7">
        <v>2.5</v>
      </c>
      <c r="J2130" s="5">
        <v>37</v>
      </c>
      <c r="K2130" s="5">
        <v>4</v>
      </c>
      <c r="L2130" s="5">
        <v>10</v>
      </c>
      <c r="M2130" s="5">
        <v>10</v>
      </c>
      <c r="N2130" s="5">
        <v>1</v>
      </c>
      <c r="O2130" s="5">
        <v>12</v>
      </c>
      <c r="P2130" s="5">
        <v>30</v>
      </c>
      <c r="Q2130" s="5">
        <v>30</v>
      </c>
      <c r="R2130" s="5">
        <v>3</v>
      </c>
      <c r="S2130" s="5">
        <v>75</v>
      </c>
      <c r="T2130" s="4">
        <v>2775</v>
      </c>
      <c r="U2130" s="26">
        <f t="shared" si="66"/>
        <v>25.645811940736394</v>
      </c>
      <c r="V2130" s="26">
        <f t="shared" si="67"/>
        <v>948.89504180724657</v>
      </c>
      <c r="Z2130" s="4">
        <v>13</v>
      </c>
      <c r="AA2130" s="26">
        <v>51.500200273193165</v>
      </c>
      <c r="AB2130" s="26">
        <v>1081.5042057370565</v>
      </c>
    </row>
    <row r="2131" spans="1:28" x14ac:dyDescent="0.25">
      <c r="A2131" s="5" t="s">
        <v>1314</v>
      </c>
      <c r="B2131" s="6" t="s">
        <v>1150</v>
      </c>
      <c r="C2131" s="6" t="s">
        <v>1151</v>
      </c>
      <c r="D2131" s="5">
        <v>2005</v>
      </c>
      <c r="E2131" s="5">
        <v>11</v>
      </c>
      <c r="F2131" s="5">
        <v>23</v>
      </c>
      <c r="G2131" s="5">
        <v>95437</v>
      </c>
      <c r="H2131" s="5" t="s">
        <v>1152</v>
      </c>
      <c r="I2131" s="7">
        <v>3.9</v>
      </c>
      <c r="J2131" s="5">
        <v>40</v>
      </c>
      <c r="K2131" s="5">
        <v>5</v>
      </c>
      <c r="L2131" s="5">
        <v>10</v>
      </c>
      <c r="M2131" s="5">
        <v>10</v>
      </c>
      <c r="N2131" s="5">
        <v>0</v>
      </c>
      <c r="O2131" s="5">
        <v>15</v>
      </c>
      <c r="P2131" s="5">
        <v>30</v>
      </c>
      <c r="Q2131" s="5">
        <v>30</v>
      </c>
      <c r="R2131" s="5">
        <v>0</v>
      </c>
      <c r="S2131" s="5">
        <v>75</v>
      </c>
      <c r="T2131" s="4">
        <v>3000</v>
      </c>
      <c r="U2131" s="26">
        <f t="shared" si="66"/>
        <v>26.134256500703103</v>
      </c>
      <c r="V2131" s="26">
        <f t="shared" si="67"/>
        <v>1045.370260028124</v>
      </c>
      <c r="Z2131" s="4">
        <v>10</v>
      </c>
      <c r="AA2131" s="26">
        <v>10.183802013589249</v>
      </c>
      <c r="AB2131" s="26">
        <v>458.27109061151617</v>
      </c>
    </row>
    <row r="2132" spans="1:28" x14ac:dyDescent="0.25">
      <c r="A2132" s="5" t="s">
        <v>1487</v>
      </c>
      <c r="B2132" s="6" t="s">
        <v>1150</v>
      </c>
      <c r="C2132" s="6" t="s">
        <v>1151</v>
      </c>
      <c r="D2132" s="5">
        <v>2009</v>
      </c>
      <c r="E2132" s="5">
        <v>7</v>
      </c>
      <c r="F2132" s="5">
        <v>37</v>
      </c>
      <c r="G2132" s="5">
        <v>92064</v>
      </c>
      <c r="H2132" s="5" t="s">
        <v>1152</v>
      </c>
      <c r="I2132" s="7">
        <v>4</v>
      </c>
      <c r="J2132" s="5">
        <v>100</v>
      </c>
      <c r="K2132" s="5">
        <v>5</v>
      </c>
      <c r="L2132" s="5">
        <v>5</v>
      </c>
      <c r="M2132" s="5">
        <v>5</v>
      </c>
      <c r="N2132" s="5">
        <v>10</v>
      </c>
      <c r="O2132" s="5">
        <v>15</v>
      </c>
      <c r="P2132" s="5">
        <v>15</v>
      </c>
      <c r="Q2132" s="5">
        <v>15</v>
      </c>
      <c r="R2132" s="5">
        <v>30</v>
      </c>
      <c r="S2132" s="5">
        <v>75</v>
      </c>
      <c r="T2132" s="4">
        <v>7500</v>
      </c>
      <c r="U2132" s="26">
        <f t="shared" si="66"/>
        <v>26.507675054321162</v>
      </c>
      <c r="V2132" s="26">
        <f t="shared" si="67"/>
        <v>2650.7675054321162</v>
      </c>
      <c r="Z2132" s="4">
        <v>12</v>
      </c>
      <c r="AA2132" s="26">
        <v>19.238231223925638</v>
      </c>
      <c r="AB2132" s="26">
        <v>1769.9172726011586</v>
      </c>
    </row>
    <row r="2133" spans="1:28" x14ac:dyDescent="0.25">
      <c r="A2133" s="5" t="s">
        <v>1528</v>
      </c>
      <c r="B2133" s="6" t="s">
        <v>1150</v>
      </c>
      <c r="C2133" s="6" t="s">
        <v>1151</v>
      </c>
      <c r="D2133" s="5">
        <v>2009</v>
      </c>
      <c r="E2133" s="5">
        <v>7</v>
      </c>
      <c r="F2133" s="5">
        <v>41</v>
      </c>
      <c r="G2133" s="5">
        <v>94015</v>
      </c>
      <c r="H2133" s="5" t="s">
        <v>1152</v>
      </c>
      <c r="I2133" s="7">
        <v>0</v>
      </c>
      <c r="J2133" s="5">
        <v>0</v>
      </c>
      <c r="K2133" s="5">
        <v>5</v>
      </c>
      <c r="L2133" s="5">
        <v>10</v>
      </c>
      <c r="M2133" s="5">
        <v>10</v>
      </c>
      <c r="N2133" s="5">
        <v>0</v>
      </c>
      <c r="O2133" s="5">
        <v>15</v>
      </c>
      <c r="P2133" s="5">
        <v>30</v>
      </c>
      <c r="Q2133" s="5">
        <v>30</v>
      </c>
      <c r="R2133" s="5">
        <v>0</v>
      </c>
      <c r="S2133" s="5">
        <v>75</v>
      </c>
      <c r="T2133" s="4">
        <v>0</v>
      </c>
      <c r="U2133" s="26">
        <f t="shared" si="66"/>
        <v>26.507675054321162</v>
      </c>
      <c r="V2133" s="26">
        <f t="shared" si="67"/>
        <v>0</v>
      </c>
      <c r="Z2133" s="4">
        <v>3</v>
      </c>
      <c r="AA2133" s="26">
        <v>4.9706075981150146</v>
      </c>
      <c r="AB2133" s="26">
        <v>94.441544364185276</v>
      </c>
    </row>
    <row r="2134" spans="1:28" x14ac:dyDescent="0.25">
      <c r="A2134" s="5" t="s">
        <v>1559</v>
      </c>
      <c r="B2134" s="6" t="s">
        <v>1150</v>
      </c>
      <c r="C2134" s="6" t="s">
        <v>1151</v>
      </c>
      <c r="D2134" s="5">
        <v>2003</v>
      </c>
      <c r="E2134" s="5">
        <v>13</v>
      </c>
      <c r="F2134" s="5">
        <v>43</v>
      </c>
      <c r="G2134" s="5">
        <v>94085</v>
      </c>
      <c r="H2134" s="5" t="s">
        <v>1152</v>
      </c>
      <c r="I2134" s="7">
        <v>6.5</v>
      </c>
      <c r="J2134" s="5">
        <v>40</v>
      </c>
      <c r="K2134" s="5">
        <v>8</v>
      </c>
      <c r="L2134" s="5">
        <v>6</v>
      </c>
      <c r="M2134" s="5">
        <v>8</v>
      </c>
      <c r="N2134" s="5">
        <v>3</v>
      </c>
      <c r="O2134" s="5">
        <v>24</v>
      </c>
      <c r="P2134" s="5">
        <v>18</v>
      </c>
      <c r="Q2134" s="5">
        <v>24</v>
      </c>
      <c r="R2134" s="5">
        <v>9</v>
      </c>
      <c r="S2134" s="5">
        <v>75</v>
      </c>
      <c r="T2134" s="4">
        <v>3000</v>
      </c>
      <c r="U2134" s="26">
        <f t="shared" si="66"/>
        <v>25.941856265799927</v>
      </c>
      <c r="V2134" s="26">
        <f t="shared" si="67"/>
        <v>1037.674250631997</v>
      </c>
      <c r="Z2134" s="4">
        <v>11</v>
      </c>
      <c r="AA2134" s="26">
        <v>1.2777067997337765</v>
      </c>
      <c r="AB2134" s="26">
        <v>17.887895196272872</v>
      </c>
    </row>
    <row r="2135" spans="1:28" x14ac:dyDescent="0.25">
      <c r="A2135" s="5" t="s">
        <v>1801</v>
      </c>
      <c r="B2135" s="6" t="s">
        <v>1643</v>
      </c>
      <c r="C2135" s="6" t="s">
        <v>1644</v>
      </c>
      <c r="D2135" s="5">
        <v>2013</v>
      </c>
      <c r="E2135" s="5">
        <v>3</v>
      </c>
      <c r="F2135" s="5">
        <v>19</v>
      </c>
      <c r="G2135" s="5">
        <v>91801</v>
      </c>
      <c r="H2135" s="5" t="s">
        <v>1645</v>
      </c>
      <c r="I2135" s="7">
        <v>9.8000000000000007</v>
      </c>
      <c r="J2135" s="5">
        <v>100</v>
      </c>
      <c r="K2135" s="5">
        <v>5</v>
      </c>
      <c r="L2135" s="5">
        <v>10</v>
      </c>
      <c r="M2135" s="5">
        <v>5</v>
      </c>
      <c r="N2135" s="5">
        <v>5</v>
      </c>
      <c r="O2135" s="5">
        <v>15</v>
      </c>
      <c r="P2135" s="5">
        <v>30</v>
      </c>
      <c r="Q2135" s="5">
        <v>15</v>
      </c>
      <c r="R2135" s="5">
        <v>15</v>
      </c>
      <c r="S2135" s="5">
        <v>75</v>
      </c>
      <c r="T2135" s="4">
        <v>7500</v>
      </c>
      <c r="U2135" s="26">
        <f t="shared" si="66"/>
        <v>26.866651391912022</v>
      </c>
      <c r="V2135" s="26">
        <f t="shared" si="67"/>
        <v>2686.6651391912023</v>
      </c>
      <c r="Z2135" s="4">
        <v>10</v>
      </c>
      <c r="AA2135" s="26">
        <v>12.729752516986562</v>
      </c>
      <c r="AB2135" s="26">
        <v>241.86529782274468</v>
      </c>
    </row>
    <row r="2136" spans="1:28" x14ac:dyDescent="0.25">
      <c r="A2136" s="5" t="s">
        <v>2060</v>
      </c>
      <c r="B2136" s="6" t="s">
        <v>1730</v>
      </c>
      <c r="C2136" s="6" t="s">
        <v>1151</v>
      </c>
      <c r="D2136" s="5">
        <v>2013</v>
      </c>
      <c r="E2136" s="5">
        <v>3</v>
      </c>
      <c r="F2136" s="5">
        <v>36</v>
      </c>
      <c r="G2136" s="5">
        <v>92308</v>
      </c>
      <c r="H2136" s="5" t="s">
        <v>1645</v>
      </c>
      <c r="I2136" s="7">
        <v>1.9</v>
      </c>
      <c r="J2136" s="5">
        <v>20</v>
      </c>
      <c r="K2136" s="5">
        <v>5</v>
      </c>
      <c r="L2136" s="5">
        <v>15</v>
      </c>
      <c r="M2136" s="5">
        <v>5</v>
      </c>
      <c r="N2136" s="5">
        <v>0</v>
      </c>
      <c r="O2136" s="5">
        <v>15</v>
      </c>
      <c r="P2136" s="5">
        <v>45</v>
      </c>
      <c r="Q2136" s="5">
        <v>15</v>
      </c>
      <c r="R2136" s="5">
        <v>0</v>
      </c>
      <c r="S2136" s="5">
        <v>75</v>
      </c>
      <c r="T2136" s="4">
        <v>1500</v>
      </c>
      <c r="U2136" s="26">
        <f t="shared" si="66"/>
        <v>26.866651391912022</v>
      </c>
      <c r="V2136" s="26">
        <f t="shared" si="67"/>
        <v>537.33302783824047</v>
      </c>
      <c r="Z2136" s="4">
        <v>9</v>
      </c>
      <c r="AA2136" s="26">
        <v>12.683503708813213</v>
      </c>
      <c r="AB2136" s="26">
        <v>634.17518544066058</v>
      </c>
    </row>
    <row r="2137" spans="1:28" x14ac:dyDescent="0.25">
      <c r="A2137" s="5" t="s">
        <v>3105</v>
      </c>
      <c r="B2137" s="6" t="s">
        <v>1643</v>
      </c>
      <c r="C2137" s="6" t="s">
        <v>1644</v>
      </c>
      <c r="D2137" s="5">
        <v>2012</v>
      </c>
      <c r="E2137" s="5">
        <v>4</v>
      </c>
      <c r="F2137" s="5">
        <v>19</v>
      </c>
      <c r="G2137" s="5">
        <v>90505</v>
      </c>
      <c r="H2137" s="5" t="s">
        <v>1370</v>
      </c>
      <c r="I2137" s="7">
        <v>5.9</v>
      </c>
      <c r="J2137" s="5">
        <v>100</v>
      </c>
      <c r="K2137" s="5">
        <v>5</v>
      </c>
      <c r="L2137" s="5">
        <v>4</v>
      </c>
      <c r="M2137" s="5">
        <v>8</v>
      </c>
      <c r="N2137" s="5">
        <v>8</v>
      </c>
      <c r="O2137" s="5">
        <v>15</v>
      </c>
      <c r="P2137" s="5">
        <v>12</v>
      </c>
      <c r="Q2137" s="5">
        <v>24</v>
      </c>
      <c r="R2137" s="5">
        <v>24</v>
      </c>
      <c r="S2137" s="5">
        <v>75</v>
      </c>
      <c r="T2137" s="4">
        <v>7500</v>
      </c>
      <c r="U2137" s="26">
        <f t="shared" si="66"/>
        <v>26.778215223097117</v>
      </c>
      <c r="V2137" s="26">
        <f t="shared" si="67"/>
        <v>2677.8215223097118</v>
      </c>
      <c r="Z2137" s="4">
        <v>11</v>
      </c>
      <c r="AA2137" s="26">
        <v>40.886617591480849</v>
      </c>
      <c r="AB2137" s="26">
        <v>2085.2174971655231</v>
      </c>
    </row>
    <row r="2138" spans="1:28" x14ac:dyDescent="0.25">
      <c r="A2138" s="5" t="s">
        <v>2034</v>
      </c>
      <c r="B2138" s="6" t="s">
        <v>1643</v>
      </c>
      <c r="C2138" s="6" t="s">
        <v>1644</v>
      </c>
      <c r="D2138" s="5">
        <v>2006</v>
      </c>
      <c r="E2138" s="5">
        <v>10</v>
      </c>
      <c r="F2138" s="5">
        <v>35</v>
      </c>
      <c r="G2138" s="5">
        <v>95023</v>
      </c>
      <c r="H2138" s="5" t="s">
        <v>1645</v>
      </c>
      <c r="I2138" s="7">
        <v>4.5</v>
      </c>
      <c r="J2138" s="5">
        <v>35</v>
      </c>
      <c r="K2138" s="5">
        <v>10</v>
      </c>
      <c r="L2138" s="5">
        <v>0</v>
      </c>
      <c r="M2138" s="5">
        <v>10</v>
      </c>
      <c r="N2138" s="5">
        <v>5</v>
      </c>
      <c r="O2138" s="5">
        <v>30</v>
      </c>
      <c r="P2138" s="5">
        <v>0</v>
      </c>
      <c r="Q2138" s="5">
        <v>30</v>
      </c>
      <c r="R2138" s="5">
        <v>15</v>
      </c>
      <c r="S2138" s="5">
        <v>75</v>
      </c>
      <c r="T2138" s="4">
        <v>2625</v>
      </c>
      <c r="U2138" s="26">
        <f t="shared" si="66"/>
        <v>26.229012521343197</v>
      </c>
      <c r="V2138" s="26">
        <f t="shared" si="67"/>
        <v>918.01543824701184</v>
      </c>
      <c r="Z2138" s="4">
        <v>19</v>
      </c>
      <c r="AA2138" s="26">
        <v>5.279548142498701</v>
      </c>
      <c r="AB2138" s="26">
        <v>0</v>
      </c>
    </row>
    <row r="2139" spans="1:28" x14ac:dyDescent="0.25">
      <c r="A2139" s="5" t="s">
        <v>3032</v>
      </c>
      <c r="B2139" s="6" t="s">
        <v>1643</v>
      </c>
      <c r="C2139" s="6" t="s">
        <v>1644</v>
      </c>
      <c r="D2139" s="5">
        <v>2006</v>
      </c>
      <c r="E2139" s="5">
        <v>10</v>
      </c>
      <c r="F2139" s="5">
        <v>19</v>
      </c>
      <c r="G2139" s="5">
        <v>90808</v>
      </c>
      <c r="H2139" s="5" t="s">
        <v>1370</v>
      </c>
      <c r="I2139" s="7">
        <v>3</v>
      </c>
      <c r="J2139" s="5">
        <v>70</v>
      </c>
      <c r="K2139" s="5">
        <v>8</v>
      </c>
      <c r="L2139" s="5">
        <v>1</v>
      </c>
      <c r="M2139" s="5">
        <v>8</v>
      </c>
      <c r="N2139" s="5">
        <v>8</v>
      </c>
      <c r="O2139" s="5">
        <v>24</v>
      </c>
      <c r="P2139" s="5">
        <v>3</v>
      </c>
      <c r="Q2139" s="5">
        <v>24</v>
      </c>
      <c r="R2139" s="5">
        <v>24</v>
      </c>
      <c r="S2139" s="5">
        <v>75</v>
      </c>
      <c r="T2139" s="4">
        <v>5250</v>
      </c>
      <c r="U2139" s="26">
        <f t="shared" si="66"/>
        <v>26.229012521343197</v>
      </c>
      <c r="V2139" s="26">
        <f t="shared" si="67"/>
        <v>1836.0308764940237</v>
      </c>
      <c r="Z2139" s="4">
        <v>14</v>
      </c>
      <c r="AA2139" s="26">
        <v>9.048057702500925</v>
      </c>
      <c r="AB2139" s="26">
        <v>407.16259661254162</v>
      </c>
    </row>
    <row r="2140" spans="1:28" x14ac:dyDescent="0.25">
      <c r="A2140" s="5" t="s">
        <v>1808</v>
      </c>
      <c r="B2140" s="6" t="s">
        <v>1643</v>
      </c>
      <c r="C2140" s="6" t="s">
        <v>1644</v>
      </c>
      <c r="D2140" s="5">
        <v>2005</v>
      </c>
      <c r="E2140" s="5">
        <v>11</v>
      </c>
      <c r="F2140" s="5">
        <v>19</v>
      </c>
      <c r="G2140" s="5">
        <v>93536</v>
      </c>
      <c r="H2140" s="5" t="s">
        <v>1645</v>
      </c>
      <c r="I2140" s="7">
        <v>3.9</v>
      </c>
      <c r="J2140" s="5">
        <v>10</v>
      </c>
      <c r="K2140" s="5">
        <v>5</v>
      </c>
      <c r="L2140" s="5">
        <v>0</v>
      </c>
      <c r="M2140" s="5">
        <v>10</v>
      </c>
      <c r="N2140" s="5">
        <v>10</v>
      </c>
      <c r="O2140" s="5">
        <v>15</v>
      </c>
      <c r="P2140" s="5">
        <v>0</v>
      </c>
      <c r="Q2140" s="5">
        <v>30</v>
      </c>
      <c r="R2140" s="5">
        <v>30</v>
      </c>
      <c r="S2140" s="5">
        <v>75</v>
      </c>
      <c r="T2140" s="4">
        <v>750</v>
      </c>
      <c r="U2140" s="26">
        <f t="shared" si="66"/>
        <v>26.134256500703103</v>
      </c>
      <c r="V2140" s="26">
        <f t="shared" si="67"/>
        <v>261.342565007031</v>
      </c>
      <c r="Z2140" s="4">
        <v>9</v>
      </c>
      <c r="AA2140" s="26">
        <v>20.293605934101137</v>
      </c>
      <c r="AB2140" s="26">
        <v>811.74423736404549</v>
      </c>
    </row>
    <row r="2141" spans="1:28" x14ac:dyDescent="0.25">
      <c r="A2141" s="5" t="s">
        <v>1664</v>
      </c>
      <c r="B2141" s="6" t="s">
        <v>1643</v>
      </c>
      <c r="C2141" s="6" t="s">
        <v>1644</v>
      </c>
      <c r="D2141" s="5">
        <v>2004</v>
      </c>
      <c r="E2141" s="5">
        <v>12</v>
      </c>
      <c r="F2141" s="5">
        <v>1</v>
      </c>
      <c r="G2141" s="5">
        <v>94550</v>
      </c>
      <c r="H2141" s="5" t="s">
        <v>1645</v>
      </c>
      <c r="I2141" s="7">
        <v>5</v>
      </c>
      <c r="J2141" s="5">
        <v>50</v>
      </c>
      <c r="K2141" s="5">
        <v>3</v>
      </c>
      <c r="L2141" s="5">
        <v>12</v>
      </c>
      <c r="M2141" s="5">
        <v>6</v>
      </c>
      <c r="N2141" s="5">
        <v>4</v>
      </c>
      <c r="O2141" s="5">
        <v>9</v>
      </c>
      <c r="P2141" s="5">
        <v>36</v>
      </c>
      <c r="Q2141" s="5">
        <v>18</v>
      </c>
      <c r="R2141" s="5">
        <v>12</v>
      </c>
      <c r="S2141" s="5">
        <v>75</v>
      </c>
      <c r="T2141" s="4">
        <v>3750</v>
      </c>
      <c r="U2141" s="26">
        <f t="shared" si="66"/>
        <v>26.03854261486131</v>
      </c>
      <c r="V2141" s="26">
        <f t="shared" si="67"/>
        <v>1301.9271307430654</v>
      </c>
      <c r="Z2141" s="4">
        <v>9</v>
      </c>
      <c r="AA2141" s="26">
        <v>10.146802967050569</v>
      </c>
      <c r="AB2141" s="26">
        <v>395.72531571497217</v>
      </c>
    </row>
    <row r="2142" spans="1:28" x14ac:dyDescent="0.25">
      <c r="A2142" s="5" t="s">
        <v>3390</v>
      </c>
      <c r="B2142" s="6" t="s">
        <v>1643</v>
      </c>
      <c r="C2142" s="6" t="s">
        <v>1644</v>
      </c>
      <c r="D2142" s="5">
        <v>2004</v>
      </c>
      <c r="E2142" s="5">
        <v>12</v>
      </c>
      <c r="F2142" s="5">
        <v>32</v>
      </c>
      <c r="G2142" s="5">
        <v>95923</v>
      </c>
      <c r="H2142" s="5" t="s">
        <v>1370</v>
      </c>
      <c r="I2142" s="7">
        <v>5.9</v>
      </c>
      <c r="J2142" s="5">
        <v>60</v>
      </c>
      <c r="K2142" s="5">
        <v>10</v>
      </c>
      <c r="L2142" s="5">
        <v>4</v>
      </c>
      <c r="M2142" s="5">
        <v>10</v>
      </c>
      <c r="N2142" s="5">
        <v>1</v>
      </c>
      <c r="O2142" s="5">
        <v>30</v>
      </c>
      <c r="P2142" s="5">
        <v>12</v>
      </c>
      <c r="Q2142" s="5">
        <v>30</v>
      </c>
      <c r="R2142" s="5">
        <v>3</v>
      </c>
      <c r="S2142" s="5">
        <v>75</v>
      </c>
      <c r="T2142" s="4">
        <v>4500</v>
      </c>
      <c r="U2142" s="26">
        <f t="shared" si="66"/>
        <v>26.03854261486131</v>
      </c>
      <c r="V2142" s="26">
        <f t="shared" si="67"/>
        <v>1562.3125568916787</v>
      </c>
      <c r="Z2142" s="4">
        <v>14</v>
      </c>
      <c r="AA2142" s="26">
        <v>23.266434092145239</v>
      </c>
      <c r="AB2142" s="26">
        <v>1163.3217046072621</v>
      </c>
    </row>
    <row r="2143" spans="1:28" x14ac:dyDescent="0.25">
      <c r="A2143" s="5" t="s">
        <v>2885</v>
      </c>
      <c r="B2143" s="6" t="s">
        <v>1643</v>
      </c>
      <c r="C2143" s="6" t="s">
        <v>1644</v>
      </c>
      <c r="D2143" s="5">
        <v>2003</v>
      </c>
      <c r="E2143" s="5">
        <v>13</v>
      </c>
      <c r="F2143" s="5">
        <v>1</v>
      </c>
      <c r="G2143" s="5">
        <v>94580</v>
      </c>
      <c r="H2143" s="5" t="s">
        <v>1370</v>
      </c>
      <c r="I2143" s="7">
        <v>6</v>
      </c>
      <c r="J2143" s="5">
        <v>81</v>
      </c>
      <c r="K2143" s="5">
        <v>5</v>
      </c>
      <c r="L2143" s="5">
        <v>0</v>
      </c>
      <c r="M2143" s="5">
        <v>10</v>
      </c>
      <c r="N2143" s="5">
        <v>10</v>
      </c>
      <c r="O2143" s="5">
        <v>15</v>
      </c>
      <c r="P2143" s="5">
        <v>0</v>
      </c>
      <c r="Q2143" s="5">
        <v>30</v>
      </c>
      <c r="R2143" s="5">
        <v>30</v>
      </c>
      <c r="S2143" s="5">
        <v>75</v>
      </c>
      <c r="T2143" s="4">
        <v>6075</v>
      </c>
      <c r="U2143" s="26">
        <f t="shared" si="66"/>
        <v>25.941856265799927</v>
      </c>
      <c r="V2143" s="26">
        <f t="shared" si="67"/>
        <v>2101.2903575297942</v>
      </c>
      <c r="Z2143" s="4">
        <v>9</v>
      </c>
      <c r="AA2143" s="26">
        <v>27.903708159389065</v>
      </c>
      <c r="AB2143" s="26">
        <v>558.07416318778132</v>
      </c>
    </row>
    <row r="2144" spans="1:28" x14ac:dyDescent="0.25">
      <c r="A2144" s="5" t="s">
        <v>257</v>
      </c>
      <c r="B2144" s="6" t="s">
        <v>1660</v>
      </c>
      <c r="C2144" s="6" t="s">
        <v>1151</v>
      </c>
      <c r="D2144" s="5">
        <v>2003</v>
      </c>
      <c r="E2144" s="5">
        <v>13</v>
      </c>
      <c r="F2144" s="5">
        <v>40</v>
      </c>
      <c r="G2144" s="5">
        <v>93422</v>
      </c>
      <c r="H2144" s="5" t="s">
        <v>1370</v>
      </c>
      <c r="I2144" s="7">
        <v>4.8</v>
      </c>
      <c r="J2144" s="5">
        <v>45</v>
      </c>
      <c r="K2144" s="5">
        <v>9</v>
      </c>
      <c r="L2144" s="5">
        <v>6</v>
      </c>
      <c r="M2144" s="5">
        <v>6</v>
      </c>
      <c r="N2144" s="5">
        <v>4</v>
      </c>
      <c r="O2144" s="5">
        <v>27</v>
      </c>
      <c r="P2144" s="5">
        <v>18</v>
      </c>
      <c r="Q2144" s="5">
        <v>18</v>
      </c>
      <c r="R2144" s="5">
        <v>12</v>
      </c>
      <c r="S2144" s="5">
        <v>75</v>
      </c>
      <c r="T2144" s="4">
        <v>3375</v>
      </c>
      <c r="U2144" s="26">
        <f t="shared" si="66"/>
        <v>25.941856265799927</v>
      </c>
      <c r="V2144" s="26">
        <f t="shared" si="67"/>
        <v>1167.3835319609968</v>
      </c>
      <c r="Z2144" s="4">
        <v>10</v>
      </c>
      <c r="AA2144" s="26">
        <v>17.821653523781187</v>
      </c>
      <c r="AB2144" s="26">
        <v>302.9681099042802</v>
      </c>
    </row>
    <row r="2145" spans="1:28" x14ac:dyDescent="0.25">
      <c r="A2145" s="5" t="s">
        <v>460</v>
      </c>
      <c r="B2145" s="6" t="s">
        <v>1660</v>
      </c>
      <c r="C2145" s="6" t="s">
        <v>1151</v>
      </c>
      <c r="D2145" s="5">
        <v>2002</v>
      </c>
      <c r="E2145" s="5">
        <v>14</v>
      </c>
      <c r="F2145" s="5">
        <v>54</v>
      </c>
      <c r="G2145" s="5">
        <v>93272</v>
      </c>
      <c r="H2145" s="5" t="s">
        <v>1370</v>
      </c>
      <c r="I2145" s="7">
        <v>8.1</v>
      </c>
      <c r="J2145" s="5">
        <v>100</v>
      </c>
      <c r="K2145" s="5">
        <v>10</v>
      </c>
      <c r="L2145" s="5">
        <v>0</v>
      </c>
      <c r="M2145" s="5">
        <v>10</v>
      </c>
      <c r="N2145" s="5">
        <v>5</v>
      </c>
      <c r="O2145" s="5">
        <v>30</v>
      </c>
      <c r="P2145" s="5">
        <v>0</v>
      </c>
      <c r="Q2145" s="5">
        <v>30</v>
      </c>
      <c r="R2145" s="5">
        <v>15</v>
      </c>
      <c r="S2145" s="5">
        <v>75</v>
      </c>
      <c r="T2145" s="4">
        <v>7500</v>
      </c>
      <c r="U2145" s="26">
        <f t="shared" si="66"/>
        <v>25.844182557351665</v>
      </c>
      <c r="V2145" s="26">
        <f t="shared" si="67"/>
        <v>2584.4182557351664</v>
      </c>
      <c r="Z2145" s="4">
        <v>15</v>
      </c>
      <c r="AA2145" s="26">
        <v>2.595554075138935</v>
      </c>
      <c r="AB2145" s="26">
        <v>103.8221630055574</v>
      </c>
    </row>
    <row r="2146" spans="1:28" x14ac:dyDescent="0.25">
      <c r="A2146" s="5" t="s">
        <v>2192</v>
      </c>
      <c r="B2146" s="6" t="s">
        <v>1660</v>
      </c>
      <c r="C2146" s="6" t="s">
        <v>1151</v>
      </c>
      <c r="D2146" s="5">
        <v>2000</v>
      </c>
      <c r="E2146" s="5">
        <v>16</v>
      </c>
      <c r="F2146" s="5">
        <v>42</v>
      </c>
      <c r="G2146" s="5">
        <v>93105</v>
      </c>
      <c r="H2146" s="5" t="s">
        <v>1645</v>
      </c>
      <c r="I2146" s="7">
        <v>7</v>
      </c>
      <c r="J2146" s="5">
        <v>65</v>
      </c>
      <c r="K2146" s="5">
        <v>6</v>
      </c>
      <c r="L2146" s="5">
        <v>3</v>
      </c>
      <c r="M2146" s="5">
        <v>8</v>
      </c>
      <c r="N2146" s="5">
        <v>8</v>
      </c>
      <c r="O2146" s="5">
        <v>18</v>
      </c>
      <c r="P2146" s="5">
        <v>9</v>
      </c>
      <c r="Q2146" s="5">
        <v>24</v>
      </c>
      <c r="R2146" s="5">
        <v>24</v>
      </c>
      <c r="S2146" s="5">
        <v>75</v>
      </c>
      <c r="T2146" s="4">
        <v>4875</v>
      </c>
      <c r="U2146" s="26">
        <f t="shared" si="66"/>
        <v>25.645811940736394</v>
      </c>
      <c r="V2146" s="26">
        <f t="shared" si="67"/>
        <v>1666.9777761478656</v>
      </c>
      <c r="Z2146" s="4">
        <v>9</v>
      </c>
      <c r="AA2146" s="26">
        <v>10.146802967050569</v>
      </c>
      <c r="AB2146" s="26">
        <v>456.60613351727557</v>
      </c>
    </row>
    <row r="2147" spans="1:28" x14ac:dyDescent="0.25">
      <c r="A2147" s="5" t="s">
        <v>3021</v>
      </c>
      <c r="B2147" s="6" t="s">
        <v>1643</v>
      </c>
      <c r="C2147" s="6" t="s">
        <v>1644</v>
      </c>
      <c r="D2147" s="5">
        <v>1999</v>
      </c>
      <c r="E2147" s="5">
        <v>17</v>
      </c>
      <c r="F2147" s="5">
        <v>18</v>
      </c>
      <c r="G2147" s="5">
        <v>96130</v>
      </c>
      <c r="H2147" s="5" t="s">
        <v>1370</v>
      </c>
      <c r="I2147" s="7">
        <v>5</v>
      </c>
      <c r="J2147" s="5">
        <v>40</v>
      </c>
      <c r="K2147" s="5">
        <v>5</v>
      </c>
      <c r="L2147" s="5">
        <v>15</v>
      </c>
      <c r="M2147" s="5">
        <v>5</v>
      </c>
      <c r="N2147" s="5">
        <v>0</v>
      </c>
      <c r="O2147" s="5">
        <v>15</v>
      </c>
      <c r="P2147" s="5">
        <v>45</v>
      </c>
      <c r="Q2147" s="5">
        <v>15</v>
      </c>
      <c r="R2147" s="5">
        <v>0</v>
      </c>
      <c r="S2147" s="5">
        <v>75</v>
      </c>
      <c r="T2147" s="4">
        <v>3000</v>
      </c>
      <c r="U2147" s="26">
        <f t="shared" si="66"/>
        <v>25.545083679437713</v>
      </c>
      <c r="V2147" s="26">
        <f t="shared" si="67"/>
        <v>1021.8033471775085</v>
      </c>
      <c r="Z2147" s="4">
        <v>17</v>
      </c>
      <c r="AA2147" s="26">
        <v>7.8513486807828698</v>
      </c>
      <c r="AB2147" s="26">
        <v>400.41878271992636</v>
      </c>
    </row>
    <row r="2148" spans="1:28" x14ac:dyDescent="0.25">
      <c r="A2148" s="5" t="s">
        <v>2962</v>
      </c>
      <c r="B2148" s="6" t="s">
        <v>1643</v>
      </c>
      <c r="C2148" s="6" t="s">
        <v>1644</v>
      </c>
      <c r="D2148" s="5">
        <v>1998</v>
      </c>
      <c r="E2148" s="5">
        <v>18</v>
      </c>
      <c r="F2148" s="5">
        <v>7</v>
      </c>
      <c r="G2148" s="5">
        <v>94513</v>
      </c>
      <c r="H2148" s="5" t="s">
        <v>1370</v>
      </c>
      <c r="I2148" s="7">
        <v>7.4</v>
      </c>
      <c r="J2148" s="5">
        <v>46</v>
      </c>
      <c r="K2148" s="5">
        <v>6</v>
      </c>
      <c r="L2148" s="5">
        <v>6</v>
      </c>
      <c r="M2148" s="5">
        <v>8</v>
      </c>
      <c r="N2148" s="5">
        <v>5</v>
      </c>
      <c r="O2148" s="5">
        <v>18</v>
      </c>
      <c r="P2148" s="5">
        <v>18</v>
      </c>
      <c r="Q2148" s="5">
        <v>24</v>
      </c>
      <c r="R2148" s="5">
        <v>15</v>
      </c>
      <c r="S2148" s="5">
        <v>75</v>
      </c>
      <c r="T2148" s="4">
        <v>3450</v>
      </c>
      <c r="U2148" s="26">
        <f t="shared" si="66"/>
        <v>25.443305335968383</v>
      </c>
      <c r="V2148" s="26">
        <f t="shared" si="67"/>
        <v>1170.3920454545455</v>
      </c>
      <c r="Z2148" s="4">
        <v>17</v>
      </c>
      <c r="AA2148" s="26">
        <v>7.8513486807828698</v>
      </c>
      <c r="AB2148" s="26">
        <v>620.25654578184674</v>
      </c>
    </row>
    <row r="2149" spans="1:28" x14ac:dyDescent="0.25">
      <c r="A2149" s="5" t="s">
        <v>2488</v>
      </c>
      <c r="B2149" s="6" t="s">
        <v>1643</v>
      </c>
      <c r="C2149" s="6" t="s">
        <v>1644</v>
      </c>
      <c r="D2149" s="5">
        <v>1995</v>
      </c>
      <c r="E2149" s="5">
        <v>21</v>
      </c>
      <c r="F2149" s="5">
        <v>19</v>
      </c>
      <c r="G2149" s="5">
        <v>91331</v>
      </c>
      <c r="H2149" s="5" t="s">
        <v>2097</v>
      </c>
      <c r="I2149" s="7">
        <v>2</v>
      </c>
      <c r="J2149" s="5">
        <v>39</v>
      </c>
      <c r="K2149" s="5">
        <v>10</v>
      </c>
      <c r="L2149" s="5">
        <v>15</v>
      </c>
      <c r="M2149" s="5">
        <v>0</v>
      </c>
      <c r="N2149" s="5">
        <v>0</v>
      </c>
      <c r="O2149" s="5">
        <v>30</v>
      </c>
      <c r="P2149" s="5">
        <v>45</v>
      </c>
      <c r="Q2149" s="5">
        <v>0</v>
      </c>
      <c r="R2149" s="5">
        <v>0</v>
      </c>
      <c r="S2149" s="5">
        <v>75</v>
      </c>
      <c r="T2149" s="4">
        <v>2925</v>
      </c>
      <c r="U2149" s="26">
        <f t="shared" si="66"/>
        <v>25.131502998971062</v>
      </c>
      <c r="V2149" s="26">
        <f t="shared" si="67"/>
        <v>980.12861695987135</v>
      </c>
      <c r="Z2149" s="4">
        <v>4</v>
      </c>
      <c r="AA2149" s="26">
        <v>43.634726258228035</v>
      </c>
      <c r="AB2149" s="26">
        <v>1090.868156455701</v>
      </c>
    </row>
    <row r="2150" spans="1:28" x14ac:dyDescent="0.25">
      <c r="A2150" s="5" t="s">
        <v>2753</v>
      </c>
      <c r="B2150" s="6" t="s">
        <v>1643</v>
      </c>
      <c r="C2150" s="6" t="s">
        <v>1644</v>
      </c>
      <c r="D2150" s="5">
        <v>1984</v>
      </c>
      <c r="E2150" s="5">
        <v>32</v>
      </c>
      <c r="F2150" s="5">
        <v>41</v>
      </c>
      <c r="G2150" s="5">
        <v>94005</v>
      </c>
      <c r="H2150" s="5" t="s">
        <v>2097</v>
      </c>
      <c r="I2150" s="7">
        <v>0.8</v>
      </c>
      <c r="J2150" s="5">
        <v>2</v>
      </c>
      <c r="K2150" s="5">
        <v>0</v>
      </c>
      <c r="L2150" s="5">
        <v>5</v>
      </c>
      <c r="M2150" s="5">
        <v>20</v>
      </c>
      <c r="N2150" s="5">
        <v>0</v>
      </c>
      <c r="O2150" s="5">
        <v>0</v>
      </c>
      <c r="P2150" s="5">
        <v>15</v>
      </c>
      <c r="Q2150" s="5">
        <v>60</v>
      </c>
      <c r="R2150" s="5">
        <v>0</v>
      </c>
      <c r="S2150" s="5">
        <v>75</v>
      </c>
      <c r="T2150" s="4">
        <v>150</v>
      </c>
      <c r="U2150" s="26">
        <f t="shared" si="66"/>
        <v>23.89823056014497</v>
      </c>
      <c r="V2150" s="26">
        <f t="shared" si="67"/>
        <v>47.796461120289941</v>
      </c>
      <c r="Z2150" s="4">
        <v>14</v>
      </c>
      <c r="AA2150" s="26">
        <v>84.01767866608003</v>
      </c>
      <c r="AB2150" s="26">
        <v>8401.7678666080028</v>
      </c>
    </row>
    <row r="2151" spans="1:28" x14ac:dyDescent="0.25">
      <c r="A2151" s="5" t="s">
        <v>2766</v>
      </c>
      <c r="B2151" s="6" t="s">
        <v>1643</v>
      </c>
      <c r="C2151" s="6" t="s">
        <v>1644</v>
      </c>
      <c r="D2151" s="5">
        <v>1984</v>
      </c>
      <c r="E2151" s="5">
        <v>32</v>
      </c>
      <c r="F2151" s="5">
        <v>42</v>
      </c>
      <c r="G2151" s="5">
        <v>93105</v>
      </c>
      <c r="H2151" s="5" t="s">
        <v>2097</v>
      </c>
      <c r="I2151" s="7">
        <v>5.4</v>
      </c>
      <c r="J2151" s="5">
        <v>62</v>
      </c>
      <c r="K2151" s="5">
        <v>5</v>
      </c>
      <c r="L2151" s="5">
        <v>5</v>
      </c>
      <c r="M2151" s="5">
        <v>10</v>
      </c>
      <c r="N2151" s="5">
        <v>5</v>
      </c>
      <c r="O2151" s="5">
        <v>15</v>
      </c>
      <c r="P2151" s="5">
        <v>15</v>
      </c>
      <c r="Q2151" s="5">
        <v>30</v>
      </c>
      <c r="R2151" s="5">
        <v>15</v>
      </c>
      <c r="S2151" s="5">
        <v>75</v>
      </c>
      <c r="T2151" s="4">
        <v>4650</v>
      </c>
      <c r="U2151" s="26">
        <f t="shared" si="66"/>
        <v>23.89823056014497</v>
      </c>
      <c r="V2151" s="26">
        <f t="shared" si="67"/>
        <v>1481.6902947289882</v>
      </c>
      <c r="Z2151" s="4">
        <v>10</v>
      </c>
      <c r="AA2151" s="26">
        <v>42.008183306055649</v>
      </c>
      <c r="AB2151" s="26">
        <v>1638.3191489361702</v>
      </c>
    </row>
    <row r="2152" spans="1:28" x14ac:dyDescent="0.25">
      <c r="A2152" s="5" t="s">
        <v>2379</v>
      </c>
      <c r="B2152" s="6" t="s">
        <v>1643</v>
      </c>
      <c r="C2152" s="6" t="s">
        <v>1644</v>
      </c>
      <c r="D2152" s="5">
        <v>1971</v>
      </c>
      <c r="E2152" s="5">
        <v>45</v>
      </c>
      <c r="F2152" s="5">
        <v>4</v>
      </c>
      <c r="G2152" s="5">
        <v>95938</v>
      </c>
      <c r="H2152" s="5" t="s">
        <v>2097</v>
      </c>
      <c r="I2152" s="7">
        <v>3.8</v>
      </c>
      <c r="J2152" s="5">
        <v>25</v>
      </c>
      <c r="K2152" s="5">
        <v>5</v>
      </c>
      <c r="L2152" s="5">
        <v>15</v>
      </c>
      <c r="M2152" s="5">
        <v>5</v>
      </c>
      <c r="N2152" s="5">
        <v>0</v>
      </c>
      <c r="O2152" s="5">
        <v>15</v>
      </c>
      <c r="P2152" s="5">
        <v>45</v>
      </c>
      <c r="Q2152" s="5">
        <v>15</v>
      </c>
      <c r="R2152" s="5">
        <v>0</v>
      </c>
      <c r="S2152" s="5">
        <v>75</v>
      </c>
      <c r="T2152" s="4">
        <v>1875</v>
      </c>
      <c r="U2152" s="26">
        <f t="shared" si="66"/>
        <v>22.228531179024237</v>
      </c>
      <c r="V2152" s="26">
        <f t="shared" si="67"/>
        <v>555.71327947560599</v>
      </c>
      <c r="Z2152" s="4">
        <v>9</v>
      </c>
      <c r="AA2152" s="26">
        <v>82.442774107285871</v>
      </c>
      <c r="AB2152" s="26">
        <v>1566.4127080384314</v>
      </c>
    </row>
    <row r="2153" spans="1:28" x14ac:dyDescent="0.25">
      <c r="A2153" s="5" t="s">
        <v>2792</v>
      </c>
      <c r="B2153" s="6" t="s">
        <v>1643</v>
      </c>
      <c r="C2153" s="6" t="s">
        <v>1644</v>
      </c>
      <c r="D2153" s="5">
        <v>1971</v>
      </c>
      <c r="E2153" s="5">
        <v>45</v>
      </c>
      <c r="F2153" s="5">
        <v>43</v>
      </c>
      <c r="G2153" s="5">
        <v>95037</v>
      </c>
      <c r="H2153" s="5" t="s">
        <v>2097</v>
      </c>
      <c r="I2153" s="7">
        <v>6</v>
      </c>
      <c r="J2153" s="5">
        <v>21</v>
      </c>
      <c r="K2153" s="5">
        <v>3</v>
      </c>
      <c r="L2153" s="5">
        <v>14</v>
      </c>
      <c r="M2153" s="5">
        <v>6</v>
      </c>
      <c r="N2153" s="5">
        <v>2</v>
      </c>
      <c r="O2153" s="5">
        <v>9</v>
      </c>
      <c r="P2153" s="5">
        <v>42</v>
      </c>
      <c r="Q2153" s="5">
        <v>18</v>
      </c>
      <c r="R2153" s="5">
        <v>6</v>
      </c>
      <c r="S2153" s="5">
        <v>75</v>
      </c>
      <c r="T2153" s="4">
        <v>1575</v>
      </c>
      <c r="U2153" s="26">
        <f t="shared" si="66"/>
        <v>22.228531179024237</v>
      </c>
      <c r="V2153" s="26">
        <f t="shared" si="67"/>
        <v>466.79915475950901</v>
      </c>
      <c r="Z2153" s="4">
        <v>13</v>
      </c>
      <c r="AA2153" s="26">
        <v>154.50060081957949</v>
      </c>
      <c r="AB2153" s="26">
        <v>6180.0240327831798</v>
      </c>
    </row>
    <row r="2154" spans="1:28" x14ac:dyDescent="0.25">
      <c r="A2154" s="5" t="s">
        <v>1475</v>
      </c>
      <c r="B2154" s="6" t="s">
        <v>1150</v>
      </c>
      <c r="C2154" s="6" t="s">
        <v>1151</v>
      </c>
      <c r="D2154" s="5">
        <v>2006</v>
      </c>
      <c r="E2154" s="5">
        <v>10</v>
      </c>
      <c r="F2154" s="5">
        <v>37</v>
      </c>
      <c r="G2154" s="5">
        <v>91945</v>
      </c>
      <c r="H2154" s="5" t="s">
        <v>1152</v>
      </c>
      <c r="I2154" s="7">
        <v>1.9</v>
      </c>
      <c r="J2154" s="5">
        <v>30</v>
      </c>
      <c r="K2154" s="5">
        <v>5</v>
      </c>
      <c r="L2154" s="5">
        <v>6</v>
      </c>
      <c r="M2154" s="5">
        <v>10</v>
      </c>
      <c r="N2154" s="5">
        <v>5</v>
      </c>
      <c r="O2154" s="5">
        <v>15</v>
      </c>
      <c r="P2154" s="5">
        <v>18</v>
      </c>
      <c r="Q2154" s="5">
        <v>30</v>
      </c>
      <c r="R2154" s="5">
        <v>15</v>
      </c>
      <c r="S2154" s="5">
        <v>78</v>
      </c>
      <c r="T2154" s="4">
        <v>2340</v>
      </c>
      <c r="U2154" s="26">
        <f t="shared" si="66"/>
        <v>27.278173022196924</v>
      </c>
      <c r="V2154" s="26">
        <f t="shared" si="67"/>
        <v>818.34519066590769</v>
      </c>
      <c r="Z2154" s="4">
        <v>17</v>
      </c>
      <c r="AA2154" s="26">
        <v>5.2342324538552463</v>
      </c>
      <c r="AB2154" s="26">
        <v>261.71162269276232</v>
      </c>
    </row>
    <row r="2155" spans="1:28" x14ac:dyDescent="0.25">
      <c r="A2155" s="5" t="s">
        <v>1515</v>
      </c>
      <c r="B2155" s="6" t="s">
        <v>1150</v>
      </c>
      <c r="C2155" s="6" t="s">
        <v>1151</v>
      </c>
      <c r="D2155" s="5">
        <v>2006</v>
      </c>
      <c r="E2155" s="5">
        <v>10</v>
      </c>
      <c r="F2155" s="5">
        <v>40</v>
      </c>
      <c r="G2155" s="5">
        <v>93402</v>
      </c>
      <c r="H2155" s="5" t="s">
        <v>1152</v>
      </c>
      <c r="I2155" s="7">
        <v>4</v>
      </c>
      <c r="J2155" s="5">
        <v>60</v>
      </c>
      <c r="K2155" s="5">
        <v>8</v>
      </c>
      <c r="L2155" s="5">
        <v>8</v>
      </c>
      <c r="M2155" s="5">
        <v>6</v>
      </c>
      <c r="N2155" s="5">
        <v>4</v>
      </c>
      <c r="O2155" s="5">
        <v>24</v>
      </c>
      <c r="P2155" s="5">
        <v>24</v>
      </c>
      <c r="Q2155" s="5">
        <v>18</v>
      </c>
      <c r="R2155" s="5">
        <v>12</v>
      </c>
      <c r="S2155" s="5">
        <v>78</v>
      </c>
      <c r="T2155" s="4">
        <v>4680</v>
      </c>
      <c r="U2155" s="26">
        <f t="shared" si="66"/>
        <v>27.278173022196924</v>
      </c>
      <c r="V2155" s="26">
        <f t="shared" si="67"/>
        <v>1636.6903813318154</v>
      </c>
      <c r="Z2155" s="4">
        <v>8</v>
      </c>
      <c r="AA2155" s="26">
        <v>3.7914857713655792</v>
      </c>
      <c r="AB2155" s="26">
        <v>37.914857713655792</v>
      </c>
    </row>
    <row r="2156" spans="1:28" x14ac:dyDescent="0.25">
      <c r="A2156" s="5" t="s">
        <v>1547</v>
      </c>
      <c r="B2156" s="6" t="s">
        <v>1150</v>
      </c>
      <c r="C2156" s="6" t="s">
        <v>1151</v>
      </c>
      <c r="D2156" s="5">
        <v>2012</v>
      </c>
      <c r="E2156" s="5">
        <v>4</v>
      </c>
      <c r="F2156" s="5">
        <v>43</v>
      </c>
      <c r="G2156" s="5">
        <v>95120</v>
      </c>
      <c r="H2156" s="5" t="s">
        <v>1152</v>
      </c>
      <c r="I2156" s="7">
        <v>5.8</v>
      </c>
      <c r="J2156" s="5">
        <v>50</v>
      </c>
      <c r="K2156" s="5">
        <v>5</v>
      </c>
      <c r="L2156" s="5">
        <v>7</v>
      </c>
      <c r="M2156" s="5">
        <v>8</v>
      </c>
      <c r="N2156" s="5">
        <v>6</v>
      </c>
      <c r="O2156" s="5">
        <v>15</v>
      </c>
      <c r="P2156" s="5">
        <v>21</v>
      </c>
      <c r="Q2156" s="5">
        <v>24</v>
      </c>
      <c r="R2156" s="5">
        <v>18</v>
      </c>
      <c r="S2156" s="5">
        <v>78</v>
      </c>
      <c r="T2156" s="4">
        <v>3900</v>
      </c>
      <c r="U2156" s="26">
        <f t="shared" si="66"/>
        <v>27.849343832021002</v>
      </c>
      <c r="V2156" s="26">
        <f t="shared" si="67"/>
        <v>1392.4671916010502</v>
      </c>
      <c r="Z2156" s="4">
        <v>19</v>
      </c>
      <c r="AA2156" s="26">
        <v>15.838644427496103</v>
      </c>
      <c r="AB2156" s="26">
        <v>791.93222137480518</v>
      </c>
    </row>
    <row r="2157" spans="1:28" x14ac:dyDescent="0.25">
      <c r="A2157" s="5" t="s">
        <v>1886</v>
      </c>
      <c r="B2157" s="6" t="s">
        <v>1643</v>
      </c>
      <c r="C2157" s="6" t="s">
        <v>1644</v>
      </c>
      <c r="D2157" s="5">
        <v>2009</v>
      </c>
      <c r="E2157" s="5">
        <v>7</v>
      </c>
      <c r="F2157" s="5">
        <v>24</v>
      </c>
      <c r="G2157" s="5">
        <v>95340</v>
      </c>
      <c r="H2157" s="5" t="s">
        <v>1152</v>
      </c>
      <c r="I2157" s="7">
        <v>5.8</v>
      </c>
      <c r="J2157" s="5">
        <v>100</v>
      </c>
      <c r="K2157" s="5">
        <v>7</v>
      </c>
      <c r="L2157" s="5">
        <v>6</v>
      </c>
      <c r="M2157" s="5">
        <v>7</v>
      </c>
      <c r="N2157" s="5">
        <v>6</v>
      </c>
      <c r="O2157" s="5">
        <v>21</v>
      </c>
      <c r="P2157" s="5">
        <v>18</v>
      </c>
      <c r="Q2157" s="5">
        <v>21</v>
      </c>
      <c r="R2157" s="5">
        <v>18</v>
      </c>
      <c r="S2157" s="5">
        <v>78</v>
      </c>
      <c r="T2157" s="4">
        <v>7800</v>
      </c>
      <c r="U2157" s="26">
        <f t="shared" si="66"/>
        <v>27.56798205649401</v>
      </c>
      <c r="V2157" s="26">
        <f t="shared" si="67"/>
        <v>2756.7982056494011</v>
      </c>
      <c r="Z2157" s="4">
        <v>12</v>
      </c>
      <c r="AA2157" s="26">
        <v>7.6952924895702557</v>
      </c>
      <c r="AB2157" s="26">
        <v>300.11640709323996</v>
      </c>
    </row>
    <row r="2158" spans="1:28" x14ac:dyDescent="0.25">
      <c r="A2158" s="5" t="s">
        <v>1925</v>
      </c>
      <c r="B2158" s="6" t="s">
        <v>1660</v>
      </c>
      <c r="C2158" s="6" t="s">
        <v>1151</v>
      </c>
      <c r="D2158" s="5">
        <v>2015</v>
      </c>
      <c r="E2158" s="5">
        <v>1</v>
      </c>
      <c r="F2158" s="5">
        <v>30</v>
      </c>
      <c r="G2158" s="5">
        <v>92705</v>
      </c>
      <c r="H2158" s="5" t="s">
        <v>1370</v>
      </c>
      <c r="I2158" s="7">
        <v>6.1</v>
      </c>
      <c r="J2158" s="5">
        <v>0</v>
      </c>
      <c r="K2158" s="5">
        <v>5</v>
      </c>
      <c r="L2158" s="5">
        <v>10</v>
      </c>
      <c r="M2158" s="5">
        <v>3</v>
      </c>
      <c r="N2158" s="5">
        <v>8</v>
      </c>
      <c r="O2158" s="5">
        <v>15</v>
      </c>
      <c r="P2158" s="5">
        <v>30</v>
      </c>
      <c r="Q2158" s="5">
        <v>9</v>
      </c>
      <c r="R2158" s="5">
        <v>24</v>
      </c>
      <c r="S2158" s="5">
        <v>78</v>
      </c>
      <c r="T2158" s="4">
        <v>0</v>
      </c>
      <c r="U2158" s="26" t="e">
        <f t="shared" si="66"/>
        <v>#DIV/0!</v>
      </c>
      <c r="V2158" s="26" t="e">
        <f t="shared" si="67"/>
        <v>#DIV/0!</v>
      </c>
      <c r="Z2158" s="4">
        <v>17</v>
      </c>
      <c r="AA2158" s="26">
        <v>20.936929815420985</v>
      </c>
      <c r="AB2158" s="26">
        <v>1235.2788591098381</v>
      </c>
    </row>
    <row r="2159" spans="1:28" x14ac:dyDescent="0.25">
      <c r="A2159" s="5" t="s">
        <v>1916</v>
      </c>
      <c r="B2159" s="6" t="s">
        <v>1643</v>
      </c>
      <c r="C2159" s="6" t="s">
        <v>1644</v>
      </c>
      <c r="D2159" s="5">
        <v>2012</v>
      </c>
      <c r="E2159" s="5">
        <v>4</v>
      </c>
      <c r="F2159" s="5">
        <v>30</v>
      </c>
      <c r="G2159" s="5">
        <v>92672</v>
      </c>
      <c r="H2159" s="5" t="s">
        <v>1645</v>
      </c>
      <c r="I2159" s="7">
        <v>4.7</v>
      </c>
      <c r="J2159" s="5">
        <v>100</v>
      </c>
      <c r="K2159" s="5">
        <v>6</v>
      </c>
      <c r="L2159" s="5">
        <v>4</v>
      </c>
      <c r="M2159" s="5">
        <v>8</v>
      </c>
      <c r="N2159" s="5">
        <v>8</v>
      </c>
      <c r="O2159" s="5">
        <v>18</v>
      </c>
      <c r="P2159" s="5">
        <v>12</v>
      </c>
      <c r="Q2159" s="5">
        <v>24</v>
      </c>
      <c r="R2159" s="5">
        <v>24</v>
      </c>
      <c r="S2159" s="5">
        <v>78</v>
      </c>
      <c r="T2159" s="4">
        <v>7800</v>
      </c>
      <c r="U2159" s="26">
        <f t="shared" si="66"/>
        <v>27.849343832021002</v>
      </c>
      <c r="V2159" s="26">
        <f t="shared" si="67"/>
        <v>2784.9343832021004</v>
      </c>
      <c r="Z2159" s="4">
        <v>15</v>
      </c>
      <c r="AA2159" s="26">
        <v>16.871101488403077</v>
      </c>
      <c r="AB2159" s="26">
        <v>674.84405953612304</v>
      </c>
    </row>
    <row r="2160" spans="1:28" x14ac:dyDescent="0.25">
      <c r="A2160" s="5" t="s">
        <v>4</v>
      </c>
      <c r="B2160" s="6" t="s">
        <v>1643</v>
      </c>
      <c r="C2160" s="6" t="s">
        <v>1644</v>
      </c>
      <c r="D2160" s="5">
        <v>2012</v>
      </c>
      <c r="E2160" s="5">
        <v>4</v>
      </c>
      <c r="F2160" s="5">
        <v>33</v>
      </c>
      <c r="G2160" s="5">
        <v>92555</v>
      </c>
      <c r="H2160" s="5" t="s">
        <v>1370</v>
      </c>
      <c r="I2160" s="7">
        <v>8</v>
      </c>
      <c r="J2160" s="5">
        <v>57</v>
      </c>
      <c r="K2160" s="5">
        <v>8</v>
      </c>
      <c r="L2160" s="5">
        <v>2</v>
      </c>
      <c r="M2160" s="5">
        <v>8</v>
      </c>
      <c r="N2160" s="5">
        <v>8</v>
      </c>
      <c r="O2160" s="5">
        <v>24</v>
      </c>
      <c r="P2160" s="5">
        <v>6</v>
      </c>
      <c r="Q2160" s="5">
        <v>24</v>
      </c>
      <c r="R2160" s="5">
        <v>24</v>
      </c>
      <c r="S2160" s="5">
        <v>78</v>
      </c>
      <c r="T2160" s="4">
        <v>4446</v>
      </c>
      <c r="U2160" s="26">
        <f t="shared" si="66"/>
        <v>27.849343832021002</v>
      </c>
      <c r="V2160" s="26">
        <f t="shared" si="67"/>
        <v>1587.4125984251971</v>
      </c>
      <c r="Z2160" s="4">
        <v>12</v>
      </c>
      <c r="AA2160" s="26">
        <v>15.390584979140511</v>
      </c>
      <c r="AB2160" s="26">
        <v>769.52924895702552</v>
      </c>
    </row>
    <row r="2161" spans="1:28" x14ac:dyDescent="0.25">
      <c r="A2161" s="5" t="s">
        <v>2048</v>
      </c>
      <c r="B2161" s="6" t="s">
        <v>1643</v>
      </c>
      <c r="C2161" s="6" t="s">
        <v>1644</v>
      </c>
      <c r="D2161" s="5">
        <v>2009</v>
      </c>
      <c r="E2161" s="5">
        <v>7</v>
      </c>
      <c r="F2161" s="5">
        <v>36</v>
      </c>
      <c r="G2161" s="5">
        <v>91737</v>
      </c>
      <c r="H2161" s="5" t="s">
        <v>1645</v>
      </c>
      <c r="I2161" s="7">
        <v>3.9</v>
      </c>
      <c r="J2161" s="5">
        <v>55</v>
      </c>
      <c r="K2161" s="5">
        <v>6</v>
      </c>
      <c r="L2161" s="5">
        <v>4</v>
      </c>
      <c r="M2161" s="5">
        <v>6</v>
      </c>
      <c r="N2161" s="5">
        <v>10</v>
      </c>
      <c r="O2161" s="5">
        <v>18</v>
      </c>
      <c r="P2161" s="5">
        <v>12</v>
      </c>
      <c r="Q2161" s="5">
        <v>18</v>
      </c>
      <c r="R2161" s="5">
        <v>30</v>
      </c>
      <c r="S2161" s="5">
        <v>78</v>
      </c>
      <c r="T2161" s="4">
        <v>4290</v>
      </c>
      <c r="U2161" s="26">
        <f t="shared" si="66"/>
        <v>27.56798205649401</v>
      </c>
      <c r="V2161" s="26">
        <f t="shared" si="67"/>
        <v>1516.2390131071706</v>
      </c>
      <c r="Z2161" s="4">
        <v>14</v>
      </c>
      <c r="AA2161" s="26">
        <v>18.09611540500185</v>
      </c>
      <c r="AB2161" s="26">
        <v>452.40288512504623</v>
      </c>
    </row>
    <row r="2162" spans="1:28" x14ac:dyDescent="0.25">
      <c r="A2162" s="5" t="s">
        <v>2933</v>
      </c>
      <c r="B2162" s="6" t="s">
        <v>1683</v>
      </c>
      <c r="C2162" s="6" t="s">
        <v>1644</v>
      </c>
      <c r="D2162" s="5">
        <v>2009</v>
      </c>
      <c r="E2162" s="5">
        <v>7</v>
      </c>
      <c r="F2162" s="5">
        <v>5</v>
      </c>
      <c r="G2162" s="5">
        <v>95252</v>
      </c>
      <c r="H2162" s="5" t="s">
        <v>1370</v>
      </c>
      <c r="I2162" s="7">
        <v>3.8</v>
      </c>
      <c r="J2162" s="5">
        <v>30</v>
      </c>
      <c r="K2162" s="5">
        <v>2</v>
      </c>
      <c r="L2162" s="5">
        <v>0</v>
      </c>
      <c r="M2162" s="5">
        <v>12</v>
      </c>
      <c r="N2162" s="5">
        <v>12</v>
      </c>
      <c r="O2162" s="5">
        <v>6</v>
      </c>
      <c r="P2162" s="5">
        <v>0</v>
      </c>
      <c r="Q2162" s="5">
        <v>36</v>
      </c>
      <c r="R2162" s="5">
        <v>36</v>
      </c>
      <c r="S2162" s="5">
        <v>78</v>
      </c>
      <c r="T2162" s="4">
        <v>2340</v>
      </c>
      <c r="U2162" s="26">
        <f t="shared" si="66"/>
        <v>27.56798205649401</v>
      </c>
      <c r="V2162" s="26">
        <f t="shared" si="67"/>
        <v>827.03946169482026</v>
      </c>
      <c r="Z2162" s="4">
        <v>19</v>
      </c>
      <c r="AA2162" s="26">
        <v>6.5994351781233762</v>
      </c>
      <c r="AB2162" s="26">
        <v>263.97740712493504</v>
      </c>
    </row>
    <row r="2163" spans="1:28" x14ac:dyDescent="0.25">
      <c r="A2163" s="5" t="s">
        <v>109</v>
      </c>
      <c r="B2163" s="6" t="s">
        <v>1643</v>
      </c>
      <c r="C2163" s="6" t="s">
        <v>1644</v>
      </c>
      <c r="D2163" s="5">
        <v>2009</v>
      </c>
      <c r="E2163" s="5">
        <v>7</v>
      </c>
      <c r="F2163" s="5">
        <v>37</v>
      </c>
      <c r="G2163" s="5">
        <v>92127</v>
      </c>
      <c r="H2163" s="5" t="s">
        <v>1370</v>
      </c>
      <c r="I2163" s="7">
        <v>3.9</v>
      </c>
      <c r="J2163" s="5">
        <v>50</v>
      </c>
      <c r="K2163" s="5">
        <v>8</v>
      </c>
      <c r="L2163" s="5">
        <v>4</v>
      </c>
      <c r="M2163" s="5">
        <v>4</v>
      </c>
      <c r="N2163" s="5">
        <v>10</v>
      </c>
      <c r="O2163" s="5">
        <v>24</v>
      </c>
      <c r="P2163" s="5">
        <v>12</v>
      </c>
      <c r="Q2163" s="5">
        <v>12</v>
      </c>
      <c r="R2163" s="5">
        <v>30</v>
      </c>
      <c r="S2163" s="5">
        <v>78</v>
      </c>
      <c r="T2163" s="4">
        <v>3900</v>
      </c>
      <c r="U2163" s="26">
        <f t="shared" si="66"/>
        <v>27.56798205649401</v>
      </c>
      <c r="V2163" s="26">
        <f t="shared" si="67"/>
        <v>1378.3991028247005</v>
      </c>
      <c r="Z2163" s="4">
        <v>14</v>
      </c>
      <c r="AA2163" s="26">
        <v>10.340637374286771</v>
      </c>
      <c r="AB2163" s="26">
        <v>310.21912122860317</v>
      </c>
    </row>
    <row r="2164" spans="1:28" x14ac:dyDescent="0.25">
      <c r="A2164" s="5" t="s">
        <v>507</v>
      </c>
      <c r="B2164" s="6" t="s">
        <v>1660</v>
      </c>
      <c r="C2164" s="6" t="s">
        <v>1151</v>
      </c>
      <c r="D2164" s="5">
        <v>2009</v>
      </c>
      <c r="E2164" s="5">
        <v>7</v>
      </c>
      <c r="F2164" s="5">
        <v>56</v>
      </c>
      <c r="G2164" s="5">
        <v>93063</v>
      </c>
      <c r="H2164" s="5" t="s">
        <v>1370</v>
      </c>
      <c r="I2164" s="7">
        <v>5.5</v>
      </c>
      <c r="J2164" s="5">
        <v>20</v>
      </c>
      <c r="K2164" s="5">
        <v>5</v>
      </c>
      <c r="L2164" s="5">
        <v>7</v>
      </c>
      <c r="M2164" s="5">
        <v>7</v>
      </c>
      <c r="N2164" s="5">
        <v>7</v>
      </c>
      <c r="O2164" s="5">
        <v>15</v>
      </c>
      <c r="P2164" s="5">
        <v>21</v>
      </c>
      <c r="Q2164" s="5">
        <v>21</v>
      </c>
      <c r="R2164" s="5">
        <v>21</v>
      </c>
      <c r="S2164" s="5">
        <v>78</v>
      </c>
      <c r="T2164" s="4">
        <v>1560</v>
      </c>
      <c r="U2164" s="26">
        <f t="shared" si="66"/>
        <v>27.56798205649401</v>
      </c>
      <c r="V2164" s="26">
        <f t="shared" si="67"/>
        <v>551.35964112988017</v>
      </c>
      <c r="Z2164" s="4">
        <v>12</v>
      </c>
      <c r="AA2164" s="26">
        <v>19.238231223925638</v>
      </c>
      <c r="AB2164" s="26">
        <v>1096.5791797637614</v>
      </c>
    </row>
    <row r="2165" spans="1:28" x14ac:dyDescent="0.25">
      <c r="A2165" s="5" t="s">
        <v>2307</v>
      </c>
      <c r="B2165" s="6" t="s">
        <v>1643</v>
      </c>
      <c r="C2165" s="6" t="s">
        <v>1644</v>
      </c>
      <c r="D2165" s="5">
        <v>2008</v>
      </c>
      <c r="E2165" s="5">
        <v>8</v>
      </c>
      <c r="F2165" s="5">
        <v>56</v>
      </c>
      <c r="G2165" s="5">
        <v>93065</v>
      </c>
      <c r="H2165" s="5" t="s">
        <v>1645</v>
      </c>
      <c r="I2165" s="7">
        <v>6</v>
      </c>
      <c r="J2165" s="5">
        <v>50</v>
      </c>
      <c r="K2165" s="5">
        <v>5</v>
      </c>
      <c r="L2165" s="5">
        <v>1</v>
      </c>
      <c r="M2165" s="5">
        <v>10</v>
      </c>
      <c r="N2165" s="5">
        <v>10</v>
      </c>
      <c r="O2165" s="5">
        <v>15</v>
      </c>
      <c r="P2165" s="5">
        <v>3</v>
      </c>
      <c r="Q2165" s="5">
        <v>30</v>
      </c>
      <c r="R2165" s="5">
        <v>30</v>
      </c>
      <c r="S2165" s="5">
        <v>78</v>
      </c>
      <c r="T2165" s="4">
        <v>3900</v>
      </c>
      <c r="U2165" s="26">
        <f t="shared" si="66"/>
        <v>27.472336229161776</v>
      </c>
      <c r="V2165" s="26">
        <f t="shared" si="67"/>
        <v>1373.6168114580887</v>
      </c>
      <c r="Z2165" s="4">
        <v>10</v>
      </c>
      <c r="AA2165" s="26">
        <v>8.9108267618905934</v>
      </c>
      <c r="AB2165" s="26">
        <v>712.86614095124742</v>
      </c>
    </row>
    <row r="2166" spans="1:28" x14ac:dyDescent="0.25">
      <c r="A2166" s="5" t="s">
        <v>2899</v>
      </c>
      <c r="B2166" s="6" t="s">
        <v>1643</v>
      </c>
      <c r="C2166" s="6" t="s">
        <v>1644</v>
      </c>
      <c r="D2166" s="5">
        <v>2008</v>
      </c>
      <c r="E2166" s="5">
        <v>8</v>
      </c>
      <c r="F2166" s="5">
        <v>1</v>
      </c>
      <c r="G2166" s="5">
        <v>94546</v>
      </c>
      <c r="H2166" s="5" t="s">
        <v>1370</v>
      </c>
      <c r="I2166" s="7">
        <v>0</v>
      </c>
      <c r="J2166" s="5">
        <v>17</v>
      </c>
      <c r="K2166" s="5">
        <v>6</v>
      </c>
      <c r="L2166" s="5">
        <v>10</v>
      </c>
      <c r="M2166" s="5">
        <v>7</v>
      </c>
      <c r="N2166" s="5">
        <v>3</v>
      </c>
      <c r="O2166" s="5">
        <v>18</v>
      </c>
      <c r="P2166" s="5">
        <v>30</v>
      </c>
      <c r="Q2166" s="5">
        <v>21</v>
      </c>
      <c r="R2166" s="5">
        <v>9</v>
      </c>
      <c r="S2166" s="5">
        <v>78</v>
      </c>
      <c r="T2166" s="4">
        <v>1326</v>
      </c>
      <c r="U2166" s="26">
        <f t="shared" si="66"/>
        <v>27.472336229161776</v>
      </c>
      <c r="V2166" s="26">
        <f t="shared" si="67"/>
        <v>467.0297158957502</v>
      </c>
      <c r="Z2166" s="4">
        <v>10</v>
      </c>
      <c r="AA2166" s="26">
        <v>16.54867827208253</v>
      </c>
      <c r="AB2166" s="26">
        <v>1158.4074790457771</v>
      </c>
    </row>
    <row r="2167" spans="1:28" x14ac:dyDescent="0.25">
      <c r="A2167" s="5" t="s">
        <v>3062</v>
      </c>
      <c r="B2167" s="6" t="s">
        <v>1643</v>
      </c>
      <c r="C2167" s="6" t="s">
        <v>1644</v>
      </c>
      <c r="D2167" s="5">
        <v>2007</v>
      </c>
      <c r="E2167" s="5">
        <v>9</v>
      </c>
      <c r="F2167" s="5">
        <v>19</v>
      </c>
      <c r="G2167" s="5">
        <v>91350</v>
      </c>
      <c r="H2167" s="5" t="s">
        <v>1370</v>
      </c>
      <c r="I2167" s="7">
        <v>4.9000000000000004</v>
      </c>
      <c r="J2167" s="5">
        <v>40</v>
      </c>
      <c r="K2167" s="5">
        <v>4</v>
      </c>
      <c r="L2167" s="5">
        <v>6</v>
      </c>
      <c r="M2167" s="5">
        <v>8</v>
      </c>
      <c r="N2167" s="5">
        <v>8</v>
      </c>
      <c r="O2167" s="5">
        <v>12</v>
      </c>
      <c r="P2167" s="5">
        <v>18</v>
      </c>
      <c r="Q2167" s="5">
        <v>24</v>
      </c>
      <c r="R2167" s="5">
        <v>24</v>
      </c>
      <c r="S2167" s="5">
        <v>78</v>
      </c>
      <c r="T2167" s="4">
        <v>3120</v>
      </c>
      <c r="U2167" s="26">
        <f t="shared" si="66"/>
        <v>27.375737983435194</v>
      </c>
      <c r="V2167" s="26">
        <f t="shared" si="67"/>
        <v>1095.0295193374077</v>
      </c>
      <c r="Z2167" s="4">
        <v>17</v>
      </c>
      <c r="AA2167" s="26">
        <v>10.468464907710493</v>
      </c>
      <c r="AB2167" s="26">
        <v>1046.8464907710493</v>
      </c>
    </row>
    <row r="2168" spans="1:28" x14ac:dyDescent="0.25">
      <c r="A2168" s="5" t="s">
        <v>3250</v>
      </c>
      <c r="B2168" s="6" t="s">
        <v>1643</v>
      </c>
      <c r="C2168" s="6" t="s">
        <v>1644</v>
      </c>
      <c r="D2168" s="5">
        <v>2006</v>
      </c>
      <c r="E2168" s="5">
        <v>10</v>
      </c>
      <c r="F2168" s="5">
        <v>27</v>
      </c>
      <c r="G2168" s="5">
        <v>93960</v>
      </c>
      <c r="H2168" s="5" t="s">
        <v>1370</v>
      </c>
      <c r="I2168" s="7">
        <v>3.4</v>
      </c>
      <c r="J2168" s="5">
        <v>29</v>
      </c>
      <c r="K2168" s="5">
        <v>5</v>
      </c>
      <c r="L2168" s="5">
        <v>8</v>
      </c>
      <c r="M2168" s="5">
        <v>8</v>
      </c>
      <c r="N2168" s="5">
        <v>5</v>
      </c>
      <c r="O2168" s="5">
        <v>15</v>
      </c>
      <c r="P2168" s="5">
        <v>24</v>
      </c>
      <c r="Q2168" s="5">
        <v>24</v>
      </c>
      <c r="R2168" s="5">
        <v>15</v>
      </c>
      <c r="S2168" s="5">
        <v>78</v>
      </c>
      <c r="T2168" s="4">
        <v>2262</v>
      </c>
      <c r="U2168" s="26">
        <f t="shared" si="66"/>
        <v>27.278173022196924</v>
      </c>
      <c r="V2168" s="26">
        <f t="shared" si="67"/>
        <v>791.06701764371076</v>
      </c>
      <c r="Z2168" s="4">
        <v>11</v>
      </c>
      <c r="AA2168" s="26">
        <v>3.8331203992013299</v>
      </c>
      <c r="AB2168" s="26">
        <v>57.49680598801995</v>
      </c>
    </row>
    <row r="2169" spans="1:28" x14ac:dyDescent="0.25">
      <c r="A2169" s="5" t="s">
        <v>66</v>
      </c>
      <c r="B2169" s="6" t="s">
        <v>1643</v>
      </c>
      <c r="C2169" s="6" t="s">
        <v>1644</v>
      </c>
      <c r="D2169" s="5">
        <v>2005</v>
      </c>
      <c r="E2169" s="5">
        <v>11</v>
      </c>
      <c r="F2169" s="5">
        <v>36</v>
      </c>
      <c r="G2169" s="5">
        <v>92399</v>
      </c>
      <c r="H2169" s="5" t="s">
        <v>1370</v>
      </c>
      <c r="I2169" s="7">
        <v>4</v>
      </c>
      <c r="J2169" s="5">
        <v>50</v>
      </c>
      <c r="K2169" s="5">
        <v>10</v>
      </c>
      <c r="L2169" s="5">
        <v>0</v>
      </c>
      <c r="M2169" s="5">
        <v>6</v>
      </c>
      <c r="N2169" s="5">
        <v>10</v>
      </c>
      <c r="O2169" s="5">
        <v>30</v>
      </c>
      <c r="P2169" s="5">
        <v>0</v>
      </c>
      <c r="Q2169" s="5">
        <v>18</v>
      </c>
      <c r="R2169" s="5">
        <v>30</v>
      </c>
      <c r="S2169" s="5">
        <v>78</v>
      </c>
      <c r="T2169" s="4">
        <v>3900</v>
      </c>
      <c r="U2169" s="26">
        <f t="shared" si="66"/>
        <v>27.179626760731228</v>
      </c>
      <c r="V2169" s="26">
        <f t="shared" si="67"/>
        <v>1358.9813380365615</v>
      </c>
      <c r="Z2169" s="4">
        <v>15</v>
      </c>
      <c r="AA2169" s="26">
        <v>18.168878525972545</v>
      </c>
      <c r="AB2169" s="26">
        <v>545.06635577917632</v>
      </c>
    </row>
    <row r="2170" spans="1:28" x14ac:dyDescent="0.25">
      <c r="A2170" s="5" t="s">
        <v>1991</v>
      </c>
      <c r="B2170" s="6" t="s">
        <v>1660</v>
      </c>
      <c r="C2170" s="6" t="s">
        <v>1151</v>
      </c>
      <c r="D2170" s="5">
        <v>2004</v>
      </c>
      <c r="E2170" s="5">
        <v>12</v>
      </c>
      <c r="F2170" s="5">
        <v>33</v>
      </c>
      <c r="G2170" s="5">
        <v>92595</v>
      </c>
      <c r="H2170" s="5" t="s">
        <v>1645</v>
      </c>
      <c r="I2170" s="7">
        <v>4.7</v>
      </c>
      <c r="J2170" s="5">
        <v>25</v>
      </c>
      <c r="K2170" s="5">
        <v>4</v>
      </c>
      <c r="L2170" s="5">
        <v>0</v>
      </c>
      <c r="M2170" s="5">
        <v>10</v>
      </c>
      <c r="N2170" s="5">
        <v>12</v>
      </c>
      <c r="O2170" s="5">
        <v>12</v>
      </c>
      <c r="P2170" s="5">
        <v>0</v>
      </c>
      <c r="Q2170" s="5">
        <v>30</v>
      </c>
      <c r="R2170" s="5">
        <v>36</v>
      </c>
      <c r="S2170" s="5">
        <v>78</v>
      </c>
      <c r="T2170" s="4">
        <v>1950</v>
      </c>
      <c r="U2170" s="26">
        <f t="shared" si="66"/>
        <v>27.080084319455761</v>
      </c>
      <c r="V2170" s="26">
        <f t="shared" si="67"/>
        <v>677.00210798639398</v>
      </c>
      <c r="Z2170" s="4">
        <v>16</v>
      </c>
      <c r="AA2170" s="26">
        <v>3.9093048264994303</v>
      </c>
      <c r="AB2170" s="26">
        <v>152.46288823347777</v>
      </c>
    </row>
    <row r="2171" spans="1:28" x14ac:dyDescent="0.25">
      <c r="A2171" s="5" t="s">
        <v>1899</v>
      </c>
      <c r="B2171" s="6" t="s">
        <v>1730</v>
      </c>
      <c r="C2171" s="6" t="s">
        <v>1151</v>
      </c>
      <c r="D2171" s="5">
        <v>2003</v>
      </c>
      <c r="E2171" s="5">
        <v>13</v>
      </c>
      <c r="F2171" s="5">
        <v>29</v>
      </c>
      <c r="G2171" s="5">
        <v>96161</v>
      </c>
      <c r="H2171" s="5" t="s">
        <v>1645</v>
      </c>
      <c r="I2171" s="7">
        <v>6</v>
      </c>
      <c r="J2171" s="5">
        <v>50</v>
      </c>
      <c r="K2171" s="5">
        <v>6</v>
      </c>
      <c r="L2171" s="5">
        <v>10</v>
      </c>
      <c r="M2171" s="5">
        <v>6</v>
      </c>
      <c r="N2171" s="5">
        <v>4</v>
      </c>
      <c r="O2171" s="5">
        <v>18</v>
      </c>
      <c r="P2171" s="5">
        <v>30</v>
      </c>
      <c r="Q2171" s="5">
        <v>18</v>
      </c>
      <c r="R2171" s="5">
        <v>12</v>
      </c>
      <c r="S2171" s="5">
        <v>78</v>
      </c>
      <c r="T2171" s="4">
        <v>3900</v>
      </c>
      <c r="U2171" s="26">
        <f t="shared" si="66"/>
        <v>26.979530516431925</v>
      </c>
      <c r="V2171" s="26">
        <f t="shared" si="67"/>
        <v>1348.9765258215962</v>
      </c>
      <c r="Z2171" s="4">
        <v>17</v>
      </c>
      <c r="AA2171" s="26">
        <v>31.405394723131479</v>
      </c>
      <c r="AB2171" s="26">
        <v>596.70249973949808</v>
      </c>
    </row>
    <row r="2172" spans="1:28" x14ac:dyDescent="0.25">
      <c r="A2172" s="5" t="s">
        <v>2041</v>
      </c>
      <c r="B2172" s="6" t="s">
        <v>1643</v>
      </c>
      <c r="C2172" s="6" t="s">
        <v>1644</v>
      </c>
      <c r="D2172" s="5">
        <v>2003</v>
      </c>
      <c r="E2172" s="5">
        <v>13</v>
      </c>
      <c r="F2172" s="5">
        <v>36</v>
      </c>
      <c r="G2172" s="5">
        <v>92371</v>
      </c>
      <c r="H2172" s="5" t="s">
        <v>1645</v>
      </c>
      <c r="I2172" s="7">
        <v>2.9</v>
      </c>
      <c r="J2172" s="5">
        <v>20</v>
      </c>
      <c r="K2172" s="5">
        <v>10</v>
      </c>
      <c r="L2172" s="5">
        <v>1</v>
      </c>
      <c r="M2172" s="5">
        <v>5</v>
      </c>
      <c r="N2172" s="5">
        <v>10</v>
      </c>
      <c r="O2172" s="5">
        <v>30</v>
      </c>
      <c r="P2172" s="5">
        <v>3</v>
      </c>
      <c r="Q2172" s="5">
        <v>15</v>
      </c>
      <c r="R2172" s="5">
        <v>30</v>
      </c>
      <c r="S2172" s="5">
        <v>78</v>
      </c>
      <c r="T2172" s="4">
        <v>1560</v>
      </c>
      <c r="U2172" s="26">
        <f t="shared" si="66"/>
        <v>26.979530516431925</v>
      </c>
      <c r="V2172" s="26">
        <f t="shared" si="67"/>
        <v>539.59061032863849</v>
      </c>
      <c r="Z2172" s="4">
        <v>11</v>
      </c>
      <c r="AA2172" s="26">
        <v>15.332481596805319</v>
      </c>
      <c r="AB2172" s="26">
        <v>935.28137740512443</v>
      </c>
    </row>
    <row r="2173" spans="1:28" x14ac:dyDescent="0.25">
      <c r="A2173" s="5" t="s">
        <v>2226</v>
      </c>
      <c r="B2173" s="6" t="s">
        <v>1643</v>
      </c>
      <c r="C2173" s="6" t="s">
        <v>1644</v>
      </c>
      <c r="D2173" s="5">
        <v>2003</v>
      </c>
      <c r="E2173" s="5">
        <v>13</v>
      </c>
      <c r="F2173" s="5">
        <v>43</v>
      </c>
      <c r="G2173" s="5">
        <v>95008</v>
      </c>
      <c r="H2173" s="5" t="s">
        <v>1645</v>
      </c>
      <c r="I2173" s="7">
        <v>3.2</v>
      </c>
      <c r="J2173" s="5">
        <v>50</v>
      </c>
      <c r="K2173" s="5">
        <v>3</v>
      </c>
      <c r="L2173" s="5">
        <v>0</v>
      </c>
      <c r="M2173" s="5">
        <v>15</v>
      </c>
      <c r="N2173" s="5">
        <v>8</v>
      </c>
      <c r="O2173" s="5">
        <v>9</v>
      </c>
      <c r="P2173" s="5">
        <v>0</v>
      </c>
      <c r="Q2173" s="5">
        <v>45</v>
      </c>
      <c r="R2173" s="5">
        <v>24</v>
      </c>
      <c r="S2173" s="5">
        <v>78</v>
      </c>
      <c r="T2173" s="4">
        <v>3900</v>
      </c>
      <c r="U2173" s="26">
        <f t="shared" si="66"/>
        <v>26.979530516431925</v>
      </c>
      <c r="V2173" s="26">
        <f t="shared" si="67"/>
        <v>1348.9765258215962</v>
      </c>
      <c r="Z2173" s="4">
        <v>11</v>
      </c>
      <c r="AA2173" s="26">
        <v>15.332481596805319</v>
      </c>
      <c r="AB2173" s="26">
        <v>61.329926387221278</v>
      </c>
    </row>
    <row r="2174" spans="1:28" x14ac:dyDescent="0.25">
      <c r="A2174" s="5" t="s">
        <v>3089</v>
      </c>
      <c r="B2174" s="6" t="s">
        <v>1643</v>
      </c>
      <c r="C2174" s="6" t="s">
        <v>1644</v>
      </c>
      <c r="D2174" s="5">
        <v>2003</v>
      </c>
      <c r="E2174" s="5">
        <v>13</v>
      </c>
      <c r="F2174" s="5">
        <v>19</v>
      </c>
      <c r="G2174" s="5">
        <v>91040</v>
      </c>
      <c r="H2174" s="5" t="s">
        <v>1370</v>
      </c>
      <c r="I2174" s="7">
        <v>5.9</v>
      </c>
      <c r="J2174" s="5">
        <v>30</v>
      </c>
      <c r="K2174" s="5">
        <v>8</v>
      </c>
      <c r="L2174" s="5">
        <v>0</v>
      </c>
      <c r="M2174" s="5">
        <v>9</v>
      </c>
      <c r="N2174" s="5">
        <v>9</v>
      </c>
      <c r="O2174" s="5">
        <v>24</v>
      </c>
      <c r="P2174" s="5">
        <v>0</v>
      </c>
      <c r="Q2174" s="5">
        <v>27</v>
      </c>
      <c r="R2174" s="5">
        <v>27</v>
      </c>
      <c r="S2174" s="5">
        <v>78</v>
      </c>
      <c r="T2174" s="4">
        <v>2340</v>
      </c>
      <c r="U2174" s="26">
        <f t="shared" si="66"/>
        <v>26.979530516431925</v>
      </c>
      <c r="V2174" s="26">
        <f t="shared" si="67"/>
        <v>809.38591549295779</v>
      </c>
      <c r="Z2174" s="4">
        <v>14</v>
      </c>
      <c r="AA2174" s="26">
        <v>18.09611540500185</v>
      </c>
      <c r="AB2174" s="26">
        <v>1809.6115405001849</v>
      </c>
    </row>
    <row r="2175" spans="1:28" x14ac:dyDescent="0.25">
      <c r="A2175" s="5" t="s">
        <v>1647</v>
      </c>
      <c r="B2175" s="6" t="s">
        <v>1643</v>
      </c>
      <c r="C2175" s="6" t="s">
        <v>1644</v>
      </c>
      <c r="D2175" s="5">
        <v>2002</v>
      </c>
      <c r="E2175" s="5">
        <v>14</v>
      </c>
      <c r="F2175" s="5">
        <v>1</v>
      </c>
      <c r="G2175" s="5">
        <v>94566</v>
      </c>
      <c r="H2175" s="5" t="s">
        <v>1645</v>
      </c>
      <c r="I2175" s="7">
        <v>4.4000000000000004</v>
      </c>
      <c r="J2175" s="5">
        <v>11</v>
      </c>
      <c r="K2175" s="5">
        <v>5</v>
      </c>
      <c r="L2175" s="5">
        <v>15</v>
      </c>
      <c r="M2175" s="5">
        <v>4</v>
      </c>
      <c r="N2175" s="5">
        <v>2</v>
      </c>
      <c r="O2175" s="5">
        <v>15</v>
      </c>
      <c r="P2175" s="5">
        <v>45</v>
      </c>
      <c r="Q2175" s="5">
        <v>12</v>
      </c>
      <c r="R2175" s="5">
        <v>6</v>
      </c>
      <c r="S2175" s="5">
        <v>78</v>
      </c>
      <c r="T2175" s="4">
        <v>858</v>
      </c>
      <c r="U2175" s="26">
        <f t="shared" si="66"/>
        <v>26.877949859645732</v>
      </c>
      <c r="V2175" s="26">
        <f t="shared" si="67"/>
        <v>295.65744845610305</v>
      </c>
      <c r="Z2175" s="4">
        <v>5</v>
      </c>
      <c r="AA2175" s="26">
        <v>35.02375776154652</v>
      </c>
      <c r="AB2175" s="26">
        <v>2101.425465692791</v>
      </c>
    </row>
    <row r="2176" spans="1:28" x14ac:dyDescent="0.25">
      <c r="A2176" s="5" t="s">
        <v>2982</v>
      </c>
      <c r="B2176" s="6" t="s">
        <v>1643</v>
      </c>
      <c r="C2176" s="6" t="s">
        <v>1644</v>
      </c>
      <c r="D2176" s="5">
        <v>2002</v>
      </c>
      <c r="E2176" s="5">
        <v>14</v>
      </c>
      <c r="F2176" s="5">
        <v>10</v>
      </c>
      <c r="G2176" s="5">
        <v>93720</v>
      </c>
      <c r="H2176" s="5" t="s">
        <v>1370</v>
      </c>
      <c r="I2176" s="7">
        <v>5.2</v>
      </c>
      <c r="J2176" s="5">
        <v>35</v>
      </c>
      <c r="K2176" s="5">
        <v>4</v>
      </c>
      <c r="L2176" s="5">
        <v>4</v>
      </c>
      <c r="M2176" s="5">
        <v>6</v>
      </c>
      <c r="N2176" s="5">
        <v>12</v>
      </c>
      <c r="O2176" s="5">
        <v>12</v>
      </c>
      <c r="P2176" s="5">
        <v>12</v>
      </c>
      <c r="Q2176" s="5">
        <v>18</v>
      </c>
      <c r="R2176" s="5">
        <v>36</v>
      </c>
      <c r="S2176" s="5">
        <v>78</v>
      </c>
      <c r="T2176" s="4">
        <v>2730</v>
      </c>
      <c r="U2176" s="26">
        <f t="shared" si="66"/>
        <v>26.877949859645732</v>
      </c>
      <c r="V2176" s="26">
        <f t="shared" si="67"/>
        <v>940.72824508760061</v>
      </c>
      <c r="Z2176" s="4">
        <v>11</v>
      </c>
      <c r="AA2176" s="26">
        <v>22.998722395207977</v>
      </c>
      <c r="AB2176" s="26">
        <v>459.97444790415955</v>
      </c>
    </row>
    <row r="2177" spans="1:28" x14ac:dyDescent="0.25">
      <c r="A2177" s="5" t="s">
        <v>59</v>
      </c>
      <c r="B2177" s="6" t="s">
        <v>1643</v>
      </c>
      <c r="C2177" s="6" t="s">
        <v>1644</v>
      </c>
      <c r="D2177" s="5">
        <v>2002</v>
      </c>
      <c r="E2177" s="5">
        <v>14</v>
      </c>
      <c r="F2177" s="5">
        <v>36</v>
      </c>
      <c r="G2177" s="5">
        <v>91730</v>
      </c>
      <c r="H2177" s="5" t="s">
        <v>1370</v>
      </c>
      <c r="I2177" s="7">
        <v>2.2999999999999998</v>
      </c>
      <c r="J2177" s="5">
        <v>55</v>
      </c>
      <c r="K2177" s="5">
        <v>8</v>
      </c>
      <c r="L2177" s="5">
        <v>0</v>
      </c>
      <c r="M2177" s="5">
        <v>8</v>
      </c>
      <c r="N2177" s="5">
        <v>10</v>
      </c>
      <c r="O2177" s="5">
        <v>24</v>
      </c>
      <c r="P2177" s="5">
        <v>0</v>
      </c>
      <c r="Q2177" s="5">
        <v>24</v>
      </c>
      <c r="R2177" s="5">
        <v>30</v>
      </c>
      <c r="S2177" s="5">
        <v>78</v>
      </c>
      <c r="T2177" s="4">
        <v>4290</v>
      </c>
      <c r="U2177" s="26">
        <f t="shared" si="66"/>
        <v>26.877949859645732</v>
      </c>
      <c r="V2177" s="26">
        <f t="shared" si="67"/>
        <v>1478.2872422805153</v>
      </c>
      <c r="Z2177" s="4">
        <v>7</v>
      </c>
      <c r="AA2177" s="26">
        <v>8.8158455060759806</v>
      </c>
      <c r="AB2177" s="26">
        <v>705.26764048607845</v>
      </c>
    </row>
    <row r="2178" spans="1:28" x14ac:dyDescent="0.25">
      <c r="A2178" s="5" t="s">
        <v>254</v>
      </c>
      <c r="B2178" s="6" t="s">
        <v>1643</v>
      </c>
      <c r="C2178" s="6" t="s">
        <v>1644</v>
      </c>
      <c r="D2178" s="5">
        <v>2002</v>
      </c>
      <c r="E2178" s="5">
        <v>14</v>
      </c>
      <c r="F2178" s="5">
        <v>40</v>
      </c>
      <c r="G2178" s="5">
        <v>93446</v>
      </c>
      <c r="H2178" s="5" t="s">
        <v>1370</v>
      </c>
      <c r="I2178" s="7">
        <v>5.9</v>
      </c>
      <c r="J2178" s="5">
        <v>31</v>
      </c>
      <c r="K2178" s="5">
        <v>5</v>
      </c>
      <c r="L2178" s="5">
        <v>5</v>
      </c>
      <c r="M2178" s="5">
        <v>8</v>
      </c>
      <c r="N2178" s="5">
        <v>8</v>
      </c>
      <c r="O2178" s="5">
        <v>15</v>
      </c>
      <c r="P2178" s="5">
        <v>15</v>
      </c>
      <c r="Q2178" s="5">
        <v>24</v>
      </c>
      <c r="R2178" s="5">
        <v>24</v>
      </c>
      <c r="S2178" s="5">
        <v>78</v>
      </c>
      <c r="T2178" s="4">
        <v>2418</v>
      </c>
      <c r="U2178" s="26">
        <f t="shared" ref="U2178:U2241" si="68">(VLOOKUP(E2178,t_factor30,7))*S2178</f>
        <v>26.877949859645732</v>
      </c>
      <c r="V2178" s="26">
        <f t="shared" ref="V2178:V2241" si="69">J2178*U2178</f>
        <v>833.21644564901771</v>
      </c>
      <c r="Z2178" s="4">
        <v>3</v>
      </c>
      <c r="AA2178" s="26">
        <v>19.882430392460058</v>
      </c>
      <c r="AB2178" s="26">
        <v>238.5891647095207</v>
      </c>
    </row>
    <row r="2179" spans="1:28" x14ac:dyDescent="0.25">
      <c r="A2179" s="5" t="s">
        <v>1210</v>
      </c>
      <c r="B2179" s="6" t="s">
        <v>1150</v>
      </c>
      <c r="C2179" s="6" t="s">
        <v>1151</v>
      </c>
      <c r="D2179" s="5">
        <v>2000</v>
      </c>
      <c r="E2179" s="5">
        <v>16</v>
      </c>
      <c r="F2179" s="5">
        <v>10</v>
      </c>
      <c r="G2179" s="5">
        <v>93704</v>
      </c>
      <c r="H2179" s="5" t="s">
        <v>1211</v>
      </c>
      <c r="I2179" s="7">
        <v>3.8</v>
      </c>
      <c r="J2179" s="5">
        <v>47</v>
      </c>
      <c r="K2179" s="5">
        <v>5</v>
      </c>
      <c r="L2179" s="5">
        <v>3</v>
      </c>
      <c r="M2179" s="5">
        <v>10</v>
      </c>
      <c r="N2179" s="5">
        <v>8</v>
      </c>
      <c r="O2179" s="5">
        <v>15</v>
      </c>
      <c r="P2179" s="5">
        <v>9</v>
      </c>
      <c r="Q2179" s="5">
        <v>30</v>
      </c>
      <c r="R2179" s="5">
        <v>24</v>
      </c>
      <c r="S2179" s="5">
        <v>78</v>
      </c>
      <c r="T2179" s="4">
        <v>3666</v>
      </c>
      <c r="U2179" s="26">
        <f t="shared" si="68"/>
        <v>26.671644418365847</v>
      </c>
      <c r="V2179" s="26">
        <f t="shared" si="69"/>
        <v>1253.5672876631947</v>
      </c>
      <c r="Z2179" s="4">
        <v>18</v>
      </c>
      <c r="AA2179" s="26">
        <v>21.026424265355942</v>
      </c>
      <c r="AB2179" s="26">
        <v>357.44921251105103</v>
      </c>
    </row>
    <row r="2180" spans="1:28" x14ac:dyDescent="0.25">
      <c r="A2180" s="5" t="s">
        <v>1680</v>
      </c>
      <c r="B2180" s="6" t="s">
        <v>1643</v>
      </c>
      <c r="C2180" s="6" t="s">
        <v>1644</v>
      </c>
      <c r="D2180" s="5">
        <v>2000</v>
      </c>
      <c r="E2180" s="5">
        <v>16</v>
      </c>
      <c r="F2180" s="5">
        <v>1</v>
      </c>
      <c r="G2180" s="5">
        <v>94536</v>
      </c>
      <c r="H2180" s="5" t="s">
        <v>1645</v>
      </c>
      <c r="I2180" s="7">
        <v>5.6</v>
      </c>
      <c r="J2180" s="5">
        <v>18</v>
      </c>
      <c r="K2180" s="5">
        <v>10</v>
      </c>
      <c r="L2180" s="5">
        <v>0</v>
      </c>
      <c r="M2180" s="5">
        <v>8</v>
      </c>
      <c r="N2180" s="5">
        <v>8</v>
      </c>
      <c r="O2180" s="5">
        <v>30</v>
      </c>
      <c r="P2180" s="5">
        <v>0</v>
      </c>
      <c r="Q2180" s="5">
        <v>24</v>
      </c>
      <c r="R2180" s="5">
        <v>24</v>
      </c>
      <c r="S2180" s="5">
        <v>78</v>
      </c>
      <c r="T2180" s="4">
        <v>1404</v>
      </c>
      <c r="U2180" s="26">
        <f t="shared" si="68"/>
        <v>26.671644418365847</v>
      </c>
      <c r="V2180" s="26">
        <f t="shared" si="69"/>
        <v>480.08959953058525</v>
      </c>
      <c r="Z2180" s="4">
        <v>19</v>
      </c>
      <c r="AA2180" s="26">
        <v>7.9193222137480515</v>
      </c>
      <c r="AB2180" s="26">
        <v>237.57966641244155</v>
      </c>
    </row>
    <row r="2181" spans="1:28" x14ac:dyDescent="0.25">
      <c r="A2181" s="5" t="s">
        <v>2045</v>
      </c>
      <c r="B2181" s="6" t="s">
        <v>1643</v>
      </c>
      <c r="C2181" s="6" t="s">
        <v>1644</v>
      </c>
      <c r="D2181" s="5">
        <v>2000</v>
      </c>
      <c r="E2181" s="5">
        <v>16</v>
      </c>
      <c r="F2181" s="5">
        <v>36</v>
      </c>
      <c r="G2181" s="5">
        <v>92308</v>
      </c>
      <c r="H2181" s="5" t="s">
        <v>1645</v>
      </c>
      <c r="I2181" s="7">
        <v>3</v>
      </c>
      <c r="J2181" s="5">
        <v>50</v>
      </c>
      <c r="K2181" s="5">
        <v>8</v>
      </c>
      <c r="L2181" s="5">
        <v>5</v>
      </c>
      <c r="M2181" s="5">
        <v>8</v>
      </c>
      <c r="N2181" s="5">
        <v>5</v>
      </c>
      <c r="O2181" s="5">
        <v>24</v>
      </c>
      <c r="P2181" s="5">
        <v>15</v>
      </c>
      <c r="Q2181" s="5">
        <v>24</v>
      </c>
      <c r="R2181" s="5">
        <v>15</v>
      </c>
      <c r="S2181" s="5">
        <v>78</v>
      </c>
      <c r="T2181" s="4">
        <v>3900</v>
      </c>
      <c r="U2181" s="26">
        <f t="shared" si="68"/>
        <v>26.671644418365847</v>
      </c>
      <c r="V2181" s="26">
        <f t="shared" si="69"/>
        <v>1333.5822209182925</v>
      </c>
      <c r="Z2181" s="4">
        <v>13</v>
      </c>
      <c r="AA2181" s="26">
        <v>34.76263518440539</v>
      </c>
      <c r="AB2181" s="26">
        <v>486.67689258167547</v>
      </c>
    </row>
    <row r="2182" spans="1:28" x14ac:dyDescent="0.25">
      <c r="A2182" s="5" t="s">
        <v>55</v>
      </c>
      <c r="B2182" s="6" t="s">
        <v>1643</v>
      </c>
      <c r="C2182" s="6" t="s">
        <v>1644</v>
      </c>
      <c r="D2182" s="5">
        <v>2000</v>
      </c>
      <c r="E2182" s="5">
        <v>16</v>
      </c>
      <c r="F2182" s="5">
        <v>36</v>
      </c>
      <c r="G2182" s="5">
        <v>91763</v>
      </c>
      <c r="H2182" s="5" t="s">
        <v>1370</v>
      </c>
      <c r="I2182" s="7">
        <v>7.8</v>
      </c>
      <c r="J2182" s="5">
        <v>61</v>
      </c>
      <c r="K2182" s="5">
        <v>4</v>
      </c>
      <c r="L2182" s="5">
        <v>20</v>
      </c>
      <c r="M2182" s="5">
        <v>1</v>
      </c>
      <c r="N2182" s="5">
        <v>1</v>
      </c>
      <c r="O2182" s="5">
        <v>12</v>
      </c>
      <c r="P2182" s="5">
        <v>60</v>
      </c>
      <c r="Q2182" s="5">
        <v>3</v>
      </c>
      <c r="R2182" s="5">
        <v>3</v>
      </c>
      <c r="S2182" s="5">
        <v>78</v>
      </c>
      <c r="T2182" s="4">
        <v>4758</v>
      </c>
      <c r="U2182" s="26">
        <f t="shared" si="68"/>
        <v>26.671644418365847</v>
      </c>
      <c r="V2182" s="26">
        <f t="shared" si="69"/>
        <v>1626.9703095203167</v>
      </c>
      <c r="Z2182" s="4">
        <v>17</v>
      </c>
      <c r="AA2182" s="26">
        <v>13.085581134638115</v>
      </c>
      <c r="AB2182" s="26">
        <v>588.85115105871523</v>
      </c>
    </row>
    <row r="2183" spans="1:28" x14ac:dyDescent="0.25">
      <c r="A2183" s="5" t="s">
        <v>76</v>
      </c>
      <c r="B2183" s="6" t="s">
        <v>1643</v>
      </c>
      <c r="C2183" s="6" t="s">
        <v>1644</v>
      </c>
      <c r="D2183" s="5">
        <v>2000</v>
      </c>
      <c r="E2183" s="5">
        <v>16</v>
      </c>
      <c r="F2183" s="5">
        <v>36</v>
      </c>
      <c r="G2183" s="5">
        <v>92392</v>
      </c>
      <c r="H2183" s="5" t="s">
        <v>1370</v>
      </c>
      <c r="I2183" s="7">
        <v>0.3</v>
      </c>
      <c r="J2183" s="5">
        <v>1</v>
      </c>
      <c r="K2183" s="5">
        <v>5</v>
      </c>
      <c r="L2183" s="5">
        <v>15</v>
      </c>
      <c r="M2183" s="5">
        <v>5</v>
      </c>
      <c r="N2183" s="5">
        <v>1</v>
      </c>
      <c r="O2183" s="5">
        <v>15</v>
      </c>
      <c r="P2183" s="5">
        <v>45</v>
      </c>
      <c r="Q2183" s="5">
        <v>15</v>
      </c>
      <c r="R2183" s="5">
        <v>3</v>
      </c>
      <c r="S2183" s="5">
        <v>78</v>
      </c>
      <c r="T2183" s="4">
        <v>78</v>
      </c>
      <c r="U2183" s="26">
        <f t="shared" si="68"/>
        <v>26.671644418365847</v>
      </c>
      <c r="V2183" s="26">
        <f t="shared" si="69"/>
        <v>26.671644418365847</v>
      </c>
      <c r="Z2183" s="4">
        <v>19</v>
      </c>
      <c r="AA2183" s="26">
        <v>15.838644427496103</v>
      </c>
      <c r="AB2183" s="26">
        <v>316.77288854992207</v>
      </c>
    </row>
    <row r="2184" spans="1:28" x14ac:dyDescent="0.25">
      <c r="A2184" s="5" t="s">
        <v>2593</v>
      </c>
      <c r="B2184" s="6" t="s">
        <v>1660</v>
      </c>
      <c r="C2184" s="6" t="s">
        <v>1151</v>
      </c>
      <c r="D2184" s="5">
        <v>1996</v>
      </c>
      <c r="E2184" s="5">
        <v>20</v>
      </c>
      <c r="F2184" s="5">
        <v>30</v>
      </c>
      <c r="G2184" s="5">
        <v>92647</v>
      </c>
      <c r="H2184" s="5" t="s">
        <v>2097</v>
      </c>
      <c r="I2184" s="7">
        <v>5.7</v>
      </c>
      <c r="J2184" s="5">
        <v>70</v>
      </c>
      <c r="K2184" s="5">
        <v>4</v>
      </c>
      <c r="L2184" s="5">
        <v>6</v>
      </c>
      <c r="M2184" s="5">
        <v>4</v>
      </c>
      <c r="N2184" s="5">
        <v>12</v>
      </c>
      <c r="O2184" s="5">
        <v>12</v>
      </c>
      <c r="P2184" s="5">
        <v>18</v>
      </c>
      <c r="Q2184" s="5">
        <v>12</v>
      </c>
      <c r="R2184" s="5">
        <v>36</v>
      </c>
      <c r="S2184" s="5">
        <v>78</v>
      </c>
      <c r="T2184" s="4">
        <v>5460</v>
      </c>
      <c r="U2184" s="26">
        <f t="shared" si="68"/>
        <v>26.245993309700935</v>
      </c>
      <c r="V2184" s="26">
        <f t="shared" si="69"/>
        <v>1837.2195316790655</v>
      </c>
      <c r="Z2184" s="4">
        <v>9</v>
      </c>
      <c r="AA2184" s="26">
        <v>40.587211868202274</v>
      </c>
      <c r="AB2184" s="26">
        <v>771.15702549584319</v>
      </c>
    </row>
    <row r="2185" spans="1:28" x14ac:dyDescent="0.25">
      <c r="A2185" s="5" t="s">
        <v>2870</v>
      </c>
      <c r="B2185" s="6" t="s">
        <v>1643</v>
      </c>
      <c r="C2185" s="6" t="s">
        <v>1644</v>
      </c>
      <c r="D2185" s="5">
        <v>1995</v>
      </c>
      <c r="E2185" s="5">
        <v>21</v>
      </c>
      <c r="F2185" s="5">
        <v>56</v>
      </c>
      <c r="G2185" s="5">
        <v>93063</v>
      </c>
      <c r="H2185" s="5" t="s">
        <v>2097</v>
      </c>
      <c r="I2185" s="7">
        <v>5.9</v>
      </c>
      <c r="J2185" s="5">
        <v>29</v>
      </c>
      <c r="K2185" s="5">
        <v>5</v>
      </c>
      <c r="L2185" s="5">
        <v>10</v>
      </c>
      <c r="M2185" s="5">
        <v>7</v>
      </c>
      <c r="N2185" s="5">
        <v>4</v>
      </c>
      <c r="O2185" s="5">
        <v>15</v>
      </c>
      <c r="P2185" s="5">
        <v>30</v>
      </c>
      <c r="Q2185" s="5">
        <v>21</v>
      </c>
      <c r="R2185" s="5">
        <v>12</v>
      </c>
      <c r="S2185" s="5">
        <v>78</v>
      </c>
      <c r="T2185" s="4">
        <v>2262</v>
      </c>
      <c r="U2185" s="26">
        <f t="shared" si="68"/>
        <v>26.136763118929903</v>
      </c>
      <c r="V2185" s="26">
        <f t="shared" si="69"/>
        <v>757.96613044896719</v>
      </c>
      <c r="Z2185" s="4">
        <v>12</v>
      </c>
      <c r="AA2185" s="26">
        <v>5.1301949930468371</v>
      </c>
      <c r="AB2185" s="26">
        <v>153.9058497914051</v>
      </c>
    </row>
    <row r="2186" spans="1:28" x14ac:dyDescent="0.25">
      <c r="A2186" s="5" t="s">
        <v>2876</v>
      </c>
      <c r="B2186" s="6" t="s">
        <v>1643</v>
      </c>
      <c r="C2186" s="6" t="s">
        <v>1644</v>
      </c>
      <c r="D2186" s="5">
        <v>1987</v>
      </c>
      <c r="E2186" s="5">
        <v>29</v>
      </c>
      <c r="F2186" s="5">
        <v>56</v>
      </c>
      <c r="G2186" s="5">
        <v>91320</v>
      </c>
      <c r="H2186" s="5" t="s">
        <v>2097</v>
      </c>
      <c r="I2186" s="7">
        <v>5</v>
      </c>
      <c r="J2186" s="5">
        <v>42</v>
      </c>
      <c r="K2186" s="5">
        <v>2</v>
      </c>
      <c r="L2186" s="5">
        <v>20</v>
      </c>
      <c r="M2186" s="5">
        <v>4</v>
      </c>
      <c r="N2186" s="5">
        <v>0</v>
      </c>
      <c r="O2186" s="5">
        <v>6</v>
      </c>
      <c r="P2186" s="5">
        <v>60</v>
      </c>
      <c r="Q2186" s="5">
        <v>12</v>
      </c>
      <c r="R2186" s="5">
        <v>0</v>
      </c>
      <c r="S2186" s="5">
        <v>78</v>
      </c>
      <c r="T2186" s="4">
        <v>3276</v>
      </c>
      <c r="U2186" s="26">
        <f t="shared" si="68"/>
        <v>25.219434471553242</v>
      </c>
      <c r="V2186" s="26">
        <f t="shared" si="69"/>
        <v>1059.2162478052362</v>
      </c>
      <c r="Z2186" s="4">
        <v>2</v>
      </c>
      <c r="AA2186" s="26">
        <v>26.012323159479919</v>
      </c>
      <c r="AB2186" s="26">
        <v>1300.616157973996</v>
      </c>
    </row>
    <row r="2187" spans="1:28" x14ac:dyDescent="0.25">
      <c r="A2187" s="5" t="s">
        <v>2705</v>
      </c>
      <c r="B2187" s="6" t="s">
        <v>1643</v>
      </c>
      <c r="C2187" s="6" t="s">
        <v>1644</v>
      </c>
      <c r="D2187" s="5">
        <v>1973</v>
      </c>
      <c r="E2187" s="5">
        <v>43</v>
      </c>
      <c r="F2187" s="5">
        <v>37</v>
      </c>
      <c r="G2187" s="5">
        <v>92084</v>
      </c>
      <c r="H2187" s="5" t="s">
        <v>2097</v>
      </c>
      <c r="I2187" s="7">
        <v>1.9</v>
      </c>
      <c r="J2187" s="5">
        <v>21</v>
      </c>
      <c r="K2187" s="5">
        <v>4</v>
      </c>
      <c r="L2187" s="5">
        <v>6</v>
      </c>
      <c r="M2187" s="5">
        <v>6</v>
      </c>
      <c r="N2187" s="5">
        <v>10</v>
      </c>
      <c r="O2187" s="5">
        <v>12</v>
      </c>
      <c r="P2187" s="5">
        <v>18</v>
      </c>
      <c r="Q2187" s="5">
        <v>18</v>
      </c>
      <c r="R2187" s="5">
        <v>30</v>
      </c>
      <c r="S2187" s="5">
        <v>78</v>
      </c>
      <c r="T2187" s="4">
        <v>1638</v>
      </c>
      <c r="U2187" s="26">
        <f t="shared" si="68"/>
        <v>23.402437153813381</v>
      </c>
      <c r="V2187" s="26">
        <f t="shared" si="69"/>
        <v>491.45118023008098</v>
      </c>
      <c r="Z2187" s="4">
        <v>18</v>
      </c>
      <c r="AA2187" s="26">
        <v>11.827363649262717</v>
      </c>
      <c r="AB2187" s="26">
        <v>177.41045473894076</v>
      </c>
    </row>
    <row r="2188" spans="1:28" x14ac:dyDescent="0.25">
      <c r="A2188" s="5" t="s">
        <v>2836</v>
      </c>
      <c r="B2188" s="6" t="s">
        <v>1643</v>
      </c>
      <c r="C2188" s="6" t="s">
        <v>1644</v>
      </c>
      <c r="D2188" s="5">
        <v>1968</v>
      </c>
      <c r="E2188" s="5">
        <v>48</v>
      </c>
      <c r="F2188" s="5">
        <v>50</v>
      </c>
      <c r="G2188" s="5">
        <v>95356</v>
      </c>
      <c r="H2188" s="5" t="s">
        <v>2097</v>
      </c>
      <c r="I2188" s="7">
        <v>1.7</v>
      </c>
      <c r="J2188" s="5">
        <v>10</v>
      </c>
      <c r="K2188" s="5">
        <v>2</v>
      </c>
      <c r="L2188" s="5">
        <v>20</v>
      </c>
      <c r="M2188" s="5">
        <v>3</v>
      </c>
      <c r="N2188" s="5">
        <v>1</v>
      </c>
      <c r="O2188" s="5">
        <v>6</v>
      </c>
      <c r="P2188" s="5">
        <v>60</v>
      </c>
      <c r="Q2188" s="5">
        <v>9</v>
      </c>
      <c r="R2188" s="5">
        <v>3</v>
      </c>
      <c r="S2188" s="5">
        <v>78</v>
      </c>
      <c r="T2188" s="4">
        <v>780</v>
      </c>
      <c r="U2188" s="26">
        <f t="shared" si="68"/>
        <v>22.677329428989754</v>
      </c>
      <c r="V2188" s="26">
        <f t="shared" si="69"/>
        <v>226.77329428989754</v>
      </c>
      <c r="Z2188" s="4">
        <v>10</v>
      </c>
      <c r="AA2188" s="26">
        <v>12.729752516986562</v>
      </c>
      <c r="AB2188" s="26">
        <v>305.51406040767745</v>
      </c>
    </row>
    <row r="2189" spans="1:28" x14ac:dyDescent="0.25">
      <c r="A2189" s="5" t="s">
        <v>1303</v>
      </c>
      <c r="B2189" s="6" t="s">
        <v>1150</v>
      </c>
      <c r="C2189" s="6" t="s">
        <v>1151</v>
      </c>
      <c r="D2189" s="5">
        <v>2009</v>
      </c>
      <c r="E2189" s="5">
        <v>7</v>
      </c>
      <c r="F2189" s="5">
        <v>20</v>
      </c>
      <c r="G2189" s="5">
        <v>93601</v>
      </c>
      <c r="H2189" s="5" t="s">
        <v>1152</v>
      </c>
      <c r="I2189" s="7">
        <v>3</v>
      </c>
      <c r="J2189" s="5">
        <v>20</v>
      </c>
      <c r="K2189" s="5">
        <v>10</v>
      </c>
      <c r="L2189" s="5">
        <v>4</v>
      </c>
      <c r="M2189" s="5">
        <v>12</v>
      </c>
      <c r="N2189" s="5">
        <v>1</v>
      </c>
      <c r="O2189" s="5">
        <v>30</v>
      </c>
      <c r="P2189" s="5">
        <v>12</v>
      </c>
      <c r="Q2189" s="5">
        <v>36</v>
      </c>
      <c r="R2189" s="5">
        <v>3</v>
      </c>
      <c r="S2189" s="5">
        <v>81</v>
      </c>
      <c r="T2189" s="4">
        <v>1620</v>
      </c>
      <c r="U2189" s="26">
        <f t="shared" si="68"/>
        <v>28.628289058666855</v>
      </c>
      <c r="V2189" s="26">
        <f t="shared" si="69"/>
        <v>572.56578117333709</v>
      </c>
      <c r="Z2189" s="4">
        <v>11</v>
      </c>
      <c r="AA2189" s="26">
        <v>3.8331203992013299</v>
      </c>
      <c r="AB2189" s="26">
        <v>61.329926387221278</v>
      </c>
    </row>
    <row r="2190" spans="1:28" x14ac:dyDescent="0.25">
      <c r="A2190" s="5" t="s">
        <v>1684</v>
      </c>
      <c r="B2190" s="6" t="s">
        <v>1643</v>
      </c>
      <c r="C2190" s="6" t="s">
        <v>1644</v>
      </c>
      <c r="D2190" s="5">
        <v>2012</v>
      </c>
      <c r="E2190" s="5">
        <v>4</v>
      </c>
      <c r="F2190" s="5">
        <v>4</v>
      </c>
      <c r="G2190" s="5">
        <v>95965</v>
      </c>
      <c r="H2190" s="5" t="s">
        <v>1645</v>
      </c>
      <c r="I2190" s="7">
        <v>3</v>
      </c>
      <c r="J2190" s="5">
        <v>50</v>
      </c>
      <c r="K2190" s="5">
        <v>4</v>
      </c>
      <c r="L2190" s="5">
        <v>15</v>
      </c>
      <c r="M2190" s="5">
        <v>6</v>
      </c>
      <c r="N2190" s="5">
        <v>2</v>
      </c>
      <c r="O2190" s="5">
        <v>12</v>
      </c>
      <c r="P2190" s="5">
        <v>45</v>
      </c>
      <c r="Q2190" s="5">
        <v>18</v>
      </c>
      <c r="R2190" s="5">
        <v>6</v>
      </c>
      <c r="S2190" s="5">
        <v>81</v>
      </c>
      <c r="T2190" s="4">
        <v>4050</v>
      </c>
      <c r="U2190" s="26">
        <f t="shared" si="68"/>
        <v>28.920472440944888</v>
      </c>
      <c r="V2190" s="26">
        <f t="shared" si="69"/>
        <v>1446.0236220472443</v>
      </c>
      <c r="Z2190" s="4">
        <v>11</v>
      </c>
      <c r="AA2190" s="26">
        <v>20.443308795740425</v>
      </c>
      <c r="AB2190" s="26">
        <v>1635.4647036592339</v>
      </c>
    </row>
    <row r="2191" spans="1:28" x14ac:dyDescent="0.25">
      <c r="A2191" s="5" t="s">
        <v>1784</v>
      </c>
      <c r="B2191" s="6" t="s">
        <v>1643</v>
      </c>
      <c r="C2191" s="6" t="s">
        <v>1644</v>
      </c>
      <c r="D2191" s="5">
        <v>2009</v>
      </c>
      <c r="E2191" s="5">
        <v>7</v>
      </c>
      <c r="F2191" s="5">
        <v>19</v>
      </c>
      <c r="G2191" s="5">
        <v>90275</v>
      </c>
      <c r="H2191" s="5" t="s">
        <v>1645</v>
      </c>
      <c r="I2191" s="7">
        <v>6</v>
      </c>
      <c r="J2191" s="5">
        <v>50</v>
      </c>
      <c r="K2191" s="5">
        <v>8</v>
      </c>
      <c r="L2191" s="5">
        <v>3</v>
      </c>
      <c r="M2191" s="5">
        <v>8</v>
      </c>
      <c r="N2191" s="5">
        <v>8</v>
      </c>
      <c r="O2191" s="5">
        <v>24</v>
      </c>
      <c r="P2191" s="5">
        <v>9</v>
      </c>
      <c r="Q2191" s="5">
        <v>24</v>
      </c>
      <c r="R2191" s="5">
        <v>24</v>
      </c>
      <c r="S2191" s="5">
        <v>81</v>
      </c>
      <c r="T2191" s="4">
        <v>4050</v>
      </c>
      <c r="U2191" s="26">
        <f t="shared" si="68"/>
        <v>28.628289058666855</v>
      </c>
      <c r="V2191" s="26">
        <f t="shared" si="69"/>
        <v>1431.4144529333428</v>
      </c>
      <c r="Z2191" s="4">
        <v>2</v>
      </c>
      <c r="AA2191" s="26">
        <v>13.625502607346625</v>
      </c>
      <c r="AB2191" s="26">
        <v>545.02010429386496</v>
      </c>
    </row>
    <row r="2192" spans="1:28" x14ac:dyDescent="0.25">
      <c r="A2192" s="5" t="s">
        <v>2140</v>
      </c>
      <c r="B2192" s="6" t="s">
        <v>1643</v>
      </c>
      <c r="C2192" s="6" t="s">
        <v>1644</v>
      </c>
      <c r="D2192" s="5">
        <v>2008</v>
      </c>
      <c r="E2192" s="5">
        <v>8</v>
      </c>
      <c r="F2192" s="5">
        <v>39</v>
      </c>
      <c r="G2192" s="5">
        <v>95304</v>
      </c>
      <c r="H2192" s="5" t="s">
        <v>1645</v>
      </c>
      <c r="I2192" s="7">
        <v>3</v>
      </c>
      <c r="J2192" s="5">
        <v>15</v>
      </c>
      <c r="K2192" s="5">
        <v>10</v>
      </c>
      <c r="L2192" s="5">
        <v>2</v>
      </c>
      <c r="M2192" s="5">
        <v>5</v>
      </c>
      <c r="N2192" s="5">
        <v>10</v>
      </c>
      <c r="O2192" s="5">
        <v>30</v>
      </c>
      <c r="P2192" s="5">
        <v>6</v>
      </c>
      <c r="Q2192" s="5">
        <v>15</v>
      </c>
      <c r="R2192" s="5">
        <v>30</v>
      </c>
      <c r="S2192" s="5">
        <v>81</v>
      </c>
      <c r="T2192" s="4">
        <v>1215</v>
      </c>
      <c r="U2192" s="26">
        <f t="shared" si="68"/>
        <v>28.528964545668</v>
      </c>
      <c r="V2192" s="26">
        <f t="shared" si="69"/>
        <v>427.93446818502002</v>
      </c>
      <c r="Z2192" s="4">
        <v>4</v>
      </c>
      <c r="AA2192" s="26">
        <v>3.7401193935624026</v>
      </c>
      <c r="AB2192" s="26">
        <v>59.841910296998442</v>
      </c>
    </row>
    <row r="2193" spans="1:28" x14ac:dyDescent="0.25">
      <c r="A2193" s="5" t="s">
        <v>3183</v>
      </c>
      <c r="B2193" s="6" t="s">
        <v>1643</v>
      </c>
      <c r="C2193" s="6" t="s">
        <v>1644</v>
      </c>
      <c r="D2193" s="5">
        <v>2007</v>
      </c>
      <c r="E2193" s="5">
        <v>9</v>
      </c>
      <c r="F2193" s="5">
        <v>19</v>
      </c>
      <c r="G2193" s="5">
        <v>93552</v>
      </c>
      <c r="H2193" s="5" t="s">
        <v>1370</v>
      </c>
      <c r="I2193" s="7">
        <v>4.9000000000000004</v>
      </c>
      <c r="J2193" s="5">
        <v>67</v>
      </c>
      <c r="K2193" s="5">
        <v>9</v>
      </c>
      <c r="L2193" s="5">
        <v>0</v>
      </c>
      <c r="M2193" s="5">
        <v>9</v>
      </c>
      <c r="N2193" s="5">
        <v>9</v>
      </c>
      <c r="O2193" s="5">
        <v>27</v>
      </c>
      <c r="P2193" s="5">
        <v>0</v>
      </c>
      <c r="Q2193" s="5">
        <v>27</v>
      </c>
      <c r="R2193" s="5">
        <v>27</v>
      </c>
      <c r="S2193" s="5">
        <v>81</v>
      </c>
      <c r="T2193" s="4">
        <v>5427</v>
      </c>
      <c r="U2193" s="26">
        <f t="shared" si="68"/>
        <v>28.428650982798086</v>
      </c>
      <c r="V2193" s="26">
        <f t="shared" si="69"/>
        <v>1904.7196158474717</v>
      </c>
      <c r="Z2193" s="4">
        <v>12</v>
      </c>
      <c r="AA2193" s="26">
        <v>41.041559944374697</v>
      </c>
      <c r="AB2193" s="26">
        <v>2462.4935966624817</v>
      </c>
    </row>
    <row r="2194" spans="1:28" x14ac:dyDescent="0.25">
      <c r="A2194" s="5" t="s">
        <v>453</v>
      </c>
      <c r="B2194" s="6" t="s">
        <v>1660</v>
      </c>
      <c r="C2194" s="6" t="s">
        <v>1151</v>
      </c>
      <c r="D2194" s="5">
        <v>2006</v>
      </c>
      <c r="E2194" s="5">
        <v>10</v>
      </c>
      <c r="F2194" s="5">
        <v>54</v>
      </c>
      <c r="G2194" s="5">
        <v>93286</v>
      </c>
      <c r="H2194" s="5" t="s">
        <v>1370</v>
      </c>
      <c r="I2194" s="7">
        <v>1.6</v>
      </c>
      <c r="J2194" s="5">
        <v>13</v>
      </c>
      <c r="K2194" s="5">
        <v>10</v>
      </c>
      <c r="L2194" s="5">
        <v>10</v>
      </c>
      <c r="M2194" s="5">
        <v>5</v>
      </c>
      <c r="N2194" s="5">
        <v>2</v>
      </c>
      <c r="O2194" s="5">
        <v>30</v>
      </c>
      <c r="P2194" s="5">
        <v>30</v>
      </c>
      <c r="Q2194" s="5">
        <v>15</v>
      </c>
      <c r="R2194" s="5">
        <v>6</v>
      </c>
      <c r="S2194" s="5">
        <v>81</v>
      </c>
      <c r="T2194" s="4">
        <v>1053</v>
      </c>
      <c r="U2194" s="26">
        <f t="shared" si="68"/>
        <v>28.327333523050655</v>
      </c>
      <c r="V2194" s="26">
        <f t="shared" si="69"/>
        <v>368.2553357996585</v>
      </c>
      <c r="Z2194" s="4">
        <v>7</v>
      </c>
      <c r="AA2194" s="26">
        <v>15.112878010415965</v>
      </c>
      <c r="AB2194" s="26">
        <v>453.38634031247898</v>
      </c>
    </row>
    <row r="2195" spans="1:28" x14ac:dyDescent="0.25">
      <c r="A2195" s="5" t="s">
        <v>3223</v>
      </c>
      <c r="B2195" s="6" t="s">
        <v>1643</v>
      </c>
      <c r="C2195" s="6" t="s">
        <v>1644</v>
      </c>
      <c r="D2195" s="5">
        <v>2004</v>
      </c>
      <c r="E2195" s="5">
        <v>12</v>
      </c>
      <c r="F2195" s="5">
        <v>21</v>
      </c>
      <c r="G2195" s="5">
        <v>94903</v>
      </c>
      <c r="H2195" s="5" t="s">
        <v>1370</v>
      </c>
      <c r="I2195" s="7">
        <v>2</v>
      </c>
      <c r="J2195" s="5">
        <v>14</v>
      </c>
      <c r="K2195" s="5">
        <v>6</v>
      </c>
      <c r="L2195" s="5">
        <v>10</v>
      </c>
      <c r="M2195" s="5">
        <v>8</v>
      </c>
      <c r="N2195" s="5">
        <v>3</v>
      </c>
      <c r="O2195" s="5">
        <v>18</v>
      </c>
      <c r="P2195" s="5">
        <v>30</v>
      </c>
      <c r="Q2195" s="5">
        <v>24</v>
      </c>
      <c r="R2195" s="5">
        <v>9</v>
      </c>
      <c r="S2195" s="5">
        <v>81</v>
      </c>
      <c r="T2195" s="4">
        <v>1134</v>
      </c>
      <c r="U2195" s="26">
        <f t="shared" si="68"/>
        <v>28.121626024050215</v>
      </c>
      <c r="V2195" s="26">
        <f t="shared" si="69"/>
        <v>393.70276433670301</v>
      </c>
      <c r="Z2195" s="4">
        <v>10</v>
      </c>
      <c r="AA2195" s="26">
        <v>38.189257550959681</v>
      </c>
      <c r="AB2195" s="26">
        <v>1145.6777265287903</v>
      </c>
    </row>
    <row r="2196" spans="1:28" x14ac:dyDescent="0.25">
      <c r="A2196" s="5" t="s">
        <v>3340</v>
      </c>
      <c r="B2196" s="6" t="s">
        <v>1643</v>
      </c>
      <c r="C2196" s="6" t="s">
        <v>1644</v>
      </c>
      <c r="D2196" s="5">
        <v>2003</v>
      </c>
      <c r="E2196" s="5">
        <v>13</v>
      </c>
      <c r="F2196" s="5">
        <v>30</v>
      </c>
      <c r="G2196" s="5">
        <v>92688</v>
      </c>
      <c r="H2196" s="5" t="s">
        <v>1370</v>
      </c>
      <c r="I2196" s="7">
        <v>1.8</v>
      </c>
      <c r="J2196" s="5">
        <v>14</v>
      </c>
      <c r="K2196" s="5">
        <v>9</v>
      </c>
      <c r="L2196" s="5">
        <v>0</v>
      </c>
      <c r="M2196" s="5">
        <v>9</v>
      </c>
      <c r="N2196" s="5">
        <v>9</v>
      </c>
      <c r="O2196" s="5">
        <v>27</v>
      </c>
      <c r="P2196" s="5">
        <v>0</v>
      </c>
      <c r="Q2196" s="5">
        <v>27</v>
      </c>
      <c r="R2196" s="5">
        <v>27</v>
      </c>
      <c r="S2196" s="5">
        <v>81</v>
      </c>
      <c r="T2196" s="4">
        <v>1134</v>
      </c>
      <c r="U2196" s="26">
        <f t="shared" si="68"/>
        <v>28.017204767063923</v>
      </c>
      <c r="V2196" s="26">
        <f t="shared" si="69"/>
        <v>392.24086673889491</v>
      </c>
      <c r="Z2196" s="4">
        <v>18</v>
      </c>
      <c r="AA2196" s="26">
        <v>10.513212132677971</v>
      </c>
      <c r="AB2196" s="26">
        <v>515.14739450122056</v>
      </c>
    </row>
    <row r="2197" spans="1:28" x14ac:dyDescent="0.25">
      <c r="A2197" s="5" t="s">
        <v>447</v>
      </c>
      <c r="B2197" s="6" t="s">
        <v>1660</v>
      </c>
      <c r="C2197" s="6" t="s">
        <v>1151</v>
      </c>
      <c r="D2197" s="5">
        <v>2003</v>
      </c>
      <c r="E2197" s="5">
        <v>13</v>
      </c>
      <c r="F2197" s="5">
        <v>51</v>
      </c>
      <c r="G2197" s="5">
        <v>95982</v>
      </c>
      <c r="H2197" s="5" t="s">
        <v>1370</v>
      </c>
      <c r="I2197" s="7">
        <v>1.1000000000000001</v>
      </c>
      <c r="J2197" s="5">
        <v>10</v>
      </c>
      <c r="K2197" s="5">
        <v>10</v>
      </c>
      <c r="L2197" s="5">
        <v>5</v>
      </c>
      <c r="M2197" s="5">
        <v>10</v>
      </c>
      <c r="N2197" s="5">
        <v>2</v>
      </c>
      <c r="O2197" s="5">
        <v>30</v>
      </c>
      <c r="P2197" s="5">
        <v>15</v>
      </c>
      <c r="Q2197" s="5">
        <v>30</v>
      </c>
      <c r="R2197" s="5">
        <v>6</v>
      </c>
      <c r="S2197" s="5">
        <v>81</v>
      </c>
      <c r="T2197" s="4">
        <v>810</v>
      </c>
      <c r="U2197" s="26">
        <f t="shared" si="68"/>
        <v>28.017204767063923</v>
      </c>
      <c r="V2197" s="26">
        <f t="shared" si="69"/>
        <v>280.17204767063924</v>
      </c>
      <c r="Z2197" s="4">
        <v>11</v>
      </c>
      <c r="AA2197" s="26">
        <v>24.276429194941755</v>
      </c>
      <c r="AB2197" s="26">
        <v>995.333596992612</v>
      </c>
    </row>
    <row r="2198" spans="1:28" x14ac:dyDescent="0.25">
      <c r="A2198" s="5" t="s">
        <v>3211</v>
      </c>
      <c r="B2198" s="6" t="s">
        <v>1643</v>
      </c>
      <c r="C2198" s="6" t="s">
        <v>1644</v>
      </c>
      <c r="D2198" s="5">
        <v>2002</v>
      </c>
      <c r="E2198" s="5">
        <v>14</v>
      </c>
      <c r="F2198" s="5">
        <v>19</v>
      </c>
      <c r="G2198" s="5">
        <v>90245</v>
      </c>
      <c r="H2198" s="5" t="s">
        <v>1370</v>
      </c>
      <c r="I2198" s="7">
        <v>5.2</v>
      </c>
      <c r="J2198" s="5">
        <v>82</v>
      </c>
      <c r="K2198" s="5">
        <v>8</v>
      </c>
      <c r="L2198" s="5">
        <v>3</v>
      </c>
      <c r="M2198" s="5">
        <v>8</v>
      </c>
      <c r="N2198" s="5">
        <v>8</v>
      </c>
      <c r="O2198" s="5">
        <v>24</v>
      </c>
      <c r="P2198" s="5">
        <v>9</v>
      </c>
      <c r="Q2198" s="5">
        <v>24</v>
      </c>
      <c r="R2198" s="5">
        <v>24</v>
      </c>
      <c r="S2198" s="5">
        <v>81</v>
      </c>
      <c r="T2198" s="4">
        <v>6642</v>
      </c>
      <c r="U2198" s="26">
        <f t="shared" si="68"/>
        <v>27.911717161939798</v>
      </c>
      <c r="V2198" s="26">
        <f t="shared" si="69"/>
        <v>2288.7608072790636</v>
      </c>
      <c r="Z2198" s="4">
        <v>7</v>
      </c>
      <c r="AA2198" s="26">
        <v>13.853471509547969</v>
      </c>
      <c r="AB2198" s="26">
        <v>1108.2777207638376</v>
      </c>
    </row>
    <row r="2199" spans="1:28" x14ac:dyDescent="0.25">
      <c r="A2199" s="5" t="s">
        <v>2803</v>
      </c>
      <c r="B2199" s="6" t="s">
        <v>1643</v>
      </c>
      <c r="C2199" s="6" t="s">
        <v>1644</v>
      </c>
      <c r="D2199" s="5">
        <v>1996</v>
      </c>
      <c r="E2199" s="5">
        <v>20</v>
      </c>
      <c r="F2199" s="5">
        <v>44</v>
      </c>
      <c r="G2199" s="5">
        <v>95066</v>
      </c>
      <c r="H2199" s="5" t="s">
        <v>2097</v>
      </c>
      <c r="I2199" s="7">
        <v>5</v>
      </c>
      <c r="J2199" s="5">
        <v>29</v>
      </c>
      <c r="K2199" s="5">
        <v>10</v>
      </c>
      <c r="L2199" s="5">
        <v>2</v>
      </c>
      <c r="M2199" s="5">
        <v>5</v>
      </c>
      <c r="N2199" s="5">
        <v>10</v>
      </c>
      <c r="O2199" s="5">
        <v>30</v>
      </c>
      <c r="P2199" s="5">
        <v>6</v>
      </c>
      <c r="Q2199" s="5">
        <v>15</v>
      </c>
      <c r="R2199" s="5">
        <v>30</v>
      </c>
      <c r="S2199" s="5">
        <v>81</v>
      </c>
      <c r="T2199" s="4">
        <v>2349</v>
      </c>
      <c r="U2199" s="26">
        <f t="shared" si="68"/>
        <v>27.255454590843279</v>
      </c>
      <c r="V2199" s="26">
        <f t="shared" si="69"/>
        <v>790.40818313445504</v>
      </c>
      <c r="Z2199" s="4">
        <v>19</v>
      </c>
      <c r="AA2199" s="26">
        <v>0</v>
      </c>
      <c r="AB2199" s="26">
        <v>0</v>
      </c>
    </row>
    <row r="2200" spans="1:28" x14ac:dyDescent="0.25">
      <c r="A2200" s="5" t="s">
        <v>2456</v>
      </c>
      <c r="B2200" s="6" t="s">
        <v>1660</v>
      </c>
      <c r="C2200" s="6" t="s">
        <v>1151</v>
      </c>
      <c r="D2200" s="5">
        <v>1984</v>
      </c>
      <c r="E2200" s="5">
        <v>32</v>
      </c>
      <c r="F2200" s="5">
        <v>19</v>
      </c>
      <c r="G2200" s="5">
        <v>90713</v>
      </c>
      <c r="H2200" s="5" t="s">
        <v>2097</v>
      </c>
      <c r="I2200" s="7">
        <v>2.2000000000000002</v>
      </c>
      <c r="J2200" s="5">
        <v>5</v>
      </c>
      <c r="K2200" s="5">
        <v>11</v>
      </c>
      <c r="L2200" s="5">
        <v>4</v>
      </c>
      <c r="M2200" s="5">
        <v>9</v>
      </c>
      <c r="N2200" s="5">
        <v>3</v>
      </c>
      <c r="O2200" s="5">
        <v>33</v>
      </c>
      <c r="P2200" s="5">
        <v>12</v>
      </c>
      <c r="Q2200" s="5">
        <v>27</v>
      </c>
      <c r="R2200" s="5">
        <v>9</v>
      </c>
      <c r="S2200" s="5">
        <v>81</v>
      </c>
      <c r="T2200" s="4">
        <v>405</v>
      </c>
      <c r="U2200" s="26">
        <f t="shared" si="68"/>
        <v>25.810089004956566</v>
      </c>
      <c r="V2200" s="26">
        <f t="shared" si="69"/>
        <v>129.05044502478285</v>
      </c>
      <c r="Z2200" s="4">
        <v>10</v>
      </c>
      <c r="AA2200" s="26">
        <v>16.54867827208253</v>
      </c>
      <c r="AB2200" s="26">
        <v>231.68149580915542</v>
      </c>
    </row>
    <row r="2201" spans="1:28" x14ac:dyDescent="0.25">
      <c r="A2201" s="5" t="s">
        <v>2626</v>
      </c>
      <c r="B2201" s="6" t="s">
        <v>1730</v>
      </c>
      <c r="C2201" s="6" t="s">
        <v>1151</v>
      </c>
      <c r="D2201" s="5">
        <v>1981</v>
      </c>
      <c r="E2201" s="5">
        <v>35</v>
      </c>
      <c r="F2201" s="5">
        <v>33</v>
      </c>
      <c r="G2201" s="5">
        <v>92530</v>
      </c>
      <c r="H2201" s="5" t="s">
        <v>2097</v>
      </c>
      <c r="I2201" s="7">
        <v>2.2000000000000002</v>
      </c>
      <c r="J2201" s="5">
        <v>16</v>
      </c>
      <c r="K2201" s="5">
        <v>6</v>
      </c>
      <c r="L2201" s="5">
        <v>11</v>
      </c>
      <c r="M2201" s="5">
        <v>7</v>
      </c>
      <c r="N2201" s="5">
        <v>3</v>
      </c>
      <c r="O2201" s="5">
        <v>18</v>
      </c>
      <c r="P2201" s="5">
        <v>33</v>
      </c>
      <c r="Q2201" s="5">
        <v>21</v>
      </c>
      <c r="R2201" s="5">
        <v>9</v>
      </c>
      <c r="S2201" s="5">
        <v>81</v>
      </c>
      <c r="T2201" s="4">
        <v>1296</v>
      </c>
      <c r="U2201" s="26">
        <f t="shared" si="68"/>
        <v>25.417748624400296</v>
      </c>
      <c r="V2201" s="26">
        <f t="shared" si="69"/>
        <v>406.68397799040474</v>
      </c>
      <c r="Z2201" s="4">
        <v>5</v>
      </c>
      <c r="AA2201" s="26">
        <v>36.274606253030321</v>
      </c>
      <c r="AB2201" s="26">
        <v>1088.2381875909095</v>
      </c>
    </row>
    <row r="2202" spans="1:28" x14ac:dyDescent="0.25">
      <c r="A2202" s="5" t="s">
        <v>1272</v>
      </c>
      <c r="B2202" s="6" t="s">
        <v>1150</v>
      </c>
      <c r="C2202" s="6" t="s">
        <v>1151</v>
      </c>
      <c r="D2202" s="5">
        <v>2004</v>
      </c>
      <c r="E2202" s="5">
        <v>12</v>
      </c>
      <c r="F2202" s="5">
        <v>19</v>
      </c>
      <c r="G2202" s="5">
        <v>91356</v>
      </c>
      <c r="H2202" s="5" t="s">
        <v>1152</v>
      </c>
      <c r="I2202" s="7">
        <v>5.8</v>
      </c>
      <c r="J2202" s="5">
        <v>39</v>
      </c>
      <c r="K2202" s="5">
        <v>10</v>
      </c>
      <c r="L2202" s="5">
        <v>5</v>
      </c>
      <c r="M2202" s="5">
        <v>10</v>
      </c>
      <c r="N2202" s="5">
        <v>3</v>
      </c>
      <c r="O2202" s="5">
        <v>30</v>
      </c>
      <c r="P2202" s="5">
        <v>15</v>
      </c>
      <c r="Q2202" s="5">
        <v>30</v>
      </c>
      <c r="R2202" s="5">
        <v>9</v>
      </c>
      <c r="S2202" s="5">
        <v>84</v>
      </c>
      <c r="T2202" s="4">
        <v>3276</v>
      </c>
      <c r="U2202" s="26">
        <f t="shared" si="68"/>
        <v>29.163167728644666</v>
      </c>
      <c r="V2202" s="26">
        <f t="shared" si="69"/>
        <v>1137.363541417142</v>
      </c>
      <c r="Z2202" s="4">
        <v>2</v>
      </c>
      <c r="AA2202" s="26">
        <v>8.6707743864933065</v>
      </c>
      <c r="AB2202" s="26">
        <v>130.06161579739961</v>
      </c>
    </row>
    <row r="2203" spans="1:28" x14ac:dyDescent="0.25">
      <c r="A2203" s="5" t="s">
        <v>1469</v>
      </c>
      <c r="B2203" s="6" t="s">
        <v>1150</v>
      </c>
      <c r="C2203" s="6" t="s">
        <v>1151</v>
      </c>
      <c r="D2203" s="5">
        <v>2007</v>
      </c>
      <c r="E2203" s="5">
        <v>9</v>
      </c>
      <c r="F2203" s="5">
        <v>37</v>
      </c>
      <c r="G2203" s="5">
        <v>92111</v>
      </c>
      <c r="H2203" s="5" t="s">
        <v>1152</v>
      </c>
      <c r="I2203" s="7">
        <v>4</v>
      </c>
      <c r="J2203" s="5">
        <v>40</v>
      </c>
      <c r="K2203" s="5">
        <v>10</v>
      </c>
      <c r="L2203" s="5">
        <v>6</v>
      </c>
      <c r="M2203" s="5">
        <v>10</v>
      </c>
      <c r="N2203" s="5">
        <v>2</v>
      </c>
      <c r="O2203" s="5">
        <v>30</v>
      </c>
      <c r="P2203" s="5">
        <v>18</v>
      </c>
      <c r="Q2203" s="5">
        <v>30</v>
      </c>
      <c r="R2203" s="5">
        <v>6</v>
      </c>
      <c r="S2203" s="5">
        <v>84</v>
      </c>
      <c r="T2203" s="4">
        <v>3360</v>
      </c>
      <c r="U2203" s="26">
        <f t="shared" si="68"/>
        <v>29.481563982160978</v>
      </c>
      <c r="V2203" s="26">
        <f t="shared" si="69"/>
        <v>1179.2625592864392</v>
      </c>
      <c r="Z2203" s="4">
        <v>9</v>
      </c>
      <c r="AA2203" s="26">
        <v>60.880817802303419</v>
      </c>
      <c r="AB2203" s="26">
        <v>1826.4245340691025</v>
      </c>
    </row>
    <row r="2204" spans="1:28" x14ac:dyDescent="0.25">
      <c r="A2204" s="5" t="s">
        <v>1471</v>
      </c>
      <c r="B2204" s="6" t="s">
        <v>1150</v>
      </c>
      <c r="C2204" s="6" t="s">
        <v>1151</v>
      </c>
      <c r="D2204" s="5">
        <v>2005</v>
      </c>
      <c r="E2204" s="5">
        <v>11</v>
      </c>
      <c r="F2204" s="5">
        <v>37</v>
      </c>
      <c r="G2204" s="5">
        <v>92054</v>
      </c>
      <c r="H2204" s="5" t="s">
        <v>1152</v>
      </c>
      <c r="I2204" s="7">
        <v>1.8</v>
      </c>
      <c r="J2204" s="5">
        <v>25</v>
      </c>
      <c r="K2204" s="5">
        <v>6</v>
      </c>
      <c r="L2204" s="5">
        <v>10</v>
      </c>
      <c r="M2204" s="5">
        <v>6</v>
      </c>
      <c r="N2204" s="5">
        <v>6</v>
      </c>
      <c r="O2204" s="5">
        <v>18</v>
      </c>
      <c r="P2204" s="5">
        <v>30</v>
      </c>
      <c r="Q2204" s="5">
        <v>18</v>
      </c>
      <c r="R2204" s="5">
        <v>18</v>
      </c>
      <c r="S2204" s="5">
        <v>84</v>
      </c>
      <c r="T2204" s="4">
        <v>2100</v>
      </c>
      <c r="U2204" s="26">
        <f t="shared" si="68"/>
        <v>29.270367280787475</v>
      </c>
      <c r="V2204" s="26">
        <f t="shared" si="69"/>
        <v>731.75918201968693</v>
      </c>
      <c r="Z2204" s="4">
        <v>13</v>
      </c>
      <c r="AA2204" s="26">
        <v>11.587545061468463</v>
      </c>
      <c r="AB2204" s="26">
        <v>57.937725307342312</v>
      </c>
    </row>
    <row r="2205" spans="1:28" x14ac:dyDescent="0.25">
      <c r="A2205" s="5" t="s">
        <v>139</v>
      </c>
      <c r="B2205" s="6" t="s">
        <v>1643</v>
      </c>
      <c r="C2205" s="6" t="s">
        <v>1644</v>
      </c>
      <c r="D2205" s="5">
        <v>2007</v>
      </c>
      <c r="E2205" s="5">
        <v>9</v>
      </c>
      <c r="F2205" s="5">
        <v>37</v>
      </c>
      <c r="G2205" s="5">
        <v>92084</v>
      </c>
      <c r="H2205" s="5" t="s">
        <v>1152</v>
      </c>
      <c r="I2205" s="7">
        <v>3</v>
      </c>
      <c r="J2205" s="5">
        <v>76</v>
      </c>
      <c r="K2205" s="5">
        <v>8</v>
      </c>
      <c r="L2205" s="5">
        <v>4</v>
      </c>
      <c r="M2205" s="5">
        <v>8</v>
      </c>
      <c r="N2205" s="5">
        <v>8</v>
      </c>
      <c r="O2205" s="5">
        <v>24</v>
      </c>
      <c r="P2205" s="5">
        <v>12</v>
      </c>
      <c r="Q2205" s="5">
        <v>24</v>
      </c>
      <c r="R2205" s="5">
        <v>24</v>
      </c>
      <c r="S2205" s="5">
        <v>84</v>
      </c>
      <c r="T2205" s="4">
        <v>6384</v>
      </c>
      <c r="U2205" s="26">
        <f t="shared" si="68"/>
        <v>29.481563982160978</v>
      </c>
      <c r="V2205" s="26">
        <f t="shared" si="69"/>
        <v>2240.5988626442345</v>
      </c>
      <c r="Z2205" s="4">
        <v>13</v>
      </c>
      <c r="AA2205" s="26">
        <v>25.750100136596583</v>
      </c>
      <c r="AB2205" s="26">
        <v>643.7525034149146</v>
      </c>
    </row>
    <row r="2206" spans="1:28" x14ac:dyDescent="0.25">
      <c r="A2206" s="5" t="s">
        <v>3334</v>
      </c>
      <c r="B2206" s="6" t="s">
        <v>1643</v>
      </c>
      <c r="C2206" s="6" t="s">
        <v>1644</v>
      </c>
      <c r="D2206" s="5">
        <v>2011</v>
      </c>
      <c r="E2206" s="5">
        <v>5</v>
      </c>
      <c r="F2206" s="5">
        <v>30</v>
      </c>
      <c r="G2206" s="5">
        <v>92626</v>
      </c>
      <c r="H2206" s="5" t="s">
        <v>1370</v>
      </c>
      <c r="I2206" s="7">
        <v>5.9</v>
      </c>
      <c r="J2206" s="5">
        <v>60</v>
      </c>
      <c r="K2206" s="5">
        <v>10</v>
      </c>
      <c r="L2206" s="5">
        <v>4</v>
      </c>
      <c r="M2206" s="5">
        <v>4</v>
      </c>
      <c r="N2206" s="5">
        <v>10</v>
      </c>
      <c r="O2206" s="5">
        <v>30</v>
      </c>
      <c r="P2206" s="5">
        <v>12</v>
      </c>
      <c r="Q2206" s="5">
        <v>12</v>
      </c>
      <c r="R2206" s="5">
        <v>30</v>
      </c>
      <c r="S2206" s="5">
        <v>84</v>
      </c>
      <c r="T2206" s="4">
        <v>5040</v>
      </c>
      <c r="U2206" s="26">
        <f t="shared" si="68"/>
        <v>29.891585498461467</v>
      </c>
      <c r="V2206" s="26">
        <f t="shared" si="69"/>
        <v>1793.4951299076879</v>
      </c>
      <c r="Z2206" s="4">
        <v>10</v>
      </c>
      <c r="AA2206" s="26">
        <v>7.6378515101919362</v>
      </c>
      <c r="AB2206" s="26">
        <v>381.89257550959678</v>
      </c>
    </row>
    <row r="2207" spans="1:28" x14ac:dyDescent="0.25">
      <c r="A2207" s="5" t="s">
        <v>3388</v>
      </c>
      <c r="B2207" s="6" t="s">
        <v>1643</v>
      </c>
      <c r="C2207" s="6" t="s">
        <v>1644</v>
      </c>
      <c r="D2207" s="5">
        <v>2011</v>
      </c>
      <c r="E2207" s="5">
        <v>5</v>
      </c>
      <c r="F2207" s="5">
        <v>31</v>
      </c>
      <c r="G2207" s="5">
        <v>95661</v>
      </c>
      <c r="H2207" s="5" t="s">
        <v>1370</v>
      </c>
      <c r="I2207" s="7">
        <v>3.7</v>
      </c>
      <c r="J2207" s="5">
        <v>29</v>
      </c>
      <c r="K2207" s="5">
        <v>8</v>
      </c>
      <c r="L2207" s="5">
        <v>8</v>
      </c>
      <c r="M2207" s="5">
        <v>8</v>
      </c>
      <c r="N2207" s="5">
        <v>4</v>
      </c>
      <c r="O2207" s="5">
        <v>24</v>
      </c>
      <c r="P2207" s="5">
        <v>24</v>
      </c>
      <c r="Q2207" s="5">
        <v>24</v>
      </c>
      <c r="R2207" s="5">
        <v>12</v>
      </c>
      <c r="S2207" s="5">
        <v>84</v>
      </c>
      <c r="T2207" s="4">
        <v>2436</v>
      </c>
      <c r="U2207" s="26">
        <f t="shared" si="68"/>
        <v>29.891585498461467</v>
      </c>
      <c r="V2207" s="26">
        <f t="shared" si="69"/>
        <v>866.85597945538257</v>
      </c>
      <c r="Z2207" s="4">
        <v>15</v>
      </c>
      <c r="AA2207" s="26">
        <v>7.7866622254168059</v>
      </c>
      <c r="AB2207" s="26">
        <v>70.079960028751259</v>
      </c>
    </row>
    <row r="2208" spans="1:28" x14ac:dyDescent="0.25">
      <c r="A2208" s="5" t="s">
        <v>502</v>
      </c>
      <c r="B2208" s="6" t="s">
        <v>1643</v>
      </c>
      <c r="C2208" s="6" t="s">
        <v>1644</v>
      </c>
      <c r="D2208" s="5">
        <v>2011</v>
      </c>
      <c r="E2208" s="5">
        <v>5</v>
      </c>
      <c r="F2208" s="5">
        <v>56</v>
      </c>
      <c r="G2208" s="5">
        <v>93063</v>
      </c>
      <c r="H2208" s="5" t="s">
        <v>1370</v>
      </c>
      <c r="I2208" s="7">
        <v>6</v>
      </c>
      <c r="J2208" s="5">
        <v>100</v>
      </c>
      <c r="K2208" s="5">
        <v>8</v>
      </c>
      <c r="L2208" s="5">
        <v>4</v>
      </c>
      <c r="M2208" s="5">
        <v>8</v>
      </c>
      <c r="N2208" s="5">
        <v>8</v>
      </c>
      <c r="O2208" s="5">
        <v>24</v>
      </c>
      <c r="P2208" s="5">
        <v>12</v>
      </c>
      <c r="Q2208" s="5">
        <v>24</v>
      </c>
      <c r="R2208" s="5">
        <v>24</v>
      </c>
      <c r="S2208" s="5">
        <v>84</v>
      </c>
      <c r="T2208" s="4">
        <v>8400</v>
      </c>
      <c r="U2208" s="26">
        <f t="shared" si="68"/>
        <v>29.891585498461467</v>
      </c>
      <c r="V2208" s="26">
        <f t="shared" si="69"/>
        <v>2989.1585498461468</v>
      </c>
      <c r="Z2208" s="4">
        <v>13</v>
      </c>
      <c r="AA2208" s="26">
        <v>28.32511015025624</v>
      </c>
      <c r="AB2208" s="26">
        <v>1416.2555075128121</v>
      </c>
    </row>
    <row r="2209" spans="1:28" x14ac:dyDescent="0.25">
      <c r="A2209" s="5" t="s">
        <v>3126</v>
      </c>
      <c r="B2209" s="6" t="s">
        <v>1660</v>
      </c>
      <c r="C2209" s="6" t="s">
        <v>1151</v>
      </c>
      <c r="D2209" s="5">
        <v>2010</v>
      </c>
      <c r="E2209" s="5">
        <v>6</v>
      </c>
      <c r="F2209" s="5">
        <v>19</v>
      </c>
      <c r="G2209" s="5">
        <v>93536</v>
      </c>
      <c r="H2209" s="5" t="s">
        <v>1370</v>
      </c>
      <c r="I2209" s="7">
        <v>2.2999999999999998</v>
      </c>
      <c r="J2209" s="5">
        <v>31</v>
      </c>
      <c r="K2209" s="5">
        <v>10</v>
      </c>
      <c r="L2209" s="5">
        <v>6</v>
      </c>
      <c r="M2209" s="5">
        <v>8</v>
      </c>
      <c r="N2209" s="5">
        <v>4</v>
      </c>
      <c r="O2209" s="5">
        <v>30</v>
      </c>
      <c r="P2209" s="5">
        <v>18</v>
      </c>
      <c r="Q2209" s="5">
        <v>24</v>
      </c>
      <c r="R2209" s="5">
        <v>12</v>
      </c>
      <c r="S2209" s="5">
        <v>84</v>
      </c>
      <c r="T2209" s="4">
        <v>2604</v>
      </c>
      <c r="U2209" s="26">
        <f t="shared" si="68"/>
        <v>29.790588672928486</v>
      </c>
      <c r="V2209" s="26">
        <f t="shared" si="69"/>
        <v>923.50824886078306</v>
      </c>
      <c r="Z2209" s="4">
        <v>10</v>
      </c>
      <c r="AA2209" s="26">
        <v>84.016366612111298</v>
      </c>
      <c r="AB2209" s="26">
        <v>5040.9819967266776</v>
      </c>
    </row>
    <row r="2210" spans="1:28" x14ac:dyDescent="0.25">
      <c r="A2210" s="5" t="s">
        <v>216</v>
      </c>
      <c r="B2210" s="6" t="s">
        <v>1643</v>
      </c>
      <c r="C2210" s="6" t="s">
        <v>1644</v>
      </c>
      <c r="D2210" s="5">
        <v>2008</v>
      </c>
      <c r="E2210" s="5">
        <v>8</v>
      </c>
      <c r="F2210" s="5">
        <v>37</v>
      </c>
      <c r="G2210" s="5">
        <v>92078</v>
      </c>
      <c r="H2210" s="5" t="s">
        <v>1370</v>
      </c>
      <c r="I2210" s="7">
        <v>3.7</v>
      </c>
      <c r="J2210" s="5">
        <v>43</v>
      </c>
      <c r="K2210" s="5">
        <v>3</v>
      </c>
      <c r="L2210" s="5">
        <v>0</v>
      </c>
      <c r="M2210" s="5">
        <v>5</v>
      </c>
      <c r="N2210" s="5">
        <v>20</v>
      </c>
      <c r="O2210" s="5">
        <v>9</v>
      </c>
      <c r="P2210" s="5">
        <v>0</v>
      </c>
      <c r="Q2210" s="5">
        <v>15</v>
      </c>
      <c r="R2210" s="5">
        <v>60</v>
      </c>
      <c r="S2210" s="5">
        <v>84</v>
      </c>
      <c r="T2210" s="4">
        <v>3612</v>
      </c>
      <c r="U2210" s="26">
        <f t="shared" si="68"/>
        <v>29.58559286217422</v>
      </c>
      <c r="V2210" s="26">
        <f t="shared" si="69"/>
        <v>1272.1804930734916</v>
      </c>
      <c r="Z2210" s="4">
        <v>13</v>
      </c>
      <c r="AA2210" s="26">
        <v>16.737565088787779</v>
      </c>
      <c r="AB2210" s="26">
        <v>920.5660798833278</v>
      </c>
    </row>
    <row r="2211" spans="1:28" x14ac:dyDescent="0.25">
      <c r="A2211" s="5" t="s">
        <v>94</v>
      </c>
      <c r="B2211" s="6" t="s">
        <v>1660</v>
      </c>
      <c r="C2211" s="6" t="s">
        <v>1151</v>
      </c>
      <c r="D2211" s="5">
        <v>2007</v>
      </c>
      <c r="E2211" s="5">
        <v>9</v>
      </c>
      <c r="F2211" s="5">
        <v>36</v>
      </c>
      <c r="G2211" s="5">
        <v>92344</v>
      </c>
      <c r="H2211" s="5" t="s">
        <v>1370</v>
      </c>
      <c r="I2211" s="7">
        <v>6</v>
      </c>
      <c r="J2211" s="5">
        <v>80</v>
      </c>
      <c r="K2211" s="5">
        <v>6</v>
      </c>
      <c r="L2211" s="5">
        <v>6</v>
      </c>
      <c r="M2211" s="5">
        <v>8</v>
      </c>
      <c r="N2211" s="5">
        <v>8</v>
      </c>
      <c r="O2211" s="5">
        <v>18</v>
      </c>
      <c r="P2211" s="5">
        <v>18</v>
      </c>
      <c r="Q2211" s="5">
        <v>24</v>
      </c>
      <c r="R2211" s="5">
        <v>24</v>
      </c>
      <c r="S2211" s="5">
        <v>84</v>
      </c>
      <c r="T2211" s="4">
        <v>6720</v>
      </c>
      <c r="U2211" s="26">
        <f t="shared" si="68"/>
        <v>29.481563982160978</v>
      </c>
      <c r="V2211" s="26">
        <f t="shared" si="69"/>
        <v>2358.5251185728785</v>
      </c>
      <c r="Z2211" s="4">
        <v>2</v>
      </c>
      <c r="AA2211" s="26">
        <v>68.12751303673312</v>
      </c>
      <c r="AB2211" s="26">
        <v>1975.6978780652605</v>
      </c>
    </row>
    <row r="2212" spans="1:28" x14ac:dyDescent="0.25">
      <c r="A2212" s="5" t="s">
        <v>1703</v>
      </c>
      <c r="B2212" s="6" t="s">
        <v>1643</v>
      </c>
      <c r="C2212" s="6" t="s">
        <v>1644</v>
      </c>
      <c r="D2212" s="5">
        <v>2006</v>
      </c>
      <c r="E2212" s="5">
        <v>10</v>
      </c>
      <c r="F2212" s="5">
        <v>7</v>
      </c>
      <c r="G2212" s="5">
        <v>94583</v>
      </c>
      <c r="H2212" s="5" t="s">
        <v>1645</v>
      </c>
      <c r="I2212" s="7">
        <v>6</v>
      </c>
      <c r="J2212" s="5">
        <v>48</v>
      </c>
      <c r="K2212" s="5">
        <v>5</v>
      </c>
      <c r="L2212" s="5">
        <v>15</v>
      </c>
      <c r="M2212" s="5">
        <v>6</v>
      </c>
      <c r="N2212" s="5">
        <v>2</v>
      </c>
      <c r="O2212" s="5">
        <v>15</v>
      </c>
      <c r="P2212" s="5">
        <v>45</v>
      </c>
      <c r="Q2212" s="5">
        <v>18</v>
      </c>
      <c r="R2212" s="5">
        <v>6</v>
      </c>
      <c r="S2212" s="5">
        <v>84</v>
      </c>
      <c r="T2212" s="4">
        <v>4032</v>
      </c>
      <c r="U2212" s="26">
        <f t="shared" si="68"/>
        <v>29.376494023904382</v>
      </c>
      <c r="V2212" s="26">
        <f t="shared" si="69"/>
        <v>1410.0717131474103</v>
      </c>
      <c r="Z2212" s="4">
        <v>4</v>
      </c>
      <c r="AA2212" s="26">
        <v>13.71377110972881</v>
      </c>
      <c r="AB2212" s="26">
        <v>548.55084438915242</v>
      </c>
    </row>
    <row r="2213" spans="1:28" x14ac:dyDescent="0.25">
      <c r="A2213" s="5" t="s">
        <v>2979</v>
      </c>
      <c r="B2213" s="6" t="s">
        <v>1643</v>
      </c>
      <c r="C2213" s="6" t="s">
        <v>1644</v>
      </c>
      <c r="D2213" s="5">
        <v>2006</v>
      </c>
      <c r="E2213" s="5">
        <v>10</v>
      </c>
      <c r="F2213" s="5">
        <v>9</v>
      </c>
      <c r="G2213" s="5">
        <v>95682</v>
      </c>
      <c r="H2213" s="5" t="s">
        <v>1370</v>
      </c>
      <c r="I2213" s="7">
        <v>6.9</v>
      </c>
      <c r="J2213" s="5">
        <v>100</v>
      </c>
      <c r="K2213" s="5">
        <v>8</v>
      </c>
      <c r="L2213" s="5">
        <v>8</v>
      </c>
      <c r="M2213" s="5">
        <v>8</v>
      </c>
      <c r="N2213" s="5">
        <v>4</v>
      </c>
      <c r="O2213" s="5">
        <v>24</v>
      </c>
      <c r="P2213" s="5">
        <v>24</v>
      </c>
      <c r="Q2213" s="5">
        <v>24</v>
      </c>
      <c r="R2213" s="5">
        <v>12</v>
      </c>
      <c r="S2213" s="5">
        <v>84</v>
      </c>
      <c r="T2213" s="4">
        <v>8400</v>
      </c>
      <c r="U2213" s="26">
        <f t="shared" si="68"/>
        <v>29.376494023904382</v>
      </c>
      <c r="V2213" s="26">
        <f t="shared" si="69"/>
        <v>2937.6494023904384</v>
      </c>
      <c r="Z2213" s="4">
        <v>13</v>
      </c>
      <c r="AA2213" s="26">
        <v>14.16255507512812</v>
      </c>
      <c r="AB2213" s="26">
        <v>481.52687255435609</v>
      </c>
    </row>
    <row r="2214" spans="1:28" x14ac:dyDescent="0.25">
      <c r="A2214" s="5" t="s">
        <v>2988</v>
      </c>
      <c r="B2214" s="6" t="s">
        <v>1643</v>
      </c>
      <c r="C2214" s="6" t="s">
        <v>1644</v>
      </c>
      <c r="D2214" s="5">
        <v>2006</v>
      </c>
      <c r="E2214" s="5">
        <v>10</v>
      </c>
      <c r="F2214" s="5">
        <v>13</v>
      </c>
      <c r="G2214" s="5">
        <v>92231</v>
      </c>
      <c r="H2214" s="5" t="s">
        <v>1370</v>
      </c>
      <c r="I2214" s="7">
        <v>6.1</v>
      </c>
      <c r="J2214" s="5">
        <v>100</v>
      </c>
      <c r="K2214" s="5">
        <v>8</v>
      </c>
      <c r="L2214" s="5">
        <v>4</v>
      </c>
      <c r="M2214" s="5">
        <v>6</v>
      </c>
      <c r="N2214" s="5">
        <v>10</v>
      </c>
      <c r="O2214" s="5">
        <v>24</v>
      </c>
      <c r="P2214" s="5">
        <v>12</v>
      </c>
      <c r="Q2214" s="5">
        <v>18</v>
      </c>
      <c r="R2214" s="5">
        <v>30</v>
      </c>
      <c r="S2214" s="5">
        <v>84</v>
      </c>
      <c r="T2214" s="4">
        <v>8400</v>
      </c>
      <c r="U2214" s="26">
        <f t="shared" si="68"/>
        <v>29.376494023904382</v>
      </c>
      <c r="V2214" s="26">
        <f t="shared" si="69"/>
        <v>2937.6494023904384</v>
      </c>
      <c r="Z2214" s="4">
        <v>3</v>
      </c>
      <c r="AA2214" s="26">
        <v>27.33834178963258</v>
      </c>
      <c r="AB2214" s="26">
        <v>1804.3305581157501</v>
      </c>
    </row>
    <row r="2215" spans="1:28" x14ac:dyDescent="0.25">
      <c r="A2215" s="5" t="s">
        <v>3384</v>
      </c>
      <c r="B2215" s="6" t="s">
        <v>1643</v>
      </c>
      <c r="C2215" s="6" t="s">
        <v>1644</v>
      </c>
      <c r="D2215" s="5">
        <v>2006</v>
      </c>
      <c r="E2215" s="5">
        <v>10</v>
      </c>
      <c r="F2215" s="5">
        <v>31</v>
      </c>
      <c r="G2215" s="5">
        <v>95677</v>
      </c>
      <c r="H2215" s="5" t="s">
        <v>1370</v>
      </c>
      <c r="I2215" s="7">
        <v>4</v>
      </c>
      <c r="J2215" s="5">
        <v>51</v>
      </c>
      <c r="K2215" s="5">
        <v>6</v>
      </c>
      <c r="L2215" s="5">
        <v>8</v>
      </c>
      <c r="M2215" s="5">
        <v>10</v>
      </c>
      <c r="N2215" s="5">
        <v>4</v>
      </c>
      <c r="O2215" s="5">
        <v>18</v>
      </c>
      <c r="P2215" s="5">
        <v>24</v>
      </c>
      <c r="Q2215" s="5">
        <v>30</v>
      </c>
      <c r="R2215" s="5">
        <v>12</v>
      </c>
      <c r="S2215" s="5">
        <v>84</v>
      </c>
      <c r="T2215" s="4">
        <v>4284</v>
      </c>
      <c r="U2215" s="26">
        <f t="shared" si="68"/>
        <v>29.376494023904382</v>
      </c>
      <c r="V2215" s="26">
        <f t="shared" si="69"/>
        <v>1498.2011952191235</v>
      </c>
      <c r="Z2215" s="4">
        <v>10</v>
      </c>
      <c r="AA2215" s="26">
        <v>28.005455537370434</v>
      </c>
      <c r="AB2215" s="26">
        <v>560.10911074740864</v>
      </c>
    </row>
    <row r="2216" spans="1:28" x14ac:dyDescent="0.25">
      <c r="A2216" s="5" t="s">
        <v>2082</v>
      </c>
      <c r="B2216" s="6" t="s">
        <v>1660</v>
      </c>
      <c r="C2216" s="6" t="s">
        <v>1151</v>
      </c>
      <c r="D2216" s="5">
        <v>2005</v>
      </c>
      <c r="E2216" s="5">
        <v>11</v>
      </c>
      <c r="F2216" s="5">
        <v>37</v>
      </c>
      <c r="G2216" s="5">
        <v>92071</v>
      </c>
      <c r="H2216" s="5" t="s">
        <v>1645</v>
      </c>
      <c r="I2216" s="7">
        <v>8</v>
      </c>
      <c r="J2216" s="5">
        <v>50</v>
      </c>
      <c r="K2216" s="5">
        <v>12</v>
      </c>
      <c r="L2216" s="5">
        <v>0</v>
      </c>
      <c r="M2216" s="5">
        <v>4</v>
      </c>
      <c r="N2216" s="5">
        <v>12</v>
      </c>
      <c r="O2216" s="5">
        <v>36</v>
      </c>
      <c r="P2216" s="5">
        <v>0</v>
      </c>
      <c r="Q2216" s="5">
        <v>12</v>
      </c>
      <c r="R2216" s="5">
        <v>36</v>
      </c>
      <c r="S2216" s="5">
        <v>84</v>
      </c>
      <c r="T2216" s="4">
        <v>4200</v>
      </c>
      <c r="U2216" s="26">
        <f t="shared" si="68"/>
        <v>29.270367280787475</v>
      </c>
      <c r="V2216" s="26">
        <f t="shared" si="69"/>
        <v>1463.5183640393739</v>
      </c>
      <c r="Z2216" s="4">
        <v>16</v>
      </c>
      <c r="AA2216" s="26">
        <v>28.668235394329155</v>
      </c>
      <c r="AB2216" s="26">
        <v>2866.8235394329154</v>
      </c>
    </row>
    <row r="2217" spans="1:28" x14ac:dyDescent="0.25">
      <c r="A2217" s="5" t="s">
        <v>1892</v>
      </c>
      <c r="B2217" s="6" t="s">
        <v>1643</v>
      </c>
      <c r="C2217" s="6" t="s">
        <v>1644</v>
      </c>
      <c r="D2217" s="5">
        <v>2004</v>
      </c>
      <c r="E2217" s="5">
        <v>12</v>
      </c>
      <c r="F2217" s="5">
        <v>27</v>
      </c>
      <c r="G2217" s="5">
        <v>93940</v>
      </c>
      <c r="H2217" s="5" t="s">
        <v>1645</v>
      </c>
      <c r="I2217" s="7">
        <v>5</v>
      </c>
      <c r="J2217" s="5">
        <v>15</v>
      </c>
      <c r="K2217" s="5">
        <v>5</v>
      </c>
      <c r="L2217" s="5">
        <v>15</v>
      </c>
      <c r="M2217" s="5">
        <v>5</v>
      </c>
      <c r="N2217" s="5">
        <v>3</v>
      </c>
      <c r="O2217" s="5">
        <v>15</v>
      </c>
      <c r="P2217" s="5">
        <v>45</v>
      </c>
      <c r="Q2217" s="5">
        <v>15</v>
      </c>
      <c r="R2217" s="5">
        <v>9</v>
      </c>
      <c r="S2217" s="5">
        <v>84</v>
      </c>
      <c r="T2217" s="4">
        <v>1260</v>
      </c>
      <c r="U2217" s="26">
        <f t="shared" si="68"/>
        <v>29.163167728644666</v>
      </c>
      <c r="V2217" s="26">
        <f t="shared" si="69"/>
        <v>437.44751592966998</v>
      </c>
      <c r="Z2217" s="4">
        <v>13</v>
      </c>
      <c r="AA2217" s="26">
        <v>14.16255507512812</v>
      </c>
      <c r="AB2217" s="26">
        <v>283.25110150256239</v>
      </c>
    </row>
    <row r="2218" spans="1:28" x14ac:dyDescent="0.25">
      <c r="A2218" s="5" t="s">
        <v>1989</v>
      </c>
      <c r="B2218" s="6" t="s">
        <v>1660</v>
      </c>
      <c r="C2218" s="6" t="s">
        <v>1151</v>
      </c>
      <c r="D2218" s="5">
        <v>2004</v>
      </c>
      <c r="E2218" s="5">
        <v>12</v>
      </c>
      <c r="F2218" s="5">
        <v>33</v>
      </c>
      <c r="G2218" s="5">
        <v>92883</v>
      </c>
      <c r="H2218" s="5" t="s">
        <v>1645</v>
      </c>
      <c r="I2218" s="7">
        <v>1.1000000000000001</v>
      </c>
      <c r="J2218" s="5">
        <v>21</v>
      </c>
      <c r="K2218" s="5">
        <v>12</v>
      </c>
      <c r="L2218" s="5">
        <v>6</v>
      </c>
      <c r="M2218" s="5">
        <v>6</v>
      </c>
      <c r="N2218" s="5">
        <v>4</v>
      </c>
      <c r="O2218" s="5">
        <v>36</v>
      </c>
      <c r="P2218" s="5">
        <v>18</v>
      </c>
      <c r="Q2218" s="5">
        <v>18</v>
      </c>
      <c r="R2218" s="5">
        <v>12</v>
      </c>
      <c r="S2218" s="5">
        <v>84</v>
      </c>
      <c r="T2218" s="4">
        <v>1764</v>
      </c>
      <c r="U2218" s="26">
        <f t="shared" si="68"/>
        <v>29.163167728644666</v>
      </c>
      <c r="V2218" s="26">
        <f t="shared" si="69"/>
        <v>612.42652230153794</v>
      </c>
      <c r="Z2218" s="4">
        <v>14</v>
      </c>
      <c r="AA2218" s="26">
        <v>21.973854420359391</v>
      </c>
      <c r="AB2218" s="26">
        <v>395.52937956646906</v>
      </c>
    </row>
    <row r="2219" spans="1:28" x14ac:dyDescent="0.25">
      <c r="A2219" s="5" t="s">
        <v>2644</v>
      </c>
      <c r="B2219" s="6" t="s">
        <v>1643</v>
      </c>
      <c r="C2219" s="6" t="s">
        <v>1644</v>
      </c>
      <c r="D2219" s="5">
        <v>2004</v>
      </c>
      <c r="E2219" s="5">
        <v>12</v>
      </c>
      <c r="F2219" s="5">
        <v>34</v>
      </c>
      <c r="G2219" s="5">
        <v>95693</v>
      </c>
      <c r="H2219" s="5" t="s">
        <v>1211</v>
      </c>
      <c r="I2219" s="7">
        <v>5</v>
      </c>
      <c r="J2219" s="5">
        <v>14</v>
      </c>
      <c r="K2219" s="5">
        <v>8</v>
      </c>
      <c r="L2219" s="5">
        <v>9</v>
      </c>
      <c r="M2219" s="5">
        <v>5</v>
      </c>
      <c r="N2219" s="5">
        <v>6</v>
      </c>
      <c r="O2219" s="5">
        <v>24</v>
      </c>
      <c r="P2219" s="5">
        <v>27</v>
      </c>
      <c r="Q2219" s="5">
        <v>15</v>
      </c>
      <c r="R2219" s="5">
        <v>18</v>
      </c>
      <c r="S2219" s="5">
        <v>84</v>
      </c>
      <c r="T2219" s="4">
        <v>1176</v>
      </c>
      <c r="U2219" s="26">
        <f t="shared" si="68"/>
        <v>29.163167728644666</v>
      </c>
      <c r="V2219" s="26">
        <f t="shared" si="69"/>
        <v>408.2843482010253</v>
      </c>
      <c r="Z2219" s="4">
        <v>9</v>
      </c>
      <c r="AA2219" s="26">
        <v>20.293605934101137</v>
      </c>
      <c r="AB2219" s="26">
        <v>811.74423736404549</v>
      </c>
    </row>
    <row r="2220" spans="1:28" x14ac:dyDescent="0.25">
      <c r="A2220" s="5" t="s">
        <v>3387</v>
      </c>
      <c r="B2220" s="6" t="s">
        <v>1643</v>
      </c>
      <c r="C2220" s="6" t="s">
        <v>1644</v>
      </c>
      <c r="D2220" s="5">
        <v>2004</v>
      </c>
      <c r="E2220" s="5">
        <v>12</v>
      </c>
      <c r="F2220" s="5">
        <v>31</v>
      </c>
      <c r="G2220" s="5">
        <v>95746</v>
      </c>
      <c r="H2220" s="5" t="s">
        <v>1645</v>
      </c>
      <c r="I2220" s="7">
        <v>5</v>
      </c>
      <c r="J2220" s="5">
        <v>75</v>
      </c>
      <c r="K2220" s="5">
        <v>10</v>
      </c>
      <c r="L2220" s="5">
        <v>2</v>
      </c>
      <c r="M2220" s="5">
        <v>4</v>
      </c>
      <c r="N2220" s="5">
        <v>12</v>
      </c>
      <c r="O2220" s="5">
        <v>30</v>
      </c>
      <c r="P2220" s="5">
        <v>6</v>
      </c>
      <c r="Q2220" s="5">
        <v>12</v>
      </c>
      <c r="R2220" s="5">
        <v>36</v>
      </c>
      <c r="S2220" s="5">
        <v>84</v>
      </c>
      <c r="T2220" s="4">
        <v>6300</v>
      </c>
      <c r="U2220" s="26">
        <f t="shared" si="68"/>
        <v>29.163167728644666</v>
      </c>
      <c r="V2220" s="26">
        <f t="shared" si="69"/>
        <v>2187.2375796483498</v>
      </c>
      <c r="Z2220" s="4">
        <v>15</v>
      </c>
      <c r="AA2220" s="26">
        <v>18.168878525972545</v>
      </c>
      <c r="AB2220" s="26">
        <v>944.78168335057239</v>
      </c>
    </row>
    <row r="2221" spans="1:28" x14ac:dyDescent="0.25">
      <c r="A2221" s="5" t="s">
        <v>2990</v>
      </c>
      <c r="B2221" s="6" t="s">
        <v>1643</v>
      </c>
      <c r="C2221" s="6" t="s">
        <v>1644</v>
      </c>
      <c r="D2221" s="5">
        <v>2004</v>
      </c>
      <c r="E2221" s="5">
        <v>12</v>
      </c>
      <c r="F2221" s="5">
        <v>15</v>
      </c>
      <c r="G2221" s="5">
        <v>93505</v>
      </c>
      <c r="H2221" s="5" t="s">
        <v>1370</v>
      </c>
      <c r="I2221" s="7">
        <v>4</v>
      </c>
      <c r="J2221" s="5">
        <v>50</v>
      </c>
      <c r="K2221" s="5">
        <v>4</v>
      </c>
      <c r="L2221" s="5">
        <v>4</v>
      </c>
      <c r="M2221" s="5">
        <v>10</v>
      </c>
      <c r="N2221" s="5">
        <v>10</v>
      </c>
      <c r="O2221" s="5">
        <v>12</v>
      </c>
      <c r="P2221" s="5">
        <v>12</v>
      </c>
      <c r="Q2221" s="5">
        <v>30</v>
      </c>
      <c r="R2221" s="5">
        <v>30</v>
      </c>
      <c r="S2221" s="5">
        <v>84</v>
      </c>
      <c r="T2221" s="4">
        <v>4200</v>
      </c>
      <c r="U2221" s="26">
        <f t="shared" si="68"/>
        <v>29.163167728644666</v>
      </c>
      <c r="V2221" s="26">
        <f t="shared" si="69"/>
        <v>1458.1583864322333</v>
      </c>
      <c r="Z2221" s="4">
        <v>9</v>
      </c>
      <c r="AA2221" s="26">
        <v>19.025255563219819</v>
      </c>
      <c r="AB2221" s="26">
        <v>761.01022252879272</v>
      </c>
    </row>
    <row r="2222" spans="1:28" x14ac:dyDescent="0.25">
      <c r="A2222" s="5" t="s">
        <v>3171</v>
      </c>
      <c r="B2222" s="6" t="s">
        <v>1660</v>
      </c>
      <c r="C2222" s="6" t="s">
        <v>1151</v>
      </c>
      <c r="D2222" s="5">
        <v>2004</v>
      </c>
      <c r="E2222" s="5">
        <v>12</v>
      </c>
      <c r="F2222" s="5">
        <v>19</v>
      </c>
      <c r="G2222" s="5">
        <v>93551</v>
      </c>
      <c r="H2222" s="5" t="s">
        <v>1370</v>
      </c>
      <c r="I2222" s="7">
        <v>7.8</v>
      </c>
      <c r="J2222" s="5">
        <v>41</v>
      </c>
      <c r="K2222" s="5">
        <v>8</v>
      </c>
      <c r="L2222" s="5">
        <v>6</v>
      </c>
      <c r="M2222" s="5">
        <v>6</v>
      </c>
      <c r="N2222" s="5">
        <v>8</v>
      </c>
      <c r="O2222" s="5">
        <v>24</v>
      </c>
      <c r="P2222" s="5">
        <v>18</v>
      </c>
      <c r="Q2222" s="5">
        <v>18</v>
      </c>
      <c r="R2222" s="5">
        <v>24</v>
      </c>
      <c r="S2222" s="5">
        <v>84</v>
      </c>
      <c r="T2222" s="4">
        <v>3444</v>
      </c>
      <c r="U2222" s="26">
        <f t="shared" si="68"/>
        <v>29.163167728644666</v>
      </c>
      <c r="V2222" s="26">
        <f t="shared" si="69"/>
        <v>1195.6898768744313</v>
      </c>
      <c r="Z2222" s="4">
        <v>13</v>
      </c>
      <c r="AA2222" s="26">
        <v>18.025070095617608</v>
      </c>
      <c r="AB2222" s="26">
        <v>1081.5042057370565</v>
      </c>
    </row>
    <row r="2223" spans="1:28" x14ac:dyDescent="0.25">
      <c r="A2223" s="5" t="s">
        <v>1672</v>
      </c>
      <c r="B2223" s="6" t="s">
        <v>1643</v>
      </c>
      <c r="C2223" s="6" t="s">
        <v>1644</v>
      </c>
      <c r="D2223" s="5">
        <v>2003</v>
      </c>
      <c r="E2223" s="5">
        <v>13</v>
      </c>
      <c r="F2223" s="5">
        <v>1</v>
      </c>
      <c r="G2223" s="5">
        <v>94550</v>
      </c>
      <c r="H2223" s="5" t="s">
        <v>1645</v>
      </c>
      <c r="I2223" s="7">
        <v>4</v>
      </c>
      <c r="J2223" s="5">
        <v>36</v>
      </c>
      <c r="K2223" s="5">
        <v>6</v>
      </c>
      <c r="L2223" s="5">
        <v>8</v>
      </c>
      <c r="M2223" s="5">
        <v>6</v>
      </c>
      <c r="N2223" s="5">
        <v>8</v>
      </c>
      <c r="O2223" s="5">
        <v>18</v>
      </c>
      <c r="P2223" s="5">
        <v>24</v>
      </c>
      <c r="Q2223" s="5">
        <v>18</v>
      </c>
      <c r="R2223" s="5">
        <v>24</v>
      </c>
      <c r="S2223" s="5">
        <v>84</v>
      </c>
      <c r="T2223" s="4">
        <v>3024</v>
      </c>
      <c r="U2223" s="26">
        <f t="shared" si="68"/>
        <v>29.054879017695921</v>
      </c>
      <c r="V2223" s="26">
        <f t="shared" si="69"/>
        <v>1045.9756446370532</v>
      </c>
      <c r="Z2223" s="4">
        <v>9</v>
      </c>
      <c r="AA2223" s="26">
        <v>95.126277816099091</v>
      </c>
      <c r="AB2223" s="26">
        <v>761.01022252879272</v>
      </c>
    </row>
    <row r="2224" spans="1:28" x14ac:dyDescent="0.25">
      <c r="A2224" s="5" t="s">
        <v>2925</v>
      </c>
      <c r="B2224" s="6" t="s">
        <v>1643</v>
      </c>
      <c r="C2224" s="6" t="s">
        <v>1644</v>
      </c>
      <c r="D2224" s="5">
        <v>2002</v>
      </c>
      <c r="E2224" s="5">
        <v>14</v>
      </c>
      <c r="F2224" s="5">
        <v>4</v>
      </c>
      <c r="G2224" s="5">
        <v>95954</v>
      </c>
      <c r="H2224" s="5" t="s">
        <v>1370</v>
      </c>
      <c r="I2224" s="7">
        <v>1.6</v>
      </c>
      <c r="J2224" s="5">
        <v>18</v>
      </c>
      <c r="K2224" s="5">
        <v>5</v>
      </c>
      <c r="L2224" s="5">
        <v>12</v>
      </c>
      <c r="M2224" s="5">
        <v>10</v>
      </c>
      <c r="N2224" s="5">
        <v>1</v>
      </c>
      <c r="O2224" s="5">
        <v>15</v>
      </c>
      <c r="P2224" s="5">
        <v>36</v>
      </c>
      <c r="Q2224" s="5">
        <v>30</v>
      </c>
      <c r="R2224" s="5">
        <v>3</v>
      </c>
      <c r="S2224" s="5">
        <v>84</v>
      </c>
      <c r="T2224" s="4">
        <v>1512</v>
      </c>
      <c r="U2224" s="26">
        <f t="shared" si="68"/>
        <v>28.945484464233864</v>
      </c>
      <c r="V2224" s="26">
        <f t="shared" si="69"/>
        <v>521.01872035620954</v>
      </c>
      <c r="Z2224" s="4">
        <v>15</v>
      </c>
      <c r="AA2224" s="26">
        <v>20.76443260111148</v>
      </c>
      <c r="AB2224" s="26">
        <v>415.2886520222296</v>
      </c>
    </row>
    <row r="2225" spans="1:28" x14ac:dyDescent="0.25">
      <c r="A2225" s="5" t="s">
        <v>3281</v>
      </c>
      <c r="B2225" s="6" t="s">
        <v>1643</v>
      </c>
      <c r="C2225" s="6" t="s">
        <v>1644</v>
      </c>
      <c r="D2225" s="5">
        <v>2002</v>
      </c>
      <c r="E2225" s="5">
        <v>14</v>
      </c>
      <c r="F2225" s="5">
        <v>30</v>
      </c>
      <c r="G2225" s="5">
        <v>92780</v>
      </c>
      <c r="H2225" s="5" t="s">
        <v>1370</v>
      </c>
      <c r="I2225" s="7">
        <v>3.9</v>
      </c>
      <c r="J2225" s="5">
        <v>50</v>
      </c>
      <c r="K2225" s="5">
        <v>8</v>
      </c>
      <c r="L2225" s="5">
        <v>0</v>
      </c>
      <c r="M2225" s="5">
        <v>8</v>
      </c>
      <c r="N2225" s="5">
        <v>12</v>
      </c>
      <c r="O2225" s="5">
        <v>24</v>
      </c>
      <c r="P2225" s="5">
        <v>0</v>
      </c>
      <c r="Q2225" s="5">
        <v>24</v>
      </c>
      <c r="R2225" s="5">
        <v>36</v>
      </c>
      <c r="S2225" s="5">
        <v>84</v>
      </c>
      <c r="T2225" s="4">
        <v>4200</v>
      </c>
      <c r="U2225" s="26">
        <f t="shared" si="68"/>
        <v>28.945484464233864</v>
      </c>
      <c r="V2225" s="26">
        <f t="shared" si="69"/>
        <v>1447.2742232116932</v>
      </c>
      <c r="Z2225" s="4">
        <v>10</v>
      </c>
      <c r="AA2225" s="26">
        <v>35.643307047562374</v>
      </c>
      <c r="AB2225" s="26">
        <v>1817.8086594256811</v>
      </c>
    </row>
    <row r="2226" spans="1:28" x14ac:dyDescent="0.25">
      <c r="A2226" s="5" t="s">
        <v>2220</v>
      </c>
      <c r="B2226" s="6" t="s">
        <v>1643</v>
      </c>
      <c r="C2226" s="6" t="s">
        <v>1644</v>
      </c>
      <c r="D2226" s="5">
        <v>2001</v>
      </c>
      <c r="E2226" s="5">
        <v>15</v>
      </c>
      <c r="F2226" s="5">
        <v>43</v>
      </c>
      <c r="G2226" s="5">
        <v>95032</v>
      </c>
      <c r="H2226" s="5" t="s">
        <v>1645</v>
      </c>
      <c r="I2226" s="7">
        <v>4</v>
      </c>
      <c r="J2226" s="5">
        <v>54</v>
      </c>
      <c r="K2226" s="5">
        <v>6</v>
      </c>
      <c r="L2226" s="5">
        <v>6</v>
      </c>
      <c r="M2226" s="5">
        <v>8</v>
      </c>
      <c r="N2226" s="5">
        <v>8</v>
      </c>
      <c r="O2226" s="5">
        <v>18</v>
      </c>
      <c r="P2226" s="5">
        <v>18</v>
      </c>
      <c r="Q2226" s="5">
        <v>24</v>
      </c>
      <c r="R2226" s="5">
        <v>24</v>
      </c>
      <c r="S2226" s="5">
        <v>84</v>
      </c>
      <c r="T2226" s="4">
        <v>4536</v>
      </c>
      <c r="U2226" s="26">
        <f t="shared" si="68"/>
        <v>28.834967042054824</v>
      </c>
      <c r="V2226" s="26">
        <f t="shared" si="69"/>
        <v>1557.0882202709606</v>
      </c>
      <c r="Z2226" s="4">
        <v>0</v>
      </c>
      <c r="AA2226" s="26">
        <v>14.817531643861496</v>
      </c>
      <c r="AB2226" s="26">
        <v>518.61360753515237</v>
      </c>
    </row>
    <row r="2227" spans="1:28" x14ac:dyDescent="0.25">
      <c r="A2227" s="5" t="s">
        <v>98</v>
      </c>
      <c r="B2227" s="6" t="s">
        <v>1643</v>
      </c>
      <c r="C2227" s="6" t="s">
        <v>1644</v>
      </c>
      <c r="D2227" s="5">
        <v>2001</v>
      </c>
      <c r="E2227" s="5">
        <v>15</v>
      </c>
      <c r="F2227" s="5">
        <v>36</v>
      </c>
      <c r="G2227" s="5">
        <v>92335</v>
      </c>
      <c r="H2227" s="5" t="s">
        <v>1370</v>
      </c>
      <c r="I2227" s="7">
        <v>1.6</v>
      </c>
      <c r="J2227" s="5">
        <v>14</v>
      </c>
      <c r="K2227" s="5">
        <v>0</v>
      </c>
      <c r="L2227" s="5">
        <v>18</v>
      </c>
      <c r="M2227" s="5">
        <v>5</v>
      </c>
      <c r="N2227" s="5">
        <v>5</v>
      </c>
      <c r="O2227" s="5">
        <v>0</v>
      </c>
      <c r="P2227" s="5">
        <v>54</v>
      </c>
      <c r="Q2227" s="5">
        <v>15</v>
      </c>
      <c r="R2227" s="5">
        <v>15</v>
      </c>
      <c r="S2227" s="5">
        <v>84</v>
      </c>
      <c r="T2227" s="4">
        <v>1176</v>
      </c>
      <c r="U2227" s="26">
        <f t="shared" si="68"/>
        <v>28.834967042054824</v>
      </c>
      <c r="V2227" s="26">
        <f t="shared" si="69"/>
        <v>403.68953858876756</v>
      </c>
      <c r="Z2227" s="4">
        <v>13</v>
      </c>
      <c r="AA2227" s="26">
        <v>3.8625150204894876</v>
      </c>
      <c r="AB2227" s="26">
        <v>73.387785389300262</v>
      </c>
    </row>
    <row r="2228" spans="1:28" x14ac:dyDescent="0.25">
      <c r="A2228" s="5" t="s">
        <v>2171</v>
      </c>
      <c r="B2228" s="6" t="s">
        <v>1643</v>
      </c>
      <c r="C2228" s="6" t="s">
        <v>1644</v>
      </c>
      <c r="D2228" s="5">
        <v>1998</v>
      </c>
      <c r="E2228" s="5">
        <v>18</v>
      </c>
      <c r="F2228" s="5">
        <v>41</v>
      </c>
      <c r="G2228" s="5">
        <v>94066</v>
      </c>
      <c r="H2228" s="5" t="s">
        <v>1645</v>
      </c>
      <c r="I2228" s="7">
        <v>5.7</v>
      </c>
      <c r="J2228" s="5">
        <v>24</v>
      </c>
      <c r="K2228" s="5">
        <v>10</v>
      </c>
      <c r="L2228" s="5">
        <v>5</v>
      </c>
      <c r="M2228" s="5">
        <v>10</v>
      </c>
      <c r="N2228" s="5">
        <v>3</v>
      </c>
      <c r="O2228" s="5">
        <v>30</v>
      </c>
      <c r="P2228" s="5">
        <v>15</v>
      </c>
      <c r="Q2228" s="5">
        <v>30</v>
      </c>
      <c r="R2228" s="5">
        <v>9</v>
      </c>
      <c r="S2228" s="5">
        <v>84</v>
      </c>
      <c r="T2228" s="4">
        <v>2016</v>
      </c>
      <c r="U2228" s="26">
        <f t="shared" si="68"/>
        <v>28.496501976284588</v>
      </c>
      <c r="V2228" s="26">
        <f t="shared" si="69"/>
        <v>683.91604743083008</v>
      </c>
      <c r="Z2228" s="4">
        <v>12</v>
      </c>
      <c r="AA2228" s="26">
        <v>35.911364951327862</v>
      </c>
      <c r="AB2228" s="26">
        <v>2693.3523713495897</v>
      </c>
    </row>
    <row r="2229" spans="1:28" x14ac:dyDescent="0.25">
      <c r="A2229" s="5" t="s">
        <v>2382</v>
      </c>
      <c r="B2229" s="6" t="s">
        <v>1643</v>
      </c>
      <c r="C2229" s="6" t="s">
        <v>1644</v>
      </c>
      <c r="D2229" s="5">
        <v>1995</v>
      </c>
      <c r="E2229" s="5">
        <v>21</v>
      </c>
      <c r="F2229" s="5">
        <v>5</v>
      </c>
      <c r="G2229" s="5">
        <v>95221</v>
      </c>
      <c r="H2229" s="5" t="s">
        <v>2097</v>
      </c>
      <c r="I2229" s="7">
        <v>6</v>
      </c>
      <c r="J2229" s="5">
        <v>51</v>
      </c>
      <c r="K2229" s="5">
        <v>8</v>
      </c>
      <c r="L2229" s="5">
        <v>11</v>
      </c>
      <c r="M2229" s="5">
        <v>8</v>
      </c>
      <c r="N2229" s="5">
        <v>1</v>
      </c>
      <c r="O2229" s="5">
        <v>24</v>
      </c>
      <c r="P2229" s="5">
        <v>33</v>
      </c>
      <c r="Q2229" s="5">
        <v>24</v>
      </c>
      <c r="R2229" s="5">
        <v>3</v>
      </c>
      <c r="S2229" s="5">
        <v>84</v>
      </c>
      <c r="T2229" s="4">
        <v>4284</v>
      </c>
      <c r="U2229" s="26">
        <f t="shared" si="68"/>
        <v>28.147283358847588</v>
      </c>
      <c r="V2229" s="26">
        <f t="shared" si="69"/>
        <v>1435.511451301227</v>
      </c>
      <c r="Z2229" s="4">
        <v>5</v>
      </c>
      <c r="AA2229" s="26">
        <v>35.02375776154652</v>
      </c>
      <c r="AB2229" s="26">
        <v>1015.6889750848491</v>
      </c>
    </row>
    <row r="2230" spans="1:28" x14ac:dyDescent="0.25">
      <c r="A2230" s="5" t="s">
        <v>2746</v>
      </c>
      <c r="B2230" s="6" t="s">
        <v>1643</v>
      </c>
      <c r="C2230" s="6" t="s">
        <v>1644</v>
      </c>
      <c r="D2230" s="5">
        <v>1995</v>
      </c>
      <c r="E2230" s="5">
        <v>21</v>
      </c>
      <c r="F2230" s="5">
        <v>41</v>
      </c>
      <c r="G2230" s="5">
        <v>94070</v>
      </c>
      <c r="H2230" s="5" t="s">
        <v>2097</v>
      </c>
      <c r="I2230" s="7">
        <v>5.2</v>
      </c>
      <c r="J2230" s="5">
        <v>56</v>
      </c>
      <c r="K2230" s="5">
        <v>8</v>
      </c>
      <c r="L2230" s="5">
        <v>16</v>
      </c>
      <c r="M2230" s="5">
        <v>4</v>
      </c>
      <c r="N2230" s="5">
        <v>0</v>
      </c>
      <c r="O2230" s="5">
        <v>24</v>
      </c>
      <c r="P2230" s="5">
        <v>48</v>
      </c>
      <c r="Q2230" s="5">
        <v>12</v>
      </c>
      <c r="R2230" s="5">
        <v>0</v>
      </c>
      <c r="S2230" s="5">
        <v>84</v>
      </c>
      <c r="T2230" s="4">
        <v>4704</v>
      </c>
      <c r="U2230" s="26">
        <f t="shared" si="68"/>
        <v>28.147283358847588</v>
      </c>
      <c r="V2230" s="26">
        <f t="shared" si="69"/>
        <v>1576.247868095465</v>
      </c>
      <c r="Z2230" s="4">
        <v>19</v>
      </c>
      <c r="AA2230" s="26">
        <v>18.478418498745455</v>
      </c>
      <c r="AB2230" s="26">
        <v>665.22306595483633</v>
      </c>
    </row>
    <row r="2231" spans="1:28" x14ac:dyDescent="0.25">
      <c r="A2231" s="5" t="s">
        <v>2417</v>
      </c>
      <c r="B2231" s="6" t="s">
        <v>1643</v>
      </c>
      <c r="C2231" s="6" t="s">
        <v>1644</v>
      </c>
      <c r="D2231" s="5">
        <v>1988</v>
      </c>
      <c r="E2231" s="5">
        <v>28</v>
      </c>
      <c r="F2231" s="5">
        <v>15</v>
      </c>
      <c r="G2231" s="5">
        <v>93312</v>
      </c>
      <c r="H2231" s="5" t="s">
        <v>2097</v>
      </c>
      <c r="I2231" s="7">
        <v>4</v>
      </c>
      <c r="J2231" s="5">
        <v>40</v>
      </c>
      <c r="K2231" s="5">
        <v>8</v>
      </c>
      <c r="L2231" s="5">
        <v>6</v>
      </c>
      <c r="M2231" s="5">
        <v>6</v>
      </c>
      <c r="N2231" s="5">
        <v>8</v>
      </c>
      <c r="O2231" s="5">
        <v>24</v>
      </c>
      <c r="P2231" s="5">
        <v>18</v>
      </c>
      <c r="Q2231" s="5">
        <v>18</v>
      </c>
      <c r="R2231" s="5">
        <v>24</v>
      </c>
      <c r="S2231" s="5">
        <v>84</v>
      </c>
      <c r="T2231" s="4">
        <v>3360</v>
      </c>
      <c r="U2231" s="26">
        <f t="shared" si="68"/>
        <v>27.287630961688823</v>
      </c>
      <c r="V2231" s="26">
        <f t="shared" si="69"/>
        <v>1091.505238467553</v>
      </c>
      <c r="Z2231" s="4">
        <v>12</v>
      </c>
      <c r="AA2231" s="26">
        <v>32.06371870654273</v>
      </c>
      <c r="AB2231" s="26">
        <v>1923.8231223925638</v>
      </c>
    </row>
    <row r="2232" spans="1:28" x14ac:dyDescent="0.25">
      <c r="A2232" s="5" t="s">
        <v>2366</v>
      </c>
      <c r="B2232" s="6" t="s">
        <v>1643</v>
      </c>
      <c r="C2232" s="6" t="s">
        <v>1644</v>
      </c>
      <c r="D2232" s="5">
        <v>1987</v>
      </c>
      <c r="E2232" s="5">
        <v>29</v>
      </c>
      <c r="F2232" s="5">
        <v>3</v>
      </c>
      <c r="G2232" s="5">
        <v>95640</v>
      </c>
      <c r="H2232" s="5" t="s">
        <v>2097</v>
      </c>
      <c r="I2232" s="7">
        <v>6.3</v>
      </c>
      <c r="J2232" s="5">
        <v>30</v>
      </c>
      <c r="K2232" s="5">
        <v>0</v>
      </c>
      <c r="L2232" s="5">
        <v>28</v>
      </c>
      <c r="M2232" s="5">
        <v>0</v>
      </c>
      <c r="N2232" s="5">
        <v>0</v>
      </c>
      <c r="O2232" s="5">
        <v>0</v>
      </c>
      <c r="P2232" s="5">
        <v>84</v>
      </c>
      <c r="Q2232" s="5">
        <v>0</v>
      </c>
      <c r="R2232" s="5">
        <v>0</v>
      </c>
      <c r="S2232" s="5">
        <v>84</v>
      </c>
      <c r="T2232" s="4">
        <v>2520</v>
      </c>
      <c r="U2232" s="26">
        <f t="shared" si="68"/>
        <v>27.159390969365028</v>
      </c>
      <c r="V2232" s="26">
        <f t="shared" si="69"/>
        <v>814.78172908095087</v>
      </c>
      <c r="Z2232" s="4">
        <v>12</v>
      </c>
      <c r="AA2232" s="26">
        <v>15.390584979140511</v>
      </c>
      <c r="AB2232" s="26">
        <v>277.03052962452921</v>
      </c>
    </row>
    <row r="2233" spans="1:28" x14ac:dyDescent="0.25">
      <c r="A2233" s="5" t="s">
        <v>2345</v>
      </c>
      <c r="B2233" s="6" t="s">
        <v>1643</v>
      </c>
      <c r="C2233" s="6" t="s">
        <v>1644</v>
      </c>
      <c r="D2233" s="5">
        <v>1978</v>
      </c>
      <c r="E2233" s="5">
        <v>38</v>
      </c>
      <c r="F2233" s="5">
        <v>1</v>
      </c>
      <c r="G2233" s="5">
        <v>94602</v>
      </c>
      <c r="H2233" s="5" t="s">
        <v>2097</v>
      </c>
      <c r="I2233" s="7">
        <v>2.8</v>
      </c>
      <c r="J2233" s="5">
        <v>34</v>
      </c>
      <c r="K2233" s="5">
        <v>9</v>
      </c>
      <c r="L2233" s="5">
        <v>6</v>
      </c>
      <c r="M2233" s="5">
        <v>8</v>
      </c>
      <c r="N2233" s="5">
        <v>5</v>
      </c>
      <c r="O2233" s="5">
        <v>27</v>
      </c>
      <c r="P2233" s="5">
        <v>18</v>
      </c>
      <c r="Q2233" s="5">
        <v>24</v>
      </c>
      <c r="R2233" s="5">
        <v>15</v>
      </c>
      <c r="S2233" s="5">
        <v>84</v>
      </c>
      <c r="T2233" s="4">
        <v>2856</v>
      </c>
      <c r="U2233" s="26">
        <f t="shared" si="68"/>
        <v>25.938069498069499</v>
      </c>
      <c r="V2233" s="26">
        <f t="shared" si="69"/>
        <v>881.89436293436302</v>
      </c>
      <c r="Z2233" s="4">
        <v>3</v>
      </c>
      <c r="AA2233" s="26">
        <v>17.39712659340255</v>
      </c>
      <c r="AB2233" s="26">
        <v>504.51667120867398</v>
      </c>
    </row>
    <row r="2234" spans="1:28" x14ac:dyDescent="0.25">
      <c r="A2234" s="5" t="s">
        <v>2614</v>
      </c>
      <c r="B2234" s="6" t="s">
        <v>1643</v>
      </c>
      <c r="C2234" s="6" t="s">
        <v>1644</v>
      </c>
      <c r="D2234" s="5">
        <v>1971</v>
      </c>
      <c r="E2234" s="5">
        <v>45</v>
      </c>
      <c r="F2234" s="5">
        <v>31</v>
      </c>
      <c r="G2234" s="5">
        <v>95746</v>
      </c>
      <c r="H2234" s="5" t="s">
        <v>2097</v>
      </c>
      <c r="I2234" s="7">
        <v>3.8</v>
      </c>
      <c r="J2234" s="5">
        <v>20</v>
      </c>
      <c r="K2234" s="5">
        <v>3</v>
      </c>
      <c r="L2234" s="5">
        <v>20</v>
      </c>
      <c r="M2234" s="5">
        <v>5</v>
      </c>
      <c r="N2234" s="5">
        <v>0</v>
      </c>
      <c r="O2234" s="5">
        <v>9</v>
      </c>
      <c r="P2234" s="5">
        <v>60</v>
      </c>
      <c r="Q2234" s="5">
        <v>15</v>
      </c>
      <c r="R2234" s="5">
        <v>0</v>
      </c>
      <c r="S2234" s="5">
        <v>84</v>
      </c>
      <c r="T2234" s="4">
        <v>1680</v>
      </c>
      <c r="U2234" s="26">
        <f t="shared" si="68"/>
        <v>24.895954920507144</v>
      </c>
      <c r="V2234" s="26">
        <f t="shared" si="69"/>
        <v>497.91909841014285</v>
      </c>
      <c r="Z2234" s="4">
        <v>12</v>
      </c>
      <c r="AA2234" s="26">
        <v>17.955682475663931</v>
      </c>
      <c r="AB2234" s="26">
        <v>682.31593407522939</v>
      </c>
    </row>
    <row r="2235" spans="1:28" x14ac:dyDescent="0.25">
      <c r="A2235" s="5" t="s">
        <v>1407</v>
      </c>
      <c r="B2235" s="6" t="s">
        <v>1150</v>
      </c>
      <c r="C2235" s="6" t="s">
        <v>1151</v>
      </c>
      <c r="D2235" s="5">
        <v>2006</v>
      </c>
      <c r="E2235" s="5">
        <v>10</v>
      </c>
      <c r="F2235" s="5">
        <v>34</v>
      </c>
      <c r="G2235" s="5">
        <v>95673</v>
      </c>
      <c r="H2235" s="5" t="s">
        <v>1152</v>
      </c>
      <c r="I2235" s="7">
        <v>4.8</v>
      </c>
      <c r="J2235" s="5">
        <v>100</v>
      </c>
      <c r="K2235" s="5">
        <v>6</v>
      </c>
      <c r="L2235" s="5">
        <v>15</v>
      </c>
      <c r="M2235" s="5">
        <v>6</v>
      </c>
      <c r="N2235" s="5">
        <v>2</v>
      </c>
      <c r="O2235" s="5">
        <v>18</v>
      </c>
      <c r="P2235" s="5">
        <v>45</v>
      </c>
      <c r="Q2235" s="5">
        <v>18</v>
      </c>
      <c r="R2235" s="5">
        <v>6</v>
      </c>
      <c r="S2235" s="5">
        <v>87</v>
      </c>
      <c r="T2235" s="4">
        <v>8700</v>
      </c>
      <c r="U2235" s="26">
        <f t="shared" si="68"/>
        <v>30.425654524758109</v>
      </c>
      <c r="V2235" s="26">
        <f t="shared" si="69"/>
        <v>3042.5654524758111</v>
      </c>
      <c r="Z2235" s="4">
        <v>5</v>
      </c>
      <c r="AA2235" s="26">
        <v>25.016969829676082</v>
      </c>
      <c r="AB2235" s="26">
        <v>225.15272846708473</v>
      </c>
    </row>
    <row r="2236" spans="1:28" x14ac:dyDescent="0.25">
      <c r="A2236" s="5" t="s">
        <v>1411</v>
      </c>
      <c r="B2236" s="6" t="s">
        <v>1150</v>
      </c>
      <c r="C2236" s="6" t="s">
        <v>1151</v>
      </c>
      <c r="D2236" s="5">
        <v>2003</v>
      </c>
      <c r="E2236" s="5">
        <v>13</v>
      </c>
      <c r="F2236" s="5">
        <v>34</v>
      </c>
      <c r="G2236" s="5">
        <v>95843</v>
      </c>
      <c r="H2236" s="5" t="s">
        <v>1152</v>
      </c>
      <c r="I2236" s="7">
        <v>3</v>
      </c>
      <c r="J2236" s="5">
        <v>76</v>
      </c>
      <c r="K2236" s="5">
        <v>10</v>
      </c>
      <c r="L2236" s="5">
        <v>6</v>
      </c>
      <c r="M2236" s="5">
        <v>10</v>
      </c>
      <c r="N2236" s="5">
        <v>3</v>
      </c>
      <c r="O2236" s="5">
        <v>30</v>
      </c>
      <c r="P2236" s="5">
        <v>18</v>
      </c>
      <c r="Q2236" s="5">
        <v>30</v>
      </c>
      <c r="R2236" s="5">
        <v>9</v>
      </c>
      <c r="S2236" s="5">
        <v>87</v>
      </c>
      <c r="T2236" s="4">
        <v>6612</v>
      </c>
      <c r="U2236" s="26">
        <f t="shared" si="68"/>
        <v>30.092553268327919</v>
      </c>
      <c r="V2236" s="26">
        <f t="shared" si="69"/>
        <v>2287.0340483929217</v>
      </c>
      <c r="Z2236" s="4">
        <v>12</v>
      </c>
      <c r="AA2236" s="26">
        <v>8.9778412378319654</v>
      </c>
      <c r="AB2236" s="26">
        <v>359.11364951327863</v>
      </c>
    </row>
    <row r="2237" spans="1:28" x14ac:dyDescent="0.25">
      <c r="A2237" s="5" t="s">
        <v>1580</v>
      </c>
      <c r="B2237" s="6" t="s">
        <v>1150</v>
      </c>
      <c r="C2237" s="6" t="s">
        <v>1151</v>
      </c>
      <c r="D2237" s="5">
        <v>2005</v>
      </c>
      <c r="E2237" s="5">
        <v>11</v>
      </c>
      <c r="F2237" s="5">
        <v>45</v>
      </c>
      <c r="G2237" s="5">
        <v>96003</v>
      </c>
      <c r="H2237" s="5" t="s">
        <v>1152</v>
      </c>
      <c r="I2237" s="7">
        <v>4</v>
      </c>
      <c r="J2237" s="5">
        <v>50</v>
      </c>
      <c r="K2237" s="5">
        <v>8</v>
      </c>
      <c r="L2237" s="5">
        <v>5</v>
      </c>
      <c r="M2237" s="5">
        <v>10</v>
      </c>
      <c r="N2237" s="5">
        <v>6</v>
      </c>
      <c r="O2237" s="5">
        <v>24</v>
      </c>
      <c r="P2237" s="5">
        <v>15</v>
      </c>
      <c r="Q2237" s="5">
        <v>30</v>
      </c>
      <c r="R2237" s="5">
        <v>18</v>
      </c>
      <c r="S2237" s="5">
        <v>87</v>
      </c>
      <c r="T2237" s="4">
        <v>4350</v>
      </c>
      <c r="U2237" s="26">
        <f t="shared" si="68"/>
        <v>30.315737540815601</v>
      </c>
      <c r="V2237" s="26">
        <f t="shared" si="69"/>
        <v>1515.7868770407799</v>
      </c>
      <c r="Z2237" s="4">
        <v>13</v>
      </c>
      <c r="AA2237" s="26">
        <v>46.350180245873851</v>
      </c>
      <c r="AB2237" s="26">
        <v>880.65342467160315</v>
      </c>
    </row>
    <row r="2238" spans="1:28" x14ac:dyDescent="0.25">
      <c r="A2238" s="5" t="s">
        <v>1607</v>
      </c>
      <c r="B2238" s="6" t="s">
        <v>1150</v>
      </c>
      <c r="C2238" s="6" t="s">
        <v>1151</v>
      </c>
      <c r="D2238" s="5">
        <v>2009</v>
      </c>
      <c r="E2238" s="5">
        <v>7</v>
      </c>
      <c r="F2238" s="5">
        <v>50</v>
      </c>
      <c r="G2238" s="5">
        <v>95350</v>
      </c>
      <c r="H2238" s="5" t="s">
        <v>1152</v>
      </c>
      <c r="I2238" s="7">
        <v>2</v>
      </c>
      <c r="J2238" s="5">
        <v>30</v>
      </c>
      <c r="K2238" s="5">
        <v>10</v>
      </c>
      <c r="L2238" s="5">
        <v>7</v>
      </c>
      <c r="M2238" s="5">
        <v>10</v>
      </c>
      <c r="N2238" s="5">
        <v>2</v>
      </c>
      <c r="O2238" s="5">
        <v>30</v>
      </c>
      <c r="P2238" s="5">
        <v>21</v>
      </c>
      <c r="Q2238" s="5">
        <v>30</v>
      </c>
      <c r="R2238" s="5">
        <v>6</v>
      </c>
      <c r="S2238" s="5">
        <v>87</v>
      </c>
      <c r="T2238" s="4">
        <v>2610</v>
      </c>
      <c r="U2238" s="26">
        <f t="shared" si="68"/>
        <v>30.748903063012548</v>
      </c>
      <c r="V2238" s="26">
        <f t="shared" si="69"/>
        <v>922.46709189037642</v>
      </c>
      <c r="Z2238" s="4">
        <v>11</v>
      </c>
      <c r="AA2238" s="26">
        <v>17.887895196272872</v>
      </c>
      <c r="AB2238" s="26">
        <v>536.63685588818612</v>
      </c>
    </row>
    <row r="2239" spans="1:28" x14ac:dyDescent="0.25">
      <c r="A2239" s="5" t="s">
        <v>357</v>
      </c>
      <c r="B2239" s="6" t="s">
        <v>1660</v>
      </c>
      <c r="C2239" s="6" t="s">
        <v>1151</v>
      </c>
      <c r="D2239" s="5">
        <v>2015</v>
      </c>
      <c r="E2239" s="5">
        <v>1</v>
      </c>
      <c r="F2239" s="5">
        <v>43</v>
      </c>
      <c r="G2239" s="5">
        <v>95033</v>
      </c>
      <c r="H2239" s="5" t="s">
        <v>1370</v>
      </c>
      <c r="I2239" s="7">
        <v>3.2</v>
      </c>
      <c r="J2239" s="5">
        <v>39</v>
      </c>
      <c r="K2239" s="5">
        <v>12</v>
      </c>
      <c r="L2239" s="5">
        <v>0</v>
      </c>
      <c r="M2239" s="5">
        <v>5</v>
      </c>
      <c r="N2239" s="5">
        <v>12</v>
      </c>
      <c r="O2239" s="5">
        <v>36</v>
      </c>
      <c r="P2239" s="5">
        <v>0</v>
      </c>
      <c r="Q2239" s="5">
        <v>15</v>
      </c>
      <c r="R2239" s="5">
        <v>36</v>
      </c>
      <c r="S2239" s="5">
        <v>87</v>
      </c>
      <c r="T2239" s="4">
        <v>3393</v>
      </c>
      <c r="U2239" s="26" t="e">
        <f t="shared" si="68"/>
        <v>#DIV/0!</v>
      </c>
      <c r="V2239" s="26" t="e">
        <f t="shared" si="69"/>
        <v>#DIV/0!</v>
      </c>
      <c r="Z2239" s="4">
        <v>10</v>
      </c>
      <c r="AA2239" s="26">
        <v>21.640579278877155</v>
      </c>
      <c r="AB2239" s="26">
        <v>1558.1217080791553</v>
      </c>
    </row>
    <row r="2240" spans="1:28" x14ac:dyDescent="0.25">
      <c r="A2240" s="5" t="s">
        <v>3415</v>
      </c>
      <c r="B2240" s="6" t="s">
        <v>1643</v>
      </c>
      <c r="C2240" s="6" t="s">
        <v>1644</v>
      </c>
      <c r="D2240" s="5">
        <v>2012</v>
      </c>
      <c r="E2240" s="5">
        <v>4</v>
      </c>
      <c r="F2240" s="5">
        <v>33</v>
      </c>
      <c r="G2240" s="5">
        <v>92880</v>
      </c>
      <c r="H2240" s="5" t="s">
        <v>1370</v>
      </c>
      <c r="I2240" s="7">
        <v>4</v>
      </c>
      <c r="J2240" s="5">
        <v>60</v>
      </c>
      <c r="K2240" s="5">
        <v>7</v>
      </c>
      <c r="L2240" s="5">
        <v>3</v>
      </c>
      <c r="M2240" s="5">
        <v>7</v>
      </c>
      <c r="N2240" s="5">
        <v>12</v>
      </c>
      <c r="O2240" s="5">
        <v>21</v>
      </c>
      <c r="P2240" s="5">
        <v>9</v>
      </c>
      <c r="Q2240" s="5">
        <v>21</v>
      </c>
      <c r="R2240" s="5">
        <v>36</v>
      </c>
      <c r="S2240" s="5">
        <v>87</v>
      </c>
      <c r="T2240" s="4">
        <v>5220</v>
      </c>
      <c r="U2240" s="26">
        <f t="shared" si="68"/>
        <v>31.062729658792655</v>
      </c>
      <c r="V2240" s="26">
        <f t="shared" si="69"/>
        <v>1863.7637795275593</v>
      </c>
      <c r="Z2240" s="4">
        <v>16</v>
      </c>
      <c r="AA2240" s="26">
        <v>3.9093048264994303</v>
      </c>
      <c r="AB2240" s="26">
        <v>175.91871719247436</v>
      </c>
    </row>
    <row r="2241" spans="1:28" x14ac:dyDescent="0.25">
      <c r="A2241" s="5" t="s">
        <v>3360</v>
      </c>
      <c r="B2241" s="6" t="s">
        <v>1643</v>
      </c>
      <c r="C2241" s="6" t="s">
        <v>1644</v>
      </c>
      <c r="D2241" s="5">
        <v>2011</v>
      </c>
      <c r="E2241" s="5">
        <v>5</v>
      </c>
      <c r="F2241" s="5">
        <v>30</v>
      </c>
      <c r="G2241" s="5">
        <v>92646</v>
      </c>
      <c r="H2241" s="5" t="s">
        <v>1370</v>
      </c>
      <c r="I2241" s="7">
        <v>3.9</v>
      </c>
      <c r="J2241" s="5">
        <v>30</v>
      </c>
      <c r="K2241" s="5">
        <v>8</v>
      </c>
      <c r="L2241" s="5">
        <v>5</v>
      </c>
      <c r="M2241" s="5">
        <v>8</v>
      </c>
      <c r="N2241" s="5">
        <v>8</v>
      </c>
      <c r="O2241" s="5">
        <v>24</v>
      </c>
      <c r="P2241" s="5">
        <v>15</v>
      </c>
      <c r="Q2241" s="5">
        <v>24</v>
      </c>
      <c r="R2241" s="5">
        <v>24</v>
      </c>
      <c r="S2241" s="5">
        <v>87</v>
      </c>
      <c r="T2241" s="4">
        <v>2610</v>
      </c>
      <c r="U2241" s="26">
        <f t="shared" si="68"/>
        <v>30.959142123406519</v>
      </c>
      <c r="V2241" s="26">
        <f t="shared" si="69"/>
        <v>928.77426370219553</v>
      </c>
      <c r="Z2241" s="4">
        <v>8</v>
      </c>
      <c r="AA2241" s="26">
        <v>11.374457314096738</v>
      </c>
      <c r="AB2241" s="26">
        <v>523.22503644844994</v>
      </c>
    </row>
    <row r="2242" spans="1:28" x14ac:dyDescent="0.25">
      <c r="A2242" s="5" t="s">
        <v>1742</v>
      </c>
      <c r="B2242" s="6" t="s">
        <v>1683</v>
      </c>
      <c r="C2242" s="6" t="s">
        <v>1644</v>
      </c>
      <c r="D2242" s="5">
        <v>2009</v>
      </c>
      <c r="E2242" s="5">
        <v>7</v>
      </c>
      <c r="F2242" s="5">
        <v>9</v>
      </c>
      <c r="G2242" s="5">
        <v>95614</v>
      </c>
      <c r="H2242" s="5" t="s">
        <v>1645</v>
      </c>
      <c r="I2242" s="7">
        <v>0.5</v>
      </c>
      <c r="J2242" s="5">
        <v>3</v>
      </c>
      <c r="K2242" s="5">
        <v>7</v>
      </c>
      <c r="L2242" s="5">
        <v>8</v>
      </c>
      <c r="M2242" s="5">
        <v>7</v>
      </c>
      <c r="N2242" s="5">
        <v>7</v>
      </c>
      <c r="O2242" s="5">
        <v>21</v>
      </c>
      <c r="P2242" s="5">
        <v>24</v>
      </c>
      <c r="Q2242" s="5">
        <v>21</v>
      </c>
      <c r="R2242" s="5">
        <v>21</v>
      </c>
      <c r="S2242" s="5">
        <v>87</v>
      </c>
      <c r="T2242" s="4">
        <v>261</v>
      </c>
      <c r="U2242" s="26">
        <f t="shared" ref="U2242:U2305" si="70">(VLOOKUP(E2242,t_factor30,7))*S2242</f>
        <v>30.748903063012548</v>
      </c>
      <c r="V2242" s="26">
        <f t="shared" ref="V2242:V2305" si="71">J2242*U2242</f>
        <v>92.246709189037645</v>
      </c>
      <c r="Z2242" s="4">
        <v>8</v>
      </c>
      <c r="AA2242" s="26">
        <v>16.429771675917511</v>
      </c>
      <c r="AB2242" s="26">
        <v>1314.3817340734008</v>
      </c>
    </row>
    <row r="2243" spans="1:28" x14ac:dyDescent="0.25">
      <c r="A2243" s="5" t="s">
        <v>3436</v>
      </c>
      <c r="B2243" s="6" t="s">
        <v>1643</v>
      </c>
      <c r="C2243" s="6" t="s">
        <v>1644</v>
      </c>
      <c r="D2243" s="5">
        <v>2008</v>
      </c>
      <c r="E2243" s="5">
        <v>8</v>
      </c>
      <c r="F2243" s="5">
        <v>33</v>
      </c>
      <c r="G2243" s="5">
        <v>92563</v>
      </c>
      <c r="H2243" s="5" t="s">
        <v>1370</v>
      </c>
      <c r="I2243" s="7">
        <v>5</v>
      </c>
      <c r="J2243" s="5">
        <v>35</v>
      </c>
      <c r="K2243" s="5">
        <v>7</v>
      </c>
      <c r="L2243" s="5">
        <v>7</v>
      </c>
      <c r="M2243" s="5">
        <v>5</v>
      </c>
      <c r="N2243" s="5">
        <v>10</v>
      </c>
      <c r="O2243" s="5">
        <v>21</v>
      </c>
      <c r="P2243" s="5">
        <v>21</v>
      </c>
      <c r="Q2243" s="5">
        <v>15</v>
      </c>
      <c r="R2243" s="5">
        <v>30</v>
      </c>
      <c r="S2243" s="5">
        <v>87</v>
      </c>
      <c r="T2243" s="4">
        <v>3045</v>
      </c>
      <c r="U2243" s="26">
        <f t="shared" si="70"/>
        <v>30.642221178680444</v>
      </c>
      <c r="V2243" s="26">
        <f t="shared" si="71"/>
        <v>1072.4777412538156</v>
      </c>
      <c r="Z2243" s="4">
        <v>14</v>
      </c>
      <c r="AA2243" s="26">
        <v>7.7554780307150795</v>
      </c>
      <c r="AB2243" s="26">
        <v>387.77390153575396</v>
      </c>
    </row>
    <row r="2244" spans="1:28" x14ac:dyDescent="0.25">
      <c r="A2244" s="5" t="s">
        <v>207</v>
      </c>
      <c r="B2244" s="6" t="s">
        <v>1643</v>
      </c>
      <c r="C2244" s="6" t="s">
        <v>1644</v>
      </c>
      <c r="D2244" s="5">
        <v>2007</v>
      </c>
      <c r="E2244" s="5">
        <v>9</v>
      </c>
      <c r="F2244" s="5">
        <v>37</v>
      </c>
      <c r="G2244" s="5">
        <v>92072</v>
      </c>
      <c r="H2244" s="5" t="s">
        <v>1370</v>
      </c>
      <c r="I2244" s="7">
        <v>3.9</v>
      </c>
      <c r="J2244" s="5">
        <v>61</v>
      </c>
      <c r="K2244" s="5">
        <v>7</v>
      </c>
      <c r="L2244" s="5">
        <v>5</v>
      </c>
      <c r="M2244" s="5">
        <v>5</v>
      </c>
      <c r="N2244" s="5">
        <v>12</v>
      </c>
      <c r="O2244" s="5">
        <v>21</v>
      </c>
      <c r="P2244" s="5">
        <v>15</v>
      </c>
      <c r="Q2244" s="5">
        <v>15</v>
      </c>
      <c r="R2244" s="5">
        <v>36</v>
      </c>
      <c r="S2244" s="5">
        <v>87</v>
      </c>
      <c r="T2244" s="4">
        <v>5307</v>
      </c>
      <c r="U2244" s="26">
        <f t="shared" si="70"/>
        <v>30.53447698152387</v>
      </c>
      <c r="V2244" s="26">
        <f t="shared" si="71"/>
        <v>1862.6030958729561</v>
      </c>
      <c r="Z2244" s="4">
        <v>14</v>
      </c>
      <c r="AA2244" s="26">
        <v>23.266434092145239</v>
      </c>
      <c r="AB2244" s="26">
        <v>1744.982556910893</v>
      </c>
    </row>
    <row r="2245" spans="1:28" x14ac:dyDescent="0.25">
      <c r="A2245" s="5" t="s">
        <v>192</v>
      </c>
      <c r="B2245" s="6" t="s">
        <v>1643</v>
      </c>
      <c r="C2245" s="6" t="s">
        <v>1644</v>
      </c>
      <c r="D2245" s="5">
        <v>2006</v>
      </c>
      <c r="E2245" s="5">
        <v>10</v>
      </c>
      <c r="F2245" s="5">
        <v>37</v>
      </c>
      <c r="G2245" s="5">
        <v>92107</v>
      </c>
      <c r="H2245" s="5" t="s">
        <v>1370</v>
      </c>
      <c r="I2245" s="7">
        <v>5.9</v>
      </c>
      <c r="J2245" s="5">
        <v>75</v>
      </c>
      <c r="K2245" s="5">
        <v>8</v>
      </c>
      <c r="L2245" s="5">
        <v>5</v>
      </c>
      <c r="M2245" s="5">
        <v>8</v>
      </c>
      <c r="N2245" s="5">
        <v>8</v>
      </c>
      <c r="O2245" s="5">
        <v>24</v>
      </c>
      <c r="P2245" s="5">
        <v>15</v>
      </c>
      <c r="Q2245" s="5">
        <v>24</v>
      </c>
      <c r="R2245" s="5">
        <v>24</v>
      </c>
      <c r="S2245" s="5">
        <v>87</v>
      </c>
      <c r="T2245" s="4">
        <v>6525</v>
      </c>
      <c r="U2245" s="26">
        <f t="shared" si="70"/>
        <v>30.425654524758109</v>
      </c>
      <c r="V2245" s="26">
        <f t="shared" si="71"/>
        <v>2281.9240893568581</v>
      </c>
      <c r="Z2245" s="4">
        <v>8</v>
      </c>
      <c r="AA2245" s="26">
        <v>40.442514894566173</v>
      </c>
      <c r="AB2245" s="26">
        <v>1051.5053872587205</v>
      </c>
    </row>
    <row r="2246" spans="1:28" x14ac:dyDescent="0.25">
      <c r="A2246" s="5" t="s">
        <v>1762</v>
      </c>
      <c r="B2246" s="6" t="s">
        <v>1643</v>
      </c>
      <c r="C2246" s="6" t="s">
        <v>1644</v>
      </c>
      <c r="D2246" s="5">
        <v>2005</v>
      </c>
      <c r="E2246" s="5">
        <v>11</v>
      </c>
      <c r="F2246" s="5">
        <v>18</v>
      </c>
      <c r="G2246" s="5">
        <v>96127</v>
      </c>
      <c r="H2246" s="5" t="s">
        <v>1645</v>
      </c>
      <c r="I2246" s="7">
        <v>1.7</v>
      </c>
      <c r="J2246" s="5">
        <v>28</v>
      </c>
      <c r="K2246" s="5">
        <v>3</v>
      </c>
      <c r="L2246" s="5">
        <v>12</v>
      </c>
      <c r="M2246" s="5">
        <v>10</v>
      </c>
      <c r="N2246" s="5">
        <v>4</v>
      </c>
      <c r="O2246" s="5">
        <v>9</v>
      </c>
      <c r="P2246" s="5">
        <v>36</v>
      </c>
      <c r="Q2246" s="5">
        <v>30</v>
      </c>
      <c r="R2246" s="5">
        <v>12</v>
      </c>
      <c r="S2246" s="5">
        <v>87</v>
      </c>
      <c r="T2246" s="4">
        <v>2436</v>
      </c>
      <c r="U2246" s="26">
        <f t="shared" si="70"/>
        <v>30.315737540815601</v>
      </c>
      <c r="V2246" s="26">
        <f t="shared" si="71"/>
        <v>848.8406511428368</v>
      </c>
      <c r="Z2246" s="4">
        <v>13</v>
      </c>
      <c r="AA2246" s="26">
        <v>51.500200273193165</v>
      </c>
      <c r="AB2246" s="26">
        <v>772.50300409789747</v>
      </c>
    </row>
    <row r="2247" spans="1:28" x14ac:dyDescent="0.25">
      <c r="A2247" s="5" t="s">
        <v>474</v>
      </c>
      <c r="B2247" s="6" t="s">
        <v>1643</v>
      </c>
      <c r="C2247" s="6" t="s">
        <v>1644</v>
      </c>
      <c r="D2247" s="5">
        <v>2005</v>
      </c>
      <c r="E2247" s="5">
        <v>11</v>
      </c>
      <c r="F2247" s="5">
        <v>56</v>
      </c>
      <c r="G2247" s="5">
        <v>93004</v>
      </c>
      <c r="H2247" s="5" t="s">
        <v>1370</v>
      </c>
      <c r="I2247" s="7">
        <v>4.7</v>
      </c>
      <c r="J2247" s="5">
        <v>60</v>
      </c>
      <c r="K2247" s="5">
        <v>4</v>
      </c>
      <c r="L2247" s="5">
        <v>1</v>
      </c>
      <c r="M2247" s="5">
        <v>12</v>
      </c>
      <c r="N2247" s="5">
        <v>12</v>
      </c>
      <c r="O2247" s="5">
        <v>12</v>
      </c>
      <c r="P2247" s="5">
        <v>3</v>
      </c>
      <c r="Q2247" s="5">
        <v>36</v>
      </c>
      <c r="R2247" s="5">
        <v>36</v>
      </c>
      <c r="S2247" s="5">
        <v>87</v>
      </c>
      <c r="T2247" s="4">
        <v>5220</v>
      </c>
      <c r="U2247" s="26">
        <f t="shared" si="70"/>
        <v>30.315737540815601</v>
      </c>
      <c r="V2247" s="26">
        <f t="shared" si="71"/>
        <v>1818.9442524489361</v>
      </c>
      <c r="Z2247" s="4">
        <v>10</v>
      </c>
      <c r="AA2247" s="26">
        <v>17.821653523781187</v>
      </c>
      <c r="AB2247" s="26">
        <v>730.68779447502868</v>
      </c>
    </row>
    <row r="2248" spans="1:28" x14ac:dyDescent="0.25">
      <c r="A2248" s="5" t="s">
        <v>2104</v>
      </c>
      <c r="B2248" s="6" t="s">
        <v>1643</v>
      </c>
      <c r="C2248" s="6" t="s">
        <v>1644</v>
      </c>
      <c r="D2248" s="5">
        <v>2004</v>
      </c>
      <c r="E2248" s="5">
        <v>12</v>
      </c>
      <c r="F2248" s="5">
        <v>37</v>
      </c>
      <c r="G2248" s="5">
        <v>92023</v>
      </c>
      <c r="H2248" s="5" t="s">
        <v>1645</v>
      </c>
      <c r="I2248" s="7">
        <v>4.0999999999999996</v>
      </c>
      <c r="J2248" s="5">
        <v>39</v>
      </c>
      <c r="K2248" s="5">
        <v>9</v>
      </c>
      <c r="L2248" s="5">
        <v>4</v>
      </c>
      <c r="M2248" s="5">
        <v>6</v>
      </c>
      <c r="N2248" s="5">
        <v>10</v>
      </c>
      <c r="O2248" s="5">
        <v>27</v>
      </c>
      <c r="P2248" s="5">
        <v>12</v>
      </c>
      <c r="Q2248" s="5">
        <v>18</v>
      </c>
      <c r="R2248" s="5">
        <v>30</v>
      </c>
      <c r="S2248" s="5">
        <v>87</v>
      </c>
      <c r="T2248" s="4">
        <v>3393</v>
      </c>
      <c r="U2248" s="26">
        <f t="shared" si="70"/>
        <v>30.20470943323912</v>
      </c>
      <c r="V2248" s="26">
        <f t="shared" si="71"/>
        <v>1177.9836678963256</v>
      </c>
      <c r="Z2248" s="4">
        <v>14</v>
      </c>
      <c r="AA2248" s="26">
        <v>28.436752779288625</v>
      </c>
      <c r="AB2248" s="26">
        <v>568.73505558577244</v>
      </c>
    </row>
    <row r="2249" spans="1:28" x14ac:dyDescent="0.25">
      <c r="A2249" s="5" t="s">
        <v>2994</v>
      </c>
      <c r="B2249" s="6" t="s">
        <v>1643</v>
      </c>
      <c r="C2249" s="6" t="s">
        <v>1644</v>
      </c>
      <c r="D2249" s="5">
        <v>2004</v>
      </c>
      <c r="E2249" s="5">
        <v>12</v>
      </c>
      <c r="F2249" s="5">
        <v>15</v>
      </c>
      <c r="G2249" s="5">
        <v>93561</v>
      </c>
      <c r="H2249" s="5" t="s">
        <v>1370</v>
      </c>
      <c r="I2249" s="7">
        <v>6</v>
      </c>
      <c r="J2249" s="5">
        <v>48</v>
      </c>
      <c r="K2249" s="5">
        <v>8</v>
      </c>
      <c r="L2249" s="5">
        <v>3</v>
      </c>
      <c r="M2249" s="5">
        <v>8</v>
      </c>
      <c r="N2249" s="5">
        <v>10</v>
      </c>
      <c r="O2249" s="5">
        <v>24</v>
      </c>
      <c r="P2249" s="5">
        <v>9</v>
      </c>
      <c r="Q2249" s="5">
        <v>24</v>
      </c>
      <c r="R2249" s="5">
        <v>30</v>
      </c>
      <c r="S2249" s="5">
        <v>87</v>
      </c>
      <c r="T2249" s="4">
        <v>4176</v>
      </c>
      <c r="U2249" s="26">
        <f t="shared" si="70"/>
        <v>30.20470943323912</v>
      </c>
      <c r="V2249" s="26">
        <f t="shared" si="71"/>
        <v>1449.8260527954778</v>
      </c>
      <c r="Z2249" s="4">
        <v>8</v>
      </c>
      <c r="AA2249" s="26">
        <v>50.55314361820772</v>
      </c>
      <c r="AB2249" s="26">
        <v>2527.6571809103862</v>
      </c>
    </row>
    <row r="2250" spans="1:28" x14ac:dyDescent="0.25">
      <c r="A2250" s="5" t="s">
        <v>29</v>
      </c>
      <c r="B2250" s="6" t="s">
        <v>1643</v>
      </c>
      <c r="C2250" s="6" t="s">
        <v>1644</v>
      </c>
      <c r="D2250" s="5">
        <v>2004</v>
      </c>
      <c r="E2250" s="5">
        <v>12</v>
      </c>
      <c r="F2250" s="5">
        <v>34</v>
      </c>
      <c r="G2250" s="5">
        <v>95835</v>
      </c>
      <c r="H2250" s="5" t="s">
        <v>1370</v>
      </c>
      <c r="I2250" s="7">
        <v>4.9000000000000004</v>
      </c>
      <c r="J2250" s="5">
        <v>49</v>
      </c>
      <c r="K2250" s="5">
        <v>8</v>
      </c>
      <c r="L2250" s="5">
        <v>3</v>
      </c>
      <c r="M2250" s="5">
        <v>10</v>
      </c>
      <c r="N2250" s="5">
        <v>8</v>
      </c>
      <c r="O2250" s="5">
        <v>24</v>
      </c>
      <c r="P2250" s="5">
        <v>9</v>
      </c>
      <c r="Q2250" s="5">
        <v>30</v>
      </c>
      <c r="R2250" s="5">
        <v>24</v>
      </c>
      <c r="S2250" s="5">
        <v>87</v>
      </c>
      <c r="T2250" s="4">
        <v>4263</v>
      </c>
      <c r="U2250" s="26">
        <f t="shared" si="70"/>
        <v>30.20470943323912</v>
      </c>
      <c r="V2250" s="26">
        <f t="shared" si="71"/>
        <v>1480.0307622287169</v>
      </c>
      <c r="Z2250" s="4">
        <v>4</v>
      </c>
      <c r="AA2250" s="26">
        <v>81.035920193852064</v>
      </c>
      <c r="AB2250" s="26">
        <v>8103.5920193852062</v>
      </c>
    </row>
    <row r="2251" spans="1:28" x14ac:dyDescent="0.25">
      <c r="A2251" s="5" t="s">
        <v>2309</v>
      </c>
      <c r="B2251" s="6" t="s">
        <v>1643</v>
      </c>
      <c r="C2251" s="6" t="s">
        <v>1644</v>
      </c>
      <c r="D2251" s="5">
        <v>2003</v>
      </c>
      <c r="E2251" s="5">
        <v>13</v>
      </c>
      <c r="F2251" s="5">
        <v>56</v>
      </c>
      <c r="G2251" s="5">
        <v>91360</v>
      </c>
      <c r="H2251" s="5" t="s">
        <v>1645</v>
      </c>
      <c r="I2251" s="7">
        <v>4</v>
      </c>
      <c r="J2251" s="5">
        <v>41</v>
      </c>
      <c r="K2251" s="5">
        <v>7</v>
      </c>
      <c r="L2251" s="5">
        <v>0</v>
      </c>
      <c r="M2251" s="5">
        <v>8</v>
      </c>
      <c r="N2251" s="5">
        <v>14</v>
      </c>
      <c r="O2251" s="5">
        <v>21</v>
      </c>
      <c r="P2251" s="5">
        <v>0</v>
      </c>
      <c r="Q2251" s="5">
        <v>24</v>
      </c>
      <c r="R2251" s="5">
        <v>42</v>
      </c>
      <c r="S2251" s="5">
        <v>87</v>
      </c>
      <c r="T2251" s="4">
        <v>3567</v>
      </c>
      <c r="U2251" s="26">
        <f t="shared" si="70"/>
        <v>30.092553268327919</v>
      </c>
      <c r="V2251" s="26">
        <f t="shared" si="71"/>
        <v>1233.7946840014447</v>
      </c>
      <c r="Z2251" s="4">
        <v>12</v>
      </c>
      <c r="AA2251" s="26">
        <v>7.6952924895702557</v>
      </c>
      <c r="AB2251" s="26">
        <v>146.21055730183485</v>
      </c>
    </row>
    <row r="2252" spans="1:28" x14ac:dyDescent="0.25">
      <c r="A2252" s="5" t="s">
        <v>119</v>
      </c>
      <c r="B2252" s="6" t="s">
        <v>1643</v>
      </c>
      <c r="C2252" s="6" t="s">
        <v>1644</v>
      </c>
      <c r="D2252" s="5">
        <v>2002</v>
      </c>
      <c r="E2252" s="5">
        <v>14</v>
      </c>
      <c r="F2252" s="5">
        <v>37</v>
      </c>
      <c r="G2252" s="5">
        <v>92029</v>
      </c>
      <c r="H2252" s="5" t="s">
        <v>1370</v>
      </c>
      <c r="I2252" s="7">
        <v>6</v>
      </c>
      <c r="J2252" s="5">
        <v>81</v>
      </c>
      <c r="K2252" s="5">
        <v>8</v>
      </c>
      <c r="L2252" s="5">
        <v>3</v>
      </c>
      <c r="M2252" s="5">
        <v>8</v>
      </c>
      <c r="N2252" s="5">
        <v>10</v>
      </c>
      <c r="O2252" s="5">
        <v>24</v>
      </c>
      <c r="P2252" s="5">
        <v>9</v>
      </c>
      <c r="Q2252" s="5">
        <v>24</v>
      </c>
      <c r="R2252" s="5">
        <v>30</v>
      </c>
      <c r="S2252" s="5">
        <v>87</v>
      </c>
      <c r="T2252" s="4">
        <v>7047</v>
      </c>
      <c r="U2252" s="26">
        <f t="shared" si="70"/>
        <v>29.979251766527931</v>
      </c>
      <c r="V2252" s="26">
        <f t="shared" si="71"/>
        <v>2428.3193930887624</v>
      </c>
      <c r="Z2252" s="4">
        <v>14</v>
      </c>
      <c r="AA2252" s="26">
        <v>38.777390153575396</v>
      </c>
      <c r="AB2252" s="26">
        <v>1434.7634356822896</v>
      </c>
    </row>
    <row r="2253" spans="1:28" x14ac:dyDescent="0.25">
      <c r="A2253" s="5" t="s">
        <v>2306</v>
      </c>
      <c r="B2253" s="6" t="s">
        <v>1643</v>
      </c>
      <c r="C2253" s="6" t="s">
        <v>1644</v>
      </c>
      <c r="D2253" s="5">
        <v>2001</v>
      </c>
      <c r="E2253" s="5">
        <v>15</v>
      </c>
      <c r="F2253" s="5">
        <v>56</v>
      </c>
      <c r="G2253" s="5">
        <v>91360</v>
      </c>
      <c r="H2253" s="5" t="s">
        <v>1645</v>
      </c>
      <c r="I2253" s="7">
        <v>6</v>
      </c>
      <c r="J2253" s="5">
        <v>70</v>
      </c>
      <c r="K2253" s="5">
        <v>6</v>
      </c>
      <c r="L2253" s="5">
        <v>5</v>
      </c>
      <c r="M2253" s="5">
        <v>6</v>
      </c>
      <c r="N2253" s="5">
        <v>12</v>
      </c>
      <c r="O2253" s="5">
        <v>18</v>
      </c>
      <c r="P2253" s="5">
        <v>15</v>
      </c>
      <c r="Q2253" s="5">
        <v>18</v>
      </c>
      <c r="R2253" s="5">
        <v>36</v>
      </c>
      <c r="S2253" s="5">
        <v>87</v>
      </c>
      <c r="T2253" s="4">
        <v>6090</v>
      </c>
      <c r="U2253" s="26">
        <f t="shared" si="70"/>
        <v>29.864787293556784</v>
      </c>
      <c r="V2253" s="26">
        <f t="shared" si="71"/>
        <v>2090.5351105489749</v>
      </c>
      <c r="Z2253" s="4">
        <v>3</v>
      </c>
      <c r="AA2253" s="26">
        <v>119.29458235476035</v>
      </c>
      <c r="AB2253" s="26">
        <v>2385.8916470952072</v>
      </c>
    </row>
    <row r="2254" spans="1:28" x14ac:dyDescent="0.25">
      <c r="A2254" s="5" t="s">
        <v>3132</v>
      </c>
      <c r="B2254" s="6" t="s">
        <v>1643</v>
      </c>
      <c r="C2254" s="6" t="s">
        <v>1644</v>
      </c>
      <c r="D2254" s="5">
        <v>2001</v>
      </c>
      <c r="E2254" s="5">
        <v>15</v>
      </c>
      <c r="F2254" s="5">
        <v>19</v>
      </c>
      <c r="G2254" s="5">
        <v>91744</v>
      </c>
      <c r="H2254" s="5" t="s">
        <v>1370</v>
      </c>
      <c r="I2254" s="7">
        <v>3.5</v>
      </c>
      <c r="J2254" s="5">
        <v>18</v>
      </c>
      <c r="K2254" s="5">
        <v>8</v>
      </c>
      <c r="L2254" s="5">
        <v>4</v>
      </c>
      <c r="M2254" s="5">
        <v>13</v>
      </c>
      <c r="N2254" s="5">
        <v>4</v>
      </c>
      <c r="O2254" s="5">
        <v>24</v>
      </c>
      <c r="P2254" s="5">
        <v>12</v>
      </c>
      <c r="Q2254" s="5">
        <v>39</v>
      </c>
      <c r="R2254" s="5">
        <v>12</v>
      </c>
      <c r="S2254" s="5">
        <v>87</v>
      </c>
      <c r="T2254" s="4">
        <v>1566</v>
      </c>
      <c r="U2254" s="26">
        <f t="shared" si="70"/>
        <v>29.864787293556784</v>
      </c>
      <c r="V2254" s="26">
        <f t="shared" si="71"/>
        <v>537.56617128402206</v>
      </c>
      <c r="Z2254" s="4">
        <v>15</v>
      </c>
      <c r="AA2254" s="26">
        <v>11.679993338125209</v>
      </c>
      <c r="AB2254" s="26">
        <v>338.71980680563109</v>
      </c>
    </row>
    <row r="2255" spans="1:28" x14ac:dyDescent="0.25">
      <c r="A2255" s="5" t="s">
        <v>226</v>
      </c>
      <c r="B2255" s="6" t="s">
        <v>1643</v>
      </c>
      <c r="C2255" s="6" t="s">
        <v>1644</v>
      </c>
      <c r="D2255" s="5">
        <v>2001</v>
      </c>
      <c r="E2255" s="5">
        <v>15</v>
      </c>
      <c r="F2255" s="5">
        <v>39</v>
      </c>
      <c r="G2255" s="5">
        <v>95212</v>
      </c>
      <c r="H2255" s="5" t="s">
        <v>1370</v>
      </c>
      <c r="I2255" s="7">
        <v>2.7</v>
      </c>
      <c r="J2255" s="5">
        <v>46</v>
      </c>
      <c r="K2255" s="5">
        <v>8</v>
      </c>
      <c r="L2255" s="5">
        <v>8</v>
      </c>
      <c r="M2255" s="5">
        <v>8</v>
      </c>
      <c r="N2255" s="5">
        <v>5</v>
      </c>
      <c r="O2255" s="5">
        <v>24</v>
      </c>
      <c r="P2255" s="5">
        <v>24</v>
      </c>
      <c r="Q2255" s="5">
        <v>24</v>
      </c>
      <c r="R2255" s="5">
        <v>15</v>
      </c>
      <c r="S2255" s="5">
        <v>87</v>
      </c>
      <c r="T2255" s="4">
        <v>4002</v>
      </c>
      <c r="U2255" s="26">
        <f t="shared" si="70"/>
        <v>29.864787293556784</v>
      </c>
      <c r="V2255" s="26">
        <f t="shared" si="71"/>
        <v>1373.780215503612</v>
      </c>
      <c r="Z2255" s="4">
        <v>8</v>
      </c>
      <c r="AA2255" s="26">
        <v>24.012743218648666</v>
      </c>
      <c r="AB2255" s="26">
        <v>960.50972874594663</v>
      </c>
    </row>
    <row r="2256" spans="1:28" x14ac:dyDescent="0.25">
      <c r="A2256" s="5" t="s">
        <v>174</v>
      </c>
      <c r="B2256" s="6" t="s">
        <v>1643</v>
      </c>
      <c r="C2256" s="6" t="s">
        <v>1644</v>
      </c>
      <c r="D2256" s="5">
        <v>2000</v>
      </c>
      <c r="E2256" s="5">
        <v>16</v>
      </c>
      <c r="F2256" s="5">
        <v>37</v>
      </c>
      <c r="G2256" s="5">
        <v>92069</v>
      </c>
      <c r="H2256" s="5" t="s">
        <v>1370</v>
      </c>
      <c r="I2256" s="7">
        <v>8.6</v>
      </c>
      <c r="J2256" s="5">
        <v>70</v>
      </c>
      <c r="K2256" s="5">
        <v>5</v>
      </c>
      <c r="L2256" s="5">
        <v>2</v>
      </c>
      <c r="M2256" s="5">
        <v>10</v>
      </c>
      <c r="N2256" s="5">
        <v>12</v>
      </c>
      <c r="O2256" s="5">
        <v>15</v>
      </c>
      <c r="P2256" s="5">
        <v>6</v>
      </c>
      <c r="Q2256" s="5">
        <v>30</v>
      </c>
      <c r="R2256" s="5">
        <v>36</v>
      </c>
      <c r="S2256" s="5">
        <v>87</v>
      </c>
      <c r="T2256" s="4">
        <v>6090</v>
      </c>
      <c r="U2256" s="26">
        <f t="shared" si="70"/>
        <v>29.749141851254215</v>
      </c>
      <c r="V2256" s="26">
        <f t="shared" si="71"/>
        <v>2082.4399295877952</v>
      </c>
      <c r="Z2256" s="4">
        <v>4</v>
      </c>
      <c r="AA2256" s="26">
        <v>36.154487471103224</v>
      </c>
      <c r="AB2256" s="26">
        <v>2169.2692482661932</v>
      </c>
    </row>
    <row r="2257" spans="1:28" x14ac:dyDescent="0.25">
      <c r="A2257" s="5" t="s">
        <v>2575</v>
      </c>
      <c r="B2257" s="6" t="s">
        <v>1643</v>
      </c>
      <c r="C2257" s="6" t="s">
        <v>1644</v>
      </c>
      <c r="D2257" s="5">
        <v>1994</v>
      </c>
      <c r="E2257" s="5">
        <v>22</v>
      </c>
      <c r="F2257" s="5">
        <v>30</v>
      </c>
      <c r="G2257" s="5">
        <v>92602</v>
      </c>
      <c r="H2257" s="5" t="s">
        <v>2097</v>
      </c>
      <c r="I2257" s="7">
        <v>5.0999999999999996</v>
      </c>
      <c r="J2257" s="5">
        <v>45</v>
      </c>
      <c r="K2257" s="5">
        <v>7</v>
      </c>
      <c r="L2257" s="5">
        <v>8</v>
      </c>
      <c r="M2257" s="5">
        <v>5</v>
      </c>
      <c r="N2257" s="5">
        <v>9</v>
      </c>
      <c r="O2257" s="5">
        <v>21</v>
      </c>
      <c r="P2257" s="5">
        <v>24</v>
      </c>
      <c r="Q2257" s="5">
        <v>15</v>
      </c>
      <c r="R2257" s="5">
        <v>27</v>
      </c>
      <c r="S2257" s="5">
        <v>87</v>
      </c>
      <c r="T2257" s="4">
        <v>3915</v>
      </c>
      <c r="U2257" s="26">
        <f t="shared" si="70"/>
        <v>29.02941265516198</v>
      </c>
      <c r="V2257" s="26">
        <f t="shared" si="71"/>
        <v>1306.323569482289</v>
      </c>
      <c r="Z2257" s="4">
        <v>11</v>
      </c>
      <c r="AA2257" s="26">
        <v>8.943947598136436</v>
      </c>
      <c r="AB2257" s="26">
        <v>277.26237554222951</v>
      </c>
    </row>
    <row r="2258" spans="1:28" x14ac:dyDescent="0.25">
      <c r="A2258" s="5" t="s">
        <v>2596</v>
      </c>
      <c r="B2258" s="6" t="s">
        <v>1643</v>
      </c>
      <c r="C2258" s="6" t="s">
        <v>1644</v>
      </c>
      <c r="D2258" s="5">
        <v>1988</v>
      </c>
      <c r="E2258" s="5">
        <v>28</v>
      </c>
      <c r="F2258" s="5">
        <v>30</v>
      </c>
      <c r="G2258" s="5">
        <v>92867</v>
      </c>
      <c r="H2258" s="5" t="s">
        <v>2097</v>
      </c>
      <c r="I2258" s="7">
        <v>4</v>
      </c>
      <c r="J2258" s="5">
        <v>40</v>
      </c>
      <c r="K2258" s="5">
        <v>10</v>
      </c>
      <c r="L2258" s="5">
        <v>0</v>
      </c>
      <c r="M2258" s="5">
        <v>10</v>
      </c>
      <c r="N2258" s="5">
        <v>9</v>
      </c>
      <c r="O2258" s="5">
        <v>30</v>
      </c>
      <c r="P2258" s="5">
        <v>0</v>
      </c>
      <c r="Q2258" s="5">
        <v>30</v>
      </c>
      <c r="R2258" s="5">
        <v>27</v>
      </c>
      <c r="S2258" s="5">
        <v>87</v>
      </c>
      <c r="T2258" s="4">
        <v>3480</v>
      </c>
      <c r="U2258" s="26">
        <f t="shared" si="70"/>
        <v>28.262189210320567</v>
      </c>
      <c r="V2258" s="26">
        <f t="shared" si="71"/>
        <v>1130.4875684128226</v>
      </c>
      <c r="Z2258" s="4">
        <v>15</v>
      </c>
      <c r="AA2258" s="26">
        <v>10.38221630055574</v>
      </c>
      <c r="AB2258" s="26">
        <v>415.2886520222296</v>
      </c>
    </row>
    <row r="2259" spans="1:28" x14ac:dyDescent="0.25">
      <c r="A2259" s="5" t="s">
        <v>1187</v>
      </c>
      <c r="B2259" s="6" t="s">
        <v>1150</v>
      </c>
      <c r="C2259" s="6" t="s">
        <v>1151</v>
      </c>
      <c r="D2259" s="5">
        <v>2005</v>
      </c>
      <c r="E2259" s="5">
        <v>11</v>
      </c>
      <c r="F2259" s="5">
        <v>7</v>
      </c>
      <c r="G2259" s="5">
        <v>94513</v>
      </c>
      <c r="H2259" s="5" t="s">
        <v>1152</v>
      </c>
      <c r="I2259" s="7">
        <v>3</v>
      </c>
      <c r="J2259" s="5">
        <v>40</v>
      </c>
      <c r="K2259" s="5">
        <v>10</v>
      </c>
      <c r="L2259" s="5">
        <v>0</v>
      </c>
      <c r="M2259" s="5">
        <v>5</v>
      </c>
      <c r="N2259" s="5">
        <v>15</v>
      </c>
      <c r="O2259" s="5">
        <v>30</v>
      </c>
      <c r="P2259" s="5">
        <v>0</v>
      </c>
      <c r="Q2259" s="5">
        <v>15</v>
      </c>
      <c r="R2259" s="5">
        <v>45</v>
      </c>
      <c r="S2259" s="5">
        <v>90</v>
      </c>
      <c r="T2259" s="4">
        <v>3600</v>
      </c>
      <c r="U2259" s="26">
        <f t="shared" si="70"/>
        <v>31.361107800843723</v>
      </c>
      <c r="V2259" s="26">
        <f t="shared" si="71"/>
        <v>1254.4443120337489</v>
      </c>
      <c r="Z2259" s="4">
        <v>4</v>
      </c>
      <c r="AA2259" s="26">
        <v>73.55568140672726</v>
      </c>
      <c r="AB2259" s="26">
        <v>514.88976984709086</v>
      </c>
    </row>
    <row r="2260" spans="1:28" x14ac:dyDescent="0.25">
      <c r="A2260" s="5" t="s">
        <v>1322</v>
      </c>
      <c r="B2260" s="6" t="s">
        <v>1150</v>
      </c>
      <c r="C2260" s="6" t="s">
        <v>1151</v>
      </c>
      <c r="D2260" s="5">
        <v>2013</v>
      </c>
      <c r="E2260" s="5">
        <v>3</v>
      </c>
      <c r="F2260" s="5">
        <v>27</v>
      </c>
      <c r="G2260" s="5">
        <v>93940</v>
      </c>
      <c r="H2260" s="5" t="s">
        <v>1152</v>
      </c>
      <c r="I2260" s="7">
        <v>1.5</v>
      </c>
      <c r="J2260" s="5">
        <v>9</v>
      </c>
      <c r="K2260" s="5">
        <v>10</v>
      </c>
      <c r="L2260" s="5">
        <v>0</v>
      </c>
      <c r="M2260" s="5">
        <v>10</v>
      </c>
      <c r="N2260" s="5">
        <v>10</v>
      </c>
      <c r="O2260" s="5">
        <v>30</v>
      </c>
      <c r="P2260" s="5">
        <v>0</v>
      </c>
      <c r="Q2260" s="5">
        <v>30</v>
      </c>
      <c r="R2260" s="5">
        <v>30</v>
      </c>
      <c r="S2260" s="5">
        <v>90</v>
      </c>
      <c r="T2260" s="4">
        <v>810</v>
      </c>
      <c r="U2260" s="26">
        <f t="shared" si="70"/>
        <v>32.239981670294426</v>
      </c>
      <c r="V2260" s="26">
        <f t="shared" si="71"/>
        <v>290.15983503264982</v>
      </c>
      <c r="Z2260" s="4">
        <v>12</v>
      </c>
      <c r="AA2260" s="26">
        <v>15.390584979140511</v>
      </c>
      <c r="AB2260" s="26">
        <v>769.52924895702552</v>
      </c>
    </row>
    <row r="2261" spans="1:28" x14ac:dyDescent="0.25">
      <c r="A2261" s="5" t="s">
        <v>1329</v>
      </c>
      <c r="B2261" s="6" t="s">
        <v>1150</v>
      </c>
      <c r="C2261" s="6" t="s">
        <v>1151</v>
      </c>
      <c r="D2261" s="5">
        <v>2005</v>
      </c>
      <c r="E2261" s="5">
        <v>11</v>
      </c>
      <c r="F2261" s="5">
        <v>29</v>
      </c>
      <c r="G2261" s="5">
        <v>96161</v>
      </c>
      <c r="H2261" s="5" t="s">
        <v>1152</v>
      </c>
      <c r="I2261" s="7">
        <v>3.8</v>
      </c>
      <c r="J2261" s="5">
        <v>60</v>
      </c>
      <c r="K2261" s="5">
        <v>10</v>
      </c>
      <c r="L2261" s="5">
        <v>10</v>
      </c>
      <c r="M2261" s="5">
        <v>10</v>
      </c>
      <c r="N2261" s="5">
        <v>0</v>
      </c>
      <c r="O2261" s="5">
        <v>30</v>
      </c>
      <c r="P2261" s="5">
        <v>30</v>
      </c>
      <c r="Q2261" s="5">
        <v>30</v>
      </c>
      <c r="R2261" s="5">
        <v>0</v>
      </c>
      <c r="S2261" s="5">
        <v>90</v>
      </c>
      <c r="T2261" s="4">
        <v>5400</v>
      </c>
      <c r="U2261" s="26">
        <f t="shared" si="70"/>
        <v>31.361107800843723</v>
      </c>
      <c r="V2261" s="26">
        <f t="shared" si="71"/>
        <v>1881.6664680506233</v>
      </c>
      <c r="Z2261" s="4">
        <v>9</v>
      </c>
      <c r="AA2261" s="26">
        <v>10.146802967050569</v>
      </c>
      <c r="AB2261" s="26">
        <v>294.25728604446647</v>
      </c>
    </row>
    <row r="2262" spans="1:28" x14ac:dyDescent="0.25">
      <c r="A2262" s="5" t="s">
        <v>1330</v>
      </c>
      <c r="B2262" s="6" t="s">
        <v>1150</v>
      </c>
      <c r="C2262" s="6" t="s">
        <v>1151</v>
      </c>
      <c r="D2262" s="5">
        <v>2006</v>
      </c>
      <c r="E2262" s="5">
        <v>10</v>
      </c>
      <c r="F2262" s="5">
        <v>29</v>
      </c>
      <c r="G2262" s="5">
        <v>95949</v>
      </c>
      <c r="H2262" s="5" t="s">
        <v>1152</v>
      </c>
      <c r="I2262" s="7">
        <v>0.8</v>
      </c>
      <c r="J2262" s="5">
        <v>14</v>
      </c>
      <c r="K2262" s="5">
        <v>5</v>
      </c>
      <c r="L2262" s="5">
        <v>20</v>
      </c>
      <c r="M2262" s="5">
        <v>5</v>
      </c>
      <c r="N2262" s="5">
        <v>0</v>
      </c>
      <c r="O2262" s="5">
        <v>15</v>
      </c>
      <c r="P2262" s="5">
        <v>60</v>
      </c>
      <c r="Q2262" s="5">
        <v>15</v>
      </c>
      <c r="R2262" s="5">
        <v>0</v>
      </c>
      <c r="S2262" s="5">
        <v>90</v>
      </c>
      <c r="T2262" s="4">
        <v>1260</v>
      </c>
      <c r="U2262" s="26">
        <f t="shared" si="70"/>
        <v>31.474815025611839</v>
      </c>
      <c r="V2262" s="26">
        <f t="shared" si="71"/>
        <v>440.64741035856576</v>
      </c>
      <c r="Z2262" s="4">
        <v>3</v>
      </c>
      <c r="AA2262" s="26">
        <v>21.125082291988811</v>
      </c>
      <c r="AB2262" s="26">
        <v>105.62541145994405</v>
      </c>
    </row>
    <row r="2263" spans="1:28" x14ac:dyDescent="0.25">
      <c r="A2263" s="5" t="s">
        <v>1432</v>
      </c>
      <c r="B2263" s="6" t="s">
        <v>1150</v>
      </c>
      <c r="C2263" s="6" t="s">
        <v>1151</v>
      </c>
      <c r="D2263" s="5">
        <v>2012</v>
      </c>
      <c r="E2263" s="5">
        <v>4</v>
      </c>
      <c r="F2263" s="5">
        <v>36</v>
      </c>
      <c r="G2263" s="5">
        <v>91709</v>
      </c>
      <c r="H2263" s="5" t="s">
        <v>1152</v>
      </c>
      <c r="I2263" s="7">
        <v>0</v>
      </c>
      <c r="J2263" s="5">
        <v>19</v>
      </c>
      <c r="K2263" s="5">
        <v>15</v>
      </c>
      <c r="L2263" s="5">
        <v>0</v>
      </c>
      <c r="M2263" s="5">
        <v>0</v>
      </c>
      <c r="N2263" s="5">
        <v>15</v>
      </c>
      <c r="O2263" s="5">
        <v>45</v>
      </c>
      <c r="P2263" s="5">
        <v>0</v>
      </c>
      <c r="Q2263" s="5">
        <v>0</v>
      </c>
      <c r="R2263" s="5">
        <v>45</v>
      </c>
      <c r="S2263" s="5">
        <v>90</v>
      </c>
      <c r="T2263" s="4">
        <v>1710</v>
      </c>
      <c r="U2263" s="26">
        <f t="shared" si="70"/>
        <v>32.133858267716541</v>
      </c>
      <c r="V2263" s="26">
        <f t="shared" si="71"/>
        <v>610.54330708661428</v>
      </c>
      <c r="Z2263" s="4">
        <v>17</v>
      </c>
      <c r="AA2263" s="26">
        <v>10.468464907710493</v>
      </c>
      <c r="AB2263" s="26">
        <v>209.36929815420984</v>
      </c>
    </row>
    <row r="2264" spans="1:28" x14ac:dyDescent="0.25">
      <c r="A2264" s="5" t="s">
        <v>1472</v>
      </c>
      <c r="B2264" s="6" t="s">
        <v>1150</v>
      </c>
      <c r="C2264" s="6" t="s">
        <v>1151</v>
      </c>
      <c r="D2264" s="5">
        <v>2003</v>
      </c>
      <c r="E2264" s="5">
        <v>13</v>
      </c>
      <c r="F2264" s="5">
        <v>37</v>
      </c>
      <c r="G2264" s="5">
        <v>92078</v>
      </c>
      <c r="H2264" s="5" t="s">
        <v>1152</v>
      </c>
      <c r="I2264" s="7">
        <v>2.9</v>
      </c>
      <c r="J2264" s="5">
        <v>50</v>
      </c>
      <c r="K2264" s="5">
        <v>6</v>
      </c>
      <c r="L2264" s="5">
        <v>10</v>
      </c>
      <c r="M2264" s="5">
        <v>8</v>
      </c>
      <c r="N2264" s="5">
        <v>6</v>
      </c>
      <c r="O2264" s="5">
        <v>18</v>
      </c>
      <c r="P2264" s="5">
        <v>30</v>
      </c>
      <c r="Q2264" s="5">
        <v>24</v>
      </c>
      <c r="R2264" s="5">
        <v>18</v>
      </c>
      <c r="S2264" s="5">
        <v>90</v>
      </c>
      <c r="T2264" s="4">
        <v>4500</v>
      </c>
      <c r="U2264" s="26">
        <f t="shared" si="70"/>
        <v>31.130227518959913</v>
      </c>
      <c r="V2264" s="26">
        <f t="shared" si="71"/>
        <v>1556.5113759479957</v>
      </c>
      <c r="Z2264" s="4">
        <v>10</v>
      </c>
      <c r="AA2264" s="26">
        <v>17.821653523781187</v>
      </c>
      <c r="AB2264" s="26">
        <v>891.08267618905938</v>
      </c>
    </row>
    <row r="2265" spans="1:28" x14ac:dyDescent="0.25">
      <c r="A2265" s="5" t="s">
        <v>1492</v>
      </c>
      <c r="B2265" s="6" t="s">
        <v>1150</v>
      </c>
      <c r="C2265" s="6" t="s">
        <v>1151</v>
      </c>
      <c r="D2265" s="5">
        <v>2005</v>
      </c>
      <c r="E2265" s="5">
        <v>11</v>
      </c>
      <c r="F2265" s="5">
        <v>38</v>
      </c>
      <c r="G2265" s="5">
        <v>94112</v>
      </c>
      <c r="H2265" s="5" t="s">
        <v>1152</v>
      </c>
      <c r="I2265" s="7">
        <v>1.7</v>
      </c>
      <c r="J2265" s="5">
        <v>10</v>
      </c>
      <c r="K2265" s="5">
        <v>5</v>
      </c>
      <c r="L2265" s="5">
        <v>15</v>
      </c>
      <c r="M2265" s="5">
        <v>10</v>
      </c>
      <c r="N2265" s="5">
        <v>0</v>
      </c>
      <c r="O2265" s="5">
        <v>15</v>
      </c>
      <c r="P2265" s="5">
        <v>45</v>
      </c>
      <c r="Q2265" s="5">
        <v>30</v>
      </c>
      <c r="R2265" s="5">
        <v>0</v>
      </c>
      <c r="S2265" s="5">
        <v>90</v>
      </c>
      <c r="T2265" s="4">
        <v>900</v>
      </c>
      <c r="U2265" s="26">
        <f t="shared" si="70"/>
        <v>31.361107800843723</v>
      </c>
      <c r="V2265" s="26">
        <f t="shared" si="71"/>
        <v>313.61107800843723</v>
      </c>
      <c r="Z2265" s="4">
        <v>11</v>
      </c>
      <c r="AA2265" s="26">
        <v>42.164324391214627</v>
      </c>
      <c r="AB2265" s="26">
        <v>2529.8594634728775</v>
      </c>
    </row>
    <row r="2266" spans="1:28" x14ac:dyDescent="0.25">
      <c r="A2266" s="5" t="s">
        <v>1568</v>
      </c>
      <c r="B2266" s="6" t="s">
        <v>1150</v>
      </c>
      <c r="C2266" s="6" t="s">
        <v>1151</v>
      </c>
      <c r="D2266" s="5">
        <v>2006</v>
      </c>
      <c r="E2266" s="5">
        <v>10</v>
      </c>
      <c r="F2266" s="5">
        <v>44</v>
      </c>
      <c r="G2266" s="5">
        <v>95062</v>
      </c>
      <c r="H2266" s="5" t="s">
        <v>1152</v>
      </c>
      <c r="I2266" s="7">
        <v>3.9</v>
      </c>
      <c r="J2266" s="5">
        <v>55</v>
      </c>
      <c r="K2266" s="5">
        <v>5</v>
      </c>
      <c r="L2266" s="5">
        <v>10</v>
      </c>
      <c r="M2266" s="5">
        <v>10</v>
      </c>
      <c r="N2266" s="5">
        <v>5</v>
      </c>
      <c r="O2266" s="5">
        <v>15</v>
      </c>
      <c r="P2266" s="5">
        <v>30</v>
      </c>
      <c r="Q2266" s="5">
        <v>30</v>
      </c>
      <c r="R2266" s="5">
        <v>15</v>
      </c>
      <c r="S2266" s="5">
        <v>90</v>
      </c>
      <c r="T2266" s="4">
        <v>4950</v>
      </c>
      <c r="U2266" s="26">
        <f t="shared" si="70"/>
        <v>31.474815025611839</v>
      </c>
      <c r="V2266" s="26">
        <f t="shared" si="71"/>
        <v>1731.1148264086512</v>
      </c>
      <c r="Z2266" s="4">
        <v>12</v>
      </c>
      <c r="AA2266" s="26">
        <v>30.781169958281023</v>
      </c>
      <c r="AB2266" s="26">
        <v>2493.2747666207629</v>
      </c>
    </row>
    <row r="2267" spans="1:28" x14ac:dyDescent="0.25">
      <c r="A2267" s="5" t="s">
        <v>2128</v>
      </c>
      <c r="B2267" s="6" t="s">
        <v>1643</v>
      </c>
      <c r="C2267" s="6" t="s">
        <v>1644</v>
      </c>
      <c r="D2267" s="5">
        <v>2015</v>
      </c>
      <c r="E2267" s="5">
        <v>1</v>
      </c>
      <c r="F2267" s="5">
        <v>37</v>
      </c>
      <c r="G2267" s="5">
        <v>92019</v>
      </c>
      <c r="H2267" s="5" t="s">
        <v>1152</v>
      </c>
      <c r="I2267" s="7">
        <v>3.7</v>
      </c>
      <c r="J2267" s="5">
        <v>39</v>
      </c>
      <c r="K2267" s="5">
        <v>8</v>
      </c>
      <c r="L2267" s="5">
        <v>6</v>
      </c>
      <c r="M2267" s="5">
        <v>10</v>
      </c>
      <c r="N2267" s="5">
        <v>6</v>
      </c>
      <c r="O2267" s="5">
        <v>24</v>
      </c>
      <c r="P2267" s="5">
        <v>18</v>
      </c>
      <c r="Q2267" s="5">
        <v>30</v>
      </c>
      <c r="R2267" s="5">
        <v>18</v>
      </c>
      <c r="S2267" s="5">
        <v>90</v>
      </c>
      <c r="T2267" s="4">
        <v>3510</v>
      </c>
      <c r="U2267" s="26" t="e">
        <f t="shared" si="70"/>
        <v>#DIV/0!</v>
      </c>
      <c r="V2267" s="26" t="e">
        <f t="shared" si="71"/>
        <v>#DIV/0!</v>
      </c>
      <c r="Z2267" s="4">
        <v>10</v>
      </c>
      <c r="AA2267" s="26">
        <v>19.09462877547984</v>
      </c>
      <c r="AB2267" s="26">
        <v>362.79794673411698</v>
      </c>
    </row>
    <row r="2268" spans="1:28" x14ac:dyDescent="0.25">
      <c r="A2268" s="5" t="s">
        <v>2118</v>
      </c>
      <c r="B2268" s="6" t="s">
        <v>1643</v>
      </c>
      <c r="C2268" s="6" t="s">
        <v>1644</v>
      </c>
      <c r="D2268" s="5">
        <v>2012</v>
      </c>
      <c r="E2268" s="5">
        <v>4</v>
      </c>
      <c r="F2268" s="5">
        <v>37</v>
      </c>
      <c r="G2268" s="5">
        <v>91908</v>
      </c>
      <c r="H2268" s="5" t="s">
        <v>1645</v>
      </c>
      <c r="I2268" s="7">
        <v>2.9</v>
      </c>
      <c r="J2268" s="5">
        <v>50</v>
      </c>
      <c r="K2268" s="5">
        <v>8</v>
      </c>
      <c r="L2268" s="5">
        <v>2</v>
      </c>
      <c r="M2268" s="5">
        <v>8</v>
      </c>
      <c r="N2268" s="5">
        <v>12</v>
      </c>
      <c r="O2268" s="5">
        <v>24</v>
      </c>
      <c r="P2268" s="5">
        <v>6</v>
      </c>
      <c r="Q2268" s="5">
        <v>24</v>
      </c>
      <c r="R2268" s="5">
        <v>36</v>
      </c>
      <c r="S2268" s="5">
        <v>90</v>
      </c>
      <c r="T2268" s="4">
        <v>4500</v>
      </c>
      <c r="U2268" s="26">
        <f t="shared" si="70"/>
        <v>32.133858267716541</v>
      </c>
      <c r="V2268" s="26">
        <f t="shared" si="71"/>
        <v>1606.6929133858271</v>
      </c>
      <c r="Z2268" s="4">
        <v>15</v>
      </c>
      <c r="AA2268" s="26">
        <v>57.102189653056577</v>
      </c>
      <c r="AB2268" s="26">
        <v>1713.0656895916973</v>
      </c>
    </row>
    <row r="2269" spans="1:28" x14ac:dyDescent="0.25">
      <c r="A2269" s="5" t="s">
        <v>320</v>
      </c>
      <c r="B2269" s="6" t="s">
        <v>1643</v>
      </c>
      <c r="C2269" s="6" t="s">
        <v>1644</v>
      </c>
      <c r="D2269" s="5">
        <v>2011</v>
      </c>
      <c r="E2269" s="5">
        <v>5</v>
      </c>
      <c r="F2269" s="5">
        <v>43</v>
      </c>
      <c r="G2269" s="5">
        <v>95050</v>
      </c>
      <c r="H2269" s="5" t="s">
        <v>1370</v>
      </c>
      <c r="I2269" s="7">
        <v>2.2999999999999998</v>
      </c>
      <c r="J2269" s="5">
        <v>51</v>
      </c>
      <c r="K2269" s="5">
        <v>8</v>
      </c>
      <c r="L2269" s="5">
        <v>14</v>
      </c>
      <c r="M2269" s="5">
        <v>4</v>
      </c>
      <c r="N2269" s="5">
        <v>4</v>
      </c>
      <c r="O2269" s="5">
        <v>24</v>
      </c>
      <c r="P2269" s="5">
        <v>42</v>
      </c>
      <c r="Q2269" s="5">
        <v>12</v>
      </c>
      <c r="R2269" s="5">
        <v>12</v>
      </c>
      <c r="S2269" s="5">
        <v>90</v>
      </c>
      <c r="T2269" s="4">
        <v>4590</v>
      </c>
      <c r="U2269" s="26">
        <f t="shared" si="70"/>
        <v>32.026698748351571</v>
      </c>
      <c r="V2269" s="26">
        <f t="shared" si="71"/>
        <v>1633.3616361659301</v>
      </c>
      <c r="Z2269" s="4">
        <v>8</v>
      </c>
      <c r="AA2269" s="26">
        <v>7.5829715427311584</v>
      </c>
      <c r="AB2269" s="26">
        <v>227.48914628193475</v>
      </c>
    </row>
    <row r="2270" spans="1:28" x14ac:dyDescent="0.25">
      <c r="A2270" s="5" t="s">
        <v>348</v>
      </c>
      <c r="B2270" s="6" t="s">
        <v>1643</v>
      </c>
      <c r="C2270" s="6" t="s">
        <v>1644</v>
      </c>
      <c r="D2270" s="5">
        <v>2011</v>
      </c>
      <c r="E2270" s="5">
        <v>5</v>
      </c>
      <c r="F2270" s="5">
        <v>43</v>
      </c>
      <c r="G2270" s="5">
        <v>95123</v>
      </c>
      <c r="H2270" s="5" t="s">
        <v>1370</v>
      </c>
      <c r="I2270" s="7">
        <v>3.9</v>
      </c>
      <c r="J2270" s="5">
        <v>60</v>
      </c>
      <c r="K2270" s="5">
        <v>10</v>
      </c>
      <c r="L2270" s="5">
        <v>2</v>
      </c>
      <c r="M2270" s="5">
        <v>10</v>
      </c>
      <c r="N2270" s="5">
        <v>8</v>
      </c>
      <c r="O2270" s="5">
        <v>30</v>
      </c>
      <c r="P2270" s="5">
        <v>6</v>
      </c>
      <c r="Q2270" s="5">
        <v>30</v>
      </c>
      <c r="R2270" s="5">
        <v>24</v>
      </c>
      <c r="S2270" s="5">
        <v>90</v>
      </c>
      <c r="T2270" s="4">
        <v>5400</v>
      </c>
      <c r="U2270" s="26">
        <f t="shared" si="70"/>
        <v>32.026698748351571</v>
      </c>
      <c r="V2270" s="26">
        <f t="shared" si="71"/>
        <v>1921.6019249010942</v>
      </c>
      <c r="Z2270" s="4">
        <v>12</v>
      </c>
      <c r="AA2270" s="26">
        <v>71.822729902655723</v>
      </c>
      <c r="AB2270" s="26">
        <v>2082.8591671770159</v>
      </c>
    </row>
    <row r="2271" spans="1:28" x14ac:dyDescent="0.25">
      <c r="A2271" s="5" t="s">
        <v>399</v>
      </c>
      <c r="B2271" s="6" t="s">
        <v>1643</v>
      </c>
      <c r="C2271" s="6" t="s">
        <v>1644</v>
      </c>
      <c r="D2271" s="5">
        <v>2011</v>
      </c>
      <c r="E2271" s="5">
        <v>5</v>
      </c>
      <c r="F2271" s="5">
        <v>45</v>
      </c>
      <c r="G2271" s="5">
        <v>96003</v>
      </c>
      <c r="H2271" s="5" t="s">
        <v>1370</v>
      </c>
      <c r="I2271" s="7">
        <v>4</v>
      </c>
      <c r="J2271" s="5">
        <v>20</v>
      </c>
      <c r="K2271" s="5">
        <v>10</v>
      </c>
      <c r="L2271" s="5">
        <v>5</v>
      </c>
      <c r="M2271" s="5">
        <v>5</v>
      </c>
      <c r="N2271" s="5">
        <v>10</v>
      </c>
      <c r="O2271" s="5">
        <v>30</v>
      </c>
      <c r="P2271" s="5">
        <v>15</v>
      </c>
      <c r="Q2271" s="5">
        <v>15</v>
      </c>
      <c r="R2271" s="5">
        <v>30</v>
      </c>
      <c r="S2271" s="5">
        <v>90</v>
      </c>
      <c r="T2271" s="4">
        <v>1800</v>
      </c>
      <c r="U2271" s="26">
        <f t="shared" si="70"/>
        <v>32.026698748351571</v>
      </c>
      <c r="V2271" s="26">
        <f t="shared" si="71"/>
        <v>640.53397496703144</v>
      </c>
      <c r="Z2271" s="4">
        <v>10</v>
      </c>
      <c r="AA2271" s="26">
        <v>140.02727768685216</v>
      </c>
      <c r="AB2271" s="26">
        <v>8681.6912165848335</v>
      </c>
    </row>
    <row r="2272" spans="1:28" x14ac:dyDescent="0.25">
      <c r="A2272" s="5" t="s">
        <v>2992</v>
      </c>
      <c r="B2272" s="6" t="s">
        <v>1643</v>
      </c>
      <c r="C2272" s="6" t="s">
        <v>1644</v>
      </c>
      <c r="D2272" s="5">
        <v>2008</v>
      </c>
      <c r="E2272" s="5">
        <v>8</v>
      </c>
      <c r="F2272" s="5">
        <v>15</v>
      </c>
      <c r="G2272" s="5">
        <v>93561</v>
      </c>
      <c r="H2272" s="5" t="s">
        <v>1370</v>
      </c>
      <c r="I2272" s="7">
        <v>5</v>
      </c>
      <c r="J2272" s="5">
        <v>66</v>
      </c>
      <c r="K2272" s="5">
        <v>8</v>
      </c>
      <c r="L2272" s="5">
        <v>4</v>
      </c>
      <c r="M2272" s="5">
        <v>8</v>
      </c>
      <c r="N2272" s="5">
        <v>10</v>
      </c>
      <c r="O2272" s="5">
        <v>24</v>
      </c>
      <c r="P2272" s="5">
        <v>12</v>
      </c>
      <c r="Q2272" s="5">
        <v>24</v>
      </c>
      <c r="R2272" s="5">
        <v>30</v>
      </c>
      <c r="S2272" s="5">
        <v>90</v>
      </c>
      <c r="T2272" s="4">
        <v>5940</v>
      </c>
      <c r="U2272" s="26">
        <f t="shared" si="70"/>
        <v>31.698849495186664</v>
      </c>
      <c r="V2272" s="26">
        <f t="shared" si="71"/>
        <v>2092.1240666823196</v>
      </c>
      <c r="Z2272" s="4">
        <v>9</v>
      </c>
      <c r="AA2272" s="26">
        <v>41.855562239083596</v>
      </c>
      <c r="AB2272" s="26">
        <v>837.11124478167199</v>
      </c>
    </row>
    <row r="2273" spans="1:28" x14ac:dyDescent="0.25">
      <c r="A2273" s="5" t="s">
        <v>1713</v>
      </c>
      <c r="B2273" s="6" t="s">
        <v>1643</v>
      </c>
      <c r="C2273" s="6" t="s">
        <v>1644</v>
      </c>
      <c r="D2273" s="5">
        <v>2007</v>
      </c>
      <c r="E2273" s="5">
        <v>9</v>
      </c>
      <c r="F2273" s="5">
        <v>7</v>
      </c>
      <c r="G2273" s="5">
        <v>94596</v>
      </c>
      <c r="H2273" s="5" t="s">
        <v>1645</v>
      </c>
      <c r="I2273" s="7">
        <v>4</v>
      </c>
      <c r="J2273" s="5">
        <v>19</v>
      </c>
      <c r="K2273" s="5">
        <v>7</v>
      </c>
      <c r="L2273" s="5">
        <v>3</v>
      </c>
      <c r="M2273" s="5">
        <v>5</v>
      </c>
      <c r="N2273" s="5">
        <v>15</v>
      </c>
      <c r="O2273" s="5">
        <v>21</v>
      </c>
      <c r="P2273" s="5">
        <v>9</v>
      </c>
      <c r="Q2273" s="5">
        <v>15</v>
      </c>
      <c r="R2273" s="5">
        <v>45</v>
      </c>
      <c r="S2273" s="5">
        <v>90</v>
      </c>
      <c r="T2273" s="4">
        <v>1710</v>
      </c>
      <c r="U2273" s="26">
        <f t="shared" si="70"/>
        <v>31.587389980886762</v>
      </c>
      <c r="V2273" s="26">
        <f t="shared" si="71"/>
        <v>600.1604096368485</v>
      </c>
      <c r="Z2273" s="4">
        <v>9</v>
      </c>
      <c r="AA2273" s="26">
        <v>29.172058530270387</v>
      </c>
      <c r="AB2273" s="26">
        <v>875.16175590811167</v>
      </c>
    </row>
    <row r="2274" spans="1:28" x14ac:dyDescent="0.25">
      <c r="A2274" s="5" t="s">
        <v>1824</v>
      </c>
      <c r="B2274" s="6" t="s">
        <v>1643</v>
      </c>
      <c r="C2274" s="6" t="s">
        <v>1644</v>
      </c>
      <c r="D2274" s="5">
        <v>2007</v>
      </c>
      <c r="E2274" s="5">
        <v>9</v>
      </c>
      <c r="F2274" s="5">
        <v>19</v>
      </c>
      <c r="G2274" s="5">
        <v>90808</v>
      </c>
      <c r="H2274" s="5" t="s">
        <v>1645</v>
      </c>
      <c r="I2274" s="7">
        <v>8</v>
      </c>
      <c r="J2274" s="5">
        <v>80</v>
      </c>
      <c r="K2274" s="5">
        <v>10</v>
      </c>
      <c r="L2274" s="5">
        <v>4</v>
      </c>
      <c r="M2274" s="5">
        <v>8</v>
      </c>
      <c r="N2274" s="5">
        <v>8</v>
      </c>
      <c r="O2274" s="5">
        <v>30</v>
      </c>
      <c r="P2274" s="5">
        <v>12</v>
      </c>
      <c r="Q2274" s="5">
        <v>24</v>
      </c>
      <c r="R2274" s="5">
        <v>24</v>
      </c>
      <c r="S2274" s="5">
        <v>90</v>
      </c>
      <c r="T2274" s="4">
        <v>7200</v>
      </c>
      <c r="U2274" s="26">
        <f t="shared" si="70"/>
        <v>31.587389980886762</v>
      </c>
      <c r="V2274" s="26">
        <f t="shared" si="71"/>
        <v>2526.9911984709411</v>
      </c>
      <c r="Z2274" s="4">
        <v>11</v>
      </c>
      <c r="AA2274" s="26">
        <v>19.165601996006647</v>
      </c>
      <c r="AB2274" s="26">
        <v>1149.9361197603987</v>
      </c>
    </row>
    <row r="2275" spans="1:28" x14ac:dyDescent="0.25">
      <c r="A2275" s="5" t="s">
        <v>2191</v>
      </c>
      <c r="B2275" s="6" t="s">
        <v>1643</v>
      </c>
      <c r="C2275" s="6" t="s">
        <v>1644</v>
      </c>
      <c r="D2275" s="5">
        <v>2007</v>
      </c>
      <c r="E2275" s="5">
        <v>9</v>
      </c>
      <c r="F2275" s="5">
        <v>42</v>
      </c>
      <c r="G2275" s="5">
        <v>93111</v>
      </c>
      <c r="H2275" s="5" t="s">
        <v>1645</v>
      </c>
      <c r="I2275" s="7">
        <v>6</v>
      </c>
      <c r="J2275" s="5">
        <v>60</v>
      </c>
      <c r="K2275" s="5">
        <v>10</v>
      </c>
      <c r="L2275" s="5">
        <v>5</v>
      </c>
      <c r="M2275" s="5">
        <v>5</v>
      </c>
      <c r="N2275" s="5">
        <v>10</v>
      </c>
      <c r="O2275" s="5">
        <v>30</v>
      </c>
      <c r="P2275" s="5">
        <v>15</v>
      </c>
      <c r="Q2275" s="5">
        <v>15</v>
      </c>
      <c r="R2275" s="5">
        <v>30</v>
      </c>
      <c r="S2275" s="5">
        <v>90</v>
      </c>
      <c r="T2275" s="4">
        <v>5400</v>
      </c>
      <c r="U2275" s="26">
        <f t="shared" si="70"/>
        <v>31.587389980886762</v>
      </c>
      <c r="V2275" s="26">
        <f t="shared" si="71"/>
        <v>1895.2433988532057</v>
      </c>
      <c r="Z2275" s="4">
        <v>15</v>
      </c>
      <c r="AA2275" s="26">
        <v>15.573324450833612</v>
      </c>
      <c r="AB2275" s="26">
        <v>186.87989341000335</v>
      </c>
    </row>
    <row r="2276" spans="1:28" x14ac:dyDescent="0.25">
      <c r="A2276" s="5" t="s">
        <v>3242</v>
      </c>
      <c r="B2276" s="6" t="s">
        <v>1643</v>
      </c>
      <c r="C2276" s="6" t="s">
        <v>1644</v>
      </c>
      <c r="D2276" s="5">
        <v>2007</v>
      </c>
      <c r="E2276" s="5">
        <v>9</v>
      </c>
      <c r="F2276" s="5">
        <v>26</v>
      </c>
      <c r="G2276" s="5">
        <v>93546</v>
      </c>
      <c r="H2276" s="5" t="s">
        <v>1370</v>
      </c>
      <c r="I2276" s="7">
        <v>3</v>
      </c>
      <c r="J2276" s="5">
        <v>40</v>
      </c>
      <c r="K2276" s="5">
        <v>10</v>
      </c>
      <c r="L2276" s="5">
        <v>6</v>
      </c>
      <c r="M2276" s="5">
        <v>10</v>
      </c>
      <c r="N2276" s="5">
        <v>4</v>
      </c>
      <c r="O2276" s="5">
        <v>30</v>
      </c>
      <c r="P2276" s="5">
        <v>18</v>
      </c>
      <c r="Q2276" s="5">
        <v>30</v>
      </c>
      <c r="R2276" s="5">
        <v>12</v>
      </c>
      <c r="S2276" s="5">
        <v>90</v>
      </c>
      <c r="T2276" s="4">
        <v>3600</v>
      </c>
      <c r="U2276" s="26">
        <f t="shared" si="70"/>
        <v>31.587389980886762</v>
      </c>
      <c r="V2276" s="26">
        <f t="shared" si="71"/>
        <v>1263.4955992354705</v>
      </c>
      <c r="Z2276" s="4">
        <v>10</v>
      </c>
      <c r="AA2276" s="26">
        <v>11.456777265287904</v>
      </c>
      <c r="AB2276" s="26">
        <v>343.70331795863711</v>
      </c>
    </row>
    <row r="2277" spans="1:28" x14ac:dyDescent="0.25">
      <c r="A2277" s="5" t="s">
        <v>177</v>
      </c>
      <c r="B2277" s="6" t="s">
        <v>1643</v>
      </c>
      <c r="C2277" s="6" t="s">
        <v>1644</v>
      </c>
      <c r="D2277" s="5">
        <v>2007</v>
      </c>
      <c r="E2277" s="5">
        <v>9</v>
      </c>
      <c r="F2277" s="5">
        <v>37</v>
      </c>
      <c r="G2277" s="5">
        <v>92020</v>
      </c>
      <c r="H2277" s="5" t="s">
        <v>1370</v>
      </c>
      <c r="I2277" s="7">
        <v>8</v>
      </c>
      <c r="J2277" s="5">
        <v>100</v>
      </c>
      <c r="K2277" s="5">
        <v>5</v>
      </c>
      <c r="L2277" s="5">
        <v>5</v>
      </c>
      <c r="M2277" s="5">
        <v>10</v>
      </c>
      <c r="N2277" s="5">
        <v>10</v>
      </c>
      <c r="O2277" s="5">
        <v>15</v>
      </c>
      <c r="P2277" s="5">
        <v>15</v>
      </c>
      <c r="Q2277" s="5">
        <v>30</v>
      </c>
      <c r="R2277" s="5">
        <v>30</v>
      </c>
      <c r="S2277" s="5">
        <v>90</v>
      </c>
      <c r="T2277" s="4">
        <v>9000</v>
      </c>
      <c r="U2277" s="26">
        <f t="shared" si="70"/>
        <v>31.587389980886762</v>
      </c>
      <c r="V2277" s="26">
        <f t="shared" si="71"/>
        <v>3158.738998088676</v>
      </c>
      <c r="Z2277" s="4">
        <v>8</v>
      </c>
      <c r="AA2277" s="26">
        <v>36.651029123200601</v>
      </c>
      <c r="AB2277" s="26">
        <v>1282.7860193120209</v>
      </c>
    </row>
    <row r="2278" spans="1:28" x14ac:dyDescent="0.25">
      <c r="A2278" s="5" t="s">
        <v>396</v>
      </c>
      <c r="B2278" s="6" t="s">
        <v>1660</v>
      </c>
      <c r="C2278" s="6" t="s">
        <v>1151</v>
      </c>
      <c r="D2278" s="5">
        <v>2007</v>
      </c>
      <c r="E2278" s="5">
        <v>9</v>
      </c>
      <c r="F2278" s="5">
        <v>45</v>
      </c>
      <c r="G2278" s="5">
        <v>96003</v>
      </c>
      <c r="H2278" s="5" t="s">
        <v>1370</v>
      </c>
      <c r="I2278" s="7">
        <v>3.8</v>
      </c>
      <c r="J2278" s="5">
        <v>18</v>
      </c>
      <c r="K2278" s="5">
        <v>12</v>
      </c>
      <c r="L2278" s="5">
        <v>6</v>
      </c>
      <c r="M2278" s="5">
        <v>8</v>
      </c>
      <c r="N2278" s="5">
        <v>4</v>
      </c>
      <c r="O2278" s="5">
        <v>36</v>
      </c>
      <c r="P2278" s="5">
        <v>18</v>
      </c>
      <c r="Q2278" s="5">
        <v>24</v>
      </c>
      <c r="R2278" s="5">
        <v>12</v>
      </c>
      <c r="S2278" s="5">
        <v>90</v>
      </c>
      <c r="T2278" s="4">
        <v>1620</v>
      </c>
      <c r="U2278" s="26">
        <f t="shared" si="70"/>
        <v>31.587389980886762</v>
      </c>
      <c r="V2278" s="26">
        <f t="shared" si="71"/>
        <v>568.57301965596173</v>
      </c>
      <c r="Z2278" s="4">
        <v>11</v>
      </c>
      <c r="AA2278" s="26">
        <v>14.054774797071541</v>
      </c>
      <c r="AB2278" s="26">
        <v>421.64324391214626</v>
      </c>
    </row>
    <row r="2279" spans="1:28" x14ac:dyDescent="0.25">
      <c r="A2279" s="5" t="s">
        <v>2160</v>
      </c>
      <c r="B2279" s="6" t="s">
        <v>1643</v>
      </c>
      <c r="C2279" s="6" t="s">
        <v>1644</v>
      </c>
      <c r="D2279" s="5">
        <v>2006</v>
      </c>
      <c r="E2279" s="5">
        <v>10</v>
      </c>
      <c r="F2279" s="5">
        <v>40</v>
      </c>
      <c r="G2279" s="5">
        <v>93446</v>
      </c>
      <c r="H2279" s="5" t="s">
        <v>1645</v>
      </c>
      <c r="I2279" s="7">
        <v>4.4000000000000004</v>
      </c>
      <c r="J2279" s="5">
        <v>19</v>
      </c>
      <c r="K2279" s="5">
        <v>10</v>
      </c>
      <c r="L2279" s="5">
        <v>5</v>
      </c>
      <c r="M2279" s="5">
        <v>10</v>
      </c>
      <c r="N2279" s="5">
        <v>5</v>
      </c>
      <c r="O2279" s="5">
        <v>30</v>
      </c>
      <c r="P2279" s="5">
        <v>15</v>
      </c>
      <c r="Q2279" s="5">
        <v>30</v>
      </c>
      <c r="R2279" s="5">
        <v>15</v>
      </c>
      <c r="S2279" s="5">
        <v>90</v>
      </c>
      <c r="T2279" s="4">
        <v>1710</v>
      </c>
      <c r="U2279" s="26">
        <f t="shared" si="70"/>
        <v>31.474815025611839</v>
      </c>
      <c r="V2279" s="26">
        <f t="shared" si="71"/>
        <v>598.0214854866249</v>
      </c>
      <c r="Z2279" s="4">
        <v>0</v>
      </c>
      <c r="AA2279" s="26">
        <v>69.148481004686985</v>
      </c>
      <c r="AB2279" s="26">
        <v>3457.4240502343491</v>
      </c>
    </row>
    <row r="2280" spans="1:28" x14ac:dyDescent="0.25">
      <c r="A2280" s="5" t="s">
        <v>2167</v>
      </c>
      <c r="B2280" s="6" t="s">
        <v>1643</v>
      </c>
      <c r="C2280" s="6" t="s">
        <v>1644</v>
      </c>
      <c r="D2280" s="5">
        <v>2006</v>
      </c>
      <c r="E2280" s="5">
        <v>10</v>
      </c>
      <c r="F2280" s="5">
        <v>40</v>
      </c>
      <c r="G2280" s="5">
        <v>93446</v>
      </c>
      <c r="H2280" s="5" t="s">
        <v>1645</v>
      </c>
      <c r="I2280" s="7">
        <v>3</v>
      </c>
      <c r="J2280" s="5">
        <v>40</v>
      </c>
      <c r="K2280" s="5">
        <v>10</v>
      </c>
      <c r="L2280" s="5">
        <v>0</v>
      </c>
      <c r="M2280" s="5">
        <v>5</v>
      </c>
      <c r="N2280" s="5">
        <v>15</v>
      </c>
      <c r="O2280" s="5">
        <v>30</v>
      </c>
      <c r="P2280" s="5">
        <v>0</v>
      </c>
      <c r="Q2280" s="5">
        <v>15</v>
      </c>
      <c r="R2280" s="5">
        <v>45</v>
      </c>
      <c r="S2280" s="5">
        <v>90</v>
      </c>
      <c r="T2280" s="4">
        <v>3600</v>
      </c>
      <c r="U2280" s="26">
        <f t="shared" si="70"/>
        <v>31.474815025611839</v>
      </c>
      <c r="V2280" s="26">
        <f t="shared" si="71"/>
        <v>1258.9926010244735</v>
      </c>
      <c r="Z2280" s="4">
        <v>14</v>
      </c>
      <c r="AA2280" s="26">
        <v>18.09611540500185</v>
      </c>
      <c r="AB2280" s="26">
        <v>0</v>
      </c>
    </row>
    <row r="2281" spans="1:28" x14ac:dyDescent="0.25">
      <c r="A2281" s="5" t="s">
        <v>3213</v>
      </c>
      <c r="B2281" s="6" t="s">
        <v>1643</v>
      </c>
      <c r="C2281" s="6" t="s">
        <v>1644</v>
      </c>
      <c r="D2281" s="5">
        <v>2006</v>
      </c>
      <c r="E2281" s="5">
        <v>10</v>
      </c>
      <c r="F2281" s="5">
        <v>20</v>
      </c>
      <c r="G2281" s="5">
        <v>93638</v>
      </c>
      <c r="H2281" s="5" t="s">
        <v>1370</v>
      </c>
      <c r="I2281" s="7">
        <v>0.9</v>
      </c>
      <c r="J2281" s="5">
        <v>12</v>
      </c>
      <c r="K2281" s="5">
        <v>5</v>
      </c>
      <c r="L2281" s="5">
        <v>10</v>
      </c>
      <c r="M2281" s="5">
        <v>10</v>
      </c>
      <c r="N2281" s="5">
        <v>5</v>
      </c>
      <c r="O2281" s="5">
        <v>15</v>
      </c>
      <c r="P2281" s="5">
        <v>30</v>
      </c>
      <c r="Q2281" s="5">
        <v>30</v>
      </c>
      <c r="R2281" s="5">
        <v>15</v>
      </c>
      <c r="S2281" s="5">
        <v>90</v>
      </c>
      <c r="T2281" s="4">
        <v>1080</v>
      </c>
      <c r="U2281" s="26">
        <f t="shared" si="70"/>
        <v>31.474815025611839</v>
      </c>
      <c r="V2281" s="26">
        <f t="shared" si="71"/>
        <v>377.6977803073421</v>
      </c>
      <c r="Z2281" s="4">
        <v>10</v>
      </c>
      <c r="AA2281" s="26">
        <v>29.278430789069091</v>
      </c>
      <c r="AB2281" s="26">
        <v>1756.7058473441455</v>
      </c>
    </row>
    <row r="2282" spans="1:28" x14ac:dyDescent="0.25">
      <c r="A2282" s="5" t="s">
        <v>3354</v>
      </c>
      <c r="B2282" s="6" t="s">
        <v>1643</v>
      </c>
      <c r="C2282" s="6" t="s">
        <v>1644</v>
      </c>
      <c r="D2282" s="5">
        <v>2006</v>
      </c>
      <c r="E2282" s="5">
        <v>10</v>
      </c>
      <c r="F2282" s="5">
        <v>30</v>
      </c>
      <c r="G2282" s="5">
        <v>92648</v>
      </c>
      <c r="H2282" s="5" t="s">
        <v>1370</v>
      </c>
      <c r="I2282" s="7">
        <v>5.9</v>
      </c>
      <c r="J2282" s="5">
        <v>30</v>
      </c>
      <c r="K2282" s="5">
        <v>7</v>
      </c>
      <c r="L2282" s="5">
        <v>7</v>
      </c>
      <c r="M2282" s="5">
        <v>3</v>
      </c>
      <c r="N2282" s="5">
        <v>13</v>
      </c>
      <c r="O2282" s="5">
        <v>21</v>
      </c>
      <c r="P2282" s="5">
        <v>21</v>
      </c>
      <c r="Q2282" s="5">
        <v>9</v>
      </c>
      <c r="R2282" s="5">
        <v>39</v>
      </c>
      <c r="S2282" s="5">
        <v>90</v>
      </c>
      <c r="T2282" s="4">
        <v>2700</v>
      </c>
      <c r="U2282" s="26">
        <f t="shared" si="70"/>
        <v>31.474815025611839</v>
      </c>
      <c r="V2282" s="26">
        <f t="shared" si="71"/>
        <v>944.24445076835514</v>
      </c>
      <c r="Z2282" s="4">
        <v>13</v>
      </c>
      <c r="AA2282" s="26">
        <v>144.20056076494086</v>
      </c>
      <c r="AB2282" s="26">
        <v>8796.2342066613928</v>
      </c>
    </row>
    <row r="2283" spans="1:28" x14ac:dyDescent="0.25">
      <c r="A2283" s="5" t="s">
        <v>1747</v>
      </c>
      <c r="B2283" s="6" t="s">
        <v>1643</v>
      </c>
      <c r="C2283" s="6" t="s">
        <v>1644</v>
      </c>
      <c r="D2283" s="5">
        <v>2005</v>
      </c>
      <c r="E2283" s="5">
        <v>11</v>
      </c>
      <c r="F2283" s="5">
        <v>10</v>
      </c>
      <c r="G2283" s="5">
        <v>93727</v>
      </c>
      <c r="H2283" s="5" t="s">
        <v>1645</v>
      </c>
      <c r="I2283" s="7">
        <v>3.9</v>
      </c>
      <c r="J2283" s="5">
        <v>19</v>
      </c>
      <c r="K2283" s="5">
        <v>10</v>
      </c>
      <c r="L2283" s="5">
        <v>0</v>
      </c>
      <c r="M2283" s="5">
        <v>10</v>
      </c>
      <c r="N2283" s="5">
        <v>10</v>
      </c>
      <c r="O2283" s="5">
        <v>30</v>
      </c>
      <c r="P2283" s="5">
        <v>0</v>
      </c>
      <c r="Q2283" s="5">
        <v>30</v>
      </c>
      <c r="R2283" s="5">
        <v>30</v>
      </c>
      <c r="S2283" s="5">
        <v>90</v>
      </c>
      <c r="T2283" s="4">
        <v>1710</v>
      </c>
      <c r="U2283" s="26">
        <f t="shared" si="70"/>
        <v>31.361107800843723</v>
      </c>
      <c r="V2283" s="26">
        <f t="shared" si="71"/>
        <v>595.86104821603078</v>
      </c>
      <c r="Z2283" s="4">
        <v>10</v>
      </c>
      <c r="AA2283" s="26">
        <v>44.554133809452964</v>
      </c>
      <c r="AB2283" s="26">
        <v>4455.413380945296</v>
      </c>
    </row>
    <row r="2284" spans="1:28" x14ac:dyDescent="0.25">
      <c r="A2284" s="5" t="s">
        <v>49</v>
      </c>
      <c r="B2284" s="6" t="s">
        <v>1643</v>
      </c>
      <c r="C2284" s="6" t="s">
        <v>1644</v>
      </c>
      <c r="D2284" s="5">
        <v>2005</v>
      </c>
      <c r="E2284" s="5">
        <v>11</v>
      </c>
      <c r="F2284" s="5">
        <v>36</v>
      </c>
      <c r="G2284" s="5">
        <v>91701</v>
      </c>
      <c r="H2284" s="5" t="s">
        <v>1370</v>
      </c>
      <c r="I2284" s="7">
        <v>4.5</v>
      </c>
      <c r="J2284" s="5">
        <v>28</v>
      </c>
      <c r="K2284" s="5">
        <v>5</v>
      </c>
      <c r="L2284" s="5">
        <v>0</v>
      </c>
      <c r="M2284" s="5">
        <v>10</v>
      </c>
      <c r="N2284" s="5">
        <v>15</v>
      </c>
      <c r="O2284" s="5">
        <v>15</v>
      </c>
      <c r="P2284" s="5">
        <v>0</v>
      </c>
      <c r="Q2284" s="5">
        <v>30</v>
      </c>
      <c r="R2284" s="5">
        <v>45</v>
      </c>
      <c r="S2284" s="5">
        <v>90</v>
      </c>
      <c r="T2284" s="4">
        <v>2520</v>
      </c>
      <c r="U2284" s="26">
        <f t="shared" si="70"/>
        <v>31.361107800843723</v>
      </c>
      <c r="V2284" s="26">
        <f t="shared" si="71"/>
        <v>878.11101842362427</v>
      </c>
      <c r="Z2284" s="4">
        <v>15</v>
      </c>
      <c r="AA2284" s="26">
        <v>20.76443260111148</v>
      </c>
      <c r="AB2284" s="26">
        <v>622.9329780333444</v>
      </c>
    </row>
    <row r="2285" spans="1:28" x14ac:dyDescent="0.25">
      <c r="A2285" s="5" t="s">
        <v>2006</v>
      </c>
      <c r="B2285" s="6" t="s">
        <v>1643</v>
      </c>
      <c r="C2285" s="6" t="s">
        <v>1644</v>
      </c>
      <c r="D2285" s="5">
        <v>2004</v>
      </c>
      <c r="E2285" s="5">
        <v>12</v>
      </c>
      <c r="F2285" s="5">
        <v>33</v>
      </c>
      <c r="G2285" s="5">
        <v>92509</v>
      </c>
      <c r="H2285" s="5" t="s">
        <v>1645</v>
      </c>
      <c r="I2285" s="7">
        <v>3.5</v>
      </c>
      <c r="J2285" s="5">
        <v>30</v>
      </c>
      <c r="K2285" s="5">
        <v>10</v>
      </c>
      <c r="L2285" s="5">
        <v>0</v>
      </c>
      <c r="M2285" s="5">
        <v>10</v>
      </c>
      <c r="N2285" s="5">
        <v>10</v>
      </c>
      <c r="O2285" s="5">
        <v>30</v>
      </c>
      <c r="P2285" s="5">
        <v>0</v>
      </c>
      <c r="Q2285" s="5">
        <v>30</v>
      </c>
      <c r="R2285" s="5">
        <v>30</v>
      </c>
      <c r="S2285" s="5">
        <v>90</v>
      </c>
      <c r="T2285" s="4">
        <v>2700</v>
      </c>
      <c r="U2285" s="26">
        <f t="shared" si="70"/>
        <v>31.246251137833571</v>
      </c>
      <c r="V2285" s="26">
        <f t="shared" si="71"/>
        <v>937.38753413500717</v>
      </c>
      <c r="Z2285" s="4">
        <v>15</v>
      </c>
      <c r="AA2285" s="26">
        <v>10.38221630055574</v>
      </c>
      <c r="AB2285" s="26">
        <v>51.9110815027787</v>
      </c>
    </row>
    <row r="2286" spans="1:28" x14ac:dyDescent="0.25">
      <c r="A2286" s="5" t="s">
        <v>2081</v>
      </c>
      <c r="B2286" s="6" t="s">
        <v>1730</v>
      </c>
      <c r="C2286" s="6" t="s">
        <v>1151</v>
      </c>
      <c r="D2286" s="5">
        <v>2004</v>
      </c>
      <c r="E2286" s="5">
        <v>12</v>
      </c>
      <c r="F2286" s="5">
        <v>37</v>
      </c>
      <c r="G2286" s="5">
        <v>92028</v>
      </c>
      <c r="H2286" s="5" t="s">
        <v>1645</v>
      </c>
      <c r="I2286" s="7">
        <v>7.8</v>
      </c>
      <c r="J2286" s="5">
        <v>60</v>
      </c>
      <c r="K2286" s="5">
        <v>5</v>
      </c>
      <c r="L2286" s="5">
        <v>5</v>
      </c>
      <c r="M2286" s="5">
        <v>5</v>
      </c>
      <c r="N2286" s="5">
        <v>15</v>
      </c>
      <c r="O2286" s="5">
        <v>15</v>
      </c>
      <c r="P2286" s="5">
        <v>15</v>
      </c>
      <c r="Q2286" s="5">
        <v>15</v>
      </c>
      <c r="R2286" s="5">
        <v>45</v>
      </c>
      <c r="S2286" s="5">
        <v>90</v>
      </c>
      <c r="T2286" s="4">
        <v>5400</v>
      </c>
      <c r="U2286" s="26">
        <f t="shared" si="70"/>
        <v>31.246251137833571</v>
      </c>
      <c r="V2286" s="26">
        <f t="shared" si="71"/>
        <v>1874.7750682700143</v>
      </c>
      <c r="Z2286" s="4">
        <v>13</v>
      </c>
      <c r="AA2286" s="26">
        <v>18.025070095617608</v>
      </c>
      <c r="AB2286" s="26">
        <v>901.25350478088035</v>
      </c>
    </row>
    <row r="2287" spans="1:28" x14ac:dyDescent="0.25">
      <c r="A2287" s="5" t="s">
        <v>2278</v>
      </c>
      <c r="B2287" s="6" t="s">
        <v>1643</v>
      </c>
      <c r="C2287" s="6" t="s">
        <v>1644</v>
      </c>
      <c r="D2287" s="5">
        <v>2004</v>
      </c>
      <c r="E2287" s="5">
        <v>12</v>
      </c>
      <c r="F2287" s="5">
        <v>49</v>
      </c>
      <c r="G2287" s="5">
        <v>94928</v>
      </c>
      <c r="H2287" s="5" t="s">
        <v>1645</v>
      </c>
      <c r="I2287" s="7">
        <v>6.2</v>
      </c>
      <c r="J2287" s="5">
        <v>60</v>
      </c>
      <c r="K2287" s="5">
        <v>10</v>
      </c>
      <c r="L2287" s="5">
        <v>20</v>
      </c>
      <c r="M2287" s="5">
        <v>0</v>
      </c>
      <c r="N2287" s="5">
        <v>0</v>
      </c>
      <c r="O2287" s="5">
        <v>30</v>
      </c>
      <c r="P2287" s="5">
        <v>60</v>
      </c>
      <c r="Q2287" s="5">
        <v>0</v>
      </c>
      <c r="R2287" s="5">
        <v>0</v>
      </c>
      <c r="S2287" s="5">
        <v>90</v>
      </c>
      <c r="T2287" s="4">
        <v>5400</v>
      </c>
      <c r="U2287" s="26">
        <f t="shared" si="70"/>
        <v>31.246251137833571</v>
      </c>
      <c r="V2287" s="26">
        <f t="shared" si="71"/>
        <v>1874.7750682700143</v>
      </c>
      <c r="Z2287" s="4">
        <v>8</v>
      </c>
      <c r="AA2287" s="26">
        <v>5.0553143618207717</v>
      </c>
      <c r="AB2287" s="26">
        <v>151.65943085462314</v>
      </c>
    </row>
    <row r="2288" spans="1:28" x14ac:dyDescent="0.25">
      <c r="A2288" s="5" t="s">
        <v>2915</v>
      </c>
      <c r="B2288" s="6" t="s">
        <v>1643</v>
      </c>
      <c r="C2288" s="6" t="s">
        <v>1644</v>
      </c>
      <c r="D2288" s="5">
        <v>2004</v>
      </c>
      <c r="E2288" s="5">
        <v>12</v>
      </c>
      <c r="F2288" s="5">
        <v>1</v>
      </c>
      <c r="G2288" s="5">
        <v>94550</v>
      </c>
      <c r="H2288" s="5" t="s">
        <v>1370</v>
      </c>
      <c r="I2288" s="7">
        <v>6.8</v>
      </c>
      <c r="J2288" s="5">
        <v>56</v>
      </c>
      <c r="K2288" s="5">
        <v>10</v>
      </c>
      <c r="L2288" s="5">
        <v>5</v>
      </c>
      <c r="M2288" s="5">
        <v>5</v>
      </c>
      <c r="N2288" s="5">
        <v>10</v>
      </c>
      <c r="O2288" s="5">
        <v>30</v>
      </c>
      <c r="P2288" s="5">
        <v>15</v>
      </c>
      <c r="Q2288" s="5">
        <v>15</v>
      </c>
      <c r="R2288" s="5">
        <v>30</v>
      </c>
      <c r="S2288" s="5">
        <v>90</v>
      </c>
      <c r="T2288" s="4">
        <v>5040</v>
      </c>
      <c r="U2288" s="26">
        <f t="shared" si="70"/>
        <v>31.246251137833571</v>
      </c>
      <c r="V2288" s="26">
        <f t="shared" si="71"/>
        <v>1749.7900637186799</v>
      </c>
      <c r="Z2288" s="4">
        <v>8</v>
      </c>
      <c r="AA2288" s="26">
        <v>12.63828590455193</v>
      </c>
      <c r="AB2288" s="26">
        <v>505.53143618207719</v>
      </c>
    </row>
    <row r="2289" spans="1:28" x14ac:dyDescent="0.25">
      <c r="A2289" s="5" t="s">
        <v>212</v>
      </c>
      <c r="B2289" s="6" t="s">
        <v>1643</v>
      </c>
      <c r="C2289" s="6" t="s">
        <v>1644</v>
      </c>
      <c r="D2289" s="5">
        <v>2004</v>
      </c>
      <c r="E2289" s="5">
        <v>12</v>
      </c>
      <c r="F2289" s="5">
        <v>37</v>
      </c>
      <c r="G2289" s="5">
        <v>92065</v>
      </c>
      <c r="H2289" s="5" t="s">
        <v>1370</v>
      </c>
      <c r="I2289" s="7">
        <v>5.9</v>
      </c>
      <c r="J2289" s="5">
        <v>100</v>
      </c>
      <c r="K2289" s="5">
        <v>0</v>
      </c>
      <c r="L2289" s="5">
        <v>0</v>
      </c>
      <c r="M2289" s="5">
        <v>12</v>
      </c>
      <c r="N2289" s="5">
        <v>18</v>
      </c>
      <c r="O2289" s="5">
        <v>0</v>
      </c>
      <c r="P2289" s="5">
        <v>0</v>
      </c>
      <c r="Q2289" s="5">
        <v>36</v>
      </c>
      <c r="R2289" s="5">
        <v>54</v>
      </c>
      <c r="S2289" s="5">
        <v>90</v>
      </c>
      <c r="T2289" s="4">
        <v>9000</v>
      </c>
      <c r="U2289" s="26">
        <f t="shared" si="70"/>
        <v>31.246251137833571</v>
      </c>
      <c r="V2289" s="26">
        <f t="shared" si="71"/>
        <v>3124.6251137833569</v>
      </c>
      <c r="Z2289" s="4">
        <v>16</v>
      </c>
      <c r="AA2289" s="26">
        <v>15.637219305997721</v>
      </c>
      <c r="AB2289" s="26">
        <v>547.30267570992021</v>
      </c>
    </row>
    <row r="2290" spans="1:28" x14ac:dyDescent="0.25">
      <c r="A2290" s="5" t="s">
        <v>2047</v>
      </c>
      <c r="B2290" s="6" t="s">
        <v>1643</v>
      </c>
      <c r="C2290" s="6" t="s">
        <v>1644</v>
      </c>
      <c r="D2290" s="5">
        <v>2003</v>
      </c>
      <c r="E2290" s="5">
        <v>13</v>
      </c>
      <c r="F2290" s="5">
        <v>36</v>
      </c>
      <c r="G2290" s="5">
        <v>92354</v>
      </c>
      <c r="H2290" s="5" t="s">
        <v>1645</v>
      </c>
      <c r="I2290" s="7">
        <v>6</v>
      </c>
      <c r="J2290" s="5">
        <v>63</v>
      </c>
      <c r="K2290" s="5">
        <v>8</v>
      </c>
      <c r="L2290" s="5">
        <v>4</v>
      </c>
      <c r="M2290" s="5">
        <v>8</v>
      </c>
      <c r="N2290" s="5">
        <v>10</v>
      </c>
      <c r="O2290" s="5">
        <v>24</v>
      </c>
      <c r="P2290" s="5">
        <v>12</v>
      </c>
      <c r="Q2290" s="5">
        <v>24</v>
      </c>
      <c r="R2290" s="5">
        <v>30</v>
      </c>
      <c r="S2290" s="5">
        <v>90</v>
      </c>
      <c r="T2290" s="4">
        <v>5670</v>
      </c>
      <c r="U2290" s="26">
        <f t="shared" si="70"/>
        <v>31.130227518959913</v>
      </c>
      <c r="V2290" s="26">
        <f t="shared" si="71"/>
        <v>1961.2043336944746</v>
      </c>
      <c r="Z2290" s="4">
        <v>10</v>
      </c>
      <c r="AA2290" s="26">
        <v>30.551406040767745</v>
      </c>
      <c r="AB2290" s="26">
        <v>916.54218122303234</v>
      </c>
    </row>
    <row r="2291" spans="1:28" x14ac:dyDescent="0.25">
      <c r="A2291" s="5" t="s">
        <v>2251</v>
      </c>
      <c r="B2291" s="6" t="s">
        <v>1643</v>
      </c>
      <c r="C2291" s="6" t="s">
        <v>1644</v>
      </c>
      <c r="D2291" s="5">
        <v>2003</v>
      </c>
      <c r="E2291" s="5">
        <v>13</v>
      </c>
      <c r="F2291" s="5">
        <v>44</v>
      </c>
      <c r="G2291" s="5">
        <v>95062</v>
      </c>
      <c r="H2291" s="5" t="s">
        <v>1645</v>
      </c>
      <c r="I2291" s="7">
        <v>2</v>
      </c>
      <c r="J2291" s="5">
        <v>29</v>
      </c>
      <c r="K2291" s="5">
        <v>4</v>
      </c>
      <c r="L2291" s="5">
        <v>1</v>
      </c>
      <c r="M2291" s="5">
        <v>10</v>
      </c>
      <c r="N2291" s="5">
        <v>15</v>
      </c>
      <c r="O2291" s="5">
        <v>12</v>
      </c>
      <c r="P2291" s="5">
        <v>3</v>
      </c>
      <c r="Q2291" s="5">
        <v>30</v>
      </c>
      <c r="R2291" s="5">
        <v>45</v>
      </c>
      <c r="S2291" s="5">
        <v>90</v>
      </c>
      <c r="T2291" s="4">
        <v>2610</v>
      </c>
      <c r="U2291" s="26">
        <f t="shared" si="70"/>
        <v>31.130227518959913</v>
      </c>
      <c r="V2291" s="26">
        <f t="shared" si="71"/>
        <v>902.7765980498375</v>
      </c>
      <c r="Z2291" s="4">
        <v>4</v>
      </c>
      <c r="AA2291" s="26">
        <v>49.868258580832034</v>
      </c>
      <c r="AB2291" s="26">
        <v>2992.095514849922</v>
      </c>
    </row>
    <row r="2292" spans="1:28" x14ac:dyDescent="0.25">
      <c r="A2292" s="5" t="s">
        <v>3003</v>
      </c>
      <c r="B2292" s="6" t="s">
        <v>1660</v>
      </c>
      <c r="C2292" s="6" t="s">
        <v>1151</v>
      </c>
      <c r="D2292" s="5">
        <v>2003</v>
      </c>
      <c r="E2292" s="5">
        <v>13</v>
      </c>
      <c r="F2292" s="5">
        <v>15</v>
      </c>
      <c r="G2292" s="5">
        <v>93314</v>
      </c>
      <c r="H2292" s="5" t="s">
        <v>1370</v>
      </c>
      <c r="I2292" s="7">
        <v>4.8</v>
      </c>
      <c r="J2292" s="5">
        <v>67</v>
      </c>
      <c r="K2292" s="5">
        <v>8</v>
      </c>
      <c r="L2292" s="5">
        <v>4</v>
      </c>
      <c r="M2292" s="5">
        <v>8</v>
      </c>
      <c r="N2292" s="5">
        <v>10</v>
      </c>
      <c r="O2292" s="5">
        <v>24</v>
      </c>
      <c r="P2292" s="5">
        <v>12</v>
      </c>
      <c r="Q2292" s="5">
        <v>24</v>
      </c>
      <c r="R2292" s="5">
        <v>30</v>
      </c>
      <c r="S2292" s="5">
        <v>90</v>
      </c>
      <c r="T2292" s="4">
        <v>6030</v>
      </c>
      <c r="U2292" s="26">
        <f t="shared" si="70"/>
        <v>31.130227518959913</v>
      </c>
      <c r="V2292" s="26">
        <f t="shared" si="71"/>
        <v>2085.7252437703141</v>
      </c>
      <c r="Z2292" s="4">
        <v>11</v>
      </c>
      <c r="AA2292" s="26">
        <v>8.943947598136436</v>
      </c>
      <c r="AB2292" s="26">
        <v>8.943947598136436</v>
      </c>
    </row>
    <row r="2293" spans="1:28" x14ac:dyDescent="0.25">
      <c r="A2293" s="5" t="s">
        <v>37</v>
      </c>
      <c r="B2293" s="6" t="s">
        <v>1660</v>
      </c>
      <c r="C2293" s="6" t="s">
        <v>1151</v>
      </c>
      <c r="D2293" s="5">
        <v>2003</v>
      </c>
      <c r="E2293" s="5">
        <v>13</v>
      </c>
      <c r="F2293" s="5">
        <v>34</v>
      </c>
      <c r="G2293" s="5">
        <v>95693</v>
      </c>
      <c r="H2293" s="5" t="s">
        <v>1370</v>
      </c>
      <c r="I2293" s="7">
        <v>8</v>
      </c>
      <c r="J2293" s="5">
        <v>40</v>
      </c>
      <c r="K2293" s="5">
        <v>10</v>
      </c>
      <c r="L2293" s="5">
        <v>5</v>
      </c>
      <c r="M2293" s="5">
        <v>10</v>
      </c>
      <c r="N2293" s="5">
        <v>5</v>
      </c>
      <c r="O2293" s="5">
        <v>30</v>
      </c>
      <c r="P2293" s="5">
        <v>15</v>
      </c>
      <c r="Q2293" s="5">
        <v>30</v>
      </c>
      <c r="R2293" s="5">
        <v>15</v>
      </c>
      <c r="S2293" s="5">
        <v>90</v>
      </c>
      <c r="T2293" s="4">
        <v>3600</v>
      </c>
      <c r="U2293" s="26">
        <f t="shared" si="70"/>
        <v>31.130227518959913</v>
      </c>
      <c r="V2293" s="26">
        <f t="shared" si="71"/>
        <v>1245.2091007583965</v>
      </c>
      <c r="Z2293" s="4">
        <v>10</v>
      </c>
      <c r="AA2293" s="26">
        <v>24.186529782274466</v>
      </c>
      <c r="AB2293" s="26">
        <v>846.52854237960628</v>
      </c>
    </row>
    <row r="2294" spans="1:28" x14ac:dyDescent="0.25">
      <c r="A2294" s="5" t="s">
        <v>1958</v>
      </c>
      <c r="B2294" s="6" t="s">
        <v>1730</v>
      </c>
      <c r="C2294" s="6" t="s">
        <v>1151</v>
      </c>
      <c r="D2294" s="5">
        <v>2002</v>
      </c>
      <c r="E2294" s="5">
        <v>14</v>
      </c>
      <c r="F2294" s="5">
        <v>30</v>
      </c>
      <c r="G2294" s="5">
        <v>90620</v>
      </c>
      <c r="H2294" s="5" t="s">
        <v>1645</v>
      </c>
      <c r="I2294" s="7">
        <v>5.9</v>
      </c>
      <c r="J2294" s="5">
        <v>100</v>
      </c>
      <c r="K2294" s="5">
        <v>10</v>
      </c>
      <c r="L2294" s="5">
        <v>5</v>
      </c>
      <c r="M2294" s="5">
        <v>10</v>
      </c>
      <c r="N2294" s="5">
        <v>5</v>
      </c>
      <c r="O2294" s="5">
        <v>30</v>
      </c>
      <c r="P2294" s="5">
        <v>15</v>
      </c>
      <c r="Q2294" s="5">
        <v>30</v>
      </c>
      <c r="R2294" s="5">
        <v>15</v>
      </c>
      <c r="S2294" s="5">
        <v>90</v>
      </c>
      <c r="T2294" s="4">
        <v>9000</v>
      </c>
      <c r="U2294" s="26">
        <f t="shared" si="70"/>
        <v>31.013019068821997</v>
      </c>
      <c r="V2294" s="26">
        <f t="shared" si="71"/>
        <v>3101.3019068821995</v>
      </c>
      <c r="Z2294" s="4">
        <v>14</v>
      </c>
      <c r="AA2294" s="26">
        <v>7.7554780307150795</v>
      </c>
      <c r="AB2294" s="26">
        <v>232.66434092145238</v>
      </c>
    </row>
    <row r="2295" spans="1:28" x14ac:dyDescent="0.25">
      <c r="A2295" s="5" t="s">
        <v>1961</v>
      </c>
      <c r="B2295" s="6" t="s">
        <v>1730</v>
      </c>
      <c r="C2295" s="6" t="s">
        <v>1151</v>
      </c>
      <c r="D2295" s="5">
        <v>2002</v>
      </c>
      <c r="E2295" s="5">
        <v>14</v>
      </c>
      <c r="F2295" s="5">
        <v>30</v>
      </c>
      <c r="G2295" s="5">
        <v>92677</v>
      </c>
      <c r="H2295" s="5" t="s">
        <v>1645</v>
      </c>
      <c r="I2295" s="7">
        <v>3.8</v>
      </c>
      <c r="J2295" s="5">
        <v>40</v>
      </c>
      <c r="K2295" s="5">
        <v>10</v>
      </c>
      <c r="L2295" s="5">
        <v>0</v>
      </c>
      <c r="M2295" s="5">
        <v>10</v>
      </c>
      <c r="N2295" s="5">
        <v>10</v>
      </c>
      <c r="O2295" s="5">
        <v>30</v>
      </c>
      <c r="P2295" s="5">
        <v>0</v>
      </c>
      <c r="Q2295" s="5">
        <v>30</v>
      </c>
      <c r="R2295" s="5">
        <v>30</v>
      </c>
      <c r="S2295" s="5">
        <v>90</v>
      </c>
      <c r="T2295" s="4">
        <v>3600</v>
      </c>
      <c r="U2295" s="26">
        <f t="shared" si="70"/>
        <v>31.013019068821997</v>
      </c>
      <c r="V2295" s="26">
        <f t="shared" si="71"/>
        <v>1240.5207627528798</v>
      </c>
      <c r="Z2295" s="4">
        <v>4</v>
      </c>
      <c r="AA2295" s="26">
        <v>32.414368077540821</v>
      </c>
      <c r="AB2295" s="26">
        <v>1847.6189804198268</v>
      </c>
    </row>
    <row r="2296" spans="1:28" x14ac:dyDescent="0.25">
      <c r="A2296" s="5" t="s">
        <v>3411</v>
      </c>
      <c r="B2296" s="6" t="s">
        <v>1660</v>
      </c>
      <c r="C2296" s="6" t="s">
        <v>1151</v>
      </c>
      <c r="D2296" s="5">
        <v>2002</v>
      </c>
      <c r="E2296" s="5">
        <v>14</v>
      </c>
      <c r="F2296" s="5">
        <v>33</v>
      </c>
      <c r="G2296" s="5">
        <v>92883</v>
      </c>
      <c r="H2296" s="5" t="s">
        <v>1370</v>
      </c>
      <c r="I2296" s="7">
        <v>7.5</v>
      </c>
      <c r="J2296" s="5">
        <v>37</v>
      </c>
      <c r="K2296" s="5">
        <v>5</v>
      </c>
      <c r="L2296" s="5">
        <v>0</v>
      </c>
      <c r="M2296" s="5">
        <v>10</v>
      </c>
      <c r="N2296" s="5">
        <v>15</v>
      </c>
      <c r="O2296" s="5">
        <v>15</v>
      </c>
      <c r="P2296" s="5">
        <v>0</v>
      </c>
      <c r="Q2296" s="5">
        <v>30</v>
      </c>
      <c r="R2296" s="5">
        <v>45</v>
      </c>
      <c r="S2296" s="5">
        <v>90</v>
      </c>
      <c r="T2296" s="4">
        <v>3330</v>
      </c>
      <c r="U2296" s="26">
        <f t="shared" si="70"/>
        <v>31.013019068821997</v>
      </c>
      <c r="V2296" s="26">
        <f t="shared" si="71"/>
        <v>1147.4817055464139</v>
      </c>
      <c r="Z2296" s="4">
        <v>3</v>
      </c>
      <c r="AA2296" s="26">
        <v>29.823645588690088</v>
      </c>
      <c r="AB2296" s="26">
        <v>2982.3645588690088</v>
      </c>
    </row>
    <row r="2297" spans="1:28" x14ac:dyDescent="0.25">
      <c r="A2297" s="5" t="s">
        <v>34</v>
      </c>
      <c r="B2297" s="6" t="s">
        <v>1643</v>
      </c>
      <c r="C2297" s="6" t="s">
        <v>1644</v>
      </c>
      <c r="D2297" s="5">
        <v>2002</v>
      </c>
      <c r="E2297" s="5">
        <v>14</v>
      </c>
      <c r="F2297" s="5">
        <v>34</v>
      </c>
      <c r="G2297" s="5">
        <v>95759</v>
      </c>
      <c r="H2297" s="5" t="s">
        <v>1370</v>
      </c>
      <c r="I2297" s="7">
        <v>2.8</v>
      </c>
      <c r="J2297" s="5">
        <v>20</v>
      </c>
      <c r="K2297" s="5">
        <v>8</v>
      </c>
      <c r="L2297" s="5">
        <v>12</v>
      </c>
      <c r="M2297" s="5">
        <v>6</v>
      </c>
      <c r="N2297" s="5">
        <v>4</v>
      </c>
      <c r="O2297" s="5">
        <v>24</v>
      </c>
      <c r="P2297" s="5">
        <v>36</v>
      </c>
      <c r="Q2297" s="5">
        <v>18</v>
      </c>
      <c r="R2297" s="5">
        <v>12</v>
      </c>
      <c r="S2297" s="5">
        <v>90</v>
      </c>
      <c r="T2297" s="4">
        <v>1800</v>
      </c>
      <c r="U2297" s="26">
        <f t="shared" si="70"/>
        <v>31.013019068821997</v>
      </c>
      <c r="V2297" s="26">
        <f t="shared" si="71"/>
        <v>620.26038137643991</v>
      </c>
      <c r="Z2297" s="4">
        <v>13</v>
      </c>
      <c r="AA2297" s="26">
        <v>11.587545061468463</v>
      </c>
      <c r="AB2297" s="26">
        <v>173.81317592202694</v>
      </c>
    </row>
    <row r="2298" spans="1:28" x14ac:dyDescent="0.25">
      <c r="A2298" s="5" t="s">
        <v>2316</v>
      </c>
      <c r="B2298" s="6" t="s">
        <v>1643</v>
      </c>
      <c r="C2298" s="6" t="s">
        <v>1644</v>
      </c>
      <c r="D2298" s="5">
        <v>2001</v>
      </c>
      <c r="E2298" s="5">
        <v>15</v>
      </c>
      <c r="F2298" s="5">
        <v>56</v>
      </c>
      <c r="G2298" s="5">
        <v>93023</v>
      </c>
      <c r="H2298" s="5" t="s">
        <v>1645</v>
      </c>
      <c r="I2298" s="7">
        <v>5</v>
      </c>
      <c r="J2298" s="5">
        <v>100</v>
      </c>
      <c r="K2298" s="5">
        <v>10</v>
      </c>
      <c r="L2298" s="5">
        <v>5</v>
      </c>
      <c r="M2298" s="5">
        <v>5</v>
      </c>
      <c r="N2298" s="5">
        <v>10</v>
      </c>
      <c r="O2298" s="5">
        <v>30</v>
      </c>
      <c r="P2298" s="5">
        <v>15</v>
      </c>
      <c r="Q2298" s="5">
        <v>15</v>
      </c>
      <c r="R2298" s="5">
        <v>30</v>
      </c>
      <c r="S2298" s="5">
        <v>90</v>
      </c>
      <c r="T2298" s="4">
        <v>9000</v>
      </c>
      <c r="U2298" s="26">
        <f t="shared" si="70"/>
        <v>30.89460754505874</v>
      </c>
      <c r="V2298" s="26">
        <f t="shared" si="71"/>
        <v>3089.4607545058739</v>
      </c>
      <c r="Z2298" s="4">
        <v>14</v>
      </c>
      <c r="AA2298" s="26">
        <v>7.7554780307150795</v>
      </c>
      <c r="AB2298" s="26">
        <v>473.08415987361985</v>
      </c>
    </row>
    <row r="2299" spans="1:28" x14ac:dyDescent="0.25">
      <c r="A2299" s="5" t="s">
        <v>3280</v>
      </c>
      <c r="B2299" s="6" t="s">
        <v>1660</v>
      </c>
      <c r="C2299" s="6" t="s">
        <v>1151</v>
      </c>
      <c r="D2299" s="5">
        <v>2000</v>
      </c>
      <c r="E2299" s="5">
        <v>16</v>
      </c>
      <c r="F2299" s="5">
        <v>30</v>
      </c>
      <c r="G2299" s="5">
        <v>92647</v>
      </c>
      <c r="H2299" s="5" t="s">
        <v>1370</v>
      </c>
      <c r="I2299" s="7">
        <v>4.0999999999999996</v>
      </c>
      <c r="J2299" s="5">
        <v>40</v>
      </c>
      <c r="K2299" s="5">
        <v>2</v>
      </c>
      <c r="L2299" s="5">
        <v>4</v>
      </c>
      <c r="M2299" s="5">
        <v>4</v>
      </c>
      <c r="N2299" s="5">
        <v>20</v>
      </c>
      <c r="O2299" s="5">
        <v>6</v>
      </c>
      <c r="P2299" s="5">
        <v>12</v>
      </c>
      <c r="Q2299" s="5">
        <v>12</v>
      </c>
      <c r="R2299" s="5">
        <v>60</v>
      </c>
      <c r="S2299" s="5">
        <v>90</v>
      </c>
      <c r="T2299" s="4">
        <v>3600</v>
      </c>
      <c r="U2299" s="26">
        <f t="shared" si="70"/>
        <v>30.774974328883673</v>
      </c>
      <c r="V2299" s="26">
        <f t="shared" si="71"/>
        <v>1230.9989731553469</v>
      </c>
      <c r="Z2299" s="4">
        <v>14</v>
      </c>
      <c r="AA2299" s="26">
        <v>10.340637374286771</v>
      </c>
      <c r="AB2299" s="26">
        <v>320.55975860288993</v>
      </c>
    </row>
    <row r="2300" spans="1:28" x14ac:dyDescent="0.25">
      <c r="A2300" s="5" t="s">
        <v>2517</v>
      </c>
      <c r="B2300" s="6" t="s">
        <v>1643</v>
      </c>
      <c r="C2300" s="6" t="s">
        <v>1644</v>
      </c>
      <c r="D2300" s="5">
        <v>1993</v>
      </c>
      <c r="E2300" s="5">
        <v>23</v>
      </c>
      <c r="F2300" s="5">
        <v>19</v>
      </c>
      <c r="G2300" s="5">
        <v>90731</v>
      </c>
      <c r="H2300" s="5" t="s">
        <v>2097</v>
      </c>
      <c r="I2300" s="7">
        <v>3.9</v>
      </c>
      <c r="J2300" s="5">
        <v>20</v>
      </c>
      <c r="K2300" s="5">
        <v>10</v>
      </c>
      <c r="L2300" s="5">
        <v>4</v>
      </c>
      <c r="M2300" s="5">
        <v>10</v>
      </c>
      <c r="N2300" s="5">
        <v>6</v>
      </c>
      <c r="O2300" s="5">
        <v>30</v>
      </c>
      <c r="P2300" s="5">
        <v>12</v>
      </c>
      <c r="Q2300" s="5">
        <v>30</v>
      </c>
      <c r="R2300" s="5">
        <v>18</v>
      </c>
      <c r="S2300" s="5">
        <v>90</v>
      </c>
      <c r="T2300" s="4">
        <v>1800</v>
      </c>
      <c r="U2300" s="26">
        <f t="shared" si="70"/>
        <v>29.901686746987956</v>
      </c>
      <c r="V2300" s="26">
        <f t="shared" si="71"/>
        <v>598.03373493975914</v>
      </c>
      <c r="Z2300" s="4">
        <v>1</v>
      </c>
      <c r="AA2300" s="26">
        <v>39.513417716963993</v>
      </c>
      <c r="AB2300" s="26">
        <v>750.75493662231588</v>
      </c>
    </row>
    <row r="2301" spans="1:28" x14ac:dyDescent="0.25">
      <c r="A2301" s="5" t="s">
        <v>2769</v>
      </c>
      <c r="B2301" s="6" t="s">
        <v>1643</v>
      </c>
      <c r="C2301" s="6" t="s">
        <v>1644</v>
      </c>
      <c r="D2301" s="5">
        <v>1993</v>
      </c>
      <c r="E2301" s="5">
        <v>23</v>
      </c>
      <c r="F2301" s="5">
        <v>42</v>
      </c>
      <c r="G2301" s="5">
        <v>93455</v>
      </c>
      <c r="H2301" s="5" t="s">
        <v>2097</v>
      </c>
      <c r="I2301" s="7">
        <v>7</v>
      </c>
      <c r="J2301" s="5">
        <v>61</v>
      </c>
      <c r="K2301" s="5">
        <v>10</v>
      </c>
      <c r="L2301" s="5">
        <v>5</v>
      </c>
      <c r="M2301" s="5">
        <v>10</v>
      </c>
      <c r="N2301" s="5">
        <v>5</v>
      </c>
      <c r="O2301" s="5">
        <v>30</v>
      </c>
      <c r="P2301" s="5">
        <v>15</v>
      </c>
      <c r="Q2301" s="5">
        <v>30</v>
      </c>
      <c r="R2301" s="5">
        <v>15</v>
      </c>
      <c r="S2301" s="5">
        <v>90</v>
      </c>
      <c r="T2301" s="4">
        <v>5490</v>
      </c>
      <c r="U2301" s="26">
        <f t="shared" si="70"/>
        <v>29.901686746987956</v>
      </c>
      <c r="V2301" s="26">
        <f t="shared" si="71"/>
        <v>1824.0028915662654</v>
      </c>
      <c r="Z2301" s="4">
        <v>8</v>
      </c>
      <c r="AA2301" s="26">
        <v>17.693600266372702</v>
      </c>
      <c r="AB2301" s="26">
        <v>548.5016082575537</v>
      </c>
    </row>
    <row r="2302" spans="1:28" x14ac:dyDescent="0.25">
      <c r="A2302" s="5" t="s">
        <v>2660</v>
      </c>
      <c r="B2302" s="6" t="s">
        <v>1643</v>
      </c>
      <c r="C2302" s="6" t="s">
        <v>1644</v>
      </c>
      <c r="D2302" s="5">
        <v>1992</v>
      </c>
      <c r="E2302" s="5">
        <v>24</v>
      </c>
      <c r="F2302" s="5">
        <v>34</v>
      </c>
      <c r="G2302" s="5">
        <v>95693</v>
      </c>
      <c r="H2302" s="5" t="s">
        <v>2097</v>
      </c>
      <c r="I2302" s="7">
        <v>1.9</v>
      </c>
      <c r="J2302" s="5">
        <v>19</v>
      </c>
      <c r="K2302" s="5">
        <v>10</v>
      </c>
      <c r="L2302" s="5">
        <v>10</v>
      </c>
      <c r="M2302" s="5">
        <v>10</v>
      </c>
      <c r="N2302" s="5">
        <v>0</v>
      </c>
      <c r="O2302" s="5">
        <v>30</v>
      </c>
      <c r="P2302" s="5">
        <v>30</v>
      </c>
      <c r="Q2302" s="5">
        <v>30</v>
      </c>
      <c r="R2302" s="5">
        <v>0</v>
      </c>
      <c r="S2302" s="5">
        <v>90</v>
      </c>
      <c r="T2302" s="4">
        <v>1710</v>
      </c>
      <c r="U2302" s="26">
        <f t="shared" si="70"/>
        <v>29.771561177130621</v>
      </c>
      <c r="V2302" s="26">
        <f t="shared" si="71"/>
        <v>565.65966236548184</v>
      </c>
      <c r="Z2302" s="4">
        <v>13</v>
      </c>
      <c r="AA2302" s="26">
        <v>109.43792558053548</v>
      </c>
      <c r="AB2302" s="26">
        <v>6456.8376092515928</v>
      </c>
    </row>
    <row r="2303" spans="1:28" x14ac:dyDescent="0.25">
      <c r="A2303" s="5" t="s">
        <v>2533</v>
      </c>
      <c r="B2303" s="6" t="s">
        <v>1643</v>
      </c>
      <c r="C2303" s="6" t="s">
        <v>1644</v>
      </c>
      <c r="D2303" s="5">
        <v>1987</v>
      </c>
      <c r="E2303" s="5">
        <v>29</v>
      </c>
      <c r="F2303" s="5">
        <v>20</v>
      </c>
      <c r="G2303" s="5">
        <v>93636</v>
      </c>
      <c r="H2303" s="5" t="s">
        <v>2097</v>
      </c>
      <c r="I2303" s="7">
        <v>8</v>
      </c>
      <c r="J2303" s="5">
        <v>71</v>
      </c>
      <c r="K2303" s="5">
        <v>10</v>
      </c>
      <c r="L2303" s="5">
        <v>4</v>
      </c>
      <c r="M2303" s="5">
        <v>6</v>
      </c>
      <c r="N2303" s="5">
        <v>10</v>
      </c>
      <c r="O2303" s="5">
        <v>30</v>
      </c>
      <c r="P2303" s="5">
        <v>12</v>
      </c>
      <c r="Q2303" s="5">
        <v>18</v>
      </c>
      <c r="R2303" s="5">
        <v>30</v>
      </c>
      <c r="S2303" s="5">
        <v>90</v>
      </c>
      <c r="T2303" s="4">
        <v>6390</v>
      </c>
      <c r="U2303" s="26">
        <f t="shared" si="70"/>
        <v>29.099347467176816</v>
      </c>
      <c r="V2303" s="26">
        <f t="shared" si="71"/>
        <v>2066.0536701695542</v>
      </c>
      <c r="Z2303" s="4">
        <v>12</v>
      </c>
      <c r="AA2303" s="26">
        <v>65.409986161347177</v>
      </c>
      <c r="AB2303" s="26">
        <v>2681.8094326152341</v>
      </c>
    </row>
    <row r="2304" spans="1:28" x14ac:dyDescent="0.25">
      <c r="A2304" s="5" t="s">
        <v>163</v>
      </c>
      <c r="B2304" s="6" t="s">
        <v>1660</v>
      </c>
      <c r="C2304" s="6" t="s">
        <v>1151</v>
      </c>
      <c r="D2304" s="5">
        <v>1987</v>
      </c>
      <c r="E2304" s="5">
        <v>29</v>
      </c>
      <c r="F2304" s="5">
        <v>37</v>
      </c>
      <c r="G2304" s="5">
        <v>92020</v>
      </c>
      <c r="H2304" s="5" t="s">
        <v>2097</v>
      </c>
      <c r="I2304" s="7">
        <v>4</v>
      </c>
      <c r="J2304" s="5">
        <v>35</v>
      </c>
      <c r="K2304" s="5">
        <v>10</v>
      </c>
      <c r="L2304" s="5">
        <v>0</v>
      </c>
      <c r="M2304" s="5">
        <v>10</v>
      </c>
      <c r="N2304" s="5">
        <v>10</v>
      </c>
      <c r="O2304" s="5">
        <v>30</v>
      </c>
      <c r="P2304" s="5">
        <v>0</v>
      </c>
      <c r="Q2304" s="5">
        <v>30</v>
      </c>
      <c r="R2304" s="5">
        <v>30</v>
      </c>
      <c r="S2304" s="5">
        <v>90</v>
      </c>
      <c r="T2304" s="4">
        <v>3150</v>
      </c>
      <c r="U2304" s="26">
        <f t="shared" si="70"/>
        <v>29.099347467176816</v>
      </c>
      <c r="V2304" s="26">
        <f t="shared" si="71"/>
        <v>1018.4771613511886</v>
      </c>
      <c r="Z2304" s="4">
        <v>12</v>
      </c>
      <c r="AA2304" s="26">
        <v>17.955682475663931</v>
      </c>
      <c r="AB2304" s="26">
        <v>0</v>
      </c>
    </row>
    <row r="2305" spans="1:28" x14ac:dyDescent="0.25">
      <c r="A2305" s="5" t="s">
        <v>2352</v>
      </c>
      <c r="B2305" s="6" t="s">
        <v>1643</v>
      </c>
      <c r="C2305" s="6" t="s">
        <v>1644</v>
      </c>
      <c r="D2305" s="5">
        <v>1970</v>
      </c>
      <c r="E2305" s="5">
        <v>46</v>
      </c>
      <c r="F2305" s="5">
        <v>1</v>
      </c>
      <c r="G2305" s="5">
        <v>94550</v>
      </c>
      <c r="H2305" s="5" t="s">
        <v>2097</v>
      </c>
      <c r="I2305" s="7">
        <v>0.9</v>
      </c>
      <c r="J2305" s="5">
        <v>9</v>
      </c>
      <c r="K2305" s="5">
        <v>5</v>
      </c>
      <c r="L2305" s="5">
        <v>10</v>
      </c>
      <c r="M2305" s="5">
        <v>10</v>
      </c>
      <c r="N2305" s="5">
        <v>5</v>
      </c>
      <c r="O2305" s="5">
        <v>15</v>
      </c>
      <c r="P2305" s="5">
        <v>30</v>
      </c>
      <c r="Q2305" s="5">
        <v>30</v>
      </c>
      <c r="R2305" s="5">
        <v>15</v>
      </c>
      <c r="S2305" s="5">
        <v>90</v>
      </c>
      <c r="T2305" s="4">
        <v>810</v>
      </c>
      <c r="U2305" s="26">
        <f t="shared" si="70"/>
        <v>26.506942034015967</v>
      </c>
      <c r="V2305" s="26">
        <f t="shared" si="71"/>
        <v>238.5624783061437</v>
      </c>
      <c r="Z2305" s="4">
        <v>13</v>
      </c>
      <c r="AA2305" s="26">
        <v>57.937725307342312</v>
      </c>
      <c r="AB2305" s="26">
        <v>1738.1317592202693</v>
      </c>
    </row>
    <row r="2306" spans="1:28" x14ac:dyDescent="0.25">
      <c r="A2306" s="5" t="s">
        <v>1215</v>
      </c>
      <c r="B2306" s="6" t="s">
        <v>1150</v>
      </c>
      <c r="C2306" s="6" t="s">
        <v>1151</v>
      </c>
      <c r="D2306" s="5">
        <v>2006</v>
      </c>
      <c r="E2306" s="5">
        <v>10</v>
      </c>
      <c r="F2306" s="5">
        <v>12</v>
      </c>
      <c r="G2306" s="5">
        <v>95519</v>
      </c>
      <c r="H2306" s="5" t="s">
        <v>1152</v>
      </c>
      <c r="I2306" s="7">
        <v>7</v>
      </c>
      <c r="J2306" s="5">
        <v>100</v>
      </c>
      <c r="K2306" s="5">
        <v>10</v>
      </c>
      <c r="L2306" s="5">
        <v>15</v>
      </c>
      <c r="M2306" s="5">
        <v>4</v>
      </c>
      <c r="N2306" s="5">
        <v>2</v>
      </c>
      <c r="O2306" s="5">
        <v>30</v>
      </c>
      <c r="P2306" s="5">
        <v>45</v>
      </c>
      <c r="Q2306" s="5">
        <v>12</v>
      </c>
      <c r="R2306" s="5">
        <v>6</v>
      </c>
      <c r="S2306" s="5">
        <v>93</v>
      </c>
      <c r="T2306" s="4">
        <v>9300</v>
      </c>
      <c r="U2306" s="26">
        <f t="shared" ref="U2306:U2369" si="72">(VLOOKUP(E2306,t_factor30,7))*S2306</f>
        <v>32.523975526465563</v>
      </c>
      <c r="V2306" s="26">
        <f t="shared" ref="V2306:V2369" si="73">J2306*U2306</f>
        <v>3252.3975526465565</v>
      </c>
      <c r="Z2306" s="4">
        <v>13</v>
      </c>
      <c r="AA2306" s="26">
        <v>10.300040054638632</v>
      </c>
      <c r="AB2306" s="26">
        <v>298.70116158452032</v>
      </c>
    </row>
    <row r="2307" spans="1:28" x14ac:dyDescent="0.25">
      <c r="A2307" s="5" t="s">
        <v>1476</v>
      </c>
      <c r="B2307" s="6" t="s">
        <v>1150</v>
      </c>
      <c r="C2307" s="6" t="s">
        <v>1151</v>
      </c>
      <c r="D2307" s="5">
        <v>2009</v>
      </c>
      <c r="E2307" s="5">
        <v>7</v>
      </c>
      <c r="F2307" s="5">
        <v>37</v>
      </c>
      <c r="G2307" s="5">
        <v>91932</v>
      </c>
      <c r="H2307" s="5" t="s">
        <v>1152</v>
      </c>
      <c r="I2307" s="7">
        <v>5.6</v>
      </c>
      <c r="J2307" s="5">
        <v>25</v>
      </c>
      <c r="K2307" s="5">
        <v>10</v>
      </c>
      <c r="L2307" s="5">
        <v>5</v>
      </c>
      <c r="M2307" s="5">
        <v>8</v>
      </c>
      <c r="N2307" s="5">
        <v>8</v>
      </c>
      <c r="O2307" s="5">
        <v>30</v>
      </c>
      <c r="P2307" s="5">
        <v>15</v>
      </c>
      <c r="Q2307" s="5">
        <v>24</v>
      </c>
      <c r="R2307" s="5">
        <v>24</v>
      </c>
      <c r="S2307" s="5">
        <v>93</v>
      </c>
      <c r="T2307" s="4">
        <v>2325</v>
      </c>
      <c r="U2307" s="26">
        <f t="shared" si="72"/>
        <v>32.869517067358245</v>
      </c>
      <c r="V2307" s="26">
        <f t="shared" si="73"/>
        <v>821.73792668395618</v>
      </c>
      <c r="Z2307" s="4">
        <v>2</v>
      </c>
      <c r="AA2307" s="26">
        <v>18.580230828199944</v>
      </c>
      <c r="AB2307" s="26">
        <v>427.34530904859872</v>
      </c>
    </row>
    <row r="2308" spans="1:28" x14ac:dyDescent="0.25">
      <c r="A2308" s="5" t="s">
        <v>51</v>
      </c>
      <c r="B2308" s="6" t="s">
        <v>1643</v>
      </c>
      <c r="C2308" s="6" t="s">
        <v>1644</v>
      </c>
      <c r="D2308" s="5">
        <v>2013</v>
      </c>
      <c r="E2308" s="5">
        <v>3</v>
      </c>
      <c r="F2308" s="5">
        <v>36</v>
      </c>
      <c r="G2308" s="5">
        <v>92399</v>
      </c>
      <c r="H2308" s="5" t="s">
        <v>1370</v>
      </c>
      <c r="I2308" s="7">
        <v>4.0999999999999996</v>
      </c>
      <c r="J2308" s="5">
        <v>40</v>
      </c>
      <c r="K2308" s="5">
        <v>10</v>
      </c>
      <c r="L2308" s="5">
        <v>0</v>
      </c>
      <c r="M2308" s="5">
        <v>10</v>
      </c>
      <c r="N2308" s="5">
        <v>11</v>
      </c>
      <c r="O2308" s="5">
        <v>30</v>
      </c>
      <c r="P2308" s="5">
        <v>0</v>
      </c>
      <c r="Q2308" s="5">
        <v>30</v>
      </c>
      <c r="R2308" s="5">
        <v>33</v>
      </c>
      <c r="S2308" s="5">
        <v>93</v>
      </c>
      <c r="T2308" s="4">
        <v>3720</v>
      </c>
      <c r="U2308" s="26">
        <f t="shared" si="72"/>
        <v>33.314647725970907</v>
      </c>
      <c r="V2308" s="26">
        <f t="shared" si="73"/>
        <v>1332.5859090388362</v>
      </c>
      <c r="Z2308" s="4">
        <v>17</v>
      </c>
      <c r="AA2308" s="26">
        <v>18.319813588493361</v>
      </c>
      <c r="AB2308" s="26">
        <v>824.39161148220126</v>
      </c>
    </row>
    <row r="2309" spans="1:28" x14ac:dyDescent="0.25">
      <c r="A2309" s="5" t="s">
        <v>3017</v>
      </c>
      <c r="B2309" s="6" t="s">
        <v>1643</v>
      </c>
      <c r="C2309" s="6" t="s">
        <v>1644</v>
      </c>
      <c r="D2309" s="5">
        <v>2008</v>
      </c>
      <c r="E2309" s="5">
        <v>8</v>
      </c>
      <c r="F2309" s="5">
        <v>17</v>
      </c>
      <c r="G2309" s="5">
        <v>95422</v>
      </c>
      <c r="H2309" s="5" t="s">
        <v>1370</v>
      </c>
      <c r="I2309" s="7">
        <v>8</v>
      </c>
      <c r="J2309" s="5">
        <v>80</v>
      </c>
      <c r="K2309" s="5">
        <v>8</v>
      </c>
      <c r="L2309" s="5">
        <v>7</v>
      </c>
      <c r="M2309" s="5">
        <v>8</v>
      </c>
      <c r="N2309" s="5">
        <v>8</v>
      </c>
      <c r="O2309" s="5">
        <v>24</v>
      </c>
      <c r="P2309" s="5">
        <v>21</v>
      </c>
      <c r="Q2309" s="5">
        <v>24</v>
      </c>
      <c r="R2309" s="5">
        <v>24</v>
      </c>
      <c r="S2309" s="5">
        <v>93</v>
      </c>
      <c r="T2309" s="4">
        <v>7440</v>
      </c>
      <c r="U2309" s="26">
        <f t="shared" si="72"/>
        <v>32.755477811692884</v>
      </c>
      <c r="V2309" s="26">
        <f t="shared" si="73"/>
        <v>2620.4382249354308</v>
      </c>
      <c r="Z2309" s="4">
        <v>10</v>
      </c>
      <c r="AA2309" s="26">
        <v>3.8189257550959681</v>
      </c>
      <c r="AB2309" s="26">
        <v>30.551406040767745</v>
      </c>
    </row>
    <row r="2310" spans="1:28" x14ac:dyDescent="0.25">
      <c r="A2310" s="5" t="s">
        <v>3056</v>
      </c>
      <c r="B2310" s="6" t="s">
        <v>1643</v>
      </c>
      <c r="C2310" s="6" t="s">
        <v>1644</v>
      </c>
      <c r="D2310" s="5">
        <v>2007</v>
      </c>
      <c r="E2310" s="5">
        <v>9</v>
      </c>
      <c r="F2310" s="5">
        <v>19</v>
      </c>
      <c r="G2310" s="5">
        <v>91106</v>
      </c>
      <c r="H2310" s="5" t="s">
        <v>1370</v>
      </c>
      <c r="I2310" s="7">
        <v>5.6</v>
      </c>
      <c r="J2310" s="5">
        <v>50</v>
      </c>
      <c r="K2310" s="5">
        <v>9</v>
      </c>
      <c r="L2310" s="5">
        <v>4</v>
      </c>
      <c r="M2310" s="5">
        <v>9</v>
      </c>
      <c r="N2310" s="5">
        <v>9</v>
      </c>
      <c r="O2310" s="5">
        <v>27</v>
      </c>
      <c r="P2310" s="5">
        <v>12</v>
      </c>
      <c r="Q2310" s="5">
        <v>27</v>
      </c>
      <c r="R2310" s="5">
        <v>27</v>
      </c>
      <c r="S2310" s="5">
        <v>93</v>
      </c>
      <c r="T2310" s="4">
        <v>4650</v>
      </c>
      <c r="U2310" s="26">
        <f t="shared" si="72"/>
        <v>32.640302980249658</v>
      </c>
      <c r="V2310" s="26">
        <f t="shared" si="73"/>
        <v>1632.0151490124829</v>
      </c>
      <c r="Z2310" s="4">
        <v>13</v>
      </c>
      <c r="AA2310" s="26">
        <v>45.062675239044019</v>
      </c>
      <c r="AB2310" s="26">
        <v>2253.133761952201</v>
      </c>
    </row>
    <row r="2311" spans="1:28" x14ac:dyDescent="0.25">
      <c r="A2311" s="5" t="s">
        <v>3138</v>
      </c>
      <c r="B2311" s="6" t="s">
        <v>1643</v>
      </c>
      <c r="C2311" s="6" t="s">
        <v>1644</v>
      </c>
      <c r="D2311" s="5">
        <v>2006</v>
      </c>
      <c r="E2311" s="5">
        <v>10</v>
      </c>
      <c r="F2311" s="5">
        <v>19</v>
      </c>
      <c r="G2311" s="5">
        <v>91750</v>
      </c>
      <c r="H2311" s="5" t="s">
        <v>1370</v>
      </c>
      <c r="I2311" s="7">
        <v>5.9</v>
      </c>
      <c r="J2311" s="5">
        <v>50</v>
      </c>
      <c r="K2311" s="5">
        <v>7</v>
      </c>
      <c r="L2311" s="5">
        <v>0</v>
      </c>
      <c r="M2311" s="5">
        <v>10</v>
      </c>
      <c r="N2311" s="5">
        <v>14</v>
      </c>
      <c r="O2311" s="5">
        <v>21</v>
      </c>
      <c r="P2311" s="5">
        <v>0</v>
      </c>
      <c r="Q2311" s="5">
        <v>30</v>
      </c>
      <c r="R2311" s="5">
        <v>42</v>
      </c>
      <c r="S2311" s="5">
        <v>93</v>
      </c>
      <c r="T2311" s="4">
        <v>4650</v>
      </c>
      <c r="U2311" s="26">
        <f t="shared" si="72"/>
        <v>32.523975526465563</v>
      </c>
      <c r="V2311" s="26">
        <f t="shared" si="73"/>
        <v>1626.1987763232783</v>
      </c>
      <c r="Z2311" s="4">
        <v>15</v>
      </c>
      <c r="AA2311" s="26">
        <v>2.595554075138935</v>
      </c>
      <c r="AB2311" s="26">
        <v>49.315527427639765</v>
      </c>
    </row>
    <row r="2312" spans="1:28" x14ac:dyDescent="0.25">
      <c r="A2312" s="5" t="s">
        <v>195</v>
      </c>
      <c r="B2312" s="6" t="s">
        <v>1643</v>
      </c>
      <c r="C2312" s="6" t="s">
        <v>1644</v>
      </c>
      <c r="D2312" s="5">
        <v>2004</v>
      </c>
      <c r="E2312" s="5">
        <v>12</v>
      </c>
      <c r="F2312" s="5">
        <v>37</v>
      </c>
      <c r="G2312" s="5">
        <v>92024</v>
      </c>
      <c r="H2312" s="5" t="s">
        <v>1370</v>
      </c>
      <c r="I2312" s="7">
        <v>6</v>
      </c>
      <c r="J2312" s="5">
        <v>100</v>
      </c>
      <c r="K2312" s="5">
        <v>3</v>
      </c>
      <c r="L2312" s="5">
        <v>4</v>
      </c>
      <c r="M2312" s="5">
        <v>9</v>
      </c>
      <c r="N2312" s="5">
        <v>15</v>
      </c>
      <c r="O2312" s="5">
        <v>9</v>
      </c>
      <c r="P2312" s="5">
        <v>12</v>
      </c>
      <c r="Q2312" s="5">
        <v>27</v>
      </c>
      <c r="R2312" s="5">
        <v>45</v>
      </c>
      <c r="S2312" s="5">
        <v>93</v>
      </c>
      <c r="T2312" s="4">
        <v>9300</v>
      </c>
      <c r="U2312" s="26">
        <f t="shared" si="72"/>
        <v>32.287792842428026</v>
      </c>
      <c r="V2312" s="26">
        <f t="shared" si="73"/>
        <v>3228.7792842428025</v>
      </c>
      <c r="Z2312" s="4">
        <v>17</v>
      </c>
      <c r="AA2312" s="26">
        <v>40.56530151737816</v>
      </c>
      <c r="AB2312" s="26">
        <v>2839.571106216471</v>
      </c>
    </row>
    <row r="2313" spans="1:28" x14ac:dyDescent="0.25">
      <c r="A2313" s="5" t="s">
        <v>2911</v>
      </c>
      <c r="B2313" s="6" t="s">
        <v>1643</v>
      </c>
      <c r="C2313" s="6" t="s">
        <v>1644</v>
      </c>
      <c r="D2313" s="5">
        <v>2003</v>
      </c>
      <c r="E2313" s="5">
        <v>13</v>
      </c>
      <c r="F2313" s="5">
        <v>1</v>
      </c>
      <c r="G2313" s="5">
        <v>94538</v>
      </c>
      <c r="H2313" s="5" t="s">
        <v>1370</v>
      </c>
      <c r="I2313" s="7">
        <v>8</v>
      </c>
      <c r="J2313" s="5">
        <v>19</v>
      </c>
      <c r="K2313" s="5">
        <v>7</v>
      </c>
      <c r="L2313" s="5">
        <v>7</v>
      </c>
      <c r="M2313" s="5">
        <v>7</v>
      </c>
      <c r="N2313" s="5">
        <v>10</v>
      </c>
      <c r="O2313" s="5">
        <v>21</v>
      </c>
      <c r="P2313" s="5">
        <v>21</v>
      </c>
      <c r="Q2313" s="5">
        <v>21</v>
      </c>
      <c r="R2313" s="5">
        <v>30</v>
      </c>
      <c r="S2313" s="5">
        <v>93</v>
      </c>
      <c r="T2313" s="4">
        <v>1767</v>
      </c>
      <c r="U2313" s="26">
        <f t="shared" si="72"/>
        <v>32.167901769591914</v>
      </c>
      <c r="V2313" s="26">
        <f t="shared" si="73"/>
        <v>611.19013362224632</v>
      </c>
      <c r="Z2313" s="4">
        <v>12</v>
      </c>
      <c r="AA2313" s="26">
        <v>76.952924895702552</v>
      </c>
      <c r="AB2313" s="26">
        <v>2770.3052962452921</v>
      </c>
    </row>
    <row r="2314" spans="1:28" x14ac:dyDescent="0.25">
      <c r="A2314" s="5" t="s">
        <v>2938</v>
      </c>
      <c r="B2314" s="6" t="s">
        <v>1643</v>
      </c>
      <c r="C2314" s="6" t="s">
        <v>1644</v>
      </c>
      <c r="D2314" s="5">
        <v>2000</v>
      </c>
      <c r="E2314" s="5">
        <v>16</v>
      </c>
      <c r="F2314" s="5">
        <v>7</v>
      </c>
      <c r="G2314" s="5">
        <v>94509</v>
      </c>
      <c r="H2314" s="5" t="s">
        <v>1370</v>
      </c>
      <c r="I2314" s="7">
        <v>5.8</v>
      </c>
      <c r="J2314" s="5">
        <v>20</v>
      </c>
      <c r="K2314" s="5">
        <v>4</v>
      </c>
      <c r="L2314" s="5">
        <v>4</v>
      </c>
      <c r="M2314" s="5">
        <v>8</v>
      </c>
      <c r="N2314" s="5">
        <v>15</v>
      </c>
      <c r="O2314" s="5">
        <v>12</v>
      </c>
      <c r="P2314" s="5">
        <v>12</v>
      </c>
      <c r="Q2314" s="5">
        <v>24</v>
      </c>
      <c r="R2314" s="5">
        <v>45</v>
      </c>
      <c r="S2314" s="5">
        <v>93</v>
      </c>
      <c r="T2314" s="4">
        <v>1860</v>
      </c>
      <c r="U2314" s="26">
        <f t="shared" si="72"/>
        <v>31.800806806513126</v>
      </c>
      <c r="V2314" s="26">
        <f t="shared" si="73"/>
        <v>636.01613613026257</v>
      </c>
      <c r="Z2314" s="4">
        <v>9</v>
      </c>
      <c r="AA2314" s="26">
        <v>40.587211868202274</v>
      </c>
      <c r="AB2314" s="26">
        <v>1177.0291441778659</v>
      </c>
    </row>
    <row r="2315" spans="1:28" x14ac:dyDescent="0.25">
      <c r="A2315" s="5" t="s">
        <v>21</v>
      </c>
      <c r="B2315" s="6" t="s">
        <v>1730</v>
      </c>
      <c r="C2315" s="6" t="s">
        <v>1151</v>
      </c>
      <c r="D2315" s="5">
        <v>1999</v>
      </c>
      <c r="E2315" s="5">
        <v>17</v>
      </c>
      <c r="F2315" s="5">
        <v>34</v>
      </c>
      <c r="G2315" s="5">
        <v>95610</v>
      </c>
      <c r="H2315" s="5" t="s">
        <v>1370</v>
      </c>
      <c r="I2315" s="7">
        <v>5.4</v>
      </c>
      <c r="J2315" s="5">
        <v>70</v>
      </c>
      <c r="K2315" s="5">
        <v>8</v>
      </c>
      <c r="L2315" s="5">
        <v>10</v>
      </c>
      <c r="M2315" s="5">
        <v>10</v>
      </c>
      <c r="N2315" s="5">
        <v>3</v>
      </c>
      <c r="O2315" s="5">
        <v>24</v>
      </c>
      <c r="P2315" s="5">
        <v>30</v>
      </c>
      <c r="Q2315" s="5">
        <v>30</v>
      </c>
      <c r="R2315" s="5">
        <v>9</v>
      </c>
      <c r="S2315" s="5">
        <v>93</v>
      </c>
      <c r="T2315" s="4">
        <v>6510</v>
      </c>
      <c r="U2315" s="26">
        <f t="shared" si="72"/>
        <v>31.675903762502763</v>
      </c>
      <c r="V2315" s="26">
        <f t="shared" si="73"/>
        <v>2217.3132633751934</v>
      </c>
      <c r="Z2315" s="4">
        <v>19</v>
      </c>
      <c r="AA2315" s="26">
        <v>5.279548142498701</v>
      </c>
      <c r="AB2315" s="26">
        <v>26.397740712493505</v>
      </c>
    </row>
    <row r="2316" spans="1:28" x14ac:dyDescent="0.25">
      <c r="A2316" s="5" t="s">
        <v>2952</v>
      </c>
      <c r="B2316" s="6" t="s">
        <v>1643</v>
      </c>
      <c r="C2316" s="6" t="s">
        <v>1644</v>
      </c>
      <c r="D2316" s="5">
        <v>1997</v>
      </c>
      <c r="E2316" s="5">
        <v>19</v>
      </c>
      <c r="F2316" s="5">
        <v>7</v>
      </c>
      <c r="G2316" s="5">
        <v>94513</v>
      </c>
      <c r="H2316" s="5" t="s">
        <v>1370</v>
      </c>
      <c r="I2316" s="7">
        <v>2.2000000000000002</v>
      </c>
      <c r="J2316" s="5">
        <v>30</v>
      </c>
      <c r="K2316" s="5">
        <v>6</v>
      </c>
      <c r="L2316" s="5">
        <v>0</v>
      </c>
      <c r="M2316" s="5">
        <v>10</v>
      </c>
      <c r="N2316" s="5">
        <v>15</v>
      </c>
      <c r="O2316" s="5">
        <v>18</v>
      </c>
      <c r="P2316" s="5">
        <v>0</v>
      </c>
      <c r="Q2316" s="5">
        <v>30</v>
      </c>
      <c r="R2316" s="5">
        <v>45</v>
      </c>
      <c r="S2316" s="5">
        <v>93</v>
      </c>
      <c r="T2316" s="4">
        <v>2790</v>
      </c>
      <c r="U2316" s="26">
        <f t="shared" si="72"/>
        <v>31.422170900692841</v>
      </c>
      <c r="V2316" s="26">
        <f t="shared" si="73"/>
        <v>942.66512702078523</v>
      </c>
      <c r="Z2316" s="4">
        <v>17</v>
      </c>
      <c r="AA2316" s="26">
        <v>15.70269736156574</v>
      </c>
      <c r="AB2316" s="26">
        <v>345.45934195444624</v>
      </c>
    </row>
    <row r="2317" spans="1:28" x14ac:dyDescent="0.25">
      <c r="A2317" s="5" t="s">
        <v>2771</v>
      </c>
      <c r="B2317" s="6" t="s">
        <v>1643</v>
      </c>
      <c r="C2317" s="6" t="s">
        <v>1644</v>
      </c>
      <c r="D2317" s="5">
        <v>1994</v>
      </c>
      <c r="E2317" s="5">
        <v>22</v>
      </c>
      <c r="F2317" s="5">
        <v>42</v>
      </c>
      <c r="G2317" s="5">
        <v>93440</v>
      </c>
      <c r="H2317" s="5" t="s">
        <v>2097</v>
      </c>
      <c r="I2317" s="7">
        <v>5.4</v>
      </c>
      <c r="J2317" s="5">
        <v>48</v>
      </c>
      <c r="K2317" s="5">
        <v>12</v>
      </c>
      <c r="L2317" s="5">
        <v>3</v>
      </c>
      <c r="M2317" s="5">
        <v>6</v>
      </c>
      <c r="N2317" s="5">
        <v>10</v>
      </c>
      <c r="O2317" s="5">
        <v>36</v>
      </c>
      <c r="P2317" s="5">
        <v>9</v>
      </c>
      <c r="Q2317" s="5">
        <v>18</v>
      </c>
      <c r="R2317" s="5">
        <v>30</v>
      </c>
      <c r="S2317" s="5">
        <v>93</v>
      </c>
      <c r="T2317" s="4">
        <v>4464</v>
      </c>
      <c r="U2317" s="26">
        <f t="shared" si="72"/>
        <v>31.031441114138669</v>
      </c>
      <c r="V2317" s="26">
        <f t="shared" si="73"/>
        <v>1489.5091734786561</v>
      </c>
      <c r="Z2317" s="4">
        <v>17</v>
      </c>
      <c r="AA2317" s="26">
        <v>9.1599067942466803</v>
      </c>
      <c r="AB2317" s="26">
        <v>82.439161148220123</v>
      </c>
    </row>
    <row r="2318" spans="1:28" x14ac:dyDescent="0.25">
      <c r="A2318" s="5" t="s">
        <v>2877</v>
      </c>
      <c r="B2318" s="6" t="s">
        <v>1730</v>
      </c>
      <c r="C2318" s="6" t="s">
        <v>1151</v>
      </c>
      <c r="D2318" s="5">
        <v>1990</v>
      </c>
      <c r="E2318" s="5">
        <v>26</v>
      </c>
      <c r="F2318" s="5">
        <v>56</v>
      </c>
      <c r="G2318" s="5">
        <v>93036</v>
      </c>
      <c r="H2318" s="5" t="s">
        <v>2097</v>
      </c>
      <c r="I2318" s="7">
        <v>2.1</v>
      </c>
      <c r="J2318" s="5">
        <v>30</v>
      </c>
      <c r="K2318" s="5">
        <v>0</v>
      </c>
      <c r="L2318" s="5">
        <v>30</v>
      </c>
      <c r="M2318" s="5">
        <v>1</v>
      </c>
      <c r="N2318" s="5">
        <v>0</v>
      </c>
      <c r="O2318" s="5">
        <v>0</v>
      </c>
      <c r="P2318" s="5">
        <v>90</v>
      </c>
      <c r="Q2318" s="5">
        <v>3</v>
      </c>
      <c r="R2318" s="5">
        <v>0</v>
      </c>
      <c r="S2318" s="5">
        <v>93</v>
      </c>
      <c r="T2318" s="4">
        <v>2790</v>
      </c>
      <c r="U2318" s="26">
        <f t="shared" si="72"/>
        <v>30.490632089090536</v>
      </c>
      <c r="V2318" s="26">
        <f t="shared" si="73"/>
        <v>914.71896267271609</v>
      </c>
      <c r="Z2318" s="4">
        <v>14</v>
      </c>
      <c r="AA2318" s="26">
        <v>9.048057702500925</v>
      </c>
      <c r="AB2318" s="26">
        <v>262.39367337252685</v>
      </c>
    </row>
    <row r="2319" spans="1:28" x14ac:dyDescent="0.25">
      <c r="A2319" s="5" t="s">
        <v>1170</v>
      </c>
      <c r="B2319" s="6" t="s">
        <v>1150</v>
      </c>
      <c r="C2319" s="6" t="s">
        <v>1151</v>
      </c>
      <c r="D2319" s="5">
        <v>2000</v>
      </c>
      <c r="E2319" s="5">
        <v>16</v>
      </c>
      <c r="F2319" s="5">
        <v>1</v>
      </c>
      <c r="G2319" s="5">
        <v>94551</v>
      </c>
      <c r="H2319" s="5" t="s">
        <v>1152</v>
      </c>
      <c r="I2319" s="7">
        <v>3.9</v>
      </c>
      <c r="J2319" s="5">
        <v>100</v>
      </c>
      <c r="K2319" s="5">
        <v>6</v>
      </c>
      <c r="L2319" s="5">
        <v>10</v>
      </c>
      <c r="M2319" s="5">
        <v>10</v>
      </c>
      <c r="N2319" s="5">
        <v>6</v>
      </c>
      <c r="O2319" s="5">
        <v>18</v>
      </c>
      <c r="P2319" s="5">
        <v>30</v>
      </c>
      <c r="Q2319" s="5">
        <v>30</v>
      </c>
      <c r="R2319" s="5">
        <v>18</v>
      </c>
      <c r="S2319" s="5">
        <v>96</v>
      </c>
      <c r="T2319" s="4">
        <v>9600</v>
      </c>
      <c r="U2319" s="26">
        <f t="shared" si="72"/>
        <v>32.826639284142587</v>
      </c>
      <c r="V2319" s="26">
        <f t="shared" si="73"/>
        <v>3282.6639284142589</v>
      </c>
      <c r="Z2319" s="4">
        <v>4</v>
      </c>
      <c r="AA2319" s="26">
        <v>12.467064645208008</v>
      </c>
      <c r="AB2319" s="26">
        <v>24.934129290416017</v>
      </c>
    </row>
    <row r="2320" spans="1:28" x14ac:dyDescent="0.25">
      <c r="A2320" s="5" t="s">
        <v>1192</v>
      </c>
      <c r="B2320" s="6" t="s">
        <v>1150</v>
      </c>
      <c r="C2320" s="6" t="s">
        <v>1151</v>
      </c>
      <c r="D2320" s="5">
        <v>2007</v>
      </c>
      <c r="E2320" s="5">
        <v>9</v>
      </c>
      <c r="F2320" s="5">
        <v>7</v>
      </c>
      <c r="G2320" s="5">
        <v>94553</v>
      </c>
      <c r="H2320" s="5" t="s">
        <v>1152</v>
      </c>
      <c r="I2320" s="7">
        <v>3.9</v>
      </c>
      <c r="J2320" s="5">
        <v>40</v>
      </c>
      <c r="K2320" s="5">
        <v>10</v>
      </c>
      <c r="L2320" s="5">
        <v>10</v>
      </c>
      <c r="M2320" s="5">
        <v>10</v>
      </c>
      <c r="N2320" s="5">
        <v>2</v>
      </c>
      <c r="O2320" s="5">
        <v>30</v>
      </c>
      <c r="P2320" s="5">
        <v>30</v>
      </c>
      <c r="Q2320" s="5">
        <v>30</v>
      </c>
      <c r="R2320" s="5">
        <v>6</v>
      </c>
      <c r="S2320" s="5">
        <v>96</v>
      </c>
      <c r="T2320" s="4">
        <v>3840</v>
      </c>
      <c r="U2320" s="26">
        <f t="shared" si="72"/>
        <v>33.693215979612546</v>
      </c>
      <c r="V2320" s="26">
        <f t="shared" si="73"/>
        <v>1347.7286391845018</v>
      </c>
      <c r="Z2320" s="4">
        <v>12</v>
      </c>
      <c r="AA2320" s="26">
        <v>37.193913699589572</v>
      </c>
      <c r="AB2320" s="26">
        <v>1822.501771279889</v>
      </c>
    </row>
    <row r="2321" spans="1:28" x14ac:dyDescent="0.25">
      <c r="A2321" s="5" t="s">
        <v>1275</v>
      </c>
      <c r="B2321" s="6" t="s">
        <v>1150</v>
      </c>
      <c r="C2321" s="6" t="s">
        <v>1151</v>
      </c>
      <c r="D2321" s="5">
        <v>2006</v>
      </c>
      <c r="E2321" s="5">
        <v>10</v>
      </c>
      <c r="F2321" s="5">
        <v>19</v>
      </c>
      <c r="G2321" s="5">
        <v>93536</v>
      </c>
      <c r="H2321" s="5" t="s">
        <v>1152</v>
      </c>
      <c r="I2321" s="7">
        <v>3.9</v>
      </c>
      <c r="J2321" s="5">
        <v>60</v>
      </c>
      <c r="K2321" s="5">
        <v>10</v>
      </c>
      <c r="L2321" s="5">
        <v>4</v>
      </c>
      <c r="M2321" s="5">
        <v>12</v>
      </c>
      <c r="N2321" s="5">
        <v>6</v>
      </c>
      <c r="O2321" s="5">
        <v>30</v>
      </c>
      <c r="P2321" s="5">
        <v>12</v>
      </c>
      <c r="Q2321" s="5">
        <v>36</v>
      </c>
      <c r="R2321" s="5">
        <v>18</v>
      </c>
      <c r="S2321" s="5">
        <v>96</v>
      </c>
      <c r="T2321" s="4">
        <v>5760</v>
      </c>
      <c r="U2321" s="26">
        <f t="shared" si="72"/>
        <v>33.573136027319293</v>
      </c>
      <c r="V2321" s="26">
        <f t="shared" si="73"/>
        <v>2014.3881616391577</v>
      </c>
      <c r="Z2321" s="4">
        <v>12</v>
      </c>
      <c r="AA2321" s="26">
        <v>2.5650974965234186</v>
      </c>
      <c r="AB2321" s="26">
        <v>35.911364951327862</v>
      </c>
    </row>
    <row r="2322" spans="1:28" x14ac:dyDescent="0.25">
      <c r="A2322" s="5" t="s">
        <v>1337</v>
      </c>
      <c r="B2322" s="6" t="s">
        <v>1150</v>
      </c>
      <c r="C2322" s="6" t="s">
        <v>1151</v>
      </c>
      <c r="D2322" s="5">
        <v>2002</v>
      </c>
      <c r="E2322" s="5">
        <v>14</v>
      </c>
      <c r="F2322" s="5">
        <v>30</v>
      </c>
      <c r="G2322" s="5">
        <v>92869</v>
      </c>
      <c r="H2322" s="5" t="s">
        <v>1152</v>
      </c>
      <c r="I2322" s="7">
        <v>3.9</v>
      </c>
      <c r="J2322" s="5">
        <v>50</v>
      </c>
      <c r="K2322" s="5">
        <v>8</v>
      </c>
      <c r="L2322" s="5">
        <v>8</v>
      </c>
      <c r="M2322" s="5">
        <v>8</v>
      </c>
      <c r="N2322" s="5">
        <v>8</v>
      </c>
      <c r="O2322" s="5">
        <v>24</v>
      </c>
      <c r="P2322" s="5">
        <v>24</v>
      </c>
      <c r="Q2322" s="5">
        <v>24</v>
      </c>
      <c r="R2322" s="5">
        <v>24</v>
      </c>
      <c r="S2322" s="5">
        <v>96</v>
      </c>
      <c r="T2322" s="4">
        <v>4800</v>
      </c>
      <c r="U2322" s="26">
        <f t="shared" si="72"/>
        <v>33.08055367341013</v>
      </c>
      <c r="V2322" s="26">
        <f t="shared" si="73"/>
        <v>1654.0276836705066</v>
      </c>
      <c r="Z2322" s="4">
        <v>16</v>
      </c>
      <c r="AA2322" s="26">
        <v>11.72791447949829</v>
      </c>
      <c r="AB2322" s="26">
        <v>469.11657917993159</v>
      </c>
    </row>
    <row r="2323" spans="1:28" x14ac:dyDescent="0.25">
      <c r="A2323" s="5" t="s">
        <v>1393</v>
      </c>
      <c r="B2323" s="6" t="s">
        <v>1150</v>
      </c>
      <c r="C2323" s="6" t="s">
        <v>1151</v>
      </c>
      <c r="D2323" s="5">
        <v>2000</v>
      </c>
      <c r="E2323" s="5">
        <v>16</v>
      </c>
      <c r="F2323" s="5">
        <v>33</v>
      </c>
      <c r="G2323" s="5">
        <v>92549</v>
      </c>
      <c r="H2323" s="5" t="s">
        <v>1152</v>
      </c>
      <c r="I2323" s="7">
        <v>6.1</v>
      </c>
      <c r="J2323" s="5">
        <v>49</v>
      </c>
      <c r="K2323" s="5">
        <v>10</v>
      </c>
      <c r="L2323" s="5">
        <v>10</v>
      </c>
      <c r="M2323" s="5">
        <v>7</v>
      </c>
      <c r="N2323" s="5">
        <v>5</v>
      </c>
      <c r="O2323" s="5">
        <v>30</v>
      </c>
      <c r="P2323" s="5">
        <v>30</v>
      </c>
      <c r="Q2323" s="5">
        <v>21</v>
      </c>
      <c r="R2323" s="5">
        <v>15</v>
      </c>
      <c r="S2323" s="5">
        <v>96</v>
      </c>
      <c r="T2323" s="4">
        <v>4704</v>
      </c>
      <c r="U2323" s="26">
        <f t="shared" si="72"/>
        <v>32.826639284142587</v>
      </c>
      <c r="V2323" s="26">
        <f t="shared" si="73"/>
        <v>1608.5053249229868</v>
      </c>
      <c r="Z2323" s="4">
        <v>10</v>
      </c>
      <c r="AA2323" s="26">
        <v>78.924465605316684</v>
      </c>
      <c r="AB2323" s="26">
        <v>3788.3743490552006</v>
      </c>
    </row>
    <row r="2324" spans="1:28" x14ac:dyDescent="0.25">
      <c r="A2324" s="5" t="s">
        <v>1463</v>
      </c>
      <c r="B2324" s="6" t="s">
        <v>1150</v>
      </c>
      <c r="C2324" s="6" t="s">
        <v>1151</v>
      </c>
      <c r="D2324" s="5">
        <v>2011</v>
      </c>
      <c r="E2324" s="5">
        <v>5</v>
      </c>
      <c r="F2324" s="5">
        <v>37</v>
      </c>
      <c r="G2324" s="5">
        <v>92111</v>
      </c>
      <c r="H2324" s="5" t="s">
        <v>1152</v>
      </c>
      <c r="I2324" s="7">
        <v>6</v>
      </c>
      <c r="J2324" s="5">
        <v>100</v>
      </c>
      <c r="K2324" s="5">
        <v>8</v>
      </c>
      <c r="L2324" s="5">
        <v>8</v>
      </c>
      <c r="M2324" s="5">
        <v>8</v>
      </c>
      <c r="N2324" s="5">
        <v>8</v>
      </c>
      <c r="O2324" s="5">
        <v>24</v>
      </c>
      <c r="P2324" s="5">
        <v>24</v>
      </c>
      <c r="Q2324" s="5">
        <v>24</v>
      </c>
      <c r="R2324" s="5">
        <v>24</v>
      </c>
      <c r="S2324" s="5">
        <v>96</v>
      </c>
      <c r="T2324" s="4">
        <v>9600</v>
      </c>
      <c r="U2324" s="26">
        <f t="shared" si="72"/>
        <v>34.161811998241674</v>
      </c>
      <c r="V2324" s="26">
        <f t="shared" si="73"/>
        <v>3416.1811998241674</v>
      </c>
      <c r="Z2324" s="4">
        <v>17</v>
      </c>
      <c r="AA2324" s="26">
        <v>22.245487928884796</v>
      </c>
      <c r="AB2324" s="26">
        <v>689.61012579542864</v>
      </c>
    </row>
    <row r="2325" spans="1:28" x14ac:dyDescent="0.25">
      <c r="A2325" s="5" t="s">
        <v>1520</v>
      </c>
      <c r="B2325" s="6" t="s">
        <v>1150</v>
      </c>
      <c r="C2325" s="6" t="s">
        <v>1151</v>
      </c>
      <c r="D2325" s="5">
        <v>2007</v>
      </c>
      <c r="E2325" s="5">
        <v>9</v>
      </c>
      <c r="F2325" s="5">
        <v>40</v>
      </c>
      <c r="G2325" s="5">
        <v>93433</v>
      </c>
      <c r="H2325" s="5" t="s">
        <v>1152</v>
      </c>
      <c r="I2325" s="7">
        <v>3.9</v>
      </c>
      <c r="J2325" s="5">
        <v>40</v>
      </c>
      <c r="K2325" s="5">
        <v>6</v>
      </c>
      <c r="L2325" s="5">
        <v>6</v>
      </c>
      <c r="M2325" s="5">
        <v>10</v>
      </c>
      <c r="N2325" s="5">
        <v>10</v>
      </c>
      <c r="O2325" s="5">
        <v>18</v>
      </c>
      <c r="P2325" s="5">
        <v>18</v>
      </c>
      <c r="Q2325" s="5">
        <v>30</v>
      </c>
      <c r="R2325" s="5">
        <v>30</v>
      </c>
      <c r="S2325" s="5">
        <v>96</v>
      </c>
      <c r="T2325" s="4">
        <v>3840</v>
      </c>
      <c r="U2325" s="26">
        <f t="shared" si="72"/>
        <v>33.693215979612546</v>
      </c>
      <c r="V2325" s="26">
        <f t="shared" si="73"/>
        <v>1347.7286391845018</v>
      </c>
      <c r="Z2325" s="4">
        <v>14</v>
      </c>
      <c r="AA2325" s="26">
        <v>38.777390153575396</v>
      </c>
      <c r="AB2325" s="26">
        <v>775.54780307150793</v>
      </c>
    </row>
    <row r="2326" spans="1:28" x14ac:dyDescent="0.25">
      <c r="A2326" s="5" t="s">
        <v>9</v>
      </c>
      <c r="B2326" s="6" t="s">
        <v>1643</v>
      </c>
      <c r="C2326" s="6" t="s">
        <v>1644</v>
      </c>
      <c r="D2326" s="5">
        <v>2015</v>
      </c>
      <c r="E2326" s="5">
        <v>1</v>
      </c>
      <c r="F2326" s="5">
        <v>34</v>
      </c>
      <c r="G2326" s="5">
        <v>95843</v>
      </c>
      <c r="H2326" s="5" t="s">
        <v>1370</v>
      </c>
      <c r="I2326" s="7">
        <v>1.8</v>
      </c>
      <c r="J2326" s="5">
        <v>19</v>
      </c>
      <c r="K2326" s="5">
        <v>8</v>
      </c>
      <c r="L2326" s="5">
        <v>8</v>
      </c>
      <c r="M2326" s="5">
        <v>8</v>
      </c>
      <c r="N2326" s="5">
        <v>8</v>
      </c>
      <c r="O2326" s="5">
        <v>24</v>
      </c>
      <c r="P2326" s="5">
        <v>24</v>
      </c>
      <c r="Q2326" s="5">
        <v>24</v>
      </c>
      <c r="R2326" s="5">
        <v>24</v>
      </c>
      <c r="S2326" s="5">
        <v>96</v>
      </c>
      <c r="T2326" s="4">
        <v>1824</v>
      </c>
      <c r="U2326" s="26" t="e">
        <f t="shared" si="72"/>
        <v>#DIV/0!</v>
      </c>
      <c r="V2326" s="26" t="e">
        <f t="shared" si="73"/>
        <v>#DIV/0!</v>
      </c>
      <c r="Z2326" s="4">
        <v>14</v>
      </c>
      <c r="AA2326" s="26">
        <v>15.510956061430159</v>
      </c>
      <c r="AB2326" s="26">
        <v>542.88346215005561</v>
      </c>
    </row>
    <row r="2327" spans="1:28" x14ac:dyDescent="0.25">
      <c r="A2327" s="5" t="s">
        <v>2943</v>
      </c>
      <c r="B2327" s="6" t="s">
        <v>1643</v>
      </c>
      <c r="C2327" s="6" t="s">
        <v>1644</v>
      </c>
      <c r="D2327" s="5">
        <v>2011</v>
      </c>
      <c r="E2327" s="5">
        <v>5</v>
      </c>
      <c r="F2327" s="5">
        <v>7</v>
      </c>
      <c r="G2327" s="5">
        <v>94582</v>
      </c>
      <c r="H2327" s="5" t="s">
        <v>1370</v>
      </c>
      <c r="I2327" s="7">
        <v>1.9</v>
      </c>
      <c r="J2327" s="5">
        <v>30</v>
      </c>
      <c r="K2327" s="5">
        <v>8</v>
      </c>
      <c r="L2327" s="5">
        <v>8</v>
      </c>
      <c r="M2327" s="5">
        <v>8</v>
      </c>
      <c r="N2327" s="5">
        <v>8</v>
      </c>
      <c r="O2327" s="5">
        <v>24</v>
      </c>
      <c r="P2327" s="5">
        <v>24</v>
      </c>
      <c r="Q2327" s="5">
        <v>24</v>
      </c>
      <c r="R2327" s="5">
        <v>24</v>
      </c>
      <c r="S2327" s="5">
        <v>96</v>
      </c>
      <c r="T2327" s="4">
        <v>2880</v>
      </c>
      <c r="U2327" s="26">
        <f t="shared" si="72"/>
        <v>34.161811998241674</v>
      </c>
      <c r="V2327" s="26">
        <f t="shared" si="73"/>
        <v>1024.8543599472503</v>
      </c>
      <c r="Z2327" s="4">
        <v>19</v>
      </c>
      <c r="AA2327" s="26">
        <v>26.397740712493505</v>
      </c>
      <c r="AB2327" s="26">
        <v>2639.7740712493505</v>
      </c>
    </row>
    <row r="2328" spans="1:28" x14ac:dyDescent="0.25">
      <c r="A2328" s="5" t="s">
        <v>2996</v>
      </c>
      <c r="B2328" s="6" t="s">
        <v>1643</v>
      </c>
      <c r="C2328" s="6" t="s">
        <v>1644</v>
      </c>
      <c r="D2328" s="5">
        <v>2011</v>
      </c>
      <c r="E2328" s="5">
        <v>5</v>
      </c>
      <c r="F2328" s="5">
        <v>15</v>
      </c>
      <c r="G2328" s="5">
        <v>93313</v>
      </c>
      <c r="H2328" s="5" t="s">
        <v>1370</v>
      </c>
      <c r="I2328" s="7">
        <v>3.8</v>
      </c>
      <c r="J2328" s="5">
        <v>51</v>
      </c>
      <c r="K2328" s="5">
        <v>10</v>
      </c>
      <c r="L2328" s="5">
        <v>6</v>
      </c>
      <c r="M2328" s="5">
        <v>10</v>
      </c>
      <c r="N2328" s="5">
        <v>6</v>
      </c>
      <c r="O2328" s="5">
        <v>30</v>
      </c>
      <c r="P2328" s="5">
        <v>18</v>
      </c>
      <c r="Q2328" s="5">
        <v>30</v>
      </c>
      <c r="R2328" s="5">
        <v>18</v>
      </c>
      <c r="S2328" s="5">
        <v>96</v>
      </c>
      <c r="T2328" s="4">
        <v>4896</v>
      </c>
      <c r="U2328" s="26">
        <f t="shared" si="72"/>
        <v>34.161811998241674</v>
      </c>
      <c r="V2328" s="26">
        <f t="shared" si="73"/>
        <v>1742.2524119103255</v>
      </c>
      <c r="Z2328" s="4">
        <v>13</v>
      </c>
      <c r="AA2328" s="26">
        <v>38.625150204894872</v>
      </c>
      <c r="AB2328" s="26">
        <v>1545.0060081957949</v>
      </c>
    </row>
    <row r="2329" spans="1:28" x14ac:dyDescent="0.25">
      <c r="A2329" s="5" t="s">
        <v>3404</v>
      </c>
      <c r="B2329" s="6" t="s">
        <v>1643</v>
      </c>
      <c r="C2329" s="6" t="s">
        <v>1644</v>
      </c>
      <c r="D2329" s="5">
        <v>2008</v>
      </c>
      <c r="E2329" s="5">
        <v>8</v>
      </c>
      <c r="F2329" s="5">
        <v>33</v>
      </c>
      <c r="G2329" s="5">
        <v>92503</v>
      </c>
      <c r="H2329" s="5" t="s">
        <v>1370</v>
      </c>
      <c r="I2329" s="7">
        <v>1.8</v>
      </c>
      <c r="J2329" s="5">
        <v>26</v>
      </c>
      <c r="K2329" s="5">
        <v>8</v>
      </c>
      <c r="L2329" s="5">
        <v>8</v>
      </c>
      <c r="M2329" s="5">
        <v>8</v>
      </c>
      <c r="N2329" s="5">
        <v>8</v>
      </c>
      <c r="O2329" s="5">
        <v>24</v>
      </c>
      <c r="P2329" s="5">
        <v>24</v>
      </c>
      <c r="Q2329" s="5">
        <v>24</v>
      </c>
      <c r="R2329" s="5">
        <v>24</v>
      </c>
      <c r="S2329" s="5">
        <v>96</v>
      </c>
      <c r="T2329" s="4">
        <v>2496</v>
      </c>
      <c r="U2329" s="26">
        <f t="shared" si="72"/>
        <v>33.812106128199112</v>
      </c>
      <c r="V2329" s="26">
        <f t="shared" si="73"/>
        <v>879.11475933317695</v>
      </c>
      <c r="Z2329" s="4">
        <v>16</v>
      </c>
      <c r="AA2329" s="26">
        <v>26.062032176662868</v>
      </c>
      <c r="AB2329" s="26">
        <v>1042.4812870665146</v>
      </c>
    </row>
    <row r="2330" spans="1:28" x14ac:dyDescent="0.25">
      <c r="A2330" s="5" t="s">
        <v>61</v>
      </c>
      <c r="B2330" s="6" t="s">
        <v>1730</v>
      </c>
      <c r="C2330" s="6" t="s">
        <v>1151</v>
      </c>
      <c r="D2330" s="5">
        <v>2008</v>
      </c>
      <c r="E2330" s="5">
        <v>8</v>
      </c>
      <c r="F2330" s="5">
        <v>36</v>
      </c>
      <c r="G2330" s="5">
        <v>92345</v>
      </c>
      <c r="H2330" s="5" t="s">
        <v>1370</v>
      </c>
      <c r="I2330" s="7">
        <v>5</v>
      </c>
      <c r="J2330" s="5">
        <v>74</v>
      </c>
      <c r="K2330" s="5">
        <v>8</v>
      </c>
      <c r="L2330" s="5">
        <v>6</v>
      </c>
      <c r="M2330" s="5">
        <v>8</v>
      </c>
      <c r="N2330" s="5">
        <v>10</v>
      </c>
      <c r="O2330" s="5">
        <v>24</v>
      </c>
      <c r="P2330" s="5">
        <v>18</v>
      </c>
      <c r="Q2330" s="5">
        <v>24</v>
      </c>
      <c r="R2330" s="5">
        <v>30</v>
      </c>
      <c r="S2330" s="5">
        <v>96</v>
      </c>
      <c r="T2330" s="4">
        <v>7104</v>
      </c>
      <c r="U2330" s="26">
        <f t="shared" si="72"/>
        <v>33.812106128199112</v>
      </c>
      <c r="V2330" s="26">
        <f t="shared" si="73"/>
        <v>2502.0958534867341</v>
      </c>
      <c r="Z2330" s="4">
        <v>14</v>
      </c>
      <c r="AA2330" s="26">
        <v>20.681274748573543</v>
      </c>
      <c r="AB2330" s="26">
        <v>827.25098994294171</v>
      </c>
    </row>
    <row r="2331" spans="1:28" x14ac:dyDescent="0.25">
      <c r="A2331" s="5" t="s">
        <v>2926</v>
      </c>
      <c r="B2331" s="6" t="s">
        <v>1643</v>
      </c>
      <c r="C2331" s="6" t="s">
        <v>1644</v>
      </c>
      <c r="D2331" s="5">
        <v>2007</v>
      </c>
      <c r="E2331" s="5">
        <v>9</v>
      </c>
      <c r="F2331" s="5">
        <v>4</v>
      </c>
      <c r="G2331" s="5">
        <v>95966</v>
      </c>
      <c r="H2331" s="5" t="s">
        <v>1370</v>
      </c>
      <c r="I2331" s="7">
        <v>1.2</v>
      </c>
      <c r="J2331" s="5">
        <v>12</v>
      </c>
      <c r="K2331" s="5">
        <v>9</v>
      </c>
      <c r="L2331" s="5">
        <v>5</v>
      </c>
      <c r="M2331" s="5">
        <v>9</v>
      </c>
      <c r="N2331" s="5">
        <v>9</v>
      </c>
      <c r="O2331" s="5">
        <v>27</v>
      </c>
      <c r="P2331" s="5">
        <v>15</v>
      </c>
      <c r="Q2331" s="5">
        <v>27</v>
      </c>
      <c r="R2331" s="5">
        <v>27</v>
      </c>
      <c r="S2331" s="5">
        <v>96</v>
      </c>
      <c r="T2331" s="4">
        <v>1152</v>
      </c>
      <c r="U2331" s="26">
        <f t="shared" si="72"/>
        <v>33.693215979612546</v>
      </c>
      <c r="V2331" s="26">
        <f t="shared" si="73"/>
        <v>404.31859175535055</v>
      </c>
      <c r="Z2331" s="4">
        <v>8</v>
      </c>
      <c r="AA2331" s="26">
        <v>27.804228990014245</v>
      </c>
      <c r="AB2331" s="26">
        <v>1139.9733885905841</v>
      </c>
    </row>
    <row r="2332" spans="1:28" x14ac:dyDescent="0.25">
      <c r="A2332" s="5" t="s">
        <v>3343</v>
      </c>
      <c r="B2332" s="6" t="s">
        <v>1643</v>
      </c>
      <c r="C2332" s="6" t="s">
        <v>1644</v>
      </c>
      <c r="D2332" s="5">
        <v>2007</v>
      </c>
      <c r="E2332" s="5">
        <v>9</v>
      </c>
      <c r="F2332" s="5">
        <v>30</v>
      </c>
      <c r="G2332" s="5">
        <v>92887</v>
      </c>
      <c r="H2332" s="5" t="s">
        <v>1370</v>
      </c>
      <c r="I2332" s="7">
        <v>1.8</v>
      </c>
      <c r="J2332" s="5">
        <v>19</v>
      </c>
      <c r="K2332" s="5">
        <v>8</v>
      </c>
      <c r="L2332" s="5">
        <v>6</v>
      </c>
      <c r="M2332" s="5">
        <v>8</v>
      </c>
      <c r="N2332" s="5">
        <v>10</v>
      </c>
      <c r="O2332" s="5">
        <v>24</v>
      </c>
      <c r="P2332" s="5">
        <v>18</v>
      </c>
      <c r="Q2332" s="5">
        <v>24</v>
      </c>
      <c r="R2332" s="5">
        <v>30</v>
      </c>
      <c r="S2332" s="5">
        <v>96</v>
      </c>
      <c r="T2332" s="4">
        <v>1824</v>
      </c>
      <c r="U2332" s="26">
        <f t="shared" si="72"/>
        <v>33.693215979612546</v>
      </c>
      <c r="V2332" s="26">
        <f t="shared" si="73"/>
        <v>640.17110361263838</v>
      </c>
      <c r="Z2332" s="4">
        <v>4</v>
      </c>
      <c r="AA2332" s="26">
        <v>8.7269452516456063</v>
      </c>
      <c r="AB2332" s="26">
        <v>244.35446704607699</v>
      </c>
    </row>
    <row r="2333" spans="1:28" x14ac:dyDescent="0.25">
      <c r="A2333" s="5" t="s">
        <v>23</v>
      </c>
      <c r="B2333" s="6" t="s">
        <v>1643</v>
      </c>
      <c r="C2333" s="6" t="s">
        <v>1644</v>
      </c>
      <c r="D2333" s="5">
        <v>2007</v>
      </c>
      <c r="E2333" s="5">
        <v>9</v>
      </c>
      <c r="F2333" s="5">
        <v>34</v>
      </c>
      <c r="G2333" s="5">
        <v>95630</v>
      </c>
      <c r="H2333" s="5" t="s">
        <v>1370</v>
      </c>
      <c r="I2333" s="7">
        <v>4</v>
      </c>
      <c r="J2333" s="5">
        <v>29</v>
      </c>
      <c r="K2333" s="5">
        <v>10</v>
      </c>
      <c r="L2333" s="5">
        <v>6</v>
      </c>
      <c r="M2333" s="5">
        <v>6</v>
      </c>
      <c r="N2333" s="5">
        <v>10</v>
      </c>
      <c r="O2333" s="5">
        <v>30</v>
      </c>
      <c r="P2333" s="5">
        <v>18</v>
      </c>
      <c r="Q2333" s="5">
        <v>18</v>
      </c>
      <c r="R2333" s="5">
        <v>30</v>
      </c>
      <c r="S2333" s="5">
        <v>96</v>
      </c>
      <c r="T2333" s="4">
        <v>2784</v>
      </c>
      <c r="U2333" s="26">
        <f t="shared" si="72"/>
        <v>33.693215979612546</v>
      </c>
      <c r="V2333" s="26">
        <f t="shared" si="73"/>
        <v>977.10326340876384</v>
      </c>
      <c r="Z2333" s="4">
        <v>3</v>
      </c>
      <c r="AA2333" s="26">
        <v>19.882430392460058</v>
      </c>
      <c r="AB2333" s="26">
        <v>377.7661774567411</v>
      </c>
    </row>
    <row r="2334" spans="1:28" x14ac:dyDescent="0.25">
      <c r="A2334" s="5" t="s">
        <v>1955</v>
      </c>
      <c r="B2334" s="6" t="s">
        <v>1643</v>
      </c>
      <c r="C2334" s="6" t="s">
        <v>1644</v>
      </c>
      <c r="D2334" s="5">
        <v>2006</v>
      </c>
      <c r="E2334" s="5">
        <v>10</v>
      </c>
      <c r="F2334" s="5">
        <v>30</v>
      </c>
      <c r="G2334" s="5">
        <v>92845</v>
      </c>
      <c r="H2334" s="5" t="s">
        <v>1645</v>
      </c>
      <c r="I2334" s="7">
        <v>8.1</v>
      </c>
      <c r="J2334" s="5">
        <v>48</v>
      </c>
      <c r="K2334" s="5">
        <v>10</v>
      </c>
      <c r="L2334" s="5">
        <v>10</v>
      </c>
      <c r="M2334" s="5">
        <v>10</v>
      </c>
      <c r="N2334" s="5">
        <v>2</v>
      </c>
      <c r="O2334" s="5">
        <v>30</v>
      </c>
      <c r="P2334" s="5">
        <v>30</v>
      </c>
      <c r="Q2334" s="5">
        <v>30</v>
      </c>
      <c r="R2334" s="5">
        <v>6</v>
      </c>
      <c r="S2334" s="5">
        <v>96</v>
      </c>
      <c r="T2334" s="4">
        <v>4608</v>
      </c>
      <c r="U2334" s="26">
        <f t="shared" si="72"/>
        <v>33.573136027319293</v>
      </c>
      <c r="V2334" s="26">
        <f t="shared" si="73"/>
        <v>1611.5105293113261</v>
      </c>
      <c r="Z2334" s="4">
        <v>14</v>
      </c>
      <c r="AA2334" s="26">
        <v>5.1703186871433857</v>
      </c>
      <c r="AB2334" s="26">
        <v>103.40637374286771</v>
      </c>
    </row>
    <row r="2335" spans="1:28" x14ac:dyDescent="0.25">
      <c r="A2335" s="5" t="s">
        <v>2277</v>
      </c>
      <c r="B2335" s="6" t="s">
        <v>1643</v>
      </c>
      <c r="C2335" s="6" t="s">
        <v>1644</v>
      </c>
      <c r="D2335" s="5">
        <v>2006</v>
      </c>
      <c r="E2335" s="5">
        <v>10</v>
      </c>
      <c r="F2335" s="5">
        <v>49</v>
      </c>
      <c r="G2335" s="5">
        <v>94954</v>
      </c>
      <c r="H2335" s="5" t="s">
        <v>1645</v>
      </c>
      <c r="I2335" s="7">
        <v>4.5999999999999996</v>
      </c>
      <c r="J2335" s="5">
        <v>49</v>
      </c>
      <c r="K2335" s="5">
        <v>20</v>
      </c>
      <c r="L2335" s="5">
        <v>2</v>
      </c>
      <c r="M2335" s="5">
        <v>5</v>
      </c>
      <c r="N2335" s="5">
        <v>5</v>
      </c>
      <c r="O2335" s="5">
        <v>60</v>
      </c>
      <c r="P2335" s="5">
        <v>6</v>
      </c>
      <c r="Q2335" s="5">
        <v>15</v>
      </c>
      <c r="R2335" s="5">
        <v>15</v>
      </c>
      <c r="S2335" s="5">
        <v>96</v>
      </c>
      <c r="T2335" s="4">
        <v>4704</v>
      </c>
      <c r="U2335" s="26">
        <f t="shared" si="72"/>
        <v>33.573136027319293</v>
      </c>
      <c r="V2335" s="26">
        <f t="shared" si="73"/>
        <v>1645.0836653386455</v>
      </c>
      <c r="Z2335" s="4">
        <v>10</v>
      </c>
      <c r="AA2335" s="26">
        <v>6.3648762584932808</v>
      </c>
      <c r="AB2335" s="26">
        <v>44.554133809452964</v>
      </c>
    </row>
    <row r="2336" spans="1:28" x14ac:dyDescent="0.25">
      <c r="A2336" s="5" t="s">
        <v>162</v>
      </c>
      <c r="B2336" s="6" t="s">
        <v>1643</v>
      </c>
      <c r="C2336" s="6" t="s">
        <v>1644</v>
      </c>
      <c r="D2336" s="5">
        <v>2006</v>
      </c>
      <c r="E2336" s="5">
        <v>10</v>
      </c>
      <c r="F2336" s="5">
        <v>37</v>
      </c>
      <c r="G2336" s="5">
        <v>92084</v>
      </c>
      <c r="H2336" s="5" t="s">
        <v>1370</v>
      </c>
      <c r="I2336" s="7">
        <v>6</v>
      </c>
      <c r="J2336" s="5">
        <v>45</v>
      </c>
      <c r="K2336" s="5">
        <v>10</v>
      </c>
      <c r="L2336" s="5">
        <v>2</v>
      </c>
      <c r="M2336" s="5">
        <v>10</v>
      </c>
      <c r="N2336" s="5">
        <v>10</v>
      </c>
      <c r="O2336" s="5">
        <v>30</v>
      </c>
      <c r="P2336" s="5">
        <v>6</v>
      </c>
      <c r="Q2336" s="5">
        <v>30</v>
      </c>
      <c r="R2336" s="5">
        <v>30</v>
      </c>
      <c r="S2336" s="5">
        <v>96</v>
      </c>
      <c r="T2336" s="4">
        <v>4320</v>
      </c>
      <c r="U2336" s="26">
        <f t="shared" si="72"/>
        <v>33.573136027319293</v>
      </c>
      <c r="V2336" s="26">
        <f t="shared" si="73"/>
        <v>1510.7911212293682</v>
      </c>
      <c r="Z2336" s="4">
        <v>17</v>
      </c>
      <c r="AA2336" s="26">
        <v>7.8513486807828698</v>
      </c>
      <c r="AB2336" s="26">
        <v>243.39180910426896</v>
      </c>
    </row>
    <row r="2337" spans="1:28" x14ac:dyDescent="0.25">
      <c r="A2337" s="5" t="s">
        <v>3115</v>
      </c>
      <c r="B2337" s="6" t="s">
        <v>1643</v>
      </c>
      <c r="C2337" s="6" t="s">
        <v>1644</v>
      </c>
      <c r="D2337" s="5">
        <v>2005</v>
      </c>
      <c r="E2337" s="5">
        <v>11</v>
      </c>
      <c r="F2337" s="5">
        <v>19</v>
      </c>
      <c r="G2337" s="5">
        <v>90604</v>
      </c>
      <c r="H2337" s="5" t="s">
        <v>1370</v>
      </c>
      <c r="I2337" s="7">
        <v>7.1</v>
      </c>
      <c r="J2337" s="5">
        <v>30</v>
      </c>
      <c r="K2337" s="5">
        <v>8</v>
      </c>
      <c r="L2337" s="5">
        <v>8</v>
      </c>
      <c r="M2337" s="5">
        <v>8</v>
      </c>
      <c r="N2337" s="5">
        <v>8</v>
      </c>
      <c r="O2337" s="5">
        <v>24</v>
      </c>
      <c r="P2337" s="5">
        <v>24</v>
      </c>
      <c r="Q2337" s="5">
        <v>24</v>
      </c>
      <c r="R2337" s="5">
        <v>24</v>
      </c>
      <c r="S2337" s="5">
        <v>96</v>
      </c>
      <c r="T2337" s="4">
        <v>2880</v>
      </c>
      <c r="U2337" s="26">
        <f t="shared" si="72"/>
        <v>33.45184832089997</v>
      </c>
      <c r="V2337" s="26">
        <f t="shared" si="73"/>
        <v>1003.5554496269991</v>
      </c>
      <c r="Z2337" s="4">
        <v>7</v>
      </c>
      <c r="AA2337" s="26">
        <v>23.928723516491946</v>
      </c>
      <c r="AB2337" s="26">
        <v>1172.5074523081053</v>
      </c>
    </row>
    <row r="2338" spans="1:28" x14ac:dyDescent="0.25">
      <c r="A2338" s="5" t="s">
        <v>3296</v>
      </c>
      <c r="B2338" s="6" t="s">
        <v>1643</v>
      </c>
      <c r="C2338" s="6" t="s">
        <v>1644</v>
      </c>
      <c r="D2338" s="5">
        <v>2005</v>
      </c>
      <c r="E2338" s="5">
        <v>11</v>
      </c>
      <c r="F2338" s="5">
        <v>30</v>
      </c>
      <c r="G2338" s="5">
        <v>90620</v>
      </c>
      <c r="H2338" s="5" t="s">
        <v>1370</v>
      </c>
      <c r="I2338" s="7">
        <v>3.2</v>
      </c>
      <c r="J2338" s="5">
        <v>51</v>
      </c>
      <c r="K2338" s="5">
        <v>5</v>
      </c>
      <c r="L2338" s="5">
        <v>5</v>
      </c>
      <c r="M2338" s="5">
        <v>10</v>
      </c>
      <c r="N2338" s="5">
        <v>12</v>
      </c>
      <c r="O2338" s="5">
        <v>15</v>
      </c>
      <c r="P2338" s="5">
        <v>15</v>
      </c>
      <c r="Q2338" s="5">
        <v>30</v>
      </c>
      <c r="R2338" s="5">
        <v>36</v>
      </c>
      <c r="S2338" s="5">
        <v>96</v>
      </c>
      <c r="T2338" s="4">
        <v>4896</v>
      </c>
      <c r="U2338" s="26">
        <f t="shared" si="72"/>
        <v>33.45184832089997</v>
      </c>
      <c r="V2338" s="26">
        <f t="shared" si="73"/>
        <v>1706.0442643658985</v>
      </c>
      <c r="Z2338" s="4">
        <v>11</v>
      </c>
      <c r="AA2338" s="26">
        <v>16.610188396539094</v>
      </c>
      <c r="AB2338" s="26">
        <v>664.4075358615637</v>
      </c>
    </row>
    <row r="2339" spans="1:28" x14ac:dyDescent="0.25">
      <c r="A2339" s="5" t="s">
        <v>1932</v>
      </c>
      <c r="B2339" s="6" t="s">
        <v>1643</v>
      </c>
      <c r="C2339" s="6" t="s">
        <v>1644</v>
      </c>
      <c r="D2339" s="5">
        <v>2004</v>
      </c>
      <c r="E2339" s="5">
        <v>12</v>
      </c>
      <c r="F2339" s="5">
        <v>30</v>
      </c>
      <c r="G2339" s="5">
        <v>90620</v>
      </c>
      <c r="H2339" s="5" t="s">
        <v>1645</v>
      </c>
      <c r="I2339" s="7">
        <v>3.9</v>
      </c>
      <c r="J2339" s="5">
        <v>51</v>
      </c>
      <c r="K2339" s="5">
        <v>10</v>
      </c>
      <c r="L2339" s="5">
        <v>2</v>
      </c>
      <c r="M2339" s="5">
        <v>10</v>
      </c>
      <c r="N2339" s="5">
        <v>10</v>
      </c>
      <c r="O2339" s="5">
        <v>30</v>
      </c>
      <c r="P2339" s="5">
        <v>6</v>
      </c>
      <c r="Q2339" s="5">
        <v>30</v>
      </c>
      <c r="R2339" s="5">
        <v>30</v>
      </c>
      <c r="S2339" s="5">
        <v>96</v>
      </c>
      <c r="T2339" s="4">
        <v>4896</v>
      </c>
      <c r="U2339" s="26">
        <f t="shared" si="72"/>
        <v>33.329334547022476</v>
      </c>
      <c r="V2339" s="26">
        <f t="shared" si="73"/>
        <v>1699.7960618981463</v>
      </c>
      <c r="Z2339" s="4">
        <v>11</v>
      </c>
      <c r="AA2339" s="26">
        <v>8.943947598136436</v>
      </c>
      <c r="AB2339" s="26">
        <v>357.75790392545741</v>
      </c>
    </row>
    <row r="2340" spans="1:28" x14ac:dyDescent="0.25">
      <c r="A2340" s="5" t="s">
        <v>1943</v>
      </c>
      <c r="B2340" s="6" t="s">
        <v>1643</v>
      </c>
      <c r="C2340" s="6" t="s">
        <v>1644</v>
      </c>
      <c r="D2340" s="5">
        <v>2004</v>
      </c>
      <c r="E2340" s="5">
        <v>12</v>
      </c>
      <c r="F2340" s="5">
        <v>30</v>
      </c>
      <c r="G2340" s="5">
        <v>92807</v>
      </c>
      <c r="H2340" s="5" t="s">
        <v>1645</v>
      </c>
      <c r="I2340" s="7">
        <v>2.9</v>
      </c>
      <c r="J2340" s="5">
        <v>5</v>
      </c>
      <c r="K2340" s="5">
        <v>10</v>
      </c>
      <c r="L2340" s="5">
        <v>2</v>
      </c>
      <c r="M2340" s="5">
        <v>10</v>
      </c>
      <c r="N2340" s="5">
        <v>10</v>
      </c>
      <c r="O2340" s="5">
        <v>30</v>
      </c>
      <c r="P2340" s="5">
        <v>6</v>
      </c>
      <c r="Q2340" s="5">
        <v>30</v>
      </c>
      <c r="R2340" s="5">
        <v>30</v>
      </c>
      <c r="S2340" s="5">
        <v>96</v>
      </c>
      <c r="T2340" s="4">
        <v>480</v>
      </c>
      <c r="U2340" s="26">
        <f t="shared" si="72"/>
        <v>33.329334547022476</v>
      </c>
      <c r="V2340" s="26">
        <f t="shared" si="73"/>
        <v>166.64667273511239</v>
      </c>
      <c r="Z2340" s="4">
        <v>11</v>
      </c>
      <c r="AA2340" s="26">
        <v>38.331203992013293</v>
      </c>
      <c r="AB2340" s="26">
        <v>1073.2737117763722</v>
      </c>
    </row>
    <row r="2341" spans="1:28" x14ac:dyDescent="0.25">
      <c r="A2341" s="5" t="s">
        <v>2241</v>
      </c>
      <c r="B2341" s="6" t="s">
        <v>1683</v>
      </c>
      <c r="C2341" s="6" t="s">
        <v>1644</v>
      </c>
      <c r="D2341" s="5">
        <v>2004</v>
      </c>
      <c r="E2341" s="5">
        <v>12</v>
      </c>
      <c r="F2341" s="5">
        <v>43</v>
      </c>
      <c r="G2341" s="5">
        <v>95020</v>
      </c>
      <c r="H2341" s="5" t="s">
        <v>1645</v>
      </c>
      <c r="I2341" s="7">
        <v>1.9</v>
      </c>
      <c r="J2341" s="5">
        <v>15</v>
      </c>
      <c r="K2341" s="5">
        <v>8</v>
      </c>
      <c r="L2341" s="5">
        <v>4</v>
      </c>
      <c r="M2341" s="5">
        <v>10</v>
      </c>
      <c r="N2341" s="5">
        <v>10</v>
      </c>
      <c r="O2341" s="5">
        <v>24</v>
      </c>
      <c r="P2341" s="5">
        <v>12</v>
      </c>
      <c r="Q2341" s="5">
        <v>30</v>
      </c>
      <c r="R2341" s="5">
        <v>30</v>
      </c>
      <c r="S2341" s="5">
        <v>96</v>
      </c>
      <c r="T2341" s="4">
        <v>1440</v>
      </c>
      <c r="U2341" s="26">
        <f t="shared" si="72"/>
        <v>33.329334547022476</v>
      </c>
      <c r="V2341" s="26">
        <f t="shared" si="73"/>
        <v>499.94001820533714</v>
      </c>
      <c r="Z2341" s="4">
        <v>11</v>
      </c>
      <c r="AA2341" s="26">
        <v>24.276429194941755</v>
      </c>
      <c r="AB2341" s="26">
        <v>1262.3743181369714</v>
      </c>
    </row>
    <row r="2342" spans="1:28" x14ac:dyDescent="0.25">
      <c r="A2342" s="5" t="s">
        <v>3352</v>
      </c>
      <c r="B2342" s="6" t="s">
        <v>1643</v>
      </c>
      <c r="C2342" s="6" t="s">
        <v>1644</v>
      </c>
      <c r="D2342" s="5">
        <v>2004</v>
      </c>
      <c r="E2342" s="5">
        <v>12</v>
      </c>
      <c r="F2342" s="5">
        <v>30</v>
      </c>
      <c r="G2342" s="5">
        <v>92630</v>
      </c>
      <c r="H2342" s="5" t="s">
        <v>1370</v>
      </c>
      <c r="I2342" s="7">
        <v>4</v>
      </c>
      <c r="J2342" s="5">
        <v>60</v>
      </c>
      <c r="K2342" s="5">
        <v>10</v>
      </c>
      <c r="L2342" s="5">
        <v>0</v>
      </c>
      <c r="M2342" s="5">
        <v>10</v>
      </c>
      <c r="N2342" s="5">
        <v>12</v>
      </c>
      <c r="O2342" s="5">
        <v>30</v>
      </c>
      <c r="P2342" s="5">
        <v>0</v>
      </c>
      <c r="Q2342" s="5">
        <v>30</v>
      </c>
      <c r="R2342" s="5">
        <v>36</v>
      </c>
      <c r="S2342" s="5">
        <v>96</v>
      </c>
      <c r="T2342" s="4">
        <v>5760</v>
      </c>
      <c r="U2342" s="26">
        <f t="shared" si="72"/>
        <v>33.329334547022476</v>
      </c>
      <c r="V2342" s="26">
        <f t="shared" si="73"/>
        <v>1999.7600728213486</v>
      </c>
      <c r="Z2342" s="4">
        <v>3</v>
      </c>
      <c r="AA2342" s="26">
        <v>38.522208885391365</v>
      </c>
      <c r="AB2342" s="26">
        <v>1540.8883554156546</v>
      </c>
    </row>
    <row r="2343" spans="1:28" x14ac:dyDescent="0.25">
      <c r="A2343" s="5" t="s">
        <v>183</v>
      </c>
      <c r="B2343" s="6" t="s">
        <v>1730</v>
      </c>
      <c r="C2343" s="6" t="s">
        <v>1151</v>
      </c>
      <c r="D2343" s="5">
        <v>2004</v>
      </c>
      <c r="E2343" s="5">
        <v>12</v>
      </c>
      <c r="F2343" s="5">
        <v>37</v>
      </c>
      <c r="G2343" s="5">
        <v>92010</v>
      </c>
      <c r="H2343" s="5" t="s">
        <v>1370</v>
      </c>
      <c r="I2343" s="7">
        <v>3.7</v>
      </c>
      <c r="J2343" s="5">
        <v>20</v>
      </c>
      <c r="K2343" s="5">
        <v>5</v>
      </c>
      <c r="L2343" s="5">
        <v>2</v>
      </c>
      <c r="M2343" s="5">
        <v>10</v>
      </c>
      <c r="N2343" s="5">
        <v>15</v>
      </c>
      <c r="O2343" s="5">
        <v>15</v>
      </c>
      <c r="P2343" s="5">
        <v>6</v>
      </c>
      <c r="Q2343" s="5">
        <v>30</v>
      </c>
      <c r="R2343" s="5">
        <v>45</v>
      </c>
      <c r="S2343" s="5">
        <v>96</v>
      </c>
      <c r="T2343" s="4">
        <v>1920</v>
      </c>
      <c r="U2343" s="26">
        <f t="shared" si="72"/>
        <v>33.329334547022476</v>
      </c>
      <c r="V2343" s="26">
        <f t="shared" si="73"/>
        <v>666.58669094044956</v>
      </c>
      <c r="Z2343" s="4">
        <v>14</v>
      </c>
      <c r="AA2343" s="26">
        <v>12.925796717858466</v>
      </c>
      <c r="AB2343" s="26">
        <v>258.51593435716933</v>
      </c>
    </row>
    <row r="2344" spans="1:28" x14ac:dyDescent="0.25">
      <c r="A2344" s="5" t="s">
        <v>1973</v>
      </c>
      <c r="B2344" s="6" t="s">
        <v>1643</v>
      </c>
      <c r="C2344" s="6" t="s">
        <v>1644</v>
      </c>
      <c r="D2344" s="5">
        <v>2003</v>
      </c>
      <c r="E2344" s="5">
        <v>13</v>
      </c>
      <c r="F2344" s="5">
        <v>31</v>
      </c>
      <c r="G2344" s="5">
        <v>95650</v>
      </c>
      <c r="H2344" s="5" t="s">
        <v>1645</v>
      </c>
      <c r="I2344" s="7">
        <v>1.9</v>
      </c>
      <c r="J2344" s="5">
        <v>3</v>
      </c>
      <c r="K2344" s="5">
        <v>15</v>
      </c>
      <c r="L2344" s="5">
        <v>10</v>
      </c>
      <c r="M2344" s="5">
        <v>5</v>
      </c>
      <c r="N2344" s="5">
        <v>2</v>
      </c>
      <c r="O2344" s="5">
        <v>45</v>
      </c>
      <c r="P2344" s="5">
        <v>30</v>
      </c>
      <c r="Q2344" s="5">
        <v>15</v>
      </c>
      <c r="R2344" s="5">
        <v>6</v>
      </c>
      <c r="S2344" s="5">
        <v>96</v>
      </c>
      <c r="T2344" s="4">
        <v>288</v>
      </c>
      <c r="U2344" s="26">
        <f t="shared" si="72"/>
        <v>33.205576020223909</v>
      </c>
      <c r="V2344" s="26">
        <f t="shared" si="73"/>
        <v>99.616728060671733</v>
      </c>
      <c r="Z2344" s="4">
        <v>18</v>
      </c>
      <c r="AA2344" s="26">
        <v>26.283030331694924</v>
      </c>
      <c r="AB2344" s="26">
        <v>1051.321213267797</v>
      </c>
    </row>
    <row r="2345" spans="1:28" x14ac:dyDescent="0.25">
      <c r="A2345" s="5" t="s">
        <v>2931</v>
      </c>
      <c r="B2345" s="6" t="s">
        <v>1643</v>
      </c>
      <c r="C2345" s="6" t="s">
        <v>1644</v>
      </c>
      <c r="D2345" s="5">
        <v>2003</v>
      </c>
      <c r="E2345" s="5">
        <v>13</v>
      </c>
      <c r="F2345" s="5">
        <v>4</v>
      </c>
      <c r="G2345" s="5">
        <v>95965</v>
      </c>
      <c r="H2345" s="5" t="s">
        <v>1370</v>
      </c>
      <c r="I2345" s="7">
        <v>12</v>
      </c>
      <c r="J2345" s="5">
        <v>70</v>
      </c>
      <c r="K2345" s="5">
        <v>8</v>
      </c>
      <c r="L2345" s="5">
        <v>8</v>
      </c>
      <c r="M2345" s="5">
        <v>8</v>
      </c>
      <c r="N2345" s="5">
        <v>8</v>
      </c>
      <c r="O2345" s="5">
        <v>24</v>
      </c>
      <c r="P2345" s="5">
        <v>24</v>
      </c>
      <c r="Q2345" s="5">
        <v>24</v>
      </c>
      <c r="R2345" s="5">
        <v>24</v>
      </c>
      <c r="S2345" s="5">
        <v>96</v>
      </c>
      <c r="T2345" s="4">
        <v>6720</v>
      </c>
      <c r="U2345" s="26">
        <f t="shared" si="72"/>
        <v>33.205576020223909</v>
      </c>
      <c r="V2345" s="26">
        <f t="shared" si="73"/>
        <v>2324.3903214156735</v>
      </c>
      <c r="Z2345" s="4">
        <v>14</v>
      </c>
      <c r="AA2345" s="26">
        <v>19.388695076787698</v>
      </c>
      <c r="AB2345" s="26">
        <v>387.77390153575396</v>
      </c>
    </row>
    <row r="2346" spans="1:28" x14ac:dyDescent="0.25">
      <c r="A2346" s="5" t="s">
        <v>3268</v>
      </c>
      <c r="B2346" s="6" t="s">
        <v>1643</v>
      </c>
      <c r="C2346" s="6" t="s">
        <v>1644</v>
      </c>
      <c r="D2346" s="5">
        <v>2003</v>
      </c>
      <c r="E2346" s="5">
        <v>13</v>
      </c>
      <c r="F2346" s="5">
        <v>30</v>
      </c>
      <c r="G2346" s="5">
        <v>92887</v>
      </c>
      <c r="H2346" s="5" t="s">
        <v>1370</v>
      </c>
      <c r="I2346" s="7">
        <v>5.8</v>
      </c>
      <c r="J2346" s="5">
        <v>70</v>
      </c>
      <c r="K2346" s="5">
        <v>6</v>
      </c>
      <c r="L2346" s="5">
        <v>2</v>
      </c>
      <c r="M2346" s="5">
        <v>10</v>
      </c>
      <c r="N2346" s="5">
        <v>14</v>
      </c>
      <c r="O2346" s="5">
        <v>18</v>
      </c>
      <c r="P2346" s="5">
        <v>6</v>
      </c>
      <c r="Q2346" s="5">
        <v>30</v>
      </c>
      <c r="R2346" s="5">
        <v>42</v>
      </c>
      <c r="S2346" s="5">
        <v>96</v>
      </c>
      <c r="T2346" s="4">
        <v>6720</v>
      </c>
      <c r="U2346" s="26">
        <f t="shared" si="72"/>
        <v>33.205576020223909</v>
      </c>
      <c r="V2346" s="26">
        <f t="shared" si="73"/>
        <v>2324.3903214156735</v>
      </c>
      <c r="Z2346" s="4">
        <v>16</v>
      </c>
      <c r="AA2346" s="26">
        <v>33.880641829661727</v>
      </c>
      <c r="AB2346" s="26">
        <v>2066.7191516093653</v>
      </c>
    </row>
    <row r="2347" spans="1:28" x14ac:dyDescent="0.25">
      <c r="A2347" s="5" t="s">
        <v>241</v>
      </c>
      <c r="B2347" s="6" t="s">
        <v>1643</v>
      </c>
      <c r="C2347" s="6" t="s">
        <v>1644</v>
      </c>
      <c r="D2347" s="5">
        <v>2003</v>
      </c>
      <c r="E2347" s="5">
        <v>13</v>
      </c>
      <c r="F2347" s="5">
        <v>39</v>
      </c>
      <c r="G2347" s="5">
        <v>95336</v>
      </c>
      <c r="H2347" s="5" t="s">
        <v>1370</v>
      </c>
      <c r="I2347" s="7">
        <v>4.8</v>
      </c>
      <c r="J2347" s="5">
        <v>51</v>
      </c>
      <c r="K2347" s="5">
        <v>9</v>
      </c>
      <c r="L2347" s="5">
        <v>0</v>
      </c>
      <c r="M2347" s="5">
        <v>8</v>
      </c>
      <c r="N2347" s="5">
        <v>15</v>
      </c>
      <c r="O2347" s="5">
        <v>27</v>
      </c>
      <c r="P2347" s="5">
        <v>0</v>
      </c>
      <c r="Q2347" s="5">
        <v>24</v>
      </c>
      <c r="R2347" s="5">
        <v>45</v>
      </c>
      <c r="S2347" s="5">
        <v>96</v>
      </c>
      <c r="T2347" s="4">
        <v>4896</v>
      </c>
      <c r="U2347" s="26">
        <f t="shared" si="72"/>
        <v>33.205576020223909</v>
      </c>
      <c r="V2347" s="26">
        <f t="shared" si="73"/>
        <v>1693.4843770314194</v>
      </c>
      <c r="Z2347" s="4">
        <v>7</v>
      </c>
      <c r="AA2347" s="26">
        <v>21.40991051475595</v>
      </c>
      <c r="AB2347" s="26">
        <v>406.78829978036305</v>
      </c>
    </row>
    <row r="2348" spans="1:28" x14ac:dyDescent="0.25">
      <c r="A2348" s="5" t="s">
        <v>1720</v>
      </c>
      <c r="B2348" s="6" t="s">
        <v>1643</v>
      </c>
      <c r="C2348" s="6" t="s">
        <v>1644</v>
      </c>
      <c r="D2348" s="5">
        <v>2002</v>
      </c>
      <c r="E2348" s="5">
        <v>14</v>
      </c>
      <c r="F2348" s="5">
        <v>7</v>
      </c>
      <c r="G2348" s="5">
        <v>94505</v>
      </c>
      <c r="H2348" s="5" t="s">
        <v>1645</v>
      </c>
      <c r="I2348" s="7">
        <v>3.9</v>
      </c>
      <c r="J2348" s="5">
        <v>30</v>
      </c>
      <c r="K2348" s="5">
        <v>8</v>
      </c>
      <c r="L2348" s="5">
        <v>8</v>
      </c>
      <c r="M2348" s="5">
        <v>8</v>
      </c>
      <c r="N2348" s="5">
        <v>8</v>
      </c>
      <c r="O2348" s="5">
        <v>24</v>
      </c>
      <c r="P2348" s="5">
        <v>24</v>
      </c>
      <c r="Q2348" s="5">
        <v>24</v>
      </c>
      <c r="R2348" s="5">
        <v>24</v>
      </c>
      <c r="S2348" s="5">
        <v>96</v>
      </c>
      <c r="T2348" s="4">
        <v>2880</v>
      </c>
      <c r="U2348" s="26">
        <f t="shared" si="72"/>
        <v>33.08055367341013</v>
      </c>
      <c r="V2348" s="26">
        <f t="shared" si="73"/>
        <v>992.4166102023039</v>
      </c>
      <c r="Z2348" s="4">
        <v>11</v>
      </c>
      <c r="AA2348" s="26">
        <v>17.887895196272872</v>
      </c>
      <c r="AB2348" s="26">
        <v>232.54263755154733</v>
      </c>
    </row>
    <row r="2349" spans="1:28" x14ac:dyDescent="0.25">
      <c r="A2349" s="5" t="s">
        <v>1977</v>
      </c>
      <c r="B2349" s="6" t="s">
        <v>1643</v>
      </c>
      <c r="C2349" s="6" t="s">
        <v>1644</v>
      </c>
      <c r="D2349" s="5">
        <v>2002</v>
      </c>
      <c r="E2349" s="5">
        <v>14</v>
      </c>
      <c r="F2349" s="5">
        <v>31</v>
      </c>
      <c r="G2349" s="5">
        <v>95746</v>
      </c>
      <c r="H2349" s="5" t="s">
        <v>1645</v>
      </c>
      <c r="I2349" s="7">
        <v>5</v>
      </c>
      <c r="J2349" s="5">
        <v>100</v>
      </c>
      <c r="K2349" s="5">
        <v>10</v>
      </c>
      <c r="L2349" s="5">
        <v>10</v>
      </c>
      <c r="M2349" s="5">
        <v>10</v>
      </c>
      <c r="N2349" s="5">
        <v>2</v>
      </c>
      <c r="O2349" s="5">
        <v>30</v>
      </c>
      <c r="P2349" s="5">
        <v>30</v>
      </c>
      <c r="Q2349" s="5">
        <v>30</v>
      </c>
      <c r="R2349" s="5">
        <v>6</v>
      </c>
      <c r="S2349" s="5">
        <v>96</v>
      </c>
      <c r="T2349" s="4">
        <v>9600</v>
      </c>
      <c r="U2349" s="26">
        <f t="shared" si="72"/>
        <v>33.08055367341013</v>
      </c>
      <c r="V2349" s="26">
        <f t="shared" si="73"/>
        <v>3308.0553673410132</v>
      </c>
      <c r="Z2349" s="4">
        <v>12</v>
      </c>
      <c r="AA2349" s="26">
        <v>76.952924895702552</v>
      </c>
      <c r="AB2349" s="26">
        <v>7695.2924895702554</v>
      </c>
    </row>
    <row r="2350" spans="1:28" x14ac:dyDescent="0.25">
      <c r="A2350" s="5" t="s">
        <v>2163</v>
      </c>
      <c r="B2350" s="6" t="s">
        <v>1643</v>
      </c>
      <c r="C2350" s="6" t="s">
        <v>1644</v>
      </c>
      <c r="D2350" s="5">
        <v>2002</v>
      </c>
      <c r="E2350" s="5">
        <v>14</v>
      </c>
      <c r="F2350" s="5">
        <v>40</v>
      </c>
      <c r="G2350" s="5">
        <v>93433</v>
      </c>
      <c r="H2350" s="5" t="s">
        <v>1645</v>
      </c>
      <c r="I2350" s="7">
        <v>5.8</v>
      </c>
      <c r="J2350" s="5">
        <v>100</v>
      </c>
      <c r="K2350" s="5">
        <v>10</v>
      </c>
      <c r="L2350" s="5">
        <v>10</v>
      </c>
      <c r="M2350" s="5">
        <v>10</v>
      </c>
      <c r="N2350" s="5">
        <v>2</v>
      </c>
      <c r="O2350" s="5">
        <v>30</v>
      </c>
      <c r="P2350" s="5">
        <v>30</v>
      </c>
      <c r="Q2350" s="5">
        <v>30</v>
      </c>
      <c r="R2350" s="5">
        <v>6</v>
      </c>
      <c r="S2350" s="5">
        <v>96</v>
      </c>
      <c r="T2350" s="4">
        <v>9600</v>
      </c>
      <c r="U2350" s="26">
        <f t="shared" si="72"/>
        <v>33.08055367341013</v>
      </c>
      <c r="V2350" s="26">
        <f t="shared" si="73"/>
        <v>3308.0553673410132</v>
      </c>
      <c r="Z2350" s="4">
        <v>14</v>
      </c>
      <c r="AA2350" s="26">
        <v>33.607071466432011</v>
      </c>
      <c r="AB2350" s="26">
        <v>1848.3889306537606</v>
      </c>
    </row>
    <row r="2351" spans="1:28" x14ac:dyDescent="0.25">
      <c r="A2351" s="5" t="s">
        <v>2273</v>
      </c>
      <c r="B2351" s="6" t="s">
        <v>1643</v>
      </c>
      <c r="C2351" s="6" t="s">
        <v>1644</v>
      </c>
      <c r="D2351" s="5">
        <v>2002</v>
      </c>
      <c r="E2351" s="5">
        <v>14</v>
      </c>
      <c r="F2351" s="5">
        <v>49</v>
      </c>
      <c r="G2351" s="5">
        <v>95403</v>
      </c>
      <c r="H2351" s="5" t="s">
        <v>1645</v>
      </c>
      <c r="I2351" s="7">
        <v>5.3</v>
      </c>
      <c r="J2351" s="5">
        <v>20</v>
      </c>
      <c r="K2351" s="5">
        <v>7</v>
      </c>
      <c r="L2351" s="5">
        <v>10</v>
      </c>
      <c r="M2351" s="5">
        <v>10</v>
      </c>
      <c r="N2351" s="5">
        <v>5</v>
      </c>
      <c r="O2351" s="5">
        <v>21</v>
      </c>
      <c r="P2351" s="5">
        <v>30</v>
      </c>
      <c r="Q2351" s="5">
        <v>30</v>
      </c>
      <c r="R2351" s="5">
        <v>15</v>
      </c>
      <c r="S2351" s="5">
        <v>96</v>
      </c>
      <c r="T2351" s="4">
        <v>1920</v>
      </c>
      <c r="U2351" s="26">
        <f t="shared" si="72"/>
        <v>33.08055367341013</v>
      </c>
      <c r="V2351" s="26">
        <f t="shared" si="73"/>
        <v>661.61107346820256</v>
      </c>
      <c r="Z2351" s="4">
        <v>13</v>
      </c>
      <c r="AA2351" s="26">
        <v>18.025070095617608</v>
      </c>
      <c r="AB2351" s="26">
        <v>1099.5292758326741</v>
      </c>
    </row>
    <row r="2352" spans="1:28" x14ac:dyDescent="0.25">
      <c r="A2352" s="5" t="s">
        <v>3253</v>
      </c>
      <c r="B2352" s="6" t="s">
        <v>1730</v>
      </c>
      <c r="C2352" s="6" t="s">
        <v>1151</v>
      </c>
      <c r="D2352" s="5">
        <v>2002</v>
      </c>
      <c r="E2352" s="5">
        <v>14</v>
      </c>
      <c r="F2352" s="5">
        <v>27</v>
      </c>
      <c r="G2352" s="5">
        <v>95076</v>
      </c>
      <c r="H2352" s="5" t="s">
        <v>1370</v>
      </c>
      <c r="I2352" s="7">
        <v>1.8</v>
      </c>
      <c r="J2352" s="5">
        <v>40</v>
      </c>
      <c r="K2352" s="5">
        <v>8</v>
      </c>
      <c r="L2352" s="5">
        <v>8</v>
      </c>
      <c r="M2352" s="5">
        <v>8</v>
      </c>
      <c r="N2352" s="5">
        <v>8</v>
      </c>
      <c r="O2352" s="5">
        <v>24</v>
      </c>
      <c r="P2352" s="5">
        <v>24</v>
      </c>
      <c r="Q2352" s="5">
        <v>24</v>
      </c>
      <c r="R2352" s="5">
        <v>24</v>
      </c>
      <c r="S2352" s="5">
        <v>96</v>
      </c>
      <c r="T2352" s="4">
        <v>3840</v>
      </c>
      <c r="U2352" s="26">
        <f t="shared" si="72"/>
        <v>33.08055367341013</v>
      </c>
      <c r="V2352" s="26">
        <f t="shared" si="73"/>
        <v>1323.2221469364051</v>
      </c>
      <c r="Z2352" s="4">
        <v>8</v>
      </c>
      <c r="AA2352" s="26">
        <v>40.442514894566173</v>
      </c>
      <c r="AB2352" s="26">
        <v>2992.746102197897</v>
      </c>
    </row>
    <row r="2353" spans="1:28" x14ac:dyDescent="0.25">
      <c r="A2353" s="5" t="s">
        <v>311</v>
      </c>
      <c r="B2353" s="6" t="s">
        <v>1643</v>
      </c>
      <c r="C2353" s="6" t="s">
        <v>1644</v>
      </c>
      <c r="D2353" s="5">
        <v>2002</v>
      </c>
      <c r="E2353" s="5">
        <v>14</v>
      </c>
      <c r="F2353" s="5">
        <v>42</v>
      </c>
      <c r="G2353" s="5">
        <v>93455</v>
      </c>
      <c r="H2353" s="5" t="s">
        <v>1370</v>
      </c>
      <c r="I2353" s="7">
        <v>3.9</v>
      </c>
      <c r="J2353" s="5">
        <v>10</v>
      </c>
      <c r="K2353" s="5">
        <v>10</v>
      </c>
      <c r="L2353" s="5">
        <v>5</v>
      </c>
      <c r="M2353" s="5">
        <v>10</v>
      </c>
      <c r="N2353" s="5">
        <v>7</v>
      </c>
      <c r="O2353" s="5">
        <v>30</v>
      </c>
      <c r="P2353" s="5">
        <v>15</v>
      </c>
      <c r="Q2353" s="5">
        <v>30</v>
      </c>
      <c r="R2353" s="5">
        <v>21</v>
      </c>
      <c r="S2353" s="5">
        <v>96</v>
      </c>
      <c r="T2353" s="4">
        <v>960</v>
      </c>
      <c r="U2353" s="26">
        <f t="shared" si="72"/>
        <v>33.08055367341013</v>
      </c>
      <c r="V2353" s="26">
        <f t="shared" si="73"/>
        <v>330.80553673410128</v>
      </c>
      <c r="Z2353" s="4">
        <v>9</v>
      </c>
      <c r="AA2353" s="26">
        <v>60.880817802303419</v>
      </c>
      <c r="AB2353" s="26">
        <v>3044.0408901151709</v>
      </c>
    </row>
    <row r="2354" spans="1:28" x14ac:dyDescent="0.25">
      <c r="A2354" s="5" t="s">
        <v>325</v>
      </c>
      <c r="B2354" s="6" t="s">
        <v>1643</v>
      </c>
      <c r="C2354" s="6" t="s">
        <v>1644</v>
      </c>
      <c r="D2354" s="5">
        <v>1997</v>
      </c>
      <c r="E2354" s="5">
        <v>19</v>
      </c>
      <c r="F2354" s="5">
        <v>43</v>
      </c>
      <c r="G2354" s="5">
        <v>95020</v>
      </c>
      <c r="H2354" s="5" t="s">
        <v>1370</v>
      </c>
      <c r="I2354" s="7">
        <v>5.8</v>
      </c>
      <c r="J2354" s="5">
        <v>60</v>
      </c>
      <c r="K2354" s="5">
        <v>8</v>
      </c>
      <c r="L2354" s="5">
        <v>8</v>
      </c>
      <c r="M2354" s="5">
        <v>8</v>
      </c>
      <c r="N2354" s="5">
        <v>8</v>
      </c>
      <c r="O2354" s="5">
        <v>24</v>
      </c>
      <c r="P2354" s="5">
        <v>24</v>
      </c>
      <c r="Q2354" s="5">
        <v>24</v>
      </c>
      <c r="R2354" s="5">
        <v>24</v>
      </c>
      <c r="S2354" s="5">
        <v>96</v>
      </c>
      <c r="T2354" s="4">
        <v>5760</v>
      </c>
      <c r="U2354" s="26">
        <f t="shared" si="72"/>
        <v>32.435789316844222</v>
      </c>
      <c r="V2354" s="26">
        <f t="shared" si="73"/>
        <v>1946.1473590106534</v>
      </c>
      <c r="Z2354" s="4">
        <v>12</v>
      </c>
      <c r="AA2354" s="26">
        <v>29.498621210019312</v>
      </c>
      <c r="AB2354" s="26">
        <v>884.95863630057931</v>
      </c>
    </row>
    <row r="2355" spans="1:28" x14ac:dyDescent="0.25">
      <c r="A2355" s="5" t="s">
        <v>2764</v>
      </c>
      <c r="B2355" s="6" t="s">
        <v>1643</v>
      </c>
      <c r="C2355" s="6" t="s">
        <v>1644</v>
      </c>
      <c r="D2355" s="5">
        <v>1993</v>
      </c>
      <c r="E2355" s="5">
        <v>23</v>
      </c>
      <c r="F2355" s="5">
        <v>42</v>
      </c>
      <c r="G2355" s="5">
        <v>93101</v>
      </c>
      <c r="H2355" s="5" t="s">
        <v>2097</v>
      </c>
      <c r="I2355" s="7">
        <v>2.9</v>
      </c>
      <c r="J2355" s="5">
        <v>45</v>
      </c>
      <c r="K2355" s="5">
        <v>12</v>
      </c>
      <c r="L2355" s="5">
        <v>10</v>
      </c>
      <c r="M2355" s="5">
        <v>10</v>
      </c>
      <c r="N2355" s="5">
        <v>0</v>
      </c>
      <c r="O2355" s="5">
        <v>36</v>
      </c>
      <c r="P2355" s="5">
        <v>30</v>
      </c>
      <c r="Q2355" s="5">
        <v>30</v>
      </c>
      <c r="R2355" s="5">
        <v>0</v>
      </c>
      <c r="S2355" s="5">
        <v>96</v>
      </c>
      <c r="T2355" s="4">
        <v>4320</v>
      </c>
      <c r="U2355" s="26">
        <f t="shared" si="72"/>
        <v>31.895132530120485</v>
      </c>
      <c r="V2355" s="26">
        <f t="shared" si="73"/>
        <v>1435.2809638554218</v>
      </c>
      <c r="Z2355" s="4">
        <v>4</v>
      </c>
      <c r="AA2355" s="26">
        <v>42.38801979370723</v>
      </c>
      <c r="AB2355" s="26">
        <v>4238.8019793707226</v>
      </c>
    </row>
    <row r="2356" spans="1:28" x14ac:dyDescent="0.25">
      <c r="A2356" s="5" t="s">
        <v>2783</v>
      </c>
      <c r="B2356" s="6" t="s">
        <v>1643</v>
      </c>
      <c r="C2356" s="6" t="s">
        <v>1644</v>
      </c>
      <c r="D2356" s="5">
        <v>1991</v>
      </c>
      <c r="E2356" s="5">
        <v>25</v>
      </c>
      <c r="F2356" s="5">
        <v>43</v>
      </c>
      <c r="G2356" s="5">
        <v>95037</v>
      </c>
      <c r="H2356" s="5" t="s">
        <v>2097</v>
      </c>
      <c r="I2356" s="7">
        <v>1</v>
      </c>
      <c r="J2356" s="5">
        <v>9</v>
      </c>
      <c r="K2356" s="5">
        <v>10</v>
      </c>
      <c r="L2356" s="5">
        <v>10</v>
      </c>
      <c r="M2356" s="5">
        <v>10</v>
      </c>
      <c r="N2356" s="5">
        <v>2</v>
      </c>
      <c r="O2356" s="5">
        <v>30</v>
      </c>
      <c r="P2356" s="5">
        <v>30</v>
      </c>
      <c r="Q2356" s="5">
        <v>30</v>
      </c>
      <c r="R2356" s="5">
        <v>6</v>
      </c>
      <c r="S2356" s="5">
        <v>96</v>
      </c>
      <c r="T2356" s="4">
        <v>864</v>
      </c>
      <c r="U2356" s="26">
        <f t="shared" si="72"/>
        <v>31.616029536189522</v>
      </c>
      <c r="V2356" s="26">
        <f t="shared" si="73"/>
        <v>284.54426582570568</v>
      </c>
      <c r="Z2356" s="4">
        <v>14</v>
      </c>
      <c r="AA2356" s="26">
        <v>3.8777390153575397</v>
      </c>
      <c r="AB2356" s="26">
        <v>77.554780307150793</v>
      </c>
    </row>
    <row r="2357" spans="1:28" x14ac:dyDescent="0.25">
      <c r="A2357" s="5" t="s">
        <v>2763</v>
      </c>
      <c r="B2357" s="6" t="s">
        <v>1643</v>
      </c>
      <c r="C2357" s="6" t="s">
        <v>1644</v>
      </c>
      <c r="D2357" s="5">
        <v>1990</v>
      </c>
      <c r="E2357" s="5">
        <v>26</v>
      </c>
      <c r="F2357" s="5">
        <v>42</v>
      </c>
      <c r="G2357" s="5">
        <v>93111</v>
      </c>
      <c r="H2357" s="5" t="s">
        <v>2097</v>
      </c>
      <c r="I2357" s="7">
        <v>8</v>
      </c>
      <c r="J2357" s="5">
        <v>39</v>
      </c>
      <c r="K2357" s="5">
        <v>8</v>
      </c>
      <c r="L2357" s="5">
        <v>8</v>
      </c>
      <c r="M2357" s="5">
        <v>8</v>
      </c>
      <c r="N2357" s="5">
        <v>8</v>
      </c>
      <c r="O2357" s="5">
        <v>24</v>
      </c>
      <c r="P2357" s="5">
        <v>24</v>
      </c>
      <c r="Q2357" s="5">
        <v>24</v>
      </c>
      <c r="R2357" s="5">
        <v>24</v>
      </c>
      <c r="S2357" s="5">
        <v>96</v>
      </c>
      <c r="T2357" s="4">
        <v>3744</v>
      </c>
      <c r="U2357" s="26">
        <f t="shared" si="72"/>
        <v>31.474200866157972</v>
      </c>
      <c r="V2357" s="26">
        <f t="shared" si="73"/>
        <v>1227.4938337801609</v>
      </c>
      <c r="Z2357" s="4">
        <v>11</v>
      </c>
      <c r="AA2357" s="26">
        <v>33.220376793078188</v>
      </c>
      <c r="AB2357" s="26">
        <v>1661.0188396539095</v>
      </c>
    </row>
    <row r="2358" spans="1:28" x14ac:dyDescent="0.25">
      <c r="A2358" s="5" t="s">
        <v>2420</v>
      </c>
      <c r="B2358" s="6" t="s">
        <v>1730</v>
      </c>
      <c r="C2358" s="6" t="s">
        <v>1151</v>
      </c>
      <c r="D2358" s="5">
        <v>1978</v>
      </c>
      <c r="E2358" s="5">
        <v>38</v>
      </c>
      <c r="F2358" s="5">
        <v>15</v>
      </c>
      <c r="G2358" s="5">
        <v>93555</v>
      </c>
      <c r="H2358" s="5" t="s">
        <v>2097</v>
      </c>
      <c r="I2358" s="7">
        <v>3.8</v>
      </c>
      <c r="J2358" s="5">
        <v>20</v>
      </c>
      <c r="K2358" s="5">
        <v>11</v>
      </c>
      <c r="L2358" s="5">
        <v>16</v>
      </c>
      <c r="M2358" s="5">
        <v>3</v>
      </c>
      <c r="N2358" s="5">
        <v>2</v>
      </c>
      <c r="O2358" s="5">
        <v>33</v>
      </c>
      <c r="P2358" s="5">
        <v>48</v>
      </c>
      <c r="Q2358" s="5">
        <v>9</v>
      </c>
      <c r="R2358" s="5">
        <v>6</v>
      </c>
      <c r="S2358" s="5">
        <v>96</v>
      </c>
      <c r="T2358" s="4">
        <v>1920</v>
      </c>
      <c r="U2358" s="26">
        <f t="shared" si="72"/>
        <v>29.643507997793712</v>
      </c>
      <c r="V2358" s="26">
        <f t="shared" si="73"/>
        <v>592.87015995587421</v>
      </c>
      <c r="Z2358" s="4">
        <v>18</v>
      </c>
      <c r="AA2358" s="26">
        <v>53.880212179974599</v>
      </c>
      <c r="AB2358" s="26">
        <v>1939.6876384790855</v>
      </c>
    </row>
    <row r="2359" spans="1:28" x14ac:dyDescent="0.25">
      <c r="A2359" s="5" t="s">
        <v>1588</v>
      </c>
      <c r="B2359" s="6" t="s">
        <v>1150</v>
      </c>
      <c r="C2359" s="6" t="s">
        <v>1151</v>
      </c>
      <c r="D2359" s="5">
        <v>2008</v>
      </c>
      <c r="E2359" s="5">
        <v>8</v>
      </c>
      <c r="F2359" s="5">
        <v>48</v>
      </c>
      <c r="G2359" s="5">
        <v>95688</v>
      </c>
      <c r="H2359" s="5" t="s">
        <v>1152</v>
      </c>
      <c r="I2359" s="7">
        <v>3.2</v>
      </c>
      <c r="J2359" s="5">
        <v>34</v>
      </c>
      <c r="K2359" s="5">
        <v>12</v>
      </c>
      <c r="L2359" s="5">
        <v>12</v>
      </c>
      <c r="M2359" s="5">
        <v>6</v>
      </c>
      <c r="N2359" s="5">
        <v>3</v>
      </c>
      <c r="O2359" s="5">
        <v>36</v>
      </c>
      <c r="P2359" s="5">
        <v>36</v>
      </c>
      <c r="Q2359" s="5">
        <v>18</v>
      </c>
      <c r="R2359" s="5">
        <v>9</v>
      </c>
      <c r="S2359" s="5">
        <v>99</v>
      </c>
      <c r="T2359" s="4">
        <v>3366</v>
      </c>
      <c r="U2359" s="26">
        <f t="shared" si="72"/>
        <v>34.868734444705332</v>
      </c>
      <c r="V2359" s="26">
        <f t="shared" si="73"/>
        <v>1185.5369711199812</v>
      </c>
      <c r="Z2359" s="4">
        <v>17</v>
      </c>
      <c r="AA2359" s="26">
        <v>26.17116226927623</v>
      </c>
      <c r="AB2359" s="26">
        <v>1308.5581134638114</v>
      </c>
    </row>
    <row r="2360" spans="1:28" x14ac:dyDescent="0.25">
      <c r="A2360" s="5" t="s">
        <v>469</v>
      </c>
      <c r="B2360" s="6" t="s">
        <v>1643</v>
      </c>
      <c r="C2360" s="6" t="s">
        <v>1644</v>
      </c>
      <c r="D2360" s="5">
        <v>2015</v>
      </c>
      <c r="E2360" s="5">
        <v>1</v>
      </c>
      <c r="F2360" s="5">
        <v>56</v>
      </c>
      <c r="G2360" s="5">
        <v>93063</v>
      </c>
      <c r="H2360" s="5" t="s">
        <v>1152</v>
      </c>
      <c r="I2360" s="7">
        <v>3.6</v>
      </c>
      <c r="J2360" s="5">
        <v>70</v>
      </c>
      <c r="K2360" s="5">
        <v>4</v>
      </c>
      <c r="L2360" s="5">
        <v>2</v>
      </c>
      <c r="M2360" s="5">
        <v>12</v>
      </c>
      <c r="N2360" s="5">
        <v>15</v>
      </c>
      <c r="O2360" s="5">
        <v>12</v>
      </c>
      <c r="P2360" s="5">
        <v>6</v>
      </c>
      <c r="Q2360" s="5">
        <v>36</v>
      </c>
      <c r="R2360" s="5">
        <v>45</v>
      </c>
      <c r="S2360" s="5">
        <v>99</v>
      </c>
      <c r="T2360" s="4">
        <v>6930</v>
      </c>
      <c r="U2360" s="26" t="e">
        <f t="shared" si="72"/>
        <v>#DIV/0!</v>
      </c>
      <c r="V2360" s="26" t="e">
        <f t="shared" si="73"/>
        <v>#DIV/0!</v>
      </c>
      <c r="Z2360" s="4">
        <v>6</v>
      </c>
      <c r="AA2360" s="26">
        <v>15.060970095213399</v>
      </c>
      <c r="AB2360" s="26">
        <v>451.82910285640196</v>
      </c>
    </row>
    <row r="2361" spans="1:28" x14ac:dyDescent="0.25">
      <c r="A2361" s="5" t="s">
        <v>2986</v>
      </c>
      <c r="B2361" s="6" t="s">
        <v>1643</v>
      </c>
      <c r="C2361" s="6" t="s">
        <v>1644</v>
      </c>
      <c r="D2361" s="5">
        <v>2007</v>
      </c>
      <c r="E2361" s="5">
        <v>9</v>
      </c>
      <c r="F2361" s="5">
        <v>10</v>
      </c>
      <c r="G2361" s="5">
        <v>93654</v>
      </c>
      <c r="H2361" s="5" t="s">
        <v>1370</v>
      </c>
      <c r="I2361" s="7">
        <v>0</v>
      </c>
      <c r="J2361" s="5">
        <v>19</v>
      </c>
      <c r="K2361" s="5">
        <v>10</v>
      </c>
      <c r="L2361" s="5">
        <v>3</v>
      </c>
      <c r="M2361" s="5">
        <v>10</v>
      </c>
      <c r="N2361" s="5">
        <v>10</v>
      </c>
      <c r="O2361" s="5">
        <v>30</v>
      </c>
      <c r="P2361" s="5">
        <v>9</v>
      </c>
      <c r="Q2361" s="5">
        <v>30</v>
      </c>
      <c r="R2361" s="5">
        <v>30</v>
      </c>
      <c r="S2361" s="5">
        <v>99</v>
      </c>
      <c r="T2361" s="4">
        <v>1881</v>
      </c>
      <c r="U2361" s="26">
        <f t="shared" si="72"/>
        <v>34.746128978975435</v>
      </c>
      <c r="V2361" s="26">
        <f t="shared" si="73"/>
        <v>660.17645060053326</v>
      </c>
      <c r="Z2361" s="4">
        <v>4</v>
      </c>
      <c r="AA2361" s="26">
        <v>8.7269452516456063</v>
      </c>
      <c r="AB2361" s="26">
        <v>523.61671509873634</v>
      </c>
    </row>
    <row r="2362" spans="1:28" x14ac:dyDescent="0.25">
      <c r="A2362" s="5" t="s">
        <v>3431</v>
      </c>
      <c r="B2362" s="6" t="s">
        <v>1643</v>
      </c>
      <c r="C2362" s="6" t="s">
        <v>1644</v>
      </c>
      <c r="D2362" s="5">
        <v>2007</v>
      </c>
      <c r="E2362" s="5">
        <v>9</v>
      </c>
      <c r="F2362" s="5">
        <v>33</v>
      </c>
      <c r="G2362" s="5">
        <v>92596</v>
      </c>
      <c r="H2362" s="5" t="s">
        <v>1370</v>
      </c>
      <c r="I2362" s="7">
        <v>2</v>
      </c>
      <c r="J2362" s="5">
        <v>20</v>
      </c>
      <c r="K2362" s="5">
        <v>10</v>
      </c>
      <c r="L2362" s="5">
        <v>3</v>
      </c>
      <c r="M2362" s="5">
        <v>10</v>
      </c>
      <c r="N2362" s="5">
        <v>10</v>
      </c>
      <c r="O2362" s="5">
        <v>30</v>
      </c>
      <c r="P2362" s="5">
        <v>9</v>
      </c>
      <c r="Q2362" s="5">
        <v>30</v>
      </c>
      <c r="R2362" s="5">
        <v>30</v>
      </c>
      <c r="S2362" s="5">
        <v>99</v>
      </c>
      <c r="T2362" s="4">
        <v>1980</v>
      </c>
      <c r="U2362" s="26">
        <f t="shared" si="72"/>
        <v>34.746128978975435</v>
      </c>
      <c r="V2362" s="26">
        <f t="shared" si="73"/>
        <v>694.92257957950869</v>
      </c>
      <c r="Z2362" s="4">
        <v>14</v>
      </c>
      <c r="AA2362" s="26">
        <v>62.043824245720636</v>
      </c>
      <c r="AB2362" s="26">
        <v>1861.314727371619</v>
      </c>
    </row>
    <row r="2363" spans="1:28" x14ac:dyDescent="0.25">
      <c r="A2363" s="5" t="s">
        <v>386</v>
      </c>
      <c r="B2363" s="6" t="s">
        <v>1643</v>
      </c>
      <c r="C2363" s="6" t="s">
        <v>1644</v>
      </c>
      <c r="D2363" s="5">
        <v>2007</v>
      </c>
      <c r="E2363" s="5">
        <v>9</v>
      </c>
      <c r="F2363" s="5">
        <v>44</v>
      </c>
      <c r="G2363" s="5">
        <v>95076</v>
      </c>
      <c r="H2363" s="5" t="s">
        <v>1370</v>
      </c>
      <c r="I2363" s="7">
        <v>4.9000000000000004</v>
      </c>
      <c r="J2363" s="5">
        <v>61</v>
      </c>
      <c r="K2363" s="5">
        <v>10</v>
      </c>
      <c r="L2363" s="5">
        <v>10</v>
      </c>
      <c r="M2363" s="5">
        <v>8</v>
      </c>
      <c r="N2363" s="5">
        <v>5</v>
      </c>
      <c r="O2363" s="5">
        <v>30</v>
      </c>
      <c r="P2363" s="5">
        <v>30</v>
      </c>
      <c r="Q2363" s="5">
        <v>24</v>
      </c>
      <c r="R2363" s="5">
        <v>15</v>
      </c>
      <c r="S2363" s="5">
        <v>99</v>
      </c>
      <c r="T2363" s="4">
        <v>6039</v>
      </c>
      <c r="U2363" s="26">
        <f t="shared" si="72"/>
        <v>34.746128978975435</v>
      </c>
      <c r="V2363" s="26">
        <f t="shared" si="73"/>
        <v>2119.5138677175014</v>
      </c>
      <c r="Z2363" s="4">
        <v>17</v>
      </c>
      <c r="AA2363" s="26">
        <v>124.3130207790621</v>
      </c>
      <c r="AB2363" s="26">
        <v>2859.1994779184283</v>
      </c>
    </row>
    <row r="2364" spans="1:28" x14ac:dyDescent="0.25">
      <c r="A2364" s="5" t="s">
        <v>3310</v>
      </c>
      <c r="B2364" s="6" t="s">
        <v>1660</v>
      </c>
      <c r="C2364" s="6" t="s">
        <v>1151</v>
      </c>
      <c r="D2364" s="5">
        <v>2006</v>
      </c>
      <c r="E2364" s="5">
        <v>10</v>
      </c>
      <c r="F2364" s="5">
        <v>30</v>
      </c>
      <c r="G2364" s="5">
        <v>92780</v>
      </c>
      <c r="H2364" s="5" t="s">
        <v>1370</v>
      </c>
      <c r="I2364" s="7">
        <v>5.7</v>
      </c>
      <c r="J2364" s="5">
        <v>39</v>
      </c>
      <c r="K2364" s="5">
        <v>5</v>
      </c>
      <c r="L2364" s="5">
        <v>3</v>
      </c>
      <c r="M2364" s="5">
        <v>10</v>
      </c>
      <c r="N2364" s="5">
        <v>15</v>
      </c>
      <c r="O2364" s="5">
        <v>15</v>
      </c>
      <c r="P2364" s="5">
        <v>9</v>
      </c>
      <c r="Q2364" s="5">
        <v>30</v>
      </c>
      <c r="R2364" s="5">
        <v>45</v>
      </c>
      <c r="S2364" s="5">
        <v>99</v>
      </c>
      <c r="T2364" s="4">
        <v>3861</v>
      </c>
      <c r="U2364" s="26">
        <f t="shared" si="72"/>
        <v>34.622296528173024</v>
      </c>
      <c r="V2364" s="26">
        <f t="shared" si="73"/>
        <v>1350.2695645987478</v>
      </c>
      <c r="Z2364" s="4">
        <v>12</v>
      </c>
      <c r="AA2364" s="26">
        <v>2.5650974965234186</v>
      </c>
      <c r="AB2364" s="26">
        <v>35.911364951327862</v>
      </c>
    </row>
    <row r="2365" spans="1:28" x14ac:dyDescent="0.25">
      <c r="A2365" s="5" t="s">
        <v>3214</v>
      </c>
      <c r="B2365" s="6" t="s">
        <v>1660</v>
      </c>
      <c r="C2365" s="6" t="s">
        <v>1151</v>
      </c>
      <c r="D2365" s="5">
        <v>2005</v>
      </c>
      <c r="E2365" s="5">
        <v>11</v>
      </c>
      <c r="F2365" s="5">
        <v>20</v>
      </c>
      <c r="G2365" s="5">
        <v>93638</v>
      </c>
      <c r="H2365" s="5" t="s">
        <v>1370</v>
      </c>
      <c r="I2365" s="7">
        <v>3.6</v>
      </c>
      <c r="J2365" s="5">
        <v>72</v>
      </c>
      <c r="K2365" s="5">
        <v>10</v>
      </c>
      <c r="L2365" s="5">
        <v>3</v>
      </c>
      <c r="M2365" s="5">
        <v>10</v>
      </c>
      <c r="N2365" s="5">
        <v>10</v>
      </c>
      <c r="O2365" s="5">
        <v>30</v>
      </c>
      <c r="P2365" s="5">
        <v>9</v>
      </c>
      <c r="Q2365" s="5">
        <v>30</v>
      </c>
      <c r="R2365" s="5">
        <v>30</v>
      </c>
      <c r="S2365" s="5">
        <v>99</v>
      </c>
      <c r="T2365" s="4">
        <v>7128</v>
      </c>
      <c r="U2365" s="26">
        <f t="shared" si="72"/>
        <v>34.497218580928099</v>
      </c>
      <c r="V2365" s="26">
        <f t="shared" si="73"/>
        <v>2483.7997378268233</v>
      </c>
      <c r="Z2365" s="4">
        <v>7</v>
      </c>
      <c r="AA2365" s="26">
        <v>30.22575602083193</v>
      </c>
      <c r="AB2365" s="26">
        <v>2327.3832136040587</v>
      </c>
    </row>
    <row r="2366" spans="1:28" x14ac:dyDescent="0.25">
      <c r="A2366" s="5" t="s">
        <v>3424</v>
      </c>
      <c r="B2366" s="6" t="s">
        <v>1643</v>
      </c>
      <c r="C2366" s="6" t="s">
        <v>1644</v>
      </c>
      <c r="D2366" s="5">
        <v>2005</v>
      </c>
      <c r="E2366" s="5">
        <v>11</v>
      </c>
      <c r="F2366" s="5">
        <v>33</v>
      </c>
      <c r="G2366" s="5">
        <v>92223</v>
      </c>
      <c r="H2366" s="5" t="s">
        <v>1370</v>
      </c>
      <c r="I2366" s="7">
        <v>5</v>
      </c>
      <c r="J2366" s="5">
        <v>60</v>
      </c>
      <c r="K2366" s="5">
        <v>10</v>
      </c>
      <c r="L2366" s="5">
        <v>0</v>
      </c>
      <c r="M2366" s="5">
        <v>8</v>
      </c>
      <c r="N2366" s="5">
        <v>15</v>
      </c>
      <c r="O2366" s="5">
        <v>30</v>
      </c>
      <c r="P2366" s="5">
        <v>0</v>
      </c>
      <c r="Q2366" s="5">
        <v>24</v>
      </c>
      <c r="R2366" s="5">
        <v>45</v>
      </c>
      <c r="S2366" s="5">
        <v>99</v>
      </c>
      <c r="T2366" s="4">
        <v>5940</v>
      </c>
      <c r="U2366" s="26">
        <f t="shared" si="72"/>
        <v>34.497218580928099</v>
      </c>
      <c r="V2366" s="26">
        <f t="shared" si="73"/>
        <v>2069.8331148556858</v>
      </c>
      <c r="Z2366" s="4">
        <v>9</v>
      </c>
      <c r="AA2366" s="26">
        <v>22.830306675863781</v>
      </c>
      <c r="AB2366" s="26">
        <v>456.60613351727562</v>
      </c>
    </row>
    <row r="2367" spans="1:28" x14ac:dyDescent="0.25">
      <c r="A2367" s="5" t="s">
        <v>1975</v>
      </c>
      <c r="B2367" s="6" t="s">
        <v>1643</v>
      </c>
      <c r="C2367" s="6" t="s">
        <v>1644</v>
      </c>
      <c r="D2367" s="5">
        <v>2002</v>
      </c>
      <c r="E2367" s="5">
        <v>14</v>
      </c>
      <c r="F2367" s="5">
        <v>31</v>
      </c>
      <c r="G2367" s="5">
        <v>95714</v>
      </c>
      <c r="H2367" s="5" t="s">
        <v>1645</v>
      </c>
      <c r="I2367" s="7">
        <v>3</v>
      </c>
      <c r="J2367" s="5">
        <v>35</v>
      </c>
      <c r="K2367" s="5">
        <v>10</v>
      </c>
      <c r="L2367" s="5">
        <v>8</v>
      </c>
      <c r="M2367" s="5">
        <v>12</v>
      </c>
      <c r="N2367" s="5">
        <v>3</v>
      </c>
      <c r="O2367" s="5">
        <v>30</v>
      </c>
      <c r="P2367" s="5">
        <v>24</v>
      </c>
      <c r="Q2367" s="5">
        <v>36</v>
      </c>
      <c r="R2367" s="5">
        <v>9</v>
      </c>
      <c r="S2367" s="5">
        <v>99</v>
      </c>
      <c r="T2367" s="4">
        <v>3465</v>
      </c>
      <c r="U2367" s="26">
        <f t="shared" si="72"/>
        <v>34.114320975704196</v>
      </c>
      <c r="V2367" s="26">
        <f t="shared" si="73"/>
        <v>1194.001234149647</v>
      </c>
      <c r="Z2367" s="4">
        <v>16</v>
      </c>
      <c r="AA2367" s="26">
        <v>33.880641829661727</v>
      </c>
      <c r="AB2367" s="26">
        <v>33.880641829661727</v>
      </c>
    </row>
    <row r="2368" spans="1:28" x14ac:dyDescent="0.25">
      <c r="A2368" s="5" t="s">
        <v>108</v>
      </c>
      <c r="B2368" s="6" t="s">
        <v>1643</v>
      </c>
      <c r="C2368" s="6" t="s">
        <v>1644</v>
      </c>
      <c r="D2368" s="5">
        <v>2000</v>
      </c>
      <c r="E2368" s="5">
        <v>16</v>
      </c>
      <c r="F2368" s="5">
        <v>37</v>
      </c>
      <c r="G2368" s="5">
        <v>91950</v>
      </c>
      <c r="H2368" s="5" t="s">
        <v>1370</v>
      </c>
      <c r="I2368" s="7">
        <v>6</v>
      </c>
      <c r="J2368" s="5">
        <v>50</v>
      </c>
      <c r="K2368" s="5">
        <v>4</v>
      </c>
      <c r="L2368" s="5">
        <v>1</v>
      </c>
      <c r="M2368" s="5">
        <v>8</v>
      </c>
      <c r="N2368" s="5">
        <v>20</v>
      </c>
      <c r="O2368" s="5">
        <v>12</v>
      </c>
      <c r="P2368" s="5">
        <v>3</v>
      </c>
      <c r="Q2368" s="5">
        <v>24</v>
      </c>
      <c r="R2368" s="5">
        <v>60</v>
      </c>
      <c r="S2368" s="5">
        <v>99</v>
      </c>
      <c r="T2368" s="4">
        <v>4950</v>
      </c>
      <c r="U2368" s="26">
        <f t="shared" si="72"/>
        <v>33.852471761772037</v>
      </c>
      <c r="V2368" s="26">
        <f t="shared" si="73"/>
        <v>1692.6235880886018</v>
      </c>
      <c r="Z2368" s="4">
        <v>17</v>
      </c>
      <c r="AA2368" s="26">
        <v>44.490975857769591</v>
      </c>
      <c r="AB2368" s="26">
        <v>2002.0939135996316</v>
      </c>
    </row>
    <row r="2369" spans="1:28" x14ac:dyDescent="0.25">
      <c r="A2369" s="5" t="s">
        <v>201</v>
      </c>
      <c r="B2369" s="6" t="s">
        <v>1643</v>
      </c>
      <c r="C2369" s="6" t="s">
        <v>1644</v>
      </c>
      <c r="D2369" s="5">
        <v>1999</v>
      </c>
      <c r="E2369" s="5">
        <v>17</v>
      </c>
      <c r="F2369" s="5">
        <v>37</v>
      </c>
      <c r="G2369" s="5">
        <v>92107</v>
      </c>
      <c r="H2369" s="5" t="s">
        <v>1370</v>
      </c>
      <c r="I2369" s="7">
        <v>3.9</v>
      </c>
      <c r="J2369" s="5">
        <v>40</v>
      </c>
      <c r="K2369" s="5">
        <v>10</v>
      </c>
      <c r="L2369" s="5">
        <v>3</v>
      </c>
      <c r="M2369" s="5">
        <v>10</v>
      </c>
      <c r="N2369" s="5">
        <v>10</v>
      </c>
      <c r="O2369" s="5">
        <v>30</v>
      </c>
      <c r="P2369" s="5">
        <v>9</v>
      </c>
      <c r="Q2369" s="5">
        <v>30</v>
      </c>
      <c r="R2369" s="5">
        <v>30</v>
      </c>
      <c r="S2369" s="5">
        <v>99</v>
      </c>
      <c r="T2369" s="4">
        <v>3960</v>
      </c>
      <c r="U2369" s="26">
        <f t="shared" si="72"/>
        <v>33.719510456857783</v>
      </c>
      <c r="V2369" s="26">
        <f t="shared" si="73"/>
        <v>1348.7804182743114</v>
      </c>
      <c r="Z2369" s="4">
        <v>8</v>
      </c>
      <c r="AA2369" s="26">
        <v>7.5829715427311584</v>
      </c>
      <c r="AB2369" s="26">
        <v>379.14857713655795</v>
      </c>
    </row>
    <row r="2370" spans="1:28" x14ac:dyDescent="0.25">
      <c r="A2370" s="5" t="s">
        <v>252</v>
      </c>
      <c r="B2370" s="6" t="s">
        <v>1643</v>
      </c>
      <c r="C2370" s="6" t="s">
        <v>1644</v>
      </c>
      <c r="D2370" s="5">
        <v>1997</v>
      </c>
      <c r="E2370" s="5">
        <v>19</v>
      </c>
      <c r="F2370" s="5">
        <v>40</v>
      </c>
      <c r="G2370" s="5">
        <v>93465</v>
      </c>
      <c r="H2370" s="5" t="s">
        <v>1370</v>
      </c>
      <c r="I2370" s="7">
        <v>2.8</v>
      </c>
      <c r="J2370" s="5">
        <v>36</v>
      </c>
      <c r="K2370" s="5">
        <v>10</v>
      </c>
      <c r="L2370" s="5">
        <v>3</v>
      </c>
      <c r="M2370" s="5">
        <v>10</v>
      </c>
      <c r="N2370" s="5">
        <v>10</v>
      </c>
      <c r="O2370" s="5">
        <v>30</v>
      </c>
      <c r="P2370" s="5">
        <v>9</v>
      </c>
      <c r="Q2370" s="5">
        <v>30</v>
      </c>
      <c r="R2370" s="5">
        <v>30</v>
      </c>
      <c r="S2370" s="5">
        <v>99</v>
      </c>
      <c r="T2370" s="4">
        <v>3564</v>
      </c>
      <c r="U2370" s="26">
        <f t="shared" ref="U2370:U2433" si="74">(VLOOKUP(E2370,t_factor30,7))*S2370</f>
        <v>33.449407732995603</v>
      </c>
      <c r="V2370" s="26">
        <f t="shared" ref="V2370:V2433" si="75">J2370*U2370</f>
        <v>1204.1786783878417</v>
      </c>
      <c r="Z2370" s="4">
        <v>7</v>
      </c>
      <c r="AA2370" s="26">
        <v>15.112878010415965</v>
      </c>
      <c r="AB2370" s="26">
        <v>604.51512041663864</v>
      </c>
    </row>
    <row r="2371" spans="1:28" x14ac:dyDescent="0.25">
      <c r="A2371" s="5" t="s">
        <v>2595</v>
      </c>
      <c r="B2371" s="6" t="s">
        <v>1730</v>
      </c>
      <c r="C2371" s="6" t="s">
        <v>1151</v>
      </c>
      <c r="D2371" s="5">
        <v>1978</v>
      </c>
      <c r="E2371" s="5">
        <v>38</v>
      </c>
      <c r="F2371" s="5">
        <v>30</v>
      </c>
      <c r="G2371" s="5">
        <v>92660</v>
      </c>
      <c r="H2371" s="5" t="s">
        <v>2097</v>
      </c>
      <c r="I2371" s="7">
        <v>3.8</v>
      </c>
      <c r="J2371" s="5">
        <v>40</v>
      </c>
      <c r="K2371" s="5">
        <v>9</v>
      </c>
      <c r="L2371" s="5">
        <v>9</v>
      </c>
      <c r="M2371" s="5">
        <v>9</v>
      </c>
      <c r="N2371" s="5">
        <v>6</v>
      </c>
      <c r="O2371" s="5">
        <v>27</v>
      </c>
      <c r="P2371" s="5">
        <v>27</v>
      </c>
      <c r="Q2371" s="5">
        <v>27</v>
      </c>
      <c r="R2371" s="5">
        <v>18</v>
      </c>
      <c r="S2371" s="5">
        <v>99</v>
      </c>
      <c r="T2371" s="4">
        <v>3960</v>
      </c>
      <c r="U2371" s="26">
        <f t="shared" si="74"/>
        <v>30.569867622724768</v>
      </c>
      <c r="V2371" s="26">
        <f t="shared" si="75"/>
        <v>1222.7947049089908</v>
      </c>
      <c r="Z2371" s="4">
        <v>12</v>
      </c>
      <c r="AA2371" s="26">
        <v>10.260389986093674</v>
      </c>
      <c r="AB2371" s="26">
        <v>513.01949930468368</v>
      </c>
    </row>
    <row r="2372" spans="1:28" x14ac:dyDescent="0.25">
      <c r="A2372" s="5" t="s">
        <v>2824</v>
      </c>
      <c r="B2372" s="6" t="s">
        <v>1643</v>
      </c>
      <c r="C2372" s="6" t="s">
        <v>1644</v>
      </c>
      <c r="D2372" s="5">
        <v>1967</v>
      </c>
      <c r="E2372" s="5">
        <v>49</v>
      </c>
      <c r="F2372" s="5">
        <v>49</v>
      </c>
      <c r="G2372" s="5">
        <v>95492</v>
      </c>
      <c r="H2372" s="5" t="s">
        <v>2097</v>
      </c>
      <c r="I2372" s="7">
        <v>4.9000000000000004</v>
      </c>
      <c r="J2372" s="5">
        <v>40</v>
      </c>
      <c r="K2372" s="5">
        <v>12</v>
      </c>
      <c r="L2372" s="5">
        <v>3</v>
      </c>
      <c r="M2372" s="5">
        <v>12</v>
      </c>
      <c r="N2372" s="5">
        <v>6</v>
      </c>
      <c r="O2372" s="5">
        <v>36</v>
      </c>
      <c r="P2372" s="5">
        <v>9</v>
      </c>
      <c r="Q2372" s="5">
        <v>36</v>
      </c>
      <c r="R2372" s="5">
        <v>18</v>
      </c>
      <c r="S2372" s="5">
        <v>99</v>
      </c>
      <c r="T2372" s="4">
        <v>3960</v>
      </c>
      <c r="U2372" s="26">
        <f t="shared" si="74"/>
        <v>28.591832405197561</v>
      </c>
      <c r="V2372" s="26">
        <f t="shared" si="75"/>
        <v>1143.6732962079025</v>
      </c>
      <c r="Z2372" s="4">
        <v>9</v>
      </c>
      <c r="AA2372" s="26">
        <v>15.220204450575855</v>
      </c>
      <c r="AB2372" s="26">
        <v>669.68899582533766</v>
      </c>
    </row>
    <row r="2373" spans="1:28" x14ac:dyDescent="0.25">
      <c r="A2373" s="5" t="s">
        <v>1269</v>
      </c>
      <c r="B2373" s="6" t="s">
        <v>1150</v>
      </c>
      <c r="C2373" s="6" t="s">
        <v>1151</v>
      </c>
      <c r="D2373" s="5">
        <v>2008</v>
      </c>
      <c r="E2373" s="5">
        <v>8</v>
      </c>
      <c r="F2373" s="5">
        <v>19</v>
      </c>
      <c r="G2373" s="5">
        <v>93551</v>
      </c>
      <c r="H2373" s="5" t="s">
        <v>1152</v>
      </c>
      <c r="I2373" s="7">
        <v>3.7</v>
      </c>
      <c r="J2373" s="5">
        <v>45</v>
      </c>
      <c r="K2373" s="5">
        <v>8</v>
      </c>
      <c r="L2373" s="5">
        <v>10</v>
      </c>
      <c r="M2373" s="5">
        <v>8</v>
      </c>
      <c r="N2373" s="5">
        <v>8</v>
      </c>
      <c r="O2373" s="5">
        <v>24</v>
      </c>
      <c r="P2373" s="5">
        <v>30</v>
      </c>
      <c r="Q2373" s="5">
        <v>24</v>
      </c>
      <c r="R2373" s="5">
        <v>24</v>
      </c>
      <c r="S2373" s="5">
        <v>102</v>
      </c>
      <c r="T2373" s="4">
        <v>4590</v>
      </c>
      <c r="U2373" s="26">
        <f t="shared" si="74"/>
        <v>35.925362761211552</v>
      </c>
      <c r="V2373" s="26">
        <f t="shared" si="75"/>
        <v>1616.6413242545198</v>
      </c>
      <c r="Z2373" s="4">
        <v>13</v>
      </c>
      <c r="AA2373" s="26">
        <v>12.875050068298291</v>
      </c>
      <c r="AB2373" s="26">
        <v>64.375250341491451</v>
      </c>
    </row>
    <row r="2374" spans="1:28" x14ac:dyDescent="0.25">
      <c r="A2374" s="5" t="s">
        <v>1341</v>
      </c>
      <c r="B2374" s="6" t="s">
        <v>1150</v>
      </c>
      <c r="C2374" s="6" t="s">
        <v>1151</v>
      </c>
      <c r="D2374" s="5">
        <v>2003</v>
      </c>
      <c r="E2374" s="5">
        <v>13</v>
      </c>
      <c r="F2374" s="5">
        <v>30</v>
      </c>
      <c r="G2374" s="5">
        <v>92679</v>
      </c>
      <c r="H2374" s="5" t="s">
        <v>1152</v>
      </c>
      <c r="I2374" s="7">
        <v>3.7</v>
      </c>
      <c r="J2374" s="5">
        <v>80</v>
      </c>
      <c r="K2374" s="5">
        <v>12</v>
      </c>
      <c r="L2374" s="5">
        <v>12</v>
      </c>
      <c r="M2374" s="5">
        <v>5</v>
      </c>
      <c r="N2374" s="5">
        <v>5</v>
      </c>
      <c r="O2374" s="5">
        <v>36</v>
      </c>
      <c r="P2374" s="5">
        <v>36</v>
      </c>
      <c r="Q2374" s="5">
        <v>15</v>
      </c>
      <c r="R2374" s="5">
        <v>15</v>
      </c>
      <c r="S2374" s="5">
        <v>102</v>
      </c>
      <c r="T2374" s="4">
        <v>8160</v>
      </c>
      <c r="U2374" s="26">
        <f t="shared" si="74"/>
        <v>35.280924521487904</v>
      </c>
      <c r="V2374" s="26">
        <f t="shared" si="75"/>
        <v>2822.4739617190326</v>
      </c>
      <c r="Z2374" s="4">
        <v>9</v>
      </c>
      <c r="AA2374" s="26">
        <v>26.635357788507743</v>
      </c>
      <c r="AB2374" s="26">
        <v>1065.4143115403097</v>
      </c>
    </row>
    <row r="2375" spans="1:28" x14ac:dyDescent="0.25">
      <c r="A2375" s="5" t="s">
        <v>1603</v>
      </c>
      <c r="B2375" s="6" t="s">
        <v>1150</v>
      </c>
      <c r="C2375" s="6" t="s">
        <v>1151</v>
      </c>
      <c r="D2375" s="5">
        <v>2009</v>
      </c>
      <c r="E2375" s="5">
        <v>7</v>
      </c>
      <c r="F2375" s="5">
        <v>50</v>
      </c>
      <c r="G2375" s="5">
        <v>95350</v>
      </c>
      <c r="H2375" s="5" t="s">
        <v>1152</v>
      </c>
      <c r="I2375" s="7">
        <v>5.8</v>
      </c>
      <c r="J2375" s="5">
        <v>60</v>
      </c>
      <c r="K2375" s="5">
        <v>8</v>
      </c>
      <c r="L2375" s="5">
        <v>16</v>
      </c>
      <c r="M2375" s="5">
        <v>8</v>
      </c>
      <c r="N2375" s="5">
        <v>2</v>
      </c>
      <c r="O2375" s="5">
        <v>24</v>
      </c>
      <c r="P2375" s="5">
        <v>48</v>
      </c>
      <c r="Q2375" s="5">
        <v>24</v>
      </c>
      <c r="R2375" s="5">
        <v>6</v>
      </c>
      <c r="S2375" s="5">
        <v>102</v>
      </c>
      <c r="T2375" s="4">
        <v>6120</v>
      </c>
      <c r="U2375" s="26">
        <f t="shared" si="74"/>
        <v>36.050438073876784</v>
      </c>
      <c r="V2375" s="26">
        <f t="shared" si="75"/>
        <v>2163.0262844326071</v>
      </c>
      <c r="Z2375" s="4">
        <v>10</v>
      </c>
      <c r="AA2375" s="26">
        <v>7.6378515101919362</v>
      </c>
      <c r="AB2375" s="26">
        <v>374.25472399940486</v>
      </c>
    </row>
    <row r="2376" spans="1:28" x14ac:dyDescent="0.25">
      <c r="A2376" s="5" t="s">
        <v>64</v>
      </c>
      <c r="B2376" s="6" t="s">
        <v>1683</v>
      </c>
      <c r="C2376" s="6" t="s">
        <v>1644</v>
      </c>
      <c r="D2376" s="5">
        <v>2012</v>
      </c>
      <c r="E2376" s="5">
        <v>4</v>
      </c>
      <c r="F2376" s="5">
        <v>36</v>
      </c>
      <c r="G2376" s="5">
        <v>92344</v>
      </c>
      <c r="H2376" s="5" t="s">
        <v>1645</v>
      </c>
      <c r="I2376" s="7">
        <v>5.9</v>
      </c>
      <c r="J2376" s="5">
        <v>100</v>
      </c>
      <c r="K2376" s="5">
        <v>10</v>
      </c>
      <c r="L2376" s="5">
        <v>4</v>
      </c>
      <c r="M2376" s="5">
        <v>10</v>
      </c>
      <c r="N2376" s="5">
        <v>10</v>
      </c>
      <c r="O2376" s="5">
        <v>30</v>
      </c>
      <c r="P2376" s="5">
        <v>12</v>
      </c>
      <c r="Q2376" s="5">
        <v>30</v>
      </c>
      <c r="R2376" s="5">
        <v>30</v>
      </c>
      <c r="S2376" s="5">
        <v>102</v>
      </c>
      <c r="T2376" s="4">
        <v>10200</v>
      </c>
      <c r="U2376" s="26">
        <f t="shared" si="74"/>
        <v>36.418372703412082</v>
      </c>
      <c r="V2376" s="26">
        <f t="shared" si="75"/>
        <v>3641.8372703412083</v>
      </c>
      <c r="Z2376" s="4">
        <v>18</v>
      </c>
      <c r="AA2376" s="26">
        <v>10.513212132677971</v>
      </c>
      <c r="AB2376" s="26">
        <v>84.105697061423768</v>
      </c>
    </row>
    <row r="2377" spans="1:28" x14ac:dyDescent="0.25">
      <c r="A2377" s="5" t="s">
        <v>480</v>
      </c>
      <c r="B2377" s="6" t="s">
        <v>1643</v>
      </c>
      <c r="C2377" s="6" t="s">
        <v>1644</v>
      </c>
      <c r="D2377" s="5">
        <v>2010</v>
      </c>
      <c r="E2377" s="5">
        <v>6</v>
      </c>
      <c r="F2377" s="5">
        <v>56</v>
      </c>
      <c r="G2377" s="5">
        <v>93021</v>
      </c>
      <c r="H2377" s="5" t="s">
        <v>1370</v>
      </c>
      <c r="I2377" s="7">
        <v>5.8</v>
      </c>
      <c r="J2377" s="5">
        <v>100</v>
      </c>
      <c r="K2377" s="5">
        <v>10</v>
      </c>
      <c r="L2377" s="5">
        <v>4</v>
      </c>
      <c r="M2377" s="5">
        <v>10</v>
      </c>
      <c r="N2377" s="5">
        <v>10</v>
      </c>
      <c r="O2377" s="5">
        <v>30</v>
      </c>
      <c r="P2377" s="5">
        <v>12</v>
      </c>
      <c r="Q2377" s="5">
        <v>30</v>
      </c>
      <c r="R2377" s="5">
        <v>30</v>
      </c>
      <c r="S2377" s="5">
        <v>102</v>
      </c>
      <c r="T2377" s="4">
        <v>10200</v>
      </c>
      <c r="U2377" s="26">
        <f t="shared" si="74"/>
        <v>36.17428624569888</v>
      </c>
      <c r="V2377" s="26">
        <f t="shared" si="75"/>
        <v>3617.4286245698881</v>
      </c>
      <c r="Z2377" s="4">
        <v>14</v>
      </c>
      <c r="AA2377" s="26">
        <v>20.681274748573543</v>
      </c>
      <c r="AB2377" s="26">
        <v>806.5697151943682</v>
      </c>
    </row>
    <row r="2378" spans="1:28" x14ac:dyDescent="0.25">
      <c r="A2378" s="5" t="s">
        <v>2929</v>
      </c>
      <c r="B2378" s="6" t="s">
        <v>1643</v>
      </c>
      <c r="C2378" s="6" t="s">
        <v>1644</v>
      </c>
      <c r="D2378" s="5">
        <v>2009</v>
      </c>
      <c r="E2378" s="5">
        <v>7</v>
      </c>
      <c r="F2378" s="5">
        <v>4</v>
      </c>
      <c r="G2378" s="5">
        <v>95954</v>
      </c>
      <c r="H2378" s="5" t="s">
        <v>1370</v>
      </c>
      <c r="I2378" s="7">
        <v>5.2</v>
      </c>
      <c r="J2378" s="5">
        <v>40</v>
      </c>
      <c r="K2378" s="5">
        <v>8</v>
      </c>
      <c r="L2378" s="5">
        <v>10</v>
      </c>
      <c r="M2378" s="5">
        <v>12</v>
      </c>
      <c r="N2378" s="5">
        <v>4</v>
      </c>
      <c r="O2378" s="5">
        <v>24</v>
      </c>
      <c r="P2378" s="5">
        <v>30</v>
      </c>
      <c r="Q2378" s="5">
        <v>36</v>
      </c>
      <c r="R2378" s="5">
        <v>12</v>
      </c>
      <c r="S2378" s="5">
        <v>102</v>
      </c>
      <c r="T2378" s="4">
        <v>4080</v>
      </c>
      <c r="U2378" s="26">
        <f t="shared" si="74"/>
        <v>36.050438073876784</v>
      </c>
      <c r="V2378" s="26">
        <f t="shared" si="75"/>
        <v>1442.0175229550714</v>
      </c>
      <c r="Z2378" s="4">
        <v>9</v>
      </c>
      <c r="AA2378" s="26">
        <v>5.0734014835252843</v>
      </c>
      <c r="AB2378" s="26">
        <v>101.46802967050569</v>
      </c>
    </row>
    <row r="2379" spans="1:28" x14ac:dyDescent="0.25">
      <c r="A2379" s="5" t="s">
        <v>265</v>
      </c>
      <c r="B2379" s="6" t="s">
        <v>1643</v>
      </c>
      <c r="C2379" s="6" t="s">
        <v>1644</v>
      </c>
      <c r="D2379" s="5">
        <v>2009</v>
      </c>
      <c r="E2379" s="5">
        <v>7</v>
      </c>
      <c r="F2379" s="5">
        <v>40</v>
      </c>
      <c r="G2379" s="5">
        <v>93465</v>
      </c>
      <c r="H2379" s="5" t="s">
        <v>1370</v>
      </c>
      <c r="I2379" s="7">
        <v>6</v>
      </c>
      <c r="J2379" s="5">
        <v>3</v>
      </c>
      <c r="K2379" s="5">
        <v>10</v>
      </c>
      <c r="L2379" s="5">
        <v>4</v>
      </c>
      <c r="M2379" s="5">
        <v>10</v>
      </c>
      <c r="N2379" s="5">
        <v>10</v>
      </c>
      <c r="O2379" s="5">
        <v>30</v>
      </c>
      <c r="P2379" s="5">
        <v>12</v>
      </c>
      <c r="Q2379" s="5">
        <v>30</v>
      </c>
      <c r="R2379" s="5">
        <v>30</v>
      </c>
      <c r="S2379" s="5">
        <v>102</v>
      </c>
      <c r="T2379" s="4">
        <v>306</v>
      </c>
      <c r="U2379" s="26">
        <f t="shared" si="74"/>
        <v>36.050438073876784</v>
      </c>
      <c r="V2379" s="26">
        <f t="shared" si="75"/>
        <v>108.15131422163034</v>
      </c>
      <c r="Z2379" s="4">
        <v>13</v>
      </c>
      <c r="AA2379" s="26">
        <v>91.41285548491787</v>
      </c>
      <c r="AB2379" s="26">
        <v>2833.7985200324538</v>
      </c>
    </row>
    <row r="2380" spans="1:28" x14ac:dyDescent="0.25">
      <c r="A2380" s="5" t="s">
        <v>304</v>
      </c>
      <c r="B2380" s="6" t="s">
        <v>1643</v>
      </c>
      <c r="C2380" s="6" t="s">
        <v>1644</v>
      </c>
      <c r="D2380" s="5">
        <v>2007</v>
      </c>
      <c r="E2380" s="5">
        <v>9</v>
      </c>
      <c r="F2380" s="5">
        <v>42</v>
      </c>
      <c r="G2380" s="5">
        <v>93105</v>
      </c>
      <c r="H2380" s="5" t="s">
        <v>1370</v>
      </c>
      <c r="I2380" s="7">
        <v>8</v>
      </c>
      <c r="J2380" s="5">
        <v>55</v>
      </c>
      <c r="K2380" s="5">
        <v>8</v>
      </c>
      <c r="L2380" s="5">
        <v>12</v>
      </c>
      <c r="M2380" s="5">
        <v>10</v>
      </c>
      <c r="N2380" s="5">
        <v>4</v>
      </c>
      <c r="O2380" s="5">
        <v>24</v>
      </c>
      <c r="P2380" s="5">
        <v>36</v>
      </c>
      <c r="Q2380" s="5">
        <v>30</v>
      </c>
      <c r="R2380" s="5">
        <v>12</v>
      </c>
      <c r="S2380" s="5">
        <v>102</v>
      </c>
      <c r="T2380" s="4">
        <v>5610</v>
      </c>
      <c r="U2380" s="26">
        <f t="shared" si="74"/>
        <v>35.79904197833833</v>
      </c>
      <c r="V2380" s="26">
        <f t="shared" si="75"/>
        <v>1968.9473088086081</v>
      </c>
      <c r="Z2380" s="4">
        <v>17</v>
      </c>
      <c r="AA2380" s="26">
        <v>6.5427905673190576</v>
      </c>
      <c r="AB2380" s="26">
        <v>32.71395283659529</v>
      </c>
    </row>
    <row r="2381" spans="1:28" x14ac:dyDescent="0.25">
      <c r="A2381" s="5" t="s">
        <v>1898</v>
      </c>
      <c r="B2381" s="6" t="s">
        <v>1643</v>
      </c>
      <c r="C2381" s="6" t="s">
        <v>1644</v>
      </c>
      <c r="D2381" s="5">
        <v>2006</v>
      </c>
      <c r="E2381" s="5">
        <v>10</v>
      </c>
      <c r="F2381" s="5">
        <v>29</v>
      </c>
      <c r="G2381" s="5">
        <v>95949</v>
      </c>
      <c r="H2381" s="5" t="s">
        <v>1645</v>
      </c>
      <c r="I2381" s="7">
        <v>7.5</v>
      </c>
      <c r="J2381" s="5">
        <v>70</v>
      </c>
      <c r="K2381" s="5">
        <v>10</v>
      </c>
      <c r="L2381" s="5">
        <v>10</v>
      </c>
      <c r="M2381" s="5">
        <v>10</v>
      </c>
      <c r="N2381" s="5">
        <v>4</v>
      </c>
      <c r="O2381" s="5">
        <v>30</v>
      </c>
      <c r="P2381" s="5">
        <v>30</v>
      </c>
      <c r="Q2381" s="5">
        <v>30</v>
      </c>
      <c r="R2381" s="5">
        <v>12</v>
      </c>
      <c r="S2381" s="5">
        <v>102</v>
      </c>
      <c r="T2381" s="4">
        <v>7140</v>
      </c>
      <c r="U2381" s="26">
        <f t="shared" si="74"/>
        <v>35.671457029026747</v>
      </c>
      <c r="V2381" s="26">
        <f t="shared" si="75"/>
        <v>2497.0019920318723</v>
      </c>
      <c r="Z2381" s="4">
        <v>13</v>
      </c>
      <c r="AA2381" s="26">
        <v>46.350180245873851</v>
      </c>
      <c r="AB2381" s="26">
        <v>139.05054073762156</v>
      </c>
    </row>
    <row r="2382" spans="1:28" x14ac:dyDescent="0.25">
      <c r="A2382" s="5" t="s">
        <v>2204</v>
      </c>
      <c r="B2382" s="6" t="s">
        <v>1730</v>
      </c>
      <c r="C2382" s="6" t="s">
        <v>1151</v>
      </c>
      <c r="D2382" s="5">
        <v>2006</v>
      </c>
      <c r="E2382" s="5">
        <v>10</v>
      </c>
      <c r="F2382" s="5">
        <v>43</v>
      </c>
      <c r="G2382" s="5">
        <v>95127</v>
      </c>
      <c r="H2382" s="5" t="s">
        <v>1645</v>
      </c>
      <c r="I2382" s="7">
        <v>2.6</v>
      </c>
      <c r="J2382" s="5">
        <v>22</v>
      </c>
      <c r="K2382" s="5">
        <v>8</v>
      </c>
      <c r="L2382" s="5">
        <v>8</v>
      </c>
      <c r="M2382" s="5">
        <v>8</v>
      </c>
      <c r="N2382" s="5">
        <v>10</v>
      </c>
      <c r="O2382" s="5">
        <v>24</v>
      </c>
      <c r="P2382" s="5">
        <v>24</v>
      </c>
      <c r="Q2382" s="5">
        <v>24</v>
      </c>
      <c r="R2382" s="5">
        <v>30</v>
      </c>
      <c r="S2382" s="5">
        <v>102</v>
      </c>
      <c r="T2382" s="4">
        <v>2244</v>
      </c>
      <c r="U2382" s="26">
        <f t="shared" si="74"/>
        <v>35.671457029026747</v>
      </c>
      <c r="V2382" s="26">
        <f t="shared" si="75"/>
        <v>784.77205463858843</v>
      </c>
      <c r="Z2382" s="4">
        <v>16</v>
      </c>
      <c r="AA2382" s="26">
        <v>13.031016088331434</v>
      </c>
      <c r="AB2382" s="26">
        <v>521.2406435332573</v>
      </c>
    </row>
    <row r="2383" spans="1:28" x14ac:dyDescent="0.25">
      <c r="A2383" s="5" t="s">
        <v>2037</v>
      </c>
      <c r="B2383" s="6" t="s">
        <v>1643</v>
      </c>
      <c r="C2383" s="6" t="s">
        <v>1644</v>
      </c>
      <c r="D2383" s="5">
        <v>2005</v>
      </c>
      <c r="E2383" s="5">
        <v>11</v>
      </c>
      <c r="F2383" s="5">
        <v>36</v>
      </c>
      <c r="G2383" s="5">
        <v>92345</v>
      </c>
      <c r="H2383" s="5" t="s">
        <v>1645</v>
      </c>
      <c r="I2383" s="7">
        <v>3</v>
      </c>
      <c r="J2383" s="5">
        <v>5</v>
      </c>
      <c r="K2383" s="5">
        <v>8</v>
      </c>
      <c r="L2383" s="5">
        <v>14</v>
      </c>
      <c r="M2383" s="5">
        <v>6</v>
      </c>
      <c r="N2383" s="5">
        <v>6</v>
      </c>
      <c r="O2383" s="5">
        <v>24</v>
      </c>
      <c r="P2383" s="5">
        <v>42</v>
      </c>
      <c r="Q2383" s="5">
        <v>18</v>
      </c>
      <c r="R2383" s="5">
        <v>18</v>
      </c>
      <c r="S2383" s="5">
        <v>102</v>
      </c>
      <c r="T2383" s="4">
        <v>510</v>
      </c>
      <c r="U2383" s="26">
        <f t="shared" si="74"/>
        <v>35.542588840956221</v>
      </c>
      <c r="V2383" s="26">
        <f t="shared" si="75"/>
        <v>177.71294420478111</v>
      </c>
      <c r="Z2383" s="4">
        <v>16</v>
      </c>
      <c r="AA2383" s="26">
        <v>20.849625741330293</v>
      </c>
      <c r="AB2383" s="26">
        <v>625.48877223990883</v>
      </c>
    </row>
    <row r="2384" spans="1:28" x14ac:dyDescent="0.25">
      <c r="A2384" s="5" t="s">
        <v>2995</v>
      </c>
      <c r="B2384" s="6" t="s">
        <v>1643</v>
      </c>
      <c r="C2384" s="6" t="s">
        <v>1644</v>
      </c>
      <c r="D2384" s="5">
        <v>2005</v>
      </c>
      <c r="E2384" s="5">
        <v>11</v>
      </c>
      <c r="F2384" s="5">
        <v>15</v>
      </c>
      <c r="G2384" s="5">
        <v>93313</v>
      </c>
      <c r="H2384" s="5" t="s">
        <v>1370</v>
      </c>
      <c r="I2384" s="7">
        <v>6.3</v>
      </c>
      <c r="J2384" s="5">
        <v>100</v>
      </c>
      <c r="K2384" s="5">
        <v>2</v>
      </c>
      <c r="L2384" s="5">
        <v>0</v>
      </c>
      <c r="M2384" s="5">
        <v>16</v>
      </c>
      <c r="N2384" s="5">
        <v>16</v>
      </c>
      <c r="O2384" s="5">
        <v>6</v>
      </c>
      <c r="P2384" s="5">
        <v>0</v>
      </c>
      <c r="Q2384" s="5">
        <v>48</v>
      </c>
      <c r="R2384" s="5">
        <v>48</v>
      </c>
      <c r="S2384" s="5">
        <v>102</v>
      </c>
      <c r="T2384" s="4">
        <v>10200</v>
      </c>
      <c r="U2384" s="26">
        <f t="shared" si="74"/>
        <v>35.542588840956221</v>
      </c>
      <c r="V2384" s="26">
        <f t="shared" si="75"/>
        <v>3554.2588840956219</v>
      </c>
      <c r="Z2384" s="4">
        <v>13</v>
      </c>
      <c r="AA2384" s="26">
        <v>14.16255507512812</v>
      </c>
      <c r="AB2384" s="26">
        <v>1076.3541857097371</v>
      </c>
    </row>
    <row r="2385" spans="1:28" x14ac:dyDescent="0.25">
      <c r="A2385" s="5" t="s">
        <v>2288</v>
      </c>
      <c r="B2385" s="6" t="s">
        <v>1660</v>
      </c>
      <c r="C2385" s="6" t="s">
        <v>1151</v>
      </c>
      <c r="D2385" s="5">
        <v>2003</v>
      </c>
      <c r="E2385" s="5">
        <v>13</v>
      </c>
      <c r="F2385" s="5">
        <v>50</v>
      </c>
      <c r="G2385" s="5">
        <v>95363</v>
      </c>
      <c r="H2385" s="5" t="s">
        <v>1645</v>
      </c>
      <c r="I2385" s="7">
        <v>3.9</v>
      </c>
      <c r="J2385" s="5">
        <v>60</v>
      </c>
      <c r="K2385" s="5">
        <v>8</v>
      </c>
      <c r="L2385" s="5">
        <v>6</v>
      </c>
      <c r="M2385" s="5">
        <v>8</v>
      </c>
      <c r="N2385" s="5">
        <v>12</v>
      </c>
      <c r="O2385" s="5">
        <v>24</v>
      </c>
      <c r="P2385" s="5">
        <v>18</v>
      </c>
      <c r="Q2385" s="5">
        <v>24</v>
      </c>
      <c r="R2385" s="5">
        <v>36</v>
      </c>
      <c r="S2385" s="5">
        <v>102</v>
      </c>
      <c r="T2385" s="4">
        <v>6120</v>
      </c>
      <c r="U2385" s="26">
        <f t="shared" si="74"/>
        <v>35.280924521487904</v>
      </c>
      <c r="V2385" s="26">
        <f t="shared" si="75"/>
        <v>2116.8554712892742</v>
      </c>
      <c r="Z2385" s="4">
        <v>9</v>
      </c>
      <c r="AA2385" s="26">
        <v>35.513810384676994</v>
      </c>
      <c r="AB2385" s="26">
        <v>2841.1048307741594</v>
      </c>
    </row>
    <row r="2386" spans="1:28" x14ac:dyDescent="0.25">
      <c r="A2386" s="5" t="s">
        <v>312</v>
      </c>
      <c r="B2386" s="6" t="s">
        <v>1660</v>
      </c>
      <c r="C2386" s="6" t="s">
        <v>1151</v>
      </c>
      <c r="D2386" s="5">
        <v>2003</v>
      </c>
      <c r="E2386" s="5">
        <v>13</v>
      </c>
      <c r="F2386" s="5">
        <v>42</v>
      </c>
      <c r="G2386" s="5">
        <v>93117</v>
      </c>
      <c r="H2386" s="5" t="s">
        <v>1370</v>
      </c>
      <c r="I2386" s="7">
        <v>1.9</v>
      </c>
      <c r="J2386" s="5">
        <v>35</v>
      </c>
      <c r="K2386" s="5">
        <v>8</v>
      </c>
      <c r="L2386" s="5">
        <v>10</v>
      </c>
      <c r="M2386" s="5">
        <v>10</v>
      </c>
      <c r="N2386" s="5">
        <v>6</v>
      </c>
      <c r="O2386" s="5">
        <v>24</v>
      </c>
      <c r="P2386" s="5">
        <v>30</v>
      </c>
      <c r="Q2386" s="5">
        <v>30</v>
      </c>
      <c r="R2386" s="5">
        <v>18</v>
      </c>
      <c r="S2386" s="5">
        <v>102</v>
      </c>
      <c r="T2386" s="4">
        <v>3570</v>
      </c>
      <c r="U2386" s="26">
        <f t="shared" si="74"/>
        <v>35.280924521487904</v>
      </c>
      <c r="V2386" s="26">
        <f t="shared" si="75"/>
        <v>1234.8323582520766</v>
      </c>
      <c r="Z2386" s="4">
        <v>10</v>
      </c>
      <c r="AA2386" s="26">
        <v>29.278430789069091</v>
      </c>
      <c r="AB2386" s="26">
        <v>585.56861578138182</v>
      </c>
    </row>
    <row r="2387" spans="1:28" x14ac:dyDescent="0.25">
      <c r="A2387" s="5" t="s">
        <v>1757</v>
      </c>
      <c r="B2387" s="6" t="s">
        <v>1643</v>
      </c>
      <c r="C2387" s="6" t="s">
        <v>1644</v>
      </c>
      <c r="D2387" s="5">
        <v>1999</v>
      </c>
      <c r="E2387" s="5">
        <v>17</v>
      </c>
      <c r="F2387" s="5">
        <v>15</v>
      </c>
      <c r="G2387" s="5">
        <v>93384</v>
      </c>
      <c r="H2387" s="5" t="s">
        <v>1645</v>
      </c>
      <c r="I2387" s="7">
        <v>3.7</v>
      </c>
      <c r="J2387" s="5">
        <v>50</v>
      </c>
      <c r="K2387" s="5">
        <v>8</v>
      </c>
      <c r="L2387" s="5">
        <v>10</v>
      </c>
      <c r="M2387" s="5">
        <v>8</v>
      </c>
      <c r="N2387" s="5">
        <v>8</v>
      </c>
      <c r="O2387" s="5">
        <v>24</v>
      </c>
      <c r="P2387" s="5">
        <v>30</v>
      </c>
      <c r="Q2387" s="5">
        <v>24</v>
      </c>
      <c r="R2387" s="5">
        <v>24</v>
      </c>
      <c r="S2387" s="5">
        <v>102</v>
      </c>
      <c r="T2387" s="4">
        <v>5100</v>
      </c>
      <c r="U2387" s="26">
        <f t="shared" si="74"/>
        <v>34.741313804035293</v>
      </c>
      <c r="V2387" s="26">
        <f t="shared" si="75"/>
        <v>1737.0656902017647</v>
      </c>
      <c r="Z2387" s="4">
        <v>10</v>
      </c>
      <c r="AA2387" s="26">
        <v>6.3648762584932808</v>
      </c>
      <c r="AB2387" s="26">
        <v>496.4603481624759</v>
      </c>
    </row>
    <row r="2388" spans="1:28" x14ac:dyDescent="0.25">
      <c r="A2388" s="5" t="s">
        <v>77</v>
      </c>
      <c r="B2388" s="6" t="s">
        <v>1643</v>
      </c>
      <c r="C2388" s="6" t="s">
        <v>1644</v>
      </c>
      <c r="D2388" s="5">
        <v>1999</v>
      </c>
      <c r="E2388" s="5">
        <v>17</v>
      </c>
      <c r="F2388" s="5">
        <v>36</v>
      </c>
      <c r="G2388" s="5">
        <v>92374</v>
      </c>
      <c r="H2388" s="5" t="s">
        <v>1370</v>
      </c>
      <c r="I2388" s="7">
        <v>3.6</v>
      </c>
      <c r="J2388" s="5">
        <v>45</v>
      </c>
      <c r="K2388" s="5">
        <v>9</v>
      </c>
      <c r="L2388" s="5">
        <v>3</v>
      </c>
      <c r="M2388" s="5">
        <v>10</v>
      </c>
      <c r="N2388" s="5">
        <v>12</v>
      </c>
      <c r="O2388" s="5">
        <v>27</v>
      </c>
      <c r="P2388" s="5">
        <v>9</v>
      </c>
      <c r="Q2388" s="5">
        <v>30</v>
      </c>
      <c r="R2388" s="5">
        <v>36</v>
      </c>
      <c r="S2388" s="5">
        <v>102</v>
      </c>
      <c r="T2388" s="4">
        <v>4590</v>
      </c>
      <c r="U2388" s="26">
        <f t="shared" si="74"/>
        <v>34.741313804035293</v>
      </c>
      <c r="V2388" s="26">
        <f t="shared" si="75"/>
        <v>1563.3591211815883</v>
      </c>
      <c r="Z2388" s="4">
        <v>9</v>
      </c>
      <c r="AA2388" s="26">
        <v>17.756905192338497</v>
      </c>
      <c r="AB2388" s="26">
        <v>1278.4971738483719</v>
      </c>
    </row>
    <row r="2389" spans="1:28" x14ac:dyDescent="0.25">
      <c r="A2389" s="5" t="s">
        <v>251</v>
      </c>
      <c r="B2389" s="6" t="s">
        <v>1643</v>
      </c>
      <c r="C2389" s="6" t="s">
        <v>1644</v>
      </c>
      <c r="D2389" s="5">
        <v>1999</v>
      </c>
      <c r="E2389" s="5">
        <v>17</v>
      </c>
      <c r="F2389" s="5">
        <v>39</v>
      </c>
      <c r="G2389" s="5">
        <v>95304</v>
      </c>
      <c r="H2389" s="5" t="s">
        <v>1370</v>
      </c>
      <c r="I2389" s="7">
        <v>3.7</v>
      </c>
      <c r="J2389" s="5">
        <v>32</v>
      </c>
      <c r="K2389" s="5">
        <v>10</v>
      </c>
      <c r="L2389" s="5">
        <v>4</v>
      </c>
      <c r="M2389" s="5">
        <v>10</v>
      </c>
      <c r="N2389" s="5">
        <v>10</v>
      </c>
      <c r="O2389" s="5">
        <v>30</v>
      </c>
      <c r="P2389" s="5">
        <v>12</v>
      </c>
      <c r="Q2389" s="5">
        <v>30</v>
      </c>
      <c r="R2389" s="5">
        <v>30</v>
      </c>
      <c r="S2389" s="5">
        <v>102</v>
      </c>
      <c r="T2389" s="4">
        <v>3264</v>
      </c>
      <c r="U2389" s="26">
        <f t="shared" si="74"/>
        <v>34.741313804035293</v>
      </c>
      <c r="V2389" s="26">
        <f t="shared" si="75"/>
        <v>1111.7220417291294</v>
      </c>
      <c r="Z2389" s="4">
        <v>15</v>
      </c>
      <c r="AA2389" s="26">
        <v>36.33775705194509</v>
      </c>
      <c r="AB2389" s="26">
        <v>508.72859872723126</v>
      </c>
    </row>
    <row r="2390" spans="1:28" x14ac:dyDescent="0.25">
      <c r="A2390" s="5" t="s">
        <v>2635</v>
      </c>
      <c r="B2390" s="6" t="s">
        <v>1660</v>
      </c>
      <c r="C2390" s="6" t="s">
        <v>1151</v>
      </c>
      <c r="D2390" s="5">
        <v>1987</v>
      </c>
      <c r="E2390" s="5">
        <v>29</v>
      </c>
      <c r="F2390" s="5">
        <v>33</v>
      </c>
      <c r="G2390" s="5">
        <v>92860</v>
      </c>
      <c r="H2390" s="5" t="s">
        <v>2097</v>
      </c>
      <c r="I2390" s="7">
        <v>6</v>
      </c>
      <c r="J2390" s="5">
        <v>60</v>
      </c>
      <c r="K2390" s="5">
        <v>10</v>
      </c>
      <c r="L2390" s="5">
        <v>4</v>
      </c>
      <c r="M2390" s="5">
        <v>10</v>
      </c>
      <c r="N2390" s="5">
        <v>10</v>
      </c>
      <c r="O2390" s="5">
        <v>30</v>
      </c>
      <c r="P2390" s="5">
        <v>12</v>
      </c>
      <c r="Q2390" s="5">
        <v>30</v>
      </c>
      <c r="R2390" s="5">
        <v>30</v>
      </c>
      <c r="S2390" s="5">
        <v>102</v>
      </c>
      <c r="T2390" s="4">
        <v>6120</v>
      </c>
      <c r="U2390" s="26">
        <f t="shared" si="74"/>
        <v>32.97926046280039</v>
      </c>
      <c r="V2390" s="26">
        <f t="shared" si="75"/>
        <v>1978.7556277680235</v>
      </c>
      <c r="Z2390" s="4">
        <v>11</v>
      </c>
      <c r="AA2390" s="26">
        <v>30.664963193610639</v>
      </c>
      <c r="AB2390" s="26">
        <v>1257.2634909380363</v>
      </c>
    </row>
    <row r="2391" spans="1:28" x14ac:dyDescent="0.25">
      <c r="A2391" s="5" t="s">
        <v>2742</v>
      </c>
      <c r="B2391" s="6" t="s">
        <v>1643</v>
      </c>
      <c r="C2391" s="6" t="s">
        <v>1644</v>
      </c>
      <c r="D2391" s="5">
        <v>1986</v>
      </c>
      <c r="E2391" s="5">
        <v>30</v>
      </c>
      <c r="F2391" s="5">
        <v>40</v>
      </c>
      <c r="G2391" s="5">
        <v>93422</v>
      </c>
      <c r="H2391" s="5" t="s">
        <v>2097</v>
      </c>
      <c r="I2391" s="7">
        <v>6.7</v>
      </c>
      <c r="J2391" s="5">
        <v>43</v>
      </c>
      <c r="K2391" s="5">
        <v>12</v>
      </c>
      <c r="L2391" s="5">
        <v>6</v>
      </c>
      <c r="M2391" s="5">
        <v>12</v>
      </c>
      <c r="N2391" s="5">
        <v>4</v>
      </c>
      <c r="O2391" s="5">
        <v>36</v>
      </c>
      <c r="P2391" s="5">
        <v>18</v>
      </c>
      <c r="Q2391" s="5">
        <v>36</v>
      </c>
      <c r="R2391" s="5">
        <v>12</v>
      </c>
      <c r="S2391" s="5">
        <v>102</v>
      </c>
      <c r="T2391" s="4">
        <v>4386</v>
      </c>
      <c r="U2391" s="26">
        <f t="shared" si="74"/>
        <v>32.82180879097713</v>
      </c>
      <c r="V2391" s="26">
        <f t="shared" si="75"/>
        <v>1411.3377780120165</v>
      </c>
      <c r="Z2391" s="4">
        <v>13</v>
      </c>
      <c r="AA2391" s="26">
        <v>23.175090122936925</v>
      </c>
      <c r="AB2391" s="26">
        <v>1645.4313987285218</v>
      </c>
    </row>
    <row r="2392" spans="1:28" x14ac:dyDescent="0.25">
      <c r="A2392" s="5" t="s">
        <v>1184</v>
      </c>
      <c r="B2392" s="6" t="s">
        <v>1150</v>
      </c>
      <c r="C2392" s="6" t="s">
        <v>1151</v>
      </c>
      <c r="D2392" s="5">
        <v>2005</v>
      </c>
      <c r="E2392" s="5">
        <v>11</v>
      </c>
      <c r="F2392" s="5">
        <v>4</v>
      </c>
      <c r="G2392" s="5">
        <v>95973</v>
      </c>
      <c r="H2392" s="5" t="s">
        <v>1152</v>
      </c>
      <c r="I2392" s="7">
        <v>3.8</v>
      </c>
      <c r="J2392" s="5">
        <v>100</v>
      </c>
      <c r="K2392" s="5">
        <v>10</v>
      </c>
      <c r="L2392" s="5">
        <v>10</v>
      </c>
      <c r="M2392" s="5">
        <v>10</v>
      </c>
      <c r="N2392" s="5">
        <v>5</v>
      </c>
      <c r="O2392" s="5">
        <v>30</v>
      </c>
      <c r="P2392" s="5">
        <v>30</v>
      </c>
      <c r="Q2392" s="5">
        <v>30</v>
      </c>
      <c r="R2392" s="5">
        <v>15</v>
      </c>
      <c r="S2392" s="5">
        <v>105</v>
      </c>
      <c r="T2392" s="4">
        <v>10500</v>
      </c>
      <c r="U2392" s="26">
        <f t="shared" si="74"/>
        <v>36.587959100984342</v>
      </c>
      <c r="V2392" s="26">
        <f t="shared" si="75"/>
        <v>3658.7959100984344</v>
      </c>
      <c r="Z2392" s="4">
        <v>10</v>
      </c>
      <c r="AA2392" s="26">
        <v>17.821653523781187</v>
      </c>
      <c r="AB2392" s="26">
        <v>1247.5157466646831</v>
      </c>
    </row>
    <row r="2393" spans="1:28" x14ac:dyDescent="0.25">
      <c r="A2393" s="5" t="s">
        <v>1227</v>
      </c>
      <c r="B2393" s="6" t="s">
        <v>1150</v>
      </c>
      <c r="C2393" s="6" t="s">
        <v>1151</v>
      </c>
      <c r="D2393" s="5">
        <v>2006</v>
      </c>
      <c r="E2393" s="5">
        <v>10</v>
      </c>
      <c r="F2393" s="5">
        <v>15</v>
      </c>
      <c r="G2393" s="5">
        <v>93309</v>
      </c>
      <c r="H2393" s="5" t="s">
        <v>1152</v>
      </c>
      <c r="I2393" s="7">
        <v>3</v>
      </c>
      <c r="J2393" s="5">
        <v>40</v>
      </c>
      <c r="K2393" s="5">
        <v>6</v>
      </c>
      <c r="L2393" s="5">
        <v>15</v>
      </c>
      <c r="M2393" s="5">
        <v>6</v>
      </c>
      <c r="N2393" s="5">
        <v>8</v>
      </c>
      <c r="O2393" s="5">
        <v>18</v>
      </c>
      <c r="P2393" s="5">
        <v>45</v>
      </c>
      <c r="Q2393" s="5">
        <v>18</v>
      </c>
      <c r="R2393" s="5">
        <v>24</v>
      </c>
      <c r="S2393" s="5">
        <v>105</v>
      </c>
      <c r="T2393" s="4">
        <v>4200</v>
      </c>
      <c r="U2393" s="26">
        <f t="shared" si="74"/>
        <v>36.720617529880478</v>
      </c>
      <c r="V2393" s="26">
        <f t="shared" si="75"/>
        <v>1468.8247011952192</v>
      </c>
      <c r="Z2393" s="4">
        <v>9</v>
      </c>
      <c r="AA2393" s="26">
        <v>6.3417518544066063</v>
      </c>
      <c r="AB2393" s="26">
        <v>304.4040890115171</v>
      </c>
    </row>
    <row r="2394" spans="1:28" x14ac:dyDescent="0.25">
      <c r="A2394" s="5" t="s">
        <v>1273</v>
      </c>
      <c r="B2394" s="6" t="s">
        <v>1150</v>
      </c>
      <c r="C2394" s="6" t="s">
        <v>1151</v>
      </c>
      <c r="D2394" s="5">
        <v>2006</v>
      </c>
      <c r="E2394" s="5">
        <v>10</v>
      </c>
      <c r="F2394" s="5">
        <v>19</v>
      </c>
      <c r="G2394" s="5">
        <v>90638</v>
      </c>
      <c r="H2394" s="5" t="s">
        <v>1152</v>
      </c>
      <c r="I2394" s="7">
        <v>3.9</v>
      </c>
      <c r="J2394" s="5">
        <v>40</v>
      </c>
      <c r="K2394" s="5">
        <v>10</v>
      </c>
      <c r="L2394" s="5">
        <v>15</v>
      </c>
      <c r="M2394" s="5">
        <v>5</v>
      </c>
      <c r="N2394" s="5">
        <v>5</v>
      </c>
      <c r="O2394" s="5">
        <v>30</v>
      </c>
      <c r="P2394" s="5">
        <v>45</v>
      </c>
      <c r="Q2394" s="5">
        <v>15</v>
      </c>
      <c r="R2394" s="5">
        <v>15</v>
      </c>
      <c r="S2394" s="5">
        <v>105</v>
      </c>
      <c r="T2394" s="4">
        <v>4200</v>
      </c>
      <c r="U2394" s="26">
        <f t="shared" si="74"/>
        <v>36.720617529880478</v>
      </c>
      <c r="V2394" s="26">
        <f t="shared" si="75"/>
        <v>1468.8247011952192</v>
      </c>
      <c r="Z2394" s="4">
        <v>19</v>
      </c>
      <c r="AA2394" s="26">
        <v>52.79548142498701</v>
      </c>
      <c r="AB2394" s="26">
        <v>5279.5481424987011</v>
      </c>
    </row>
    <row r="2395" spans="1:28" x14ac:dyDescent="0.25">
      <c r="A2395" s="5" t="s">
        <v>1379</v>
      </c>
      <c r="B2395" s="6" t="s">
        <v>1150</v>
      </c>
      <c r="C2395" s="6" t="s">
        <v>1151</v>
      </c>
      <c r="D2395" s="5">
        <v>2005</v>
      </c>
      <c r="E2395" s="5">
        <v>11</v>
      </c>
      <c r="F2395" s="5">
        <v>33</v>
      </c>
      <c r="G2395" s="5">
        <v>92591</v>
      </c>
      <c r="H2395" s="5" t="s">
        <v>1152</v>
      </c>
      <c r="I2395" s="7">
        <v>0.6</v>
      </c>
      <c r="J2395" s="5">
        <v>9</v>
      </c>
      <c r="K2395" s="5">
        <v>5</v>
      </c>
      <c r="L2395" s="5">
        <v>10</v>
      </c>
      <c r="M2395" s="5">
        <v>10</v>
      </c>
      <c r="N2395" s="5">
        <v>10</v>
      </c>
      <c r="O2395" s="5">
        <v>15</v>
      </c>
      <c r="P2395" s="5">
        <v>30</v>
      </c>
      <c r="Q2395" s="5">
        <v>30</v>
      </c>
      <c r="R2395" s="5">
        <v>30</v>
      </c>
      <c r="S2395" s="5">
        <v>105</v>
      </c>
      <c r="T2395" s="4">
        <v>945</v>
      </c>
      <c r="U2395" s="26">
        <f t="shared" si="74"/>
        <v>36.587959100984342</v>
      </c>
      <c r="V2395" s="26">
        <f t="shared" si="75"/>
        <v>329.29163190885907</v>
      </c>
      <c r="Z2395" s="4">
        <v>7</v>
      </c>
      <c r="AA2395" s="26">
        <v>30.22575602083193</v>
      </c>
      <c r="AB2395" s="26">
        <v>1057.9014607291176</v>
      </c>
    </row>
    <row r="2396" spans="1:28" x14ac:dyDescent="0.25">
      <c r="A2396" s="5" t="s">
        <v>1384</v>
      </c>
      <c r="B2396" s="6" t="s">
        <v>1150</v>
      </c>
      <c r="C2396" s="6" t="s">
        <v>1151</v>
      </c>
      <c r="D2396" s="5">
        <v>2012</v>
      </c>
      <c r="E2396" s="5">
        <v>4</v>
      </c>
      <c r="F2396" s="5">
        <v>33</v>
      </c>
      <c r="G2396" s="5">
        <v>92570</v>
      </c>
      <c r="H2396" s="5" t="s">
        <v>1152</v>
      </c>
      <c r="I2396" s="7">
        <v>1.9</v>
      </c>
      <c r="J2396" s="5">
        <v>20</v>
      </c>
      <c r="K2396" s="5">
        <v>10</v>
      </c>
      <c r="L2396" s="5">
        <v>10</v>
      </c>
      <c r="M2396" s="5">
        <v>10</v>
      </c>
      <c r="N2396" s="5">
        <v>5</v>
      </c>
      <c r="O2396" s="5">
        <v>30</v>
      </c>
      <c r="P2396" s="5">
        <v>30</v>
      </c>
      <c r="Q2396" s="5">
        <v>30</v>
      </c>
      <c r="R2396" s="5">
        <v>15</v>
      </c>
      <c r="S2396" s="5">
        <v>105</v>
      </c>
      <c r="T2396" s="4">
        <v>2100</v>
      </c>
      <c r="U2396" s="26">
        <f t="shared" si="74"/>
        <v>37.48950131233596</v>
      </c>
      <c r="V2396" s="26">
        <f t="shared" si="75"/>
        <v>749.79002624671921</v>
      </c>
      <c r="Z2396" s="4">
        <v>18</v>
      </c>
      <c r="AA2396" s="26">
        <v>47.309454597050866</v>
      </c>
      <c r="AB2396" s="26">
        <v>2034.3065476731872</v>
      </c>
    </row>
    <row r="2397" spans="1:28" x14ac:dyDescent="0.25">
      <c r="A2397" s="5" t="s">
        <v>1508</v>
      </c>
      <c r="B2397" s="6" t="s">
        <v>1150</v>
      </c>
      <c r="C2397" s="6" t="s">
        <v>1151</v>
      </c>
      <c r="D2397" s="5">
        <v>2004</v>
      </c>
      <c r="E2397" s="5">
        <v>12</v>
      </c>
      <c r="F2397" s="5">
        <v>39</v>
      </c>
      <c r="G2397" s="5">
        <v>95219</v>
      </c>
      <c r="H2397" s="5" t="s">
        <v>1152</v>
      </c>
      <c r="I2397" s="7">
        <v>0.8</v>
      </c>
      <c r="J2397" s="5">
        <v>7</v>
      </c>
      <c r="K2397" s="5">
        <v>10</v>
      </c>
      <c r="L2397" s="5">
        <v>15</v>
      </c>
      <c r="M2397" s="5">
        <v>10</v>
      </c>
      <c r="N2397" s="5">
        <v>0</v>
      </c>
      <c r="O2397" s="5">
        <v>30</v>
      </c>
      <c r="P2397" s="5">
        <v>45</v>
      </c>
      <c r="Q2397" s="5">
        <v>30</v>
      </c>
      <c r="R2397" s="5">
        <v>0</v>
      </c>
      <c r="S2397" s="5">
        <v>105</v>
      </c>
      <c r="T2397" s="4">
        <v>735</v>
      </c>
      <c r="U2397" s="26">
        <f t="shared" si="74"/>
        <v>36.453959660805836</v>
      </c>
      <c r="V2397" s="26">
        <f t="shared" si="75"/>
        <v>255.17771762564087</v>
      </c>
      <c r="Z2397" s="4">
        <v>9</v>
      </c>
      <c r="AA2397" s="26">
        <v>15.220204450575855</v>
      </c>
      <c r="AB2397" s="26">
        <v>30.440408901151709</v>
      </c>
    </row>
    <row r="2398" spans="1:28" x14ac:dyDescent="0.25">
      <c r="A2398" s="5" t="s">
        <v>1564</v>
      </c>
      <c r="B2398" s="6" t="s">
        <v>1150</v>
      </c>
      <c r="C2398" s="6" t="s">
        <v>1151</v>
      </c>
      <c r="D2398" s="5">
        <v>2009</v>
      </c>
      <c r="E2398" s="5">
        <v>7</v>
      </c>
      <c r="F2398" s="5">
        <v>43</v>
      </c>
      <c r="G2398" s="5">
        <v>95071</v>
      </c>
      <c r="H2398" s="5" t="s">
        <v>1152</v>
      </c>
      <c r="I2398" s="7">
        <v>0.3</v>
      </c>
      <c r="J2398" s="5">
        <v>2</v>
      </c>
      <c r="K2398" s="5">
        <v>15</v>
      </c>
      <c r="L2398" s="5">
        <v>10</v>
      </c>
      <c r="M2398" s="5">
        <v>5</v>
      </c>
      <c r="N2398" s="5">
        <v>5</v>
      </c>
      <c r="O2398" s="5">
        <v>45</v>
      </c>
      <c r="P2398" s="5">
        <v>30</v>
      </c>
      <c r="Q2398" s="5">
        <v>15</v>
      </c>
      <c r="R2398" s="5">
        <v>15</v>
      </c>
      <c r="S2398" s="5">
        <v>105</v>
      </c>
      <c r="T2398" s="4">
        <v>210</v>
      </c>
      <c r="U2398" s="26">
        <f t="shared" si="74"/>
        <v>37.110745076049625</v>
      </c>
      <c r="V2398" s="26">
        <f t="shared" si="75"/>
        <v>74.22149015209925</v>
      </c>
      <c r="Z2398" s="4">
        <v>8</v>
      </c>
      <c r="AA2398" s="26">
        <v>53.080800799118109</v>
      </c>
      <c r="AB2398" s="26">
        <v>2919.444043951496</v>
      </c>
    </row>
    <row r="2399" spans="1:28" x14ac:dyDescent="0.25">
      <c r="A2399" s="5" t="s">
        <v>1594</v>
      </c>
      <c r="B2399" s="6" t="s">
        <v>1150</v>
      </c>
      <c r="C2399" s="6" t="s">
        <v>1151</v>
      </c>
      <c r="D2399" s="5">
        <v>2009</v>
      </c>
      <c r="E2399" s="5">
        <v>7</v>
      </c>
      <c r="F2399" s="5">
        <v>49</v>
      </c>
      <c r="G2399" s="5">
        <v>94952</v>
      </c>
      <c r="H2399" s="5" t="s">
        <v>1152</v>
      </c>
      <c r="I2399" s="7">
        <v>3.2</v>
      </c>
      <c r="J2399" s="5">
        <v>29</v>
      </c>
      <c r="K2399" s="5">
        <v>10</v>
      </c>
      <c r="L2399" s="5">
        <v>19</v>
      </c>
      <c r="M2399" s="5">
        <v>6</v>
      </c>
      <c r="N2399" s="5">
        <v>0</v>
      </c>
      <c r="O2399" s="5">
        <v>30</v>
      </c>
      <c r="P2399" s="5">
        <v>57</v>
      </c>
      <c r="Q2399" s="5">
        <v>18</v>
      </c>
      <c r="R2399" s="5">
        <v>0</v>
      </c>
      <c r="S2399" s="5">
        <v>105</v>
      </c>
      <c r="T2399" s="4">
        <v>3045</v>
      </c>
      <c r="U2399" s="26">
        <f t="shared" si="74"/>
        <v>37.110745076049625</v>
      </c>
      <c r="V2399" s="26">
        <f t="shared" si="75"/>
        <v>1076.2116072054391</v>
      </c>
      <c r="Z2399" s="4">
        <v>16</v>
      </c>
      <c r="AA2399" s="26">
        <v>43.002353091493731</v>
      </c>
      <c r="AB2399" s="26">
        <v>2150.1176545746866</v>
      </c>
    </row>
    <row r="2400" spans="1:28" x14ac:dyDescent="0.25">
      <c r="A2400" s="5" t="s">
        <v>2253</v>
      </c>
      <c r="B2400" s="6" t="s">
        <v>1643</v>
      </c>
      <c r="C2400" s="6" t="s">
        <v>1644</v>
      </c>
      <c r="D2400" s="5">
        <v>2011</v>
      </c>
      <c r="E2400" s="5">
        <v>5</v>
      </c>
      <c r="F2400" s="5">
        <v>44</v>
      </c>
      <c r="G2400" s="5">
        <v>95067</v>
      </c>
      <c r="H2400" s="5" t="s">
        <v>1152</v>
      </c>
      <c r="I2400" s="7">
        <v>3.9</v>
      </c>
      <c r="J2400" s="5">
        <v>50</v>
      </c>
      <c r="K2400" s="5">
        <v>5</v>
      </c>
      <c r="L2400" s="5">
        <v>10</v>
      </c>
      <c r="M2400" s="5">
        <v>10</v>
      </c>
      <c r="N2400" s="5">
        <v>10</v>
      </c>
      <c r="O2400" s="5">
        <v>15</v>
      </c>
      <c r="P2400" s="5">
        <v>30</v>
      </c>
      <c r="Q2400" s="5">
        <v>30</v>
      </c>
      <c r="R2400" s="5">
        <v>30</v>
      </c>
      <c r="S2400" s="5">
        <v>105</v>
      </c>
      <c r="T2400" s="4">
        <v>5250</v>
      </c>
      <c r="U2400" s="26">
        <f t="shared" si="74"/>
        <v>37.364481873076834</v>
      </c>
      <c r="V2400" s="26">
        <f t="shared" si="75"/>
        <v>1868.2240936538417</v>
      </c>
      <c r="Z2400" s="4">
        <v>7</v>
      </c>
      <c r="AA2400" s="26">
        <v>32.744569022567923</v>
      </c>
      <c r="AB2400" s="26">
        <v>1637.228451128396</v>
      </c>
    </row>
    <row r="2401" spans="1:28" x14ac:dyDescent="0.25">
      <c r="A2401" s="5" t="s">
        <v>2397</v>
      </c>
      <c r="B2401" s="6" t="s">
        <v>1643</v>
      </c>
      <c r="C2401" s="6" t="s">
        <v>1644</v>
      </c>
      <c r="D2401" s="5">
        <v>2008</v>
      </c>
      <c r="E2401" s="5">
        <v>8</v>
      </c>
      <c r="F2401" s="5">
        <v>9</v>
      </c>
      <c r="G2401" s="5">
        <v>95667</v>
      </c>
      <c r="H2401" s="5" t="s">
        <v>1152</v>
      </c>
      <c r="I2401" s="7">
        <v>5.9</v>
      </c>
      <c r="J2401" s="5">
        <v>81</v>
      </c>
      <c r="K2401" s="5">
        <v>10</v>
      </c>
      <c r="L2401" s="5">
        <v>5</v>
      </c>
      <c r="M2401" s="5">
        <v>15</v>
      </c>
      <c r="N2401" s="5">
        <v>5</v>
      </c>
      <c r="O2401" s="5">
        <v>30</v>
      </c>
      <c r="P2401" s="5">
        <v>15</v>
      </c>
      <c r="Q2401" s="5">
        <v>45</v>
      </c>
      <c r="R2401" s="5">
        <v>15</v>
      </c>
      <c r="S2401" s="5">
        <v>105</v>
      </c>
      <c r="T2401" s="4">
        <v>8505</v>
      </c>
      <c r="U2401" s="26">
        <f t="shared" si="74"/>
        <v>36.98199107771778</v>
      </c>
      <c r="V2401" s="26">
        <f t="shared" si="75"/>
        <v>2995.5412772951399</v>
      </c>
      <c r="Z2401" s="4">
        <v>1</v>
      </c>
      <c r="AA2401" s="26">
        <v>9.8783544292409982</v>
      </c>
      <c r="AB2401" s="26">
        <v>296.35063287722994</v>
      </c>
    </row>
    <row r="2402" spans="1:28" x14ac:dyDescent="0.25">
      <c r="A2402" s="5" t="s">
        <v>3308</v>
      </c>
      <c r="B2402" s="6" t="s">
        <v>1643</v>
      </c>
      <c r="C2402" s="6" t="s">
        <v>1644</v>
      </c>
      <c r="D2402" s="5">
        <v>2012</v>
      </c>
      <c r="E2402" s="5">
        <v>4</v>
      </c>
      <c r="F2402" s="5">
        <v>30</v>
      </c>
      <c r="G2402" s="5">
        <v>92615</v>
      </c>
      <c r="H2402" s="5" t="s">
        <v>1370</v>
      </c>
      <c r="I2402" s="7">
        <v>2.5</v>
      </c>
      <c r="J2402" s="5">
        <v>25</v>
      </c>
      <c r="K2402" s="5">
        <v>10</v>
      </c>
      <c r="L2402" s="5">
        <v>10</v>
      </c>
      <c r="M2402" s="5">
        <v>10</v>
      </c>
      <c r="N2402" s="5">
        <v>5</v>
      </c>
      <c r="O2402" s="5">
        <v>30</v>
      </c>
      <c r="P2402" s="5">
        <v>30</v>
      </c>
      <c r="Q2402" s="5">
        <v>30</v>
      </c>
      <c r="R2402" s="5">
        <v>15</v>
      </c>
      <c r="S2402" s="5">
        <v>105</v>
      </c>
      <c r="T2402" s="4">
        <v>2625</v>
      </c>
      <c r="U2402" s="26">
        <f t="shared" si="74"/>
        <v>37.48950131233596</v>
      </c>
      <c r="V2402" s="26">
        <f t="shared" si="75"/>
        <v>937.23753280839901</v>
      </c>
      <c r="Z2402" s="4">
        <v>15</v>
      </c>
      <c r="AA2402" s="26">
        <v>19.466655563542012</v>
      </c>
      <c r="AB2402" s="26">
        <v>583.99966690626036</v>
      </c>
    </row>
    <row r="2403" spans="1:28" x14ac:dyDescent="0.25">
      <c r="A2403" s="5" t="s">
        <v>3007</v>
      </c>
      <c r="B2403" s="6" t="s">
        <v>1643</v>
      </c>
      <c r="C2403" s="6" t="s">
        <v>1644</v>
      </c>
      <c r="D2403" s="5">
        <v>2009</v>
      </c>
      <c r="E2403" s="5">
        <v>7</v>
      </c>
      <c r="F2403" s="5">
        <v>15</v>
      </c>
      <c r="G2403" s="5">
        <v>93268</v>
      </c>
      <c r="H2403" s="5" t="s">
        <v>1370</v>
      </c>
      <c r="I2403" s="7">
        <v>4.5</v>
      </c>
      <c r="J2403" s="5">
        <v>65</v>
      </c>
      <c r="K2403" s="5">
        <v>10</v>
      </c>
      <c r="L2403" s="5">
        <v>0</v>
      </c>
      <c r="M2403" s="5">
        <v>10</v>
      </c>
      <c r="N2403" s="5">
        <v>15</v>
      </c>
      <c r="O2403" s="5">
        <v>30</v>
      </c>
      <c r="P2403" s="5">
        <v>0</v>
      </c>
      <c r="Q2403" s="5">
        <v>30</v>
      </c>
      <c r="R2403" s="5">
        <v>45</v>
      </c>
      <c r="S2403" s="5">
        <v>105</v>
      </c>
      <c r="T2403" s="4">
        <v>6825</v>
      </c>
      <c r="U2403" s="26">
        <f t="shared" si="74"/>
        <v>37.110745076049625</v>
      </c>
      <c r="V2403" s="26">
        <f t="shared" si="75"/>
        <v>2412.1984299432256</v>
      </c>
      <c r="Z2403" s="4">
        <v>9</v>
      </c>
      <c r="AA2403" s="26">
        <v>17.756905192338497</v>
      </c>
      <c r="AB2403" s="26">
        <v>710.27620769353985</v>
      </c>
    </row>
    <row r="2404" spans="1:28" x14ac:dyDescent="0.25">
      <c r="A2404" s="5" t="s">
        <v>2165</v>
      </c>
      <c r="B2404" s="6" t="s">
        <v>1643</v>
      </c>
      <c r="C2404" s="6" t="s">
        <v>1644</v>
      </c>
      <c r="D2404" s="5">
        <v>2006</v>
      </c>
      <c r="E2404" s="5">
        <v>10</v>
      </c>
      <c r="F2404" s="5">
        <v>40</v>
      </c>
      <c r="G2404" s="5">
        <v>93444</v>
      </c>
      <c r="H2404" s="5" t="s">
        <v>1645</v>
      </c>
      <c r="I2404" s="7">
        <v>4.8</v>
      </c>
      <c r="J2404" s="5">
        <v>40</v>
      </c>
      <c r="K2404" s="5">
        <v>20</v>
      </c>
      <c r="L2404" s="5">
        <v>10</v>
      </c>
      <c r="M2404" s="5">
        <v>5</v>
      </c>
      <c r="N2404" s="5">
        <v>0</v>
      </c>
      <c r="O2404" s="5">
        <v>60</v>
      </c>
      <c r="P2404" s="5">
        <v>30</v>
      </c>
      <c r="Q2404" s="5">
        <v>15</v>
      </c>
      <c r="R2404" s="5">
        <v>0</v>
      </c>
      <c r="S2404" s="5">
        <v>105</v>
      </c>
      <c r="T2404" s="4">
        <v>4200</v>
      </c>
      <c r="U2404" s="26">
        <f t="shared" si="74"/>
        <v>36.720617529880478</v>
      </c>
      <c r="V2404" s="26">
        <f t="shared" si="75"/>
        <v>1468.8247011952192</v>
      </c>
      <c r="Z2404" s="4">
        <v>12</v>
      </c>
      <c r="AA2404" s="26">
        <v>10.260389986093674</v>
      </c>
      <c r="AB2404" s="26">
        <v>123.12467983312409</v>
      </c>
    </row>
    <row r="2405" spans="1:28" x14ac:dyDescent="0.25">
      <c r="A2405" s="5" t="s">
        <v>3442</v>
      </c>
      <c r="B2405" s="6" t="s">
        <v>1660</v>
      </c>
      <c r="C2405" s="6" t="s">
        <v>1151</v>
      </c>
      <c r="D2405" s="5">
        <v>2006</v>
      </c>
      <c r="E2405" s="5">
        <v>10</v>
      </c>
      <c r="F2405" s="5">
        <v>33</v>
      </c>
      <c r="G2405" s="5">
        <v>92506</v>
      </c>
      <c r="H2405" s="5" t="s">
        <v>1370</v>
      </c>
      <c r="I2405" s="7">
        <v>5.8</v>
      </c>
      <c r="J2405" s="5">
        <v>100</v>
      </c>
      <c r="K2405" s="5">
        <v>10</v>
      </c>
      <c r="L2405" s="5">
        <v>5</v>
      </c>
      <c r="M2405" s="5">
        <v>10</v>
      </c>
      <c r="N2405" s="5">
        <v>10</v>
      </c>
      <c r="O2405" s="5">
        <v>30</v>
      </c>
      <c r="P2405" s="5">
        <v>15</v>
      </c>
      <c r="Q2405" s="5">
        <v>30</v>
      </c>
      <c r="R2405" s="5">
        <v>30</v>
      </c>
      <c r="S2405" s="5">
        <v>105</v>
      </c>
      <c r="T2405" s="4">
        <v>10500</v>
      </c>
      <c r="U2405" s="26">
        <f t="shared" si="74"/>
        <v>36.720617529880478</v>
      </c>
      <c r="V2405" s="26">
        <f t="shared" si="75"/>
        <v>3672.0617529880478</v>
      </c>
      <c r="Z2405" s="4">
        <v>14</v>
      </c>
      <c r="AA2405" s="26">
        <v>12.925796717858466</v>
      </c>
      <c r="AB2405" s="26">
        <v>258.51593435716933</v>
      </c>
    </row>
    <row r="2406" spans="1:28" x14ac:dyDescent="0.25">
      <c r="A2406" s="5" t="s">
        <v>435</v>
      </c>
      <c r="B2406" s="6" t="s">
        <v>1643</v>
      </c>
      <c r="C2406" s="6" t="s">
        <v>1644</v>
      </c>
      <c r="D2406" s="5">
        <v>2006</v>
      </c>
      <c r="E2406" s="5">
        <v>10</v>
      </c>
      <c r="F2406" s="5">
        <v>50</v>
      </c>
      <c r="G2406" s="5">
        <v>95382</v>
      </c>
      <c r="H2406" s="5" t="s">
        <v>1370</v>
      </c>
      <c r="I2406" s="7">
        <v>6</v>
      </c>
      <c r="J2406" s="5">
        <v>45</v>
      </c>
      <c r="K2406" s="5">
        <v>5</v>
      </c>
      <c r="L2406" s="5">
        <v>5</v>
      </c>
      <c r="M2406" s="5">
        <v>15</v>
      </c>
      <c r="N2406" s="5">
        <v>10</v>
      </c>
      <c r="O2406" s="5">
        <v>15</v>
      </c>
      <c r="P2406" s="5">
        <v>15</v>
      </c>
      <c r="Q2406" s="5">
        <v>45</v>
      </c>
      <c r="R2406" s="5">
        <v>30</v>
      </c>
      <c r="S2406" s="5">
        <v>105</v>
      </c>
      <c r="T2406" s="4">
        <v>4725</v>
      </c>
      <c r="U2406" s="26">
        <f t="shared" si="74"/>
        <v>36.720617529880478</v>
      </c>
      <c r="V2406" s="26">
        <f t="shared" si="75"/>
        <v>1652.4277888446215</v>
      </c>
      <c r="Z2406" s="4">
        <v>15</v>
      </c>
      <c r="AA2406" s="26">
        <v>12.977770375694677</v>
      </c>
      <c r="AB2406" s="26">
        <v>1297.7770375694677</v>
      </c>
    </row>
    <row r="2407" spans="1:28" x14ac:dyDescent="0.25">
      <c r="A2407" s="5" t="s">
        <v>2155</v>
      </c>
      <c r="B2407" s="6" t="s">
        <v>1643</v>
      </c>
      <c r="C2407" s="6" t="s">
        <v>1644</v>
      </c>
      <c r="D2407" s="5">
        <v>2005</v>
      </c>
      <c r="E2407" s="5">
        <v>11</v>
      </c>
      <c r="F2407" s="5">
        <v>40</v>
      </c>
      <c r="G2407" s="5">
        <v>93401</v>
      </c>
      <c r="H2407" s="5" t="s">
        <v>1645</v>
      </c>
      <c r="I2407" s="7">
        <v>5</v>
      </c>
      <c r="J2407" s="5">
        <v>80</v>
      </c>
      <c r="K2407" s="5">
        <v>5</v>
      </c>
      <c r="L2407" s="5">
        <v>0</v>
      </c>
      <c r="M2407" s="5">
        <v>10</v>
      </c>
      <c r="N2407" s="5">
        <v>20</v>
      </c>
      <c r="O2407" s="5">
        <v>15</v>
      </c>
      <c r="P2407" s="5">
        <v>0</v>
      </c>
      <c r="Q2407" s="5">
        <v>30</v>
      </c>
      <c r="R2407" s="5">
        <v>60</v>
      </c>
      <c r="S2407" s="5">
        <v>105</v>
      </c>
      <c r="T2407" s="4">
        <v>8400</v>
      </c>
      <c r="U2407" s="26">
        <f t="shared" si="74"/>
        <v>36.587959100984342</v>
      </c>
      <c r="V2407" s="26">
        <f t="shared" si="75"/>
        <v>2927.0367280787473</v>
      </c>
      <c r="Z2407" s="4">
        <v>7</v>
      </c>
      <c r="AA2407" s="26">
        <v>26.447536518227938</v>
      </c>
      <c r="AB2407" s="26">
        <v>2010.0127753853233</v>
      </c>
    </row>
    <row r="2408" spans="1:28" x14ac:dyDescent="0.25">
      <c r="A2408" s="5" t="s">
        <v>1831</v>
      </c>
      <c r="B2408" s="6" t="s">
        <v>1660</v>
      </c>
      <c r="C2408" s="6" t="s">
        <v>1151</v>
      </c>
      <c r="D2408" s="5">
        <v>2004</v>
      </c>
      <c r="E2408" s="5">
        <v>12</v>
      </c>
      <c r="F2408" s="5">
        <v>19</v>
      </c>
      <c r="G2408" s="5">
        <v>93551</v>
      </c>
      <c r="H2408" s="5" t="s">
        <v>1645</v>
      </c>
      <c r="I2408" s="7">
        <v>3.9</v>
      </c>
      <c r="J2408" s="5">
        <v>55</v>
      </c>
      <c r="K2408" s="5">
        <v>15</v>
      </c>
      <c r="L2408" s="5">
        <v>5</v>
      </c>
      <c r="M2408" s="5">
        <v>10</v>
      </c>
      <c r="N2408" s="5">
        <v>5</v>
      </c>
      <c r="O2408" s="5">
        <v>45</v>
      </c>
      <c r="P2408" s="5">
        <v>15</v>
      </c>
      <c r="Q2408" s="5">
        <v>30</v>
      </c>
      <c r="R2408" s="5">
        <v>15</v>
      </c>
      <c r="S2408" s="5">
        <v>105</v>
      </c>
      <c r="T2408" s="4">
        <v>5775</v>
      </c>
      <c r="U2408" s="26">
        <f t="shared" si="74"/>
        <v>36.453959660805836</v>
      </c>
      <c r="V2408" s="26">
        <f t="shared" si="75"/>
        <v>2004.9677813443209</v>
      </c>
      <c r="Z2408" s="4">
        <v>9</v>
      </c>
      <c r="AA2408" s="26">
        <v>12.683503708813213</v>
      </c>
      <c r="AB2408" s="26">
        <v>380.50511126439636</v>
      </c>
    </row>
    <row r="2409" spans="1:28" x14ac:dyDescent="0.25">
      <c r="A2409" s="5" t="s">
        <v>305</v>
      </c>
      <c r="B2409" s="6" t="s">
        <v>1643</v>
      </c>
      <c r="C2409" s="6" t="s">
        <v>1644</v>
      </c>
      <c r="D2409" s="5">
        <v>2004</v>
      </c>
      <c r="E2409" s="5">
        <v>12</v>
      </c>
      <c r="F2409" s="5">
        <v>42</v>
      </c>
      <c r="G2409" s="5">
        <v>93111</v>
      </c>
      <c r="H2409" s="5" t="s">
        <v>1370</v>
      </c>
      <c r="I2409" s="7">
        <v>3.8</v>
      </c>
      <c r="J2409" s="5">
        <v>70</v>
      </c>
      <c r="K2409" s="5">
        <v>10</v>
      </c>
      <c r="L2409" s="5">
        <v>0</v>
      </c>
      <c r="M2409" s="5">
        <v>10</v>
      </c>
      <c r="N2409" s="5">
        <v>15</v>
      </c>
      <c r="O2409" s="5">
        <v>30</v>
      </c>
      <c r="P2409" s="5">
        <v>0</v>
      </c>
      <c r="Q2409" s="5">
        <v>30</v>
      </c>
      <c r="R2409" s="5">
        <v>45</v>
      </c>
      <c r="S2409" s="5">
        <v>105</v>
      </c>
      <c r="T2409" s="4">
        <v>7350</v>
      </c>
      <c r="U2409" s="26">
        <f t="shared" si="74"/>
        <v>36.453959660805836</v>
      </c>
      <c r="V2409" s="26">
        <f t="shared" si="75"/>
        <v>2551.7771762564084</v>
      </c>
      <c r="Z2409" s="4">
        <v>6</v>
      </c>
      <c r="AA2409" s="26">
        <v>15.060970095213399</v>
      </c>
      <c r="AB2409" s="26">
        <v>150.60970095213401</v>
      </c>
    </row>
    <row r="2410" spans="1:28" x14ac:dyDescent="0.25">
      <c r="A2410" s="5" t="s">
        <v>2004</v>
      </c>
      <c r="B2410" s="6" t="s">
        <v>1683</v>
      </c>
      <c r="C2410" s="6" t="s">
        <v>1644</v>
      </c>
      <c r="D2410" s="5">
        <v>2003</v>
      </c>
      <c r="E2410" s="5">
        <v>13</v>
      </c>
      <c r="F2410" s="5">
        <v>33</v>
      </c>
      <c r="G2410" s="5">
        <v>92583</v>
      </c>
      <c r="H2410" s="5" t="s">
        <v>1645</v>
      </c>
      <c r="I2410" s="7">
        <v>2.8</v>
      </c>
      <c r="J2410" s="5">
        <v>41</v>
      </c>
      <c r="K2410" s="5">
        <v>15</v>
      </c>
      <c r="L2410" s="5">
        <v>0</v>
      </c>
      <c r="M2410" s="5">
        <v>5</v>
      </c>
      <c r="N2410" s="5">
        <v>15</v>
      </c>
      <c r="O2410" s="5">
        <v>45</v>
      </c>
      <c r="P2410" s="5">
        <v>0</v>
      </c>
      <c r="Q2410" s="5">
        <v>15</v>
      </c>
      <c r="R2410" s="5">
        <v>45</v>
      </c>
      <c r="S2410" s="5">
        <v>105</v>
      </c>
      <c r="T2410" s="4">
        <v>4305</v>
      </c>
      <c r="U2410" s="26">
        <f t="shared" si="74"/>
        <v>36.318598772119898</v>
      </c>
      <c r="V2410" s="26">
        <f t="shared" si="75"/>
        <v>1489.0625496569157</v>
      </c>
      <c r="Z2410" s="4">
        <v>14</v>
      </c>
      <c r="AA2410" s="26">
        <v>37.484810481789552</v>
      </c>
      <c r="AB2410" s="26">
        <v>3036.2696490249537</v>
      </c>
    </row>
    <row r="2411" spans="1:28" x14ac:dyDescent="0.25">
      <c r="A2411" s="5" t="s">
        <v>19</v>
      </c>
      <c r="B2411" s="6" t="s">
        <v>1643</v>
      </c>
      <c r="C2411" s="6" t="s">
        <v>1644</v>
      </c>
      <c r="D2411" s="5">
        <v>2003</v>
      </c>
      <c r="E2411" s="5">
        <v>13</v>
      </c>
      <c r="F2411" s="5">
        <v>34</v>
      </c>
      <c r="G2411" s="5">
        <v>95626</v>
      </c>
      <c r="H2411" s="5" t="s">
        <v>1370</v>
      </c>
      <c r="I2411" s="7">
        <v>3.8</v>
      </c>
      <c r="J2411" s="5">
        <v>50</v>
      </c>
      <c r="K2411" s="5">
        <v>10</v>
      </c>
      <c r="L2411" s="5">
        <v>5</v>
      </c>
      <c r="M2411" s="5">
        <v>10</v>
      </c>
      <c r="N2411" s="5">
        <v>10</v>
      </c>
      <c r="O2411" s="5">
        <v>30</v>
      </c>
      <c r="P2411" s="5">
        <v>15</v>
      </c>
      <c r="Q2411" s="5">
        <v>30</v>
      </c>
      <c r="R2411" s="5">
        <v>30</v>
      </c>
      <c r="S2411" s="5">
        <v>105</v>
      </c>
      <c r="T2411" s="4">
        <v>5250</v>
      </c>
      <c r="U2411" s="26">
        <f t="shared" si="74"/>
        <v>36.318598772119898</v>
      </c>
      <c r="V2411" s="26">
        <f t="shared" si="75"/>
        <v>1815.9299386059949</v>
      </c>
      <c r="Z2411" s="4">
        <v>13</v>
      </c>
      <c r="AA2411" s="26">
        <v>19.312575102447436</v>
      </c>
      <c r="AB2411" s="26">
        <v>1139.4419310443986</v>
      </c>
    </row>
    <row r="2412" spans="1:28" x14ac:dyDescent="0.25">
      <c r="A2412" s="5" t="s">
        <v>181</v>
      </c>
      <c r="B2412" s="6" t="s">
        <v>1643</v>
      </c>
      <c r="C2412" s="6" t="s">
        <v>1644</v>
      </c>
      <c r="D2412" s="5">
        <v>2003</v>
      </c>
      <c r="E2412" s="5">
        <v>13</v>
      </c>
      <c r="F2412" s="5">
        <v>37</v>
      </c>
      <c r="G2412" s="5">
        <v>92086</v>
      </c>
      <c r="H2412" s="5" t="s">
        <v>1370</v>
      </c>
      <c r="I2412" s="7">
        <v>6.1</v>
      </c>
      <c r="J2412" s="5">
        <v>50</v>
      </c>
      <c r="K2412" s="5">
        <v>15</v>
      </c>
      <c r="L2412" s="5">
        <v>10</v>
      </c>
      <c r="M2412" s="5">
        <v>5</v>
      </c>
      <c r="N2412" s="5">
        <v>5</v>
      </c>
      <c r="O2412" s="5">
        <v>45</v>
      </c>
      <c r="P2412" s="5">
        <v>30</v>
      </c>
      <c r="Q2412" s="5">
        <v>15</v>
      </c>
      <c r="R2412" s="5">
        <v>15</v>
      </c>
      <c r="S2412" s="5">
        <v>105</v>
      </c>
      <c r="T2412" s="4">
        <v>5250</v>
      </c>
      <c r="U2412" s="26">
        <f t="shared" si="74"/>
        <v>36.318598772119898</v>
      </c>
      <c r="V2412" s="26">
        <f t="shared" si="75"/>
        <v>1815.9299386059949</v>
      </c>
      <c r="Z2412" s="4">
        <v>8</v>
      </c>
      <c r="AA2412" s="26">
        <v>17.693600266372702</v>
      </c>
      <c r="AB2412" s="26">
        <v>406.95280612657211</v>
      </c>
    </row>
    <row r="2413" spans="1:28" x14ac:dyDescent="0.25">
      <c r="A2413" s="5" t="s">
        <v>422</v>
      </c>
      <c r="B2413" s="6" t="s">
        <v>1643</v>
      </c>
      <c r="C2413" s="6" t="s">
        <v>1644</v>
      </c>
      <c r="D2413" s="5">
        <v>2001</v>
      </c>
      <c r="E2413" s="5">
        <v>15</v>
      </c>
      <c r="F2413" s="5">
        <v>49</v>
      </c>
      <c r="G2413" s="5">
        <v>94952</v>
      </c>
      <c r="H2413" s="5" t="s">
        <v>1370</v>
      </c>
      <c r="I2413" s="7">
        <v>2.8</v>
      </c>
      <c r="J2413" s="5">
        <v>1</v>
      </c>
      <c r="K2413" s="5">
        <v>12</v>
      </c>
      <c r="L2413" s="5">
        <v>8</v>
      </c>
      <c r="M2413" s="5">
        <v>10</v>
      </c>
      <c r="N2413" s="5">
        <v>5</v>
      </c>
      <c r="O2413" s="5">
        <v>36</v>
      </c>
      <c r="P2413" s="5">
        <v>24</v>
      </c>
      <c r="Q2413" s="5">
        <v>30</v>
      </c>
      <c r="R2413" s="5">
        <v>15</v>
      </c>
      <c r="S2413" s="5">
        <v>105</v>
      </c>
      <c r="T2413" s="4">
        <v>105</v>
      </c>
      <c r="U2413" s="26">
        <f t="shared" si="74"/>
        <v>36.043708802568531</v>
      </c>
      <c r="V2413" s="26">
        <f t="shared" si="75"/>
        <v>36.043708802568531</v>
      </c>
      <c r="Z2413" s="4">
        <v>11</v>
      </c>
      <c r="AA2413" s="26">
        <v>30.664963193610639</v>
      </c>
      <c r="AB2413" s="26">
        <v>981.27882219554044</v>
      </c>
    </row>
    <row r="2414" spans="1:28" x14ac:dyDescent="0.25">
      <c r="A2414" s="5" t="s">
        <v>1697</v>
      </c>
      <c r="B2414" s="6" t="s">
        <v>1643</v>
      </c>
      <c r="C2414" s="6" t="s">
        <v>1644</v>
      </c>
      <c r="D2414" s="5">
        <v>2000</v>
      </c>
      <c r="E2414" s="5">
        <v>16</v>
      </c>
      <c r="F2414" s="5">
        <v>6</v>
      </c>
      <c r="G2414" s="5">
        <v>95932</v>
      </c>
      <c r="H2414" s="5" t="s">
        <v>1645</v>
      </c>
      <c r="I2414" s="7">
        <v>3.1</v>
      </c>
      <c r="J2414" s="5">
        <v>10</v>
      </c>
      <c r="K2414" s="5">
        <v>10</v>
      </c>
      <c r="L2414" s="5">
        <v>10</v>
      </c>
      <c r="M2414" s="5">
        <v>10</v>
      </c>
      <c r="N2414" s="5">
        <v>5</v>
      </c>
      <c r="O2414" s="5">
        <v>30</v>
      </c>
      <c r="P2414" s="5">
        <v>30</v>
      </c>
      <c r="Q2414" s="5">
        <v>30</v>
      </c>
      <c r="R2414" s="5">
        <v>15</v>
      </c>
      <c r="S2414" s="5">
        <v>105</v>
      </c>
      <c r="T2414" s="4">
        <v>1050</v>
      </c>
      <c r="U2414" s="26">
        <f t="shared" si="74"/>
        <v>35.904136717030951</v>
      </c>
      <c r="V2414" s="26">
        <f t="shared" si="75"/>
        <v>359.04136717030951</v>
      </c>
      <c r="Z2414" s="4">
        <v>15</v>
      </c>
      <c r="AA2414" s="26">
        <v>15.573324450833612</v>
      </c>
      <c r="AB2414" s="26">
        <v>778.66622254168055</v>
      </c>
    </row>
    <row r="2415" spans="1:28" x14ac:dyDescent="0.25">
      <c r="A2415" s="5" t="s">
        <v>434</v>
      </c>
      <c r="B2415" s="6" t="s">
        <v>1643</v>
      </c>
      <c r="C2415" s="6" t="s">
        <v>1644</v>
      </c>
      <c r="D2415" s="5">
        <v>1997</v>
      </c>
      <c r="E2415" s="5">
        <v>19</v>
      </c>
      <c r="F2415" s="5">
        <v>50</v>
      </c>
      <c r="G2415" s="5">
        <v>95355</v>
      </c>
      <c r="H2415" s="5" t="s">
        <v>1370</v>
      </c>
      <c r="I2415" s="7">
        <v>5</v>
      </c>
      <c r="J2415" s="5">
        <v>15</v>
      </c>
      <c r="K2415" s="5">
        <v>10</v>
      </c>
      <c r="L2415" s="5">
        <v>15</v>
      </c>
      <c r="M2415" s="5">
        <v>5</v>
      </c>
      <c r="N2415" s="5">
        <v>5</v>
      </c>
      <c r="O2415" s="5">
        <v>30</v>
      </c>
      <c r="P2415" s="5">
        <v>45</v>
      </c>
      <c r="Q2415" s="5">
        <v>15</v>
      </c>
      <c r="R2415" s="5">
        <v>15</v>
      </c>
      <c r="S2415" s="5">
        <v>105</v>
      </c>
      <c r="T2415" s="4">
        <v>1575</v>
      </c>
      <c r="U2415" s="26">
        <f t="shared" si="74"/>
        <v>35.476644565298372</v>
      </c>
      <c r="V2415" s="26">
        <f t="shared" si="75"/>
        <v>532.14966847947562</v>
      </c>
      <c r="Z2415" s="4">
        <v>0</v>
      </c>
      <c r="AA2415" s="26">
        <v>98.783544292409985</v>
      </c>
      <c r="AB2415" s="26">
        <v>2864.7227844798895</v>
      </c>
    </row>
    <row r="2416" spans="1:28" x14ac:dyDescent="0.25">
      <c r="A2416" s="5" t="s">
        <v>2781</v>
      </c>
      <c r="B2416" s="6" t="s">
        <v>1643</v>
      </c>
      <c r="C2416" s="6" t="s">
        <v>1644</v>
      </c>
      <c r="D2416" s="5">
        <v>1996</v>
      </c>
      <c r="E2416" s="5">
        <v>20</v>
      </c>
      <c r="F2416" s="5">
        <v>43</v>
      </c>
      <c r="G2416" s="5">
        <v>95127</v>
      </c>
      <c r="H2416" s="5" t="s">
        <v>2097</v>
      </c>
      <c r="I2416" s="7">
        <v>5.9</v>
      </c>
      <c r="J2416" s="5">
        <v>60</v>
      </c>
      <c r="K2416" s="5">
        <v>10</v>
      </c>
      <c r="L2416" s="5">
        <v>5</v>
      </c>
      <c r="M2416" s="5">
        <v>10</v>
      </c>
      <c r="N2416" s="5">
        <v>10</v>
      </c>
      <c r="O2416" s="5">
        <v>30</v>
      </c>
      <c r="P2416" s="5">
        <v>15</v>
      </c>
      <c r="Q2416" s="5">
        <v>30</v>
      </c>
      <c r="R2416" s="5">
        <v>30</v>
      </c>
      <c r="S2416" s="5">
        <v>105</v>
      </c>
      <c r="T2416" s="4">
        <v>6300</v>
      </c>
      <c r="U2416" s="26">
        <f t="shared" si="74"/>
        <v>35.331144839982031</v>
      </c>
      <c r="V2416" s="26">
        <f t="shared" si="75"/>
        <v>2119.8686903989219</v>
      </c>
      <c r="Z2416" s="4">
        <v>16</v>
      </c>
      <c r="AA2416" s="26">
        <v>52.124064353325736</v>
      </c>
      <c r="AB2416" s="26">
        <v>3127.4438611995442</v>
      </c>
    </row>
    <row r="2417" spans="1:28" x14ac:dyDescent="0.25">
      <c r="A2417" s="5" t="s">
        <v>2487</v>
      </c>
      <c r="B2417" s="6" t="s">
        <v>1643</v>
      </c>
      <c r="C2417" s="6" t="s">
        <v>1644</v>
      </c>
      <c r="D2417" s="5">
        <v>1991</v>
      </c>
      <c r="E2417" s="5">
        <v>25</v>
      </c>
      <c r="F2417" s="5">
        <v>19</v>
      </c>
      <c r="G2417" s="5">
        <v>90807</v>
      </c>
      <c r="H2417" s="5" t="s">
        <v>2097</v>
      </c>
      <c r="I2417" s="7">
        <v>4</v>
      </c>
      <c r="J2417" s="5">
        <v>51</v>
      </c>
      <c r="K2417" s="5">
        <v>10</v>
      </c>
      <c r="L2417" s="5">
        <v>0</v>
      </c>
      <c r="M2417" s="5">
        <v>5</v>
      </c>
      <c r="N2417" s="5">
        <v>20</v>
      </c>
      <c r="O2417" s="5">
        <v>30</v>
      </c>
      <c r="P2417" s="5">
        <v>0</v>
      </c>
      <c r="Q2417" s="5">
        <v>15</v>
      </c>
      <c r="R2417" s="5">
        <v>60</v>
      </c>
      <c r="S2417" s="5">
        <v>105</v>
      </c>
      <c r="T2417" s="4">
        <v>5355</v>
      </c>
      <c r="U2417" s="26">
        <f t="shared" si="74"/>
        <v>34.58003230520729</v>
      </c>
      <c r="V2417" s="26">
        <f t="shared" si="75"/>
        <v>1763.5816475655718</v>
      </c>
      <c r="Z2417" s="4">
        <v>3</v>
      </c>
      <c r="AA2417" s="26">
        <v>19.882430392460058</v>
      </c>
      <c r="AB2417" s="26">
        <v>994.12151962300288</v>
      </c>
    </row>
    <row r="2418" spans="1:28" x14ac:dyDescent="0.25">
      <c r="A2418" s="5" t="s">
        <v>2495</v>
      </c>
      <c r="B2418" s="6" t="s">
        <v>1643</v>
      </c>
      <c r="C2418" s="6" t="s">
        <v>1644</v>
      </c>
      <c r="D2418" s="5">
        <v>1991</v>
      </c>
      <c r="E2418" s="5">
        <v>25</v>
      </c>
      <c r="F2418" s="5">
        <v>19</v>
      </c>
      <c r="G2418" s="5">
        <v>91352</v>
      </c>
      <c r="H2418" s="5" t="s">
        <v>2097</v>
      </c>
      <c r="I2418" s="7">
        <v>1.7</v>
      </c>
      <c r="J2418" s="5">
        <v>10</v>
      </c>
      <c r="K2418" s="5">
        <v>5</v>
      </c>
      <c r="L2418" s="5">
        <v>15</v>
      </c>
      <c r="M2418" s="5">
        <v>10</v>
      </c>
      <c r="N2418" s="5">
        <v>5</v>
      </c>
      <c r="O2418" s="5">
        <v>15</v>
      </c>
      <c r="P2418" s="5">
        <v>45</v>
      </c>
      <c r="Q2418" s="5">
        <v>30</v>
      </c>
      <c r="R2418" s="5">
        <v>15</v>
      </c>
      <c r="S2418" s="5">
        <v>105</v>
      </c>
      <c r="T2418" s="4">
        <v>1050</v>
      </c>
      <c r="U2418" s="26">
        <f t="shared" si="74"/>
        <v>34.58003230520729</v>
      </c>
      <c r="V2418" s="26">
        <f t="shared" si="75"/>
        <v>345.80032305207288</v>
      </c>
      <c r="Z2418" s="4">
        <v>15</v>
      </c>
      <c r="AA2418" s="26">
        <v>3.8933311127084029</v>
      </c>
      <c r="AB2418" s="26">
        <v>116.79993338125209</v>
      </c>
    </row>
    <row r="2419" spans="1:28" x14ac:dyDescent="0.25">
      <c r="A2419" s="5" t="s">
        <v>2839</v>
      </c>
      <c r="B2419" s="6" t="s">
        <v>1730</v>
      </c>
      <c r="C2419" s="6" t="s">
        <v>1151</v>
      </c>
      <c r="D2419" s="5">
        <v>1991</v>
      </c>
      <c r="E2419" s="5">
        <v>25</v>
      </c>
      <c r="F2419" s="5">
        <v>51</v>
      </c>
      <c r="G2419" s="5">
        <v>95982</v>
      </c>
      <c r="H2419" s="5" t="s">
        <v>2097</v>
      </c>
      <c r="I2419" s="7">
        <v>1.8</v>
      </c>
      <c r="J2419" s="5">
        <v>21</v>
      </c>
      <c r="K2419" s="5">
        <v>10</v>
      </c>
      <c r="L2419" s="5">
        <v>10</v>
      </c>
      <c r="M2419" s="5">
        <v>10</v>
      </c>
      <c r="N2419" s="5">
        <v>5</v>
      </c>
      <c r="O2419" s="5">
        <v>30</v>
      </c>
      <c r="P2419" s="5">
        <v>30</v>
      </c>
      <c r="Q2419" s="5">
        <v>30</v>
      </c>
      <c r="R2419" s="5">
        <v>15</v>
      </c>
      <c r="S2419" s="5">
        <v>105</v>
      </c>
      <c r="T2419" s="4">
        <v>2205</v>
      </c>
      <c r="U2419" s="26">
        <f t="shared" si="74"/>
        <v>34.58003230520729</v>
      </c>
      <c r="V2419" s="26">
        <f t="shared" si="75"/>
        <v>726.18067840935305</v>
      </c>
      <c r="Z2419" s="4">
        <v>12</v>
      </c>
      <c r="AA2419" s="26">
        <v>8.9778412378319654</v>
      </c>
      <c r="AB2419" s="26">
        <v>359.11364951327863</v>
      </c>
    </row>
    <row r="2420" spans="1:28" x14ac:dyDescent="0.25">
      <c r="A2420" s="5" t="s">
        <v>2709</v>
      </c>
      <c r="B2420" s="6" t="s">
        <v>1643</v>
      </c>
      <c r="C2420" s="6" t="s">
        <v>1644</v>
      </c>
      <c r="D2420" s="5">
        <v>1975</v>
      </c>
      <c r="E2420" s="5">
        <v>41</v>
      </c>
      <c r="F2420" s="5">
        <v>37</v>
      </c>
      <c r="G2420" s="5">
        <v>91910</v>
      </c>
      <c r="H2420" s="5" t="s">
        <v>2097</v>
      </c>
      <c r="I2420" s="7">
        <v>0.6</v>
      </c>
      <c r="J2420" s="5">
        <v>2</v>
      </c>
      <c r="K2420" s="5">
        <v>5</v>
      </c>
      <c r="L2420" s="5">
        <v>15</v>
      </c>
      <c r="M2420" s="5">
        <v>5</v>
      </c>
      <c r="N2420" s="5">
        <v>10</v>
      </c>
      <c r="O2420" s="5">
        <v>15</v>
      </c>
      <c r="P2420" s="5">
        <v>45</v>
      </c>
      <c r="Q2420" s="5">
        <v>15</v>
      </c>
      <c r="R2420" s="5">
        <v>30</v>
      </c>
      <c r="S2420" s="5">
        <v>105</v>
      </c>
      <c r="T2420" s="4">
        <v>210</v>
      </c>
      <c r="U2420" s="26">
        <f t="shared" si="74"/>
        <v>31.877536699694062</v>
      </c>
      <c r="V2420" s="26">
        <f t="shared" si="75"/>
        <v>63.755073399388124</v>
      </c>
      <c r="Z2420" s="4">
        <v>16</v>
      </c>
      <c r="AA2420" s="26">
        <v>22.152727350163438</v>
      </c>
      <c r="AB2420" s="26">
        <v>553.81818375408591</v>
      </c>
    </row>
    <row r="2421" spans="1:28" x14ac:dyDescent="0.25">
      <c r="A2421" s="5" t="s">
        <v>1277</v>
      </c>
      <c r="B2421" s="6" t="s">
        <v>1150</v>
      </c>
      <c r="C2421" s="6" t="s">
        <v>1151</v>
      </c>
      <c r="D2421" s="5">
        <v>2009</v>
      </c>
      <c r="E2421" s="5">
        <v>7</v>
      </c>
      <c r="F2421" s="5">
        <v>19</v>
      </c>
      <c r="G2421" s="5">
        <v>93532</v>
      </c>
      <c r="H2421" s="5" t="s">
        <v>1152</v>
      </c>
      <c r="I2421" s="7">
        <v>5.8</v>
      </c>
      <c r="J2421" s="5">
        <v>60</v>
      </c>
      <c r="K2421" s="5">
        <v>10</v>
      </c>
      <c r="L2421" s="5">
        <v>20</v>
      </c>
      <c r="M2421" s="5">
        <v>6</v>
      </c>
      <c r="N2421" s="5">
        <v>0</v>
      </c>
      <c r="O2421" s="5">
        <v>30</v>
      </c>
      <c r="P2421" s="5">
        <v>60</v>
      </c>
      <c r="Q2421" s="5">
        <v>18</v>
      </c>
      <c r="R2421" s="5">
        <v>0</v>
      </c>
      <c r="S2421" s="5">
        <v>108</v>
      </c>
      <c r="T2421" s="4">
        <v>6480</v>
      </c>
      <c r="U2421" s="26">
        <f t="shared" si="74"/>
        <v>38.171052078222473</v>
      </c>
      <c r="V2421" s="26">
        <f t="shared" si="75"/>
        <v>2290.2631246933483</v>
      </c>
      <c r="Z2421" s="4">
        <v>18</v>
      </c>
      <c r="AA2421" s="26">
        <v>11.827363649262717</v>
      </c>
      <c r="AB2421" s="26">
        <v>591.36818246313578</v>
      </c>
    </row>
    <row r="2422" spans="1:28" x14ac:dyDescent="0.25">
      <c r="A2422" s="5" t="s">
        <v>1309</v>
      </c>
      <c r="B2422" s="6" t="s">
        <v>1150</v>
      </c>
      <c r="C2422" s="6" t="s">
        <v>1151</v>
      </c>
      <c r="D2422" s="5">
        <v>2003</v>
      </c>
      <c r="E2422" s="5">
        <v>13</v>
      </c>
      <c r="F2422" s="5">
        <v>21</v>
      </c>
      <c r="G2422" s="5">
        <v>94925</v>
      </c>
      <c r="H2422" s="5" t="s">
        <v>1152</v>
      </c>
      <c r="I2422" s="7">
        <v>6</v>
      </c>
      <c r="J2422" s="5">
        <v>50</v>
      </c>
      <c r="K2422" s="5">
        <v>10</v>
      </c>
      <c r="L2422" s="5">
        <v>12</v>
      </c>
      <c r="M2422" s="5">
        <v>8</v>
      </c>
      <c r="N2422" s="5">
        <v>6</v>
      </c>
      <c r="O2422" s="5">
        <v>30</v>
      </c>
      <c r="P2422" s="5">
        <v>36</v>
      </c>
      <c r="Q2422" s="5">
        <v>24</v>
      </c>
      <c r="R2422" s="5">
        <v>18</v>
      </c>
      <c r="S2422" s="5">
        <v>108</v>
      </c>
      <c r="T2422" s="4">
        <v>5400</v>
      </c>
      <c r="U2422" s="26">
        <f t="shared" si="74"/>
        <v>37.3562730227519</v>
      </c>
      <c r="V2422" s="26">
        <f t="shared" si="75"/>
        <v>1867.8136511375949</v>
      </c>
      <c r="Z2422" s="4">
        <v>10</v>
      </c>
      <c r="AA2422" s="26">
        <v>25.459505033973123</v>
      </c>
      <c r="AB2422" s="26">
        <v>763.78515101919368</v>
      </c>
    </row>
    <row r="2423" spans="1:28" x14ac:dyDescent="0.25">
      <c r="A2423" s="5" t="s">
        <v>1431</v>
      </c>
      <c r="B2423" s="6" t="s">
        <v>1150</v>
      </c>
      <c r="C2423" s="6" t="s">
        <v>1151</v>
      </c>
      <c r="D2423" s="5">
        <v>2008</v>
      </c>
      <c r="E2423" s="5">
        <v>8</v>
      </c>
      <c r="F2423" s="5">
        <v>36</v>
      </c>
      <c r="G2423" s="5">
        <v>91784</v>
      </c>
      <c r="H2423" s="5" t="s">
        <v>1152</v>
      </c>
      <c r="I2423" s="7">
        <v>6</v>
      </c>
      <c r="J2423" s="5">
        <v>100</v>
      </c>
      <c r="K2423" s="5">
        <v>9</v>
      </c>
      <c r="L2423" s="5">
        <v>9</v>
      </c>
      <c r="M2423" s="5">
        <v>9</v>
      </c>
      <c r="N2423" s="5">
        <v>9</v>
      </c>
      <c r="O2423" s="5">
        <v>27</v>
      </c>
      <c r="P2423" s="5">
        <v>27</v>
      </c>
      <c r="Q2423" s="5">
        <v>27</v>
      </c>
      <c r="R2423" s="5">
        <v>27</v>
      </c>
      <c r="S2423" s="5">
        <v>108</v>
      </c>
      <c r="T2423" s="4">
        <v>10800</v>
      </c>
      <c r="U2423" s="26">
        <f t="shared" si="74"/>
        <v>38.038619394224</v>
      </c>
      <c r="V2423" s="26">
        <f t="shared" si="75"/>
        <v>3803.8619394224002</v>
      </c>
      <c r="Z2423" s="4">
        <v>11</v>
      </c>
      <c r="AA2423" s="26">
        <v>66.440753586156376</v>
      </c>
      <c r="AB2423" s="26">
        <v>6644.0753586156379</v>
      </c>
    </row>
    <row r="2424" spans="1:28" x14ac:dyDescent="0.25">
      <c r="A2424" s="5" t="s">
        <v>408</v>
      </c>
      <c r="B2424" s="6" t="s">
        <v>1643</v>
      </c>
      <c r="C2424" s="6" t="s">
        <v>1644</v>
      </c>
      <c r="D2424" s="5">
        <v>2009</v>
      </c>
      <c r="E2424" s="5">
        <v>7</v>
      </c>
      <c r="F2424" s="5">
        <v>48</v>
      </c>
      <c r="G2424" s="5">
        <v>94533</v>
      </c>
      <c r="H2424" s="5" t="s">
        <v>1370</v>
      </c>
      <c r="I2424" s="7">
        <v>1.1000000000000001</v>
      </c>
      <c r="J2424" s="5">
        <v>3</v>
      </c>
      <c r="K2424" s="5">
        <v>2</v>
      </c>
      <c r="L2424" s="5">
        <v>4</v>
      </c>
      <c r="M2424" s="5">
        <v>1</v>
      </c>
      <c r="N2424" s="5">
        <v>29</v>
      </c>
      <c r="O2424" s="5">
        <v>6</v>
      </c>
      <c r="P2424" s="5">
        <v>12</v>
      </c>
      <c r="Q2424" s="5">
        <v>3</v>
      </c>
      <c r="R2424" s="5">
        <v>87</v>
      </c>
      <c r="S2424" s="5">
        <v>108</v>
      </c>
      <c r="T2424" s="4">
        <v>324</v>
      </c>
      <c r="U2424" s="26">
        <f t="shared" si="74"/>
        <v>38.171052078222473</v>
      </c>
      <c r="V2424" s="26">
        <f t="shared" si="75"/>
        <v>114.51315623466742</v>
      </c>
      <c r="Z2424" s="4">
        <v>14</v>
      </c>
      <c r="AA2424" s="26">
        <v>1.2925796717858464</v>
      </c>
      <c r="AB2424" s="26">
        <v>52.995766543219702</v>
      </c>
    </row>
    <row r="2425" spans="1:28" x14ac:dyDescent="0.25">
      <c r="A2425" s="5" t="s">
        <v>307</v>
      </c>
      <c r="B2425" s="6" t="s">
        <v>1660</v>
      </c>
      <c r="C2425" s="6" t="s">
        <v>1151</v>
      </c>
      <c r="D2425" s="5">
        <v>2007</v>
      </c>
      <c r="E2425" s="5">
        <v>9</v>
      </c>
      <c r="F2425" s="5">
        <v>42</v>
      </c>
      <c r="G2425" s="5">
        <v>93437</v>
      </c>
      <c r="H2425" s="5" t="s">
        <v>1370</v>
      </c>
      <c r="I2425" s="7">
        <v>4.9000000000000004</v>
      </c>
      <c r="J2425" s="5">
        <v>100</v>
      </c>
      <c r="K2425" s="5">
        <v>8</v>
      </c>
      <c r="L2425" s="5">
        <v>8</v>
      </c>
      <c r="M2425" s="5">
        <v>10</v>
      </c>
      <c r="N2425" s="5">
        <v>10</v>
      </c>
      <c r="O2425" s="5">
        <v>24</v>
      </c>
      <c r="P2425" s="5">
        <v>24</v>
      </c>
      <c r="Q2425" s="5">
        <v>30</v>
      </c>
      <c r="R2425" s="5">
        <v>30</v>
      </c>
      <c r="S2425" s="5">
        <v>108</v>
      </c>
      <c r="T2425" s="4">
        <v>10800</v>
      </c>
      <c r="U2425" s="26">
        <f t="shared" si="74"/>
        <v>37.904867977064114</v>
      </c>
      <c r="V2425" s="26">
        <f t="shared" si="75"/>
        <v>3790.4867977064114</v>
      </c>
      <c r="Z2425" s="4">
        <v>14</v>
      </c>
      <c r="AA2425" s="26">
        <v>3.8777390153575397</v>
      </c>
      <c r="AB2425" s="26">
        <v>232.66434092145238</v>
      </c>
    </row>
    <row r="2426" spans="1:28" x14ac:dyDescent="0.25">
      <c r="A2426" s="5" t="s">
        <v>1902</v>
      </c>
      <c r="B2426" s="6" t="s">
        <v>1643</v>
      </c>
      <c r="C2426" s="6" t="s">
        <v>1644</v>
      </c>
      <c r="D2426" s="5">
        <v>2006</v>
      </c>
      <c r="E2426" s="5">
        <v>10</v>
      </c>
      <c r="F2426" s="5">
        <v>29</v>
      </c>
      <c r="G2426" s="5">
        <v>95949</v>
      </c>
      <c r="H2426" s="5" t="s">
        <v>1645</v>
      </c>
      <c r="I2426" s="7">
        <v>4.9000000000000004</v>
      </c>
      <c r="J2426" s="5">
        <v>30</v>
      </c>
      <c r="K2426" s="5">
        <v>10</v>
      </c>
      <c r="L2426" s="5">
        <v>10</v>
      </c>
      <c r="M2426" s="5">
        <v>10</v>
      </c>
      <c r="N2426" s="5">
        <v>6</v>
      </c>
      <c r="O2426" s="5">
        <v>30</v>
      </c>
      <c r="P2426" s="5">
        <v>30</v>
      </c>
      <c r="Q2426" s="5">
        <v>30</v>
      </c>
      <c r="R2426" s="5">
        <v>18</v>
      </c>
      <c r="S2426" s="5">
        <v>108</v>
      </c>
      <c r="T2426" s="4">
        <v>3240</v>
      </c>
      <c r="U2426" s="26">
        <f t="shared" si="74"/>
        <v>37.769778030734201</v>
      </c>
      <c r="V2426" s="26">
        <f t="shared" si="75"/>
        <v>1133.0933409220261</v>
      </c>
      <c r="Z2426" s="4">
        <v>15</v>
      </c>
      <c r="AA2426" s="26">
        <v>14.275547413264144</v>
      </c>
      <c r="AB2426" s="26">
        <v>285.51094826528288</v>
      </c>
    </row>
    <row r="2427" spans="1:28" x14ac:dyDescent="0.25">
      <c r="A2427" s="5" t="s">
        <v>2038</v>
      </c>
      <c r="B2427" s="6" t="s">
        <v>1660</v>
      </c>
      <c r="C2427" s="6" t="s">
        <v>1151</v>
      </c>
      <c r="D2427" s="5">
        <v>2006</v>
      </c>
      <c r="E2427" s="5">
        <v>10</v>
      </c>
      <c r="F2427" s="5">
        <v>36</v>
      </c>
      <c r="G2427" s="5">
        <v>92311</v>
      </c>
      <c r="H2427" s="5" t="s">
        <v>1645</v>
      </c>
      <c r="I2427" s="7">
        <v>4.3</v>
      </c>
      <c r="J2427" s="5">
        <v>35</v>
      </c>
      <c r="K2427" s="5">
        <v>10</v>
      </c>
      <c r="L2427" s="5">
        <v>12</v>
      </c>
      <c r="M2427" s="5">
        <v>10</v>
      </c>
      <c r="N2427" s="5">
        <v>4</v>
      </c>
      <c r="O2427" s="5">
        <v>30</v>
      </c>
      <c r="P2427" s="5">
        <v>36</v>
      </c>
      <c r="Q2427" s="5">
        <v>30</v>
      </c>
      <c r="R2427" s="5">
        <v>12</v>
      </c>
      <c r="S2427" s="5">
        <v>108</v>
      </c>
      <c r="T2427" s="4">
        <v>3780</v>
      </c>
      <c r="U2427" s="26">
        <f t="shared" si="74"/>
        <v>37.769778030734201</v>
      </c>
      <c r="V2427" s="26">
        <f t="shared" si="75"/>
        <v>1321.942231075697</v>
      </c>
      <c r="Z2427" s="4">
        <v>9</v>
      </c>
      <c r="AA2427" s="26">
        <v>11.415153337931891</v>
      </c>
      <c r="AB2427" s="26">
        <v>216.88791342070593</v>
      </c>
    </row>
    <row r="2428" spans="1:28" x14ac:dyDescent="0.25">
      <c r="A2428" s="5" t="s">
        <v>3146</v>
      </c>
      <c r="B2428" s="6" t="s">
        <v>1643</v>
      </c>
      <c r="C2428" s="6" t="s">
        <v>1644</v>
      </c>
      <c r="D2428" s="5">
        <v>2005</v>
      </c>
      <c r="E2428" s="5">
        <v>11</v>
      </c>
      <c r="F2428" s="5">
        <v>19</v>
      </c>
      <c r="G2428" s="5">
        <v>91301</v>
      </c>
      <c r="H2428" s="5" t="s">
        <v>1370</v>
      </c>
      <c r="I2428" s="7">
        <v>3.8</v>
      </c>
      <c r="J2428" s="5">
        <v>7</v>
      </c>
      <c r="K2428" s="5">
        <v>6</v>
      </c>
      <c r="L2428" s="5">
        <v>4</v>
      </c>
      <c r="M2428" s="5">
        <v>6</v>
      </c>
      <c r="N2428" s="5">
        <v>20</v>
      </c>
      <c r="O2428" s="5">
        <v>18</v>
      </c>
      <c r="P2428" s="5">
        <v>12</v>
      </c>
      <c r="Q2428" s="5">
        <v>18</v>
      </c>
      <c r="R2428" s="5">
        <v>60</v>
      </c>
      <c r="S2428" s="5">
        <v>108</v>
      </c>
      <c r="T2428" s="4">
        <v>756</v>
      </c>
      <c r="U2428" s="26">
        <f t="shared" si="74"/>
        <v>37.633329361012471</v>
      </c>
      <c r="V2428" s="26">
        <f t="shared" si="75"/>
        <v>263.43330552708733</v>
      </c>
      <c r="Z2428" s="4">
        <v>9</v>
      </c>
      <c r="AA2428" s="26">
        <v>11.415153337931891</v>
      </c>
      <c r="AB2428" s="26">
        <v>570.75766689659451</v>
      </c>
    </row>
    <row r="2429" spans="1:28" x14ac:dyDescent="0.25">
      <c r="A2429" s="5" t="s">
        <v>2215</v>
      </c>
      <c r="B2429" s="6" t="s">
        <v>1643</v>
      </c>
      <c r="C2429" s="6" t="s">
        <v>1644</v>
      </c>
      <c r="D2429" s="5">
        <v>2004</v>
      </c>
      <c r="E2429" s="5">
        <v>12</v>
      </c>
      <c r="F2429" s="5">
        <v>43</v>
      </c>
      <c r="G2429" s="5">
        <v>95116</v>
      </c>
      <c r="H2429" s="5" t="s">
        <v>1645</v>
      </c>
      <c r="I2429" s="7">
        <v>4.5999999999999996</v>
      </c>
      <c r="J2429" s="5">
        <v>29</v>
      </c>
      <c r="K2429" s="5">
        <v>10</v>
      </c>
      <c r="L2429" s="5">
        <v>10</v>
      </c>
      <c r="M2429" s="5">
        <v>10</v>
      </c>
      <c r="N2429" s="5">
        <v>6</v>
      </c>
      <c r="O2429" s="5">
        <v>30</v>
      </c>
      <c r="P2429" s="5">
        <v>30</v>
      </c>
      <c r="Q2429" s="5">
        <v>30</v>
      </c>
      <c r="R2429" s="5">
        <v>18</v>
      </c>
      <c r="S2429" s="5">
        <v>108</v>
      </c>
      <c r="T2429" s="4">
        <v>3132</v>
      </c>
      <c r="U2429" s="26">
        <f t="shared" si="74"/>
        <v>37.495501365400287</v>
      </c>
      <c r="V2429" s="26">
        <f t="shared" si="75"/>
        <v>1087.3695395966083</v>
      </c>
      <c r="Z2429" s="4">
        <v>12</v>
      </c>
      <c r="AA2429" s="26">
        <v>21.803328720449059</v>
      </c>
      <c r="AB2429" s="26">
        <v>1199.1830796246982</v>
      </c>
    </row>
    <row r="2430" spans="1:28" x14ac:dyDescent="0.25">
      <c r="A2430" s="5" t="s">
        <v>179</v>
      </c>
      <c r="B2430" s="6" t="s">
        <v>1643</v>
      </c>
      <c r="C2430" s="6" t="s">
        <v>1644</v>
      </c>
      <c r="D2430" s="5">
        <v>2004</v>
      </c>
      <c r="E2430" s="5">
        <v>12</v>
      </c>
      <c r="F2430" s="5">
        <v>37</v>
      </c>
      <c r="G2430" s="5">
        <v>91941</v>
      </c>
      <c r="H2430" s="5" t="s">
        <v>1370</v>
      </c>
      <c r="I2430" s="7">
        <v>8.8000000000000007</v>
      </c>
      <c r="J2430" s="5">
        <v>81</v>
      </c>
      <c r="K2430" s="5">
        <v>8</v>
      </c>
      <c r="L2430" s="5">
        <v>4</v>
      </c>
      <c r="M2430" s="5">
        <v>12</v>
      </c>
      <c r="N2430" s="5">
        <v>12</v>
      </c>
      <c r="O2430" s="5">
        <v>24</v>
      </c>
      <c r="P2430" s="5">
        <v>12</v>
      </c>
      <c r="Q2430" s="5">
        <v>36</v>
      </c>
      <c r="R2430" s="5">
        <v>36</v>
      </c>
      <c r="S2430" s="5">
        <v>108</v>
      </c>
      <c r="T2430" s="4">
        <v>8748</v>
      </c>
      <c r="U2430" s="26">
        <f t="shared" si="74"/>
        <v>37.495501365400287</v>
      </c>
      <c r="V2430" s="26">
        <f t="shared" si="75"/>
        <v>3037.1356105974232</v>
      </c>
      <c r="Z2430" s="4">
        <v>9</v>
      </c>
      <c r="AA2430" s="26">
        <v>35.513810384676994</v>
      </c>
      <c r="AB2430" s="26">
        <v>2699.0495892354515</v>
      </c>
    </row>
    <row r="2431" spans="1:28" x14ac:dyDescent="0.25">
      <c r="A2431" s="5" t="s">
        <v>3396</v>
      </c>
      <c r="B2431" s="6" t="s">
        <v>1643</v>
      </c>
      <c r="C2431" s="6" t="s">
        <v>1644</v>
      </c>
      <c r="D2431" s="5">
        <v>2003</v>
      </c>
      <c r="E2431" s="5">
        <v>13</v>
      </c>
      <c r="F2431" s="5">
        <v>33</v>
      </c>
      <c r="G2431" s="5">
        <v>92544</v>
      </c>
      <c r="H2431" s="5" t="s">
        <v>1370</v>
      </c>
      <c r="I2431" s="7">
        <v>3.9</v>
      </c>
      <c r="J2431" s="5">
        <v>19</v>
      </c>
      <c r="K2431" s="5">
        <v>12</v>
      </c>
      <c r="L2431" s="5">
        <v>8</v>
      </c>
      <c r="M2431" s="5">
        <v>12</v>
      </c>
      <c r="N2431" s="5">
        <v>4</v>
      </c>
      <c r="O2431" s="5">
        <v>36</v>
      </c>
      <c r="P2431" s="5">
        <v>24</v>
      </c>
      <c r="Q2431" s="5">
        <v>36</v>
      </c>
      <c r="R2431" s="5">
        <v>12</v>
      </c>
      <c r="S2431" s="5">
        <v>108</v>
      </c>
      <c r="T2431" s="4">
        <v>2052</v>
      </c>
      <c r="U2431" s="26">
        <f t="shared" si="74"/>
        <v>37.3562730227519</v>
      </c>
      <c r="V2431" s="26">
        <f t="shared" si="75"/>
        <v>709.76918743228612</v>
      </c>
      <c r="Z2431" s="4">
        <v>12</v>
      </c>
      <c r="AA2431" s="26">
        <v>25.650974965234184</v>
      </c>
      <c r="AB2431" s="26">
        <v>25.650974965234184</v>
      </c>
    </row>
    <row r="2432" spans="1:28" x14ac:dyDescent="0.25">
      <c r="A2432" s="5" t="s">
        <v>90</v>
      </c>
      <c r="B2432" s="6" t="s">
        <v>1730</v>
      </c>
      <c r="C2432" s="6" t="s">
        <v>1151</v>
      </c>
      <c r="D2432" s="5">
        <v>2003</v>
      </c>
      <c r="E2432" s="5">
        <v>13</v>
      </c>
      <c r="F2432" s="5">
        <v>36</v>
      </c>
      <c r="G2432" s="5">
        <v>92346</v>
      </c>
      <c r="H2432" s="5" t="s">
        <v>1370</v>
      </c>
      <c r="I2432" s="7">
        <v>6</v>
      </c>
      <c r="J2432" s="5">
        <v>3</v>
      </c>
      <c r="K2432" s="5">
        <v>9</v>
      </c>
      <c r="L2432" s="5">
        <v>9</v>
      </c>
      <c r="M2432" s="5">
        <v>9</v>
      </c>
      <c r="N2432" s="5">
        <v>9</v>
      </c>
      <c r="O2432" s="5">
        <v>27</v>
      </c>
      <c r="P2432" s="5">
        <v>27</v>
      </c>
      <c r="Q2432" s="5">
        <v>27</v>
      </c>
      <c r="R2432" s="5">
        <v>27</v>
      </c>
      <c r="S2432" s="5">
        <v>108</v>
      </c>
      <c r="T2432" s="4">
        <v>324</v>
      </c>
      <c r="U2432" s="26">
        <f t="shared" si="74"/>
        <v>37.3562730227519</v>
      </c>
      <c r="V2432" s="26">
        <f t="shared" si="75"/>
        <v>112.06881906825569</v>
      </c>
      <c r="Z2432" s="4">
        <v>12</v>
      </c>
      <c r="AA2432" s="26">
        <v>14.108036230878803</v>
      </c>
      <c r="AB2432" s="26">
        <v>564.32144923515216</v>
      </c>
    </row>
    <row r="2433" spans="1:28" x14ac:dyDescent="0.25">
      <c r="A2433" s="5" t="s">
        <v>1980</v>
      </c>
      <c r="B2433" s="6" t="s">
        <v>1683</v>
      </c>
      <c r="C2433" s="6" t="s">
        <v>1644</v>
      </c>
      <c r="D2433" s="5">
        <v>2002</v>
      </c>
      <c r="E2433" s="5">
        <v>14</v>
      </c>
      <c r="F2433" s="5">
        <v>31</v>
      </c>
      <c r="G2433" s="5">
        <v>95678</v>
      </c>
      <c r="H2433" s="5" t="s">
        <v>1645</v>
      </c>
      <c r="I2433" s="7">
        <v>6.1</v>
      </c>
      <c r="J2433" s="5">
        <v>60</v>
      </c>
      <c r="K2433" s="5">
        <v>9</v>
      </c>
      <c r="L2433" s="5">
        <v>9</v>
      </c>
      <c r="M2433" s="5">
        <v>9</v>
      </c>
      <c r="N2433" s="5">
        <v>9</v>
      </c>
      <c r="O2433" s="5">
        <v>27</v>
      </c>
      <c r="P2433" s="5">
        <v>27</v>
      </c>
      <c r="Q2433" s="5">
        <v>27</v>
      </c>
      <c r="R2433" s="5">
        <v>27</v>
      </c>
      <c r="S2433" s="5">
        <v>108</v>
      </c>
      <c r="T2433" s="4">
        <v>6480</v>
      </c>
      <c r="U2433" s="26">
        <f t="shared" si="74"/>
        <v>37.215622882586395</v>
      </c>
      <c r="V2433" s="26">
        <f t="shared" si="75"/>
        <v>2232.9373729551835</v>
      </c>
      <c r="Z2433" s="4">
        <v>13</v>
      </c>
      <c r="AA2433" s="26">
        <v>10.300040054638632</v>
      </c>
      <c r="AB2433" s="26">
        <v>515.00200273193161</v>
      </c>
    </row>
    <row r="2434" spans="1:28" x14ac:dyDescent="0.25">
      <c r="A2434" s="5" t="s">
        <v>2327</v>
      </c>
      <c r="B2434" s="6" t="s">
        <v>1643</v>
      </c>
      <c r="C2434" s="6" t="s">
        <v>1644</v>
      </c>
      <c r="D2434" s="5">
        <v>2000</v>
      </c>
      <c r="E2434" s="5">
        <v>16</v>
      </c>
      <c r="F2434" s="5">
        <v>56</v>
      </c>
      <c r="G2434" s="5">
        <v>91360</v>
      </c>
      <c r="H2434" s="5" t="s">
        <v>1645</v>
      </c>
      <c r="I2434" s="7">
        <v>4.0999999999999996</v>
      </c>
      <c r="J2434" s="5">
        <v>66</v>
      </c>
      <c r="K2434" s="5">
        <v>9</v>
      </c>
      <c r="L2434" s="5">
        <v>9</v>
      </c>
      <c r="M2434" s="5">
        <v>9</v>
      </c>
      <c r="N2434" s="5">
        <v>9</v>
      </c>
      <c r="O2434" s="5">
        <v>27</v>
      </c>
      <c r="P2434" s="5">
        <v>27</v>
      </c>
      <c r="Q2434" s="5">
        <v>27</v>
      </c>
      <c r="R2434" s="5">
        <v>27</v>
      </c>
      <c r="S2434" s="5">
        <v>108</v>
      </c>
      <c r="T2434" s="4">
        <v>7128</v>
      </c>
      <c r="U2434" s="26">
        <f t="shared" ref="U2434:U2497" si="76">(VLOOKUP(E2434,t_factor30,7))*S2434</f>
        <v>36.929969194660409</v>
      </c>
      <c r="V2434" s="26">
        <f t="shared" ref="V2434:V2497" si="77">J2434*U2434</f>
        <v>2437.3779668475868</v>
      </c>
      <c r="Z2434" s="4">
        <v>11</v>
      </c>
      <c r="AA2434" s="26">
        <v>5.1108271989351062</v>
      </c>
      <c r="AB2434" s="26">
        <v>97.105716779767022</v>
      </c>
    </row>
    <row r="2435" spans="1:28" x14ac:dyDescent="0.25">
      <c r="A2435" s="5" t="s">
        <v>2071</v>
      </c>
      <c r="B2435" s="6" t="s">
        <v>1660</v>
      </c>
      <c r="C2435" s="6" t="s">
        <v>1151</v>
      </c>
      <c r="D2435" s="5">
        <v>1998</v>
      </c>
      <c r="E2435" s="5">
        <v>18</v>
      </c>
      <c r="F2435" s="5">
        <v>36</v>
      </c>
      <c r="G2435" s="5">
        <v>92399</v>
      </c>
      <c r="H2435" s="5" t="s">
        <v>1645</v>
      </c>
      <c r="I2435" s="7">
        <v>5.8</v>
      </c>
      <c r="J2435" s="5">
        <v>50</v>
      </c>
      <c r="K2435" s="5">
        <v>8</v>
      </c>
      <c r="L2435" s="5">
        <v>10</v>
      </c>
      <c r="M2435" s="5">
        <v>10</v>
      </c>
      <c r="N2435" s="5">
        <v>8</v>
      </c>
      <c r="O2435" s="5">
        <v>24</v>
      </c>
      <c r="P2435" s="5">
        <v>30</v>
      </c>
      <c r="Q2435" s="5">
        <v>30</v>
      </c>
      <c r="R2435" s="5">
        <v>24</v>
      </c>
      <c r="S2435" s="5">
        <v>108</v>
      </c>
      <c r="T2435" s="4">
        <v>5400</v>
      </c>
      <c r="U2435" s="26">
        <f t="shared" si="76"/>
        <v>36.638359683794469</v>
      </c>
      <c r="V2435" s="26">
        <f t="shared" si="77"/>
        <v>1831.9179841897235</v>
      </c>
      <c r="Z2435" s="4">
        <v>11</v>
      </c>
      <c r="AA2435" s="26">
        <v>25.55413599467553</v>
      </c>
      <c r="AB2435" s="26">
        <v>281.09549594143084</v>
      </c>
    </row>
    <row r="2436" spans="1:28" x14ac:dyDescent="0.25">
      <c r="A2436" s="5" t="s">
        <v>105</v>
      </c>
      <c r="B2436" s="6" t="s">
        <v>1643</v>
      </c>
      <c r="C2436" s="6" t="s">
        <v>1644</v>
      </c>
      <c r="D2436" s="5">
        <v>1998</v>
      </c>
      <c r="E2436" s="5">
        <v>18</v>
      </c>
      <c r="F2436" s="5">
        <v>36</v>
      </c>
      <c r="G2436" s="5">
        <v>92336</v>
      </c>
      <c r="H2436" s="5" t="s">
        <v>1370</v>
      </c>
      <c r="I2436" s="7">
        <v>6</v>
      </c>
      <c r="J2436" s="5">
        <v>43</v>
      </c>
      <c r="K2436" s="5">
        <v>8</v>
      </c>
      <c r="L2436" s="5">
        <v>8</v>
      </c>
      <c r="M2436" s="5">
        <v>12</v>
      </c>
      <c r="N2436" s="5">
        <v>8</v>
      </c>
      <c r="O2436" s="5">
        <v>24</v>
      </c>
      <c r="P2436" s="5">
        <v>24</v>
      </c>
      <c r="Q2436" s="5">
        <v>36</v>
      </c>
      <c r="R2436" s="5">
        <v>24</v>
      </c>
      <c r="S2436" s="5">
        <v>108</v>
      </c>
      <c r="T2436" s="4">
        <v>4644</v>
      </c>
      <c r="U2436" s="26">
        <f t="shared" si="76"/>
        <v>36.638359683794469</v>
      </c>
      <c r="V2436" s="26">
        <f t="shared" si="77"/>
        <v>1575.4494664031622</v>
      </c>
      <c r="Z2436" s="4">
        <v>10</v>
      </c>
      <c r="AA2436" s="26">
        <v>3.8189257550959681</v>
      </c>
      <c r="AB2436" s="26">
        <v>11.456777265287904</v>
      </c>
    </row>
    <row r="2437" spans="1:28" x14ac:dyDescent="0.25">
      <c r="A2437" s="5" t="s">
        <v>2543</v>
      </c>
      <c r="B2437" s="6" t="s">
        <v>1643</v>
      </c>
      <c r="C2437" s="6" t="s">
        <v>1644</v>
      </c>
      <c r="D2437" s="5">
        <v>1992</v>
      </c>
      <c r="E2437" s="5">
        <v>24</v>
      </c>
      <c r="F2437" s="5">
        <v>27</v>
      </c>
      <c r="G2437" s="5">
        <v>93906</v>
      </c>
      <c r="H2437" s="5" t="s">
        <v>2097</v>
      </c>
      <c r="I2437" s="7">
        <v>4.9000000000000004</v>
      </c>
      <c r="J2437" s="5">
        <v>25</v>
      </c>
      <c r="K2437" s="5">
        <v>12</v>
      </c>
      <c r="L2437" s="5">
        <v>6</v>
      </c>
      <c r="M2437" s="5">
        <v>10</v>
      </c>
      <c r="N2437" s="5">
        <v>8</v>
      </c>
      <c r="O2437" s="5">
        <v>36</v>
      </c>
      <c r="P2437" s="5">
        <v>18</v>
      </c>
      <c r="Q2437" s="5">
        <v>30</v>
      </c>
      <c r="R2437" s="5">
        <v>24</v>
      </c>
      <c r="S2437" s="5">
        <v>108</v>
      </c>
      <c r="T2437" s="4">
        <v>2700</v>
      </c>
      <c r="U2437" s="26">
        <f t="shared" si="76"/>
        <v>35.725873412556744</v>
      </c>
      <c r="V2437" s="26">
        <f t="shared" si="77"/>
        <v>893.14683531391859</v>
      </c>
      <c r="Z2437" s="4">
        <v>10</v>
      </c>
      <c r="AA2437" s="26">
        <v>82.743391360412645</v>
      </c>
      <c r="AB2437" s="26">
        <v>4964.6034816247584</v>
      </c>
    </row>
    <row r="2438" spans="1:28" x14ac:dyDescent="0.25">
      <c r="A2438" s="5" t="s">
        <v>2761</v>
      </c>
      <c r="B2438" s="6" t="s">
        <v>1643</v>
      </c>
      <c r="C2438" s="6" t="s">
        <v>1644</v>
      </c>
      <c r="D2438" s="5">
        <v>1991</v>
      </c>
      <c r="E2438" s="5">
        <v>25</v>
      </c>
      <c r="F2438" s="5">
        <v>42</v>
      </c>
      <c r="G2438" s="5">
        <v>93455</v>
      </c>
      <c r="H2438" s="5" t="s">
        <v>2097</v>
      </c>
      <c r="I2438" s="7">
        <v>4.5</v>
      </c>
      <c r="J2438" s="5">
        <v>45</v>
      </c>
      <c r="K2438" s="5">
        <v>12</v>
      </c>
      <c r="L2438" s="5">
        <v>4</v>
      </c>
      <c r="M2438" s="5">
        <v>8</v>
      </c>
      <c r="N2438" s="5">
        <v>12</v>
      </c>
      <c r="O2438" s="5">
        <v>36</v>
      </c>
      <c r="P2438" s="5">
        <v>12</v>
      </c>
      <c r="Q2438" s="5">
        <v>24</v>
      </c>
      <c r="R2438" s="5">
        <v>36</v>
      </c>
      <c r="S2438" s="5">
        <v>108</v>
      </c>
      <c r="T2438" s="4">
        <v>4860</v>
      </c>
      <c r="U2438" s="26">
        <f t="shared" si="76"/>
        <v>35.568033228213217</v>
      </c>
      <c r="V2438" s="26">
        <f t="shared" si="77"/>
        <v>1600.5614952695948</v>
      </c>
      <c r="Z2438" s="4">
        <v>10</v>
      </c>
      <c r="AA2438" s="26">
        <v>6.3648762584932808</v>
      </c>
      <c r="AB2438" s="26">
        <v>95.47314387739921</v>
      </c>
    </row>
    <row r="2439" spans="1:28" x14ac:dyDescent="0.25">
      <c r="A2439" s="5" t="s">
        <v>2754</v>
      </c>
      <c r="B2439" s="6" t="s">
        <v>1643</v>
      </c>
      <c r="C2439" s="6" t="s">
        <v>1644</v>
      </c>
      <c r="D2439" s="5">
        <v>1989</v>
      </c>
      <c r="E2439" s="5">
        <v>27</v>
      </c>
      <c r="F2439" s="5">
        <v>41</v>
      </c>
      <c r="G2439" s="5">
        <v>94061</v>
      </c>
      <c r="H2439" s="5" t="s">
        <v>2097</v>
      </c>
      <c r="I2439" s="7">
        <v>5.7</v>
      </c>
      <c r="J2439" s="5">
        <v>63</v>
      </c>
      <c r="K2439" s="5">
        <v>10</v>
      </c>
      <c r="L2439" s="5">
        <v>6</v>
      </c>
      <c r="M2439" s="5">
        <v>10</v>
      </c>
      <c r="N2439" s="5">
        <v>10</v>
      </c>
      <c r="O2439" s="5">
        <v>30</v>
      </c>
      <c r="P2439" s="5">
        <v>18</v>
      </c>
      <c r="Q2439" s="5">
        <v>30</v>
      </c>
      <c r="R2439" s="5">
        <v>30</v>
      </c>
      <c r="S2439" s="5">
        <v>108</v>
      </c>
      <c r="T2439" s="4">
        <v>6804</v>
      </c>
      <c r="U2439" s="26">
        <f t="shared" si="76"/>
        <v>35.247173479173696</v>
      </c>
      <c r="V2439" s="26">
        <f t="shared" si="77"/>
        <v>2220.5719291879427</v>
      </c>
      <c r="Z2439" s="4">
        <v>15</v>
      </c>
      <c r="AA2439" s="26">
        <v>20.76443260111148</v>
      </c>
      <c r="AB2439" s="26">
        <v>1142.0437930611315</v>
      </c>
    </row>
    <row r="2440" spans="1:28" x14ac:dyDescent="0.25">
      <c r="A2440" s="5" t="s">
        <v>2466</v>
      </c>
      <c r="B2440" s="6" t="s">
        <v>1643</v>
      </c>
      <c r="C2440" s="6" t="s">
        <v>1644</v>
      </c>
      <c r="D2440" s="5">
        <v>1983</v>
      </c>
      <c r="E2440" s="5">
        <v>33</v>
      </c>
      <c r="F2440" s="5">
        <v>19</v>
      </c>
      <c r="G2440" s="5">
        <v>93536</v>
      </c>
      <c r="H2440" s="5" t="s">
        <v>2097</v>
      </c>
      <c r="I2440" s="7">
        <v>5.9</v>
      </c>
      <c r="J2440" s="5">
        <v>50</v>
      </c>
      <c r="K2440" s="5">
        <v>8</v>
      </c>
      <c r="L2440" s="5">
        <v>12</v>
      </c>
      <c r="M2440" s="5">
        <v>8</v>
      </c>
      <c r="N2440" s="5">
        <v>8</v>
      </c>
      <c r="O2440" s="5">
        <v>24</v>
      </c>
      <c r="P2440" s="5">
        <v>36</v>
      </c>
      <c r="Q2440" s="5">
        <v>24</v>
      </c>
      <c r="R2440" s="5">
        <v>24</v>
      </c>
      <c r="S2440" s="5">
        <v>108</v>
      </c>
      <c r="T2440" s="4">
        <v>5400</v>
      </c>
      <c r="U2440" s="26">
        <f t="shared" si="76"/>
        <v>34.241050515878335</v>
      </c>
      <c r="V2440" s="26">
        <f t="shared" si="77"/>
        <v>1712.0525257939169</v>
      </c>
      <c r="Z2440" s="4">
        <v>19</v>
      </c>
      <c r="AA2440" s="26">
        <v>58.075029567485714</v>
      </c>
      <c r="AB2440" s="26">
        <v>3484.501774049143</v>
      </c>
    </row>
    <row r="2441" spans="1:28" x14ac:dyDescent="0.25">
      <c r="A2441" s="5" t="s">
        <v>2816</v>
      </c>
      <c r="B2441" s="6" t="s">
        <v>1730</v>
      </c>
      <c r="C2441" s="6" t="s">
        <v>1151</v>
      </c>
      <c r="D2441" s="5">
        <v>1973</v>
      </c>
      <c r="E2441" s="5">
        <v>43</v>
      </c>
      <c r="F2441" s="5">
        <v>49</v>
      </c>
      <c r="G2441" s="5">
        <v>94952</v>
      </c>
      <c r="H2441" s="5" t="s">
        <v>2097</v>
      </c>
      <c r="I2441" s="7">
        <v>5.6</v>
      </c>
      <c r="J2441" s="5">
        <v>30</v>
      </c>
      <c r="K2441" s="5">
        <v>8</v>
      </c>
      <c r="L2441" s="5">
        <v>16</v>
      </c>
      <c r="M2441" s="5">
        <v>10</v>
      </c>
      <c r="N2441" s="5">
        <v>2</v>
      </c>
      <c r="O2441" s="5">
        <v>24</v>
      </c>
      <c r="P2441" s="5">
        <v>48</v>
      </c>
      <c r="Q2441" s="5">
        <v>30</v>
      </c>
      <c r="R2441" s="5">
        <v>6</v>
      </c>
      <c r="S2441" s="5">
        <v>108</v>
      </c>
      <c r="T2441" s="4">
        <v>3240</v>
      </c>
      <c r="U2441" s="26">
        <f t="shared" si="76"/>
        <v>32.403374520664684</v>
      </c>
      <c r="V2441" s="26">
        <f t="shared" si="77"/>
        <v>972.10123561994055</v>
      </c>
      <c r="Z2441" s="4">
        <v>17</v>
      </c>
      <c r="AA2441" s="26">
        <v>52.342324538552461</v>
      </c>
      <c r="AB2441" s="26">
        <v>5234.2324538552457</v>
      </c>
    </row>
    <row r="2442" spans="1:28" x14ac:dyDescent="0.25">
      <c r="A2442" s="5" t="s">
        <v>1179</v>
      </c>
      <c r="B2442" s="6" t="s">
        <v>1150</v>
      </c>
      <c r="C2442" s="6" t="s">
        <v>1151</v>
      </c>
      <c r="D2442" s="5">
        <v>2000</v>
      </c>
      <c r="E2442" s="5">
        <v>16</v>
      </c>
      <c r="F2442" s="5">
        <v>4</v>
      </c>
      <c r="G2442" s="5">
        <v>95928</v>
      </c>
      <c r="H2442" s="5" t="s">
        <v>1152</v>
      </c>
      <c r="I2442" s="7">
        <v>3</v>
      </c>
      <c r="J2442" s="5">
        <v>50</v>
      </c>
      <c r="K2442" s="5">
        <v>5</v>
      </c>
      <c r="L2442" s="5">
        <v>20</v>
      </c>
      <c r="M2442" s="5">
        <v>10</v>
      </c>
      <c r="N2442" s="5">
        <v>2</v>
      </c>
      <c r="O2442" s="5">
        <v>15</v>
      </c>
      <c r="P2442" s="5">
        <v>60</v>
      </c>
      <c r="Q2442" s="5">
        <v>30</v>
      </c>
      <c r="R2442" s="5">
        <v>6</v>
      </c>
      <c r="S2442" s="5">
        <v>111</v>
      </c>
      <c r="T2442" s="4">
        <v>5550</v>
      </c>
      <c r="U2442" s="26">
        <f t="shared" si="76"/>
        <v>37.955801672289859</v>
      </c>
      <c r="V2442" s="26">
        <f t="shared" si="77"/>
        <v>1897.7900836144929</v>
      </c>
      <c r="Z2442" s="4">
        <v>15</v>
      </c>
      <c r="AA2442" s="26">
        <v>5.19110815027787</v>
      </c>
      <c r="AB2442" s="26">
        <v>5.19110815027787</v>
      </c>
    </row>
    <row r="2443" spans="1:28" x14ac:dyDescent="0.25">
      <c r="A2443" s="5" t="s">
        <v>1378</v>
      </c>
      <c r="B2443" s="6" t="s">
        <v>1150</v>
      </c>
      <c r="C2443" s="6" t="s">
        <v>1151</v>
      </c>
      <c r="D2443" s="5">
        <v>2008</v>
      </c>
      <c r="E2443" s="5">
        <v>8</v>
      </c>
      <c r="F2443" s="5">
        <v>33</v>
      </c>
      <c r="G2443" s="5">
        <v>92241</v>
      </c>
      <c r="H2443" s="5" t="s">
        <v>1152</v>
      </c>
      <c r="I2443" s="7">
        <v>3.9</v>
      </c>
      <c r="J2443" s="5">
        <v>19</v>
      </c>
      <c r="K2443" s="5">
        <v>9</v>
      </c>
      <c r="L2443" s="5">
        <v>15</v>
      </c>
      <c r="M2443" s="5">
        <v>9</v>
      </c>
      <c r="N2443" s="5">
        <v>4</v>
      </c>
      <c r="O2443" s="5">
        <v>27</v>
      </c>
      <c r="P2443" s="5">
        <v>45</v>
      </c>
      <c r="Q2443" s="5">
        <v>27</v>
      </c>
      <c r="R2443" s="5">
        <v>12</v>
      </c>
      <c r="S2443" s="5">
        <v>111</v>
      </c>
      <c r="T2443" s="4">
        <v>2109</v>
      </c>
      <c r="U2443" s="26">
        <f t="shared" si="76"/>
        <v>39.09524771073022</v>
      </c>
      <c r="V2443" s="26">
        <f t="shared" si="77"/>
        <v>742.80970650387417</v>
      </c>
      <c r="Z2443" s="4">
        <v>8</v>
      </c>
      <c r="AA2443" s="26">
        <v>30.331886170924633</v>
      </c>
      <c r="AB2443" s="26">
        <v>3033.1886170924636</v>
      </c>
    </row>
    <row r="2444" spans="1:28" x14ac:dyDescent="0.25">
      <c r="A2444" s="5" t="s">
        <v>1430</v>
      </c>
      <c r="B2444" s="6" t="s">
        <v>1150</v>
      </c>
      <c r="C2444" s="6" t="s">
        <v>1151</v>
      </c>
      <c r="D2444" s="5">
        <v>2000</v>
      </c>
      <c r="E2444" s="5">
        <v>16</v>
      </c>
      <c r="F2444" s="5">
        <v>36</v>
      </c>
      <c r="G2444" s="5">
        <v>92314</v>
      </c>
      <c r="H2444" s="5" t="s">
        <v>1152</v>
      </c>
      <c r="I2444" s="7">
        <v>5.9</v>
      </c>
      <c r="J2444" s="5">
        <v>43</v>
      </c>
      <c r="K2444" s="5">
        <v>10</v>
      </c>
      <c r="L2444" s="5">
        <v>7</v>
      </c>
      <c r="M2444" s="5">
        <v>15</v>
      </c>
      <c r="N2444" s="5">
        <v>5</v>
      </c>
      <c r="O2444" s="5">
        <v>30</v>
      </c>
      <c r="P2444" s="5">
        <v>21</v>
      </c>
      <c r="Q2444" s="5">
        <v>45</v>
      </c>
      <c r="R2444" s="5">
        <v>15</v>
      </c>
      <c r="S2444" s="5">
        <v>111</v>
      </c>
      <c r="T2444" s="4">
        <v>4773</v>
      </c>
      <c r="U2444" s="26">
        <f t="shared" si="76"/>
        <v>37.955801672289859</v>
      </c>
      <c r="V2444" s="26">
        <f t="shared" si="77"/>
        <v>1632.099471908464</v>
      </c>
      <c r="Z2444" s="4">
        <v>11</v>
      </c>
      <c r="AA2444" s="26">
        <v>19.165601996006647</v>
      </c>
      <c r="AB2444" s="26">
        <v>574.96805988019935</v>
      </c>
    </row>
    <row r="2445" spans="1:28" x14ac:dyDescent="0.25">
      <c r="A2445" s="5" t="s">
        <v>400</v>
      </c>
      <c r="B2445" s="6" t="s">
        <v>1660</v>
      </c>
      <c r="C2445" s="6" t="s">
        <v>1151</v>
      </c>
      <c r="D2445" s="5">
        <v>2006</v>
      </c>
      <c r="E2445" s="5">
        <v>10</v>
      </c>
      <c r="F2445" s="5">
        <v>45</v>
      </c>
      <c r="G2445" s="5">
        <v>96013</v>
      </c>
      <c r="H2445" s="5" t="s">
        <v>1370</v>
      </c>
      <c r="I2445" s="7">
        <v>2.7</v>
      </c>
      <c r="J2445" s="5">
        <v>30</v>
      </c>
      <c r="K2445" s="5">
        <v>10</v>
      </c>
      <c r="L2445" s="5">
        <v>7</v>
      </c>
      <c r="M2445" s="5">
        <v>10</v>
      </c>
      <c r="N2445" s="5">
        <v>10</v>
      </c>
      <c r="O2445" s="5">
        <v>30</v>
      </c>
      <c r="P2445" s="5">
        <v>21</v>
      </c>
      <c r="Q2445" s="5">
        <v>30</v>
      </c>
      <c r="R2445" s="5">
        <v>30</v>
      </c>
      <c r="S2445" s="5">
        <v>111</v>
      </c>
      <c r="T2445" s="4">
        <v>3330</v>
      </c>
      <c r="U2445" s="26">
        <f t="shared" si="76"/>
        <v>38.818938531587932</v>
      </c>
      <c r="V2445" s="26">
        <f t="shared" si="77"/>
        <v>1164.5681559476379</v>
      </c>
      <c r="Z2445" s="4">
        <v>10</v>
      </c>
      <c r="AA2445" s="26">
        <v>14.002727768685217</v>
      </c>
      <c r="AB2445" s="26">
        <v>140.02727768685216</v>
      </c>
    </row>
    <row r="2446" spans="1:28" x14ac:dyDescent="0.25">
      <c r="A2446" s="5" t="s">
        <v>2252</v>
      </c>
      <c r="B2446" s="6" t="s">
        <v>1643</v>
      </c>
      <c r="C2446" s="6" t="s">
        <v>1644</v>
      </c>
      <c r="D2446" s="5">
        <v>2005</v>
      </c>
      <c r="E2446" s="5">
        <v>11</v>
      </c>
      <c r="F2446" s="5">
        <v>44</v>
      </c>
      <c r="G2446" s="5">
        <v>95060</v>
      </c>
      <c r="H2446" s="5" t="s">
        <v>1645</v>
      </c>
      <c r="I2446" s="7">
        <v>6</v>
      </c>
      <c r="J2446" s="5">
        <v>100</v>
      </c>
      <c r="K2446" s="5">
        <v>10</v>
      </c>
      <c r="L2446" s="5">
        <v>7</v>
      </c>
      <c r="M2446" s="5">
        <v>10</v>
      </c>
      <c r="N2446" s="5">
        <v>10</v>
      </c>
      <c r="O2446" s="5">
        <v>30</v>
      </c>
      <c r="P2446" s="5">
        <v>21</v>
      </c>
      <c r="Q2446" s="5">
        <v>30</v>
      </c>
      <c r="R2446" s="5">
        <v>30</v>
      </c>
      <c r="S2446" s="5">
        <v>111</v>
      </c>
      <c r="T2446" s="4">
        <v>11100</v>
      </c>
      <c r="U2446" s="26">
        <f t="shared" si="76"/>
        <v>38.678699621040593</v>
      </c>
      <c r="V2446" s="26">
        <f t="shared" si="77"/>
        <v>3867.8699621040591</v>
      </c>
      <c r="Z2446" s="4">
        <v>20</v>
      </c>
      <c r="AA2446" s="26">
        <v>13.257701565502954</v>
      </c>
      <c r="AB2446" s="26">
        <v>914.7814080197038</v>
      </c>
    </row>
    <row r="2447" spans="1:28" x14ac:dyDescent="0.25">
      <c r="A2447" s="5" t="s">
        <v>2107</v>
      </c>
      <c r="B2447" s="6" t="s">
        <v>1660</v>
      </c>
      <c r="C2447" s="6" t="s">
        <v>1151</v>
      </c>
      <c r="D2447" s="5">
        <v>2003</v>
      </c>
      <c r="E2447" s="5">
        <v>13</v>
      </c>
      <c r="F2447" s="5">
        <v>37</v>
      </c>
      <c r="G2447" s="5">
        <v>91902</v>
      </c>
      <c r="H2447" s="5" t="s">
        <v>1645</v>
      </c>
      <c r="I2447" s="7">
        <v>1.4</v>
      </c>
      <c r="J2447" s="5">
        <v>11</v>
      </c>
      <c r="K2447" s="5">
        <v>10</v>
      </c>
      <c r="L2447" s="5">
        <v>1</v>
      </c>
      <c r="M2447" s="5">
        <v>5</v>
      </c>
      <c r="N2447" s="5">
        <v>21</v>
      </c>
      <c r="O2447" s="5">
        <v>30</v>
      </c>
      <c r="P2447" s="5">
        <v>3</v>
      </c>
      <c r="Q2447" s="5">
        <v>15</v>
      </c>
      <c r="R2447" s="5">
        <v>63</v>
      </c>
      <c r="S2447" s="5">
        <v>111</v>
      </c>
      <c r="T2447" s="4">
        <v>1221</v>
      </c>
      <c r="U2447" s="26">
        <f t="shared" si="76"/>
        <v>38.393947273383894</v>
      </c>
      <c r="V2447" s="26">
        <f t="shared" si="77"/>
        <v>422.33342000722286</v>
      </c>
      <c r="Z2447" s="4">
        <v>12</v>
      </c>
      <c r="AA2447" s="26">
        <v>5.1301949930468371</v>
      </c>
      <c r="AB2447" s="26">
        <v>97.473704867889907</v>
      </c>
    </row>
    <row r="2448" spans="1:28" x14ac:dyDescent="0.25">
      <c r="A2448" s="5" t="s">
        <v>2145</v>
      </c>
      <c r="B2448" s="6" t="s">
        <v>1643</v>
      </c>
      <c r="C2448" s="6" t="s">
        <v>1644</v>
      </c>
      <c r="D2448" s="5">
        <v>2003</v>
      </c>
      <c r="E2448" s="5">
        <v>13</v>
      </c>
      <c r="F2448" s="5">
        <v>39</v>
      </c>
      <c r="G2448" s="5">
        <v>95377</v>
      </c>
      <c r="H2448" s="5" t="s">
        <v>1645</v>
      </c>
      <c r="I2448" s="7">
        <v>4</v>
      </c>
      <c r="J2448" s="5">
        <v>32</v>
      </c>
      <c r="K2448" s="5">
        <v>12</v>
      </c>
      <c r="L2448" s="5">
        <v>10</v>
      </c>
      <c r="M2448" s="5">
        <v>10</v>
      </c>
      <c r="N2448" s="5">
        <v>5</v>
      </c>
      <c r="O2448" s="5">
        <v>36</v>
      </c>
      <c r="P2448" s="5">
        <v>30</v>
      </c>
      <c r="Q2448" s="5">
        <v>30</v>
      </c>
      <c r="R2448" s="5">
        <v>15</v>
      </c>
      <c r="S2448" s="5">
        <v>111</v>
      </c>
      <c r="T2448" s="4">
        <v>3552</v>
      </c>
      <c r="U2448" s="26">
        <f t="shared" si="76"/>
        <v>38.393947273383894</v>
      </c>
      <c r="V2448" s="26">
        <f t="shared" si="77"/>
        <v>1228.6063127482846</v>
      </c>
      <c r="Z2448" s="4">
        <v>12</v>
      </c>
      <c r="AA2448" s="26">
        <v>89.778412378319643</v>
      </c>
      <c r="AB2448" s="26">
        <v>6284.4888664823748</v>
      </c>
    </row>
    <row r="2449" spans="1:28" x14ac:dyDescent="0.25">
      <c r="A2449" s="5" t="s">
        <v>3016</v>
      </c>
      <c r="B2449" s="6" t="s">
        <v>1643</v>
      </c>
      <c r="C2449" s="6" t="s">
        <v>1644</v>
      </c>
      <c r="D2449" s="5">
        <v>2002</v>
      </c>
      <c r="E2449" s="5">
        <v>14</v>
      </c>
      <c r="F2449" s="5">
        <v>17</v>
      </c>
      <c r="G2449" s="5">
        <v>95422</v>
      </c>
      <c r="H2449" s="5" t="s">
        <v>1370</v>
      </c>
      <c r="I2449" s="7">
        <v>3.5</v>
      </c>
      <c r="J2449" s="5">
        <v>13</v>
      </c>
      <c r="K2449" s="5">
        <v>4</v>
      </c>
      <c r="L2449" s="5">
        <v>20</v>
      </c>
      <c r="M2449" s="5">
        <v>10</v>
      </c>
      <c r="N2449" s="5">
        <v>3</v>
      </c>
      <c r="O2449" s="5">
        <v>12</v>
      </c>
      <c r="P2449" s="5">
        <v>60</v>
      </c>
      <c r="Q2449" s="5">
        <v>30</v>
      </c>
      <c r="R2449" s="5">
        <v>9</v>
      </c>
      <c r="S2449" s="5">
        <v>111</v>
      </c>
      <c r="T2449" s="4">
        <v>1443</v>
      </c>
      <c r="U2449" s="26">
        <f t="shared" si="76"/>
        <v>38.249390184880461</v>
      </c>
      <c r="V2449" s="26">
        <f t="shared" si="77"/>
        <v>497.242072403446</v>
      </c>
      <c r="Z2449" s="4">
        <v>14</v>
      </c>
      <c r="AA2449" s="26">
        <v>7.7554780307150795</v>
      </c>
      <c r="AB2449" s="26">
        <v>69.799302276435711</v>
      </c>
    </row>
    <row r="2450" spans="1:28" x14ac:dyDescent="0.25">
      <c r="A2450" s="5" t="s">
        <v>2846</v>
      </c>
      <c r="B2450" s="6" t="s">
        <v>1643</v>
      </c>
      <c r="C2450" s="6" t="s">
        <v>1644</v>
      </c>
      <c r="D2450" s="5">
        <v>1994</v>
      </c>
      <c r="E2450" s="5">
        <v>22</v>
      </c>
      <c r="F2450" s="5">
        <v>54</v>
      </c>
      <c r="G2450" s="5">
        <v>93274</v>
      </c>
      <c r="H2450" s="5" t="s">
        <v>2097</v>
      </c>
      <c r="I2450" s="7">
        <v>3.3</v>
      </c>
      <c r="J2450" s="5">
        <v>16</v>
      </c>
      <c r="K2450" s="5">
        <v>8</v>
      </c>
      <c r="L2450" s="5">
        <v>17</v>
      </c>
      <c r="M2450" s="5">
        <v>10</v>
      </c>
      <c r="N2450" s="5">
        <v>2</v>
      </c>
      <c r="O2450" s="5">
        <v>24</v>
      </c>
      <c r="P2450" s="5">
        <v>51</v>
      </c>
      <c r="Q2450" s="5">
        <v>30</v>
      </c>
      <c r="R2450" s="5">
        <v>6</v>
      </c>
      <c r="S2450" s="5">
        <v>111</v>
      </c>
      <c r="T2450" s="4">
        <v>1776</v>
      </c>
      <c r="U2450" s="26">
        <f t="shared" si="76"/>
        <v>37.037526491068732</v>
      </c>
      <c r="V2450" s="26">
        <f t="shared" si="77"/>
        <v>592.60042385709971</v>
      </c>
      <c r="Z2450" s="4">
        <v>16</v>
      </c>
      <c r="AA2450" s="26">
        <v>10.424812870665146</v>
      </c>
      <c r="AB2450" s="26">
        <v>260.62032176662865</v>
      </c>
    </row>
    <row r="2451" spans="1:28" x14ac:dyDescent="0.25">
      <c r="A2451" s="5" t="s">
        <v>1183</v>
      </c>
      <c r="B2451" s="6" t="s">
        <v>1150</v>
      </c>
      <c r="C2451" s="6" t="s">
        <v>1151</v>
      </c>
      <c r="D2451" s="5">
        <v>2001</v>
      </c>
      <c r="E2451" s="5">
        <v>15</v>
      </c>
      <c r="F2451" s="5">
        <v>4</v>
      </c>
      <c r="G2451" s="5">
        <v>95928</v>
      </c>
      <c r="H2451" s="5" t="s">
        <v>1152</v>
      </c>
      <c r="I2451" s="7">
        <v>3</v>
      </c>
      <c r="J2451" s="5">
        <v>50</v>
      </c>
      <c r="K2451" s="5">
        <v>5</v>
      </c>
      <c r="L2451" s="5">
        <v>20</v>
      </c>
      <c r="M2451" s="5">
        <v>10</v>
      </c>
      <c r="N2451" s="5">
        <v>3</v>
      </c>
      <c r="O2451" s="5">
        <v>15</v>
      </c>
      <c r="P2451" s="5">
        <v>60</v>
      </c>
      <c r="Q2451" s="5">
        <v>30</v>
      </c>
      <c r="R2451" s="5">
        <v>9</v>
      </c>
      <c r="S2451" s="5">
        <v>114</v>
      </c>
      <c r="T2451" s="4">
        <v>5700</v>
      </c>
      <c r="U2451" s="26">
        <f t="shared" si="76"/>
        <v>39.133169557074403</v>
      </c>
      <c r="V2451" s="26">
        <f t="shared" si="77"/>
        <v>1956.6584778537201</v>
      </c>
      <c r="Z2451" s="4">
        <v>9</v>
      </c>
      <c r="AA2451" s="26">
        <v>8.8784525961692484</v>
      </c>
      <c r="AB2451" s="26">
        <v>532.70715577015494</v>
      </c>
    </row>
    <row r="2452" spans="1:28" x14ac:dyDescent="0.25">
      <c r="A2452" s="5" t="s">
        <v>1250</v>
      </c>
      <c r="B2452" s="6" t="s">
        <v>1150</v>
      </c>
      <c r="C2452" s="6" t="s">
        <v>1151</v>
      </c>
      <c r="D2452" s="5">
        <v>2009</v>
      </c>
      <c r="E2452" s="5">
        <v>7</v>
      </c>
      <c r="F2452" s="5">
        <v>19</v>
      </c>
      <c r="G2452" s="5">
        <v>91776</v>
      </c>
      <c r="H2452" s="5" t="s">
        <v>1152</v>
      </c>
      <c r="I2452" s="7">
        <v>3.9</v>
      </c>
      <c r="J2452" s="5">
        <v>29</v>
      </c>
      <c r="K2452" s="5">
        <v>10</v>
      </c>
      <c r="L2452" s="5">
        <v>12</v>
      </c>
      <c r="M2452" s="5">
        <v>8</v>
      </c>
      <c r="N2452" s="5">
        <v>8</v>
      </c>
      <c r="O2452" s="5">
        <v>30</v>
      </c>
      <c r="P2452" s="5">
        <v>36</v>
      </c>
      <c r="Q2452" s="5">
        <v>24</v>
      </c>
      <c r="R2452" s="5">
        <v>24</v>
      </c>
      <c r="S2452" s="5">
        <v>114</v>
      </c>
      <c r="T2452" s="4">
        <v>3306</v>
      </c>
      <c r="U2452" s="26">
        <f t="shared" si="76"/>
        <v>40.29166608256817</v>
      </c>
      <c r="V2452" s="26">
        <f t="shared" si="77"/>
        <v>1168.4583163944769</v>
      </c>
      <c r="Z2452" s="4">
        <v>6</v>
      </c>
      <c r="AA2452" s="26">
        <v>28.866859349159014</v>
      </c>
      <c r="AB2452" s="26">
        <v>1154.6743739663607</v>
      </c>
    </row>
    <row r="2453" spans="1:28" x14ac:dyDescent="0.25">
      <c r="A2453" s="5" t="s">
        <v>1258</v>
      </c>
      <c r="B2453" s="6" t="s">
        <v>1150</v>
      </c>
      <c r="C2453" s="6" t="s">
        <v>1151</v>
      </c>
      <c r="D2453" s="5">
        <v>2003</v>
      </c>
      <c r="E2453" s="5">
        <v>13</v>
      </c>
      <c r="F2453" s="5">
        <v>19</v>
      </c>
      <c r="G2453" s="5">
        <v>91390</v>
      </c>
      <c r="H2453" s="5" t="s">
        <v>1152</v>
      </c>
      <c r="I2453" s="7">
        <v>2</v>
      </c>
      <c r="J2453" s="5">
        <v>19</v>
      </c>
      <c r="K2453" s="5">
        <v>10</v>
      </c>
      <c r="L2453" s="5">
        <v>8</v>
      </c>
      <c r="M2453" s="5">
        <v>10</v>
      </c>
      <c r="N2453" s="5">
        <v>10</v>
      </c>
      <c r="O2453" s="5">
        <v>30</v>
      </c>
      <c r="P2453" s="5">
        <v>24</v>
      </c>
      <c r="Q2453" s="5">
        <v>30</v>
      </c>
      <c r="R2453" s="5">
        <v>30</v>
      </c>
      <c r="S2453" s="5">
        <v>114</v>
      </c>
      <c r="T2453" s="4">
        <v>2166</v>
      </c>
      <c r="U2453" s="26">
        <f t="shared" si="76"/>
        <v>39.431621524015888</v>
      </c>
      <c r="V2453" s="26">
        <f t="shared" si="77"/>
        <v>749.2008089563019</v>
      </c>
      <c r="Z2453" s="4">
        <v>10</v>
      </c>
      <c r="AA2453" s="26">
        <v>40.735208054356995</v>
      </c>
      <c r="AB2453" s="26">
        <v>1833.0843624460647</v>
      </c>
    </row>
    <row r="2454" spans="1:28" x14ac:dyDescent="0.25">
      <c r="A2454" s="5" t="s">
        <v>1292</v>
      </c>
      <c r="B2454" s="6" t="s">
        <v>1150</v>
      </c>
      <c r="C2454" s="6" t="s">
        <v>1151</v>
      </c>
      <c r="D2454" s="5">
        <v>2003</v>
      </c>
      <c r="E2454" s="5">
        <v>13</v>
      </c>
      <c r="F2454" s="5">
        <v>19</v>
      </c>
      <c r="G2454" s="5">
        <v>90265</v>
      </c>
      <c r="H2454" s="5" t="s">
        <v>1152</v>
      </c>
      <c r="I2454" s="7">
        <v>7.9</v>
      </c>
      <c r="J2454" s="5">
        <v>80</v>
      </c>
      <c r="K2454" s="5">
        <v>8</v>
      </c>
      <c r="L2454" s="5">
        <v>20</v>
      </c>
      <c r="M2454" s="5">
        <v>8</v>
      </c>
      <c r="N2454" s="5">
        <v>2</v>
      </c>
      <c r="O2454" s="5">
        <v>24</v>
      </c>
      <c r="P2454" s="5">
        <v>60</v>
      </c>
      <c r="Q2454" s="5">
        <v>24</v>
      </c>
      <c r="R2454" s="5">
        <v>6</v>
      </c>
      <c r="S2454" s="5">
        <v>114</v>
      </c>
      <c r="T2454" s="4">
        <v>9120</v>
      </c>
      <c r="U2454" s="26">
        <f t="shared" si="76"/>
        <v>39.431621524015888</v>
      </c>
      <c r="V2454" s="26">
        <f t="shared" si="77"/>
        <v>3154.5297219212712</v>
      </c>
      <c r="Z2454" s="4">
        <v>29</v>
      </c>
      <c r="AA2454" s="26">
        <v>41.592707643088971</v>
      </c>
      <c r="AB2454" s="26">
        <v>1455.7447675081139</v>
      </c>
    </row>
    <row r="2455" spans="1:28" x14ac:dyDescent="0.25">
      <c r="A2455" s="5" t="s">
        <v>1459</v>
      </c>
      <c r="B2455" s="6" t="s">
        <v>1150</v>
      </c>
      <c r="C2455" s="6" t="s">
        <v>1151</v>
      </c>
      <c r="D2455" s="5">
        <v>2008</v>
      </c>
      <c r="E2455" s="5">
        <v>8</v>
      </c>
      <c r="F2455" s="5">
        <v>37</v>
      </c>
      <c r="G2455" s="5">
        <v>92150</v>
      </c>
      <c r="H2455" s="5" t="s">
        <v>1152</v>
      </c>
      <c r="I2455" s="7">
        <v>5.8</v>
      </c>
      <c r="J2455" s="5">
        <v>50</v>
      </c>
      <c r="K2455" s="5">
        <v>12</v>
      </c>
      <c r="L2455" s="5">
        <v>6</v>
      </c>
      <c r="M2455" s="5">
        <v>13</v>
      </c>
      <c r="N2455" s="5">
        <v>7</v>
      </c>
      <c r="O2455" s="5">
        <v>36</v>
      </c>
      <c r="P2455" s="5">
        <v>18</v>
      </c>
      <c r="Q2455" s="5">
        <v>39</v>
      </c>
      <c r="R2455" s="5">
        <v>21</v>
      </c>
      <c r="S2455" s="5">
        <v>114</v>
      </c>
      <c r="T2455" s="4">
        <v>5700</v>
      </c>
      <c r="U2455" s="26">
        <f t="shared" si="76"/>
        <v>40.15187602723644</v>
      </c>
      <c r="V2455" s="26">
        <f t="shared" si="77"/>
        <v>2007.593801361822</v>
      </c>
      <c r="Z2455" s="4">
        <v>9</v>
      </c>
      <c r="AA2455" s="26">
        <v>16.488554821457175</v>
      </c>
      <c r="AB2455" s="26">
        <v>989.31328928743051</v>
      </c>
    </row>
    <row r="2456" spans="1:28" x14ac:dyDescent="0.25">
      <c r="A2456" s="5" t="s">
        <v>1466</v>
      </c>
      <c r="B2456" s="6" t="s">
        <v>1150</v>
      </c>
      <c r="C2456" s="6" t="s">
        <v>1151</v>
      </c>
      <c r="D2456" s="5">
        <v>2006</v>
      </c>
      <c r="E2456" s="5">
        <v>10</v>
      </c>
      <c r="F2456" s="5">
        <v>37</v>
      </c>
      <c r="G2456" s="5">
        <v>92024</v>
      </c>
      <c r="H2456" s="5" t="s">
        <v>1152</v>
      </c>
      <c r="I2456" s="7">
        <v>5</v>
      </c>
      <c r="J2456" s="5">
        <v>80</v>
      </c>
      <c r="K2456" s="5">
        <v>8</v>
      </c>
      <c r="L2456" s="5">
        <v>6</v>
      </c>
      <c r="M2456" s="5">
        <v>12</v>
      </c>
      <c r="N2456" s="5">
        <v>12</v>
      </c>
      <c r="O2456" s="5">
        <v>24</v>
      </c>
      <c r="P2456" s="5">
        <v>18</v>
      </c>
      <c r="Q2456" s="5">
        <v>36</v>
      </c>
      <c r="R2456" s="5">
        <v>36</v>
      </c>
      <c r="S2456" s="5">
        <v>114</v>
      </c>
      <c r="T2456" s="4">
        <v>9120</v>
      </c>
      <c r="U2456" s="26">
        <f t="shared" si="76"/>
        <v>39.868099032441663</v>
      </c>
      <c r="V2456" s="26">
        <f t="shared" si="77"/>
        <v>3189.4479225953328</v>
      </c>
      <c r="Z2456" s="4">
        <v>6</v>
      </c>
      <c r="AA2456" s="26">
        <v>1.2550808412677834</v>
      </c>
      <c r="AB2456" s="26">
        <v>25.10161682535567</v>
      </c>
    </row>
    <row r="2457" spans="1:28" x14ac:dyDescent="0.25">
      <c r="A2457" s="5" t="s">
        <v>187</v>
      </c>
      <c r="B2457" s="6" t="s">
        <v>1643</v>
      </c>
      <c r="C2457" s="6" t="s">
        <v>1644</v>
      </c>
      <c r="D2457" s="5">
        <v>2009</v>
      </c>
      <c r="E2457" s="5">
        <v>7</v>
      </c>
      <c r="F2457" s="5">
        <v>37</v>
      </c>
      <c r="G2457" s="5">
        <v>91932</v>
      </c>
      <c r="H2457" s="5" t="s">
        <v>1370</v>
      </c>
      <c r="I2457" s="7">
        <v>7.1</v>
      </c>
      <c r="J2457" s="5">
        <v>76</v>
      </c>
      <c r="K2457" s="5">
        <v>6</v>
      </c>
      <c r="L2457" s="5">
        <v>2</v>
      </c>
      <c r="M2457" s="5">
        <v>18</v>
      </c>
      <c r="N2457" s="5">
        <v>12</v>
      </c>
      <c r="O2457" s="5">
        <v>18</v>
      </c>
      <c r="P2457" s="5">
        <v>6</v>
      </c>
      <c r="Q2457" s="5">
        <v>54</v>
      </c>
      <c r="R2457" s="5">
        <v>36</v>
      </c>
      <c r="S2457" s="5">
        <v>114</v>
      </c>
      <c r="T2457" s="4">
        <v>8664</v>
      </c>
      <c r="U2457" s="26">
        <f t="shared" si="76"/>
        <v>40.29166608256817</v>
      </c>
      <c r="V2457" s="26">
        <f t="shared" si="77"/>
        <v>3062.166622275181</v>
      </c>
      <c r="Z2457" s="4">
        <v>10</v>
      </c>
      <c r="AA2457" s="26">
        <v>20.367604027178498</v>
      </c>
      <c r="AB2457" s="26">
        <v>1018.3802013589249</v>
      </c>
    </row>
    <row r="2458" spans="1:28" x14ac:dyDescent="0.25">
      <c r="A2458" s="5" t="s">
        <v>250</v>
      </c>
      <c r="B2458" s="6" t="s">
        <v>1643</v>
      </c>
      <c r="C2458" s="6" t="s">
        <v>1644</v>
      </c>
      <c r="D2458" s="5">
        <v>2008</v>
      </c>
      <c r="E2458" s="5">
        <v>8</v>
      </c>
      <c r="F2458" s="5">
        <v>39</v>
      </c>
      <c r="G2458" s="5">
        <v>95336</v>
      </c>
      <c r="H2458" s="5" t="s">
        <v>1370</v>
      </c>
      <c r="I2458" s="7">
        <v>4.8</v>
      </c>
      <c r="J2458" s="5">
        <v>60</v>
      </c>
      <c r="K2458" s="5">
        <v>12</v>
      </c>
      <c r="L2458" s="5">
        <v>10</v>
      </c>
      <c r="M2458" s="5">
        <v>10</v>
      </c>
      <c r="N2458" s="5">
        <v>6</v>
      </c>
      <c r="O2458" s="5">
        <v>36</v>
      </c>
      <c r="P2458" s="5">
        <v>30</v>
      </c>
      <c r="Q2458" s="5">
        <v>30</v>
      </c>
      <c r="R2458" s="5">
        <v>18</v>
      </c>
      <c r="S2458" s="5">
        <v>114</v>
      </c>
      <c r="T2458" s="4">
        <v>6840</v>
      </c>
      <c r="U2458" s="26">
        <f t="shared" si="76"/>
        <v>40.15187602723644</v>
      </c>
      <c r="V2458" s="26">
        <f t="shared" si="77"/>
        <v>2409.1125616341865</v>
      </c>
      <c r="Z2458" s="4">
        <v>12</v>
      </c>
      <c r="AA2458" s="26">
        <v>11.542938734355383</v>
      </c>
      <c r="AB2458" s="26">
        <v>173.14408101533076</v>
      </c>
    </row>
    <row r="2459" spans="1:28" x14ac:dyDescent="0.25">
      <c r="A2459" s="5" t="s">
        <v>1842</v>
      </c>
      <c r="B2459" s="6" t="s">
        <v>1643</v>
      </c>
      <c r="C2459" s="6" t="s">
        <v>1644</v>
      </c>
      <c r="D2459" s="5">
        <v>2006</v>
      </c>
      <c r="E2459" s="5">
        <v>10</v>
      </c>
      <c r="F2459" s="5">
        <v>19</v>
      </c>
      <c r="G2459" s="5">
        <v>91304</v>
      </c>
      <c r="H2459" s="5" t="s">
        <v>1645</v>
      </c>
      <c r="I2459" s="7">
        <v>3.5</v>
      </c>
      <c r="J2459" s="5">
        <v>50</v>
      </c>
      <c r="K2459" s="5">
        <v>10</v>
      </c>
      <c r="L2459" s="5">
        <v>6</v>
      </c>
      <c r="M2459" s="5">
        <v>10</v>
      </c>
      <c r="N2459" s="5">
        <v>12</v>
      </c>
      <c r="O2459" s="5">
        <v>30</v>
      </c>
      <c r="P2459" s="5">
        <v>18</v>
      </c>
      <c r="Q2459" s="5">
        <v>30</v>
      </c>
      <c r="R2459" s="5">
        <v>36</v>
      </c>
      <c r="S2459" s="5">
        <v>114</v>
      </c>
      <c r="T2459" s="4">
        <v>5700</v>
      </c>
      <c r="U2459" s="26">
        <f t="shared" si="76"/>
        <v>39.868099032441663</v>
      </c>
      <c r="V2459" s="26">
        <f t="shared" si="77"/>
        <v>1993.4049516220832</v>
      </c>
      <c r="Z2459" s="4">
        <v>3</v>
      </c>
      <c r="AA2459" s="26">
        <v>24.853037990575075</v>
      </c>
      <c r="AB2459" s="26">
        <v>1267.5049375193289</v>
      </c>
    </row>
    <row r="2460" spans="1:28" x14ac:dyDescent="0.25">
      <c r="A2460" s="5" t="s">
        <v>375</v>
      </c>
      <c r="B2460" s="6" t="s">
        <v>1660</v>
      </c>
      <c r="C2460" s="6" t="s">
        <v>1151</v>
      </c>
      <c r="D2460" s="5">
        <v>2001</v>
      </c>
      <c r="E2460" s="5">
        <v>15</v>
      </c>
      <c r="F2460" s="5">
        <v>43</v>
      </c>
      <c r="G2460" s="5">
        <v>95125</v>
      </c>
      <c r="H2460" s="5" t="s">
        <v>1370</v>
      </c>
      <c r="I2460" s="7">
        <v>3.9</v>
      </c>
      <c r="J2460" s="5">
        <v>40</v>
      </c>
      <c r="K2460" s="5">
        <v>12</v>
      </c>
      <c r="L2460" s="5">
        <v>12</v>
      </c>
      <c r="M2460" s="5">
        <v>8</v>
      </c>
      <c r="N2460" s="5">
        <v>6</v>
      </c>
      <c r="O2460" s="5">
        <v>36</v>
      </c>
      <c r="P2460" s="5">
        <v>36</v>
      </c>
      <c r="Q2460" s="5">
        <v>24</v>
      </c>
      <c r="R2460" s="5">
        <v>18</v>
      </c>
      <c r="S2460" s="5">
        <v>114</v>
      </c>
      <c r="T2460" s="4">
        <v>4560</v>
      </c>
      <c r="U2460" s="26">
        <f t="shared" si="76"/>
        <v>39.133169557074403</v>
      </c>
      <c r="V2460" s="26">
        <f t="shared" si="77"/>
        <v>1565.3267822829762</v>
      </c>
      <c r="Z2460" s="4">
        <v>14</v>
      </c>
      <c r="AA2460" s="26">
        <v>25.851593435716932</v>
      </c>
      <c r="AB2460" s="26">
        <v>232.66434092145238</v>
      </c>
    </row>
    <row r="2461" spans="1:28" x14ac:dyDescent="0.25">
      <c r="A2461" s="5" t="s">
        <v>2647</v>
      </c>
      <c r="B2461" s="6" t="s">
        <v>1683</v>
      </c>
      <c r="C2461" s="6" t="s">
        <v>1644</v>
      </c>
      <c r="D2461" s="5">
        <v>1990</v>
      </c>
      <c r="E2461" s="5">
        <v>26</v>
      </c>
      <c r="F2461" s="5">
        <v>34</v>
      </c>
      <c r="G2461" s="5">
        <v>95608</v>
      </c>
      <c r="H2461" s="5" t="s">
        <v>2097</v>
      </c>
      <c r="I2461" s="7">
        <v>4.3</v>
      </c>
      <c r="J2461" s="5">
        <v>35</v>
      </c>
      <c r="K2461" s="5">
        <v>12</v>
      </c>
      <c r="L2461" s="5">
        <v>10</v>
      </c>
      <c r="M2461" s="5">
        <v>14</v>
      </c>
      <c r="N2461" s="5">
        <v>2</v>
      </c>
      <c r="O2461" s="5">
        <v>36</v>
      </c>
      <c r="P2461" s="5">
        <v>30</v>
      </c>
      <c r="Q2461" s="5">
        <v>42</v>
      </c>
      <c r="R2461" s="5">
        <v>6</v>
      </c>
      <c r="S2461" s="5">
        <v>114</v>
      </c>
      <c r="T2461" s="4">
        <v>3990</v>
      </c>
      <c r="U2461" s="26">
        <f t="shared" si="76"/>
        <v>37.375613528562596</v>
      </c>
      <c r="V2461" s="26">
        <f t="shared" si="77"/>
        <v>1308.146473499691</v>
      </c>
      <c r="Z2461" s="4">
        <v>12</v>
      </c>
      <c r="AA2461" s="26">
        <v>19.238231223925638</v>
      </c>
      <c r="AB2461" s="26">
        <v>96.191156119628189</v>
      </c>
    </row>
    <row r="2462" spans="1:28" x14ac:dyDescent="0.25">
      <c r="A2462" s="5" t="s">
        <v>1406</v>
      </c>
      <c r="B2462" s="6" t="s">
        <v>1150</v>
      </c>
      <c r="C2462" s="6" t="s">
        <v>1151</v>
      </c>
      <c r="D2462" s="5">
        <v>2008</v>
      </c>
      <c r="E2462" s="5">
        <v>8</v>
      </c>
      <c r="F2462" s="5">
        <v>34</v>
      </c>
      <c r="G2462" s="5">
        <v>95630</v>
      </c>
      <c r="H2462" s="5" t="s">
        <v>1152</v>
      </c>
      <c r="I2462" s="7">
        <v>1.9</v>
      </c>
      <c r="J2462" s="5">
        <v>30</v>
      </c>
      <c r="K2462" s="5">
        <v>15</v>
      </c>
      <c r="L2462" s="5">
        <v>12</v>
      </c>
      <c r="M2462" s="5">
        <v>8</v>
      </c>
      <c r="N2462" s="5">
        <v>4</v>
      </c>
      <c r="O2462" s="5">
        <v>45</v>
      </c>
      <c r="P2462" s="5">
        <v>36</v>
      </c>
      <c r="Q2462" s="5">
        <v>24</v>
      </c>
      <c r="R2462" s="5">
        <v>12</v>
      </c>
      <c r="S2462" s="5">
        <v>117</v>
      </c>
      <c r="T2462" s="4">
        <v>3510</v>
      </c>
      <c r="U2462" s="26">
        <f t="shared" si="76"/>
        <v>41.208504343742668</v>
      </c>
      <c r="V2462" s="26">
        <f t="shared" si="77"/>
        <v>1236.25513031228</v>
      </c>
      <c r="Z2462" s="4">
        <v>11</v>
      </c>
      <c r="AA2462" s="26">
        <v>20.443308795740425</v>
      </c>
      <c r="AB2462" s="26">
        <v>1226.5985277444254</v>
      </c>
    </row>
    <row r="2463" spans="1:28" x14ac:dyDescent="0.25">
      <c r="A2463" s="5" t="s">
        <v>1566</v>
      </c>
      <c r="B2463" s="6" t="s">
        <v>1150</v>
      </c>
      <c r="C2463" s="6" t="s">
        <v>1151</v>
      </c>
      <c r="D2463" s="5">
        <v>2007</v>
      </c>
      <c r="E2463" s="5">
        <v>9</v>
      </c>
      <c r="F2463" s="5">
        <v>43</v>
      </c>
      <c r="G2463" s="5">
        <v>95136</v>
      </c>
      <c r="H2463" s="5" t="s">
        <v>1152</v>
      </c>
      <c r="I2463" s="7">
        <v>3.8</v>
      </c>
      <c r="J2463" s="5">
        <v>40</v>
      </c>
      <c r="K2463" s="5">
        <v>12</v>
      </c>
      <c r="L2463" s="5">
        <v>8</v>
      </c>
      <c r="M2463" s="5">
        <v>10</v>
      </c>
      <c r="N2463" s="5">
        <v>9</v>
      </c>
      <c r="O2463" s="5">
        <v>36</v>
      </c>
      <c r="P2463" s="5">
        <v>24</v>
      </c>
      <c r="Q2463" s="5">
        <v>30</v>
      </c>
      <c r="R2463" s="5">
        <v>27</v>
      </c>
      <c r="S2463" s="5">
        <v>117</v>
      </c>
      <c r="T2463" s="4">
        <v>4680</v>
      </c>
      <c r="U2463" s="26">
        <f t="shared" si="76"/>
        <v>41.063606975152794</v>
      </c>
      <c r="V2463" s="26">
        <f t="shared" si="77"/>
        <v>1642.5442790061118</v>
      </c>
      <c r="Z2463" s="4">
        <v>11</v>
      </c>
      <c r="AA2463" s="26">
        <v>17.887895196272872</v>
      </c>
      <c r="AB2463" s="26">
        <v>554.52475108445901</v>
      </c>
    </row>
    <row r="2464" spans="1:28" x14ac:dyDescent="0.25">
      <c r="A2464" s="5" t="s">
        <v>2917</v>
      </c>
      <c r="B2464" s="6" t="s">
        <v>1660</v>
      </c>
      <c r="C2464" s="6" t="s">
        <v>1151</v>
      </c>
      <c r="D2464" s="5">
        <v>2004</v>
      </c>
      <c r="E2464" s="5">
        <v>12</v>
      </c>
      <c r="F2464" s="5">
        <v>1</v>
      </c>
      <c r="G2464" s="5">
        <v>94536</v>
      </c>
      <c r="H2464" s="5" t="s">
        <v>1370</v>
      </c>
      <c r="I2464" s="7">
        <v>1.5</v>
      </c>
      <c r="J2464" s="5">
        <v>9</v>
      </c>
      <c r="K2464" s="5">
        <v>10</v>
      </c>
      <c r="L2464" s="5">
        <v>17</v>
      </c>
      <c r="M2464" s="5">
        <v>10</v>
      </c>
      <c r="N2464" s="5">
        <v>2</v>
      </c>
      <c r="O2464" s="5">
        <v>30</v>
      </c>
      <c r="P2464" s="5">
        <v>51</v>
      </c>
      <c r="Q2464" s="5">
        <v>30</v>
      </c>
      <c r="R2464" s="5">
        <v>6</v>
      </c>
      <c r="S2464" s="5">
        <v>117</v>
      </c>
      <c r="T2464" s="4">
        <v>1053</v>
      </c>
      <c r="U2464" s="26">
        <f t="shared" si="76"/>
        <v>40.620126479183646</v>
      </c>
      <c r="V2464" s="26">
        <f t="shared" si="77"/>
        <v>365.5811383126528</v>
      </c>
      <c r="Z2464" s="4">
        <v>11</v>
      </c>
      <c r="AA2464" s="26">
        <v>28.109549594143083</v>
      </c>
      <c r="AB2464" s="26">
        <v>252.98594634728775</v>
      </c>
    </row>
    <row r="2465" spans="1:28" x14ac:dyDescent="0.25">
      <c r="A2465" s="5" t="s">
        <v>1954</v>
      </c>
      <c r="B2465" s="6" t="s">
        <v>1643</v>
      </c>
      <c r="C2465" s="6" t="s">
        <v>1644</v>
      </c>
      <c r="D2465" s="5">
        <v>2003</v>
      </c>
      <c r="E2465" s="5">
        <v>13</v>
      </c>
      <c r="F2465" s="5">
        <v>30</v>
      </c>
      <c r="G2465" s="5">
        <v>92673</v>
      </c>
      <c r="H2465" s="5" t="s">
        <v>1370</v>
      </c>
      <c r="I2465" s="7">
        <v>2</v>
      </c>
      <c r="J2465" s="5">
        <v>20</v>
      </c>
      <c r="K2465" s="5">
        <v>0</v>
      </c>
      <c r="L2465" s="5">
        <v>20</v>
      </c>
      <c r="M2465" s="5">
        <v>10</v>
      </c>
      <c r="N2465" s="5">
        <v>9</v>
      </c>
      <c r="O2465" s="5">
        <v>0</v>
      </c>
      <c r="P2465" s="5">
        <v>60</v>
      </c>
      <c r="Q2465" s="5">
        <v>30</v>
      </c>
      <c r="R2465" s="5">
        <v>27</v>
      </c>
      <c r="S2465" s="5">
        <v>117</v>
      </c>
      <c r="T2465" s="4">
        <v>2340</v>
      </c>
      <c r="U2465" s="26">
        <f t="shared" si="76"/>
        <v>40.46929577464789</v>
      </c>
      <c r="V2465" s="26">
        <f t="shared" si="77"/>
        <v>809.38591549295779</v>
      </c>
      <c r="Z2465" s="4">
        <v>16</v>
      </c>
      <c r="AA2465" s="26">
        <v>37.789946656161156</v>
      </c>
      <c r="AB2465" s="26">
        <v>2645.2962659312811</v>
      </c>
    </row>
    <row r="2466" spans="1:28" x14ac:dyDescent="0.25">
      <c r="A2466" s="5" t="s">
        <v>2752</v>
      </c>
      <c r="B2466" s="6" t="s">
        <v>1730</v>
      </c>
      <c r="C2466" s="6" t="s">
        <v>1151</v>
      </c>
      <c r="D2466" s="5">
        <v>1986</v>
      </c>
      <c r="E2466" s="5">
        <v>30</v>
      </c>
      <c r="F2466" s="5">
        <v>41</v>
      </c>
      <c r="G2466" s="5">
        <v>94005</v>
      </c>
      <c r="H2466" s="5" t="s">
        <v>2097</v>
      </c>
      <c r="I2466" s="7">
        <v>2.9</v>
      </c>
      <c r="J2466" s="5">
        <v>57</v>
      </c>
      <c r="K2466" s="5">
        <v>8</v>
      </c>
      <c r="L2466" s="5">
        <v>12</v>
      </c>
      <c r="M2466" s="5">
        <v>12</v>
      </c>
      <c r="N2466" s="5">
        <v>7</v>
      </c>
      <c r="O2466" s="5">
        <v>24</v>
      </c>
      <c r="P2466" s="5">
        <v>36</v>
      </c>
      <c r="Q2466" s="5">
        <v>36</v>
      </c>
      <c r="R2466" s="5">
        <v>21</v>
      </c>
      <c r="S2466" s="5">
        <v>117</v>
      </c>
      <c r="T2466" s="4">
        <v>6669</v>
      </c>
      <c r="U2466" s="26">
        <f t="shared" si="76"/>
        <v>37.648545377885533</v>
      </c>
      <c r="V2466" s="26">
        <f t="shared" si="77"/>
        <v>2145.9670865394755</v>
      </c>
      <c r="Z2466" s="4">
        <v>13</v>
      </c>
      <c r="AA2466" s="26">
        <v>10.300040054638632</v>
      </c>
      <c r="AB2466" s="26">
        <v>731.30284387934284</v>
      </c>
    </row>
    <row r="2467" spans="1:28" x14ac:dyDescent="0.25">
      <c r="A2467" s="5" t="s">
        <v>1217</v>
      </c>
      <c r="B2467" s="6" t="s">
        <v>1150</v>
      </c>
      <c r="C2467" s="6" t="s">
        <v>1151</v>
      </c>
      <c r="D2467" s="5">
        <v>2012</v>
      </c>
      <c r="E2467" s="5">
        <v>4</v>
      </c>
      <c r="F2467" s="5">
        <v>12</v>
      </c>
      <c r="G2467" s="5">
        <v>95501</v>
      </c>
      <c r="H2467" s="5" t="s">
        <v>1152</v>
      </c>
      <c r="I2467" s="7">
        <v>5.9</v>
      </c>
      <c r="J2467" s="5">
        <v>44</v>
      </c>
      <c r="K2467" s="5">
        <v>4</v>
      </c>
      <c r="L2467" s="5">
        <v>30</v>
      </c>
      <c r="M2467" s="5">
        <v>6</v>
      </c>
      <c r="N2467" s="5">
        <v>0</v>
      </c>
      <c r="O2467" s="5">
        <v>12</v>
      </c>
      <c r="P2467" s="5">
        <v>90</v>
      </c>
      <c r="Q2467" s="5">
        <v>18</v>
      </c>
      <c r="R2467" s="5">
        <v>0</v>
      </c>
      <c r="S2467" s="5">
        <v>120</v>
      </c>
      <c r="T2467" s="4">
        <v>5280</v>
      </c>
      <c r="U2467" s="26">
        <f t="shared" si="76"/>
        <v>42.845144356955387</v>
      </c>
      <c r="V2467" s="26">
        <f t="shared" si="77"/>
        <v>1885.1863517060369</v>
      </c>
      <c r="Z2467" s="4">
        <v>19</v>
      </c>
      <c r="AA2467" s="26">
        <v>18.478418498745455</v>
      </c>
      <c r="AB2467" s="26">
        <v>923.92092493727273</v>
      </c>
    </row>
    <row r="2468" spans="1:28" x14ac:dyDescent="0.25">
      <c r="A2468" s="5" t="s">
        <v>1291</v>
      </c>
      <c r="B2468" s="6" t="s">
        <v>1150</v>
      </c>
      <c r="C2468" s="6" t="s">
        <v>1151</v>
      </c>
      <c r="D2468" s="5">
        <v>2004</v>
      </c>
      <c r="E2468" s="5">
        <v>12</v>
      </c>
      <c r="F2468" s="5">
        <v>19</v>
      </c>
      <c r="G2468" s="5">
        <v>91342</v>
      </c>
      <c r="H2468" s="5" t="s">
        <v>1152</v>
      </c>
      <c r="I2468" s="7">
        <v>6</v>
      </c>
      <c r="J2468" s="5">
        <v>100</v>
      </c>
      <c r="K2468" s="5">
        <v>10</v>
      </c>
      <c r="L2468" s="5">
        <v>10</v>
      </c>
      <c r="M2468" s="5">
        <v>10</v>
      </c>
      <c r="N2468" s="5">
        <v>10</v>
      </c>
      <c r="O2468" s="5">
        <v>30</v>
      </c>
      <c r="P2468" s="5">
        <v>30</v>
      </c>
      <c r="Q2468" s="5">
        <v>30</v>
      </c>
      <c r="R2468" s="5">
        <v>30</v>
      </c>
      <c r="S2468" s="5">
        <v>120</v>
      </c>
      <c r="T2468" s="4">
        <v>12000</v>
      </c>
      <c r="U2468" s="26">
        <f t="shared" si="76"/>
        <v>41.661668183778097</v>
      </c>
      <c r="V2468" s="26">
        <f t="shared" si="77"/>
        <v>4166.1668183778102</v>
      </c>
      <c r="Z2468" s="4">
        <v>9</v>
      </c>
      <c r="AA2468" s="26">
        <v>38.050511126439638</v>
      </c>
      <c r="AB2468" s="26">
        <v>3805.0511126439637</v>
      </c>
    </row>
    <row r="2469" spans="1:28" x14ac:dyDescent="0.25">
      <c r="A2469" s="5" t="s">
        <v>1304</v>
      </c>
      <c r="B2469" s="6" t="s">
        <v>1150</v>
      </c>
      <c r="C2469" s="6" t="s">
        <v>1151</v>
      </c>
      <c r="D2469" s="5">
        <v>2009</v>
      </c>
      <c r="E2469" s="5">
        <v>7</v>
      </c>
      <c r="F2469" s="5">
        <v>20</v>
      </c>
      <c r="G2469" s="5">
        <v>93644</v>
      </c>
      <c r="H2469" s="5" t="s">
        <v>1152</v>
      </c>
      <c r="I2469" s="7">
        <v>2.2999999999999998</v>
      </c>
      <c r="J2469" s="5">
        <v>14</v>
      </c>
      <c r="K2469" s="5">
        <v>5</v>
      </c>
      <c r="L2469" s="5">
        <v>15</v>
      </c>
      <c r="M2469" s="5">
        <v>20</v>
      </c>
      <c r="N2469" s="5">
        <v>0</v>
      </c>
      <c r="O2469" s="5">
        <v>15</v>
      </c>
      <c r="P2469" s="5">
        <v>45</v>
      </c>
      <c r="Q2469" s="5">
        <v>60</v>
      </c>
      <c r="R2469" s="5">
        <v>0</v>
      </c>
      <c r="S2469" s="5">
        <v>120</v>
      </c>
      <c r="T2469" s="4">
        <v>1680</v>
      </c>
      <c r="U2469" s="26">
        <f t="shared" si="76"/>
        <v>42.41228008691386</v>
      </c>
      <c r="V2469" s="26">
        <f t="shared" si="77"/>
        <v>593.771921216794</v>
      </c>
      <c r="Z2469" s="4">
        <v>11</v>
      </c>
      <c r="AA2469" s="26">
        <v>19.165601996006647</v>
      </c>
      <c r="AB2469" s="26">
        <v>1916.5601996006646</v>
      </c>
    </row>
    <row r="2470" spans="1:28" x14ac:dyDescent="0.25">
      <c r="A2470" s="5" t="s">
        <v>1327</v>
      </c>
      <c r="B2470" s="6" t="s">
        <v>1150</v>
      </c>
      <c r="C2470" s="6" t="s">
        <v>1151</v>
      </c>
      <c r="D2470" s="5">
        <v>2006</v>
      </c>
      <c r="E2470" s="5">
        <v>10</v>
      </c>
      <c r="F2470" s="5">
        <v>29</v>
      </c>
      <c r="G2470" s="5">
        <v>95959</v>
      </c>
      <c r="H2470" s="5" t="s">
        <v>1152</v>
      </c>
      <c r="I2470" s="7">
        <v>1.9</v>
      </c>
      <c r="J2470" s="5">
        <v>30</v>
      </c>
      <c r="K2470" s="5">
        <v>10</v>
      </c>
      <c r="L2470" s="5">
        <v>20</v>
      </c>
      <c r="M2470" s="5">
        <v>10</v>
      </c>
      <c r="N2470" s="5">
        <v>0</v>
      </c>
      <c r="O2470" s="5">
        <v>30</v>
      </c>
      <c r="P2470" s="5">
        <v>60</v>
      </c>
      <c r="Q2470" s="5">
        <v>30</v>
      </c>
      <c r="R2470" s="5">
        <v>0</v>
      </c>
      <c r="S2470" s="5">
        <v>120</v>
      </c>
      <c r="T2470" s="4">
        <v>3600</v>
      </c>
      <c r="U2470" s="26">
        <f t="shared" si="76"/>
        <v>41.966420034149117</v>
      </c>
      <c r="V2470" s="26">
        <f t="shared" si="77"/>
        <v>1258.9926010244735</v>
      </c>
      <c r="Z2470" s="4">
        <v>12</v>
      </c>
      <c r="AA2470" s="26">
        <v>46.171754937421532</v>
      </c>
      <c r="AB2470" s="26">
        <v>3739.9121499311441</v>
      </c>
    </row>
    <row r="2471" spans="1:28" x14ac:dyDescent="0.25">
      <c r="A2471" s="5" t="s">
        <v>1481</v>
      </c>
      <c r="B2471" s="6" t="s">
        <v>1150</v>
      </c>
      <c r="C2471" s="6" t="s">
        <v>1151</v>
      </c>
      <c r="D2471" s="5">
        <v>2009</v>
      </c>
      <c r="E2471" s="5">
        <v>7</v>
      </c>
      <c r="F2471" s="5">
        <v>37</v>
      </c>
      <c r="G2471" s="5">
        <v>92054</v>
      </c>
      <c r="H2471" s="5" t="s">
        <v>1152</v>
      </c>
      <c r="I2471" s="7">
        <v>1.8</v>
      </c>
      <c r="J2471" s="5">
        <v>49</v>
      </c>
      <c r="K2471" s="5">
        <v>10</v>
      </c>
      <c r="L2471" s="5">
        <v>12</v>
      </c>
      <c r="M2471" s="5">
        <v>10</v>
      </c>
      <c r="N2471" s="5">
        <v>8</v>
      </c>
      <c r="O2471" s="5">
        <v>30</v>
      </c>
      <c r="P2471" s="5">
        <v>36</v>
      </c>
      <c r="Q2471" s="5">
        <v>30</v>
      </c>
      <c r="R2471" s="5">
        <v>24</v>
      </c>
      <c r="S2471" s="5">
        <v>120</v>
      </c>
      <c r="T2471" s="4">
        <v>5880</v>
      </c>
      <c r="U2471" s="26">
        <f t="shared" si="76"/>
        <v>42.41228008691386</v>
      </c>
      <c r="V2471" s="26">
        <f t="shared" si="77"/>
        <v>2078.201724258779</v>
      </c>
      <c r="Z2471" s="4">
        <v>4</v>
      </c>
      <c r="AA2471" s="26">
        <v>17.453890503291213</v>
      </c>
      <c r="AB2471" s="26">
        <v>523.61671509873634</v>
      </c>
    </row>
    <row r="2472" spans="1:28" x14ac:dyDescent="0.25">
      <c r="A2472" s="5" t="s">
        <v>1545</v>
      </c>
      <c r="B2472" s="6" t="s">
        <v>1150</v>
      </c>
      <c r="C2472" s="6" t="s">
        <v>1151</v>
      </c>
      <c r="D2472" s="5">
        <v>2007</v>
      </c>
      <c r="E2472" s="5">
        <v>9</v>
      </c>
      <c r="F2472" s="5">
        <v>42</v>
      </c>
      <c r="G2472" s="5">
        <v>93427</v>
      </c>
      <c r="H2472" s="5" t="s">
        <v>1152</v>
      </c>
      <c r="I2472" s="7">
        <v>0</v>
      </c>
      <c r="J2472" s="5">
        <v>1</v>
      </c>
      <c r="K2472" s="5">
        <v>15</v>
      </c>
      <c r="L2472" s="5">
        <v>15</v>
      </c>
      <c r="M2472" s="5">
        <v>5</v>
      </c>
      <c r="N2472" s="5">
        <v>5</v>
      </c>
      <c r="O2472" s="5">
        <v>45</v>
      </c>
      <c r="P2472" s="5">
        <v>45</v>
      </c>
      <c r="Q2472" s="5">
        <v>15</v>
      </c>
      <c r="R2472" s="5">
        <v>15</v>
      </c>
      <c r="S2472" s="5">
        <v>120</v>
      </c>
      <c r="T2472" s="4">
        <v>120</v>
      </c>
      <c r="U2472" s="26">
        <f t="shared" si="76"/>
        <v>42.116519974515683</v>
      </c>
      <c r="V2472" s="26">
        <f t="shared" si="77"/>
        <v>42.116519974515683</v>
      </c>
      <c r="Z2472" s="4">
        <v>13</v>
      </c>
      <c r="AA2472" s="26">
        <v>45.062675239044019</v>
      </c>
      <c r="AB2472" s="26">
        <v>2253.133761952201</v>
      </c>
    </row>
    <row r="2473" spans="1:28" x14ac:dyDescent="0.25">
      <c r="A2473" s="5" t="s">
        <v>1561</v>
      </c>
      <c r="B2473" s="6" t="s">
        <v>1150</v>
      </c>
      <c r="C2473" s="6" t="s">
        <v>1151</v>
      </c>
      <c r="D2473" s="5">
        <v>2007</v>
      </c>
      <c r="E2473" s="5">
        <v>9</v>
      </c>
      <c r="F2473" s="5">
        <v>43</v>
      </c>
      <c r="G2473" s="5">
        <v>95118</v>
      </c>
      <c r="H2473" s="5" t="s">
        <v>1152</v>
      </c>
      <c r="I2473" s="7">
        <v>1</v>
      </c>
      <c r="J2473" s="5">
        <v>15</v>
      </c>
      <c r="K2473" s="5">
        <v>12</v>
      </c>
      <c r="L2473" s="5">
        <v>8</v>
      </c>
      <c r="M2473" s="5">
        <v>12</v>
      </c>
      <c r="N2473" s="5">
        <v>8</v>
      </c>
      <c r="O2473" s="5">
        <v>36</v>
      </c>
      <c r="P2473" s="5">
        <v>24</v>
      </c>
      <c r="Q2473" s="5">
        <v>36</v>
      </c>
      <c r="R2473" s="5">
        <v>24</v>
      </c>
      <c r="S2473" s="5">
        <v>120</v>
      </c>
      <c r="T2473" s="4">
        <v>1800</v>
      </c>
      <c r="U2473" s="26">
        <f t="shared" si="76"/>
        <v>42.116519974515683</v>
      </c>
      <c r="V2473" s="26">
        <f t="shared" si="77"/>
        <v>631.74779961773527</v>
      </c>
      <c r="Z2473" s="4">
        <v>12</v>
      </c>
      <c r="AA2473" s="26">
        <v>12.825487482617092</v>
      </c>
      <c r="AB2473" s="26">
        <v>1090.1664360224529</v>
      </c>
    </row>
    <row r="2474" spans="1:28" x14ac:dyDescent="0.25">
      <c r="A2474" s="5" t="s">
        <v>1572</v>
      </c>
      <c r="B2474" s="6" t="s">
        <v>1150</v>
      </c>
      <c r="C2474" s="6" t="s">
        <v>1151</v>
      </c>
      <c r="D2474" s="5">
        <v>2000</v>
      </c>
      <c r="E2474" s="5">
        <v>16</v>
      </c>
      <c r="F2474" s="5">
        <v>44</v>
      </c>
      <c r="G2474" s="5">
        <v>95005</v>
      </c>
      <c r="H2474" s="5" t="s">
        <v>1152</v>
      </c>
      <c r="I2474" s="7">
        <v>1.9</v>
      </c>
      <c r="J2474" s="5">
        <v>10</v>
      </c>
      <c r="K2474" s="5">
        <v>10</v>
      </c>
      <c r="L2474" s="5">
        <v>10</v>
      </c>
      <c r="M2474" s="5">
        <v>10</v>
      </c>
      <c r="N2474" s="5">
        <v>10</v>
      </c>
      <c r="O2474" s="5">
        <v>30</v>
      </c>
      <c r="P2474" s="5">
        <v>30</v>
      </c>
      <c r="Q2474" s="5">
        <v>30</v>
      </c>
      <c r="R2474" s="5">
        <v>30</v>
      </c>
      <c r="S2474" s="5">
        <v>120</v>
      </c>
      <c r="T2474" s="4">
        <v>1200</v>
      </c>
      <c r="U2474" s="26">
        <f t="shared" si="76"/>
        <v>41.03329910517823</v>
      </c>
      <c r="V2474" s="26">
        <f t="shared" si="77"/>
        <v>410.3329910517823</v>
      </c>
      <c r="Z2474" s="4">
        <v>12</v>
      </c>
      <c r="AA2474" s="26">
        <v>41.041559944374697</v>
      </c>
      <c r="AB2474" s="26">
        <v>820.83119888749388</v>
      </c>
    </row>
    <row r="2475" spans="1:28" x14ac:dyDescent="0.25">
      <c r="A2475" s="5" t="s">
        <v>1573</v>
      </c>
      <c r="B2475" s="6" t="s">
        <v>1150</v>
      </c>
      <c r="C2475" s="6" t="s">
        <v>1151</v>
      </c>
      <c r="D2475" s="5">
        <v>2005</v>
      </c>
      <c r="E2475" s="5">
        <v>11</v>
      </c>
      <c r="F2475" s="5">
        <v>44</v>
      </c>
      <c r="G2475" s="5">
        <v>95062</v>
      </c>
      <c r="H2475" s="5" t="s">
        <v>1152</v>
      </c>
      <c r="I2475" s="7">
        <v>6.2</v>
      </c>
      <c r="J2475" s="5">
        <v>100</v>
      </c>
      <c r="K2475" s="5">
        <v>14</v>
      </c>
      <c r="L2475" s="5">
        <v>10</v>
      </c>
      <c r="M2475" s="5">
        <v>8</v>
      </c>
      <c r="N2475" s="5">
        <v>8</v>
      </c>
      <c r="O2475" s="5">
        <v>42</v>
      </c>
      <c r="P2475" s="5">
        <v>30</v>
      </c>
      <c r="Q2475" s="5">
        <v>24</v>
      </c>
      <c r="R2475" s="5">
        <v>24</v>
      </c>
      <c r="S2475" s="5">
        <v>120</v>
      </c>
      <c r="T2475" s="4">
        <v>12000</v>
      </c>
      <c r="U2475" s="26">
        <f t="shared" si="76"/>
        <v>41.814810401124966</v>
      </c>
      <c r="V2475" s="26">
        <f t="shared" si="77"/>
        <v>4181.4810401124969</v>
      </c>
      <c r="Z2475" s="4">
        <v>11</v>
      </c>
      <c r="AA2475" s="26">
        <v>25.55413599467553</v>
      </c>
      <c r="AB2475" s="26">
        <v>766.62407984026595</v>
      </c>
    </row>
    <row r="2476" spans="1:28" x14ac:dyDescent="0.25">
      <c r="A2476" s="5" t="s">
        <v>1597</v>
      </c>
      <c r="B2476" s="6" t="s">
        <v>1150</v>
      </c>
      <c r="C2476" s="6" t="s">
        <v>1151</v>
      </c>
      <c r="D2476" s="5">
        <v>2003</v>
      </c>
      <c r="E2476" s="5">
        <v>13</v>
      </c>
      <c r="F2476" s="5">
        <v>49</v>
      </c>
      <c r="G2476" s="5">
        <v>95442</v>
      </c>
      <c r="H2476" s="5" t="s">
        <v>1152</v>
      </c>
      <c r="I2476" s="7">
        <v>4.9000000000000004</v>
      </c>
      <c r="J2476" s="5">
        <v>46</v>
      </c>
      <c r="K2476" s="5">
        <v>14</v>
      </c>
      <c r="L2476" s="5">
        <v>10</v>
      </c>
      <c r="M2476" s="5">
        <v>14</v>
      </c>
      <c r="N2476" s="5">
        <v>2</v>
      </c>
      <c r="O2476" s="5">
        <v>42</v>
      </c>
      <c r="P2476" s="5">
        <v>30</v>
      </c>
      <c r="Q2476" s="5">
        <v>42</v>
      </c>
      <c r="R2476" s="5">
        <v>6</v>
      </c>
      <c r="S2476" s="5">
        <v>120</v>
      </c>
      <c r="T2476" s="4">
        <v>5520</v>
      </c>
      <c r="U2476" s="26">
        <f t="shared" si="76"/>
        <v>41.506970025279884</v>
      </c>
      <c r="V2476" s="26">
        <f t="shared" si="77"/>
        <v>1909.3206211628747</v>
      </c>
      <c r="Z2476" s="4">
        <v>13</v>
      </c>
      <c r="AA2476" s="26">
        <v>6.4375250341491457</v>
      </c>
      <c r="AB2476" s="26">
        <v>103.00040054638633</v>
      </c>
    </row>
    <row r="2477" spans="1:28" x14ac:dyDescent="0.25">
      <c r="A2477" s="5" t="s">
        <v>2044</v>
      </c>
      <c r="B2477" s="6" t="s">
        <v>1643</v>
      </c>
      <c r="C2477" s="6" t="s">
        <v>1644</v>
      </c>
      <c r="D2477" s="5">
        <v>2014</v>
      </c>
      <c r="E2477" s="5">
        <v>2</v>
      </c>
      <c r="F2477" s="5">
        <v>36</v>
      </c>
      <c r="G2477" s="5">
        <v>92311</v>
      </c>
      <c r="H2477" s="5" t="s">
        <v>1645</v>
      </c>
      <c r="I2477" s="7">
        <v>2</v>
      </c>
      <c r="J2477" s="5">
        <v>30</v>
      </c>
      <c r="K2477" s="5">
        <v>10</v>
      </c>
      <c r="L2477" s="5">
        <v>10</v>
      </c>
      <c r="M2477" s="5">
        <v>10</v>
      </c>
      <c r="N2477" s="5">
        <v>10</v>
      </c>
      <c r="O2477" s="5">
        <v>30</v>
      </c>
      <c r="P2477" s="5">
        <v>30</v>
      </c>
      <c r="Q2477" s="5">
        <v>30</v>
      </c>
      <c r="R2477" s="5">
        <v>30</v>
      </c>
      <c r="S2477" s="5">
        <v>120</v>
      </c>
      <c r="T2477" s="4">
        <v>3600</v>
      </c>
      <c r="U2477" s="26">
        <f t="shared" si="76"/>
        <v>43.126778547975192</v>
      </c>
      <c r="V2477" s="26">
        <f t="shared" si="77"/>
        <v>1293.8033564392558</v>
      </c>
      <c r="Z2477" s="4">
        <v>7</v>
      </c>
      <c r="AA2477" s="26">
        <v>7.5564390052079826</v>
      </c>
      <c r="AB2477" s="26">
        <v>105.79014607291175</v>
      </c>
    </row>
    <row r="2478" spans="1:28" x14ac:dyDescent="0.25">
      <c r="A2478" s="5" t="s">
        <v>441</v>
      </c>
      <c r="B2478" s="6" t="s">
        <v>1643</v>
      </c>
      <c r="C2478" s="6" t="s">
        <v>1644</v>
      </c>
      <c r="D2478" s="5">
        <v>2014</v>
      </c>
      <c r="E2478" s="5">
        <v>2</v>
      </c>
      <c r="F2478" s="5">
        <v>50</v>
      </c>
      <c r="G2478" s="5">
        <v>95351</v>
      </c>
      <c r="H2478" s="5" t="s">
        <v>1370</v>
      </c>
      <c r="I2478" s="7">
        <v>4</v>
      </c>
      <c r="J2478" s="5">
        <v>11</v>
      </c>
      <c r="K2478" s="5">
        <v>10</v>
      </c>
      <c r="L2478" s="5">
        <v>10</v>
      </c>
      <c r="M2478" s="5">
        <v>10</v>
      </c>
      <c r="N2478" s="5">
        <v>10</v>
      </c>
      <c r="O2478" s="5">
        <v>30</v>
      </c>
      <c r="P2478" s="5">
        <v>30</v>
      </c>
      <c r="Q2478" s="5">
        <v>30</v>
      </c>
      <c r="R2478" s="5">
        <v>30</v>
      </c>
      <c r="S2478" s="5">
        <v>120</v>
      </c>
      <c r="T2478" s="4">
        <v>1320</v>
      </c>
      <c r="U2478" s="26">
        <f t="shared" si="76"/>
        <v>43.126778547975192</v>
      </c>
      <c r="V2478" s="26">
        <f t="shared" si="77"/>
        <v>474.39456402772714</v>
      </c>
      <c r="Z2478" s="4">
        <v>7</v>
      </c>
      <c r="AA2478" s="26">
        <v>47.857447032983892</v>
      </c>
      <c r="AB2478" s="26">
        <v>3637.1659745067759</v>
      </c>
    </row>
    <row r="2479" spans="1:28" x14ac:dyDescent="0.25">
      <c r="A2479" s="5" t="s">
        <v>0</v>
      </c>
      <c r="B2479" s="6" t="s">
        <v>1643</v>
      </c>
      <c r="C2479" s="6" t="s">
        <v>1644</v>
      </c>
      <c r="D2479" s="5">
        <v>2012</v>
      </c>
      <c r="E2479" s="5">
        <v>4</v>
      </c>
      <c r="F2479" s="5">
        <v>33</v>
      </c>
      <c r="G2479" s="5">
        <v>92544</v>
      </c>
      <c r="H2479" s="5" t="s">
        <v>1370</v>
      </c>
      <c r="I2479" s="7">
        <v>4</v>
      </c>
      <c r="J2479" s="5">
        <v>60</v>
      </c>
      <c r="K2479" s="5">
        <v>10</v>
      </c>
      <c r="L2479" s="5">
        <v>10</v>
      </c>
      <c r="M2479" s="5">
        <v>10</v>
      </c>
      <c r="N2479" s="5">
        <v>10</v>
      </c>
      <c r="O2479" s="5">
        <v>30</v>
      </c>
      <c r="P2479" s="5">
        <v>30</v>
      </c>
      <c r="Q2479" s="5">
        <v>30</v>
      </c>
      <c r="R2479" s="5">
        <v>30</v>
      </c>
      <c r="S2479" s="5">
        <v>120</v>
      </c>
      <c r="T2479" s="4">
        <v>7200</v>
      </c>
      <c r="U2479" s="26">
        <f t="shared" si="76"/>
        <v>42.845144356955387</v>
      </c>
      <c r="V2479" s="26">
        <f t="shared" si="77"/>
        <v>2570.7086614173231</v>
      </c>
      <c r="Z2479" s="4">
        <v>15</v>
      </c>
      <c r="AA2479" s="26">
        <v>15.573324450833612</v>
      </c>
      <c r="AB2479" s="26">
        <v>155.73324450833613</v>
      </c>
    </row>
    <row r="2480" spans="1:28" x14ac:dyDescent="0.25">
      <c r="A2480" s="5" t="s">
        <v>2910</v>
      </c>
      <c r="B2480" s="6" t="s">
        <v>1643</v>
      </c>
      <c r="C2480" s="6" t="s">
        <v>1644</v>
      </c>
      <c r="D2480" s="5">
        <v>2010</v>
      </c>
      <c r="E2480" s="5">
        <v>6</v>
      </c>
      <c r="F2480" s="5">
        <v>1</v>
      </c>
      <c r="G2480" s="5">
        <v>94577</v>
      </c>
      <c r="H2480" s="5" t="s">
        <v>1370</v>
      </c>
      <c r="I2480" s="7">
        <v>5</v>
      </c>
      <c r="J2480" s="5">
        <v>40</v>
      </c>
      <c r="K2480" s="5">
        <v>10</v>
      </c>
      <c r="L2480" s="5">
        <v>10</v>
      </c>
      <c r="M2480" s="5">
        <v>10</v>
      </c>
      <c r="N2480" s="5">
        <v>10</v>
      </c>
      <c r="O2480" s="5">
        <v>30</v>
      </c>
      <c r="P2480" s="5">
        <v>30</v>
      </c>
      <c r="Q2480" s="5">
        <v>30</v>
      </c>
      <c r="R2480" s="5">
        <v>30</v>
      </c>
      <c r="S2480" s="5">
        <v>120</v>
      </c>
      <c r="T2480" s="4">
        <v>4800</v>
      </c>
      <c r="U2480" s="26">
        <f t="shared" si="76"/>
        <v>42.557983818469268</v>
      </c>
      <c r="V2480" s="26">
        <f t="shared" si="77"/>
        <v>1702.3193527387707</v>
      </c>
      <c r="Z2480" s="4">
        <v>16</v>
      </c>
      <c r="AA2480" s="26">
        <v>13.031016088331434</v>
      </c>
      <c r="AB2480" s="26">
        <v>338.80641829661727</v>
      </c>
    </row>
    <row r="2481" spans="1:28" x14ac:dyDescent="0.25">
      <c r="A2481" s="5" t="s">
        <v>1944</v>
      </c>
      <c r="B2481" s="6" t="s">
        <v>1643</v>
      </c>
      <c r="C2481" s="6" t="s">
        <v>1644</v>
      </c>
      <c r="D2481" s="5">
        <v>2009</v>
      </c>
      <c r="E2481" s="5">
        <v>7</v>
      </c>
      <c r="F2481" s="5">
        <v>30</v>
      </c>
      <c r="G2481" s="5">
        <v>92887</v>
      </c>
      <c r="H2481" s="5" t="s">
        <v>1645</v>
      </c>
      <c r="I2481" s="7">
        <v>3.8</v>
      </c>
      <c r="J2481" s="5">
        <v>52</v>
      </c>
      <c r="K2481" s="5">
        <v>10</v>
      </c>
      <c r="L2481" s="5">
        <v>0</v>
      </c>
      <c r="M2481" s="5">
        <v>10</v>
      </c>
      <c r="N2481" s="5">
        <v>20</v>
      </c>
      <c r="O2481" s="5">
        <v>30</v>
      </c>
      <c r="P2481" s="5">
        <v>0</v>
      </c>
      <c r="Q2481" s="5">
        <v>30</v>
      </c>
      <c r="R2481" s="5">
        <v>60</v>
      </c>
      <c r="S2481" s="5">
        <v>120</v>
      </c>
      <c r="T2481" s="4">
        <v>6240</v>
      </c>
      <c r="U2481" s="26">
        <f t="shared" si="76"/>
        <v>42.41228008691386</v>
      </c>
      <c r="V2481" s="26">
        <f t="shared" si="77"/>
        <v>2205.4385645195207</v>
      </c>
      <c r="Z2481" s="4">
        <v>10</v>
      </c>
      <c r="AA2481" s="26">
        <v>30.551406040767745</v>
      </c>
      <c r="AB2481" s="26">
        <v>1527.5703020383871</v>
      </c>
    </row>
    <row r="2482" spans="1:28" x14ac:dyDescent="0.25">
      <c r="A2482" s="5" t="s">
        <v>2898</v>
      </c>
      <c r="B2482" s="6" t="s">
        <v>1643</v>
      </c>
      <c r="C2482" s="6" t="s">
        <v>1644</v>
      </c>
      <c r="D2482" s="5">
        <v>2008</v>
      </c>
      <c r="E2482" s="5">
        <v>8</v>
      </c>
      <c r="F2482" s="5">
        <v>1</v>
      </c>
      <c r="G2482" s="5">
        <v>94550</v>
      </c>
      <c r="H2482" s="5" t="s">
        <v>1370</v>
      </c>
      <c r="I2482" s="7">
        <v>5.8</v>
      </c>
      <c r="J2482" s="5">
        <v>60</v>
      </c>
      <c r="K2482" s="5">
        <v>8</v>
      </c>
      <c r="L2482" s="5">
        <v>2</v>
      </c>
      <c r="M2482" s="5">
        <v>15</v>
      </c>
      <c r="N2482" s="5">
        <v>15</v>
      </c>
      <c r="O2482" s="5">
        <v>24</v>
      </c>
      <c r="P2482" s="5">
        <v>6</v>
      </c>
      <c r="Q2482" s="5">
        <v>45</v>
      </c>
      <c r="R2482" s="5">
        <v>45</v>
      </c>
      <c r="S2482" s="5">
        <v>120</v>
      </c>
      <c r="T2482" s="4">
        <v>7200</v>
      </c>
      <c r="U2482" s="26">
        <f t="shared" si="76"/>
        <v>42.265132660248888</v>
      </c>
      <c r="V2482" s="26">
        <f t="shared" si="77"/>
        <v>2535.9079596149331</v>
      </c>
      <c r="Z2482" s="4">
        <v>12</v>
      </c>
      <c r="AA2482" s="26">
        <v>23.085877468710766</v>
      </c>
      <c r="AB2482" s="26">
        <v>577.14693671776911</v>
      </c>
    </row>
    <row r="2483" spans="1:28" x14ac:dyDescent="0.25">
      <c r="A2483" s="5" t="s">
        <v>3408</v>
      </c>
      <c r="B2483" s="6" t="s">
        <v>1660</v>
      </c>
      <c r="C2483" s="6" t="s">
        <v>1151</v>
      </c>
      <c r="D2483" s="5">
        <v>2008</v>
      </c>
      <c r="E2483" s="5">
        <v>8</v>
      </c>
      <c r="F2483" s="5">
        <v>33</v>
      </c>
      <c r="G2483" s="5">
        <v>92596</v>
      </c>
      <c r="H2483" s="5" t="s">
        <v>1370</v>
      </c>
      <c r="I2483" s="7">
        <v>8</v>
      </c>
      <c r="J2483" s="5">
        <v>50</v>
      </c>
      <c r="K2483" s="5">
        <v>5</v>
      </c>
      <c r="L2483" s="5">
        <v>0</v>
      </c>
      <c r="M2483" s="5">
        <v>10</v>
      </c>
      <c r="N2483" s="5">
        <v>25</v>
      </c>
      <c r="O2483" s="5">
        <v>15</v>
      </c>
      <c r="P2483" s="5">
        <v>0</v>
      </c>
      <c r="Q2483" s="5">
        <v>30</v>
      </c>
      <c r="R2483" s="5">
        <v>75</v>
      </c>
      <c r="S2483" s="5">
        <v>120</v>
      </c>
      <c r="T2483" s="4">
        <v>6000</v>
      </c>
      <c r="U2483" s="26">
        <f t="shared" si="76"/>
        <v>42.265132660248888</v>
      </c>
      <c r="V2483" s="26">
        <f t="shared" si="77"/>
        <v>2113.2566330124446</v>
      </c>
      <c r="Z2483" s="4">
        <v>10</v>
      </c>
      <c r="AA2483" s="26">
        <v>36.916282299261027</v>
      </c>
      <c r="AB2483" s="26">
        <v>2768.721172444577</v>
      </c>
    </row>
    <row r="2484" spans="1:28" x14ac:dyDescent="0.25">
      <c r="A2484" s="5" t="s">
        <v>1649</v>
      </c>
      <c r="B2484" s="6" t="s">
        <v>1643</v>
      </c>
      <c r="C2484" s="6" t="s">
        <v>1644</v>
      </c>
      <c r="D2484" s="5">
        <v>2007</v>
      </c>
      <c r="E2484" s="5">
        <v>9</v>
      </c>
      <c r="F2484" s="5">
        <v>1</v>
      </c>
      <c r="G2484" s="5">
        <v>94501</v>
      </c>
      <c r="H2484" s="5" t="s">
        <v>1645</v>
      </c>
      <c r="I2484" s="7">
        <v>1.7</v>
      </c>
      <c r="J2484" s="5">
        <v>14</v>
      </c>
      <c r="K2484" s="5">
        <v>10</v>
      </c>
      <c r="L2484" s="5">
        <v>20</v>
      </c>
      <c r="M2484" s="5">
        <v>8</v>
      </c>
      <c r="N2484" s="5">
        <v>2</v>
      </c>
      <c r="O2484" s="5">
        <v>30</v>
      </c>
      <c r="P2484" s="5">
        <v>60</v>
      </c>
      <c r="Q2484" s="5">
        <v>24</v>
      </c>
      <c r="R2484" s="5">
        <v>6</v>
      </c>
      <c r="S2484" s="5">
        <v>120</v>
      </c>
      <c r="T2484" s="4">
        <v>1680</v>
      </c>
      <c r="U2484" s="26">
        <f t="shared" si="76"/>
        <v>42.116519974515683</v>
      </c>
      <c r="V2484" s="26">
        <f t="shared" si="77"/>
        <v>589.63127964321961</v>
      </c>
      <c r="Z2484" s="4">
        <v>8</v>
      </c>
      <c r="AA2484" s="26">
        <v>12.63828590455193</v>
      </c>
      <c r="AB2484" s="26">
        <v>505.53143618207719</v>
      </c>
    </row>
    <row r="2485" spans="1:28" x14ac:dyDescent="0.25">
      <c r="A2485" s="5" t="s">
        <v>2936</v>
      </c>
      <c r="B2485" s="6" t="s">
        <v>1643</v>
      </c>
      <c r="C2485" s="6" t="s">
        <v>1644</v>
      </c>
      <c r="D2485" s="5">
        <v>2007</v>
      </c>
      <c r="E2485" s="5">
        <v>9</v>
      </c>
      <c r="F2485" s="5">
        <v>6</v>
      </c>
      <c r="G2485" s="5">
        <v>95932</v>
      </c>
      <c r="H2485" s="5" t="s">
        <v>1370</v>
      </c>
      <c r="I2485" s="7">
        <v>6</v>
      </c>
      <c r="J2485" s="5">
        <v>50</v>
      </c>
      <c r="K2485" s="5">
        <v>10</v>
      </c>
      <c r="L2485" s="5">
        <v>10</v>
      </c>
      <c r="M2485" s="5">
        <v>10</v>
      </c>
      <c r="N2485" s="5">
        <v>10</v>
      </c>
      <c r="O2485" s="5">
        <v>30</v>
      </c>
      <c r="P2485" s="5">
        <v>30</v>
      </c>
      <c r="Q2485" s="5">
        <v>30</v>
      </c>
      <c r="R2485" s="5">
        <v>30</v>
      </c>
      <c r="S2485" s="5">
        <v>120</v>
      </c>
      <c r="T2485" s="4">
        <v>6000</v>
      </c>
      <c r="U2485" s="26">
        <f t="shared" si="76"/>
        <v>42.116519974515683</v>
      </c>
      <c r="V2485" s="26">
        <f t="shared" si="77"/>
        <v>2105.8259987257843</v>
      </c>
      <c r="Z2485" s="4">
        <v>12</v>
      </c>
      <c r="AA2485" s="26">
        <v>7.6952924895702557</v>
      </c>
      <c r="AB2485" s="26">
        <v>76.952924895702552</v>
      </c>
    </row>
    <row r="2486" spans="1:28" x14ac:dyDescent="0.25">
      <c r="A2486" s="5" t="s">
        <v>3221</v>
      </c>
      <c r="B2486" s="6" t="s">
        <v>1643</v>
      </c>
      <c r="C2486" s="6" t="s">
        <v>1644</v>
      </c>
      <c r="D2486" s="5">
        <v>2007</v>
      </c>
      <c r="E2486" s="5">
        <v>9</v>
      </c>
      <c r="F2486" s="5">
        <v>21</v>
      </c>
      <c r="G2486" s="5">
        <v>94947</v>
      </c>
      <c r="H2486" s="5" t="s">
        <v>1370</v>
      </c>
      <c r="I2486" s="7">
        <v>7.9</v>
      </c>
      <c r="J2486" s="5">
        <v>62</v>
      </c>
      <c r="K2486" s="5">
        <v>10</v>
      </c>
      <c r="L2486" s="5">
        <v>0</v>
      </c>
      <c r="M2486" s="5">
        <v>10</v>
      </c>
      <c r="N2486" s="5">
        <v>20</v>
      </c>
      <c r="O2486" s="5">
        <v>30</v>
      </c>
      <c r="P2486" s="5">
        <v>0</v>
      </c>
      <c r="Q2486" s="5">
        <v>30</v>
      </c>
      <c r="R2486" s="5">
        <v>60</v>
      </c>
      <c r="S2486" s="5">
        <v>120</v>
      </c>
      <c r="T2486" s="4">
        <v>7440</v>
      </c>
      <c r="U2486" s="26">
        <f t="shared" si="76"/>
        <v>42.116519974515683</v>
      </c>
      <c r="V2486" s="26">
        <f t="shared" si="77"/>
        <v>2611.2242384199722</v>
      </c>
      <c r="Z2486" s="4">
        <v>12</v>
      </c>
      <c r="AA2486" s="26">
        <v>39.759011196112986</v>
      </c>
      <c r="AB2486" s="26">
        <v>3975.9011196112988</v>
      </c>
    </row>
    <row r="2487" spans="1:28" x14ac:dyDescent="0.25">
      <c r="A2487" s="5" t="s">
        <v>280</v>
      </c>
      <c r="B2487" s="6" t="s">
        <v>1643</v>
      </c>
      <c r="C2487" s="6" t="s">
        <v>1644</v>
      </c>
      <c r="D2487" s="5">
        <v>2007</v>
      </c>
      <c r="E2487" s="5">
        <v>9</v>
      </c>
      <c r="F2487" s="5">
        <v>41</v>
      </c>
      <c r="G2487" s="5">
        <v>94010</v>
      </c>
      <c r="H2487" s="5" t="s">
        <v>1370</v>
      </c>
      <c r="I2487" s="7">
        <v>1.4</v>
      </c>
      <c r="J2487" s="5">
        <v>3</v>
      </c>
      <c r="K2487" s="5">
        <v>12</v>
      </c>
      <c r="L2487" s="5">
        <v>8</v>
      </c>
      <c r="M2487" s="5">
        <v>12</v>
      </c>
      <c r="N2487" s="5">
        <v>8</v>
      </c>
      <c r="O2487" s="5">
        <v>36</v>
      </c>
      <c r="P2487" s="5">
        <v>24</v>
      </c>
      <c r="Q2487" s="5">
        <v>36</v>
      </c>
      <c r="R2487" s="5">
        <v>24</v>
      </c>
      <c r="S2487" s="5">
        <v>120</v>
      </c>
      <c r="T2487" s="4">
        <v>360</v>
      </c>
      <c r="U2487" s="26">
        <f t="shared" si="76"/>
        <v>42.116519974515683</v>
      </c>
      <c r="V2487" s="26">
        <f t="shared" si="77"/>
        <v>126.34955992354705</v>
      </c>
      <c r="Z2487" s="4">
        <v>15</v>
      </c>
      <c r="AA2487" s="26">
        <v>10.38221630055574</v>
      </c>
      <c r="AB2487" s="26">
        <v>311.4664890166722</v>
      </c>
    </row>
    <row r="2488" spans="1:28" x14ac:dyDescent="0.25">
      <c r="A2488" s="5" t="s">
        <v>352</v>
      </c>
      <c r="B2488" s="6" t="s">
        <v>1643</v>
      </c>
      <c r="C2488" s="6" t="s">
        <v>1644</v>
      </c>
      <c r="D2488" s="5">
        <v>2007</v>
      </c>
      <c r="E2488" s="5">
        <v>9</v>
      </c>
      <c r="F2488" s="5">
        <v>43</v>
      </c>
      <c r="G2488" s="5">
        <v>95126</v>
      </c>
      <c r="H2488" s="5" t="s">
        <v>1370</v>
      </c>
      <c r="I2488" s="7">
        <v>3</v>
      </c>
      <c r="J2488" s="5">
        <v>60</v>
      </c>
      <c r="K2488" s="5">
        <v>10</v>
      </c>
      <c r="L2488" s="5">
        <v>10</v>
      </c>
      <c r="M2488" s="5">
        <v>10</v>
      </c>
      <c r="N2488" s="5">
        <v>10</v>
      </c>
      <c r="O2488" s="5">
        <v>30</v>
      </c>
      <c r="P2488" s="5">
        <v>30</v>
      </c>
      <c r="Q2488" s="5">
        <v>30</v>
      </c>
      <c r="R2488" s="5">
        <v>30</v>
      </c>
      <c r="S2488" s="5">
        <v>120</v>
      </c>
      <c r="T2488" s="4">
        <v>7200</v>
      </c>
      <c r="U2488" s="26">
        <f t="shared" si="76"/>
        <v>42.116519974515683</v>
      </c>
      <c r="V2488" s="26">
        <f t="shared" si="77"/>
        <v>2526.9911984709411</v>
      </c>
      <c r="Z2488" s="4">
        <v>8</v>
      </c>
      <c r="AA2488" s="26">
        <v>15.165943085462317</v>
      </c>
      <c r="AB2488" s="26">
        <v>682.46743884580428</v>
      </c>
    </row>
    <row r="2489" spans="1:28" x14ac:dyDescent="0.25">
      <c r="A2489" s="5" t="s">
        <v>1674</v>
      </c>
      <c r="B2489" s="6" t="s">
        <v>1643</v>
      </c>
      <c r="C2489" s="6" t="s">
        <v>1644</v>
      </c>
      <c r="D2489" s="5">
        <v>2006</v>
      </c>
      <c r="E2489" s="5">
        <v>10</v>
      </c>
      <c r="F2489" s="5">
        <v>1</v>
      </c>
      <c r="G2489" s="5">
        <v>94580</v>
      </c>
      <c r="H2489" s="5" t="s">
        <v>1645</v>
      </c>
      <c r="I2489" s="7">
        <v>6</v>
      </c>
      <c r="J2489" s="5">
        <v>30</v>
      </c>
      <c r="K2489" s="5">
        <v>10</v>
      </c>
      <c r="L2489" s="5">
        <v>5</v>
      </c>
      <c r="M2489" s="5">
        <v>5</v>
      </c>
      <c r="N2489" s="5">
        <v>20</v>
      </c>
      <c r="O2489" s="5">
        <v>30</v>
      </c>
      <c r="P2489" s="5">
        <v>15</v>
      </c>
      <c r="Q2489" s="5">
        <v>15</v>
      </c>
      <c r="R2489" s="5">
        <v>60</v>
      </c>
      <c r="S2489" s="5">
        <v>120</v>
      </c>
      <c r="T2489" s="4">
        <v>3600</v>
      </c>
      <c r="U2489" s="26">
        <f t="shared" si="76"/>
        <v>41.966420034149117</v>
      </c>
      <c r="V2489" s="26">
        <f t="shared" si="77"/>
        <v>1258.9926010244735</v>
      </c>
      <c r="Z2489" s="4">
        <v>16</v>
      </c>
      <c r="AA2489" s="26">
        <v>10.424812870665146</v>
      </c>
      <c r="AB2489" s="26">
        <v>458.69176630926643</v>
      </c>
    </row>
    <row r="2490" spans="1:28" x14ac:dyDescent="0.25">
      <c r="A2490" s="5" t="s">
        <v>1972</v>
      </c>
      <c r="B2490" s="6" t="s">
        <v>1730</v>
      </c>
      <c r="C2490" s="6" t="s">
        <v>1151</v>
      </c>
      <c r="D2490" s="5">
        <v>2006</v>
      </c>
      <c r="E2490" s="5">
        <v>10</v>
      </c>
      <c r="F2490" s="5">
        <v>31</v>
      </c>
      <c r="G2490" s="5">
        <v>95677</v>
      </c>
      <c r="H2490" s="5" t="s">
        <v>1645</v>
      </c>
      <c r="I2490" s="7">
        <v>16</v>
      </c>
      <c r="J2490" s="5">
        <v>65</v>
      </c>
      <c r="K2490" s="5">
        <v>10</v>
      </c>
      <c r="L2490" s="5">
        <v>10</v>
      </c>
      <c r="M2490" s="5">
        <v>10</v>
      </c>
      <c r="N2490" s="5">
        <v>10</v>
      </c>
      <c r="O2490" s="5">
        <v>30</v>
      </c>
      <c r="P2490" s="5">
        <v>30</v>
      </c>
      <c r="Q2490" s="5">
        <v>30</v>
      </c>
      <c r="R2490" s="5">
        <v>30</v>
      </c>
      <c r="S2490" s="5">
        <v>120</v>
      </c>
      <c r="T2490" s="4">
        <v>7800</v>
      </c>
      <c r="U2490" s="26">
        <f t="shared" si="76"/>
        <v>41.966420034149117</v>
      </c>
      <c r="V2490" s="26">
        <f t="shared" si="77"/>
        <v>2727.8173022196925</v>
      </c>
      <c r="Z2490" s="4">
        <v>9</v>
      </c>
      <c r="AA2490" s="26">
        <v>7.6101022252879273</v>
      </c>
      <c r="AB2490" s="26">
        <v>152.20204450575855</v>
      </c>
    </row>
    <row r="2491" spans="1:28" x14ac:dyDescent="0.25">
      <c r="A2491" s="5" t="s">
        <v>2224</v>
      </c>
      <c r="B2491" s="6" t="s">
        <v>1643</v>
      </c>
      <c r="C2491" s="6" t="s">
        <v>1644</v>
      </c>
      <c r="D2491" s="5">
        <v>2006</v>
      </c>
      <c r="E2491" s="5">
        <v>10</v>
      </c>
      <c r="F2491" s="5">
        <v>43</v>
      </c>
      <c r="G2491" s="5">
        <v>95125</v>
      </c>
      <c r="H2491" s="5" t="s">
        <v>1370</v>
      </c>
      <c r="I2491" s="7">
        <v>8</v>
      </c>
      <c r="J2491" s="5">
        <v>100</v>
      </c>
      <c r="K2491" s="5">
        <v>10</v>
      </c>
      <c r="L2491" s="5">
        <v>10</v>
      </c>
      <c r="M2491" s="5">
        <v>10</v>
      </c>
      <c r="N2491" s="5">
        <v>10</v>
      </c>
      <c r="O2491" s="5">
        <v>30</v>
      </c>
      <c r="P2491" s="5">
        <v>30</v>
      </c>
      <c r="Q2491" s="5">
        <v>30</v>
      </c>
      <c r="R2491" s="5">
        <v>30</v>
      </c>
      <c r="S2491" s="5">
        <v>120</v>
      </c>
      <c r="T2491" s="4">
        <v>12000</v>
      </c>
      <c r="U2491" s="26">
        <f t="shared" si="76"/>
        <v>41.966420034149117</v>
      </c>
      <c r="V2491" s="26">
        <f t="shared" si="77"/>
        <v>4196.6420034149114</v>
      </c>
      <c r="Z2491" s="4">
        <v>15</v>
      </c>
      <c r="AA2491" s="26">
        <v>9.0844392629862725</v>
      </c>
      <c r="AB2491" s="26">
        <v>54.506635577917635</v>
      </c>
    </row>
    <row r="2492" spans="1:28" x14ac:dyDescent="0.25">
      <c r="A2492" s="5" t="s">
        <v>1993</v>
      </c>
      <c r="B2492" s="6" t="s">
        <v>1643</v>
      </c>
      <c r="C2492" s="6" t="s">
        <v>1644</v>
      </c>
      <c r="D2492" s="5">
        <v>2005</v>
      </c>
      <c r="E2492" s="5">
        <v>11</v>
      </c>
      <c r="F2492" s="5">
        <v>33</v>
      </c>
      <c r="G2492" s="5">
        <v>92532</v>
      </c>
      <c r="H2492" s="5" t="s">
        <v>1645</v>
      </c>
      <c r="I2492" s="7">
        <v>3.8</v>
      </c>
      <c r="J2492" s="5">
        <v>39</v>
      </c>
      <c r="K2492" s="5">
        <v>25</v>
      </c>
      <c r="L2492" s="5">
        <v>0</v>
      </c>
      <c r="M2492" s="5">
        <v>15</v>
      </c>
      <c r="N2492" s="5">
        <v>0</v>
      </c>
      <c r="O2492" s="5">
        <v>75</v>
      </c>
      <c r="P2492" s="5">
        <v>0</v>
      </c>
      <c r="Q2492" s="5">
        <v>45</v>
      </c>
      <c r="R2492" s="5">
        <v>0</v>
      </c>
      <c r="S2492" s="5">
        <v>120</v>
      </c>
      <c r="T2492" s="4">
        <v>4680</v>
      </c>
      <c r="U2492" s="26">
        <f t="shared" si="76"/>
        <v>41.814810401124966</v>
      </c>
      <c r="V2492" s="26">
        <f t="shared" si="77"/>
        <v>1630.7776056438736</v>
      </c>
      <c r="Z2492" s="4">
        <v>17</v>
      </c>
      <c r="AA2492" s="26">
        <v>43.182417744305781</v>
      </c>
      <c r="AB2492" s="26">
        <v>1727.2967097722312</v>
      </c>
    </row>
    <row r="2493" spans="1:28" x14ac:dyDescent="0.25">
      <c r="A2493" s="5" t="s">
        <v>3287</v>
      </c>
      <c r="B2493" s="6" t="s">
        <v>1643</v>
      </c>
      <c r="C2493" s="6" t="s">
        <v>1644</v>
      </c>
      <c r="D2493" s="5">
        <v>2005</v>
      </c>
      <c r="E2493" s="5">
        <v>11</v>
      </c>
      <c r="F2493" s="5">
        <v>30</v>
      </c>
      <c r="G2493" s="5">
        <v>92649</v>
      </c>
      <c r="H2493" s="5" t="s">
        <v>1370</v>
      </c>
      <c r="I2493" s="7">
        <v>3.8</v>
      </c>
      <c r="J2493" s="5">
        <v>26</v>
      </c>
      <c r="K2493" s="5">
        <v>14</v>
      </c>
      <c r="L2493" s="5">
        <v>5</v>
      </c>
      <c r="M2493" s="5">
        <v>14</v>
      </c>
      <c r="N2493" s="5">
        <v>7</v>
      </c>
      <c r="O2493" s="5">
        <v>42</v>
      </c>
      <c r="P2493" s="5">
        <v>15</v>
      </c>
      <c r="Q2493" s="5">
        <v>42</v>
      </c>
      <c r="R2493" s="5">
        <v>21</v>
      </c>
      <c r="S2493" s="5">
        <v>120</v>
      </c>
      <c r="T2493" s="4">
        <v>3120</v>
      </c>
      <c r="U2493" s="26">
        <f t="shared" si="76"/>
        <v>41.814810401124966</v>
      </c>
      <c r="V2493" s="26">
        <f t="shared" si="77"/>
        <v>1087.1850704292492</v>
      </c>
      <c r="Z2493" s="4">
        <v>17</v>
      </c>
      <c r="AA2493" s="26">
        <v>23.55404604234861</v>
      </c>
      <c r="AB2493" s="26">
        <v>588.85115105871523</v>
      </c>
    </row>
    <row r="2494" spans="1:28" x14ac:dyDescent="0.25">
      <c r="A2494" s="5" t="s">
        <v>1741</v>
      </c>
      <c r="B2494" s="6" t="s">
        <v>1643</v>
      </c>
      <c r="C2494" s="6" t="s">
        <v>1644</v>
      </c>
      <c r="D2494" s="5">
        <v>2004</v>
      </c>
      <c r="E2494" s="5">
        <v>12</v>
      </c>
      <c r="F2494" s="5">
        <v>9</v>
      </c>
      <c r="G2494" s="5">
        <v>95682</v>
      </c>
      <c r="H2494" s="5" t="s">
        <v>1645</v>
      </c>
      <c r="I2494" s="7">
        <v>8</v>
      </c>
      <c r="J2494" s="5">
        <v>80</v>
      </c>
      <c r="K2494" s="5">
        <v>10</v>
      </c>
      <c r="L2494" s="5">
        <v>10</v>
      </c>
      <c r="M2494" s="5">
        <v>15</v>
      </c>
      <c r="N2494" s="5">
        <v>5</v>
      </c>
      <c r="O2494" s="5">
        <v>30</v>
      </c>
      <c r="P2494" s="5">
        <v>30</v>
      </c>
      <c r="Q2494" s="5">
        <v>45</v>
      </c>
      <c r="R2494" s="5">
        <v>15</v>
      </c>
      <c r="S2494" s="5">
        <v>120</v>
      </c>
      <c r="T2494" s="4">
        <v>9600</v>
      </c>
      <c r="U2494" s="26">
        <f t="shared" si="76"/>
        <v>41.661668183778097</v>
      </c>
      <c r="V2494" s="26">
        <f t="shared" si="77"/>
        <v>3332.9334547022477</v>
      </c>
      <c r="Z2494" s="4">
        <v>10</v>
      </c>
      <c r="AA2494" s="26">
        <v>16.54867827208253</v>
      </c>
      <c r="AB2494" s="26">
        <v>496.4603481624759</v>
      </c>
    </row>
    <row r="2495" spans="1:28" x14ac:dyDescent="0.25">
      <c r="A2495" s="5" t="s">
        <v>1906</v>
      </c>
      <c r="B2495" s="6" t="s">
        <v>1643</v>
      </c>
      <c r="C2495" s="6" t="s">
        <v>1644</v>
      </c>
      <c r="D2495" s="5">
        <v>2004</v>
      </c>
      <c r="E2495" s="5">
        <v>12</v>
      </c>
      <c r="F2495" s="5">
        <v>30</v>
      </c>
      <c r="G2495" s="5">
        <v>92647</v>
      </c>
      <c r="H2495" s="5" t="s">
        <v>1645</v>
      </c>
      <c r="I2495" s="7">
        <v>5</v>
      </c>
      <c r="J2495" s="5">
        <v>40</v>
      </c>
      <c r="K2495" s="5">
        <v>10</v>
      </c>
      <c r="L2495" s="5">
        <v>10</v>
      </c>
      <c r="M2495" s="5">
        <v>10</v>
      </c>
      <c r="N2495" s="5">
        <v>10</v>
      </c>
      <c r="O2495" s="5">
        <v>30</v>
      </c>
      <c r="P2495" s="5">
        <v>30</v>
      </c>
      <c r="Q2495" s="5">
        <v>30</v>
      </c>
      <c r="R2495" s="5">
        <v>30</v>
      </c>
      <c r="S2495" s="5">
        <v>120</v>
      </c>
      <c r="T2495" s="4">
        <v>4800</v>
      </c>
      <c r="U2495" s="26">
        <f t="shared" si="76"/>
        <v>41.661668183778097</v>
      </c>
      <c r="V2495" s="26">
        <f t="shared" si="77"/>
        <v>1666.4667273511238</v>
      </c>
      <c r="Z2495" s="4">
        <v>14</v>
      </c>
      <c r="AA2495" s="26">
        <v>31.021912122860318</v>
      </c>
      <c r="AB2495" s="26">
        <v>1520.0736940201555</v>
      </c>
    </row>
    <row r="2496" spans="1:28" x14ac:dyDescent="0.25">
      <c r="A2496" s="5" t="s">
        <v>2129</v>
      </c>
      <c r="B2496" s="6" t="s">
        <v>1643</v>
      </c>
      <c r="C2496" s="6" t="s">
        <v>1644</v>
      </c>
      <c r="D2496" s="5">
        <v>2004</v>
      </c>
      <c r="E2496" s="5">
        <v>12</v>
      </c>
      <c r="F2496" s="5">
        <v>37</v>
      </c>
      <c r="G2496" s="5">
        <v>92117</v>
      </c>
      <c r="H2496" s="5" t="s">
        <v>1645</v>
      </c>
      <c r="I2496" s="7">
        <v>5.9</v>
      </c>
      <c r="J2496" s="5">
        <v>6</v>
      </c>
      <c r="K2496" s="5">
        <v>10</v>
      </c>
      <c r="L2496" s="5">
        <v>10</v>
      </c>
      <c r="M2496" s="5">
        <v>10</v>
      </c>
      <c r="N2496" s="5">
        <v>10</v>
      </c>
      <c r="O2496" s="5">
        <v>30</v>
      </c>
      <c r="P2496" s="5">
        <v>30</v>
      </c>
      <c r="Q2496" s="5">
        <v>30</v>
      </c>
      <c r="R2496" s="5">
        <v>30</v>
      </c>
      <c r="S2496" s="5">
        <v>120</v>
      </c>
      <c r="T2496" s="4">
        <v>720</v>
      </c>
      <c r="U2496" s="26">
        <f t="shared" si="76"/>
        <v>41.661668183778097</v>
      </c>
      <c r="V2496" s="26">
        <f t="shared" si="77"/>
        <v>249.9700091026686</v>
      </c>
      <c r="Z2496" s="4">
        <v>22</v>
      </c>
      <c r="AA2496" s="26">
        <v>10.704020776116657</v>
      </c>
      <c r="AB2496" s="26">
        <v>214.08041552233314</v>
      </c>
    </row>
    <row r="2497" spans="1:28" x14ac:dyDescent="0.25">
      <c r="A2497" s="5" t="s">
        <v>1667</v>
      </c>
      <c r="B2497" s="6" t="s">
        <v>1643</v>
      </c>
      <c r="C2497" s="6" t="s">
        <v>1644</v>
      </c>
      <c r="D2497" s="5">
        <v>2003</v>
      </c>
      <c r="E2497" s="5">
        <v>13</v>
      </c>
      <c r="F2497" s="5">
        <v>1</v>
      </c>
      <c r="G2497" s="5">
        <v>94568</v>
      </c>
      <c r="H2497" s="5" t="s">
        <v>1645</v>
      </c>
      <c r="I2497" s="7">
        <v>10</v>
      </c>
      <c r="J2497" s="5">
        <v>100</v>
      </c>
      <c r="K2497" s="5">
        <v>10</v>
      </c>
      <c r="L2497" s="5">
        <v>15</v>
      </c>
      <c r="M2497" s="5">
        <v>10</v>
      </c>
      <c r="N2497" s="5">
        <v>5</v>
      </c>
      <c r="O2497" s="5">
        <v>30</v>
      </c>
      <c r="P2497" s="5">
        <v>45</v>
      </c>
      <c r="Q2497" s="5">
        <v>30</v>
      </c>
      <c r="R2497" s="5">
        <v>15</v>
      </c>
      <c r="S2497" s="5">
        <v>120</v>
      </c>
      <c r="T2497" s="4">
        <v>12000</v>
      </c>
      <c r="U2497" s="26">
        <f t="shared" si="76"/>
        <v>41.506970025279884</v>
      </c>
      <c r="V2497" s="26">
        <f t="shared" si="77"/>
        <v>4150.6970025279879</v>
      </c>
      <c r="Z2497" s="4">
        <v>19</v>
      </c>
      <c r="AA2497" s="26">
        <v>5.279548142498701</v>
      </c>
      <c r="AB2497" s="26">
        <v>211.18192569994804</v>
      </c>
    </row>
    <row r="2498" spans="1:28" x14ac:dyDescent="0.25">
      <c r="A2498" s="5" t="s">
        <v>1677</v>
      </c>
      <c r="B2498" s="6" t="s">
        <v>1643</v>
      </c>
      <c r="C2498" s="6" t="s">
        <v>1644</v>
      </c>
      <c r="D2498" s="5">
        <v>2003</v>
      </c>
      <c r="E2498" s="5">
        <v>13</v>
      </c>
      <c r="F2498" s="5">
        <v>1</v>
      </c>
      <c r="G2498" s="5">
        <v>94605</v>
      </c>
      <c r="H2498" s="5" t="s">
        <v>1645</v>
      </c>
      <c r="I2498" s="7">
        <v>0.9</v>
      </c>
      <c r="J2498" s="5">
        <v>20</v>
      </c>
      <c r="K2498" s="5">
        <v>10</v>
      </c>
      <c r="L2498" s="5">
        <v>10</v>
      </c>
      <c r="M2498" s="5">
        <v>10</v>
      </c>
      <c r="N2498" s="5">
        <v>10</v>
      </c>
      <c r="O2498" s="5">
        <v>30</v>
      </c>
      <c r="P2498" s="5">
        <v>30</v>
      </c>
      <c r="Q2498" s="5">
        <v>30</v>
      </c>
      <c r="R2498" s="5">
        <v>30</v>
      </c>
      <c r="S2498" s="5">
        <v>120</v>
      </c>
      <c r="T2498" s="4">
        <v>2400</v>
      </c>
      <c r="U2498" s="26">
        <f t="shared" ref="U2498:U2561" si="78">(VLOOKUP(E2498,t_factor30,7))*S2498</f>
        <v>41.506970025279884</v>
      </c>
      <c r="V2498" s="26">
        <f t="shared" ref="V2498:V2561" si="79">J2498*U2498</f>
        <v>830.13940050559768</v>
      </c>
      <c r="Z2498" s="4">
        <v>9</v>
      </c>
      <c r="AA2498" s="26">
        <v>36.782160755558316</v>
      </c>
      <c r="AB2498" s="26">
        <v>2243.7118060890571</v>
      </c>
    </row>
    <row r="2499" spans="1:28" x14ac:dyDescent="0.25">
      <c r="A2499" s="5" t="s">
        <v>1974</v>
      </c>
      <c r="B2499" s="6" t="s">
        <v>1730</v>
      </c>
      <c r="C2499" s="6" t="s">
        <v>1151</v>
      </c>
      <c r="D2499" s="5">
        <v>2003</v>
      </c>
      <c r="E2499" s="5">
        <v>13</v>
      </c>
      <c r="F2499" s="5">
        <v>31</v>
      </c>
      <c r="G2499" s="5">
        <v>95713</v>
      </c>
      <c r="H2499" s="5" t="s">
        <v>1645</v>
      </c>
      <c r="I2499" s="7">
        <v>3.6</v>
      </c>
      <c r="J2499" s="5">
        <v>45</v>
      </c>
      <c r="K2499" s="5">
        <v>10</v>
      </c>
      <c r="L2499" s="5">
        <v>10</v>
      </c>
      <c r="M2499" s="5">
        <v>10</v>
      </c>
      <c r="N2499" s="5">
        <v>10</v>
      </c>
      <c r="O2499" s="5">
        <v>30</v>
      </c>
      <c r="P2499" s="5">
        <v>30</v>
      </c>
      <c r="Q2499" s="5">
        <v>30</v>
      </c>
      <c r="R2499" s="5">
        <v>30</v>
      </c>
      <c r="S2499" s="5">
        <v>120</v>
      </c>
      <c r="T2499" s="4">
        <v>5400</v>
      </c>
      <c r="U2499" s="26">
        <f t="shared" si="78"/>
        <v>41.506970025279884</v>
      </c>
      <c r="V2499" s="26">
        <f t="shared" si="79"/>
        <v>1867.8136511375947</v>
      </c>
      <c r="Z2499" s="4">
        <v>19</v>
      </c>
      <c r="AA2499" s="26">
        <v>6.5994351781233762</v>
      </c>
      <c r="AB2499" s="26">
        <v>296.97458301555196</v>
      </c>
    </row>
    <row r="2500" spans="1:28" x14ac:dyDescent="0.25">
      <c r="A2500" s="5" t="s">
        <v>3289</v>
      </c>
      <c r="B2500" s="6" t="s">
        <v>1660</v>
      </c>
      <c r="C2500" s="6" t="s">
        <v>1151</v>
      </c>
      <c r="D2500" s="5">
        <v>2003</v>
      </c>
      <c r="E2500" s="5">
        <v>13</v>
      </c>
      <c r="F2500" s="5">
        <v>30</v>
      </c>
      <c r="G2500" s="5">
        <v>90680</v>
      </c>
      <c r="H2500" s="5" t="s">
        <v>1370</v>
      </c>
      <c r="I2500" s="7">
        <v>5.9</v>
      </c>
      <c r="J2500" s="5">
        <v>21</v>
      </c>
      <c r="K2500" s="5">
        <v>10</v>
      </c>
      <c r="L2500" s="5">
        <v>10</v>
      </c>
      <c r="M2500" s="5">
        <v>10</v>
      </c>
      <c r="N2500" s="5">
        <v>10</v>
      </c>
      <c r="O2500" s="5">
        <v>30</v>
      </c>
      <c r="P2500" s="5">
        <v>30</v>
      </c>
      <c r="Q2500" s="5">
        <v>30</v>
      </c>
      <c r="R2500" s="5">
        <v>30</v>
      </c>
      <c r="S2500" s="5">
        <v>120</v>
      </c>
      <c r="T2500" s="4">
        <v>2520</v>
      </c>
      <c r="U2500" s="26">
        <f t="shared" si="78"/>
        <v>41.506970025279884</v>
      </c>
      <c r="V2500" s="26">
        <f t="shared" si="79"/>
        <v>871.64637053087756</v>
      </c>
      <c r="Z2500" s="4">
        <v>14</v>
      </c>
      <c r="AA2500" s="26">
        <v>20.681274748573543</v>
      </c>
      <c r="AB2500" s="26">
        <v>434.30676972004437</v>
      </c>
    </row>
    <row r="2501" spans="1:28" x14ac:dyDescent="0.25">
      <c r="A2501" s="5" t="s">
        <v>3405</v>
      </c>
      <c r="B2501" s="6" t="s">
        <v>1683</v>
      </c>
      <c r="C2501" s="6" t="s">
        <v>1644</v>
      </c>
      <c r="D2501" s="5">
        <v>2003</v>
      </c>
      <c r="E2501" s="5">
        <v>13</v>
      </c>
      <c r="F2501" s="5">
        <v>33</v>
      </c>
      <c r="G2501" s="5">
        <v>92545</v>
      </c>
      <c r="H2501" s="5" t="s">
        <v>1370</v>
      </c>
      <c r="I2501" s="7">
        <v>3.8</v>
      </c>
      <c r="J2501" s="5">
        <v>15</v>
      </c>
      <c r="K2501" s="5">
        <v>10</v>
      </c>
      <c r="L2501" s="5">
        <v>10</v>
      </c>
      <c r="M2501" s="5">
        <v>10</v>
      </c>
      <c r="N2501" s="5">
        <v>10</v>
      </c>
      <c r="O2501" s="5">
        <v>30</v>
      </c>
      <c r="P2501" s="5">
        <v>30</v>
      </c>
      <c r="Q2501" s="5">
        <v>30</v>
      </c>
      <c r="R2501" s="5">
        <v>30</v>
      </c>
      <c r="S2501" s="5">
        <v>120</v>
      </c>
      <c r="T2501" s="4">
        <v>1800</v>
      </c>
      <c r="U2501" s="26">
        <f t="shared" si="78"/>
        <v>41.506970025279884</v>
      </c>
      <c r="V2501" s="26">
        <f t="shared" si="79"/>
        <v>622.60455037919826</v>
      </c>
      <c r="Z2501" s="4">
        <v>12</v>
      </c>
      <c r="AA2501" s="26">
        <v>109.0166436022453</v>
      </c>
      <c r="AB2501" s="26">
        <v>4360.6657440898116</v>
      </c>
    </row>
    <row r="2502" spans="1:28" x14ac:dyDescent="0.25">
      <c r="A2502" s="5" t="s">
        <v>1668</v>
      </c>
      <c r="B2502" s="6" t="s">
        <v>1643</v>
      </c>
      <c r="C2502" s="6" t="s">
        <v>1644</v>
      </c>
      <c r="D2502" s="5">
        <v>2002</v>
      </c>
      <c r="E2502" s="5">
        <v>14</v>
      </c>
      <c r="F2502" s="5">
        <v>1</v>
      </c>
      <c r="G2502" s="5">
        <v>94550</v>
      </c>
      <c r="H2502" s="5" t="s">
        <v>1645</v>
      </c>
      <c r="I2502" s="7">
        <v>8</v>
      </c>
      <c r="J2502" s="5">
        <v>100</v>
      </c>
      <c r="K2502" s="5">
        <v>8</v>
      </c>
      <c r="L2502" s="5">
        <v>12</v>
      </c>
      <c r="M2502" s="5">
        <v>12</v>
      </c>
      <c r="N2502" s="5">
        <v>8</v>
      </c>
      <c r="O2502" s="5">
        <v>24</v>
      </c>
      <c r="P2502" s="5">
        <v>36</v>
      </c>
      <c r="Q2502" s="5">
        <v>36</v>
      </c>
      <c r="R2502" s="5">
        <v>24</v>
      </c>
      <c r="S2502" s="5">
        <v>120</v>
      </c>
      <c r="T2502" s="4">
        <v>12000</v>
      </c>
      <c r="U2502" s="26">
        <f t="shared" si="78"/>
        <v>41.35069209176266</v>
      </c>
      <c r="V2502" s="26">
        <f t="shared" si="79"/>
        <v>4135.0692091762658</v>
      </c>
      <c r="Z2502" s="4">
        <v>9</v>
      </c>
      <c r="AA2502" s="26">
        <v>29.172058530270387</v>
      </c>
      <c r="AB2502" s="26">
        <v>2042.0440971189271</v>
      </c>
    </row>
    <row r="2503" spans="1:28" x14ac:dyDescent="0.25">
      <c r="A2503" s="5" t="s">
        <v>3078</v>
      </c>
      <c r="B2503" s="6" t="s">
        <v>1643</v>
      </c>
      <c r="C2503" s="6" t="s">
        <v>1644</v>
      </c>
      <c r="D2503" s="5">
        <v>2002</v>
      </c>
      <c r="E2503" s="5">
        <v>14</v>
      </c>
      <c r="F2503" s="5">
        <v>19</v>
      </c>
      <c r="G2503" s="5">
        <v>91304</v>
      </c>
      <c r="H2503" s="5" t="s">
        <v>1370</v>
      </c>
      <c r="I2503" s="7">
        <v>3.9</v>
      </c>
      <c r="J2503" s="5">
        <v>35</v>
      </c>
      <c r="K2503" s="5">
        <v>10</v>
      </c>
      <c r="L2503" s="5">
        <v>10</v>
      </c>
      <c r="M2503" s="5">
        <v>10</v>
      </c>
      <c r="N2503" s="5">
        <v>10</v>
      </c>
      <c r="O2503" s="5">
        <v>30</v>
      </c>
      <c r="P2503" s="5">
        <v>30</v>
      </c>
      <c r="Q2503" s="5">
        <v>30</v>
      </c>
      <c r="R2503" s="5">
        <v>30</v>
      </c>
      <c r="S2503" s="5">
        <v>120</v>
      </c>
      <c r="T2503" s="4">
        <v>4200</v>
      </c>
      <c r="U2503" s="26">
        <f t="shared" si="78"/>
        <v>41.35069209176266</v>
      </c>
      <c r="V2503" s="26">
        <f t="shared" si="79"/>
        <v>1447.2742232116932</v>
      </c>
      <c r="Z2503" s="4">
        <v>12</v>
      </c>
      <c r="AA2503" s="26">
        <v>38.476462447851276</v>
      </c>
      <c r="AB2503" s="26">
        <v>3847.6462447851277</v>
      </c>
    </row>
    <row r="2504" spans="1:28" x14ac:dyDescent="0.25">
      <c r="A2504" s="5" t="s">
        <v>1257</v>
      </c>
      <c r="B2504" s="6" t="s">
        <v>1150</v>
      </c>
      <c r="C2504" s="6" t="s">
        <v>1151</v>
      </c>
      <c r="D2504" s="5">
        <v>2001</v>
      </c>
      <c r="E2504" s="5">
        <v>15</v>
      </c>
      <c r="F2504" s="5">
        <v>19</v>
      </c>
      <c r="G2504" s="5">
        <v>93536</v>
      </c>
      <c r="H2504" s="5" t="s">
        <v>1211</v>
      </c>
      <c r="I2504" s="7">
        <v>3</v>
      </c>
      <c r="J2504" s="5">
        <v>30</v>
      </c>
      <c r="K2504" s="5">
        <v>10</v>
      </c>
      <c r="L2504" s="5">
        <v>10</v>
      </c>
      <c r="M2504" s="5">
        <v>10</v>
      </c>
      <c r="N2504" s="5">
        <v>10</v>
      </c>
      <c r="O2504" s="5">
        <v>30</v>
      </c>
      <c r="P2504" s="5">
        <v>30</v>
      </c>
      <c r="Q2504" s="5">
        <v>30</v>
      </c>
      <c r="R2504" s="5">
        <v>30</v>
      </c>
      <c r="S2504" s="5">
        <v>120</v>
      </c>
      <c r="T2504" s="4">
        <v>3600</v>
      </c>
      <c r="U2504" s="26">
        <f t="shared" si="78"/>
        <v>41.192810060078322</v>
      </c>
      <c r="V2504" s="26">
        <f t="shared" si="79"/>
        <v>1235.7843018023498</v>
      </c>
      <c r="Z2504" s="4">
        <v>12</v>
      </c>
      <c r="AA2504" s="26">
        <v>3.8476462447851278</v>
      </c>
      <c r="AB2504" s="26">
        <v>192.38231223925638</v>
      </c>
    </row>
    <row r="2505" spans="1:28" x14ac:dyDescent="0.25">
      <c r="A2505" s="5" t="s">
        <v>368</v>
      </c>
      <c r="B2505" s="6" t="s">
        <v>1643</v>
      </c>
      <c r="C2505" s="6" t="s">
        <v>1644</v>
      </c>
      <c r="D2505" s="5">
        <v>2001</v>
      </c>
      <c r="E2505" s="5">
        <v>15</v>
      </c>
      <c r="F2505" s="5">
        <v>43</v>
      </c>
      <c r="G2505" s="5">
        <v>95051</v>
      </c>
      <c r="H2505" s="5" t="s">
        <v>1370</v>
      </c>
      <c r="I2505" s="7">
        <v>7.1</v>
      </c>
      <c r="J2505" s="5">
        <v>60</v>
      </c>
      <c r="K2505" s="5">
        <v>10</v>
      </c>
      <c r="L2505" s="5">
        <v>6</v>
      </c>
      <c r="M2505" s="5">
        <v>12</v>
      </c>
      <c r="N2505" s="5">
        <v>12</v>
      </c>
      <c r="O2505" s="5">
        <v>30</v>
      </c>
      <c r="P2505" s="5">
        <v>18</v>
      </c>
      <c r="Q2505" s="5">
        <v>36</v>
      </c>
      <c r="R2505" s="5">
        <v>36</v>
      </c>
      <c r="S2505" s="5">
        <v>120</v>
      </c>
      <c r="T2505" s="4">
        <v>7200</v>
      </c>
      <c r="U2505" s="26">
        <f t="shared" si="78"/>
        <v>41.192810060078322</v>
      </c>
      <c r="V2505" s="26">
        <f t="shared" si="79"/>
        <v>2471.5686036046995</v>
      </c>
      <c r="Z2505" s="4">
        <v>12</v>
      </c>
      <c r="AA2505" s="26">
        <v>53.867047426991789</v>
      </c>
      <c r="AB2505" s="26">
        <v>2154.6818970796717</v>
      </c>
    </row>
    <row r="2506" spans="1:28" x14ac:dyDescent="0.25">
      <c r="A2506" s="5" t="s">
        <v>495</v>
      </c>
      <c r="B2506" s="6" t="s">
        <v>1660</v>
      </c>
      <c r="C2506" s="6" t="s">
        <v>1151</v>
      </c>
      <c r="D2506" s="5">
        <v>2000</v>
      </c>
      <c r="E2506" s="5">
        <v>16</v>
      </c>
      <c r="F2506" s="5">
        <v>56</v>
      </c>
      <c r="G2506" s="5">
        <v>93036</v>
      </c>
      <c r="H2506" s="5" t="s">
        <v>1645</v>
      </c>
      <c r="I2506" s="7">
        <v>5.5</v>
      </c>
      <c r="J2506" s="5">
        <v>34</v>
      </c>
      <c r="K2506" s="5">
        <v>5</v>
      </c>
      <c r="L2506" s="5">
        <v>20</v>
      </c>
      <c r="M2506" s="5">
        <v>10</v>
      </c>
      <c r="N2506" s="5">
        <v>5</v>
      </c>
      <c r="O2506" s="5">
        <v>15</v>
      </c>
      <c r="P2506" s="5">
        <v>60</v>
      </c>
      <c r="Q2506" s="5">
        <v>30</v>
      </c>
      <c r="R2506" s="5">
        <v>15</v>
      </c>
      <c r="S2506" s="5">
        <v>120</v>
      </c>
      <c r="T2506" s="4">
        <v>4080</v>
      </c>
      <c r="U2506" s="26">
        <f t="shared" si="78"/>
        <v>41.03329910517823</v>
      </c>
      <c r="V2506" s="26">
        <f t="shared" si="79"/>
        <v>1395.1321695760598</v>
      </c>
      <c r="Z2506" s="4">
        <v>13</v>
      </c>
      <c r="AA2506" s="26">
        <v>10.300040054638632</v>
      </c>
      <c r="AB2506" s="26">
        <v>515.00200273193161</v>
      </c>
    </row>
    <row r="2507" spans="1:28" x14ac:dyDescent="0.25">
      <c r="A2507" s="5" t="s">
        <v>125</v>
      </c>
      <c r="B2507" s="6" t="s">
        <v>1643</v>
      </c>
      <c r="C2507" s="6" t="s">
        <v>1644</v>
      </c>
      <c r="D2507" s="5">
        <v>2000</v>
      </c>
      <c r="E2507" s="5">
        <v>16</v>
      </c>
      <c r="F2507" s="5">
        <v>37</v>
      </c>
      <c r="G2507" s="5">
        <v>91901</v>
      </c>
      <c r="H2507" s="5" t="s">
        <v>1370</v>
      </c>
      <c r="I2507" s="7">
        <v>3.9</v>
      </c>
      <c r="J2507" s="5">
        <v>60</v>
      </c>
      <c r="K2507" s="5">
        <v>12</v>
      </c>
      <c r="L2507" s="5">
        <v>6</v>
      </c>
      <c r="M2507" s="5">
        <v>10</v>
      </c>
      <c r="N2507" s="5">
        <v>12</v>
      </c>
      <c r="O2507" s="5">
        <v>36</v>
      </c>
      <c r="P2507" s="5">
        <v>18</v>
      </c>
      <c r="Q2507" s="5">
        <v>30</v>
      </c>
      <c r="R2507" s="5">
        <v>36</v>
      </c>
      <c r="S2507" s="5">
        <v>120</v>
      </c>
      <c r="T2507" s="4">
        <v>7200</v>
      </c>
      <c r="U2507" s="26">
        <f t="shared" si="78"/>
        <v>41.03329910517823</v>
      </c>
      <c r="V2507" s="26">
        <f t="shared" si="79"/>
        <v>2461.9979463106938</v>
      </c>
      <c r="Z2507" s="4">
        <v>8</v>
      </c>
      <c r="AA2507" s="26">
        <v>35.387200532745403</v>
      </c>
      <c r="AB2507" s="26">
        <v>1521.6496229080524</v>
      </c>
    </row>
    <row r="2508" spans="1:28" x14ac:dyDescent="0.25">
      <c r="A2508" s="5" t="s">
        <v>261</v>
      </c>
      <c r="B2508" s="6" t="s">
        <v>1643</v>
      </c>
      <c r="C2508" s="6" t="s">
        <v>1644</v>
      </c>
      <c r="D2508" s="5">
        <v>2000</v>
      </c>
      <c r="E2508" s="5">
        <v>16</v>
      </c>
      <c r="F2508" s="5">
        <v>40</v>
      </c>
      <c r="G2508" s="5">
        <v>93446</v>
      </c>
      <c r="H2508" s="5" t="s">
        <v>1370</v>
      </c>
      <c r="I2508" s="7">
        <v>8</v>
      </c>
      <c r="J2508" s="5">
        <v>21</v>
      </c>
      <c r="K2508" s="5">
        <v>10</v>
      </c>
      <c r="L2508" s="5">
        <v>10</v>
      </c>
      <c r="M2508" s="5">
        <v>10</v>
      </c>
      <c r="N2508" s="5">
        <v>10</v>
      </c>
      <c r="O2508" s="5">
        <v>30</v>
      </c>
      <c r="P2508" s="5">
        <v>30</v>
      </c>
      <c r="Q2508" s="5">
        <v>30</v>
      </c>
      <c r="R2508" s="5">
        <v>30</v>
      </c>
      <c r="S2508" s="5">
        <v>120</v>
      </c>
      <c r="T2508" s="4">
        <v>2520</v>
      </c>
      <c r="U2508" s="26">
        <f t="shared" si="78"/>
        <v>41.03329910517823</v>
      </c>
      <c r="V2508" s="26">
        <f t="shared" si="79"/>
        <v>861.69928120874283</v>
      </c>
      <c r="Z2508" s="4">
        <v>15</v>
      </c>
      <c r="AA2508" s="26">
        <v>7.7866622254168059</v>
      </c>
      <c r="AB2508" s="26">
        <v>311.46648901667226</v>
      </c>
    </row>
    <row r="2509" spans="1:28" x14ac:dyDescent="0.25">
      <c r="A2509" s="5" t="s">
        <v>3122</v>
      </c>
      <c r="B2509" s="6" t="s">
        <v>1643</v>
      </c>
      <c r="C2509" s="6" t="s">
        <v>1644</v>
      </c>
      <c r="D2509" s="5">
        <v>1999</v>
      </c>
      <c r="E2509" s="5">
        <v>17</v>
      </c>
      <c r="F2509" s="5">
        <v>19</v>
      </c>
      <c r="G2509" s="5">
        <v>91342</v>
      </c>
      <c r="H2509" s="5" t="s">
        <v>1370</v>
      </c>
      <c r="I2509" s="7">
        <v>5.3</v>
      </c>
      <c r="J2509" s="5">
        <v>16</v>
      </c>
      <c r="K2509" s="5">
        <v>10</v>
      </c>
      <c r="L2509" s="5">
        <v>10</v>
      </c>
      <c r="M2509" s="5">
        <v>10</v>
      </c>
      <c r="N2509" s="5">
        <v>10</v>
      </c>
      <c r="O2509" s="5">
        <v>30</v>
      </c>
      <c r="P2509" s="5">
        <v>30</v>
      </c>
      <c r="Q2509" s="5">
        <v>30</v>
      </c>
      <c r="R2509" s="5">
        <v>30</v>
      </c>
      <c r="S2509" s="5">
        <v>120</v>
      </c>
      <c r="T2509" s="4">
        <v>1920</v>
      </c>
      <c r="U2509" s="26">
        <f t="shared" si="78"/>
        <v>40.87213388710034</v>
      </c>
      <c r="V2509" s="26">
        <f t="shared" si="79"/>
        <v>653.95414219360543</v>
      </c>
      <c r="Z2509" s="4">
        <v>13</v>
      </c>
      <c r="AA2509" s="26">
        <v>10.300040054638632</v>
      </c>
      <c r="AB2509" s="26">
        <v>422.30164224018392</v>
      </c>
    </row>
    <row r="2510" spans="1:28" x14ac:dyDescent="0.25">
      <c r="A2510" s="5" t="s">
        <v>150</v>
      </c>
      <c r="B2510" s="6" t="s">
        <v>1643</v>
      </c>
      <c r="C2510" s="6" t="s">
        <v>1644</v>
      </c>
      <c r="D2510" s="5">
        <v>1999</v>
      </c>
      <c r="E2510" s="5">
        <v>17</v>
      </c>
      <c r="F2510" s="5">
        <v>37</v>
      </c>
      <c r="G2510" s="5">
        <v>92064</v>
      </c>
      <c r="H2510" s="5" t="s">
        <v>1370</v>
      </c>
      <c r="I2510" s="7">
        <v>5.0999999999999996</v>
      </c>
      <c r="J2510" s="5">
        <v>100</v>
      </c>
      <c r="K2510" s="5">
        <v>12</v>
      </c>
      <c r="L2510" s="5">
        <v>4</v>
      </c>
      <c r="M2510" s="5">
        <v>12</v>
      </c>
      <c r="N2510" s="5">
        <v>12</v>
      </c>
      <c r="O2510" s="5">
        <v>36</v>
      </c>
      <c r="P2510" s="5">
        <v>12</v>
      </c>
      <c r="Q2510" s="5">
        <v>36</v>
      </c>
      <c r="R2510" s="5">
        <v>36</v>
      </c>
      <c r="S2510" s="5">
        <v>120</v>
      </c>
      <c r="T2510" s="4">
        <v>12000</v>
      </c>
      <c r="U2510" s="26">
        <f t="shared" si="78"/>
        <v>40.87213388710034</v>
      </c>
      <c r="V2510" s="26">
        <f t="shared" si="79"/>
        <v>4087.213388710034</v>
      </c>
      <c r="Z2510" s="4">
        <v>3</v>
      </c>
      <c r="AA2510" s="26">
        <v>19.882430392460058</v>
      </c>
      <c r="AB2510" s="26">
        <v>1411.6525578646642</v>
      </c>
    </row>
    <row r="2511" spans="1:28" x14ac:dyDescent="0.25">
      <c r="A2511" s="5" t="s">
        <v>1992</v>
      </c>
      <c r="B2511" s="6" t="s">
        <v>1643</v>
      </c>
      <c r="C2511" s="6" t="s">
        <v>1644</v>
      </c>
      <c r="D2511" s="5">
        <v>1997</v>
      </c>
      <c r="E2511" s="5">
        <v>19</v>
      </c>
      <c r="F2511" s="5">
        <v>33</v>
      </c>
      <c r="G2511" s="5">
        <v>92544</v>
      </c>
      <c r="H2511" s="5" t="s">
        <v>1645</v>
      </c>
      <c r="I2511" s="7">
        <v>2.9</v>
      </c>
      <c r="J2511" s="5">
        <v>75</v>
      </c>
      <c r="K2511" s="5">
        <v>15</v>
      </c>
      <c r="L2511" s="5">
        <v>5</v>
      </c>
      <c r="M2511" s="5">
        <v>15</v>
      </c>
      <c r="N2511" s="5">
        <v>5</v>
      </c>
      <c r="O2511" s="5">
        <v>45</v>
      </c>
      <c r="P2511" s="5">
        <v>15</v>
      </c>
      <c r="Q2511" s="5">
        <v>45</v>
      </c>
      <c r="R2511" s="5">
        <v>15</v>
      </c>
      <c r="S2511" s="5">
        <v>120</v>
      </c>
      <c r="T2511" s="4">
        <v>9000</v>
      </c>
      <c r="U2511" s="26">
        <f t="shared" si="78"/>
        <v>40.544736646055277</v>
      </c>
      <c r="V2511" s="26">
        <f t="shared" si="79"/>
        <v>3040.8552484541456</v>
      </c>
      <c r="Z2511" s="4">
        <v>11</v>
      </c>
      <c r="AA2511" s="26">
        <v>15.332481596805319</v>
      </c>
      <c r="AB2511" s="26">
        <v>766.62407984026595</v>
      </c>
    </row>
    <row r="2512" spans="1:28" x14ac:dyDescent="0.25">
      <c r="A2512" s="5" t="s">
        <v>103</v>
      </c>
      <c r="B2512" s="6" t="s">
        <v>1643</v>
      </c>
      <c r="C2512" s="6" t="s">
        <v>1644</v>
      </c>
      <c r="D2512" s="5">
        <v>1997</v>
      </c>
      <c r="E2512" s="5">
        <v>19</v>
      </c>
      <c r="F2512" s="5">
        <v>36</v>
      </c>
      <c r="G2512" s="5">
        <v>92372</v>
      </c>
      <c r="H2512" s="5" t="s">
        <v>1370</v>
      </c>
      <c r="I2512" s="7">
        <v>6</v>
      </c>
      <c r="J2512" s="5">
        <v>100</v>
      </c>
      <c r="K2512" s="5">
        <v>20</v>
      </c>
      <c r="L2512" s="5">
        <v>0</v>
      </c>
      <c r="M2512" s="5">
        <v>15</v>
      </c>
      <c r="N2512" s="5">
        <v>5</v>
      </c>
      <c r="O2512" s="5">
        <v>60</v>
      </c>
      <c r="P2512" s="5">
        <v>0</v>
      </c>
      <c r="Q2512" s="5">
        <v>45</v>
      </c>
      <c r="R2512" s="5">
        <v>15</v>
      </c>
      <c r="S2512" s="5">
        <v>120</v>
      </c>
      <c r="T2512" s="4">
        <v>12000</v>
      </c>
      <c r="U2512" s="26">
        <f t="shared" si="78"/>
        <v>40.544736646055277</v>
      </c>
      <c r="V2512" s="26">
        <f t="shared" si="79"/>
        <v>4054.4736646055276</v>
      </c>
      <c r="Z2512" s="4">
        <v>15</v>
      </c>
      <c r="AA2512" s="26">
        <v>58.399966690626044</v>
      </c>
      <c r="AB2512" s="26">
        <v>4379.9975017969537</v>
      </c>
    </row>
    <row r="2513" spans="1:28" x14ac:dyDescent="0.25">
      <c r="A2513" s="5" t="s">
        <v>2650</v>
      </c>
      <c r="B2513" s="6" t="s">
        <v>1643</v>
      </c>
      <c r="C2513" s="6" t="s">
        <v>1644</v>
      </c>
      <c r="D2513" s="5">
        <v>1992</v>
      </c>
      <c r="E2513" s="5">
        <v>24</v>
      </c>
      <c r="F2513" s="5">
        <v>34</v>
      </c>
      <c r="G2513" s="5">
        <v>95833</v>
      </c>
      <c r="H2513" s="5" t="s">
        <v>2097</v>
      </c>
      <c r="I2513" s="7">
        <v>4.2</v>
      </c>
      <c r="J2513" s="5">
        <v>40</v>
      </c>
      <c r="K2513" s="5">
        <v>10</v>
      </c>
      <c r="L2513" s="5">
        <v>20</v>
      </c>
      <c r="M2513" s="5">
        <v>10</v>
      </c>
      <c r="N2513" s="5">
        <v>0</v>
      </c>
      <c r="O2513" s="5">
        <v>30</v>
      </c>
      <c r="P2513" s="5">
        <v>60</v>
      </c>
      <c r="Q2513" s="5">
        <v>30</v>
      </c>
      <c r="R2513" s="5">
        <v>0</v>
      </c>
      <c r="S2513" s="5">
        <v>120</v>
      </c>
      <c r="T2513" s="4">
        <v>4800</v>
      </c>
      <c r="U2513" s="26">
        <f t="shared" si="78"/>
        <v>39.695414902840831</v>
      </c>
      <c r="V2513" s="26">
        <f t="shared" si="79"/>
        <v>1587.8165961136333</v>
      </c>
      <c r="Z2513" s="4">
        <v>16</v>
      </c>
      <c r="AA2513" s="26">
        <v>13.031016088331434</v>
      </c>
      <c r="AB2513" s="26">
        <v>39.093048264994302</v>
      </c>
    </row>
    <row r="2514" spans="1:28" x14ac:dyDescent="0.25">
      <c r="A2514" s="5" t="s">
        <v>2640</v>
      </c>
      <c r="B2514" s="6" t="s">
        <v>1643</v>
      </c>
      <c r="C2514" s="6" t="s">
        <v>1644</v>
      </c>
      <c r="D2514" s="5">
        <v>1991</v>
      </c>
      <c r="E2514" s="5">
        <v>25</v>
      </c>
      <c r="F2514" s="5">
        <v>34</v>
      </c>
      <c r="G2514" s="5">
        <v>95823</v>
      </c>
      <c r="H2514" s="5" t="s">
        <v>2097</v>
      </c>
      <c r="I2514" s="7">
        <v>6.4</v>
      </c>
      <c r="J2514" s="5">
        <v>59</v>
      </c>
      <c r="K2514" s="5">
        <v>10</v>
      </c>
      <c r="L2514" s="5">
        <v>10</v>
      </c>
      <c r="M2514" s="5">
        <v>10</v>
      </c>
      <c r="N2514" s="5">
        <v>10</v>
      </c>
      <c r="O2514" s="5">
        <v>30</v>
      </c>
      <c r="P2514" s="5">
        <v>30</v>
      </c>
      <c r="Q2514" s="5">
        <v>30</v>
      </c>
      <c r="R2514" s="5">
        <v>30</v>
      </c>
      <c r="S2514" s="5">
        <v>120</v>
      </c>
      <c r="T2514" s="4">
        <v>7080</v>
      </c>
      <c r="U2514" s="26">
        <f t="shared" si="78"/>
        <v>39.520036920236905</v>
      </c>
      <c r="V2514" s="26">
        <f t="shared" si="79"/>
        <v>2331.6821782939774</v>
      </c>
      <c r="Z2514" s="4">
        <v>18</v>
      </c>
      <c r="AA2514" s="26">
        <v>9.1990606160932238</v>
      </c>
      <c r="AB2514" s="26">
        <v>128.78684862530514</v>
      </c>
    </row>
    <row r="2515" spans="1:28" x14ac:dyDescent="0.25">
      <c r="A2515" s="5" t="s">
        <v>2770</v>
      </c>
      <c r="B2515" s="6" t="s">
        <v>1643</v>
      </c>
      <c r="C2515" s="6" t="s">
        <v>1644</v>
      </c>
      <c r="D2515" s="5">
        <v>1990</v>
      </c>
      <c r="E2515" s="5">
        <v>26</v>
      </c>
      <c r="F2515" s="5">
        <v>42</v>
      </c>
      <c r="G2515" s="5">
        <v>93121</v>
      </c>
      <c r="H2515" s="5" t="s">
        <v>2097</v>
      </c>
      <c r="I2515" s="7">
        <v>3.9</v>
      </c>
      <c r="J2515" s="5">
        <v>50</v>
      </c>
      <c r="K2515" s="5">
        <v>10</v>
      </c>
      <c r="L2515" s="5">
        <v>10</v>
      </c>
      <c r="M2515" s="5">
        <v>10</v>
      </c>
      <c r="N2515" s="5">
        <v>10</v>
      </c>
      <c r="O2515" s="5">
        <v>30</v>
      </c>
      <c r="P2515" s="5">
        <v>30</v>
      </c>
      <c r="Q2515" s="5">
        <v>30</v>
      </c>
      <c r="R2515" s="5">
        <v>30</v>
      </c>
      <c r="S2515" s="5">
        <v>120</v>
      </c>
      <c r="T2515" s="4">
        <v>6000</v>
      </c>
      <c r="U2515" s="26">
        <f t="shared" si="78"/>
        <v>39.342751082697468</v>
      </c>
      <c r="V2515" s="26">
        <f t="shared" si="79"/>
        <v>1967.1375541348734</v>
      </c>
      <c r="Z2515" s="4">
        <v>18</v>
      </c>
      <c r="AA2515" s="26">
        <v>10.513212132677971</v>
      </c>
      <c r="AB2515" s="26">
        <v>210.26424265355942</v>
      </c>
    </row>
    <row r="2516" spans="1:28" x14ac:dyDescent="0.25">
      <c r="A2516" s="5" t="s">
        <v>2693</v>
      </c>
      <c r="B2516" s="6" t="s">
        <v>1660</v>
      </c>
      <c r="C2516" s="6" t="s">
        <v>1151</v>
      </c>
      <c r="D2516" s="5">
        <v>1986</v>
      </c>
      <c r="E2516" s="5">
        <v>30</v>
      </c>
      <c r="F2516" s="5">
        <v>37</v>
      </c>
      <c r="G2516" s="5">
        <v>91901</v>
      </c>
      <c r="H2516" s="5" t="s">
        <v>2097</v>
      </c>
      <c r="I2516" s="7">
        <v>3.8</v>
      </c>
      <c r="J2516" s="5">
        <v>19</v>
      </c>
      <c r="K2516" s="5">
        <v>10</v>
      </c>
      <c r="L2516" s="5">
        <v>5</v>
      </c>
      <c r="M2516" s="5">
        <v>15</v>
      </c>
      <c r="N2516" s="5">
        <v>10</v>
      </c>
      <c r="O2516" s="5">
        <v>30</v>
      </c>
      <c r="P2516" s="5">
        <v>15</v>
      </c>
      <c r="Q2516" s="5">
        <v>45</v>
      </c>
      <c r="R2516" s="5">
        <v>30</v>
      </c>
      <c r="S2516" s="5">
        <v>120</v>
      </c>
      <c r="T2516" s="4">
        <v>2280</v>
      </c>
      <c r="U2516" s="26">
        <f t="shared" si="78"/>
        <v>38.613892695267211</v>
      </c>
      <c r="V2516" s="26">
        <f t="shared" si="79"/>
        <v>733.66396121007699</v>
      </c>
      <c r="Z2516" s="4">
        <v>13</v>
      </c>
      <c r="AA2516" s="26">
        <v>30.900120163915901</v>
      </c>
      <c r="AB2516" s="26">
        <v>741.60288393398162</v>
      </c>
    </row>
    <row r="2517" spans="1:28" x14ac:dyDescent="0.25">
      <c r="A2517" s="5" t="s">
        <v>2522</v>
      </c>
      <c r="B2517" s="6" t="s">
        <v>1643</v>
      </c>
      <c r="C2517" s="6" t="s">
        <v>1644</v>
      </c>
      <c r="D2517" s="5">
        <v>1984</v>
      </c>
      <c r="E2517" s="5">
        <v>32</v>
      </c>
      <c r="F2517" s="5">
        <v>19</v>
      </c>
      <c r="G2517" s="5">
        <v>91321</v>
      </c>
      <c r="H2517" s="5" t="s">
        <v>2097</v>
      </c>
      <c r="I2517" s="7">
        <v>24</v>
      </c>
      <c r="J2517" s="5">
        <v>16</v>
      </c>
      <c r="K2517" s="5">
        <v>10</v>
      </c>
      <c r="L2517" s="5">
        <v>10</v>
      </c>
      <c r="M2517" s="5">
        <v>10</v>
      </c>
      <c r="N2517" s="5">
        <v>10</v>
      </c>
      <c r="O2517" s="5">
        <v>30</v>
      </c>
      <c r="P2517" s="5">
        <v>30</v>
      </c>
      <c r="Q2517" s="5">
        <v>30</v>
      </c>
      <c r="R2517" s="5">
        <v>30</v>
      </c>
      <c r="S2517" s="5">
        <v>120</v>
      </c>
      <c r="T2517" s="4">
        <v>1920</v>
      </c>
      <c r="U2517" s="26">
        <f t="shared" si="78"/>
        <v>38.23716889623195</v>
      </c>
      <c r="V2517" s="26">
        <f t="shared" si="79"/>
        <v>611.79470233971119</v>
      </c>
      <c r="Z2517" s="4">
        <v>15</v>
      </c>
      <c r="AA2517" s="26">
        <v>37.635534089514557</v>
      </c>
      <c r="AB2517" s="26">
        <v>1731.2345681176696</v>
      </c>
    </row>
    <row r="2518" spans="1:28" x14ac:dyDescent="0.25">
      <c r="A2518" s="5" t="s">
        <v>2679</v>
      </c>
      <c r="B2518" s="6" t="s">
        <v>1730</v>
      </c>
      <c r="C2518" s="6" t="s">
        <v>1151</v>
      </c>
      <c r="D2518" s="5">
        <v>1980</v>
      </c>
      <c r="E2518" s="5">
        <v>36</v>
      </c>
      <c r="F2518" s="5">
        <v>36</v>
      </c>
      <c r="G2518" s="5">
        <v>92359</v>
      </c>
      <c r="H2518" s="5" t="s">
        <v>2097</v>
      </c>
      <c r="I2518" s="7">
        <v>4</v>
      </c>
      <c r="J2518" s="5">
        <v>60</v>
      </c>
      <c r="K2518" s="5">
        <v>10</v>
      </c>
      <c r="L2518" s="5">
        <v>5</v>
      </c>
      <c r="M2518" s="5">
        <v>10</v>
      </c>
      <c r="N2518" s="5">
        <v>15</v>
      </c>
      <c r="O2518" s="5">
        <v>30</v>
      </c>
      <c r="P2518" s="5">
        <v>15</v>
      </c>
      <c r="Q2518" s="5">
        <v>30</v>
      </c>
      <c r="R2518" s="5">
        <v>45</v>
      </c>
      <c r="S2518" s="5">
        <v>120</v>
      </c>
      <c r="T2518" s="4">
        <v>7200</v>
      </c>
      <c r="U2518" s="26">
        <f t="shared" si="78"/>
        <v>37.457717681696742</v>
      </c>
      <c r="V2518" s="26">
        <f t="shared" si="79"/>
        <v>2247.4630609018045</v>
      </c>
      <c r="Z2518" s="4">
        <v>13</v>
      </c>
      <c r="AA2518" s="26">
        <v>10.300040054638632</v>
      </c>
      <c r="AB2518" s="26">
        <v>206.00080109277263</v>
      </c>
    </row>
    <row r="2519" spans="1:28" x14ac:dyDescent="0.25">
      <c r="A2519" s="5" t="s">
        <v>2506</v>
      </c>
      <c r="B2519" s="6" t="s">
        <v>1643</v>
      </c>
      <c r="C2519" s="6" t="s">
        <v>1644</v>
      </c>
      <c r="D2519" s="5">
        <v>1977</v>
      </c>
      <c r="E2519" s="5">
        <v>39</v>
      </c>
      <c r="F2519" s="5">
        <v>19</v>
      </c>
      <c r="G2519" s="5">
        <v>90723</v>
      </c>
      <c r="H2519" s="5" t="s">
        <v>2097</v>
      </c>
      <c r="I2519" s="7">
        <v>6</v>
      </c>
      <c r="J2519" s="5">
        <v>50</v>
      </c>
      <c r="K2519" s="5">
        <v>8</v>
      </c>
      <c r="L2519" s="5">
        <v>8</v>
      </c>
      <c r="M2519" s="5">
        <v>12</v>
      </c>
      <c r="N2519" s="5">
        <v>12</v>
      </c>
      <c r="O2519" s="5">
        <v>24</v>
      </c>
      <c r="P2519" s="5">
        <v>24</v>
      </c>
      <c r="Q2519" s="5">
        <v>36</v>
      </c>
      <c r="R2519" s="5">
        <v>36</v>
      </c>
      <c r="S2519" s="5">
        <v>120</v>
      </c>
      <c r="T2519" s="4">
        <v>6000</v>
      </c>
      <c r="U2519" s="26">
        <f t="shared" si="78"/>
        <v>36.849177508391357</v>
      </c>
      <c r="V2519" s="26">
        <f t="shared" si="79"/>
        <v>1842.4588754195679</v>
      </c>
      <c r="Z2519" s="4">
        <v>12</v>
      </c>
      <c r="AA2519" s="26">
        <v>12.825487482617092</v>
      </c>
      <c r="AB2519" s="26">
        <v>153.9058497914051</v>
      </c>
    </row>
    <row r="2520" spans="1:28" x14ac:dyDescent="0.25">
      <c r="A2520" s="5" t="s">
        <v>2676</v>
      </c>
      <c r="B2520" s="6" t="s">
        <v>1730</v>
      </c>
      <c r="C2520" s="6" t="s">
        <v>1151</v>
      </c>
      <c r="D2520" s="5">
        <v>1969</v>
      </c>
      <c r="E2520" s="5">
        <v>47</v>
      </c>
      <c r="F2520" s="5">
        <v>36</v>
      </c>
      <c r="G2520" s="5">
        <v>92373</v>
      </c>
      <c r="H2520" s="5" t="s">
        <v>2097</v>
      </c>
      <c r="I2520" s="7">
        <v>1.7</v>
      </c>
      <c r="J2520" s="5">
        <v>9</v>
      </c>
      <c r="K2520" s="5">
        <v>10</v>
      </c>
      <c r="L2520" s="5">
        <v>10</v>
      </c>
      <c r="M2520" s="5">
        <v>10</v>
      </c>
      <c r="N2520" s="5">
        <v>10</v>
      </c>
      <c r="O2520" s="5">
        <v>30</v>
      </c>
      <c r="P2520" s="5">
        <v>30</v>
      </c>
      <c r="Q2520" s="5">
        <v>30</v>
      </c>
      <c r="R2520" s="5">
        <v>30</v>
      </c>
      <c r="S2520" s="5">
        <v>120</v>
      </c>
      <c r="T2520" s="4">
        <v>1080</v>
      </c>
      <c r="U2520" s="26">
        <f t="shared" si="78"/>
        <v>35.116789383312479</v>
      </c>
      <c r="V2520" s="26">
        <f t="shared" si="79"/>
        <v>316.05110444981233</v>
      </c>
      <c r="Z2520" s="4">
        <v>18</v>
      </c>
      <c r="AA2520" s="26">
        <v>6.570757582923731</v>
      </c>
      <c r="AB2520" s="26">
        <v>59.136818246313581</v>
      </c>
    </row>
    <row r="2521" spans="1:28" x14ac:dyDescent="0.25">
      <c r="A2521" s="5" t="s">
        <v>1166</v>
      </c>
      <c r="B2521" s="6" t="s">
        <v>1150</v>
      </c>
      <c r="C2521" s="6" t="s">
        <v>1151</v>
      </c>
      <c r="D2521" s="5">
        <v>2003</v>
      </c>
      <c r="E2521" s="5">
        <v>13</v>
      </c>
      <c r="F2521" s="5">
        <v>1</v>
      </c>
      <c r="G2521" s="5">
        <v>94538</v>
      </c>
      <c r="H2521" s="5" t="s">
        <v>1152</v>
      </c>
      <c r="I2521" s="7">
        <v>1.9</v>
      </c>
      <c r="J2521" s="5">
        <v>51</v>
      </c>
      <c r="K2521" s="5">
        <v>10</v>
      </c>
      <c r="L2521" s="5">
        <v>10</v>
      </c>
      <c r="M2521" s="5">
        <v>10</v>
      </c>
      <c r="N2521" s="5">
        <v>11</v>
      </c>
      <c r="O2521" s="5">
        <v>30</v>
      </c>
      <c r="P2521" s="5">
        <v>30</v>
      </c>
      <c r="Q2521" s="5">
        <v>30</v>
      </c>
      <c r="R2521" s="5">
        <v>33</v>
      </c>
      <c r="S2521" s="5">
        <v>123</v>
      </c>
      <c r="T2521" s="4">
        <v>6273</v>
      </c>
      <c r="U2521" s="26">
        <f t="shared" si="78"/>
        <v>42.544644275911885</v>
      </c>
      <c r="V2521" s="26">
        <f t="shared" si="79"/>
        <v>2169.776858071506</v>
      </c>
      <c r="Z2521" s="4">
        <v>13</v>
      </c>
      <c r="AA2521" s="26">
        <v>15.45006008195795</v>
      </c>
      <c r="AB2521" s="26">
        <v>185.4007209834954</v>
      </c>
    </row>
    <row r="2522" spans="1:28" x14ac:dyDescent="0.25">
      <c r="A2522" s="5" t="s">
        <v>1185</v>
      </c>
      <c r="B2522" s="6" t="s">
        <v>1150</v>
      </c>
      <c r="C2522" s="6" t="s">
        <v>1151</v>
      </c>
      <c r="D2522" s="5">
        <v>2011</v>
      </c>
      <c r="E2522" s="5">
        <v>5</v>
      </c>
      <c r="F2522" s="5">
        <v>4</v>
      </c>
      <c r="G2522" s="5">
        <v>95965</v>
      </c>
      <c r="H2522" s="5" t="s">
        <v>1152</v>
      </c>
      <c r="I2522" s="7">
        <v>0.2</v>
      </c>
      <c r="J2522" s="5">
        <v>2</v>
      </c>
      <c r="K2522" s="5">
        <v>10</v>
      </c>
      <c r="L2522" s="5">
        <v>15</v>
      </c>
      <c r="M2522" s="5">
        <v>10</v>
      </c>
      <c r="N2522" s="5">
        <v>6</v>
      </c>
      <c r="O2522" s="5">
        <v>30</v>
      </c>
      <c r="P2522" s="5">
        <v>45</v>
      </c>
      <c r="Q2522" s="5">
        <v>30</v>
      </c>
      <c r="R2522" s="5">
        <v>18</v>
      </c>
      <c r="S2522" s="5">
        <v>123</v>
      </c>
      <c r="T2522" s="4">
        <v>246</v>
      </c>
      <c r="U2522" s="26">
        <f t="shared" si="78"/>
        <v>43.769821622747145</v>
      </c>
      <c r="V2522" s="26">
        <f t="shared" si="79"/>
        <v>87.53964324549429</v>
      </c>
      <c r="Z2522" s="4">
        <v>13</v>
      </c>
      <c r="AA2522" s="26">
        <v>145.48806577177069</v>
      </c>
      <c r="AB2522" s="26">
        <v>7710.8674859038465</v>
      </c>
    </row>
    <row r="2523" spans="1:28" x14ac:dyDescent="0.25">
      <c r="A2523" s="5" t="s">
        <v>487</v>
      </c>
      <c r="B2523" s="6" t="s">
        <v>1730</v>
      </c>
      <c r="C2523" s="6" t="s">
        <v>1151</v>
      </c>
      <c r="D2523" s="5">
        <v>2002</v>
      </c>
      <c r="E2523" s="5">
        <v>14</v>
      </c>
      <c r="F2523" s="5">
        <v>56</v>
      </c>
      <c r="G2523" s="5">
        <v>91360</v>
      </c>
      <c r="H2523" s="5" t="s">
        <v>1370</v>
      </c>
      <c r="I2523" s="7">
        <v>4.9000000000000004</v>
      </c>
      <c r="J2523" s="5">
        <v>70</v>
      </c>
      <c r="K2523" s="5">
        <v>12</v>
      </c>
      <c r="L2523" s="5">
        <v>2</v>
      </c>
      <c r="M2523" s="5">
        <v>12</v>
      </c>
      <c r="N2523" s="5">
        <v>15</v>
      </c>
      <c r="O2523" s="5">
        <v>36</v>
      </c>
      <c r="P2523" s="5">
        <v>6</v>
      </c>
      <c r="Q2523" s="5">
        <v>36</v>
      </c>
      <c r="R2523" s="5">
        <v>45</v>
      </c>
      <c r="S2523" s="5">
        <v>123</v>
      </c>
      <c r="T2523" s="4">
        <v>8610</v>
      </c>
      <c r="U2523" s="26">
        <f t="shared" si="78"/>
        <v>42.384459394056726</v>
      </c>
      <c r="V2523" s="26">
        <f t="shared" si="79"/>
        <v>2966.9121575839708</v>
      </c>
      <c r="Z2523" s="4">
        <v>8</v>
      </c>
      <c r="AA2523" s="26">
        <v>11.374457314096738</v>
      </c>
      <c r="AB2523" s="26">
        <v>796.21201198677159</v>
      </c>
    </row>
    <row r="2524" spans="1:28" x14ac:dyDescent="0.25">
      <c r="A2524" s="5" t="s">
        <v>245</v>
      </c>
      <c r="B2524" s="6" t="s">
        <v>1643</v>
      </c>
      <c r="C2524" s="6" t="s">
        <v>1644</v>
      </c>
      <c r="D2524" s="5">
        <v>2000</v>
      </c>
      <c r="E2524" s="5">
        <v>16</v>
      </c>
      <c r="F2524" s="5">
        <v>39</v>
      </c>
      <c r="G2524" s="5">
        <v>95219</v>
      </c>
      <c r="H2524" s="5" t="s">
        <v>1370</v>
      </c>
      <c r="I2524" s="7">
        <v>1.5</v>
      </c>
      <c r="J2524" s="5">
        <v>20</v>
      </c>
      <c r="K2524" s="5">
        <v>12</v>
      </c>
      <c r="L2524" s="5">
        <v>5</v>
      </c>
      <c r="M2524" s="5">
        <v>12</v>
      </c>
      <c r="N2524" s="5">
        <v>12</v>
      </c>
      <c r="O2524" s="5">
        <v>36</v>
      </c>
      <c r="P2524" s="5">
        <v>15</v>
      </c>
      <c r="Q2524" s="5">
        <v>36</v>
      </c>
      <c r="R2524" s="5">
        <v>36</v>
      </c>
      <c r="S2524" s="5">
        <v>123</v>
      </c>
      <c r="T2524" s="4">
        <v>2460</v>
      </c>
      <c r="U2524" s="26">
        <f t="shared" si="78"/>
        <v>42.059131582807687</v>
      </c>
      <c r="V2524" s="26">
        <f t="shared" si="79"/>
        <v>841.18263165615372</v>
      </c>
      <c r="Z2524" s="4">
        <v>1</v>
      </c>
      <c r="AA2524" s="26">
        <v>9.8783544292409982</v>
      </c>
      <c r="AB2524" s="26">
        <v>197.56708858481997</v>
      </c>
    </row>
    <row r="2525" spans="1:28" x14ac:dyDescent="0.25">
      <c r="A2525" s="5" t="s">
        <v>67</v>
      </c>
      <c r="B2525" s="6" t="s">
        <v>1730</v>
      </c>
      <c r="C2525" s="6" t="s">
        <v>1151</v>
      </c>
      <c r="D2525" s="5">
        <v>1998</v>
      </c>
      <c r="E2525" s="5">
        <v>18</v>
      </c>
      <c r="F2525" s="5">
        <v>36</v>
      </c>
      <c r="G2525" s="5">
        <v>92359</v>
      </c>
      <c r="H2525" s="5" t="s">
        <v>1370</v>
      </c>
      <c r="I2525" s="7">
        <v>3.7</v>
      </c>
      <c r="J2525" s="5">
        <v>36</v>
      </c>
      <c r="K2525" s="5">
        <v>8</v>
      </c>
      <c r="L2525" s="5">
        <v>7</v>
      </c>
      <c r="M2525" s="5">
        <v>12</v>
      </c>
      <c r="N2525" s="5">
        <v>14</v>
      </c>
      <c r="O2525" s="5">
        <v>24</v>
      </c>
      <c r="P2525" s="5">
        <v>21</v>
      </c>
      <c r="Q2525" s="5">
        <v>36</v>
      </c>
      <c r="R2525" s="5">
        <v>42</v>
      </c>
      <c r="S2525" s="5">
        <v>123</v>
      </c>
      <c r="T2525" s="4">
        <v>4428</v>
      </c>
      <c r="U2525" s="26">
        <f t="shared" si="78"/>
        <v>41.727020750988146</v>
      </c>
      <c r="V2525" s="26">
        <f t="shared" si="79"/>
        <v>1502.1727470355731</v>
      </c>
      <c r="Z2525" s="4">
        <v>9</v>
      </c>
      <c r="AA2525" s="26">
        <v>17.756905192338497</v>
      </c>
      <c r="AB2525" s="26">
        <v>781.30382846289388</v>
      </c>
    </row>
    <row r="2526" spans="1:28" x14ac:dyDescent="0.25">
      <c r="A2526" s="5" t="s">
        <v>2830</v>
      </c>
      <c r="B2526" s="6" t="s">
        <v>1730</v>
      </c>
      <c r="C2526" s="6" t="s">
        <v>1151</v>
      </c>
      <c r="D2526" s="5">
        <v>1978</v>
      </c>
      <c r="E2526" s="5">
        <v>38</v>
      </c>
      <c r="F2526" s="5">
        <v>50</v>
      </c>
      <c r="G2526" s="5">
        <v>95358</v>
      </c>
      <c r="H2526" s="5" t="s">
        <v>2097</v>
      </c>
      <c r="I2526" s="7">
        <v>5.8</v>
      </c>
      <c r="J2526" s="5">
        <v>87</v>
      </c>
      <c r="K2526" s="5">
        <v>8</v>
      </c>
      <c r="L2526" s="5">
        <v>20</v>
      </c>
      <c r="M2526" s="5">
        <v>5</v>
      </c>
      <c r="N2526" s="5">
        <v>8</v>
      </c>
      <c r="O2526" s="5">
        <v>24</v>
      </c>
      <c r="P2526" s="5">
        <v>60</v>
      </c>
      <c r="Q2526" s="5">
        <v>15</v>
      </c>
      <c r="R2526" s="5">
        <v>24</v>
      </c>
      <c r="S2526" s="5">
        <v>123</v>
      </c>
      <c r="T2526" s="4">
        <v>10701</v>
      </c>
      <c r="U2526" s="26">
        <f t="shared" si="78"/>
        <v>37.980744622173198</v>
      </c>
      <c r="V2526" s="26">
        <f t="shared" si="79"/>
        <v>3304.3247821290684</v>
      </c>
      <c r="Z2526" s="4">
        <v>9</v>
      </c>
      <c r="AA2526" s="26">
        <v>15.220204450575855</v>
      </c>
      <c r="AB2526" s="26">
        <v>608.8081780230342</v>
      </c>
    </row>
    <row r="2527" spans="1:28" x14ac:dyDescent="0.25">
      <c r="A2527" s="5" t="s">
        <v>1214</v>
      </c>
      <c r="B2527" s="6" t="s">
        <v>1150</v>
      </c>
      <c r="C2527" s="6" t="s">
        <v>1151</v>
      </c>
      <c r="D2527" s="5">
        <v>2007</v>
      </c>
      <c r="E2527" s="5">
        <v>9</v>
      </c>
      <c r="F2527" s="5">
        <v>10</v>
      </c>
      <c r="G2527" s="5">
        <v>93711</v>
      </c>
      <c r="H2527" s="5" t="s">
        <v>1152</v>
      </c>
      <c r="I2527" s="7">
        <v>2.4</v>
      </c>
      <c r="J2527" s="5">
        <v>69</v>
      </c>
      <c r="K2527" s="5">
        <v>10</v>
      </c>
      <c r="L2527" s="5">
        <v>20</v>
      </c>
      <c r="M2527" s="5">
        <v>10</v>
      </c>
      <c r="N2527" s="5">
        <v>2</v>
      </c>
      <c r="O2527" s="5">
        <v>30</v>
      </c>
      <c r="P2527" s="5">
        <v>60</v>
      </c>
      <c r="Q2527" s="5">
        <v>30</v>
      </c>
      <c r="R2527" s="5">
        <v>6</v>
      </c>
      <c r="S2527" s="5">
        <v>126</v>
      </c>
      <c r="T2527" s="4">
        <v>8694</v>
      </c>
      <c r="U2527" s="26">
        <f t="shared" si="78"/>
        <v>44.222345973241467</v>
      </c>
      <c r="V2527" s="26">
        <f t="shared" si="79"/>
        <v>3051.3418721536614</v>
      </c>
      <c r="Z2527" s="4">
        <v>13</v>
      </c>
      <c r="AA2527" s="26">
        <v>6.4375250341491457</v>
      </c>
      <c r="AB2527" s="26">
        <v>321.8762517074573</v>
      </c>
    </row>
    <row r="2528" spans="1:28" x14ac:dyDescent="0.25">
      <c r="A2528" s="5" t="s">
        <v>1238</v>
      </c>
      <c r="B2528" s="6" t="s">
        <v>1150</v>
      </c>
      <c r="C2528" s="6" t="s">
        <v>1151</v>
      </c>
      <c r="D2528" s="5">
        <v>2002</v>
      </c>
      <c r="E2528" s="5">
        <v>14</v>
      </c>
      <c r="F2528" s="5">
        <v>17</v>
      </c>
      <c r="G2528" s="5">
        <v>95451</v>
      </c>
      <c r="H2528" s="5" t="s">
        <v>1152</v>
      </c>
      <c r="I2528" s="7">
        <v>3.9</v>
      </c>
      <c r="J2528" s="5">
        <v>70</v>
      </c>
      <c r="K2528" s="5">
        <v>14</v>
      </c>
      <c r="L2528" s="5">
        <v>14</v>
      </c>
      <c r="M2528" s="5">
        <v>10</v>
      </c>
      <c r="N2528" s="5">
        <v>4</v>
      </c>
      <c r="O2528" s="5">
        <v>42</v>
      </c>
      <c r="P2528" s="5">
        <v>42</v>
      </c>
      <c r="Q2528" s="5">
        <v>30</v>
      </c>
      <c r="R2528" s="5">
        <v>12</v>
      </c>
      <c r="S2528" s="5">
        <v>126</v>
      </c>
      <c r="T2528" s="4">
        <v>8820</v>
      </c>
      <c r="U2528" s="26">
        <f t="shared" si="78"/>
        <v>43.418226696350793</v>
      </c>
      <c r="V2528" s="26">
        <f t="shared" si="79"/>
        <v>3039.2758687445553</v>
      </c>
      <c r="Z2528" s="4">
        <v>13</v>
      </c>
      <c r="AA2528" s="26">
        <v>30.900120163915901</v>
      </c>
      <c r="AB2528" s="26">
        <v>154.50060081957952</v>
      </c>
    </row>
    <row r="2529" spans="1:28" x14ac:dyDescent="0.25">
      <c r="A2529" s="5" t="s">
        <v>1616</v>
      </c>
      <c r="B2529" s="6" t="s">
        <v>1150</v>
      </c>
      <c r="C2529" s="6" t="s">
        <v>1151</v>
      </c>
      <c r="D2529" s="5">
        <v>2011</v>
      </c>
      <c r="E2529" s="5">
        <v>5</v>
      </c>
      <c r="F2529" s="5">
        <v>54</v>
      </c>
      <c r="G2529" s="5">
        <v>93647</v>
      </c>
      <c r="H2529" s="5" t="s">
        <v>1152</v>
      </c>
      <c r="I2529" s="7">
        <v>6</v>
      </c>
      <c r="J2529" s="5">
        <v>17</v>
      </c>
      <c r="K2529" s="5">
        <v>12</v>
      </c>
      <c r="L2529" s="5">
        <v>25</v>
      </c>
      <c r="M2529" s="5">
        <v>5</v>
      </c>
      <c r="N2529" s="5">
        <v>0</v>
      </c>
      <c r="O2529" s="5">
        <v>36</v>
      </c>
      <c r="P2529" s="5">
        <v>75</v>
      </c>
      <c r="Q2529" s="5">
        <v>15</v>
      </c>
      <c r="R2529" s="5">
        <v>0</v>
      </c>
      <c r="S2529" s="5">
        <v>126</v>
      </c>
      <c r="T2529" s="4">
        <v>2142</v>
      </c>
      <c r="U2529" s="26">
        <f t="shared" si="78"/>
        <v>44.8373782476922</v>
      </c>
      <c r="V2529" s="26">
        <f t="shared" si="79"/>
        <v>762.23543021076739</v>
      </c>
      <c r="Z2529" s="4">
        <v>14</v>
      </c>
      <c r="AA2529" s="26">
        <v>6.462898358929233</v>
      </c>
      <c r="AB2529" s="26">
        <v>226.20144256252317</v>
      </c>
    </row>
    <row r="2530" spans="1:28" x14ac:dyDescent="0.25">
      <c r="A2530" s="5" t="s">
        <v>1695</v>
      </c>
      <c r="B2530" s="6" t="s">
        <v>1643</v>
      </c>
      <c r="C2530" s="6" t="s">
        <v>1644</v>
      </c>
      <c r="D2530" s="5">
        <v>2013</v>
      </c>
      <c r="E2530" s="5">
        <v>3</v>
      </c>
      <c r="F2530" s="5">
        <v>5</v>
      </c>
      <c r="G2530" s="5">
        <v>95228</v>
      </c>
      <c r="H2530" s="5" t="s">
        <v>1645</v>
      </c>
      <c r="I2530" s="7">
        <v>1.5</v>
      </c>
      <c r="J2530" s="5">
        <v>29</v>
      </c>
      <c r="K2530" s="5">
        <v>16</v>
      </c>
      <c r="L2530" s="5">
        <v>2</v>
      </c>
      <c r="M2530" s="5">
        <v>16</v>
      </c>
      <c r="N2530" s="5">
        <v>8</v>
      </c>
      <c r="O2530" s="5">
        <v>48</v>
      </c>
      <c r="P2530" s="5">
        <v>6</v>
      </c>
      <c r="Q2530" s="5">
        <v>48</v>
      </c>
      <c r="R2530" s="5">
        <v>24</v>
      </c>
      <c r="S2530" s="5">
        <v>126</v>
      </c>
      <c r="T2530" s="4">
        <v>3654</v>
      </c>
      <c r="U2530" s="26">
        <f t="shared" si="78"/>
        <v>45.135974338412197</v>
      </c>
      <c r="V2530" s="26">
        <f t="shared" si="79"/>
        <v>1308.9432558139538</v>
      </c>
      <c r="Z2530" s="4">
        <v>9</v>
      </c>
      <c r="AA2530" s="26">
        <v>15.220204450575855</v>
      </c>
      <c r="AB2530" s="26">
        <v>441.38592906669976</v>
      </c>
    </row>
    <row r="2531" spans="1:28" x14ac:dyDescent="0.25">
      <c r="A2531" s="5" t="s">
        <v>2605</v>
      </c>
      <c r="B2531" s="6" t="s">
        <v>1660</v>
      </c>
      <c r="C2531" s="6" t="s">
        <v>1151</v>
      </c>
      <c r="D2531" s="5">
        <v>2010</v>
      </c>
      <c r="E2531" s="5">
        <v>6</v>
      </c>
      <c r="F2531" s="5">
        <v>31</v>
      </c>
      <c r="G2531" s="5">
        <v>95602</v>
      </c>
      <c r="H2531" s="5" t="s">
        <v>1211</v>
      </c>
      <c r="I2531" s="7">
        <v>6</v>
      </c>
      <c r="J2531" s="5">
        <v>91</v>
      </c>
      <c r="K2531" s="5">
        <v>12</v>
      </c>
      <c r="L2531" s="5">
        <v>20</v>
      </c>
      <c r="M2531" s="5">
        <v>9</v>
      </c>
      <c r="N2531" s="5">
        <v>1</v>
      </c>
      <c r="O2531" s="5">
        <v>36</v>
      </c>
      <c r="P2531" s="5">
        <v>60</v>
      </c>
      <c r="Q2531" s="5">
        <v>27</v>
      </c>
      <c r="R2531" s="5">
        <v>3</v>
      </c>
      <c r="S2531" s="5">
        <v>126</v>
      </c>
      <c r="T2531" s="4">
        <v>11466</v>
      </c>
      <c r="U2531" s="26">
        <f t="shared" si="78"/>
        <v>44.685883009392732</v>
      </c>
      <c r="V2531" s="26">
        <f t="shared" si="79"/>
        <v>4066.4153538547384</v>
      </c>
      <c r="Z2531" s="4">
        <v>10</v>
      </c>
      <c r="AA2531" s="26">
        <v>22.913554530575809</v>
      </c>
      <c r="AB2531" s="26">
        <v>801.97440857015329</v>
      </c>
    </row>
    <row r="2532" spans="1:28" x14ac:dyDescent="0.25">
      <c r="A2532" s="5" t="s">
        <v>107</v>
      </c>
      <c r="B2532" s="6" t="s">
        <v>1643</v>
      </c>
      <c r="C2532" s="6" t="s">
        <v>1644</v>
      </c>
      <c r="D2532" s="5">
        <v>2008</v>
      </c>
      <c r="E2532" s="5">
        <v>8</v>
      </c>
      <c r="F2532" s="5">
        <v>37</v>
      </c>
      <c r="G2532" s="5">
        <v>92128</v>
      </c>
      <c r="H2532" s="5" t="s">
        <v>1370</v>
      </c>
      <c r="I2532" s="7">
        <v>4</v>
      </c>
      <c r="J2532" s="5">
        <v>55</v>
      </c>
      <c r="K2532" s="5">
        <v>10</v>
      </c>
      <c r="L2532" s="5">
        <v>4</v>
      </c>
      <c r="M2532" s="5">
        <v>14</v>
      </c>
      <c r="N2532" s="5">
        <v>14</v>
      </c>
      <c r="O2532" s="5">
        <v>30</v>
      </c>
      <c r="P2532" s="5">
        <v>12</v>
      </c>
      <c r="Q2532" s="5">
        <v>42</v>
      </c>
      <c r="R2532" s="5">
        <v>42</v>
      </c>
      <c r="S2532" s="5">
        <v>126</v>
      </c>
      <c r="T2532" s="4">
        <v>6930</v>
      </c>
      <c r="U2532" s="26">
        <f t="shared" si="78"/>
        <v>44.378389293261328</v>
      </c>
      <c r="V2532" s="26">
        <f t="shared" si="79"/>
        <v>2440.811411129373</v>
      </c>
      <c r="Z2532" s="4">
        <v>13</v>
      </c>
      <c r="AA2532" s="26">
        <v>41.200160218554529</v>
      </c>
      <c r="AB2532" s="26">
        <v>2101.2081711462811</v>
      </c>
    </row>
    <row r="2533" spans="1:28" x14ac:dyDescent="0.25">
      <c r="A2533" s="5" t="s">
        <v>2153</v>
      </c>
      <c r="B2533" s="6" t="s">
        <v>1643</v>
      </c>
      <c r="C2533" s="6" t="s">
        <v>1644</v>
      </c>
      <c r="D2533" s="5">
        <v>2007</v>
      </c>
      <c r="E2533" s="5">
        <v>9</v>
      </c>
      <c r="F2533" s="5">
        <v>39</v>
      </c>
      <c r="G2533" s="5">
        <v>94513</v>
      </c>
      <c r="H2533" s="5" t="s">
        <v>1645</v>
      </c>
      <c r="I2533" s="7">
        <v>4.2</v>
      </c>
      <c r="J2533" s="5">
        <v>18</v>
      </c>
      <c r="K2533" s="5">
        <v>7</v>
      </c>
      <c r="L2533" s="5">
        <v>0</v>
      </c>
      <c r="M2533" s="5">
        <v>20</v>
      </c>
      <c r="N2533" s="5">
        <v>15</v>
      </c>
      <c r="O2533" s="5">
        <v>21</v>
      </c>
      <c r="P2533" s="5">
        <v>0</v>
      </c>
      <c r="Q2533" s="5">
        <v>60</v>
      </c>
      <c r="R2533" s="5">
        <v>45</v>
      </c>
      <c r="S2533" s="5">
        <v>126</v>
      </c>
      <c r="T2533" s="4">
        <v>2268</v>
      </c>
      <c r="U2533" s="26">
        <f t="shared" si="78"/>
        <v>44.222345973241467</v>
      </c>
      <c r="V2533" s="26">
        <f t="shared" si="79"/>
        <v>796.00222751834644</v>
      </c>
      <c r="Z2533" s="4">
        <v>15</v>
      </c>
      <c r="AA2533" s="26">
        <v>15.573324450833612</v>
      </c>
      <c r="AB2533" s="26">
        <v>934.39946705001671</v>
      </c>
    </row>
    <row r="2534" spans="1:28" x14ac:dyDescent="0.25">
      <c r="A2534" s="5" t="s">
        <v>1715</v>
      </c>
      <c r="B2534" s="6" t="s">
        <v>1643</v>
      </c>
      <c r="C2534" s="6" t="s">
        <v>1644</v>
      </c>
      <c r="D2534" s="5">
        <v>2006</v>
      </c>
      <c r="E2534" s="5">
        <v>10</v>
      </c>
      <c r="F2534" s="5">
        <v>7</v>
      </c>
      <c r="G2534" s="5">
        <v>94523</v>
      </c>
      <c r="H2534" s="5" t="s">
        <v>1645</v>
      </c>
      <c r="I2534" s="7">
        <v>3.9</v>
      </c>
      <c r="J2534" s="5">
        <v>49</v>
      </c>
      <c r="K2534" s="5">
        <v>5</v>
      </c>
      <c r="L2534" s="5">
        <v>20</v>
      </c>
      <c r="M2534" s="5">
        <v>12</v>
      </c>
      <c r="N2534" s="5">
        <v>5</v>
      </c>
      <c r="O2534" s="5">
        <v>15</v>
      </c>
      <c r="P2534" s="5">
        <v>60</v>
      </c>
      <c r="Q2534" s="5">
        <v>36</v>
      </c>
      <c r="R2534" s="5">
        <v>15</v>
      </c>
      <c r="S2534" s="5">
        <v>126</v>
      </c>
      <c r="T2534" s="4">
        <v>6174</v>
      </c>
      <c r="U2534" s="26">
        <f t="shared" si="78"/>
        <v>44.064741035856571</v>
      </c>
      <c r="V2534" s="26">
        <f t="shared" si="79"/>
        <v>2159.1723107569719</v>
      </c>
      <c r="Z2534" s="4">
        <v>17</v>
      </c>
      <c r="AA2534" s="26">
        <v>31.405394723131479</v>
      </c>
      <c r="AB2534" s="26">
        <v>1570.269736156574</v>
      </c>
    </row>
    <row r="2535" spans="1:28" x14ac:dyDescent="0.25">
      <c r="A2535" s="5" t="s">
        <v>2342</v>
      </c>
      <c r="B2535" s="6" t="s">
        <v>1683</v>
      </c>
      <c r="C2535" s="6" t="s">
        <v>1644</v>
      </c>
      <c r="D2535" s="5">
        <v>2005</v>
      </c>
      <c r="E2535" s="5">
        <v>11</v>
      </c>
      <c r="F2535" s="5">
        <v>58</v>
      </c>
      <c r="G2535" s="5">
        <v>95919</v>
      </c>
      <c r="H2535" s="5" t="s">
        <v>1645</v>
      </c>
      <c r="I2535" s="7">
        <v>3.9</v>
      </c>
      <c r="J2535" s="5">
        <v>99</v>
      </c>
      <c r="K2535" s="5">
        <v>14</v>
      </c>
      <c r="L2535" s="5">
        <v>8</v>
      </c>
      <c r="M2535" s="5">
        <v>15</v>
      </c>
      <c r="N2535" s="5">
        <v>5</v>
      </c>
      <c r="O2535" s="5">
        <v>42</v>
      </c>
      <c r="P2535" s="5">
        <v>24</v>
      </c>
      <c r="Q2535" s="5">
        <v>45</v>
      </c>
      <c r="R2535" s="5">
        <v>15</v>
      </c>
      <c r="S2535" s="5">
        <v>126</v>
      </c>
      <c r="T2535" s="4">
        <v>12474</v>
      </c>
      <c r="U2535" s="26">
        <f t="shared" si="78"/>
        <v>43.905550921181209</v>
      </c>
      <c r="V2535" s="26">
        <f t="shared" si="79"/>
        <v>4346.6495411969399</v>
      </c>
      <c r="Z2535" s="4">
        <v>13</v>
      </c>
      <c r="AA2535" s="26">
        <v>9.0125350478088038</v>
      </c>
      <c r="AB2535" s="26">
        <v>90.125350478088038</v>
      </c>
    </row>
    <row r="2536" spans="1:28" x14ac:dyDescent="0.25">
      <c r="A2536" s="5" t="s">
        <v>347</v>
      </c>
      <c r="B2536" s="6" t="s">
        <v>1643</v>
      </c>
      <c r="C2536" s="6" t="s">
        <v>1644</v>
      </c>
      <c r="D2536" s="5">
        <v>2005</v>
      </c>
      <c r="E2536" s="5">
        <v>11</v>
      </c>
      <c r="F2536" s="5">
        <v>43</v>
      </c>
      <c r="G2536" s="5">
        <v>95133</v>
      </c>
      <c r="H2536" s="5" t="s">
        <v>1370</v>
      </c>
      <c r="I2536" s="7">
        <v>6.1</v>
      </c>
      <c r="J2536" s="5">
        <v>18</v>
      </c>
      <c r="K2536" s="5">
        <v>15</v>
      </c>
      <c r="L2536" s="5">
        <v>6</v>
      </c>
      <c r="M2536" s="5">
        <v>6</v>
      </c>
      <c r="N2536" s="5">
        <v>15</v>
      </c>
      <c r="O2536" s="5">
        <v>45</v>
      </c>
      <c r="P2536" s="5">
        <v>18</v>
      </c>
      <c r="Q2536" s="5">
        <v>18</v>
      </c>
      <c r="R2536" s="5">
        <v>45</v>
      </c>
      <c r="S2536" s="5">
        <v>126</v>
      </c>
      <c r="T2536" s="4">
        <v>2268</v>
      </c>
      <c r="U2536" s="26">
        <f t="shared" si="78"/>
        <v>43.905550921181209</v>
      </c>
      <c r="V2536" s="26">
        <f t="shared" si="79"/>
        <v>790.29991658126175</v>
      </c>
      <c r="Z2536" s="4">
        <v>16</v>
      </c>
      <c r="AA2536" s="26">
        <v>53.427165962158881</v>
      </c>
      <c r="AB2536" s="26">
        <v>1068.5433192431776</v>
      </c>
    </row>
    <row r="2537" spans="1:28" x14ac:dyDescent="0.25">
      <c r="A2537" s="5" t="s">
        <v>214</v>
      </c>
      <c r="B2537" s="6" t="s">
        <v>1643</v>
      </c>
      <c r="C2537" s="6" t="s">
        <v>1644</v>
      </c>
      <c r="D2537" s="5">
        <v>2004</v>
      </c>
      <c r="E2537" s="5">
        <v>12</v>
      </c>
      <c r="F2537" s="5">
        <v>37</v>
      </c>
      <c r="G2537" s="5">
        <v>92127</v>
      </c>
      <c r="H2537" s="5" t="s">
        <v>1370</v>
      </c>
      <c r="I2537" s="7">
        <v>3.9</v>
      </c>
      <c r="J2537" s="5">
        <v>40</v>
      </c>
      <c r="K2537" s="5">
        <v>10</v>
      </c>
      <c r="L2537" s="5">
        <v>2</v>
      </c>
      <c r="M2537" s="5">
        <v>10</v>
      </c>
      <c r="N2537" s="5">
        <v>20</v>
      </c>
      <c r="O2537" s="5">
        <v>30</v>
      </c>
      <c r="P2537" s="5">
        <v>6</v>
      </c>
      <c r="Q2537" s="5">
        <v>30</v>
      </c>
      <c r="R2537" s="5">
        <v>60</v>
      </c>
      <c r="S2537" s="5">
        <v>126</v>
      </c>
      <c r="T2537" s="4">
        <v>5040</v>
      </c>
      <c r="U2537" s="26">
        <f t="shared" si="78"/>
        <v>43.744751592966999</v>
      </c>
      <c r="V2537" s="26">
        <f t="shared" si="79"/>
        <v>1749.7900637186799</v>
      </c>
      <c r="Z2537" s="4">
        <v>9</v>
      </c>
      <c r="AA2537" s="26">
        <v>7.6101022252879273</v>
      </c>
      <c r="AB2537" s="26">
        <v>312.014191236805</v>
      </c>
    </row>
    <row r="2538" spans="1:28" x14ac:dyDescent="0.25">
      <c r="A2538" s="5" t="s">
        <v>1947</v>
      </c>
      <c r="B2538" s="6" t="s">
        <v>1643</v>
      </c>
      <c r="C2538" s="6" t="s">
        <v>1644</v>
      </c>
      <c r="D2538" s="5">
        <v>2003</v>
      </c>
      <c r="E2538" s="5">
        <v>13</v>
      </c>
      <c r="F2538" s="5">
        <v>30</v>
      </c>
      <c r="G2538" s="5">
        <v>92886</v>
      </c>
      <c r="H2538" s="5" t="s">
        <v>1645</v>
      </c>
      <c r="I2538" s="7">
        <v>3.8</v>
      </c>
      <c r="J2538" s="5">
        <v>50</v>
      </c>
      <c r="K2538" s="5">
        <v>10</v>
      </c>
      <c r="L2538" s="5">
        <v>2</v>
      </c>
      <c r="M2538" s="5">
        <v>10</v>
      </c>
      <c r="N2538" s="5">
        <v>20</v>
      </c>
      <c r="O2538" s="5">
        <v>30</v>
      </c>
      <c r="P2538" s="5">
        <v>6</v>
      </c>
      <c r="Q2538" s="5">
        <v>30</v>
      </c>
      <c r="R2538" s="5">
        <v>60</v>
      </c>
      <c r="S2538" s="5">
        <v>126</v>
      </c>
      <c r="T2538" s="4">
        <v>6300</v>
      </c>
      <c r="U2538" s="26">
        <f t="shared" si="78"/>
        <v>43.582318526543879</v>
      </c>
      <c r="V2538" s="26">
        <f t="shared" si="79"/>
        <v>2179.1159263271938</v>
      </c>
      <c r="Z2538" s="4">
        <v>19</v>
      </c>
      <c r="AA2538" s="26">
        <v>113.51028506372207</v>
      </c>
      <c r="AB2538" s="26">
        <v>3859.3496921665501</v>
      </c>
    </row>
    <row r="2539" spans="1:28" x14ac:dyDescent="0.25">
      <c r="A2539" s="5" t="s">
        <v>3077</v>
      </c>
      <c r="B2539" s="6" t="s">
        <v>1643</v>
      </c>
      <c r="C2539" s="6" t="s">
        <v>1644</v>
      </c>
      <c r="D2539" s="5">
        <v>1998</v>
      </c>
      <c r="E2539" s="5">
        <v>18</v>
      </c>
      <c r="F2539" s="5">
        <v>19</v>
      </c>
      <c r="G2539" s="5">
        <v>90604</v>
      </c>
      <c r="H2539" s="5" t="s">
        <v>1370</v>
      </c>
      <c r="I2539" s="7">
        <v>5.0999999999999996</v>
      </c>
      <c r="J2539" s="5">
        <v>27</v>
      </c>
      <c r="K2539" s="5">
        <v>10</v>
      </c>
      <c r="L2539" s="5">
        <v>7</v>
      </c>
      <c r="M2539" s="5">
        <v>15</v>
      </c>
      <c r="N2539" s="5">
        <v>10</v>
      </c>
      <c r="O2539" s="5">
        <v>30</v>
      </c>
      <c r="P2539" s="5">
        <v>21</v>
      </c>
      <c r="Q2539" s="5">
        <v>45</v>
      </c>
      <c r="R2539" s="5">
        <v>30</v>
      </c>
      <c r="S2539" s="5">
        <v>126</v>
      </c>
      <c r="T2539" s="4">
        <v>3402</v>
      </c>
      <c r="U2539" s="26">
        <f t="shared" si="78"/>
        <v>42.744752964426887</v>
      </c>
      <c r="V2539" s="26">
        <f t="shared" si="79"/>
        <v>1154.108330039526</v>
      </c>
      <c r="Z2539" s="4">
        <v>19</v>
      </c>
      <c r="AA2539" s="26">
        <v>17.158531463120777</v>
      </c>
      <c r="AB2539" s="26">
        <v>343.17062926241556</v>
      </c>
    </row>
    <row r="2540" spans="1:28" x14ac:dyDescent="0.25">
      <c r="A2540" s="5" t="s">
        <v>3085</v>
      </c>
      <c r="B2540" s="6" t="s">
        <v>1643</v>
      </c>
      <c r="C2540" s="6" t="s">
        <v>1644</v>
      </c>
      <c r="D2540" s="5">
        <v>1997</v>
      </c>
      <c r="E2540" s="5">
        <v>19</v>
      </c>
      <c r="F2540" s="5">
        <v>19</v>
      </c>
      <c r="G2540" s="5">
        <v>90604</v>
      </c>
      <c r="H2540" s="5" t="s">
        <v>1370</v>
      </c>
      <c r="I2540" s="7">
        <v>6.5</v>
      </c>
      <c r="J2540" s="5">
        <v>65</v>
      </c>
      <c r="K2540" s="5">
        <v>15</v>
      </c>
      <c r="L2540" s="5">
        <v>7</v>
      </c>
      <c r="M2540" s="5">
        <v>15</v>
      </c>
      <c r="N2540" s="5">
        <v>5</v>
      </c>
      <c r="O2540" s="5">
        <v>45</v>
      </c>
      <c r="P2540" s="5">
        <v>21</v>
      </c>
      <c r="Q2540" s="5">
        <v>45</v>
      </c>
      <c r="R2540" s="5">
        <v>15</v>
      </c>
      <c r="S2540" s="5">
        <v>126</v>
      </c>
      <c r="T2540" s="4">
        <v>8190</v>
      </c>
      <c r="U2540" s="26">
        <f t="shared" si="78"/>
        <v>42.571973478358046</v>
      </c>
      <c r="V2540" s="26">
        <f t="shared" si="79"/>
        <v>2767.1782760932729</v>
      </c>
      <c r="Z2540" s="4">
        <v>17</v>
      </c>
      <c r="AA2540" s="26">
        <v>15.70269736156574</v>
      </c>
      <c r="AB2540" s="26">
        <v>690.91868390889249</v>
      </c>
    </row>
    <row r="2541" spans="1:28" x14ac:dyDescent="0.25">
      <c r="A2541" s="5" t="s">
        <v>2402</v>
      </c>
      <c r="B2541" s="6" t="s">
        <v>1643</v>
      </c>
      <c r="C2541" s="6" t="s">
        <v>1644</v>
      </c>
      <c r="D2541" s="5">
        <v>1977</v>
      </c>
      <c r="E2541" s="5">
        <v>39</v>
      </c>
      <c r="F2541" s="5">
        <v>12</v>
      </c>
      <c r="G2541" s="5">
        <v>95518</v>
      </c>
      <c r="H2541" s="5" t="s">
        <v>2097</v>
      </c>
      <c r="I2541" s="7">
        <v>5.2</v>
      </c>
      <c r="J2541" s="5">
        <v>20</v>
      </c>
      <c r="K2541" s="5">
        <v>0</v>
      </c>
      <c r="L2541" s="5">
        <v>10</v>
      </c>
      <c r="M2541" s="5">
        <v>31</v>
      </c>
      <c r="N2541" s="5">
        <v>1</v>
      </c>
      <c r="O2541" s="5">
        <v>0</v>
      </c>
      <c r="P2541" s="5">
        <v>30</v>
      </c>
      <c r="Q2541" s="5">
        <v>93</v>
      </c>
      <c r="R2541" s="5">
        <v>3</v>
      </c>
      <c r="S2541" s="5">
        <v>126</v>
      </c>
      <c r="T2541" s="4">
        <v>2520</v>
      </c>
      <c r="U2541" s="26">
        <f t="shared" si="78"/>
        <v>38.691636383810923</v>
      </c>
      <c r="V2541" s="26">
        <f t="shared" si="79"/>
        <v>773.8327276762185</v>
      </c>
      <c r="Z2541" s="4">
        <v>8</v>
      </c>
      <c r="AA2541" s="26">
        <v>48.025486437297332</v>
      </c>
      <c r="AB2541" s="26">
        <v>2881.5291862378399</v>
      </c>
    </row>
    <row r="2542" spans="1:28" x14ac:dyDescent="0.25">
      <c r="A2542" s="5" t="s">
        <v>2572</v>
      </c>
      <c r="B2542" s="6" t="s">
        <v>1660</v>
      </c>
      <c r="C2542" s="6" t="s">
        <v>1151</v>
      </c>
      <c r="D2542" s="5">
        <v>1972</v>
      </c>
      <c r="E2542" s="5">
        <v>44</v>
      </c>
      <c r="F2542" s="5">
        <v>30</v>
      </c>
      <c r="G2542" s="5">
        <v>92807</v>
      </c>
      <c r="H2542" s="5" t="s">
        <v>2097</v>
      </c>
      <c r="I2542" s="7">
        <v>5</v>
      </c>
      <c r="J2542" s="5">
        <v>40</v>
      </c>
      <c r="K2542" s="5">
        <v>12</v>
      </c>
      <c r="L2542" s="5">
        <v>10</v>
      </c>
      <c r="M2542" s="5">
        <v>15</v>
      </c>
      <c r="N2542" s="5">
        <v>5</v>
      </c>
      <c r="O2542" s="5">
        <v>36</v>
      </c>
      <c r="P2542" s="5">
        <v>30</v>
      </c>
      <c r="Q2542" s="5">
        <v>45</v>
      </c>
      <c r="R2542" s="5">
        <v>15</v>
      </c>
      <c r="S2542" s="5">
        <v>126</v>
      </c>
      <c r="T2542" s="4">
        <v>5040</v>
      </c>
      <c r="U2542" s="26">
        <f t="shared" si="78"/>
        <v>37.575321483682913</v>
      </c>
      <c r="V2542" s="26">
        <f t="shared" si="79"/>
        <v>1503.0128593473164</v>
      </c>
      <c r="Z2542" s="4">
        <v>17</v>
      </c>
      <c r="AA2542" s="26">
        <v>44.490975857769591</v>
      </c>
      <c r="AB2542" s="26">
        <v>1423.7112274486269</v>
      </c>
    </row>
    <row r="2543" spans="1:28" x14ac:dyDescent="0.25">
      <c r="A2543" s="5" t="s">
        <v>1212</v>
      </c>
      <c r="B2543" s="6" t="s">
        <v>1150</v>
      </c>
      <c r="C2543" s="6" t="s">
        <v>1151</v>
      </c>
      <c r="D2543" s="5">
        <v>2007</v>
      </c>
      <c r="E2543" s="5">
        <v>9</v>
      </c>
      <c r="F2543" s="5">
        <v>10</v>
      </c>
      <c r="G2543" s="5">
        <v>93611</v>
      </c>
      <c r="H2543" s="5" t="s">
        <v>1152</v>
      </c>
      <c r="I2543" s="7">
        <v>7.9</v>
      </c>
      <c r="J2543" s="5">
        <v>100</v>
      </c>
      <c r="K2543" s="5">
        <v>10</v>
      </c>
      <c r="L2543" s="5">
        <v>15</v>
      </c>
      <c r="M2543" s="5">
        <v>10</v>
      </c>
      <c r="N2543" s="5">
        <v>8</v>
      </c>
      <c r="O2543" s="5">
        <v>30</v>
      </c>
      <c r="P2543" s="5">
        <v>45</v>
      </c>
      <c r="Q2543" s="5">
        <v>30</v>
      </c>
      <c r="R2543" s="5">
        <v>24</v>
      </c>
      <c r="S2543" s="5">
        <v>129</v>
      </c>
      <c r="T2543" s="4">
        <v>12900</v>
      </c>
      <c r="U2543" s="26">
        <f t="shared" si="78"/>
        <v>45.275258972604362</v>
      </c>
      <c r="V2543" s="26">
        <f t="shared" si="79"/>
        <v>4527.5258972604361</v>
      </c>
      <c r="Z2543" s="4">
        <v>19</v>
      </c>
      <c r="AA2543" s="26">
        <v>43.556272175614282</v>
      </c>
      <c r="AB2543" s="26">
        <v>1568.025798322114</v>
      </c>
    </row>
    <row r="2544" spans="1:28" x14ac:dyDescent="0.25">
      <c r="A2544" s="5" t="s">
        <v>2980</v>
      </c>
      <c r="B2544" s="6" t="s">
        <v>1643</v>
      </c>
      <c r="C2544" s="6" t="s">
        <v>1644</v>
      </c>
      <c r="D2544" s="5">
        <v>2006</v>
      </c>
      <c r="E2544" s="5">
        <v>10</v>
      </c>
      <c r="F2544" s="5">
        <v>10</v>
      </c>
      <c r="G2544" s="5">
        <v>93654</v>
      </c>
      <c r="H2544" s="5" t="s">
        <v>1370</v>
      </c>
      <c r="I2544" s="7">
        <v>5.3</v>
      </c>
      <c r="J2544" s="5">
        <v>38</v>
      </c>
      <c r="K2544" s="5">
        <v>10</v>
      </c>
      <c r="L2544" s="5">
        <v>5</v>
      </c>
      <c r="M2544" s="5">
        <v>10</v>
      </c>
      <c r="N2544" s="5">
        <v>18</v>
      </c>
      <c r="O2544" s="5">
        <v>30</v>
      </c>
      <c r="P2544" s="5">
        <v>15</v>
      </c>
      <c r="Q2544" s="5">
        <v>30</v>
      </c>
      <c r="R2544" s="5">
        <v>54</v>
      </c>
      <c r="S2544" s="5">
        <v>129</v>
      </c>
      <c r="T2544" s="4">
        <v>4902</v>
      </c>
      <c r="U2544" s="26">
        <f t="shared" si="78"/>
        <v>45.113901536710301</v>
      </c>
      <c r="V2544" s="26">
        <f t="shared" si="79"/>
        <v>1714.3282583949915</v>
      </c>
      <c r="Z2544" s="4">
        <v>11</v>
      </c>
      <c r="AA2544" s="26">
        <v>6.3885339986688825</v>
      </c>
      <c r="AB2544" s="26">
        <v>255.54135994675531</v>
      </c>
    </row>
    <row r="2545" spans="1:28" x14ac:dyDescent="0.25">
      <c r="A2545" s="5" t="s">
        <v>3046</v>
      </c>
      <c r="B2545" s="6" t="s">
        <v>1643</v>
      </c>
      <c r="C2545" s="6" t="s">
        <v>1644</v>
      </c>
      <c r="D2545" s="5">
        <v>2004</v>
      </c>
      <c r="E2545" s="5">
        <v>12</v>
      </c>
      <c r="F2545" s="5">
        <v>19</v>
      </c>
      <c r="G2545" s="5">
        <v>93510</v>
      </c>
      <c r="H2545" s="5" t="s">
        <v>1370</v>
      </c>
      <c r="I2545" s="7">
        <v>5.4</v>
      </c>
      <c r="J2545" s="5">
        <v>46</v>
      </c>
      <c r="K2545" s="5">
        <v>10</v>
      </c>
      <c r="L2545" s="5">
        <v>3</v>
      </c>
      <c r="M2545" s="5">
        <v>15</v>
      </c>
      <c r="N2545" s="5">
        <v>15</v>
      </c>
      <c r="O2545" s="5">
        <v>30</v>
      </c>
      <c r="P2545" s="5">
        <v>9</v>
      </c>
      <c r="Q2545" s="5">
        <v>45</v>
      </c>
      <c r="R2545" s="5">
        <v>45</v>
      </c>
      <c r="S2545" s="5">
        <v>129</v>
      </c>
      <c r="T2545" s="4">
        <v>5934</v>
      </c>
      <c r="U2545" s="26">
        <f t="shared" si="78"/>
        <v>44.78629329756145</v>
      </c>
      <c r="V2545" s="26">
        <f t="shared" si="79"/>
        <v>2060.1694916878268</v>
      </c>
      <c r="Z2545" s="4">
        <v>14</v>
      </c>
      <c r="AA2545" s="26">
        <v>33.607071466432011</v>
      </c>
      <c r="AB2545" s="26">
        <v>1041.8192154593924</v>
      </c>
    </row>
    <row r="2546" spans="1:28" x14ac:dyDescent="0.25">
      <c r="A2546" s="5" t="s">
        <v>1312</v>
      </c>
      <c r="B2546" s="6" t="s">
        <v>1150</v>
      </c>
      <c r="C2546" s="6" t="s">
        <v>1151</v>
      </c>
      <c r="D2546" s="5">
        <v>2005</v>
      </c>
      <c r="E2546" s="5">
        <v>11</v>
      </c>
      <c r="F2546" s="5">
        <v>22</v>
      </c>
      <c r="G2546" s="5">
        <v>95338</v>
      </c>
      <c r="H2546" s="5" t="s">
        <v>1152</v>
      </c>
      <c r="I2546" s="7">
        <v>2.5</v>
      </c>
      <c r="J2546" s="5">
        <v>50</v>
      </c>
      <c r="K2546" s="5">
        <v>15</v>
      </c>
      <c r="L2546" s="5">
        <v>15</v>
      </c>
      <c r="M2546" s="5">
        <v>10</v>
      </c>
      <c r="N2546" s="5">
        <v>4</v>
      </c>
      <c r="O2546" s="5">
        <v>45</v>
      </c>
      <c r="P2546" s="5">
        <v>45</v>
      </c>
      <c r="Q2546" s="5">
        <v>30</v>
      </c>
      <c r="R2546" s="5">
        <v>12</v>
      </c>
      <c r="S2546" s="5">
        <v>132</v>
      </c>
      <c r="T2546" s="4">
        <v>6600</v>
      </c>
      <c r="U2546" s="26">
        <f t="shared" si="78"/>
        <v>45.99629144123746</v>
      </c>
      <c r="V2546" s="26">
        <f t="shared" si="79"/>
        <v>2299.8145720618732</v>
      </c>
      <c r="Z2546" s="4">
        <v>10</v>
      </c>
      <c r="AA2546" s="26">
        <v>30.551406040767745</v>
      </c>
      <c r="AB2546" s="26">
        <v>1527.5703020383871</v>
      </c>
    </row>
    <row r="2547" spans="1:28" x14ac:dyDescent="0.25">
      <c r="A2547" s="5" t="s">
        <v>1578</v>
      </c>
      <c r="B2547" s="6" t="s">
        <v>1150</v>
      </c>
      <c r="C2547" s="6" t="s">
        <v>1151</v>
      </c>
      <c r="D2547" s="5">
        <v>2007</v>
      </c>
      <c r="E2547" s="5">
        <v>9</v>
      </c>
      <c r="F2547" s="5">
        <v>45</v>
      </c>
      <c r="G2547" s="5">
        <v>96028</v>
      </c>
      <c r="H2547" s="5" t="s">
        <v>1152</v>
      </c>
      <c r="I2547" s="7">
        <v>5.2</v>
      </c>
      <c r="J2547" s="5">
        <v>44</v>
      </c>
      <c r="K2547" s="5">
        <v>12</v>
      </c>
      <c r="L2547" s="5">
        <v>20</v>
      </c>
      <c r="M2547" s="5">
        <v>10</v>
      </c>
      <c r="N2547" s="5">
        <v>2</v>
      </c>
      <c r="O2547" s="5">
        <v>36</v>
      </c>
      <c r="P2547" s="5">
        <v>60</v>
      </c>
      <c r="Q2547" s="5">
        <v>30</v>
      </c>
      <c r="R2547" s="5">
        <v>6</v>
      </c>
      <c r="S2547" s="5">
        <v>132</v>
      </c>
      <c r="T2547" s="4">
        <v>5808</v>
      </c>
      <c r="U2547" s="26">
        <f t="shared" si="78"/>
        <v>46.328171971967251</v>
      </c>
      <c r="V2547" s="26">
        <f t="shared" si="79"/>
        <v>2038.439566766559</v>
      </c>
      <c r="Z2547" s="4">
        <v>11</v>
      </c>
      <c r="AA2547" s="26">
        <v>28.109549594143083</v>
      </c>
      <c r="AB2547" s="26">
        <v>1405.4774797071541</v>
      </c>
    </row>
    <row r="2548" spans="1:28" x14ac:dyDescent="0.25">
      <c r="A2548" s="5" t="s">
        <v>1586</v>
      </c>
      <c r="B2548" s="6" t="s">
        <v>1150</v>
      </c>
      <c r="C2548" s="6" t="s">
        <v>1151</v>
      </c>
      <c r="D2548" s="5">
        <v>2003</v>
      </c>
      <c r="E2548" s="5">
        <v>13</v>
      </c>
      <c r="F2548" s="5">
        <v>48</v>
      </c>
      <c r="G2548" s="5">
        <v>95688</v>
      </c>
      <c r="H2548" s="5" t="s">
        <v>1152</v>
      </c>
      <c r="I2548" s="7">
        <v>3.9</v>
      </c>
      <c r="J2548" s="5">
        <v>30</v>
      </c>
      <c r="K2548" s="5">
        <v>12</v>
      </c>
      <c r="L2548" s="5">
        <v>12</v>
      </c>
      <c r="M2548" s="5">
        <v>12</v>
      </c>
      <c r="N2548" s="5">
        <v>8</v>
      </c>
      <c r="O2548" s="5">
        <v>36</v>
      </c>
      <c r="P2548" s="5">
        <v>36</v>
      </c>
      <c r="Q2548" s="5">
        <v>36</v>
      </c>
      <c r="R2548" s="5">
        <v>24</v>
      </c>
      <c r="S2548" s="5">
        <v>132</v>
      </c>
      <c r="T2548" s="4">
        <v>3960</v>
      </c>
      <c r="U2548" s="26">
        <f t="shared" si="78"/>
        <v>45.657667027807875</v>
      </c>
      <c r="V2548" s="26">
        <f t="shared" si="79"/>
        <v>1369.7300108342363</v>
      </c>
      <c r="Z2548" s="4">
        <v>13</v>
      </c>
      <c r="AA2548" s="26">
        <v>32.187625170745726</v>
      </c>
      <c r="AB2548" s="26">
        <v>1448.4431326835577</v>
      </c>
    </row>
    <row r="2549" spans="1:28" x14ac:dyDescent="0.25">
      <c r="A2549" s="5" t="s">
        <v>2159</v>
      </c>
      <c r="B2549" s="6" t="s">
        <v>1643</v>
      </c>
      <c r="C2549" s="6" t="s">
        <v>1644</v>
      </c>
      <c r="D2549" s="5">
        <v>2003</v>
      </c>
      <c r="E2549" s="5">
        <v>13</v>
      </c>
      <c r="F2549" s="5">
        <v>40</v>
      </c>
      <c r="G2549" s="5">
        <v>93442</v>
      </c>
      <c r="H2549" s="5" t="s">
        <v>1645</v>
      </c>
      <c r="I2549" s="7">
        <v>1.8</v>
      </c>
      <c r="J2549" s="5">
        <v>24</v>
      </c>
      <c r="K2549" s="5">
        <v>14</v>
      </c>
      <c r="L2549" s="5">
        <v>2</v>
      </c>
      <c r="M2549" s="5">
        <v>14</v>
      </c>
      <c r="N2549" s="5">
        <v>14</v>
      </c>
      <c r="O2549" s="5">
        <v>42</v>
      </c>
      <c r="P2549" s="5">
        <v>6</v>
      </c>
      <c r="Q2549" s="5">
        <v>42</v>
      </c>
      <c r="R2549" s="5">
        <v>42</v>
      </c>
      <c r="S2549" s="5">
        <v>132</v>
      </c>
      <c r="T2549" s="4">
        <v>3168</v>
      </c>
      <c r="U2549" s="26">
        <f t="shared" si="78"/>
        <v>45.657667027807875</v>
      </c>
      <c r="V2549" s="26">
        <f t="shared" si="79"/>
        <v>1095.7840086673891</v>
      </c>
      <c r="Z2549" s="4">
        <v>13</v>
      </c>
      <c r="AA2549" s="26">
        <v>5.1500200273193162</v>
      </c>
      <c r="AB2549" s="26">
        <v>46.350180245873844</v>
      </c>
    </row>
    <row r="2550" spans="1:28" x14ac:dyDescent="0.25">
      <c r="A2550" s="5" t="s">
        <v>3218</v>
      </c>
      <c r="B2550" s="6" t="s">
        <v>1643</v>
      </c>
      <c r="C2550" s="6" t="s">
        <v>1644</v>
      </c>
      <c r="D2550" s="5">
        <v>2002</v>
      </c>
      <c r="E2550" s="5">
        <v>14</v>
      </c>
      <c r="F2550" s="5">
        <v>20</v>
      </c>
      <c r="G2550" s="5">
        <v>93601</v>
      </c>
      <c r="H2550" s="5" t="s">
        <v>1370</v>
      </c>
      <c r="I2550" s="7">
        <v>3.5</v>
      </c>
      <c r="J2550" s="5">
        <v>34</v>
      </c>
      <c r="K2550" s="5">
        <v>12</v>
      </c>
      <c r="L2550" s="5">
        <v>12</v>
      </c>
      <c r="M2550" s="5">
        <v>12</v>
      </c>
      <c r="N2550" s="5">
        <v>8</v>
      </c>
      <c r="O2550" s="5">
        <v>36</v>
      </c>
      <c r="P2550" s="5">
        <v>36</v>
      </c>
      <c r="Q2550" s="5">
        <v>36</v>
      </c>
      <c r="R2550" s="5">
        <v>24</v>
      </c>
      <c r="S2550" s="5">
        <v>132</v>
      </c>
      <c r="T2550" s="4">
        <v>4488</v>
      </c>
      <c r="U2550" s="26">
        <f t="shared" si="78"/>
        <v>45.485761300938925</v>
      </c>
      <c r="V2550" s="26">
        <f t="shared" si="79"/>
        <v>1546.5158842319236</v>
      </c>
      <c r="Z2550" s="4">
        <v>14</v>
      </c>
      <c r="AA2550" s="26">
        <v>104.69895341465357</v>
      </c>
      <c r="AB2550" s="26">
        <v>5758.4424378059466</v>
      </c>
    </row>
    <row r="2551" spans="1:28" x14ac:dyDescent="0.25">
      <c r="A2551" s="5" t="s">
        <v>3427</v>
      </c>
      <c r="B2551" s="6" t="s">
        <v>1660</v>
      </c>
      <c r="C2551" s="6" t="s">
        <v>1151</v>
      </c>
      <c r="D2551" s="5">
        <v>2001</v>
      </c>
      <c r="E2551" s="5">
        <v>15</v>
      </c>
      <c r="F2551" s="5">
        <v>33</v>
      </c>
      <c r="G2551" s="5">
        <v>92592</v>
      </c>
      <c r="H2551" s="5" t="s">
        <v>1370</v>
      </c>
      <c r="I2551" s="7">
        <v>3.9</v>
      </c>
      <c r="J2551" s="5">
        <v>30</v>
      </c>
      <c r="K2551" s="5">
        <v>12</v>
      </c>
      <c r="L2551" s="5">
        <v>0</v>
      </c>
      <c r="M2551" s="5">
        <v>12</v>
      </c>
      <c r="N2551" s="5">
        <v>20</v>
      </c>
      <c r="O2551" s="5">
        <v>36</v>
      </c>
      <c r="P2551" s="5">
        <v>0</v>
      </c>
      <c r="Q2551" s="5">
        <v>36</v>
      </c>
      <c r="R2551" s="5">
        <v>60</v>
      </c>
      <c r="S2551" s="5">
        <v>132</v>
      </c>
      <c r="T2551" s="4">
        <v>3960</v>
      </c>
      <c r="U2551" s="26">
        <f t="shared" si="78"/>
        <v>45.312091066086154</v>
      </c>
      <c r="V2551" s="26">
        <f t="shared" si="79"/>
        <v>1359.3627319825846</v>
      </c>
      <c r="Z2551" s="4">
        <v>12</v>
      </c>
      <c r="AA2551" s="26">
        <v>64.12743741308546</v>
      </c>
      <c r="AB2551" s="26">
        <v>1218.4213108486238</v>
      </c>
    </row>
    <row r="2552" spans="1:28" x14ac:dyDescent="0.25">
      <c r="A2552" s="5" t="s">
        <v>149</v>
      </c>
      <c r="B2552" s="6" t="s">
        <v>1643</v>
      </c>
      <c r="C2552" s="6" t="s">
        <v>1644</v>
      </c>
      <c r="D2552" s="5">
        <v>1997</v>
      </c>
      <c r="E2552" s="5">
        <v>19</v>
      </c>
      <c r="F2552" s="5">
        <v>37</v>
      </c>
      <c r="G2552" s="5">
        <v>92102</v>
      </c>
      <c r="H2552" s="5" t="s">
        <v>1370</v>
      </c>
      <c r="I2552" s="7">
        <v>7</v>
      </c>
      <c r="J2552" s="5">
        <v>60</v>
      </c>
      <c r="K2552" s="5">
        <v>5</v>
      </c>
      <c r="L2552" s="5">
        <v>15</v>
      </c>
      <c r="M2552" s="5">
        <v>14</v>
      </c>
      <c r="N2552" s="5">
        <v>10</v>
      </c>
      <c r="O2552" s="5">
        <v>15</v>
      </c>
      <c r="P2552" s="5">
        <v>45</v>
      </c>
      <c r="Q2552" s="5">
        <v>42</v>
      </c>
      <c r="R2552" s="5">
        <v>30</v>
      </c>
      <c r="S2552" s="5">
        <v>132</v>
      </c>
      <c r="T2552" s="4">
        <v>7920</v>
      </c>
      <c r="U2552" s="26">
        <f t="shared" si="78"/>
        <v>44.599210310660808</v>
      </c>
      <c r="V2552" s="26">
        <f t="shared" si="79"/>
        <v>2675.9526186396483</v>
      </c>
      <c r="Z2552" s="4">
        <v>16</v>
      </c>
      <c r="AA2552" s="26">
        <v>52.124064353325736</v>
      </c>
      <c r="AB2552" s="26">
        <v>1094.6053514198404</v>
      </c>
    </row>
    <row r="2553" spans="1:28" x14ac:dyDescent="0.25">
      <c r="A2553" s="5" t="s">
        <v>2882</v>
      </c>
      <c r="B2553" s="6" t="s">
        <v>1643</v>
      </c>
      <c r="C2553" s="6" t="s">
        <v>1644</v>
      </c>
      <c r="D2553" s="5">
        <v>1987</v>
      </c>
      <c r="E2553" s="5">
        <v>29</v>
      </c>
      <c r="F2553" s="5">
        <v>57</v>
      </c>
      <c r="G2553" s="5">
        <v>95627</v>
      </c>
      <c r="H2553" s="5" t="s">
        <v>2097</v>
      </c>
      <c r="I2553" s="7">
        <v>7.8</v>
      </c>
      <c r="J2553" s="5">
        <v>100</v>
      </c>
      <c r="K2553" s="5">
        <v>15</v>
      </c>
      <c r="L2553" s="5">
        <v>12</v>
      </c>
      <c r="M2553" s="5">
        <v>12</v>
      </c>
      <c r="N2553" s="5">
        <v>5</v>
      </c>
      <c r="O2553" s="5">
        <v>45</v>
      </c>
      <c r="P2553" s="5">
        <v>36</v>
      </c>
      <c r="Q2553" s="5">
        <v>36</v>
      </c>
      <c r="R2553" s="5">
        <v>15</v>
      </c>
      <c r="S2553" s="5">
        <v>132</v>
      </c>
      <c r="T2553" s="4">
        <v>13200</v>
      </c>
      <c r="U2553" s="26">
        <f t="shared" si="78"/>
        <v>42.67904295185933</v>
      </c>
      <c r="V2553" s="26">
        <f t="shared" si="79"/>
        <v>4267.9042951859328</v>
      </c>
      <c r="Z2553" s="4">
        <v>12</v>
      </c>
      <c r="AA2553" s="26">
        <v>15.390584979140511</v>
      </c>
      <c r="AB2553" s="26">
        <v>538.67047426991792</v>
      </c>
    </row>
    <row r="2554" spans="1:28" x14ac:dyDescent="0.25">
      <c r="A2554" s="5" t="s">
        <v>1408</v>
      </c>
      <c r="B2554" s="6" t="s">
        <v>1150</v>
      </c>
      <c r="C2554" s="6" t="s">
        <v>1151</v>
      </c>
      <c r="D2554" s="5">
        <v>2008</v>
      </c>
      <c r="E2554" s="5">
        <v>8</v>
      </c>
      <c r="F2554" s="5">
        <v>34</v>
      </c>
      <c r="G2554" s="5">
        <v>95673</v>
      </c>
      <c r="H2554" s="5" t="s">
        <v>1152</v>
      </c>
      <c r="I2554" s="7">
        <v>5</v>
      </c>
      <c r="J2554" s="5">
        <v>50</v>
      </c>
      <c r="K2554" s="5">
        <v>10</v>
      </c>
      <c r="L2554" s="5">
        <v>15</v>
      </c>
      <c r="M2554" s="5">
        <v>10</v>
      </c>
      <c r="N2554" s="5">
        <v>10</v>
      </c>
      <c r="O2554" s="5">
        <v>30</v>
      </c>
      <c r="P2554" s="5">
        <v>45</v>
      </c>
      <c r="Q2554" s="5">
        <v>30</v>
      </c>
      <c r="R2554" s="5">
        <v>30</v>
      </c>
      <c r="S2554" s="5">
        <v>135</v>
      </c>
      <c r="T2554" s="4">
        <v>6750</v>
      </c>
      <c r="U2554" s="26">
        <f t="shared" si="78"/>
        <v>47.548274242779996</v>
      </c>
      <c r="V2554" s="26">
        <f t="shared" si="79"/>
        <v>2377.4137121389999</v>
      </c>
      <c r="Z2554" s="4">
        <v>9</v>
      </c>
      <c r="AA2554" s="26">
        <v>12.683503708813213</v>
      </c>
      <c r="AB2554" s="26">
        <v>63.417518544066063</v>
      </c>
    </row>
    <row r="2555" spans="1:28" x14ac:dyDescent="0.25">
      <c r="A2555" s="5" t="s">
        <v>1421</v>
      </c>
      <c r="B2555" s="6" t="s">
        <v>1150</v>
      </c>
      <c r="C2555" s="6" t="s">
        <v>1151</v>
      </c>
      <c r="D2555" s="5">
        <v>2011</v>
      </c>
      <c r="E2555" s="5">
        <v>5</v>
      </c>
      <c r="F2555" s="5">
        <v>34</v>
      </c>
      <c r="G2555" s="5">
        <v>95818</v>
      </c>
      <c r="H2555" s="5" t="s">
        <v>1152</v>
      </c>
      <c r="I2555" s="7">
        <v>4.5</v>
      </c>
      <c r="J2555" s="5">
        <v>51</v>
      </c>
      <c r="K2555" s="5">
        <v>10</v>
      </c>
      <c r="L2555" s="5">
        <v>15</v>
      </c>
      <c r="M2555" s="5">
        <v>15</v>
      </c>
      <c r="N2555" s="5">
        <v>5</v>
      </c>
      <c r="O2555" s="5">
        <v>30</v>
      </c>
      <c r="P2555" s="5">
        <v>45</v>
      </c>
      <c r="Q2555" s="5">
        <v>45</v>
      </c>
      <c r="R2555" s="5">
        <v>15</v>
      </c>
      <c r="S2555" s="5">
        <v>135</v>
      </c>
      <c r="T2555" s="4">
        <v>6885</v>
      </c>
      <c r="U2555" s="26">
        <f t="shared" si="78"/>
        <v>48.040048122527359</v>
      </c>
      <c r="V2555" s="26">
        <f t="shared" si="79"/>
        <v>2450.0424542488954</v>
      </c>
      <c r="Z2555" s="4">
        <v>12</v>
      </c>
      <c r="AA2555" s="26">
        <v>7.6952924895702557</v>
      </c>
      <c r="AB2555" s="26">
        <v>107.73409485398358</v>
      </c>
    </row>
    <row r="2556" spans="1:28" x14ac:dyDescent="0.25">
      <c r="A2556" s="5" t="s">
        <v>1516</v>
      </c>
      <c r="B2556" s="6" t="s">
        <v>1150</v>
      </c>
      <c r="C2556" s="6" t="s">
        <v>1151</v>
      </c>
      <c r="D2556" s="5">
        <v>2008</v>
      </c>
      <c r="E2556" s="5">
        <v>8</v>
      </c>
      <c r="F2556" s="5">
        <v>40</v>
      </c>
      <c r="G2556" s="5">
        <v>93428</v>
      </c>
      <c r="H2556" s="5" t="s">
        <v>1152</v>
      </c>
      <c r="I2556" s="7">
        <v>1.8</v>
      </c>
      <c r="J2556" s="5">
        <v>30</v>
      </c>
      <c r="K2556" s="5">
        <v>15</v>
      </c>
      <c r="L2556" s="5">
        <v>15</v>
      </c>
      <c r="M2556" s="5">
        <v>10</v>
      </c>
      <c r="N2556" s="5">
        <v>5</v>
      </c>
      <c r="O2556" s="5">
        <v>45</v>
      </c>
      <c r="P2556" s="5">
        <v>45</v>
      </c>
      <c r="Q2556" s="5">
        <v>30</v>
      </c>
      <c r="R2556" s="5">
        <v>15</v>
      </c>
      <c r="S2556" s="5">
        <v>135</v>
      </c>
      <c r="T2556" s="4">
        <v>4050</v>
      </c>
      <c r="U2556" s="26">
        <f t="shared" si="78"/>
        <v>47.548274242779996</v>
      </c>
      <c r="V2556" s="26">
        <f t="shared" si="79"/>
        <v>1426.4482272833998</v>
      </c>
      <c r="Z2556" s="4">
        <v>7</v>
      </c>
      <c r="AA2556" s="26">
        <v>42.8198210295119</v>
      </c>
      <c r="AB2556" s="26">
        <v>128.4594630885357</v>
      </c>
    </row>
    <row r="2557" spans="1:28" x14ac:dyDescent="0.25">
      <c r="A2557" s="5" t="s">
        <v>1534</v>
      </c>
      <c r="B2557" s="6" t="s">
        <v>1150</v>
      </c>
      <c r="C2557" s="6" t="s">
        <v>1151</v>
      </c>
      <c r="D2557" s="5">
        <v>2008</v>
      </c>
      <c r="E2557" s="5">
        <v>8</v>
      </c>
      <c r="F2557" s="5">
        <v>42</v>
      </c>
      <c r="G2557" s="5">
        <v>93111</v>
      </c>
      <c r="H2557" s="5" t="s">
        <v>1152</v>
      </c>
      <c r="I2557" s="7">
        <v>0.9</v>
      </c>
      <c r="J2557" s="5">
        <v>10</v>
      </c>
      <c r="K2557" s="5">
        <v>15</v>
      </c>
      <c r="L2557" s="5">
        <v>15</v>
      </c>
      <c r="M2557" s="5">
        <v>10</v>
      </c>
      <c r="N2557" s="5">
        <v>5</v>
      </c>
      <c r="O2557" s="5">
        <v>45</v>
      </c>
      <c r="P2557" s="5">
        <v>45</v>
      </c>
      <c r="Q2557" s="5">
        <v>30</v>
      </c>
      <c r="R2557" s="5">
        <v>15</v>
      </c>
      <c r="S2557" s="5">
        <v>135</v>
      </c>
      <c r="T2557" s="4">
        <v>1350</v>
      </c>
      <c r="U2557" s="26">
        <f t="shared" si="78"/>
        <v>47.548274242779996</v>
      </c>
      <c r="V2557" s="26">
        <f t="shared" si="79"/>
        <v>475.48274242779996</v>
      </c>
      <c r="Z2557" s="4">
        <v>9</v>
      </c>
      <c r="AA2557" s="26">
        <v>17.756905192338497</v>
      </c>
      <c r="AB2557" s="26">
        <v>728.03311288587838</v>
      </c>
    </row>
    <row r="2558" spans="1:28" x14ac:dyDescent="0.25">
      <c r="A2558" s="5" t="s">
        <v>1615</v>
      </c>
      <c r="B2558" s="6" t="s">
        <v>1150</v>
      </c>
      <c r="C2558" s="6" t="s">
        <v>1151</v>
      </c>
      <c r="D2558" s="5">
        <v>2001</v>
      </c>
      <c r="E2558" s="5">
        <v>15</v>
      </c>
      <c r="F2558" s="5">
        <v>54</v>
      </c>
      <c r="G2558" s="5">
        <v>93274</v>
      </c>
      <c r="H2558" s="5" t="s">
        <v>1152</v>
      </c>
      <c r="I2558" s="7">
        <v>3.5</v>
      </c>
      <c r="J2558" s="5">
        <v>69</v>
      </c>
      <c r="K2558" s="5">
        <v>10</v>
      </c>
      <c r="L2558" s="5">
        <v>10</v>
      </c>
      <c r="M2558" s="5">
        <v>20</v>
      </c>
      <c r="N2558" s="5">
        <v>5</v>
      </c>
      <c r="O2558" s="5">
        <v>30</v>
      </c>
      <c r="P2558" s="5">
        <v>30</v>
      </c>
      <c r="Q2558" s="5">
        <v>60</v>
      </c>
      <c r="R2558" s="5">
        <v>15</v>
      </c>
      <c r="S2558" s="5">
        <v>135</v>
      </c>
      <c r="T2558" s="4">
        <v>9315</v>
      </c>
      <c r="U2558" s="26">
        <f t="shared" si="78"/>
        <v>46.341911317588114</v>
      </c>
      <c r="V2558" s="26">
        <f t="shared" si="79"/>
        <v>3197.5918809135796</v>
      </c>
      <c r="Z2558" s="4">
        <v>8</v>
      </c>
      <c r="AA2558" s="26">
        <v>0</v>
      </c>
      <c r="AB2558" s="26">
        <v>0</v>
      </c>
    </row>
    <row r="2559" spans="1:28" x14ac:dyDescent="0.25">
      <c r="A2559" s="5" t="s">
        <v>3049</v>
      </c>
      <c r="B2559" s="6" t="s">
        <v>1643</v>
      </c>
      <c r="C2559" s="6" t="s">
        <v>1644</v>
      </c>
      <c r="D2559" s="5">
        <v>2013</v>
      </c>
      <c r="E2559" s="5">
        <v>3</v>
      </c>
      <c r="F2559" s="5">
        <v>19</v>
      </c>
      <c r="G2559" s="5">
        <v>91351</v>
      </c>
      <c r="H2559" s="5" t="s">
        <v>1370</v>
      </c>
      <c r="I2559" s="7">
        <v>4</v>
      </c>
      <c r="J2559" s="5">
        <v>10</v>
      </c>
      <c r="K2559" s="5">
        <v>15</v>
      </c>
      <c r="L2559" s="5">
        <v>15</v>
      </c>
      <c r="M2559" s="5">
        <v>10</v>
      </c>
      <c r="N2559" s="5">
        <v>5</v>
      </c>
      <c r="O2559" s="5">
        <v>45</v>
      </c>
      <c r="P2559" s="5">
        <v>45</v>
      </c>
      <c r="Q2559" s="5">
        <v>30</v>
      </c>
      <c r="R2559" s="5">
        <v>15</v>
      </c>
      <c r="S2559" s="5">
        <v>135</v>
      </c>
      <c r="T2559" s="4">
        <v>1350</v>
      </c>
      <c r="U2559" s="26">
        <f t="shared" si="78"/>
        <v>48.35997250544164</v>
      </c>
      <c r="V2559" s="26">
        <f t="shared" si="79"/>
        <v>483.59972505441641</v>
      </c>
      <c r="Z2559" s="4">
        <v>17</v>
      </c>
      <c r="AA2559" s="26">
        <v>13.085581134638115</v>
      </c>
      <c r="AB2559" s="26">
        <v>261.71162269276232</v>
      </c>
    </row>
    <row r="2560" spans="1:28" x14ac:dyDescent="0.25">
      <c r="A2560" s="5" t="s">
        <v>2150</v>
      </c>
      <c r="B2560" s="6" t="s">
        <v>1643</v>
      </c>
      <c r="C2560" s="6" t="s">
        <v>1644</v>
      </c>
      <c r="D2560" s="5">
        <v>2011</v>
      </c>
      <c r="E2560" s="5">
        <v>5</v>
      </c>
      <c r="F2560" s="5">
        <v>39</v>
      </c>
      <c r="G2560" s="5">
        <v>95376</v>
      </c>
      <c r="H2560" s="5" t="s">
        <v>1645</v>
      </c>
      <c r="I2560" s="7">
        <v>3.9</v>
      </c>
      <c r="J2560" s="5">
        <v>40</v>
      </c>
      <c r="K2560" s="5">
        <v>15</v>
      </c>
      <c r="L2560" s="5">
        <v>5</v>
      </c>
      <c r="M2560" s="5">
        <v>10</v>
      </c>
      <c r="N2560" s="5">
        <v>15</v>
      </c>
      <c r="O2560" s="5">
        <v>45</v>
      </c>
      <c r="P2560" s="5">
        <v>15</v>
      </c>
      <c r="Q2560" s="5">
        <v>30</v>
      </c>
      <c r="R2560" s="5">
        <v>45</v>
      </c>
      <c r="S2560" s="5">
        <v>135</v>
      </c>
      <c r="T2560" s="4">
        <v>5400</v>
      </c>
      <c r="U2560" s="26">
        <f t="shared" si="78"/>
        <v>48.040048122527359</v>
      </c>
      <c r="V2560" s="26">
        <f t="shared" si="79"/>
        <v>1921.6019249010944</v>
      </c>
      <c r="Z2560" s="4">
        <v>12</v>
      </c>
      <c r="AA2560" s="26">
        <v>17.955682475663931</v>
      </c>
      <c r="AB2560" s="26">
        <v>736.1829815022212</v>
      </c>
    </row>
    <row r="2561" spans="1:28" x14ac:dyDescent="0.25">
      <c r="A2561" s="5" t="s">
        <v>398</v>
      </c>
      <c r="B2561" s="6" t="s">
        <v>1643</v>
      </c>
      <c r="C2561" s="6" t="s">
        <v>1644</v>
      </c>
      <c r="D2561" s="5">
        <v>2010</v>
      </c>
      <c r="E2561" s="5">
        <v>6</v>
      </c>
      <c r="F2561" s="5">
        <v>45</v>
      </c>
      <c r="G2561" s="5">
        <v>96013</v>
      </c>
      <c r="H2561" s="5" t="s">
        <v>1370</v>
      </c>
      <c r="I2561" s="7">
        <v>5</v>
      </c>
      <c r="J2561" s="5">
        <v>31</v>
      </c>
      <c r="K2561" s="5">
        <v>10</v>
      </c>
      <c r="L2561" s="5">
        <v>15</v>
      </c>
      <c r="M2561" s="5">
        <v>15</v>
      </c>
      <c r="N2561" s="5">
        <v>5</v>
      </c>
      <c r="O2561" s="5">
        <v>30</v>
      </c>
      <c r="P2561" s="5">
        <v>45</v>
      </c>
      <c r="Q2561" s="5">
        <v>45</v>
      </c>
      <c r="R2561" s="5">
        <v>15</v>
      </c>
      <c r="S2561" s="5">
        <v>135</v>
      </c>
      <c r="T2561" s="4">
        <v>4185</v>
      </c>
      <c r="U2561" s="26">
        <f t="shared" si="78"/>
        <v>47.877731795777926</v>
      </c>
      <c r="V2561" s="26">
        <f t="shared" si="79"/>
        <v>1484.2096856691157</v>
      </c>
      <c r="Z2561" s="4">
        <v>16</v>
      </c>
      <c r="AA2561" s="26">
        <v>28.668235394329155</v>
      </c>
      <c r="AB2561" s="26">
        <v>1003.3882388015204</v>
      </c>
    </row>
    <row r="2562" spans="1:28" x14ac:dyDescent="0.25">
      <c r="A2562" s="5" t="s">
        <v>14</v>
      </c>
      <c r="B2562" s="6" t="s">
        <v>1660</v>
      </c>
      <c r="C2562" s="6" t="s">
        <v>1151</v>
      </c>
      <c r="D2562" s="5">
        <v>2003</v>
      </c>
      <c r="E2562" s="5">
        <v>13</v>
      </c>
      <c r="F2562" s="5">
        <v>34</v>
      </c>
      <c r="G2562" s="5">
        <v>95632</v>
      </c>
      <c r="H2562" s="5" t="s">
        <v>1370</v>
      </c>
      <c r="I2562" s="7">
        <v>6.1</v>
      </c>
      <c r="J2562" s="5">
        <v>30</v>
      </c>
      <c r="K2562" s="5">
        <v>10</v>
      </c>
      <c r="L2562" s="5">
        <v>5</v>
      </c>
      <c r="M2562" s="5">
        <v>15</v>
      </c>
      <c r="N2562" s="5">
        <v>15</v>
      </c>
      <c r="O2562" s="5">
        <v>30</v>
      </c>
      <c r="P2562" s="5">
        <v>15</v>
      </c>
      <c r="Q2562" s="5">
        <v>45</v>
      </c>
      <c r="R2562" s="5">
        <v>45</v>
      </c>
      <c r="S2562" s="5">
        <v>135</v>
      </c>
      <c r="T2562" s="4">
        <v>4050</v>
      </c>
      <c r="U2562" s="26">
        <f t="shared" ref="U2562:U2625" si="80">(VLOOKUP(E2562,t_factor30,7))*S2562</f>
        <v>46.695341278439869</v>
      </c>
      <c r="V2562" s="26">
        <f t="shared" ref="V2562:V2625" si="81">J2562*U2562</f>
        <v>1400.8602383531961</v>
      </c>
      <c r="Z2562" s="4">
        <v>11</v>
      </c>
      <c r="AA2562" s="26">
        <v>7.6662407984026597</v>
      </c>
      <c r="AB2562" s="26">
        <v>229.9872239520798</v>
      </c>
    </row>
    <row r="2563" spans="1:28" x14ac:dyDescent="0.25">
      <c r="A2563" s="5" t="s">
        <v>406</v>
      </c>
      <c r="B2563" s="6" t="s">
        <v>1643</v>
      </c>
      <c r="C2563" s="6" t="s">
        <v>1644</v>
      </c>
      <c r="D2563" s="5">
        <v>2003</v>
      </c>
      <c r="E2563" s="5">
        <v>13</v>
      </c>
      <c r="F2563" s="5">
        <v>48</v>
      </c>
      <c r="G2563" s="5">
        <v>94585</v>
      </c>
      <c r="H2563" s="5" t="s">
        <v>1370</v>
      </c>
      <c r="I2563" s="7">
        <v>3.9</v>
      </c>
      <c r="J2563" s="5">
        <v>25</v>
      </c>
      <c r="K2563" s="5">
        <v>8</v>
      </c>
      <c r="L2563" s="5">
        <v>2</v>
      </c>
      <c r="M2563" s="5">
        <v>10</v>
      </c>
      <c r="N2563" s="5">
        <v>25</v>
      </c>
      <c r="O2563" s="5">
        <v>24</v>
      </c>
      <c r="P2563" s="5">
        <v>6</v>
      </c>
      <c r="Q2563" s="5">
        <v>30</v>
      </c>
      <c r="R2563" s="5">
        <v>75</v>
      </c>
      <c r="S2563" s="5">
        <v>135</v>
      </c>
      <c r="T2563" s="4">
        <v>3375</v>
      </c>
      <c r="U2563" s="26">
        <f t="shared" si="80"/>
        <v>46.695341278439869</v>
      </c>
      <c r="V2563" s="26">
        <f t="shared" si="81"/>
        <v>1167.3835319609968</v>
      </c>
      <c r="Z2563" s="4">
        <v>19</v>
      </c>
      <c r="AA2563" s="26">
        <v>9.2392092493727276</v>
      </c>
      <c r="AB2563" s="26">
        <v>166.30576648870908</v>
      </c>
    </row>
    <row r="2564" spans="1:28" x14ac:dyDescent="0.25">
      <c r="A2564" s="5" t="s">
        <v>3002</v>
      </c>
      <c r="B2564" s="6" t="s">
        <v>1660</v>
      </c>
      <c r="C2564" s="6" t="s">
        <v>1151</v>
      </c>
      <c r="D2564" s="5">
        <v>2002</v>
      </c>
      <c r="E2564" s="5">
        <v>14</v>
      </c>
      <c r="F2564" s="5">
        <v>15</v>
      </c>
      <c r="G2564" s="5">
        <v>93527</v>
      </c>
      <c r="H2564" s="5" t="s">
        <v>1370</v>
      </c>
      <c r="I2564" s="7">
        <v>8.3000000000000007</v>
      </c>
      <c r="J2564" s="5">
        <v>20</v>
      </c>
      <c r="K2564" s="5">
        <v>10</v>
      </c>
      <c r="L2564" s="5">
        <v>20</v>
      </c>
      <c r="M2564" s="5">
        <v>10</v>
      </c>
      <c r="N2564" s="5">
        <v>5</v>
      </c>
      <c r="O2564" s="5">
        <v>30</v>
      </c>
      <c r="P2564" s="5">
        <v>60</v>
      </c>
      <c r="Q2564" s="5">
        <v>30</v>
      </c>
      <c r="R2564" s="5">
        <v>15</v>
      </c>
      <c r="S2564" s="5">
        <v>135</v>
      </c>
      <c r="T2564" s="4">
        <v>2700</v>
      </c>
      <c r="U2564" s="26">
        <f t="shared" si="80"/>
        <v>46.519528603232992</v>
      </c>
      <c r="V2564" s="26">
        <f t="shared" si="81"/>
        <v>930.39057206465986</v>
      </c>
      <c r="Z2564" s="4">
        <v>8</v>
      </c>
      <c r="AA2564" s="26">
        <v>17.693600266372702</v>
      </c>
      <c r="AB2564" s="26">
        <v>530.80800799118106</v>
      </c>
    </row>
    <row r="2565" spans="1:28" x14ac:dyDescent="0.25">
      <c r="A2565" s="5" t="s">
        <v>1885</v>
      </c>
      <c r="B2565" s="6" t="s">
        <v>1643</v>
      </c>
      <c r="C2565" s="6" t="s">
        <v>1644</v>
      </c>
      <c r="D2565" s="5">
        <v>2001</v>
      </c>
      <c r="E2565" s="5">
        <v>15</v>
      </c>
      <c r="F2565" s="5">
        <v>24</v>
      </c>
      <c r="G2565" s="5">
        <v>93635</v>
      </c>
      <c r="H2565" s="5" t="s">
        <v>1645</v>
      </c>
      <c r="I2565" s="7">
        <v>0.6</v>
      </c>
      <c r="J2565" s="5">
        <v>10</v>
      </c>
      <c r="K2565" s="5">
        <v>10</v>
      </c>
      <c r="L2565" s="5">
        <v>20</v>
      </c>
      <c r="M2565" s="5">
        <v>10</v>
      </c>
      <c r="N2565" s="5">
        <v>5</v>
      </c>
      <c r="O2565" s="5">
        <v>30</v>
      </c>
      <c r="P2565" s="5">
        <v>60</v>
      </c>
      <c r="Q2565" s="5">
        <v>30</v>
      </c>
      <c r="R2565" s="5">
        <v>15</v>
      </c>
      <c r="S2565" s="5">
        <v>135</v>
      </c>
      <c r="T2565" s="4">
        <v>1350</v>
      </c>
      <c r="U2565" s="26">
        <f t="shared" si="80"/>
        <v>46.341911317588114</v>
      </c>
      <c r="V2565" s="26">
        <f t="shared" si="81"/>
        <v>463.41911317588114</v>
      </c>
      <c r="Z2565" s="4">
        <v>14</v>
      </c>
      <c r="AA2565" s="26">
        <v>28.436752779288625</v>
      </c>
      <c r="AB2565" s="26">
        <v>881.53933615794733</v>
      </c>
    </row>
    <row r="2566" spans="1:28" x14ac:dyDescent="0.25">
      <c r="A2566" s="5" t="s">
        <v>221</v>
      </c>
      <c r="B2566" s="6" t="s">
        <v>1643</v>
      </c>
      <c r="C2566" s="6" t="s">
        <v>1644</v>
      </c>
      <c r="D2566" s="5">
        <v>2001</v>
      </c>
      <c r="E2566" s="5">
        <v>15</v>
      </c>
      <c r="F2566" s="5">
        <v>38</v>
      </c>
      <c r="G2566" s="5">
        <v>94115</v>
      </c>
      <c r="H2566" s="5" t="s">
        <v>1370</v>
      </c>
      <c r="I2566" s="7">
        <v>5</v>
      </c>
      <c r="J2566" s="5">
        <v>75</v>
      </c>
      <c r="K2566" s="5">
        <v>10</v>
      </c>
      <c r="L2566" s="5">
        <v>20</v>
      </c>
      <c r="M2566" s="5">
        <v>10</v>
      </c>
      <c r="N2566" s="5">
        <v>5</v>
      </c>
      <c r="O2566" s="5">
        <v>30</v>
      </c>
      <c r="P2566" s="5">
        <v>60</v>
      </c>
      <c r="Q2566" s="5">
        <v>30</v>
      </c>
      <c r="R2566" s="5">
        <v>15</v>
      </c>
      <c r="S2566" s="5">
        <v>135</v>
      </c>
      <c r="T2566" s="4">
        <v>10125</v>
      </c>
      <c r="U2566" s="26">
        <f t="shared" si="80"/>
        <v>46.341911317588114</v>
      </c>
      <c r="V2566" s="26">
        <f t="shared" si="81"/>
        <v>3475.6433488191087</v>
      </c>
      <c r="Z2566" s="4">
        <v>12</v>
      </c>
      <c r="AA2566" s="26">
        <v>12.825487482617092</v>
      </c>
      <c r="AB2566" s="26">
        <v>128.25487482617092</v>
      </c>
    </row>
    <row r="2567" spans="1:28" x14ac:dyDescent="0.25">
      <c r="A2567" s="5" t="s">
        <v>3241</v>
      </c>
      <c r="B2567" s="6" t="s">
        <v>1643</v>
      </c>
      <c r="C2567" s="6" t="s">
        <v>1644</v>
      </c>
      <c r="D2567" s="5">
        <v>2000</v>
      </c>
      <c r="E2567" s="5">
        <v>16</v>
      </c>
      <c r="F2567" s="5">
        <v>26</v>
      </c>
      <c r="G2567" s="5">
        <v>93546</v>
      </c>
      <c r="H2567" s="5" t="s">
        <v>1370</v>
      </c>
      <c r="I2567" s="7">
        <v>4</v>
      </c>
      <c r="J2567" s="5">
        <v>40</v>
      </c>
      <c r="K2567" s="5">
        <v>10</v>
      </c>
      <c r="L2567" s="5">
        <v>20</v>
      </c>
      <c r="M2567" s="5">
        <v>10</v>
      </c>
      <c r="N2567" s="5">
        <v>5</v>
      </c>
      <c r="O2567" s="5">
        <v>30</v>
      </c>
      <c r="P2567" s="5">
        <v>60</v>
      </c>
      <c r="Q2567" s="5">
        <v>30</v>
      </c>
      <c r="R2567" s="5">
        <v>15</v>
      </c>
      <c r="S2567" s="5">
        <v>135</v>
      </c>
      <c r="T2567" s="4">
        <v>5400</v>
      </c>
      <c r="U2567" s="26">
        <f t="shared" si="80"/>
        <v>46.162461493325509</v>
      </c>
      <c r="V2567" s="26">
        <f t="shared" si="81"/>
        <v>1846.4984597330204</v>
      </c>
      <c r="Z2567" s="4">
        <v>16</v>
      </c>
      <c r="AA2567" s="26">
        <v>23.45582895899658</v>
      </c>
      <c r="AB2567" s="26">
        <v>1876.4663167197264</v>
      </c>
    </row>
    <row r="2568" spans="1:28" x14ac:dyDescent="0.25">
      <c r="A2568" s="5" t="s">
        <v>2422</v>
      </c>
      <c r="B2568" s="6" t="s">
        <v>1730</v>
      </c>
      <c r="C2568" s="6" t="s">
        <v>1151</v>
      </c>
      <c r="D2568" s="5">
        <v>1986</v>
      </c>
      <c r="E2568" s="5">
        <v>30</v>
      </c>
      <c r="F2568" s="5">
        <v>16</v>
      </c>
      <c r="G2568" s="5">
        <v>93230</v>
      </c>
      <c r="H2568" s="5" t="s">
        <v>2097</v>
      </c>
      <c r="I2568" s="7">
        <v>5</v>
      </c>
      <c r="J2568" s="5">
        <v>40</v>
      </c>
      <c r="K2568" s="5">
        <v>10</v>
      </c>
      <c r="L2568" s="5">
        <v>10</v>
      </c>
      <c r="M2568" s="5">
        <v>10</v>
      </c>
      <c r="N2568" s="5">
        <v>15</v>
      </c>
      <c r="O2568" s="5">
        <v>30</v>
      </c>
      <c r="P2568" s="5">
        <v>30</v>
      </c>
      <c r="Q2568" s="5">
        <v>30</v>
      </c>
      <c r="R2568" s="5">
        <v>45</v>
      </c>
      <c r="S2568" s="5">
        <v>135</v>
      </c>
      <c r="T2568" s="4">
        <v>5400</v>
      </c>
      <c r="U2568" s="26">
        <f t="shared" si="80"/>
        <v>43.440629282175614</v>
      </c>
      <c r="V2568" s="26">
        <f t="shared" si="81"/>
        <v>1737.6251712870246</v>
      </c>
      <c r="Z2568" s="4">
        <v>14</v>
      </c>
      <c r="AA2568" s="26">
        <v>21.973854420359391</v>
      </c>
      <c r="AB2568" s="26">
        <v>439.47708840718781</v>
      </c>
    </row>
    <row r="2569" spans="1:28" x14ac:dyDescent="0.25">
      <c r="A2569" s="5" t="s">
        <v>2583</v>
      </c>
      <c r="B2569" s="6" t="s">
        <v>1730</v>
      </c>
      <c r="C2569" s="6" t="s">
        <v>1151</v>
      </c>
      <c r="D2569" s="5">
        <v>1986</v>
      </c>
      <c r="E2569" s="5">
        <v>30</v>
      </c>
      <c r="F2569" s="5">
        <v>30</v>
      </c>
      <c r="G2569" s="5">
        <v>92808</v>
      </c>
      <c r="H2569" s="5" t="s">
        <v>2097</v>
      </c>
      <c r="I2569" s="7">
        <v>5.8</v>
      </c>
      <c r="J2569" s="5">
        <v>40</v>
      </c>
      <c r="K2569" s="5">
        <v>15</v>
      </c>
      <c r="L2569" s="5">
        <v>0</v>
      </c>
      <c r="M2569" s="5">
        <v>15</v>
      </c>
      <c r="N2569" s="5">
        <v>15</v>
      </c>
      <c r="O2569" s="5">
        <v>45</v>
      </c>
      <c r="P2569" s="5">
        <v>0</v>
      </c>
      <c r="Q2569" s="5">
        <v>45</v>
      </c>
      <c r="R2569" s="5">
        <v>45</v>
      </c>
      <c r="S2569" s="5">
        <v>135</v>
      </c>
      <c r="T2569" s="4">
        <v>5400</v>
      </c>
      <c r="U2569" s="26">
        <f t="shared" si="80"/>
        <v>43.440629282175614</v>
      </c>
      <c r="V2569" s="26">
        <f t="shared" si="81"/>
        <v>1737.6251712870246</v>
      </c>
      <c r="Z2569" s="4">
        <v>10</v>
      </c>
      <c r="AA2569" s="26">
        <v>20.367604027178498</v>
      </c>
      <c r="AB2569" s="26">
        <v>407.35208054356997</v>
      </c>
    </row>
    <row r="2570" spans="1:28" x14ac:dyDescent="0.25">
      <c r="A2570" s="5" t="s">
        <v>2850</v>
      </c>
      <c r="B2570" s="6" t="s">
        <v>1643</v>
      </c>
      <c r="C2570" s="6" t="s">
        <v>1644</v>
      </c>
      <c r="D2570" s="5">
        <v>1985</v>
      </c>
      <c r="E2570" s="5">
        <v>31</v>
      </c>
      <c r="F2570" s="5">
        <v>55</v>
      </c>
      <c r="G2570" s="5">
        <v>95372</v>
      </c>
      <c r="H2570" s="5" t="s">
        <v>2097</v>
      </c>
      <c r="I2570" s="7">
        <v>5.9</v>
      </c>
      <c r="J2570" s="5">
        <v>75</v>
      </c>
      <c r="K2570" s="5">
        <v>10</v>
      </c>
      <c r="L2570" s="5">
        <v>5</v>
      </c>
      <c r="M2570" s="5">
        <v>20</v>
      </c>
      <c r="N2570" s="5">
        <v>10</v>
      </c>
      <c r="O2570" s="5">
        <v>30</v>
      </c>
      <c r="P2570" s="5">
        <v>15</v>
      </c>
      <c r="Q2570" s="5">
        <v>60</v>
      </c>
      <c r="R2570" s="5">
        <v>30</v>
      </c>
      <c r="S2570" s="5">
        <v>135</v>
      </c>
      <c r="T2570" s="4">
        <v>10125</v>
      </c>
      <c r="U2570" s="26">
        <f t="shared" si="80"/>
        <v>43.229906987836877</v>
      </c>
      <c r="V2570" s="26">
        <f t="shared" si="81"/>
        <v>3242.2430240877657</v>
      </c>
      <c r="Z2570" s="4">
        <v>14</v>
      </c>
      <c r="AA2570" s="26">
        <v>11.63321704607262</v>
      </c>
      <c r="AB2570" s="26">
        <v>407.16259661254168</v>
      </c>
    </row>
    <row r="2571" spans="1:28" x14ac:dyDescent="0.25">
      <c r="A2571" s="5" t="s">
        <v>2642</v>
      </c>
      <c r="B2571" s="6" t="s">
        <v>1643</v>
      </c>
      <c r="C2571" s="6" t="s">
        <v>1644</v>
      </c>
      <c r="D2571" s="5">
        <v>1974</v>
      </c>
      <c r="E2571" s="5">
        <v>42</v>
      </c>
      <c r="F2571" s="5">
        <v>34</v>
      </c>
      <c r="G2571" s="5">
        <v>95831</v>
      </c>
      <c r="H2571" s="5" t="s">
        <v>2097</v>
      </c>
      <c r="I2571" s="7">
        <v>1.8</v>
      </c>
      <c r="J2571" s="5">
        <v>6</v>
      </c>
      <c r="K2571" s="5">
        <v>10</v>
      </c>
      <c r="L2571" s="5">
        <v>25</v>
      </c>
      <c r="M2571" s="5">
        <v>10</v>
      </c>
      <c r="N2571" s="5">
        <v>0</v>
      </c>
      <c r="O2571" s="5">
        <v>30</v>
      </c>
      <c r="P2571" s="5">
        <v>75</v>
      </c>
      <c r="Q2571" s="5">
        <v>30</v>
      </c>
      <c r="R2571" s="5">
        <v>0</v>
      </c>
      <c r="S2571" s="5">
        <v>135</v>
      </c>
      <c r="T2571" s="4">
        <v>810</v>
      </c>
      <c r="U2571" s="26">
        <f t="shared" si="80"/>
        <v>40.746244635193143</v>
      </c>
      <c r="V2571" s="26">
        <f t="shared" si="81"/>
        <v>244.47746781115887</v>
      </c>
      <c r="Z2571" s="4">
        <v>9</v>
      </c>
      <c r="AA2571" s="26">
        <v>50.73401483525285</v>
      </c>
      <c r="AB2571" s="26">
        <v>152.20204450575855</v>
      </c>
    </row>
    <row r="2572" spans="1:28" x14ac:dyDescent="0.25">
      <c r="A2572" s="5" t="s">
        <v>2556</v>
      </c>
      <c r="B2572" s="6" t="s">
        <v>1643</v>
      </c>
      <c r="C2572" s="6" t="s">
        <v>1644</v>
      </c>
      <c r="D2572" s="5">
        <v>1967</v>
      </c>
      <c r="E2572" s="5">
        <v>49</v>
      </c>
      <c r="F2572" s="5">
        <v>29</v>
      </c>
      <c r="G2572" s="5">
        <v>95949</v>
      </c>
      <c r="H2572" s="5" t="s">
        <v>2097</v>
      </c>
      <c r="I2572" s="7">
        <v>4.2</v>
      </c>
      <c r="J2572" s="5">
        <v>50</v>
      </c>
      <c r="K2572" s="5">
        <v>15</v>
      </c>
      <c r="L2572" s="5">
        <v>15</v>
      </c>
      <c r="M2572" s="5">
        <v>15</v>
      </c>
      <c r="N2572" s="5">
        <v>0</v>
      </c>
      <c r="O2572" s="5">
        <v>45</v>
      </c>
      <c r="P2572" s="5">
        <v>45</v>
      </c>
      <c r="Q2572" s="5">
        <v>45</v>
      </c>
      <c r="R2572" s="5">
        <v>0</v>
      </c>
      <c r="S2572" s="5">
        <v>135</v>
      </c>
      <c r="T2572" s="4">
        <v>6750</v>
      </c>
      <c r="U2572" s="26">
        <f t="shared" si="80"/>
        <v>38.988862370723943</v>
      </c>
      <c r="V2572" s="26">
        <f t="shared" si="81"/>
        <v>1949.4431185361971</v>
      </c>
      <c r="Z2572" s="4">
        <v>15</v>
      </c>
      <c r="AA2572" s="26">
        <v>19.466655563542012</v>
      </c>
      <c r="AB2572" s="26">
        <v>1090.1327115583526</v>
      </c>
    </row>
    <row r="2573" spans="1:28" x14ac:dyDescent="0.25">
      <c r="A2573" s="5" t="s">
        <v>1582</v>
      </c>
      <c r="B2573" s="6" t="s">
        <v>1150</v>
      </c>
      <c r="C2573" s="6" t="s">
        <v>1151</v>
      </c>
      <c r="D2573" s="5">
        <v>2007</v>
      </c>
      <c r="E2573" s="5">
        <v>9</v>
      </c>
      <c r="F2573" s="5">
        <v>47</v>
      </c>
      <c r="G2573" s="5">
        <v>96067</v>
      </c>
      <c r="H2573" s="5" t="s">
        <v>1152</v>
      </c>
      <c r="I2573" s="7">
        <v>8</v>
      </c>
      <c r="J2573" s="5">
        <v>100</v>
      </c>
      <c r="K2573" s="5">
        <v>7</v>
      </c>
      <c r="L2573" s="5">
        <v>25</v>
      </c>
      <c r="M2573" s="5">
        <v>12</v>
      </c>
      <c r="N2573" s="5">
        <v>2</v>
      </c>
      <c r="O2573" s="5">
        <v>21</v>
      </c>
      <c r="P2573" s="5">
        <v>75</v>
      </c>
      <c r="Q2573" s="5">
        <v>36</v>
      </c>
      <c r="R2573" s="5">
        <v>6</v>
      </c>
      <c r="S2573" s="5">
        <v>138</v>
      </c>
      <c r="T2573" s="4">
        <v>13800</v>
      </c>
      <c r="U2573" s="26">
        <f t="shared" si="80"/>
        <v>48.433997970693035</v>
      </c>
      <c r="V2573" s="26">
        <f t="shared" si="81"/>
        <v>4843.3997970693035</v>
      </c>
      <c r="Z2573" s="4">
        <v>14</v>
      </c>
      <c r="AA2573" s="26">
        <v>9.048057702500925</v>
      </c>
      <c r="AB2573" s="26">
        <v>262.39367337252685</v>
      </c>
    </row>
    <row r="2574" spans="1:28" x14ac:dyDescent="0.25">
      <c r="A2574" s="5" t="s">
        <v>2033</v>
      </c>
      <c r="B2574" s="6" t="s">
        <v>1643</v>
      </c>
      <c r="C2574" s="6" t="s">
        <v>1644</v>
      </c>
      <c r="D2574" s="5">
        <v>2007</v>
      </c>
      <c r="E2574" s="5">
        <v>9</v>
      </c>
      <c r="F2574" s="5">
        <v>35</v>
      </c>
      <c r="G2574" s="5">
        <v>95023</v>
      </c>
      <c r="H2574" s="5" t="s">
        <v>1645</v>
      </c>
      <c r="I2574" s="7">
        <v>3.9</v>
      </c>
      <c r="J2574" s="5">
        <v>35</v>
      </c>
      <c r="K2574" s="5">
        <v>10</v>
      </c>
      <c r="L2574" s="5">
        <v>12</v>
      </c>
      <c r="M2574" s="5">
        <v>12</v>
      </c>
      <c r="N2574" s="5">
        <v>12</v>
      </c>
      <c r="O2574" s="5">
        <v>30</v>
      </c>
      <c r="P2574" s="5">
        <v>36</v>
      </c>
      <c r="Q2574" s="5">
        <v>36</v>
      </c>
      <c r="R2574" s="5">
        <v>36</v>
      </c>
      <c r="S2574" s="5">
        <v>138</v>
      </c>
      <c r="T2574" s="4">
        <v>4830</v>
      </c>
      <c r="U2574" s="26">
        <f t="shared" si="80"/>
        <v>48.433997970693035</v>
      </c>
      <c r="V2574" s="26">
        <f t="shared" si="81"/>
        <v>1695.1899289742562</v>
      </c>
      <c r="Z2574" s="4">
        <v>14</v>
      </c>
      <c r="AA2574" s="26">
        <v>7.7554780307150795</v>
      </c>
      <c r="AB2574" s="26">
        <v>38.777390153575396</v>
      </c>
    </row>
    <row r="2575" spans="1:28" x14ac:dyDescent="0.25">
      <c r="A2575" s="5" t="s">
        <v>2158</v>
      </c>
      <c r="B2575" s="6" t="s">
        <v>1643</v>
      </c>
      <c r="C2575" s="6" t="s">
        <v>1644</v>
      </c>
      <c r="D2575" s="5">
        <v>2004</v>
      </c>
      <c r="E2575" s="5">
        <v>12</v>
      </c>
      <c r="F2575" s="5">
        <v>40</v>
      </c>
      <c r="G2575" s="5">
        <v>93420</v>
      </c>
      <c r="H2575" s="5" t="s">
        <v>1645</v>
      </c>
      <c r="I2575" s="7">
        <v>8.6</v>
      </c>
      <c r="J2575" s="5">
        <v>66</v>
      </c>
      <c r="K2575" s="5">
        <v>10</v>
      </c>
      <c r="L2575" s="5">
        <v>12</v>
      </c>
      <c r="M2575" s="5">
        <v>12</v>
      </c>
      <c r="N2575" s="5">
        <v>12</v>
      </c>
      <c r="O2575" s="5">
        <v>30</v>
      </c>
      <c r="P2575" s="5">
        <v>36</v>
      </c>
      <c r="Q2575" s="5">
        <v>36</v>
      </c>
      <c r="R2575" s="5">
        <v>36</v>
      </c>
      <c r="S2575" s="5">
        <v>138</v>
      </c>
      <c r="T2575" s="4">
        <v>9108</v>
      </c>
      <c r="U2575" s="26">
        <f t="shared" si="80"/>
        <v>47.910918411344809</v>
      </c>
      <c r="V2575" s="26">
        <f t="shared" si="81"/>
        <v>3162.1206151487572</v>
      </c>
      <c r="Z2575" s="4">
        <v>11</v>
      </c>
      <c r="AA2575" s="26">
        <v>15.332481596805319</v>
      </c>
      <c r="AB2575" s="26">
        <v>889.28393261470853</v>
      </c>
    </row>
    <row r="2576" spans="1:28" x14ac:dyDescent="0.25">
      <c r="A2576" s="5" t="s">
        <v>458</v>
      </c>
      <c r="B2576" s="6" t="s">
        <v>1643</v>
      </c>
      <c r="C2576" s="6" t="s">
        <v>1644</v>
      </c>
      <c r="D2576" s="5">
        <v>2004</v>
      </c>
      <c r="E2576" s="5">
        <v>12</v>
      </c>
      <c r="F2576" s="5">
        <v>54</v>
      </c>
      <c r="G2576" s="5">
        <v>93257</v>
      </c>
      <c r="H2576" s="5" t="s">
        <v>1370</v>
      </c>
      <c r="I2576" s="7">
        <v>5.2</v>
      </c>
      <c r="J2576" s="5">
        <v>34</v>
      </c>
      <c r="K2576" s="5">
        <v>15</v>
      </c>
      <c r="L2576" s="5">
        <v>6</v>
      </c>
      <c r="M2576" s="5">
        <v>15</v>
      </c>
      <c r="N2576" s="5">
        <v>10</v>
      </c>
      <c r="O2576" s="5">
        <v>45</v>
      </c>
      <c r="P2576" s="5">
        <v>18</v>
      </c>
      <c r="Q2576" s="5">
        <v>45</v>
      </c>
      <c r="R2576" s="5">
        <v>30</v>
      </c>
      <c r="S2576" s="5">
        <v>138</v>
      </c>
      <c r="T2576" s="4">
        <v>4692</v>
      </c>
      <c r="U2576" s="26">
        <f t="shared" si="80"/>
        <v>47.910918411344809</v>
      </c>
      <c r="V2576" s="26">
        <f t="shared" si="81"/>
        <v>1628.9712259857235</v>
      </c>
      <c r="Z2576" s="4">
        <v>16</v>
      </c>
      <c r="AA2576" s="26">
        <v>19.546524132497151</v>
      </c>
      <c r="AB2576" s="26">
        <v>1172.791447949829</v>
      </c>
    </row>
    <row r="2577" spans="1:28" x14ac:dyDescent="0.25">
      <c r="A2577" s="5" t="s">
        <v>3282</v>
      </c>
      <c r="B2577" s="6" t="s">
        <v>1643</v>
      </c>
      <c r="C2577" s="6" t="s">
        <v>1644</v>
      </c>
      <c r="D2577" s="5">
        <v>2003</v>
      </c>
      <c r="E2577" s="5">
        <v>13</v>
      </c>
      <c r="F2577" s="5">
        <v>30</v>
      </c>
      <c r="G2577" s="5">
        <v>92626</v>
      </c>
      <c r="H2577" s="5" t="s">
        <v>1370</v>
      </c>
      <c r="I2577" s="7">
        <v>5.8</v>
      </c>
      <c r="J2577" s="5">
        <v>30</v>
      </c>
      <c r="K2577" s="5">
        <v>15</v>
      </c>
      <c r="L2577" s="5">
        <v>0</v>
      </c>
      <c r="M2577" s="5">
        <v>16</v>
      </c>
      <c r="N2577" s="5">
        <v>15</v>
      </c>
      <c r="O2577" s="5">
        <v>45</v>
      </c>
      <c r="P2577" s="5">
        <v>0</v>
      </c>
      <c r="Q2577" s="5">
        <v>48</v>
      </c>
      <c r="R2577" s="5">
        <v>45</v>
      </c>
      <c r="S2577" s="5">
        <v>138</v>
      </c>
      <c r="T2577" s="4">
        <v>4140</v>
      </c>
      <c r="U2577" s="26">
        <f t="shared" si="80"/>
        <v>47.733015529071871</v>
      </c>
      <c r="V2577" s="26">
        <f t="shared" si="81"/>
        <v>1431.9904658721562</v>
      </c>
      <c r="Z2577" s="4">
        <v>17</v>
      </c>
      <c r="AA2577" s="26">
        <v>13.085581134638115</v>
      </c>
      <c r="AB2577" s="26">
        <v>130.85581134638116</v>
      </c>
    </row>
    <row r="2578" spans="1:28" x14ac:dyDescent="0.25">
      <c r="A2578" s="5" t="s">
        <v>2232</v>
      </c>
      <c r="B2578" s="6" t="s">
        <v>1643</v>
      </c>
      <c r="C2578" s="6" t="s">
        <v>1644</v>
      </c>
      <c r="D2578" s="5">
        <v>2001</v>
      </c>
      <c r="E2578" s="5">
        <v>15</v>
      </c>
      <c r="F2578" s="5">
        <v>43</v>
      </c>
      <c r="G2578" s="5">
        <v>95118</v>
      </c>
      <c r="H2578" s="5" t="s">
        <v>1645</v>
      </c>
      <c r="I2578" s="7">
        <v>8</v>
      </c>
      <c r="J2578" s="5">
        <v>39</v>
      </c>
      <c r="K2578" s="5">
        <v>15</v>
      </c>
      <c r="L2578" s="5">
        <v>15</v>
      </c>
      <c r="M2578" s="5">
        <v>10</v>
      </c>
      <c r="N2578" s="5">
        <v>6</v>
      </c>
      <c r="O2578" s="5">
        <v>45</v>
      </c>
      <c r="P2578" s="5">
        <v>45</v>
      </c>
      <c r="Q2578" s="5">
        <v>30</v>
      </c>
      <c r="R2578" s="5">
        <v>18</v>
      </c>
      <c r="S2578" s="5">
        <v>138</v>
      </c>
      <c r="T2578" s="4">
        <v>5382</v>
      </c>
      <c r="U2578" s="26">
        <f t="shared" si="80"/>
        <v>47.371731569090073</v>
      </c>
      <c r="V2578" s="26">
        <f t="shared" si="81"/>
        <v>1847.4975311945129</v>
      </c>
      <c r="Z2578" s="4">
        <v>8</v>
      </c>
      <c r="AA2578" s="26">
        <v>3.7914857713655792</v>
      </c>
      <c r="AB2578" s="26">
        <v>147.86794508325758</v>
      </c>
    </row>
    <row r="2579" spans="1:28" x14ac:dyDescent="0.25">
      <c r="A2579" s="5" t="s">
        <v>2439</v>
      </c>
      <c r="B2579" s="6" t="s">
        <v>1730</v>
      </c>
      <c r="C2579" s="6" t="s">
        <v>1151</v>
      </c>
      <c r="D2579" s="5">
        <v>1977</v>
      </c>
      <c r="E2579" s="5">
        <v>39</v>
      </c>
      <c r="F2579" s="5">
        <v>19</v>
      </c>
      <c r="G2579" s="5">
        <v>93536</v>
      </c>
      <c r="H2579" s="5" t="s">
        <v>2097</v>
      </c>
      <c r="I2579" s="7">
        <v>7.9</v>
      </c>
      <c r="J2579" s="5">
        <v>50</v>
      </c>
      <c r="K2579" s="5">
        <v>7</v>
      </c>
      <c r="L2579" s="5">
        <v>4</v>
      </c>
      <c r="M2579" s="5">
        <v>15</v>
      </c>
      <c r="N2579" s="5">
        <v>20</v>
      </c>
      <c r="O2579" s="5">
        <v>21</v>
      </c>
      <c r="P2579" s="5">
        <v>12</v>
      </c>
      <c r="Q2579" s="5">
        <v>45</v>
      </c>
      <c r="R2579" s="5">
        <v>60</v>
      </c>
      <c r="S2579" s="5">
        <v>138</v>
      </c>
      <c r="T2579" s="4">
        <v>6900</v>
      </c>
      <c r="U2579" s="26">
        <f t="shared" si="80"/>
        <v>42.376554134650064</v>
      </c>
      <c r="V2579" s="26">
        <f t="shared" si="81"/>
        <v>2118.8277067325034</v>
      </c>
      <c r="Z2579" s="4">
        <v>14</v>
      </c>
      <c r="AA2579" s="26">
        <v>10.340637374286771</v>
      </c>
      <c r="AB2579" s="26">
        <v>93.065736368580943</v>
      </c>
    </row>
    <row r="2580" spans="1:28" x14ac:dyDescent="0.25">
      <c r="A2580" s="5" t="s">
        <v>1164</v>
      </c>
      <c r="B2580" s="6" t="s">
        <v>1150</v>
      </c>
      <c r="C2580" s="6" t="s">
        <v>1151</v>
      </c>
      <c r="D2580" s="5">
        <v>2006</v>
      </c>
      <c r="E2580" s="5">
        <v>10</v>
      </c>
      <c r="F2580" s="5">
        <v>1</v>
      </c>
      <c r="G2580" s="5">
        <v>94568</v>
      </c>
      <c r="H2580" s="5" t="s">
        <v>1152</v>
      </c>
      <c r="I2580" s="7">
        <v>3</v>
      </c>
      <c r="J2580" s="5">
        <v>10</v>
      </c>
      <c r="K2580" s="5">
        <v>14</v>
      </c>
      <c r="L2580" s="5">
        <v>14</v>
      </c>
      <c r="M2580" s="5">
        <v>14</v>
      </c>
      <c r="N2580" s="5">
        <v>5</v>
      </c>
      <c r="O2580" s="5">
        <v>42</v>
      </c>
      <c r="P2580" s="5">
        <v>42</v>
      </c>
      <c r="Q2580" s="5">
        <v>42</v>
      </c>
      <c r="R2580" s="5">
        <v>15</v>
      </c>
      <c r="S2580" s="5">
        <v>141</v>
      </c>
      <c r="T2580" s="4">
        <v>1410</v>
      </c>
      <c r="U2580" s="26">
        <f t="shared" si="80"/>
        <v>49.310543540125209</v>
      </c>
      <c r="V2580" s="26">
        <f t="shared" si="81"/>
        <v>493.10543540125207</v>
      </c>
      <c r="Z2580" s="4">
        <v>13</v>
      </c>
      <c r="AA2580" s="26">
        <v>128.7505006829829</v>
      </c>
      <c r="AB2580" s="26">
        <v>6952.527036881077</v>
      </c>
    </row>
    <row r="2581" spans="1:28" x14ac:dyDescent="0.25">
      <c r="A2581" s="5" t="s">
        <v>1746</v>
      </c>
      <c r="B2581" s="6" t="s">
        <v>1643</v>
      </c>
      <c r="C2581" s="6" t="s">
        <v>1644</v>
      </c>
      <c r="D2581" s="5">
        <v>2006</v>
      </c>
      <c r="E2581" s="5">
        <v>10</v>
      </c>
      <c r="F2581" s="5">
        <v>10</v>
      </c>
      <c r="G2581" s="5">
        <v>93619</v>
      </c>
      <c r="H2581" s="5" t="s">
        <v>1645</v>
      </c>
      <c r="I2581" s="7">
        <v>5.7</v>
      </c>
      <c r="J2581" s="5">
        <v>100</v>
      </c>
      <c r="K2581" s="5">
        <v>7</v>
      </c>
      <c r="L2581" s="5">
        <v>13</v>
      </c>
      <c r="M2581" s="5">
        <v>13</v>
      </c>
      <c r="N2581" s="5">
        <v>14</v>
      </c>
      <c r="O2581" s="5">
        <v>21</v>
      </c>
      <c r="P2581" s="5">
        <v>39</v>
      </c>
      <c r="Q2581" s="5">
        <v>39</v>
      </c>
      <c r="R2581" s="5">
        <v>42</v>
      </c>
      <c r="S2581" s="5">
        <v>141</v>
      </c>
      <c r="T2581" s="4">
        <v>14100</v>
      </c>
      <c r="U2581" s="26">
        <f t="shared" si="80"/>
        <v>49.310543540125209</v>
      </c>
      <c r="V2581" s="26">
        <f t="shared" si="81"/>
        <v>4931.0543540125209</v>
      </c>
      <c r="Z2581" s="4">
        <v>18</v>
      </c>
      <c r="AA2581" s="26">
        <v>82.791545544839011</v>
      </c>
      <c r="AB2581" s="26">
        <v>2069.7886386209752</v>
      </c>
    </row>
    <row r="2582" spans="1:28" x14ac:dyDescent="0.25">
      <c r="A2582" s="5" t="s">
        <v>3271</v>
      </c>
      <c r="B2582" s="6" t="s">
        <v>1643</v>
      </c>
      <c r="C2582" s="6" t="s">
        <v>1644</v>
      </c>
      <c r="D2582" s="5">
        <v>1998</v>
      </c>
      <c r="E2582" s="5">
        <v>18</v>
      </c>
      <c r="F2582" s="5">
        <v>30</v>
      </c>
      <c r="G2582" s="5">
        <v>92705</v>
      </c>
      <c r="H2582" s="5" t="s">
        <v>1370</v>
      </c>
      <c r="I2582" s="7">
        <v>7.4</v>
      </c>
      <c r="J2582" s="5">
        <v>39</v>
      </c>
      <c r="K2582" s="5">
        <v>2</v>
      </c>
      <c r="L2582" s="5">
        <v>20</v>
      </c>
      <c r="M2582" s="5">
        <v>10</v>
      </c>
      <c r="N2582" s="5">
        <v>15</v>
      </c>
      <c r="O2582" s="5">
        <v>6</v>
      </c>
      <c r="P2582" s="5">
        <v>60</v>
      </c>
      <c r="Q2582" s="5">
        <v>30</v>
      </c>
      <c r="R2582" s="5">
        <v>45</v>
      </c>
      <c r="S2582" s="5">
        <v>141</v>
      </c>
      <c r="T2582" s="4">
        <v>5499</v>
      </c>
      <c r="U2582" s="26">
        <f t="shared" si="80"/>
        <v>47.833414031620563</v>
      </c>
      <c r="V2582" s="26">
        <f t="shared" si="81"/>
        <v>1865.5031472332021</v>
      </c>
      <c r="Z2582" s="4">
        <v>17</v>
      </c>
      <c r="AA2582" s="26">
        <v>5.2342324538552463</v>
      </c>
      <c r="AB2582" s="26">
        <v>157.0269736156574</v>
      </c>
    </row>
    <row r="2583" spans="1:28" x14ac:dyDescent="0.25">
      <c r="A2583" s="5" t="s">
        <v>1465</v>
      </c>
      <c r="B2583" s="6" t="s">
        <v>1150</v>
      </c>
      <c r="C2583" s="6" t="s">
        <v>1151</v>
      </c>
      <c r="D2583" s="5">
        <v>2000</v>
      </c>
      <c r="E2583" s="5">
        <v>16</v>
      </c>
      <c r="F2583" s="5">
        <v>37</v>
      </c>
      <c r="G2583" s="5">
        <v>92024</v>
      </c>
      <c r="H2583" s="5" t="s">
        <v>1152</v>
      </c>
      <c r="I2583" s="7">
        <v>4.3</v>
      </c>
      <c r="J2583" s="5">
        <v>69</v>
      </c>
      <c r="K2583" s="5">
        <v>5</v>
      </c>
      <c r="L2583" s="5">
        <v>25</v>
      </c>
      <c r="M2583" s="5">
        <v>10</v>
      </c>
      <c r="N2583" s="5">
        <v>8</v>
      </c>
      <c r="O2583" s="5">
        <v>15</v>
      </c>
      <c r="P2583" s="5">
        <v>75</v>
      </c>
      <c r="Q2583" s="5">
        <v>30</v>
      </c>
      <c r="R2583" s="5">
        <v>24</v>
      </c>
      <c r="S2583" s="5">
        <v>144</v>
      </c>
      <c r="T2583" s="4">
        <v>9936</v>
      </c>
      <c r="U2583" s="26">
        <f t="shared" si="80"/>
        <v>49.239958926213873</v>
      </c>
      <c r="V2583" s="26">
        <f t="shared" si="81"/>
        <v>3397.5571659087573</v>
      </c>
      <c r="Z2583" s="4">
        <v>11</v>
      </c>
      <c r="AA2583" s="26">
        <v>7.6662407984026597</v>
      </c>
      <c r="AB2583" s="26">
        <v>145.65857516965053</v>
      </c>
    </row>
    <row r="2584" spans="1:28" x14ac:dyDescent="0.25">
      <c r="A2584" s="5" t="s">
        <v>1228</v>
      </c>
      <c r="B2584" s="6" t="s">
        <v>1150</v>
      </c>
      <c r="C2584" s="6" t="s">
        <v>1151</v>
      </c>
      <c r="D2584" s="5">
        <v>2015</v>
      </c>
      <c r="E2584" s="5">
        <v>1</v>
      </c>
      <c r="F2584" s="5">
        <v>15</v>
      </c>
      <c r="G2584" s="5">
        <v>93309</v>
      </c>
      <c r="H2584" s="5" t="s">
        <v>1211</v>
      </c>
      <c r="I2584" s="7">
        <v>7.2</v>
      </c>
      <c r="J2584" s="5">
        <v>37</v>
      </c>
      <c r="K2584" s="5">
        <v>12</v>
      </c>
      <c r="L2584" s="5">
        <v>12</v>
      </c>
      <c r="M2584" s="5">
        <v>12</v>
      </c>
      <c r="N2584" s="5">
        <v>12</v>
      </c>
      <c r="O2584" s="5">
        <v>36</v>
      </c>
      <c r="P2584" s="5">
        <v>36</v>
      </c>
      <c r="Q2584" s="5">
        <v>36</v>
      </c>
      <c r="R2584" s="5">
        <v>36</v>
      </c>
      <c r="S2584" s="5">
        <v>144</v>
      </c>
      <c r="T2584" s="4">
        <v>5328</v>
      </c>
      <c r="U2584" s="26" t="e">
        <f t="shared" si="80"/>
        <v>#DIV/0!</v>
      </c>
      <c r="V2584" s="26" t="e">
        <f t="shared" si="81"/>
        <v>#DIV/0!</v>
      </c>
      <c r="Z2584" s="4">
        <v>16</v>
      </c>
      <c r="AA2584" s="26">
        <v>10.424812870665146</v>
      </c>
      <c r="AB2584" s="26">
        <v>416.99251482660588</v>
      </c>
    </row>
    <row r="2585" spans="1:28" x14ac:dyDescent="0.25">
      <c r="A2585" s="5" t="s">
        <v>2884</v>
      </c>
      <c r="B2585" s="6" t="s">
        <v>1643</v>
      </c>
      <c r="C2585" s="6" t="s">
        <v>1644</v>
      </c>
      <c r="D2585" s="5">
        <v>2012</v>
      </c>
      <c r="E2585" s="5">
        <v>4</v>
      </c>
      <c r="F2585" s="5">
        <v>1</v>
      </c>
      <c r="G2585" s="5">
        <v>94568</v>
      </c>
      <c r="H2585" s="5" t="s">
        <v>1370</v>
      </c>
      <c r="I2585" s="7">
        <v>1.7</v>
      </c>
      <c r="J2585" s="5">
        <v>15</v>
      </c>
      <c r="K2585" s="5">
        <v>12</v>
      </c>
      <c r="L2585" s="5">
        <v>12</v>
      </c>
      <c r="M2585" s="5">
        <v>12</v>
      </c>
      <c r="N2585" s="5">
        <v>12</v>
      </c>
      <c r="O2585" s="5">
        <v>36</v>
      </c>
      <c r="P2585" s="5">
        <v>36</v>
      </c>
      <c r="Q2585" s="5">
        <v>36</v>
      </c>
      <c r="R2585" s="5">
        <v>36</v>
      </c>
      <c r="S2585" s="5">
        <v>144</v>
      </c>
      <c r="T2585" s="4">
        <v>2160</v>
      </c>
      <c r="U2585" s="26">
        <f t="shared" si="80"/>
        <v>51.414173228346463</v>
      </c>
      <c r="V2585" s="26">
        <f t="shared" si="81"/>
        <v>771.21259842519692</v>
      </c>
      <c r="Z2585" s="4">
        <v>16</v>
      </c>
      <c r="AA2585" s="26">
        <v>15.637219305997721</v>
      </c>
      <c r="AB2585" s="26">
        <v>797.49818460588381</v>
      </c>
    </row>
    <row r="2586" spans="1:28" x14ac:dyDescent="0.25">
      <c r="A2586" s="5" t="s">
        <v>450</v>
      </c>
      <c r="B2586" s="6" t="s">
        <v>1643</v>
      </c>
      <c r="C2586" s="6" t="s">
        <v>1644</v>
      </c>
      <c r="D2586" s="5">
        <v>2012</v>
      </c>
      <c r="E2586" s="5">
        <v>4</v>
      </c>
      <c r="F2586" s="5">
        <v>54</v>
      </c>
      <c r="G2586" s="5">
        <v>93618</v>
      </c>
      <c r="H2586" s="5" t="s">
        <v>1370</v>
      </c>
      <c r="I2586" s="7">
        <v>3.9</v>
      </c>
      <c r="J2586" s="5">
        <v>40</v>
      </c>
      <c r="K2586" s="5">
        <v>12</v>
      </c>
      <c r="L2586" s="5">
        <v>12</v>
      </c>
      <c r="M2586" s="5">
        <v>12</v>
      </c>
      <c r="N2586" s="5">
        <v>12</v>
      </c>
      <c r="O2586" s="5">
        <v>36</v>
      </c>
      <c r="P2586" s="5">
        <v>36</v>
      </c>
      <c r="Q2586" s="5">
        <v>36</v>
      </c>
      <c r="R2586" s="5">
        <v>36</v>
      </c>
      <c r="S2586" s="5">
        <v>144</v>
      </c>
      <c r="T2586" s="4">
        <v>5760</v>
      </c>
      <c r="U2586" s="26">
        <f t="shared" si="80"/>
        <v>51.414173228346463</v>
      </c>
      <c r="V2586" s="26">
        <f t="shared" si="81"/>
        <v>2056.5669291338586</v>
      </c>
      <c r="Z2586" s="4">
        <v>15</v>
      </c>
      <c r="AA2586" s="26">
        <v>23.359986676250418</v>
      </c>
      <c r="AB2586" s="26">
        <v>630.71964025876127</v>
      </c>
    </row>
    <row r="2587" spans="1:28" x14ac:dyDescent="0.25">
      <c r="A2587" s="5" t="s">
        <v>297</v>
      </c>
      <c r="B2587" s="6" t="s">
        <v>1643</v>
      </c>
      <c r="C2587" s="6" t="s">
        <v>1644</v>
      </c>
      <c r="D2587" s="5">
        <v>2008</v>
      </c>
      <c r="E2587" s="5">
        <v>8</v>
      </c>
      <c r="F2587" s="5">
        <v>41</v>
      </c>
      <c r="G2587" s="5">
        <v>94403</v>
      </c>
      <c r="H2587" s="5" t="s">
        <v>1370</v>
      </c>
      <c r="I2587" s="7">
        <v>5.5</v>
      </c>
      <c r="J2587" s="5">
        <v>100</v>
      </c>
      <c r="K2587" s="5">
        <v>11</v>
      </c>
      <c r="L2587" s="5">
        <v>16</v>
      </c>
      <c r="M2587" s="5">
        <v>9</v>
      </c>
      <c r="N2587" s="5">
        <v>12</v>
      </c>
      <c r="O2587" s="5">
        <v>33</v>
      </c>
      <c r="P2587" s="5">
        <v>48</v>
      </c>
      <c r="Q2587" s="5">
        <v>27</v>
      </c>
      <c r="R2587" s="5">
        <v>36</v>
      </c>
      <c r="S2587" s="5">
        <v>144</v>
      </c>
      <c r="T2587" s="4">
        <v>14400</v>
      </c>
      <c r="U2587" s="26">
        <f t="shared" si="80"/>
        <v>50.718159192298664</v>
      </c>
      <c r="V2587" s="26">
        <f t="shared" si="81"/>
        <v>5071.8159192298663</v>
      </c>
      <c r="Z2587" s="4">
        <v>11</v>
      </c>
      <c r="AA2587" s="26">
        <v>17.887895196272872</v>
      </c>
      <c r="AB2587" s="26">
        <v>447.19737990682182</v>
      </c>
    </row>
    <row r="2588" spans="1:28" x14ac:dyDescent="0.25">
      <c r="A2588" s="5" t="s">
        <v>3362</v>
      </c>
      <c r="B2588" s="6" t="s">
        <v>1643</v>
      </c>
      <c r="C2588" s="6" t="s">
        <v>1644</v>
      </c>
      <c r="D2588" s="5">
        <v>2007</v>
      </c>
      <c r="E2588" s="5">
        <v>9</v>
      </c>
      <c r="F2588" s="5">
        <v>31</v>
      </c>
      <c r="G2588" s="5">
        <v>95747</v>
      </c>
      <c r="H2588" s="5" t="s">
        <v>1370</v>
      </c>
      <c r="I2588" s="7">
        <v>3.8</v>
      </c>
      <c r="J2588" s="5">
        <v>30</v>
      </c>
      <c r="K2588" s="5">
        <v>16</v>
      </c>
      <c r="L2588" s="5">
        <v>8</v>
      </c>
      <c r="M2588" s="5">
        <v>16</v>
      </c>
      <c r="N2588" s="5">
        <v>8</v>
      </c>
      <c r="O2588" s="5">
        <v>48</v>
      </c>
      <c r="P2588" s="5">
        <v>24</v>
      </c>
      <c r="Q2588" s="5">
        <v>48</v>
      </c>
      <c r="R2588" s="5">
        <v>24</v>
      </c>
      <c r="S2588" s="5">
        <v>144</v>
      </c>
      <c r="T2588" s="4">
        <v>4320</v>
      </c>
      <c r="U2588" s="26">
        <f t="shared" si="80"/>
        <v>50.539823969418819</v>
      </c>
      <c r="V2588" s="26">
        <f t="shared" si="81"/>
        <v>1516.1947190825645</v>
      </c>
      <c r="Z2588" s="4">
        <v>8</v>
      </c>
      <c r="AA2588" s="26">
        <v>60.663772341849267</v>
      </c>
      <c r="AB2588" s="26">
        <v>6066.3772341849271</v>
      </c>
    </row>
    <row r="2589" spans="1:28" x14ac:dyDescent="0.25">
      <c r="A2589" s="5" t="s">
        <v>62</v>
      </c>
      <c r="B2589" s="6" t="s">
        <v>1643</v>
      </c>
      <c r="C2589" s="6" t="s">
        <v>1644</v>
      </c>
      <c r="D2589" s="5">
        <v>2007</v>
      </c>
      <c r="E2589" s="5">
        <v>9</v>
      </c>
      <c r="F2589" s="5">
        <v>36</v>
      </c>
      <c r="G2589" s="5">
        <v>91764</v>
      </c>
      <c r="H2589" s="5" t="s">
        <v>1370</v>
      </c>
      <c r="I2589" s="7">
        <v>4.0999999999999996</v>
      </c>
      <c r="J2589" s="5">
        <v>50</v>
      </c>
      <c r="K2589" s="5">
        <v>8</v>
      </c>
      <c r="L2589" s="5">
        <v>10</v>
      </c>
      <c r="M2589" s="5">
        <v>15</v>
      </c>
      <c r="N2589" s="5">
        <v>15</v>
      </c>
      <c r="O2589" s="5">
        <v>24</v>
      </c>
      <c r="P2589" s="5">
        <v>30</v>
      </c>
      <c r="Q2589" s="5">
        <v>45</v>
      </c>
      <c r="R2589" s="5">
        <v>45</v>
      </c>
      <c r="S2589" s="5">
        <v>144</v>
      </c>
      <c r="T2589" s="4">
        <v>7200</v>
      </c>
      <c r="U2589" s="26">
        <f t="shared" si="80"/>
        <v>50.539823969418819</v>
      </c>
      <c r="V2589" s="26">
        <f t="shared" si="81"/>
        <v>2526.9911984709411</v>
      </c>
      <c r="Z2589" s="4">
        <v>15</v>
      </c>
      <c r="AA2589" s="26">
        <v>28.551094826528288</v>
      </c>
      <c r="AB2589" s="26">
        <v>1427.5547413264144</v>
      </c>
    </row>
    <row r="2590" spans="1:28" x14ac:dyDescent="0.25">
      <c r="A2590" s="5" t="s">
        <v>1759</v>
      </c>
      <c r="B2590" s="6" t="s">
        <v>1643</v>
      </c>
      <c r="C2590" s="6" t="s">
        <v>1644</v>
      </c>
      <c r="D2590" s="5">
        <v>2005</v>
      </c>
      <c r="E2590" s="5">
        <v>11</v>
      </c>
      <c r="F2590" s="5">
        <v>15</v>
      </c>
      <c r="G2590" s="5">
        <v>93225</v>
      </c>
      <c r="H2590" s="5" t="s">
        <v>1645</v>
      </c>
      <c r="I2590" s="7">
        <v>3.9</v>
      </c>
      <c r="J2590" s="5">
        <v>10</v>
      </c>
      <c r="K2590" s="5">
        <v>12</v>
      </c>
      <c r="L2590" s="5">
        <v>12</v>
      </c>
      <c r="M2590" s="5">
        <v>12</v>
      </c>
      <c r="N2590" s="5">
        <v>12</v>
      </c>
      <c r="O2590" s="5">
        <v>36</v>
      </c>
      <c r="P2590" s="5">
        <v>36</v>
      </c>
      <c r="Q2590" s="5">
        <v>36</v>
      </c>
      <c r="R2590" s="5">
        <v>36</v>
      </c>
      <c r="S2590" s="5">
        <v>144</v>
      </c>
      <c r="T2590" s="4">
        <v>1440</v>
      </c>
      <c r="U2590" s="26">
        <f t="shared" si="80"/>
        <v>50.177772481349955</v>
      </c>
      <c r="V2590" s="26">
        <f t="shared" si="81"/>
        <v>501.77772481349956</v>
      </c>
      <c r="Z2590" s="4">
        <v>3</v>
      </c>
      <c r="AA2590" s="26">
        <v>9.9412151962300292</v>
      </c>
      <c r="AB2590" s="26">
        <v>646.17898775495189</v>
      </c>
    </row>
    <row r="2591" spans="1:28" x14ac:dyDescent="0.25">
      <c r="A2591" s="5" t="s">
        <v>71</v>
      </c>
      <c r="B2591" s="6" t="s">
        <v>1643</v>
      </c>
      <c r="C2591" s="6" t="s">
        <v>1644</v>
      </c>
      <c r="D2591" s="5">
        <v>2002</v>
      </c>
      <c r="E2591" s="5">
        <v>14</v>
      </c>
      <c r="F2591" s="5">
        <v>36</v>
      </c>
      <c r="G2591" s="5">
        <v>92392</v>
      </c>
      <c r="H2591" s="5" t="s">
        <v>1370</v>
      </c>
      <c r="I2591" s="7">
        <v>3.8</v>
      </c>
      <c r="J2591" s="5">
        <v>30</v>
      </c>
      <c r="K2591" s="5">
        <v>12</v>
      </c>
      <c r="L2591" s="5">
        <v>12</v>
      </c>
      <c r="M2591" s="5">
        <v>12</v>
      </c>
      <c r="N2591" s="5">
        <v>12</v>
      </c>
      <c r="O2591" s="5">
        <v>36</v>
      </c>
      <c r="P2591" s="5">
        <v>36</v>
      </c>
      <c r="Q2591" s="5">
        <v>36</v>
      </c>
      <c r="R2591" s="5">
        <v>36</v>
      </c>
      <c r="S2591" s="5">
        <v>144</v>
      </c>
      <c r="T2591" s="4">
        <v>4320</v>
      </c>
      <c r="U2591" s="26">
        <f t="shared" si="80"/>
        <v>49.620830510115198</v>
      </c>
      <c r="V2591" s="26">
        <f t="shared" si="81"/>
        <v>1488.624915303456</v>
      </c>
      <c r="Z2591" s="4">
        <v>19</v>
      </c>
      <c r="AA2591" s="26">
        <v>2.6397740712493505</v>
      </c>
      <c r="AB2591" s="26">
        <v>79.193222137480518</v>
      </c>
    </row>
    <row r="2592" spans="1:28" x14ac:dyDescent="0.25">
      <c r="A2592" s="5" t="s">
        <v>2887</v>
      </c>
      <c r="B2592" s="6" t="s">
        <v>1643</v>
      </c>
      <c r="C2592" s="6" t="s">
        <v>1644</v>
      </c>
      <c r="D2592" s="5">
        <v>2001</v>
      </c>
      <c r="E2592" s="5">
        <v>15</v>
      </c>
      <c r="F2592" s="5">
        <v>1</v>
      </c>
      <c r="G2592" s="5">
        <v>94568</v>
      </c>
      <c r="H2592" s="5" t="s">
        <v>1370</v>
      </c>
      <c r="I2592" s="7">
        <v>3</v>
      </c>
      <c r="J2592" s="5">
        <v>15</v>
      </c>
      <c r="K2592" s="5">
        <v>12</v>
      </c>
      <c r="L2592" s="5">
        <v>12</v>
      </c>
      <c r="M2592" s="5">
        <v>12</v>
      </c>
      <c r="N2592" s="5">
        <v>12</v>
      </c>
      <c r="O2592" s="5">
        <v>36</v>
      </c>
      <c r="P2592" s="5">
        <v>36</v>
      </c>
      <c r="Q2592" s="5">
        <v>36</v>
      </c>
      <c r="R2592" s="5">
        <v>36</v>
      </c>
      <c r="S2592" s="5">
        <v>144</v>
      </c>
      <c r="T2592" s="4">
        <v>2160</v>
      </c>
      <c r="U2592" s="26">
        <f t="shared" si="80"/>
        <v>49.431372072093986</v>
      </c>
      <c r="V2592" s="26">
        <f t="shared" si="81"/>
        <v>741.47058108140982</v>
      </c>
      <c r="Z2592" s="4">
        <v>19</v>
      </c>
      <c r="AA2592" s="26">
        <v>9.2392092493727276</v>
      </c>
      <c r="AB2592" s="26">
        <v>461.96046246863636</v>
      </c>
    </row>
    <row r="2593" spans="1:28" x14ac:dyDescent="0.25">
      <c r="A2593" s="5" t="s">
        <v>493</v>
      </c>
      <c r="B2593" s="6" t="s">
        <v>1660</v>
      </c>
      <c r="C2593" s="6" t="s">
        <v>1151</v>
      </c>
      <c r="D2593" s="5">
        <v>2001</v>
      </c>
      <c r="E2593" s="5">
        <v>15</v>
      </c>
      <c r="F2593" s="5">
        <v>56</v>
      </c>
      <c r="G2593" s="5">
        <v>91360</v>
      </c>
      <c r="H2593" s="5" t="s">
        <v>1370</v>
      </c>
      <c r="I2593" s="7">
        <v>10</v>
      </c>
      <c r="J2593" s="5">
        <v>100</v>
      </c>
      <c r="K2593" s="5">
        <v>12</v>
      </c>
      <c r="L2593" s="5">
        <v>4</v>
      </c>
      <c r="M2593" s="5">
        <v>16</v>
      </c>
      <c r="N2593" s="5">
        <v>16</v>
      </c>
      <c r="O2593" s="5">
        <v>36</v>
      </c>
      <c r="P2593" s="5">
        <v>12</v>
      </c>
      <c r="Q2593" s="5">
        <v>48</v>
      </c>
      <c r="R2593" s="5">
        <v>48</v>
      </c>
      <c r="S2593" s="5">
        <v>144</v>
      </c>
      <c r="T2593" s="4">
        <v>14400</v>
      </c>
      <c r="U2593" s="26">
        <f t="shared" si="80"/>
        <v>49.431372072093986</v>
      </c>
      <c r="V2593" s="26">
        <f t="shared" si="81"/>
        <v>4943.1372072093982</v>
      </c>
      <c r="Z2593" s="4">
        <v>14</v>
      </c>
      <c r="AA2593" s="26">
        <v>16.803535733216005</v>
      </c>
      <c r="AB2593" s="26">
        <v>672.14142932864024</v>
      </c>
    </row>
    <row r="2594" spans="1:28" x14ac:dyDescent="0.25">
      <c r="A2594" s="5" t="s">
        <v>2786</v>
      </c>
      <c r="B2594" s="6" t="s">
        <v>1643</v>
      </c>
      <c r="C2594" s="6" t="s">
        <v>1644</v>
      </c>
      <c r="D2594" s="5">
        <v>1974</v>
      </c>
      <c r="E2594" s="5">
        <v>42</v>
      </c>
      <c r="F2594" s="5">
        <v>43</v>
      </c>
      <c r="G2594" s="5">
        <v>95124</v>
      </c>
      <c r="H2594" s="5" t="s">
        <v>2097</v>
      </c>
      <c r="I2594" s="7">
        <v>1.9</v>
      </c>
      <c r="J2594" s="5">
        <v>25</v>
      </c>
      <c r="K2594" s="5">
        <v>12</v>
      </c>
      <c r="L2594" s="5">
        <v>12</v>
      </c>
      <c r="M2594" s="5">
        <v>12</v>
      </c>
      <c r="N2594" s="5">
        <v>12</v>
      </c>
      <c r="O2594" s="5">
        <v>36</v>
      </c>
      <c r="P2594" s="5">
        <v>36</v>
      </c>
      <c r="Q2594" s="5">
        <v>36</v>
      </c>
      <c r="R2594" s="5">
        <v>36</v>
      </c>
      <c r="S2594" s="5">
        <v>144</v>
      </c>
      <c r="T2594" s="4">
        <v>3600</v>
      </c>
      <c r="U2594" s="26">
        <f t="shared" si="80"/>
        <v>43.462660944206021</v>
      </c>
      <c r="V2594" s="26">
        <f t="shared" si="81"/>
        <v>1086.5665236051505</v>
      </c>
      <c r="Z2594" s="4">
        <v>19</v>
      </c>
      <c r="AA2594" s="26">
        <v>19.79830553437013</v>
      </c>
      <c r="AB2594" s="26">
        <v>1385.881387405909</v>
      </c>
    </row>
    <row r="2595" spans="1:28" x14ac:dyDescent="0.25">
      <c r="A2595" s="5" t="s">
        <v>1488</v>
      </c>
      <c r="B2595" s="6" t="s">
        <v>1150</v>
      </c>
      <c r="C2595" s="6" t="s">
        <v>1151</v>
      </c>
      <c r="D2595" s="5">
        <v>2004</v>
      </c>
      <c r="E2595" s="5">
        <v>12</v>
      </c>
      <c r="F2595" s="5">
        <v>37</v>
      </c>
      <c r="G2595" s="5">
        <v>92071</v>
      </c>
      <c r="H2595" s="5" t="s">
        <v>1152</v>
      </c>
      <c r="I2595" s="7">
        <v>0.3</v>
      </c>
      <c r="J2595" s="5">
        <v>6</v>
      </c>
      <c r="K2595" s="5">
        <v>13</v>
      </c>
      <c r="L2595" s="5">
        <v>20</v>
      </c>
      <c r="M2595" s="5">
        <v>8</v>
      </c>
      <c r="N2595" s="5">
        <v>8</v>
      </c>
      <c r="O2595" s="5">
        <v>39</v>
      </c>
      <c r="P2595" s="5">
        <v>60</v>
      </c>
      <c r="Q2595" s="5">
        <v>24</v>
      </c>
      <c r="R2595" s="5">
        <v>24</v>
      </c>
      <c r="S2595" s="5">
        <v>147</v>
      </c>
      <c r="T2595" s="4">
        <v>882</v>
      </c>
      <c r="U2595" s="26">
        <f t="shared" si="80"/>
        <v>51.035543525128169</v>
      </c>
      <c r="V2595" s="26">
        <f t="shared" si="81"/>
        <v>306.21326115076903</v>
      </c>
      <c r="Z2595" s="4">
        <v>9</v>
      </c>
      <c r="AA2595" s="26">
        <v>43.123912609964918</v>
      </c>
      <c r="AB2595" s="26">
        <v>2371.8151935480705</v>
      </c>
    </row>
    <row r="2596" spans="1:28" x14ac:dyDescent="0.25">
      <c r="A2596" s="5" t="s">
        <v>1765</v>
      </c>
      <c r="B2596" s="6" t="s">
        <v>1643</v>
      </c>
      <c r="C2596" s="6" t="s">
        <v>1644</v>
      </c>
      <c r="D2596" s="5">
        <v>2006</v>
      </c>
      <c r="E2596" s="5">
        <v>10</v>
      </c>
      <c r="F2596" s="5">
        <v>19</v>
      </c>
      <c r="G2596" s="5">
        <v>90026</v>
      </c>
      <c r="H2596" s="5" t="s">
        <v>1645</v>
      </c>
      <c r="I2596" s="7">
        <v>6.1</v>
      </c>
      <c r="J2596" s="5">
        <v>50</v>
      </c>
      <c r="K2596" s="5">
        <v>14</v>
      </c>
      <c r="L2596" s="5">
        <v>14</v>
      </c>
      <c r="M2596" s="5">
        <v>14</v>
      </c>
      <c r="N2596" s="5">
        <v>7</v>
      </c>
      <c r="O2596" s="5">
        <v>42</v>
      </c>
      <c r="P2596" s="5">
        <v>42</v>
      </c>
      <c r="Q2596" s="5">
        <v>42</v>
      </c>
      <c r="R2596" s="5">
        <v>21</v>
      </c>
      <c r="S2596" s="5">
        <v>147</v>
      </c>
      <c r="T2596" s="4">
        <v>7350</v>
      </c>
      <c r="U2596" s="26">
        <f t="shared" si="80"/>
        <v>51.408864541832671</v>
      </c>
      <c r="V2596" s="26">
        <f t="shared" si="81"/>
        <v>2570.4432270916336</v>
      </c>
      <c r="Z2596" s="4">
        <v>12</v>
      </c>
      <c r="AA2596" s="26">
        <v>44.889206189159822</v>
      </c>
      <c r="AB2596" s="26">
        <v>3142.2444332411874</v>
      </c>
    </row>
    <row r="2597" spans="1:28" x14ac:dyDescent="0.25">
      <c r="A2597" s="5" t="s">
        <v>1990</v>
      </c>
      <c r="B2597" s="6" t="s">
        <v>1643</v>
      </c>
      <c r="C2597" s="6" t="s">
        <v>1644</v>
      </c>
      <c r="D2597" s="5">
        <v>2005</v>
      </c>
      <c r="E2597" s="5">
        <v>11</v>
      </c>
      <c r="F2597" s="5">
        <v>33</v>
      </c>
      <c r="G2597" s="5">
        <v>92530</v>
      </c>
      <c r="H2597" s="5" t="s">
        <v>1645</v>
      </c>
      <c r="I2597" s="7">
        <v>6</v>
      </c>
      <c r="J2597" s="5">
        <v>90</v>
      </c>
      <c r="K2597" s="5">
        <v>20</v>
      </c>
      <c r="L2597" s="5">
        <v>3</v>
      </c>
      <c r="M2597" s="5">
        <v>20</v>
      </c>
      <c r="N2597" s="5">
        <v>6</v>
      </c>
      <c r="O2597" s="5">
        <v>60</v>
      </c>
      <c r="P2597" s="5">
        <v>9</v>
      </c>
      <c r="Q2597" s="5">
        <v>60</v>
      </c>
      <c r="R2597" s="5">
        <v>18</v>
      </c>
      <c r="S2597" s="5">
        <v>147</v>
      </c>
      <c r="T2597" s="4">
        <v>13230</v>
      </c>
      <c r="U2597" s="26">
        <f t="shared" si="80"/>
        <v>51.223142741378084</v>
      </c>
      <c r="V2597" s="26">
        <f t="shared" si="81"/>
        <v>4610.0828467240271</v>
      </c>
      <c r="Z2597" s="4">
        <v>7</v>
      </c>
      <c r="AA2597" s="26">
        <v>11.334658507811973</v>
      </c>
      <c r="AB2597" s="26">
        <v>215.35851164842748</v>
      </c>
    </row>
    <row r="2598" spans="1:28" x14ac:dyDescent="0.25">
      <c r="A2598" s="5" t="s">
        <v>2427</v>
      </c>
      <c r="B2598" s="6" t="s">
        <v>1643</v>
      </c>
      <c r="C2598" s="6" t="s">
        <v>1644</v>
      </c>
      <c r="D2598" s="5">
        <v>1995</v>
      </c>
      <c r="E2598" s="5">
        <v>21</v>
      </c>
      <c r="F2598" s="5">
        <v>19</v>
      </c>
      <c r="G2598" s="5">
        <v>91321</v>
      </c>
      <c r="H2598" s="5" t="s">
        <v>2097</v>
      </c>
      <c r="I2598" s="7">
        <v>3.9</v>
      </c>
      <c r="J2598" s="5">
        <v>30</v>
      </c>
      <c r="K2598" s="5">
        <v>15</v>
      </c>
      <c r="L2598" s="5">
        <v>4</v>
      </c>
      <c r="M2598" s="5">
        <v>15</v>
      </c>
      <c r="N2598" s="5">
        <v>15</v>
      </c>
      <c r="O2598" s="5">
        <v>45</v>
      </c>
      <c r="P2598" s="5">
        <v>12</v>
      </c>
      <c r="Q2598" s="5">
        <v>45</v>
      </c>
      <c r="R2598" s="5">
        <v>45</v>
      </c>
      <c r="S2598" s="5">
        <v>147</v>
      </c>
      <c r="T2598" s="4">
        <v>4410</v>
      </c>
      <c r="U2598" s="26">
        <f t="shared" si="80"/>
        <v>49.257745877983282</v>
      </c>
      <c r="V2598" s="26">
        <f t="shared" si="81"/>
        <v>1477.7323763394984</v>
      </c>
      <c r="Z2598" s="4">
        <v>9</v>
      </c>
      <c r="AA2598" s="26">
        <v>45.660613351727562</v>
      </c>
      <c r="AB2598" s="26">
        <v>4566.0613351727561</v>
      </c>
    </row>
    <row r="2599" spans="1:28" x14ac:dyDescent="0.25">
      <c r="A2599" s="5" t="s">
        <v>2555</v>
      </c>
      <c r="B2599" s="6" t="s">
        <v>1643</v>
      </c>
      <c r="C2599" s="6" t="s">
        <v>1644</v>
      </c>
      <c r="D2599" s="5">
        <v>1984</v>
      </c>
      <c r="E2599" s="5">
        <v>32</v>
      </c>
      <c r="F2599" s="5">
        <v>29</v>
      </c>
      <c r="G2599" s="5">
        <v>96161</v>
      </c>
      <c r="H2599" s="5" t="s">
        <v>2097</v>
      </c>
      <c r="I2599" s="7">
        <v>7.8</v>
      </c>
      <c r="J2599" s="5">
        <v>10</v>
      </c>
      <c r="K2599" s="5">
        <v>10</v>
      </c>
      <c r="L2599" s="5">
        <v>26</v>
      </c>
      <c r="M2599" s="5">
        <v>9</v>
      </c>
      <c r="N2599" s="5">
        <v>4</v>
      </c>
      <c r="O2599" s="5">
        <v>30</v>
      </c>
      <c r="P2599" s="5">
        <v>78</v>
      </c>
      <c r="Q2599" s="5">
        <v>27</v>
      </c>
      <c r="R2599" s="5">
        <v>12</v>
      </c>
      <c r="S2599" s="5">
        <v>147</v>
      </c>
      <c r="T2599" s="4">
        <v>1470</v>
      </c>
      <c r="U2599" s="26">
        <f t="shared" si="80"/>
        <v>46.840531897884141</v>
      </c>
      <c r="V2599" s="26">
        <f t="shared" si="81"/>
        <v>468.40531897884142</v>
      </c>
      <c r="Z2599" s="4">
        <v>12</v>
      </c>
      <c r="AA2599" s="26">
        <v>15.390584979140511</v>
      </c>
      <c r="AB2599" s="26">
        <v>461.71754937421537</v>
      </c>
    </row>
    <row r="2600" spans="1:28" x14ac:dyDescent="0.25">
      <c r="A2600" s="5" t="s">
        <v>1225</v>
      </c>
      <c r="B2600" s="6" t="s">
        <v>1150</v>
      </c>
      <c r="C2600" s="6" t="s">
        <v>1151</v>
      </c>
      <c r="D2600" s="5">
        <v>2010</v>
      </c>
      <c r="E2600" s="5">
        <v>6</v>
      </c>
      <c r="F2600" s="5">
        <v>15</v>
      </c>
      <c r="G2600" s="5">
        <v>93301</v>
      </c>
      <c r="H2600" s="5" t="s">
        <v>1152</v>
      </c>
      <c r="I2600" s="7">
        <v>5.2</v>
      </c>
      <c r="J2600" s="5">
        <v>32</v>
      </c>
      <c r="K2600" s="5">
        <v>20</v>
      </c>
      <c r="L2600" s="5">
        <v>20</v>
      </c>
      <c r="M2600" s="5">
        <v>10</v>
      </c>
      <c r="N2600" s="5">
        <v>0</v>
      </c>
      <c r="O2600" s="5">
        <v>60</v>
      </c>
      <c r="P2600" s="5">
        <v>60</v>
      </c>
      <c r="Q2600" s="5">
        <v>30</v>
      </c>
      <c r="R2600" s="5">
        <v>0</v>
      </c>
      <c r="S2600" s="5">
        <v>150</v>
      </c>
      <c r="T2600" s="4">
        <v>4800</v>
      </c>
      <c r="U2600" s="26">
        <f t="shared" si="80"/>
        <v>53.197479773086584</v>
      </c>
      <c r="V2600" s="26">
        <f t="shared" si="81"/>
        <v>1702.3193527387707</v>
      </c>
      <c r="Z2600" s="4">
        <v>13</v>
      </c>
      <c r="AA2600" s="26">
        <v>154.50060081957949</v>
      </c>
      <c r="AB2600" s="26">
        <v>3862.5150204894871</v>
      </c>
    </row>
    <row r="2601" spans="1:28" x14ac:dyDescent="0.25">
      <c r="A2601" s="5" t="s">
        <v>1290</v>
      </c>
      <c r="B2601" s="6" t="s">
        <v>1150</v>
      </c>
      <c r="C2601" s="6" t="s">
        <v>1151</v>
      </c>
      <c r="D2601" s="5">
        <v>2009</v>
      </c>
      <c r="E2601" s="5">
        <v>7</v>
      </c>
      <c r="F2601" s="5">
        <v>19</v>
      </c>
      <c r="G2601" s="5">
        <v>91208</v>
      </c>
      <c r="H2601" s="5" t="s">
        <v>1152</v>
      </c>
      <c r="I2601" s="7">
        <v>0.5</v>
      </c>
      <c r="J2601" s="5">
        <v>1</v>
      </c>
      <c r="K2601" s="5">
        <v>15</v>
      </c>
      <c r="L2601" s="5">
        <v>20</v>
      </c>
      <c r="M2601" s="5">
        <v>10</v>
      </c>
      <c r="N2601" s="5">
        <v>5</v>
      </c>
      <c r="O2601" s="5">
        <v>45</v>
      </c>
      <c r="P2601" s="5">
        <v>60</v>
      </c>
      <c r="Q2601" s="5">
        <v>30</v>
      </c>
      <c r="R2601" s="5">
        <v>15</v>
      </c>
      <c r="S2601" s="5">
        <v>150</v>
      </c>
      <c r="T2601" s="4">
        <v>150</v>
      </c>
      <c r="U2601" s="26">
        <f t="shared" si="80"/>
        <v>53.015350108642323</v>
      </c>
      <c r="V2601" s="26">
        <f t="shared" si="81"/>
        <v>53.015350108642323</v>
      </c>
      <c r="Z2601" s="4">
        <v>9</v>
      </c>
      <c r="AA2601" s="26">
        <v>12.683503708813213</v>
      </c>
      <c r="AB2601" s="26">
        <v>380.50511126439636</v>
      </c>
    </row>
    <row r="2602" spans="1:28" x14ac:dyDescent="0.25">
      <c r="A2602" s="5" t="s">
        <v>1295</v>
      </c>
      <c r="B2602" s="6" t="s">
        <v>1150</v>
      </c>
      <c r="C2602" s="6" t="s">
        <v>1151</v>
      </c>
      <c r="D2602" s="5">
        <v>2004</v>
      </c>
      <c r="E2602" s="5">
        <v>12</v>
      </c>
      <c r="F2602" s="5">
        <v>19</v>
      </c>
      <c r="G2602" s="5">
        <v>90019</v>
      </c>
      <c r="H2602" s="5" t="s">
        <v>1152</v>
      </c>
      <c r="I2602" s="7">
        <v>0.7</v>
      </c>
      <c r="J2602" s="5">
        <v>4</v>
      </c>
      <c r="K2602" s="5">
        <v>15</v>
      </c>
      <c r="L2602" s="5">
        <v>15</v>
      </c>
      <c r="M2602" s="5">
        <v>15</v>
      </c>
      <c r="N2602" s="5">
        <v>5</v>
      </c>
      <c r="O2602" s="5">
        <v>45</v>
      </c>
      <c r="P2602" s="5">
        <v>45</v>
      </c>
      <c r="Q2602" s="5">
        <v>45</v>
      </c>
      <c r="R2602" s="5">
        <v>15</v>
      </c>
      <c r="S2602" s="5">
        <v>150</v>
      </c>
      <c r="T2602" s="4">
        <v>600</v>
      </c>
      <c r="U2602" s="26">
        <f t="shared" si="80"/>
        <v>52.07708522972262</v>
      </c>
      <c r="V2602" s="26">
        <f t="shared" si="81"/>
        <v>208.30834091889048</v>
      </c>
      <c r="Z2602" s="4">
        <v>14</v>
      </c>
      <c r="AA2602" s="26">
        <v>41.362549497147086</v>
      </c>
      <c r="AB2602" s="26">
        <v>413.62549497147086</v>
      </c>
    </row>
    <row r="2603" spans="1:28" x14ac:dyDescent="0.25">
      <c r="A2603" s="5" t="s">
        <v>1600</v>
      </c>
      <c r="B2603" s="6" t="s">
        <v>1150</v>
      </c>
      <c r="C2603" s="6" t="s">
        <v>1151</v>
      </c>
      <c r="D2603" s="5">
        <v>2006</v>
      </c>
      <c r="E2603" s="5">
        <v>10</v>
      </c>
      <c r="F2603" s="5">
        <v>49</v>
      </c>
      <c r="G2603" s="5">
        <v>95492</v>
      </c>
      <c r="H2603" s="5" t="s">
        <v>1152</v>
      </c>
      <c r="I2603" s="7">
        <v>0</v>
      </c>
      <c r="J2603" s="5">
        <v>0</v>
      </c>
      <c r="K2603" s="5">
        <v>20</v>
      </c>
      <c r="L2603" s="5">
        <v>20</v>
      </c>
      <c r="M2603" s="5">
        <v>10</v>
      </c>
      <c r="N2603" s="5">
        <v>0</v>
      </c>
      <c r="O2603" s="5">
        <v>60</v>
      </c>
      <c r="P2603" s="5">
        <v>60</v>
      </c>
      <c r="Q2603" s="5">
        <v>30</v>
      </c>
      <c r="R2603" s="5">
        <v>0</v>
      </c>
      <c r="S2603" s="5">
        <v>150</v>
      </c>
      <c r="T2603" s="4">
        <v>0</v>
      </c>
      <c r="U2603" s="26">
        <f t="shared" si="80"/>
        <v>52.458025042686394</v>
      </c>
      <c r="V2603" s="26">
        <f t="shared" si="81"/>
        <v>0</v>
      </c>
      <c r="Z2603" s="4">
        <v>13</v>
      </c>
      <c r="AA2603" s="26">
        <v>43.775170232214194</v>
      </c>
      <c r="AB2603" s="26">
        <v>1532.1309581274968</v>
      </c>
    </row>
    <row r="2604" spans="1:28" x14ac:dyDescent="0.25">
      <c r="A2604" s="5" t="s">
        <v>1601</v>
      </c>
      <c r="B2604" s="6" t="s">
        <v>1150</v>
      </c>
      <c r="C2604" s="6" t="s">
        <v>1151</v>
      </c>
      <c r="D2604" s="5">
        <v>2007</v>
      </c>
      <c r="E2604" s="5">
        <v>9</v>
      </c>
      <c r="F2604" s="5">
        <v>50</v>
      </c>
      <c r="G2604" s="5">
        <v>95361</v>
      </c>
      <c r="H2604" s="5" t="s">
        <v>1152</v>
      </c>
      <c r="I2604" s="7">
        <v>6</v>
      </c>
      <c r="J2604" s="5">
        <v>80</v>
      </c>
      <c r="K2604" s="5">
        <v>12</v>
      </c>
      <c r="L2604" s="5">
        <v>20</v>
      </c>
      <c r="M2604" s="5">
        <v>12</v>
      </c>
      <c r="N2604" s="5">
        <v>6</v>
      </c>
      <c r="O2604" s="5">
        <v>36</v>
      </c>
      <c r="P2604" s="5">
        <v>60</v>
      </c>
      <c r="Q2604" s="5">
        <v>36</v>
      </c>
      <c r="R2604" s="5">
        <v>18</v>
      </c>
      <c r="S2604" s="5">
        <v>150</v>
      </c>
      <c r="T2604" s="4">
        <v>12000</v>
      </c>
      <c r="U2604" s="26">
        <f t="shared" si="80"/>
        <v>52.645649968144603</v>
      </c>
      <c r="V2604" s="26">
        <f t="shared" si="81"/>
        <v>4211.6519974515686</v>
      </c>
      <c r="Z2604" s="4">
        <v>17</v>
      </c>
      <c r="AA2604" s="26">
        <v>121.69590455213448</v>
      </c>
      <c r="AB2604" s="26">
        <v>6084.7952276067235</v>
      </c>
    </row>
    <row r="2605" spans="1:28" x14ac:dyDescent="0.25">
      <c r="A2605" s="5" t="s">
        <v>446</v>
      </c>
      <c r="B2605" s="6" t="s">
        <v>1643</v>
      </c>
      <c r="C2605" s="6" t="s">
        <v>1644</v>
      </c>
      <c r="D2605" s="5">
        <v>2012</v>
      </c>
      <c r="E2605" s="5">
        <v>4</v>
      </c>
      <c r="F2605" s="5">
        <v>51</v>
      </c>
      <c r="G2605" s="5">
        <v>95659</v>
      </c>
      <c r="H2605" s="5" t="s">
        <v>1370</v>
      </c>
      <c r="I2605" s="7">
        <v>5.9</v>
      </c>
      <c r="J2605" s="5">
        <v>60</v>
      </c>
      <c r="K2605" s="5">
        <v>15</v>
      </c>
      <c r="L2605" s="5">
        <v>15</v>
      </c>
      <c r="M2605" s="5">
        <v>15</v>
      </c>
      <c r="N2605" s="5">
        <v>5</v>
      </c>
      <c r="O2605" s="5">
        <v>45</v>
      </c>
      <c r="P2605" s="5">
        <v>45</v>
      </c>
      <c r="Q2605" s="5">
        <v>45</v>
      </c>
      <c r="R2605" s="5">
        <v>15</v>
      </c>
      <c r="S2605" s="5">
        <v>150</v>
      </c>
      <c r="T2605" s="4">
        <v>9000</v>
      </c>
      <c r="U2605" s="26">
        <f t="shared" si="80"/>
        <v>53.556430446194234</v>
      </c>
      <c r="V2605" s="26">
        <f t="shared" si="81"/>
        <v>3213.3858267716541</v>
      </c>
      <c r="Z2605" s="4">
        <v>11</v>
      </c>
      <c r="AA2605" s="26">
        <v>5.1108271989351062</v>
      </c>
      <c r="AB2605" s="26">
        <v>102.21654397870212</v>
      </c>
    </row>
    <row r="2606" spans="1:28" x14ac:dyDescent="0.25">
      <c r="A2606" s="5" t="s">
        <v>2981</v>
      </c>
      <c r="B2606" s="6" t="s">
        <v>1660</v>
      </c>
      <c r="C2606" s="6" t="s">
        <v>1151</v>
      </c>
      <c r="D2606" s="5">
        <v>2007</v>
      </c>
      <c r="E2606" s="5">
        <v>9</v>
      </c>
      <c r="F2606" s="5">
        <v>10</v>
      </c>
      <c r="G2606" s="5">
        <v>93612</v>
      </c>
      <c r="H2606" s="5" t="s">
        <v>1370</v>
      </c>
      <c r="I2606" s="7">
        <v>3.8</v>
      </c>
      <c r="J2606" s="5">
        <v>40</v>
      </c>
      <c r="K2606" s="5">
        <v>30</v>
      </c>
      <c r="L2606" s="5">
        <v>0</v>
      </c>
      <c r="M2606" s="5">
        <v>10</v>
      </c>
      <c r="N2606" s="5">
        <v>10</v>
      </c>
      <c r="O2606" s="5">
        <v>90</v>
      </c>
      <c r="P2606" s="5">
        <v>0</v>
      </c>
      <c r="Q2606" s="5">
        <v>30</v>
      </c>
      <c r="R2606" s="5">
        <v>30</v>
      </c>
      <c r="S2606" s="5">
        <v>150</v>
      </c>
      <c r="T2606" s="4">
        <v>6000</v>
      </c>
      <c r="U2606" s="26">
        <f t="shared" si="80"/>
        <v>52.645649968144603</v>
      </c>
      <c r="V2606" s="26">
        <f t="shared" si="81"/>
        <v>2105.8259987257843</v>
      </c>
      <c r="Z2606" s="4">
        <v>15</v>
      </c>
      <c r="AA2606" s="26">
        <v>15.573324450833612</v>
      </c>
      <c r="AB2606" s="26">
        <v>295.89316456583862</v>
      </c>
    </row>
    <row r="2607" spans="1:28" x14ac:dyDescent="0.25">
      <c r="A2607" s="5" t="s">
        <v>526</v>
      </c>
      <c r="B2607" s="6" t="s">
        <v>1643</v>
      </c>
      <c r="C2607" s="6" t="s">
        <v>1644</v>
      </c>
      <c r="D2607" s="5">
        <v>2007</v>
      </c>
      <c r="E2607" s="5">
        <v>9</v>
      </c>
      <c r="F2607" s="5">
        <v>57</v>
      </c>
      <c r="G2607" s="5">
        <v>95612</v>
      </c>
      <c r="H2607" s="5" t="s">
        <v>1370</v>
      </c>
      <c r="I2607" s="7">
        <v>6.5</v>
      </c>
      <c r="J2607" s="5">
        <v>70</v>
      </c>
      <c r="K2607" s="5">
        <v>10</v>
      </c>
      <c r="L2607" s="5">
        <v>15</v>
      </c>
      <c r="M2607" s="5">
        <v>15</v>
      </c>
      <c r="N2607" s="5">
        <v>10</v>
      </c>
      <c r="O2607" s="5">
        <v>30</v>
      </c>
      <c r="P2607" s="5">
        <v>45</v>
      </c>
      <c r="Q2607" s="5">
        <v>45</v>
      </c>
      <c r="R2607" s="5">
        <v>30</v>
      </c>
      <c r="S2607" s="5">
        <v>150</v>
      </c>
      <c r="T2607" s="4">
        <v>10500</v>
      </c>
      <c r="U2607" s="26">
        <f t="shared" si="80"/>
        <v>52.645649968144603</v>
      </c>
      <c r="V2607" s="26">
        <f t="shared" si="81"/>
        <v>3685.1954977701221</v>
      </c>
      <c r="Z2607" s="4">
        <v>16</v>
      </c>
      <c r="AA2607" s="26">
        <v>16.940320914830863</v>
      </c>
      <c r="AB2607" s="26">
        <v>1016.4192548898518</v>
      </c>
    </row>
    <row r="2608" spans="1:28" x14ac:dyDescent="0.25">
      <c r="A2608" s="5" t="s">
        <v>1847</v>
      </c>
      <c r="B2608" s="6" t="s">
        <v>1660</v>
      </c>
      <c r="C2608" s="6" t="s">
        <v>1151</v>
      </c>
      <c r="D2608" s="5">
        <v>2006</v>
      </c>
      <c r="E2608" s="5">
        <v>10</v>
      </c>
      <c r="F2608" s="5">
        <v>19</v>
      </c>
      <c r="G2608" s="5">
        <v>90807</v>
      </c>
      <c r="H2608" s="5" t="s">
        <v>1645</v>
      </c>
      <c r="I2608" s="7">
        <v>3</v>
      </c>
      <c r="J2608" s="5">
        <v>13</v>
      </c>
      <c r="K2608" s="5">
        <v>12</v>
      </c>
      <c r="L2608" s="5">
        <v>18</v>
      </c>
      <c r="M2608" s="5">
        <v>10</v>
      </c>
      <c r="N2608" s="5">
        <v>10</v>
      </c>
      <c r="O2608" s="5">
        <v>36</v>
      </c>
      <c r="P2608" s="5">
        <v>54</v>
      </c>
      <c r="Q2608" s="5">
        <v>30</v>
      </c>
      <c r="R2608" s="5">
        <v>30</v>
      </c>
      <c r="S2608" s="5">
        <v>150</v>
      </c>
      <c r="T2608" s="4">
        <v>1950</v>
      </c>
      <c r="U2608" s="26">
        <f t="shared" si="80"/>
        <v>52.458025042686394</v>
      </c>
      <c r="V2608" s="26">
        <f t="shared" si="81"/>
        <v>681.95432555492312</v>
      </c>
      <c r="Z2608" s="4">
        <v>16</v>
      </c>
      <c r="AA2608" s="26">
        <v>23.45582895899658</v>
      </c>
      <c r="AB2608" s="26">
        <v>633.30738189290764</v>
      </c>
    </row>
    <row r="2609" spans="1:28" x14ac:dyDescent="0.25">
      <c r="A2609" s="5" t="s">
        <v>1915</v>
      </c>
      <c r="B2609" s="6" t="s">
        <v>1643</v>
      </c>
      <c r="C2609" s="6" t="s">
        <v>1644</v>
      </c>
      <c r="D2609" s="5">
        <v>2006</v>
      </c>
      <c r="E2609" s="5">
        <v>10</v>
      </c>
      <c r="F2609" s="5">
        <v>30</v>
      </c>
      <c r="G2609" s="5">
        <v>92614</v>
      </c>
      <c r="H2609" s="5" t="s">
        <v>1645</v>
      </c>
      <c r="I2609" s="7">
        <v>3.8</v>
      </c>
      <c r="J2609" s="5">
        <v>30</v>
      </c>
      <c r="K2609" s="5">
        <v>10</v>
      </c>
      <c r="L2609" s="5">
        <v>30</v>
      </c>
      <c r="M2609" s="5">
        <v>10</v>
      </c>
      <c r="N2609" s="5">
        <v>0</v>
      </c>
      <c r="O2609" s="5">
        <v>30</v>
      </c>
      <c r="P2609" s="5">
        <v>90</v>
      </c>
      <c r="Q2609" s="5">
        <v>30</v>
      </c>
      <c r="R2609" s="5">
        <v>0</v>
      </c>
      <c r="S2609" s="5">
        <v>150</v>
      </c>
      <c r="T2609" s="4">
        <v>4500</v>
      </c>
      <c r="U2609" s="26">
        <f t="shared" si="80"/>
        <v>52.458025042686394</v>
      </c>
      <c r="V2609" s="26">
        <f t="shared" si="81"/>
        <v>1573.7407512805919</v>
      </c>
      <c r="Z2609" s="4">
        <v>14</v>
      </c>
      <c r="AA2609" s="26">
        <v>15.510956061430159</v>
      </c>
      <c r="AB2609" s="26">
        <v>449.81772578147462</v>
      </c>
    </row>
    <row r="2610" spans="1:28" x14ac:dyDescent="0.25">
      <c r="A2610" s="5" t="s">
        <v>2072</v>
      </c>
      <c r="B2610" s="6" t="s">
        <v>1643</v>
      </c>
      <c r="C2610" s="6" t="s">
        <v>1644</v>
      </c>
      <c r="D2610" s="5">
        <v>2006</v>
      </c>
      <c r="E2610" s="5">
        <v>10</v>
      </c>
      <c r="F2610" s="5">
        <v>36</v>
      </c>
      <c r="G2610" s="5">
        <v>92372</v>
      </c>
      <c r="H2610" s="5" t="s">
        <v>1645</v>
      </c>
      <c r="I2610" s="7">
        <v>6.2</v>
      </c>
      <c r="J2610" s="5">
        <v>96</v>
      </c>
      <c r="K2610" s="5">
        <v>10</v>
      </c>
      <c r="L2610" s="5">
        <v>10</v>
      </c>
      <c r="M2610" s="5">
        <v>20</v>
      </c>
      <c r="N2610" s="5">
        <v>10</v>
      </c>
      <c r="O2610" s="5">
        <v>30</v>
      </c>
      <c r="P2610" s="5">
        <v>30</v>
      </c>
      <c r="Q2610" s="5">
        <v>60</v>
      </c>
      <c r="R2610" s="5">
        <v>30</v>
      </c>
      <c r="S2610" s="5">
        <v>150</v>
      </c>
      <c r="T2610" s="4">
        <v>14400</v>
      </c>
      <c r="U2610" s="26">
        <f t="shared" si="80"/>
        <v>52.458025042686394</v>
      </c>
      <c r="V2610" s="26">
        <f t="shared" si="81"/>
        <v>5035.9704040978941</v>
      </c>
      <c r="Z2610" s="4">
        <v>9</v>
      </c>
      <c r="AA2610" s="26">
        <v>3.8050511126439637</v>
      </c>
      <c r="AB2610" s="26">
        <v>11.415153337931891</v>
      </c>
    </row>
    <row r="2611" spans="1:28" x14ac:dyDescent="0.25">
      <c r="A2611" s="5" t="s">
        <v>2928</v>
      </c>
      <c r="B2611" s="6" t="s">
        <v>1643</v>
      </c>
      <c r="C2611" s="6" t="s">
        <v>1644</v>
      </c>
      <c r="D2611" s="5">
        <v>2006</v>
      </c>
      <c r="E2611" s="5">
        <v>10</v>
      </c>
      <c r="F2611" s="5">
        <v>4</v>
      </c>
      <c r="G2611" s="5">
        <v>95948</v>
      </c>
      <c r="H2611" s="5" t="s">
        <v>1370</v>
      </c>
      <c r="I2611" s="7">
        <v>5.8</v>
      </c>
      <c r="J2611" s="5">
        <v>61</v>
      </c>
      <c r="K2611" s="5">
        <v>12</v>
      </c>
      <c r="L2611" s="5">
        <v>18</v>
      </c>
      <c r="M2611" s="5">
        <v>18</v>
      </c>
      <c r="N2611" s="5">
        <v>2</v>
      </c>
      <c r="O2611" s="5">
        <v>36</v>
      </c>
      <c r="P2611" s="5">
        <v>54</v>
      </c>
      <c r="Q2611" s="5">
        <v>54</v>
      </c>
      <c r="R2611" s="5">
        <v>6</v>
      </c>
      <c r="S2611" s="5">
        <v>150</v>
      </c>
      <c r="T2611" s="4">
        <v>9150</v>
      </c>
      <c r="U2611" s="26">
        <f t="shared" si="80"/>
        <v>52.458025042686394</v>
      </c>
      <c r="V2611" s="26">
        <f t="shared" si="81"/>
        <v>3199.9395276038699</v>
      </c>
      <c r="Z2611" s="4">
        <v>5</v>
      </c>
      <c r="AA2611" s="26">
        <v>37.525454744514128</v>
      </c>
      <c r="AB2611" s="26">
        <v>1913.7981919702206</v>
      </c>
    </row>
    <row r="2612" spans="1:28" x14ac:dyDescent="0.25">
      <c r="A2612" s="5" t="s">
        <v>2304</v>
      </c>
      <c r="B2612" s="6" t="s">
        <v>1643</v>
      </c>
      <c r="C2612" s="6" t="s">
        <v>1644</v>
      </c>
      <c r="D2612" s="5">
        <v>2005</v>
      </c>
      <c r="E2612" s="5">
        <v>11</v>
      </c>
      <c r="F2612" s="5">
        <v>55</v>
      </c>
      <c r="G2612" s="5">
        <v>95327</v>
      </c>
      <c r="H2612" s="5" t="s">
        <v>1645</v>
      </c>
      <c r="I2612" s="7">
        <v>4.5999999999999996</v>
      </c>
      <c r="J2612" s="5">
        <v>15</v>
      </c>
      <c r="K2612" s="5">
        <v>15</v>
      </c>
      <c r="L2612" s="5">
        <v>5</v>
      </c>
      <c r="M2612" s="5">
        <v>15</v>
      </c>
      <c r="N2612" s="5">
        <v>15</v>
      </c>
      <c r="O2612" s="5">
        <v>45</v>
      </c>
      <c r="P2612" s="5">
        <v>15</v>
      </c>
      <c r="Q2612" s="5">
        <v>45</v>
      </c>
      <c r="R2612" s="5">
        <v>45</v>
      </c>
      <c r="S2612" s="5">
        <v>150</v>
      </c>
      <c r="T2612" s="4">
        <v>2250</v>
      </c>
      <c r="U2612" s="26">
        <f t="shared" si="80"/>
        <v>52.268513001406205</v>
      </c>
      <c r="V2612" s="26">
        <f t="shared" si="81"/>
        <v>784.02769502109311</v>
      </c>
      <c r="Z2612" s="4">
        <v>10</v>
      </c>
      <c r="AA2612" s="26">
        <v>70.013638843426079</v>
      </c>
      <c r="AB2612" s="26">
        <v>1330.2591380250956</v>
      </c>
    </row>
    <row r="2613" spans="1:28" x14ac:dyDescent="0.25">
      <c r="A2613" s="5" t="s">
        <v>1744</v>
      </c>
      <c r="B2613" s="6" t="s">
        <v>1643</v>
      </c>
      <c r="C2613" s="6" t="s">
        <v>1644</v>
      </c>
      <c r="D2613" s="5">
        <v>2004</v>
      </c>
      <c r="E2613" s="5">
        <v>12</v>
      </c>
      <c r="F2613" s="5">
        <v>9</v>
      </c>
      <c r="G2613" s="5">
        <v>95667</v>
      </c>
      <c r="H2613" s="5" t="s">
        <v>1645</v>
      </c>
      <c r="I2613" s="7">
        <v>2.6</v>
      </c>
      <c r="J2613" s="5">
        <v>6</v>
      </c>
      <c r="K2613" s="5">
        <v>10</v>
      </c>
      <c r="L2613" s="5">
        <v>20</v>
      </c>
      <c r="M2613" s="5">
        <v>15</v>
      </c>
      <c r="N2613" s="5">
        <v>5</v>
      </c>
      <c r="O2613" s="5">
        <v>30</v>
      </c>
      <c r="P2613" s="5">
        <v>60</v>
      </c>
      <c r="Q2613" s="5">
        <v>45</v>
      </c>
      <c r="R2613" s="5">
        <v>15</v>
      </c>
      <c r="S2613" s="5">
        <v>150</v>
      </c>
      <c r="T2613" s="4">
        <v>900</v>
      </c>
      <c r="U2613" s="26">
        <f t="shared" si="80"/>
        <v>52.07708522972262</v>
      </c>
      <c r="V2613" s="26">
        <f t="shared" si="81"/>
        <v>312.46251137833571</v>
      </c>
      <c r="Z2613" s="4">
        <v>15</v>
      </c>
      <c r="AA2613" s="26">
        <v>29.848871864097756</v>
      </c>
      <c r="AB2613" s="26">
        <v>268.63984677687978</v>
      </c>
    </row>
    <row r="2614" spans="1:28" x14ac:dyDescent="0.25">
      <c r="A2614" s="5" t="s">
        <v>2308</v>
      </c>
      <c r="B2614" s="6" t="s">
        <v>1643</v>
      </c>
      <c r="C2614" s="6" t="s">
        <v>1644</v>
      </c>
      <c r="D2614" s="5">
        <v>2004</v>
      </c>
      <c r="E2614" s="5">
        <v>12</v>
      </c>
      <c r="F2614" s="5">
        <v>56</v>
      </c>
      <c r="G2614" s="5">
        <v>93063</v>
      </c>
      <c r="H2614" s="5" t="s">
        <v>1645</v>
      </c>
      <c r="I2614" s="7">
        <v>1.8</v>
      </c>
      <c r="J2614" s="5">
        <v>20</v>
      </c>
      <c r="K2614" s="5">
        <v>10</v>
      </c>
      <c r="L2614" s="5">
        <v>0</v>
      </c>
      <c r="M2614" s="5">
        <v>20</v>
      </c>
      <c r="N2614" s="5">
        <v>20</v>
      </c>
      <c r="O2614" s="5">
        <v>30</v>
      </c>
      <c r="P2614" s="5">
        <v>0</v>
      </c>
      <c r="Q2614" s="5">
        <v>60</v>
      </c>
      <c r="R2614" s="5">
        <v>60</v>
      </c>
      <c r="S2614" s="5">
        <v>150</v>
      </c>
      <c r="T2614" s="4">
        <v>3000</v>
      </c>
      <c r="U2614" s="26">
        <f t="shared" si="80"/>
        <v>52.07708522972262</v>
      </c>
      <c r="V2614" s="26">
        <f t="shared" si="81"/>
        <v>1041.5417045944523</v>
      </c>
      <c r="Z2614" s="4">
        <v>8</v>
      </c>
      <c r="AA2614" s="26">
        <v>0</v>
      </c>
      <c r="AB2614" s="26">
        <v>0</v>
      </c>
    </row>
    <row r="2615" spans="1:28" x14ac:dyDescent="0.25">
      <c r="A2615" s="5" t="s">
        <v>260</v>
      </c>
      <c r="B2615" s="6" t="s">
        <v>1643</v>
      </c>
      <c r="C2615" s="6" t="s">
        <v>1644</v>
      </c>
      <c r="D2615" s="5">
        <v>2004</v>
      </c>
      <c r="E2615" s="5">
        <v>12</v>
      </c>
      <c r="F2615" s="5">
        <v>40</v>
      </c>
      <c r="G2615" s="5">
        <v>93465</v>
      </c>
      <c r="H2615" s="5" t="s">
        <v>1370</v>
      </c>
      <c r="I2615" s="7">
        <v>3.9</v>
      </c>
      <c r="J2615" s="5">
        <v>19</v>
      </c>
      <c r="K2615" s="5">
        <v>20</v>
      </c>
      <c r="L2615" s="5">
        <v>10</v>
      </c>
      <c r="M2615" s="5">
        <v>10</v>
      </c>
      <c r="N2615" s="5">
        <v>10</v>
      </c>
      <c r="O2615" s="5">
        <v>60</v>
      </c>
      <c r="P2615" s="5">
        <v>30</v>
      </c>
      <c r="Q2615" s="5">
        <v>30</v>
      </c>
      <c r="R2615" s="5">
        <v>30</v>
      </c>
      <c r="S2615" s="5">
        <v>150</v>
      </c>
      <c r="T2615" s="4">
        <v>2850</v>
      </c>
      <c r="U2615" s="26">
        <f t="shared" si="80"/>
        <v>52.07708522972262</v>
      </c>
      <c r="V2615" s="26">
        <f t="shared" si="81"/>
        <v>989.46461936472974</v>
      </c>
      <c r="Z2615" s="4">
        <v>15</v>
      </c>
      <c r="AA2615" s="26">
        <v>64.888851878473375</v>
      </c>
      <c r="AB2615" s="26">
        <v>2271.1098157465681</v>
      </c>
    </row>
    <row r="2616" spans="1:28" x14ac:dyDescent="0.25">
      <c r="A2616" s="5" t="s">
        <v>438</v>
      </c>
      <c r="B2616" s="6" t="s">
        <v>1643</v>
      </c>
      <c r="C2616" s="6" t="s">
        <v>1644</v>
      </c>
      <c r="D2616" s="5">
        <v>2002</v>
      </c>
      <c r="E2616" s="5">
        <v>14</v>
      </c>
      <c r="F2616" s="5">
        <v>50</v>
      </c>
      <c r="G2616" s="5">
        <v>95367</v>
      </c>
      <c r="H2616" s="5" t="s">
        <v>1370</v>
      </c>
      <c r="I2616" s="7">
        <v>5.6</v>
      </c>
      <c r="J2616" s="5">
        <v>55</v>
      </c>
      <c r="K2616" s="5">
        <v>10</v>
      </c>
      <c r="L2616" s="5">
        <v>20</v>
      </c>
      <c r="M2616" s="5">
        <v>10</v>
      </c>
      <c r="N2616" s="5">
        <v>10</v>
      </c>
      <c r="O2616" s="5">
        <v>30</v>
      </c>
      <c r="P2616" s="5">
        <v>60</v>
      </c>
      <c r="Q2616" s="5">
        <v>30</v>
      </c>
      <c r="R2616" s="5">
        <v>30</v>
      </c>
      <c r="S2616" s="5">
        <v>150</v>
      </c>
      <c r="T2616" s="4">
        <v>8250</v>
      </c>
      <c r="U2616" s="26">
        <f t="shared" si="80"/>
        <v>51.688365114703331</v>
      </c>
      <c r="V2616" s="26">
        <f t="shared" si="81"/>
        <v>2842.8600813086832</v>
      </c>
      <c r="Z2616" s="4">
        <v>19</v>
      </c>
      <c r="AA2616" s="26">
        <v>42.236385139989608</v>
      </c>
      <c r="AB2616" s="26">
        <v>2534.1831083993766</v>
      </c>
    </row>
    <row r="2617" spans="1:28" x14ac:dyDescent="0.25">
      <c r="A2617" s="5" t="s">
        <v>324</v>
      </c>
      <c r="B2617" s="6" t="s">
        <v>1643</v>
      </c>
      <c r="C2617" s="6" t="s">
        <v>1644</v>
      </c>
      <c r="D2617" s="5">
        <v>2001</v>
      </c>
      <c r="E2617" s="5">
        <v>15</v>
      </c>
      <c r="F2617" s="5">
        <v>43</v>
      </c>
      <c r="G2617" s="5">
        <v>95136</v>
      </c>
      <c r="H2617" s="5" t="s">
        <v>1370</v>
      </c>
      <c r="I2617" s="7">
        <v>5</v>
      </c>
      <c r="J2617" s="5">
        <v>35</v>
      </c>
      <c r="K2617" s="5">
        <v>15</v>
      </c>
      <c r="L2617" s="5">
        <v>15</v>
      </c>
      <c r="M2617" s="5">
        <v>10</v>
      </c>
      <c r="N2617" s="5">
        <v>10</v>
      </c>
      <c r="O2617" s="5">
        <v>45</v>
      </c>
      <c r="P2617" s="5">
        <v>45</v>
      </c>
      <c r="Q2617" s="5">
        <v>30</v>
      </c>
      <c r="R2617" s="5">
        <v>30</v>
      </c>
      <c r="S2617" s="5">
        <v>150</v>
      </c>
      <c r="T2617" s="4">
        <v>5250</v>
      </c>
      <c r="U2617" s="26">
        <f t="shared" si="80"/>
        <v>51.491012575097905</v>
      </c>
      <c r="V2617" s="26">
        <f t="shared" si="81"/>
        <v>1802.1854401284268</v>
      </c>
      <c r="Z2617" s="4">
        <v>16</v>
      </c>
      <c r="AA2617" s="26">
        <v>10.424812870665146</v>
      </c>
      <c r="AB2617" s="26">
        <v>521.2406435332573</v>
      </c>
    </row>
    <row r="2618" spans="1:28" x14ac:dyDescent="0.25">
      <c r="A2618" s="5" t="s">
        <v>2135</v>
      </c>
      <c r="B2618" s="6" t="s">
        <v>1643</v>
      </c>
      <c r="C2618" s="6" t="s">
        <v>1644</v>
      </c>
      <c r="D2618" s="5">
        <v>2000</v>
      </c>
      <c r="E2618" s="5">
        <v>16</v>
      </c>
      <c r="F2618" s="5">
        <v>38</v>
      </c>
      <c r="G2618" s="5">
        <v>94116</v>
      </c>
      <c r="H2618" s="5" t="s">
        <v>1645</v>
      </c>
      <c r="I2618" s="7">
        <v>3</v>
      </c>
      <c r="J2618" s="5">
        <v>15</v>
      </c>
      <c r="K2618" s="5">
        <v>15</v>
      </c>
      <c r="L2618" s="5">
        <v>10</v>
      </c>
      <c r="M2618" s="5">
        <v>15</v>
      </c>
      <c r="N2618" s="5">
        <v>10</v>
      </c>
      <c r="O2618" s="5">
        <v>45</v>
      </c>
      <c r="P2618" s="5">
        <v>30</v>
      </c>
      <c r="Q2618" s="5">
        <v>45</v>
      </c>
      <c r="R2618" s="5">
        <v>30</v>
      </c>
      <c r="S2618" s="5">
        <v>150</v>
      </c>
      <c r="T2618" s="4">
        <v>2250</v>
      </c>
      <c r="U2618" s="26">
        <f t="shared" si="80"/>
        <v>51.291623881472788</v>
      </c>
      <c r="V2618" s="26">
        <f t="shared" si="81"/>
        <v>769.37435822209181</v>
      </c>
      <c r="Z2618" s="4">
        <v>14</v>
      </c>
      <c r="AA2618" s="26">
        <v>20.681274748573543</v>
      </c>
      <c r="AB2618" s="26">
        <v>703.1633414515004</v>
      </c>
    </row>
    <row r="2619" spans="1:28" x14ac:dyDescent="0.25">
      <c r="A2619" s="5" t="s">
        <v>492</v>
      </c>
      <c r="B2619" s="6" t="s">
        <v>1643</v>
      </c>
      <c r="C2619" s="6" t="s">
        <v>1644</v>
      </c>
      <c r="D2619" s="5">
        <v>1998</v>
      </c>
      <c r="E2619" s="5">
        <v>18</v>
      </c>
      <c r="F2619" s="5">
        <v>56</v>
      </c>
      <c r="G2619" s="5">
        <v>93022</v>
      </c>
      <c r="H2619" s="5" t="s">
        <v>1370</v>
      </c>
      <c r="I2619" s="7">
        <v>6.2</v>
      </c>
      <c r="J2619" s="5">
        <v>51</v>
      </c>
      <c r="K2619" s="5">
        <v>10</v>
      </c>
      <c r="L2619" s="5">
        <v>30</v>
      </c>
      <c r="M2619" s="5">
        <v>10</v>
      </c>
      <c r="N2619" s="5">
        <v>0</v>
      </c>
      <c r="O2619" s="5">
        <v>30</v>
      </c>
      <c r="P2619" s="5">
        <v>90</v>
      </c>
      <c r="Q2619" s="5">
        <v>30</v>
      </c>
      <c r="R2619" s="5">
        <v>0</v>
      </c>
      <c r="S2619" s="5">
        <v>150</v>
      </c>
      <c r="T2619" s="4">
        <v>7650</v>
      </c>
      <c r="U2619" s="26">
        <f t="shared" si="80"/>
        <v>50.886610671936765</v>
      </c>
      <c r="V2619" s="26">
        <f t="shared" si="81"/>
        <v>2595.217144268775</v>
      </c>
      <c r="Z2619" s="4">
        <v>7</v>
      </c>
      <c r="AA2619" s="26">
        <v>12.594065008679971</v>
      </c>
      <c r="AB2619" s="26">
        <v>251.88130017359941</v>
      </c>
    </row>
    <row r="2620" spans="1:28" x14ac:dyDescent="0.25">
      <c r="A2620" s="5" t="s">
        <v>2443</v>
      </c>
      <c r="B2620" s="6" t="s">
        <v>1643</v>
      </c>
      <c r="C2620" s="6" t="s">
        <v>1644</v>
      </c>
      <c r="D2620" s="5">
        <v>1995</v>
      </c>
      <c r="E2620" s="5">
        <v>21</v>
      </c>
      <c r="F2620" s="5">
        <v>19</v>
      </c>
      <c r="G2620" s="5">
        <v>91040</v>
      </c>
      <c r="H2620" s="5" t="s">
        <v>2097</v>
      </c>
      <c r="I2620" s="7">
        <v>0.7</v>
      </c>
      <c r="J2620" s="5">
        <v>8</v>
      </c>
      <c r="K2620" s="5">
        <v>10</v>
      </c>
      <c r="L2620" s="5">
        <v>15</v>
      </c>
      <c r="M2620" s="5">
        <v>10</v>
      </c>
      <c r="N2620" s="5">
        <v>15</v>
      </c>
      <c r="O2620" s="5">
        <v>30</v>
      </c>
      <c r="P2620" s="5">
        <v>45</v>
      </c>
      <c r="Q2620" s="5">
        <v>30</v>
      </c>
      <c r="R2620" s="5">
        <v>45</v>
      </c>
      <c r="S2620" s="5">
        <v>150</v>
      </c>
      <c r="T2620" s="4">
        <v>1200</v>
      </c>
      <c r="U2620" s="26">
        <f t="shared" si="80"/>
        <v>50.263005997942123</v>
      </c>
      <c r="V2620" s="26">
        <f t="shared" si="81"/>
        <v>402.10404798353699</v>
      </c>
      <c r="Z2620" s="4">
        <v>12</v>
      </c>
      <c r="AA2620" s="26">
        <v>17.955682475663931</v>
      </c>
      <c r="AB2620" s="26">
        <v>897.78412378319649</v>
      </c>
    </row>
    <row r="2621" spans="1:28" x14ac:dyDescent="0.25">
      <c r="A2621" s="5" t="s">
        <v>2806</v>
      </c>
      <c r="B2621" s="6" t="s">
        <v>1643</v>
      </c>
      <c r="C2621" s="6" t="s">
        <v>1644</v>
      </c>
      <c r="D2621" s="5">
        <v>1992</v>
      </c>
      <c r="E2621" s="5">
        <v>24</v>
      </c>
      <c r="F2621" s="5">
        <v>44</v>
      </c>
      <c r="G2621" s="5">
        <v>95065</v>
      </c>
      <c r="H2621" s="5" t="s">
        <v>2097</v>
      </c>
      <c r="I2621" s="7">
        <v>5.8</v>
      </c>
      <c r="J2621" s="5">
        <v>30</v>
      </c>
      <c r="K2621" s="5">
        <v>5</v>
      </c>
      <c r="L2621" s="5">
        <v>10</v>
      </c>
      <c r="M2621" s="5">
        <v>15</v>
      </c>
      <c r="N2621" s="5">
        <v>20</v>
      </c>
      <c r="O2621" s="5">
        <v>15</v>
      </c>
      <c r="P2621" s="5">
        <v>30</v>
      </c>
      <c r="Q2621" s="5">
        <v>45</v>
      </c>
      <c r="R2621" s="5">
        <v>60</v>
      </c>
      <c r="S2621" s="5">
        <v>150</v>
      </c>
      <c r="T2621" s="4">
        <v>4500</v>
      </c>
      <c r="U2621" s="26">
        <f t="shared" si="80"/>
        <v>49.619268628551033</v>
      </c>
      <c r="V2621" s="26">
        <f t="shared" si="81"/>
        <v>1488.578058856531</v>
      </c>
      <c r="Z2621" s="4">
        <v>14</v>
      </c>
      <c r="AA2621" s="26">
        <v>14.218376389644312</v>
      </c>
      <c r="AB2621" s="26">
        <v>426.55129168932939</v>
      </c>
    </row>
    <row r="2622" spans="1:28" x14ac:dyDescent="0.25">
      <c r="A2622" s="5" t="s">
        <v>2804</v>
      </c>
      <c r="B2622" s="6" t="s">
        <v>1730</v>
      </c>
      <c r="C2622" s="6" t="s">
        <v>1151</v>
      </c>
      <c r="D2622" s="5">
        <v>1990</v>
      </c>
      <c r="E2622" s="5">
        <v>26</v>
      </c>
      <c r="F2622" s="5">
        <v>44</v>
      </c>
      <c r="G2622" s="5">
        <v>95060</v>
      </c>
      <c r="H2622" s="5" t="s">
        <v>2097</v>
      </c>
      <c r="I2622" s="7">
        <v>4.0999999999999996</v>
      </c>
      <c r="J2622" s="5">
        <v>10</v>
      </c>
      <c r="K2622" s="5">
        <v>10</v>
      </c>
      <c r="L2622" s="5">
        <v>20</v>
      </c>
      <c r="M2622" s="5">
        <v>10</v>
      </c>
      <c r="N2622" s="5">
        <v>10</v>
      </c>
      <c r="O2622" s="5">
        <v>30</v>
      </c>
      <c r="P2622" s="5">
        <v>60</v>
      </c>
      <c r="Q2622" s="5">
        <v>30</v>
      </c>
      <c r="R2622" s="5">
        <v>30</v>
      </c>
      <c r="S2622" s="5">
        <v>150</v>
      </c>
      <c r="T2622" s="4">
        <v>1500</v>
      </c>
      <c r="U2622" s="26">
        <f t="shared" si="80"/>
        <v>49.178438853371837</v>
      </c>
      <c r="V2622" s="26">
        <f t="shared" si="81"/>
        <v>491.78438853371836</v>
      </c>
      <c r="Z2622" s="4">
        <v>5</v>
      </c>
      <c r="AA2622" s="26">
        <v>20.013575863740868</v>
      </c>
      <c r="AB2622" s="26">
        <v>1180.8009759607112</v>
      </c>
    </row>
    <row r="2623" spans="1:28" x14ac:dyDescent="0.25">
      <c r="A2623" s="5" t="s">
        <v>2463</v>
      </c>
      <c r="B2623" s="6" t="s">
        <v>1643</v>
      </c>
      <c r="C2623" s="6" t="s">
        <v>1644</v>
      </c>
      <c r="D2623" s="5">
        <v>1986</v>
      </c>
      <c r="E2623" s="5">
        <v>30</v>
      </c>
      <c r="F2623" s="5">
        <v>19</v>
      </c>
      <c r="G2623" s="5">
        <v>91342</v>
      </c>
      <c r="H2623" s="5" t="s">
        <v>2097</v>
      </c>
      <c r="I2623" s="7">
        <v>5</v>
      </c>
      <c r="J2623" s="5">
        <v>70</v>
      </c>
      <c r="K2623" s="5">
        <v>14</v>
      </c>
      <c r="L2623" s="5">
        <v>8</v>
      </c>
      <c r="M2623" s="5">
        <v>16</v>
      </c>
      <c r="N2623" s="5">
        <v>12</v>
      </c>
      <c r="O2623" s="5">
        <v>42</v>
      </c>
      <c r="P2623" s="5">
        <v>24</v>
      </c>
      <c r="Q2623" s="5">
        <v>48</v>
      </c>
      <c r="R2623" s="5">
        <v>36</v>
      </c>
      <c r="S2623" s="5">
        <v>150</v>
      </c>
      <c r="T2623" s="4">
        <v>10500</v>
      </c>
      <c r="U2623" s="26">
        <f t="shared" si="80"/>
        <v>48.267365869084017</v>
      </c>
      <c r="V2623" s="26">
        <f t="shared" si="81"/>
        <v>3378.7156108358813</v>
      </c>
      <c r="Z2623" s="4">
        <v>7</v>
      </c>
      <c r="AA2623" s="26">
        <v>11.334658507811973</v>
      </c>
      <c r="AB2623" s="26">
        <v>249.36248717186339</v>
      </c>
    </row>
    <row r="2624" spans="1:28" x14ac:dyDescent="0.25">
      <c r="A2624" s="5" t="s">
        <v>2756</v>
      </c>
      <c r="B2624" s="6" t="s">
        <v>1643</v>
      </c>
      <c r="C2624" s="6" t="s">
        <v>1644</v>
      </c>
      <c r="D2624" s="5">
        <v>1986</v>
      </c>
      <c r="E2624" s="5">
        <v>30</v>
      </c>
      <c r="F2624" s="5">
        <v>41</v>
      </c>
      <c r="G2624" s="5">
        <v>94028</v>
      </c>
      <c r="H2624" s="5" t="s">
        <v>2097</v>
      </c>
      <c r="I2624" s="7">
        <v>3.9</v>
      </c>
      <c r="J2624" s="5">
        <v>40</v>
      </c>
      <c r="K2624" s="5">
        <v>10</v>
      </c>
      <c r="L2624" s="5">
        <v>20</v>
      </c>
      <c r="M2624" s="5">
        <v>10</v>
      </c>
      <c r="N2624" s="5">
        <v>10</v>
      </c>
      <c r="O2624" s="5">
        <v>30</v>
      </c>
      <c r="P2624" s="5">
        <v>60</v>
      </c>
      <c r="Q2624" s="5">
        <v>30</v>
      </c>
      <c r="R2624" s="5">
        <v>30</v>
      </c>
      <c r="S2624" s="5">
        <v>150</v>
      </c>
      <c r="T2624" s="4">
        <v>6000</v>
      </c>
      <c r="U2624" s="26">
        <f t="shared" si="80"/>
        <v>48.267365869084017</v>
      </c>
      <c r="V2624" s="26">
        <f t="shared" si="81"/>
        <v>1930.6946347633607</v>
      </c>
      <c r="Z2624" s="4">
        <v>5</v>
      </c>
      <c r="AA2624" s="26">
        <v>15.01018189780565</v>
      </c>
      <c r="AB2624" s="26">
        <v>750.50909489028243</v>
      </c>
    </row>
    <row r="2625" spans="1:28" x14ac:dyDescent="0.25">
      <c r="A2625" s="5" t="s">
        <v>2494</v>
      </c>
      <c r="B2625" s="6" t="s">
        <v>1643</v>
      </c>
      <c r="C2625" s="6" t="s">
        <v>1644</v>
      </c>
      <c r="D2625" s="5">
        <v>1983</v>
      </c>
      <c r="E2625" s="5">
        <v>33</v>
      </c>
      <c r="F2625" s="5">
        <v>19</v>
      </c>
      <c r="G2625" s="5">
        <v>91711</v>
      </c>
      <c r="H2625" s="5" t="s">
        <v>2097</v>
      </c>
      <c r="I2625" s="7">
        <v>1.9</v>
      </c>
      <c r="J2625" s="5">
        <v>35</v>
      </c>
      <c r="K2625" s="5">
        <v>15</v>
      </c>
      <c r="L2625" s="5">
        <v>5</v>
      </c>
      <c r="M2625" s="5">
        <v>15</v>
      </c>
      <c r="N2625" s="5">
        <v>15</v>
      </c>
      <c r="O2625" s="5">
        <v>45</v>
      </c>
      <c r="P2625" s="5">
        <v>15</v>
      </c>
      <c r="Q2625" s="5">
        <v>45</v>
      </c>
      <c r="R2625" s="5">
        <v>45</v>
      </c>
      <c r="S2625" s="5">
        <v>150</v>
      </c>
      <c r="T2625" s="4">
        <v>5250</v>
      </c>
      <c r="U2625" s="26">
        <f t="shared" si="80"/>
        <v>47.557014605386577</v>
      </c>
      <c r="V2625" s="26">
        <f t="shared" si="81"/>
        <v>1664.4955111885301</v>
      </c>
      <c r="Z2625" s="4">
        <v>9</v>
      </c>
      <c r="AA2625" s="26">
        <v>73.564321511116631</v>
      </c>
      <c r="AB2625" s="26">
        <v>1912.6723592890323</v>
      </c>
    </row>
    <row r="2626" spans="1:28" x14ac:dyDescent="0.25">
      <c r="A2626" s="5" t="s">
        <v>2423</v>
      </c>
      <c r="B2626" s="6" t="s">
        <v>1643</v>
      </c>
      <c r="C2626" s="6" t="s">
        <v>1644</v>
      </c>
      <c r="D2626" s="5">
        <v>1977</v>
      </c>
      <c r="E2626" s="5">
        <v>39</v>
      </c>
      <c r="F2626" s="5">
        <v>16</v>
      </c>
      <c r="G2626" s="5">
        <v>93230</v>
      </c>
      <c r="H2626" s="5" t="s">
        <v>2097</v>
      </c>
      <c r="I2626" s="7">
        <v>2.2999999999999998</v>
      </c>
      <c r="J2626" s="5">
        <v>8</v>
      </c>
      <c r="K2626" s="5">
        <v>10</v>
      </c>
      <c r="L2626" s="5">
        <v>20</v>
      </c>
      <c r="M2626" s="5">
        <v>20</v>
      </c>
      <c r="N2626" s="5">
        <v>0</v>
      </c>
      <c r="O2626" s="5">
        <v>30</v>
      </c>
      <c r="P2626" s="5">
        <v>60</v>
      </c>
      <c r="Q2626" s="5">
        <v>60</v>
      </c>
      <c r="R2626" s="5">
        <v>0</v>
      </c>
      <c r="S2626" s="5">
        <v>150</v>
      </c>
      <c r="T2626" s="4">
        <v>1200</v>
      </c>
      <c r="U2626" s="26">
        <f t="shared" ref="U2626:U2689" si="82">(VLOOKUP(E2626,t_factor30,7))*S2626</f>
        <v>46.061471885489198</v>
      </c>
      <c r="V2626" s="26">
        <f t="shared" ref="V2626:V2689" si="83">J2626*U2626</f>
        <v>368.49177508391358</v>
      </c>
      <c r="Z2626" s="4">
        <v>10</v>
      </c>
      <c r="AA2626" s="26">
        <v>30.551406040767745</v>
      </c>
      <c r="AB2626" s="26">
        <v>1985.8413926499034</v>
      </c>
    </row>
    <row r="2627" spans="1:28" x14ac:dyDescent="0.25">
      <c r="A2627" s="5" t="s">
        <v>2550</v>
      </c>
      <c r="B2627" s="6" t="s">
        <v>1643</v>
      </c>
      <c r="C2627" s="6" t="s">
        <v>1644</v>
      </c>
      <c r="D2627" s="5">
        <v>1971</v>
      </c>
      <c r="E2627" s="5">
        <v>45</v>
      </c>
      <c r="F2627" s="5">
        <v>29</v>
      </c>
      <c r="G2627" s="5">
        <v>95945</v>
      </c>
      <c r="H2627" s="5" t="s">
        <v>2097</v>
      </c>
      <c r="I2627" s="7">
        <v>4.2</v>
      </c>
      <c r="J2627" s="5">
        <v>9</v>
      </c>
      <c r="K2627" s="5">
        <v>31</v>
      </c>
      <c r="L2627" s="5">
        <v>17</v>
      </c>
      <c r="M2627" s="5">
        <v>1</v>
      </c>
      <c r="N2627" s="5">
        <v>1</v>
      </c>
      <c r="O2627" s="5">
        <v>93</v>
      </c>
      <c r="P2627" s="5">
        <v>51</v>
      </c>
      <c r="Q2627" s="5">
        <v>3</v>
      </c>
      <c r="R2627" s="5">
        <v>3</v>
      </c>
      <c r="S2627" s="5">
        <v>150</v>
      </c>
      <c r="T2627" s="4">
        <v>1350</v>
      </c>
      <c r="U2627" s="26">
        <f t="shared" si="82"/>
        <v>44.457062358048475</v>
      </c>
      <c r="V2627" s="26">
        <f t="shared" si="83"/>
        <v>400.11356122243626</v>
      </c>
      <c r="Z2627" s="4">
        <v>16</v>
      </c>
      <c r="AA2627" s="26">
        <v>14.334117697164578</v>
      </c>
      <c r="AB2627" s="26">
        <v>745.37412025255799</v>
      </c>
    </row>
    <row r="2628" spans="1:28" x14ac:dyDescent="0.25">
      <c r="A2628" s="5" t="s">
        <v>12</v>
      </c>
      <c r="B2628" s="6" t="s">
        <v>1643</v>
      </c>
      <c r="C2628" s="6" t="s">
        <v>1644</v>
      </c>
      <c r="D2628" s="5">
        <v>2004</v>
      </c>
      <c r="E2628" s="5">
        <v>12</v>
      </c>
      <c r="F2628" s="5">
        <v>34</v>
      </c>
      <c r="G2628" s="5">
        <v>95628</v>
      </c>
      <c r="H2628" s="5" t="s">
        <v>1370</v>
      </c>
      <c r="I2628" s="7">
        <v>8</v>
      </c>
      <c r="J2628" s="5">
        <v>41</v>
      </c>
      <c r="K2628" s="5">
        <v>16</v>
      </c>
      <c r="L2628" s="5">
        <v>0</v>
      </c>
      <c r="M2628" s="5">
        <v>25</v>
      </c>
      <c r="N2628" s="5">
        <v>10</v>
      </c>
      <c r="O2628" s="5">
        <v>48</v>
      </c>
      <c r="P2628" s="5">
        <v>0</v>
      </c>
      <c r="Q2628" s="5">
        <v>75</v>
      </c>
      <c r="R2628" s="5">
        <v>30</v>
      </c>
      <c r="S2628" s="5">
        <v>153</v>
      </c>
      <c r="T2628" s="4">
        <v>6273</v>
      </c>
      <c r="U2628" s="26">
        <f t="shared" si="82"/>
        <v>53.118626934317071</v>
      </c>
      <c r="V2628" s="26">
        <f t="shared" si="83"/>
        <v>2177.8637043069998</v>
      </c>
      <c r="Z2628" s="4">
        <v>16</v>
      </c>
      <c r="AA2628" s="26">
        <v>29.971337003162297</v>
      </c>
      <c r="AB2628" s="26">
        <v>869.16877309170661</v>
      </c>
    </row>
    <row r="2629" spans="1:28" x14ac:dyDescent="0.25">
      <c r="A2629" s="5" t="s">
        <v>2336</v>
      </c>
      <c r="B2629" s="6" t="s">
        <v>1643</v>
      </c>
      <c r="C2629" s="6" t="s">
        <v>1644</v>
      </c>
      <c r="D2629" s="5">
        <v>2002</v>
      </c>
      <c r="E2629" s="5">
        <v>14</v>
      </c>
      <c r="F2629" s="5">
        <v>56</v>
      </c>
      <c r="G2629" s="5">
        <v>93065</v>
      </c>
      <c r="H2629" s="5" t="s">
        <v>1645</v>
      </c>
      <c r="I2629" s="7">
        <v>3.8</v>
      </c>
      <c r="J2629" s="5">
        <v>61</v>
      </c>
      <c r="K2629" s="5">
        <v>7</v>
      </c>
      <c r="L2629" s="5">
        <v>13</v>
      </c>
      <c r="M2629" s="5">
        <v>19</v>
      </c>
      <c r="N2629" s="5">
        <v>12</v>
      </c>
      <c r="O2629" s="5">
        <v>21</v>
      </c>
      <c r="P2629" s="5">
        <v>39</v>
      </c>
      <c r="Q2629" s="5">
        <v>57</v>
      </c>
      <c r="R2629" s="5">
        <v>36</v>
      </c>
      <c r="S2629" s="5">
        <v>153</v>
      </c>
      <c r="T2629" s="4">
        <v>9333</v>
      </c>
      <c r="U2629" s="26">
        <f t="shared" si="82"/>
        <v>52.722132416997397</v>
      </c>
      <c r="V2629" s="26">
        <f t="shared" si="83"/>
        <v>3216.0500774368411</v>
      </c>
      <c r="Z2629" s="4">
        <v>9</v>
      </c>
      <c r="AA2629" s="26">
        <v>7.6101022252879273</v>
      </c>
      <c r="AB2629" s="26">
        <v>342.45460013795673</v>
      </c>
    </row>
    <row r="2630" spans="1:28" x14ac:dyDescent="0.25">
      <c r="A2630" s="5" t="s">
        <v>2205</v>
      </c>
      <c r="B2630" s="6" t="s">
        <v>1643</v>
      </c>
      <c r="C2630" s="6" t="s">
        <v>1644</v>
      </c>
      <c r="D2630" s="5">
        <v>2006</v>
      </c>
      <c r="E2630" s="5">
        <v>10</v>
      </c>
      <c r="F2630" s="5">
        <v>43</v>
      </c>
      <c r="G2630" s="5">
        <v>95006</v>
      </c>
      <c r="H2630" s="5" t="s">
        <v>1645</v>
      </c>
      <c r="I2630" s="7">
        <v>5.9</v>
      </c>
      <c r="J2630" s="5">
        <v>70</v>
      </c>
      <c r="K2630" s="5">
        <v>16</v>
      </c>
      <c r="L2630" s="5">
        <v>13</v>
      </c>
      <c r="M2630" s="5">
        <v>15</v>
      </c>
      <c r="N2630" s="5">
        <v>8</v>
      </c>
      <c r="O2630" s="5">
        <v>48</v>
      </c>
      <c r="P2630" s="5">
        <v>39</v>
      </c>
      <c r="Q2630" s="5">
        <v>45</v>
      </c>
      <c r="R2630" s="5">
        <v>24</v>
      </c>
      <c r="S2630" s="5">
        <v>156</v>
      </c>
      <c r="T2630" s="4">
        <v>10920</v>
      </c>
      <c r="U2630" s="26">
        <f t="shared" si="82"/>
        <v>54.556346044393848</v>
      </c>
      <c r="V2630" s="26">
        <f t="shared" si="83"/>
        <v>3818.9442231075695</v>
      </c>
      <c r="Z2630" s="4">
        <v>14</v>
      </c>
      <c r="AA2630" s="26">
        <v>24.559013763931084</v>
      </c>
      <c r="AB2630" s="26">
        <v>491.18027527862171</v>
      </c>
    </row>
    <row r="2631" spans="1:28" x14ac:dyDescent="0.25">
      <c r="A2631" s="5" t="s">
        <v>132</v>
      </c>
      <c r="B2631" s="6" t="s">
        <v>1660</v>
      </c>
      <c r="C2631" s="6" t="s">
        <v>1151</v>
      </c>
      <c r="D2631" s="5">
        <v>2005</v>
      </c>
      <c r="E2631" s="5">
        <v>11</v>
      </c>
      <c r="F2631" s="5">
        <v>37</v>
      </c>
      <c r="G2631" s="5">
        <v>92056</v>
      </c>
      <c r="H2631" s="5" t="s">
        <v>1370</v>
      </c>
      <c r="I2631" s="7">
        <v>6.7</v>
      </c>
      <c r="J2631" s="5">
        <v>100</v>
      </c>
      <c r="K2631" s="5">
        <v>11</v>
      </c>
      <c r="L2631" s="5">
        <v>4</v>
      </c>
      <c r="M2631" s="5">
        <v>15</v>
      </c>
      <c r="N2631" s="5">
        <v>22</v>
      </c>
      <c r="O2631" s="5">
        <v>33</v>
      </c>
      <c r="P2631" s="5">
        <v>12</v>
      </c>
      <c r="Q2631" s="5">
        <v>45</v>
      </c>
      <c r="R2631" s="5">
        <v>66</v>
      </c>
      <c r="S2631" s="5">
        <v>156</v>
      </c>
      <c r="T2631" s="4">
        <v>15600</v>
      </c>
      <c r="U2631" s="26">
        <f t="shared" si="82"/>
        <v>54.359253521462456</v>
      </c>
      <c r="V2631" s="26">
        <f t="shared" si="83"/>
        <v>5435.925352146246</v>
      </c>
      <c r="Z2631" s="4">
        <v>14</v>
      </c>
      <c r="AA2631" s="26">
        <v>6.462898358929233</v>
      </c>
      <c r="AB2631" s="26">
        <v>316.68201958753241</v>
      </c>
    </row>
    <row r="2632" spans="1:28" x14ac:dyDescent="0.25">
      <c r="A2632" s="5" t="s">
        <v>1778</v>
      </c>
      <c r="B2632" s="6" t="s">
        <v>1643</v>
      </c>
      <c r="C2632" s="6" t="s">
        <v>1644</v>
      </c>
      <c r="D2632" s="5">
        <v>2004</v>
      </c>
      <c r="E2632" s="5">
        <v>12</v>
      </c>
      <c r="F2632" s="5">
        <v>19</v>
      </c>
      <c r="G2632" s="5">
        <v>93510</v>
      </c>
      <c r="H2632" s="5" t="s">
        <v>1645</v>
      </c>
      <c r="I2632" s="7">
        <v>4.7</v>
      </c>
      <c r="J2632" s="5">
        <v>31</v>
      </c>
      <c r="K2632" s="5">
        <v>19</v>
      </c>
      <c r="L2632" s="5">
        <v>1</v>
      </c>
      <c r="M2632" s="5">
        <v>16</v>
      </c>
      <c r="N2632" s="5">
        <v>16</v>
      </c>
      <c r="O2632" s="5">
        <v>57</v>
      </c>
      <c r="P2632" s="5">
        <v>3</v>
      </c>
      <c r="Q2632" s="5">
        <v>48</v>
      </c>
      <c r="R2632" s="5">
        <v>48</v>
      </c>
      <c r="S2632" s="5">
        <v>156</v>
      </c>
      <c r="T2632" s="4">
        <v>4836</v>
      </c>
      <c r="U2632" s="26">
        <f t="shared" si="82"/>
        <v>54.160168638911522</v>
      </c>
      <c r="V2632" s="26">
        <f t="shared" si="83"/>
        <v>1678.9652278062572</v>
      </c>
      <c r="Z2632" s="4">
        <v>12</v>
      </c>
      <c r="AA2632" s="26">
        <v>17.955682475663931</v>
      </c>
      <c r="AB2632" s="26">
        <v>359.11364951327863</v>
      </c>
    </row>
    <row r="2633" spans="1:28" x14ac:dyDescent="0.25">
      <c r="A2633" s="5" t="s">
        <v>2765</v>
      </c>
      <c r="B2633" s="6" t="s">
        <v>1643</v>
      </c>
      <c r="C2633" s="6" t="s">
        <v>1644</v>
      </c>
      <c r="D2633" s="5">
        <v>1971</v>
      </c>
      <c r="E2633" s="5">
        <v>45</v>
      </c>
      <c r="F2633" s="5">
        <v>42</v>
      </c>
      <c r="G2633" s="5">
        <v>93013</v>
      </c>
      <c r="H2633" s="5" t="s">
        <v>2097</v>
      </c>
      <c r="I2633" s="7">
        <v>0.8</v>
      </c>
      <c r="J2633" s="5">
        <v>4</v>
      </c>
      <c r="K2633" s="5">
        <v>14</v>
      </c>
      <c r="L2633" s="5">
        <v>25</v>
      </c>
      <c r="M2633" s="5">
        <v>12</v>
      </c>
      <c r="N2633" s="5">
        <v>1</v>
      </c>
      <c r="O2633" s="5">
        <v>42</v>
      </c>
      <c r="P2633" s="5">
        <v>75</v>
      </c>
      <c r="Q2633" s="5">
        <v>36</v>
      </c>
      <c r="R2633" s="5">
        <v>3</v>
      </c>
      <c r="S2633" s="5">
        <v>156</v>
      </c>
      <c r="T2633" s="4">
        <v>624</v>
      </c>
      <c r="U2633" s="26">
        <f t="shared" si="82"/>
        <v>46.23534485237041</v>
      </c>
      <c r="V2633" s="26">
        <f t="shared" si="83"/>
        <v>184.94137940948164</v>
      </c>
      <c r="Z2633" s="4">
        <v>10</v>
      </c>
      <c r="AA2633" s="26">
        <v>10.183802013589249</v>
      </c>
      <c r="AB2633" s="26">
        <v>458.27109061151617</v>
      </c>
    </row>
    <row r="2634" spans="1:28" x14ac:dyDescent="0.25">
      <c r="A2634" s="5" t="s">
        <v>1376</v>
      </c>
      <c r="B2634" s="6" t="s">
        <v>1150</v>
      </c>
      <c r="C2634" s="6" t="s">
        <v>1151</v>
      </c>
      <c r="D2634" s="5">
        <v>2005</v>
      </c>
      <c r="E2634" s="5">
        <v>11</v>
      </c>
      <c r="F2634" s="5">
        <v>33</v>
      </c>
      <c r="G2634" s="5">
        <v>92551</v>
      </c>
      <c r="H2634" s="5" t="s">
        <v>1152</v>
      </c>
      <c r="I2634" s="7">
        <v>1.8</v>
      </c>
      <c r="J2634" s="5">
        <v>30</v>
      </c>
      <c r="K2634" s="5">
        <v>25</v>
      </c>
      <c r="L2634" s="5">
        <v>10</v>
      </c>
      <c r="M2634" s="5">
        <v>10</v>
      </c>
      <c r="N2634" s="5">
        <v>8</v>
      </c>
      <c r="O2634" s="5">
        <v>75</v>
      </c>
      <c r="P2634" s="5">
        <v>30</v>
      </c>
      <c r="Q2634" s="5">
        <v>30</v>
      </c>
      <c r="R2634" s="5">
        <v>24</v>
      </c>
      <c r="S2634" s="5">
        <v>159</v>
      </c>
      <c r="T2634" s="4">
        <v>4770</v>
      </c>
      <c r="U2634" s="26">
        <f t="shared" si="82"/>
        <v>55.404623781490578</v>
      </c>
      <c r="V2634" s="26">
        <f t="shared" si="83"/>
        <v>1662.1387134447173</v>
      </c>
      <c r="Z2634" s="4">
        <v>9</v>
      </c>
      <c r="AA2634" s="26">
        <v>12.683503708813213</v>
      </c>
      <c r="AB2634" s="26">
        <v>494.65664464371531</v>
      </c>
    </row>
    <row r="2635" spans="1:28" x14ac:dyDescent="0.25">
      <c r="A2635" s="5" t="s">
        <v>2189</v>
      </c>
      <c r="B2635" s="6" t="s">
        <v>1643</v>
      </c>
      <c r="C2635" s="6" t="s">
        <v>1644</v>
      </c>
      <c r="D2635" s="5">
        <v>2002</v>
      </c>
      <c r="E2635" s="5">
        <v>14</v>
      </c>
      <c r="F2635" s="5">
        <v>42</v>
      </c>
      <c r="G2635" s="5">
        <v>93105</v>
      </c>
      <c r="H2635" s="5" t="s">
        <v>1645</v>
      </c>
      <c r="I2635" s="7">
        <v>2</v>
      </c>
      <c r="J2635" s="5">
        <v>20</v>
      </c>
      <c r="K2635" s="5">
        <v>15</v>
      </c>
      <c r="L2635" s="5">
        <v>20</v>
      </c>
      <c r="M2635" s="5">
        <v>10</v>
      </c>
      <c r="N2635" s="5">
        <v>8</v>
      </c>
      <c r="O2635" s="5">
        <v>45</v>
      </c>
      <c r="P2635" s="5">
        <v>60</v>
      </c>
      <c r="Q2635" s="5">
        <v>30</v>
      </c>
      <c r="R2635" s="5">
        <v>24</v>
      </c>
      <c r="S2635" s="5">
        <v>159</v>
      </c>
      <c r="T2635" s="4">
        <v>3180</v>
      </c>
      <c r="U2635" s="26">
        <f t="shared" si="82"/>
        <v>54.789667021585529</v>
      </c>
      <c r="V2635" s="26">
        <f t="shared" si="83"/>
        <v>1095.7933404317105</v>
      </c>
      <c r="Z2635" s="4">
        <v>12</v>
      </c>
      <c r="AA2635" s="26">
        <v>29.498621210019312</v>
      </c>
      <c r="AB2635" s="26">
        <v>855.46001509056009</v>
      </c>
    </row>
    <row r="2636" spans="1:28" x14ac:dyDescent="0.25">
      <c r="A2636" s="5" t="s">
        <v>2227</v>
      </c>
      <c r="B2636" s="6" t="s">
        <v>1643</v>
      </c>
      <c r="C2636" s="6" t="s">
        <v>1644</v>
      </c>
      <c r="D2636" s="5">
        <v>2011</v>
      </c>
      <c r="E2636" s="5">
        <v>5</v>
      </c>
      <c r="F2636" s="5">
        <v>43</v>
      </c>
      <c r="G2636" s="5">
        <v>95128</v>
      </c>
      <c r="H2636" s="5" t="s">
        <v>1645</v>
      </c>
      <c r="I2636" s="7">
        <v>3.5</v>
      </c>
      <c r="J2636" s="5">
        <v>37</v>
      </c>
      <c r="K2636" s="5">
        <v>14</v>
      </c>
      <c r="L2636" s="5">
        <v>10</v>
      </c>
      <c r="M2636" s="5">
        <v>14</v>
      </c>
      <c r="N2636" s="5">
        <v>16</v>
      </c>
      <c r="O2636" s="5">
        <v>42</v>
      </c>
      <c r="P2636" s="5">
        <v>30</v>
      </c>
      <c r="Q2636" s="5">
        <v>42</v>
      </c>
      <c r="R2636" s="5">
        <v>48</v>
      </c>
      <c r="S2636" s="5">
        <v>162</v>
      </c>
      <c r="T2636" s="4">
        <v>5994</v>
      </c>
      <c r="U2636" s="26">
        <f t="shared" si="82"/>
        <v>57.64805774703283</v>
      </c>
      <c r="V2636" s="26">
        <f t="shared" si="83"/>
        <v>2132.9781366402149</v>
      </c>
      <c r="Z2636" s="4">
        <v>5</v>
      </c>
      <c r="AA2636" s="26">
        <v>20.013575863740868</v>
      </c>
      <c r="AB2636" s="26">
        <v>580.39370004848524</v>
      </c>
    </row>
    <row r="2637" spans="1:28" x14ac:dyDescent="0.25">
      <c r="A2637" s="5" t="s">
        <v>2105</v>
      </c>
      <c r="B2637" s="6" t="s">
        <v>1660</v>
      </c>
      <c r="C2637" s="6" t="s">
        <v>1151</v>
      </c>
      <c r="D2637" s="5">
        <v>2008</v>
      </c>
      <c r="E2637" s="5">
        <v>8</v>
      </c>
      <c r="F2637" s="5">
        <v>37</v>
      </c>
      <c r="G2637" s="5">
        <v>92065</v>
      </c>
      <c r="H2637" s="5" t="s">
        <v>1645</v>
      </c>
      <c r="I2637" s="7">
        <v>4.8</v>
      </c>
      <c r="J2637" s="5">
        <v>10</v>
      </c>
      <c r="K2637" s="5">
        <v>18</v>
      </c>
      <c r="L2637" s="5">
        <v>0</v>
      </c>
      <c r="M2637" s="5">
        <v>18</v>
      </c>
      <c r="N2637" s="5">
        <v>18</v>
      </c>
      <c r="O2637" s="5">
        <v>54</v>
      </c>
      <c r="P2637" s="5">
        <v>0</v>
      </c>
      <c r="Q2637" s="5">
        <v>54</v>
      </c>
      <c r="R2637" s="5">
        <v>54</v>
      </c>
      <c r="S2637" s="5">
        <v>162</v>
      </c>
      <c r="T2637" s="4">
        <v>1620</v>
      </c>
      <c r="U2637" s="26">
        <f t="shared" si="82"/>
        <v>57.057929091336</v>
      </c>
      <c r="V2637" s="26">
        <f t="shared" si="83"/>
        <v>570.57929091335996</v>
      </c>
      <c r="Z2637" s="4">
        <v>16</v>
      </c>
      <c r="AA2637" s="26">
        <v>26.062032176662868</v>
      </c>
      <c r="AB2637" s="26">
        <v>1042.4812870665146</v>
      </c>
    </row>
    <row r="2638" spans="1:28" x14ac:dyDescent="0.25">
      <c r="A2638" s="5" t="s">
        <v>1642</v>
      </c>
      <c r="B2638" s="6" t="s">
        <v>1643</v>
      </c>
      <c r="C2638" s="6" t="s">
        <v>1644</v>
      </c>
      <c r="D2638" s="5">
        <v>2007</v>
      </c>
      <c r="E2638" s="5">
        <v>9</v>
      </c>
      <c r="F2638" s="5">
        <v>1</v>
      </c>
      <c r="G2638" s="5">
        <v>94580</v>
      </c>
      <c r="H2638" s="5" t="s">
        <v>1645</v>
      </c>
      <c r="I2638" s="7">
        <v>3.7</v>
      </c>
      <c r="J2638" s="5">
        <v>10</v>
      </c>
      <c r="K2638" s="5">
        <v>12</v>
      </c>
      <c r="L2638" s="5">
        <v>14</v>
      </c>
      <c r="M2638" s="5">
        <v>18</v>
      </c>
      <c r="N2638" s="5">
        <v>10</v>
      </c>
      <c r="O2638" s="5">
        <v>36</v>
      </c>
      <c r="P2638" s="5">
        <v>42</v>
      </c>
      <c r="Q2638" s="5">
        <v>54</v>
      </c>
      <c r="R2638" s="5">
        <v>30</v>
      </c>
      <c r="S2638" s="5">
        <v>162</v>
      </c>
      <c r="T2638" s="4">
        <v>1620</v>
      </c>
      <c r="U2638" s="26">
        <f t="shared" si="82"/>
        <v>56.857301965596172</v>
      </c>
      <c r="V2638" s="26">
        <f t="shared" si="83"/>
        <v>568.57301965596173</v>
      </c>
      <c r="Z2638" s="4">
        <v>11</v>
      </c>
      <c r="AA2638" s="26">
        <v>53.663685588818616</v>
      </c>
      <c r="AB2638" s="26">
        <v>965.94634059873511</v>
      </c>
    </row>
    <row r="2639" spans="1:28" x14ac:dyDescent="0.25">
      <c r="A2639" s="5" t="s">
        <v>382</v>
      </c>
      <c r="B2639" s="6" t="s">
        <v>1643</v>
      </c>
      <c r="C2639" s="6" t="s">
        <v>1644</v>
      </c>
      <c r="D2639" s="5">
        <v>2002</v>
      </c>
      <c r="E2639" s="5">
        <v>14</v>
      </c>
      <c r="F2639" s="5">
        <v>44</v>
      </c>
      <c r="G2639" s="5">
        <v>95076</v>
      </c>
      <c r="H2639" s="5" t="s">
        <v>1370</v>
      </c>
      <c r="I2639" s="7">
        <v>3.2</v>
      </c>
      <c r="J2639" s="5">
        <v>45</v>
      </c>
      <c r="K2639" s="5">
        <v>21</v>
      </c>
      <c r="L2639" s="5">
        <v>29</v>
      </c>
      <c r="M2639" s="5">
        <v>4</v>
      </c>
      <c r="N2639" s="5">
        <v>0</v>
      </c>
      <c r="O2639" s="5">
        <v>63</v>
      </c>
      <c r="P2639" s="5">
        <v>87</v>
      </c>
      <c r="Q2639" s="5">
        <v>12</v>
      </c>
      <c r="R2639" s="5">
        <v>0</v>
      </c>
      <c r="S2639" s="5">
        <v>162</v>
      </c>
      <c r="T2639" s="4">
        <v>7290</v>
      </c>
      <c r="U2639" s="26">
        <f t="shared" si="82"/>
        <v>55.823434323879596</v>
      </c>
      <c r="V2639" s="26">
        <f t="shared" si="83"/>
        <v>2512.054544574582</v>
      </c>
      <c r="Z2639" s="4">
        <v>5</v>
      </c>
      <c r="AA2639" s="26">
        <v>37.525454744514128</v>
      </c>
      <c r="AB2639" s="26">
        <v>2251.5272846708476</v>
      </c>
    </row>
    <row r="2640" spans="1:28" x14ac:dyDescent="0.25">
      <c r="A2640" s="5" t="s">
        <v>3073</v>
      </c>
      <c r="B2640" s="6" t="s">
        <v>1660</v>
      </c>
      <c r="C2640" s="6" t="s">
        <v>1151</v>
      </c>
      <c r="D2640" s="5">
        <v>1997</v>
      </c>
      <c r="E2640" s="5">
        <v>19</v>
      </c>
      <c r="F2640" s="5">
        <v>19</v>
      </c>
      <c r="G2640" s="5">
        <v>90706</v>
      </c>
      <c r="H2640" s="5" t="s">
        <v>1370</v>
      </c>
      <c r="I2640" s="7">
        <v>2.7</v>
      </c>
      <c r="J2640" s="5">
        <v>57</v>
      </c>
      <c r="K2640" s="5">
        <v>12</v>
      </c>
      <c r="L2640" s="5">
        <v>15</v>
      </c>
      <c r="M2640" s="5">
        <v>12</v>
      </c>
      <c r="N2640" s="5">
        <v>15</v>
      </c>
      <c r="O2640" s="5">
        <v>36</v>
      </c>
      <c r="P2640" s="5">
        <v>45</v>
      </c>
      <c r="Q2640" s="5">
        <v>36</v>
      </c>
      <c r="R2640" s="5">
        <v>45</v>
      </c>
      <c r="S2640" s="5">
        <v>162</v>
      </c>
      <c r="T2640" s="4">
        <v>9234</v>
      </c>
      <c r="U2640" s="26">
        <f t="shared" si="82"/>
        <v>54.735394472174626</v>
      </c>
      <c r="V2640" s="26">
        <f t="shared" si="83"/>
        <v>3119.9174849139536</v>
      </c>
      <c r="Z2640" s="4">
        <v>10</v>
      </c>
      <c r="AA2640" s="26">
        <v>15.275703020383872</v>
      </c>
      <c r="AB2640" s="26">
        <v>611.0281208153549</v>
      </c>
    </row>
    <row r="2641" spans="1:28" x14ac:dyDescent="0.25">
      <c r="A2641" s="5" t="s">
        <v>1168</v>
      </c>
      <c r="B2641" s="6" t="s">
        <v>1150</v>
      </c>
      <c r="C2641" s="6" t="s">
        <v>1151</v>
      </c>
      <c r="D2641" s="5">
        <v>2009</v>
      </c>
      <c r="E2641" s="5">
        <v>7</v>
      </c>
      <c r="F2641" s="5">
        <v>1</v>
      </c>
      <c r="G2641" s="5">
        <v>94537</v>
      </c>
      <c r="H2641" s="5" t="s">
        <v>1152</v>
      </c>
      <c r="I2641" s="7">
        <v>4.0999999999999996</v>
      </c>
      <c r="J2641" s="5">
        <v>30</v>
      </c>
      <c r="K2641" s="5">
        <v>10</v>
      </c>
      <c r="L2641" s="5">
        <v>25</v>
      </c>
      <c r="M2641" s="5">
        <v>15</v>
      </c>
      <c r="N2641" s="5">
        <v>5</v>
      </c>
      <c r="O2641" s="5">
        <v>30</v>
      </c>
      <c r="P2641" s="5">
        <v>75</v>
      </c>
      <c r="Q2641" s="5">
        <v>45</v>
      </c>
      <c r="R2641" s="5">
        <v>15</v>
      </c>
      <c r="S2641" s="5">
        <v>165</v>
      </c>
      <c r="T2641" s="4">
        <v>4950</v>
      </c>
      <c r="U2641" s="26">
        <f t="shared" si="82"/>
        <v>58.316885119506559</v>
      </c>
      <c r="V2641" s="26">
        <f t="shared" si="83"/>
        <v>1749.5065535851968</v>
      </c>
      <c r="Z2641" s="4">
        <v>12</v>
      </c>
      <c r="AA2641" s="26">
        <v>23.085877468710766</v>
      </c>
      <c r="AB2641" s="26">
        <v>692.57632406132302</v>
      </c>
    </row>
    <row r="2642" spans="1:28" x14ac:dyDescent="0.25">
      <c r="A2642" s="5" t="s">
        <v>1305</v>
      </c>
      <c r="B2642" s="6" t="s">
        <v>1150</v>
      </c>
      <c r="C2642" s="6" t="s">
        <v>1151</v>
      </c>
      <c r="D2642" s="5">
        <v>2009</v>
      </c>
      <c r="E2642" s="5">
        <v>7</v>
      </c>
      <c r="F2642" s="5">
        <v>20</v>
      </c>
      <c r="G2642" s="5">
        <v>93644</v>
      </c>
      <c r="H2642" s="5" t="s">
        <v>1152</v>
      </c>
      <c r="I2642" s="7">
        <v>5.8</v>
      </c>
      <c r="J2642" s="5">
        <v>13</v>
      </c>
      <c r="K2642" s="5">
        <v>5</v>
      </c>
      <c r="L2642" s="5">
        <v>30</v>
      </c>
      <c r="M2642" s="5">
        <v>15</v>
      </c>
      <c r="N2642" s="5">
        <v>5</v>
      </c>
      <c r="O2642" s="5">
        <v>15</v>
      </c>
      <c r="P2642" s="5">
        <v>90</v>
      </c>
      <c r="Q2642" s="5">
        <v>45</v>
      </c>
      <c r="R2642" s="5">
        <v>15</v>
      </c>
      <c r="S2642" s="5">
        <v>165</v>
      </c>
      <c r="T2642" s="4">
        <v>2145</v>
      </c>
      <c r="U2642" s="26">
        <f t="shared" si="82"/>
        <v>58.316885119506559</v>
      </c>
      <c r="V2642" s="26">
        <f t="shared" si="83"/>
        <v>758.11950655358521</v>
      </c>
      <c r="Z2642" s="4">
        <v>15</v>
      </c>
      <c r="AA2642" s="26">
        <v>20.76443260111148</v>
      </c>
      <c r="AB2642" s="26">
        <v>1038.221630055574</v>
      </c>
    </row>
    <row r="2643" spans="1:28" x14ac:dyDescent="0.25">
      <c r="A2643" s="5" t="s">
        <v>1316</v>
      </c>
      <c r="B2643" s="6" t="s">
        <v>1150</v>
      </c>
      <c r="C2643" s="6" t="s">
        <v>1151</v>
      </c>
      <c r="D2643" s="5">
        <v>2005</v>
      </c>
      <c r="E2643" s="5">
        <v>11</v>
      </c>
      <c r="F2643" s="5">
        <v>26</v>
      </c>
      <c r="G2643" s="5">
        <v>93546</v>
      </c>
      <c r="H2643" s="5" t="s">
        <v>1152</v>
      </c>
      <c r="I2643" s="7">
        <v>0.2</v>
      </c>
      <c r="J2643" s="5">
        <v>4</v>
      </c>
      <c r="K2643" s="5">
        <v>10</v>
      </c>
      <c r="L2643" s="5">
        <v>25</v>
      </c>
      <c r="M2643" s="5">
        <v>20</v>
      </c>
      <c r="N2643" s="5">
        <v>0</v>
      </c>
      <c r="O2643" s="5">
        <v>30</v>
      </c>
      <c r="P2643" s="5">
        <v>75</v>
      </c>
      <c r="Q2643" s="5">
        <v>60</v>
      </c>
      <c r="R2643" s="5">
        <v>0</v>
      </c>
      <c r="S2643" s="5">
        <v>165</v>
      </c>
      <c r="T2643" s="4">
        <v>660</v>
      </c>
      <c r="U2643" s="26">
        <f t="shared" si="82"/>
        <v>57.495364301546829</v>
      </c>
      <c r="V2643" s="26">
        <f t="shared" si="83"/>
        <v>229.98145720618732</v>
      </c>
      <c r="Z2643" s="4">
        <v>9</v>
      </c>
      <c r="AA2643" s="26">
        <v>50.73401483525285</v>
      </c>
      <c r="AB2643" s="26">
        <v>3044.0408901151709</v>
      </c>
    </row>
    <row r="2644" spans="1:28" x14ac:dyDescent="0.25">
      <c r="A2644" s="5" t="s">
        <v>2124</v>
      </c>
      <c r="B2644" s="6" t="s">
        <v>1643</v>
      </c>
      <c r="C2644" s="6" t="s">
        <v>1644</v>
      </c>
      <c r="D2644" s="5">
        <v>2014</v>
      </c>
      <c r="E2644" s="5">
        <v>2</v>
      </c>
      <c r="F2644" s="5">
        <v>37</v>
      </c>
      <c r="G2644" s="5">
        <v>92110</v>
      </c>
      <c r="H2644" s="5" t="s">
        <v>1152</v>
      </c>
      <c r="I2644" s="7">
        <v>6</v>
      </c>
      <c r="J2644" s="5">
        <v>100</v>
      </c>
      <c r="K2644" s="5">
        <v>10</v>
      </c>
      <c r="L2644" s="5">
        <v>10</v>
      </c>
      <c r="M2644" s="5">
        <v>10</v>
      </c>
      <c r="N2644" s="5">
        <v>25</v>
      </c>
      <c r="O2644" s="5">
        <v>30</v>
      </c>
      <c r="P2644" s="5">
        <v>30</v>
      </c>
      <c r="Q2644" s="5">
        <v>30</v>
      </c>
      <c r="R2644" s="5">
        <v>75</v>
      </c>
      <c r="S2644" s="5">
        <v>165</v>
      </c>
      <c r="T2644" s="4">
        <v>16500</v>
      </c>
      <c r="U2644" s="26">
        <f t="shared" si="82"/>
        <v>59.299320503465886</v>
      </c>
      <c r="V2644" s="26">
        <f t="shared" si="83"/>
        <v>5929.9320503465888</v>
      </c>
      <c r="Z2644" s="4">
        <v>7</v>
      </c>
      <c r="AA2644" s="26">
        <v>12.594065008679971</v>
      </c>
      <c r="AB2644" s="26">
        <v>314.85162521699925</v>
      </c>
    </row>
    <row r="2645" spans="1:28" x14ac:dyDescent="0.25">
      <c r="A2645" s="5" t="s">
        <v>3370</v>
      </c>
      <c r="B2645" s="6" t="s">
        <v>1643</v>
      </c>
      <c r="C2645" s="6" t="s">
        <v>1644</v>
      </c>
      <c r="D2645" s="5">
        <v>2014</v>
      </c>
      <c r="E2645" s="5">
        <v>2</v>
      </c>
      <c r="F2645" s="5">
        <v>31</v>
      </c>
      <c r="G2645" s="5">
        <v>95746</v>
      </c>
      <c r="H2645" s="5" t="s">
        <v>1370</v>
      </c>
      <c r="I2645" s="7">
        <v>1.9</v>
      </c>
      <c r="J2645" s="5">
        <v>29</v>
      </c>
      <c r="K2645" s="5">
        <v>15</v>
      </c>
      <c r="L2645" s="5">
        <v>15</v>
      </c>
      <c r="M2645" s="5">
        <v>15</v>
      </c>
      <c r="N2645" s="5">
        <v>10</v>
      </c>
      <c r="O2645" s="5">
        <v>45</v>
      </c>
      <c r="P2645" s="5">
        <v>45</v>
      </c>
      <c r="Q2645" s="5">
        <v>45</v>
      </c>
      <c r="R2645" s="5">
        <v>30</v>
      </c>
      <c r="S2645" s="5">
        <v>165</v>
      </c>
      <c r="T2645" s="4">
        <v>4785</v>
      </c>
      <c r="U2645" s="26">
        <f t="shared" si="82"/>
        <v>59.299320503465886</v>
      </c>
      <c r="V2645" s="26">
        <f t="shared" si="83"/>
        <v>1719.6802946005107</v>
      </c>
      <c r="Z2645" s="4">
        <v>14</v>
      </c>
      <c r="AA2645" s="26">
        <v>3.8777390153575397</v>
      </c>
      <c r="AB2645" s="26">
        <v>73.677041291793259</v>
      </c>
    </row>
    <row r="2646" spans="1:28" x14ac:dyDescent="0.25">
      <c r="A2646" s="5" t="s">
        <v>2930</v>
      </c>
      <c r="B2646" s="6" t="s">
        <v>1643</v>
      </c>
      <c r="C2646" s="6" t="s">
        <v>1644</v>
      </c>
      <c r="D2646" s="5">
        <v>2006</v>
      </c>
      <c r="E2646" s="5">
        <v>10</v>
      </c>
      <c r="F2646" s="5">
        <v>4</v>
      </c>
      <c r="G2646" s="5">
        <v>95966</v>
      </c>
      <c r="H2646" s="5" t="s">
        <v>1370</v>
      </c>
      <c r="I2646" s="7">
        <v>4.5</v>
      </c>
      <c r="J2646" s="5">
        <v>60</v>
      </c>
      <c r="K2646" s="5">
        <v>15</v>
      </c>
      <c r="L2646" s="5">
        <v>20</v>
      </c>
      <c r="M2646" s="5">
        <v>15</v>
      </c>
      <c r="N2646" s="5">
        <v>5</v>
      </c>
      <c r="O2646" s="5">
        <v>45</v>
      </c>
      <c r="P2646" s="5">
        <v>60</v>
      </c>
      <c r="Q2646" s="5">
        <v>45</v>
      </c>
      <c r="R2646" s="5">
        <v>15</v>
      </c>
      <c r="S2646" s="5">
        <v>165</v>
      </c>
      <c r="T2646" s="4">
        <v>9900</v>
      </c>
      <c r="U2646" s="26">
        <f t="shared" si="82"/>
        <v>57.703827546955033</v>
      </c>
      <c r="V2646" s="26">
        <f t="shared" si="83"/>
        <v>3462.2296528173019</v>
      </c>
      <c r="Z2646" s="4">
        <v>14</v>
      </c>
      <c r="AA2646" s="26">
        <v>1.2925796717858464</v>
      </c>
      <c r="AB2646" s="26">
        <v>32.314491794646159</v>
      </c>
    </row>
    <row r="2647" spans="1:28" x14ac:dyDescent="0.25">
      <c r="A2647" s="5" t="s">
        <v>321</v>
      </c>
      <c r="B2647" s="6" t="s">
        <v>1643</v>
      </c>
      <c r="C2647" s="6" t="s">
        <v>1644</v>
      </c>
      <c r="D2647" s="5">
        <v>2006</v>
      </c>
      <c r="E2647" s="5">
        <v>10</v>
      </c>
      <c r="F2647" s="5">
        <v>43</v>
      </c>
      <c r="G2647" s="5">
        <v>95032</v>
      </c>
      <c r="H2647" s="5" t="s">
        <v>1370</v>
      </c>
      <c r="I2647" s="7">
        <v>3.8</v>
      </c>
      <c r="J2647" s="5">
        <v>19</v>
      </c>
      <c r="K2647" s="5">
        <v>15</v>
      </c>
      <c r="L2647" s="5">
        <v>10</v>
      </c>
      <c r="M2647" s="5">
        <v>15</v>
      </c>
      <c r="N2647" s="5">
        <v>15</v>
      </c>
      <c r="O2647" s="5">
        <v>45</v>
      </c>
      <c r="P2647" s="5">
        <v>30</v>
      </c>
      <c r="Q2647" s="5">
        <v>45</v>
      </c>
      <c r="R2647" s="5">
        <v>45</v>
      </c>
      <c r="S2647" s="5">
        <v>165</v>
      </c>
      <c r="T2647" s="4">
        <v>3135</v>
      </c>
      <c r="U2647" s="26">
        <f t="shared" si="82"/>
        <v>57.703827546955033</v>
      </c>
      <c r="V2647" s="26">
        <f t="shared" si="83"/>
        <v>1096.3727233921456</v>
      </c>
      <c r="Z2647" s="4">
        <v>0</v>
      </c>
      <c r="AA2647" s="26">
        <v>25.930680376757621</v>
      </c>
      <c r="AB2647" s="26">
        <v>1192.8112973308505</v>
      </c>
    </row>
    <row r="2648" spans="1:28" x14ac:dyDescent="0.25">
      <c r="A2648" s="5" t="s">
        <v>1994</v>
      </c>
      <c r="B2648" s="6" t="s">
        <v>1643</v>
      </c>
      <c r="C2648" s="6" t="s">
        <v>1644</v>
      </c>
      <c r="D2648" s="5">
        <v>2004</v>
      </c>
      <c r="E2648" s="5">
        <v>12</v>
      </c>
      <c r="F2648" s="5">
        <v>33</v>
      </c>
      <c r="G2648" s="5">
        <v>92220</v>
      </c>
      <c r="H2648" s="5" t="s">
        <v>1645</v>
      </c>
      <c r="I2648" s="7">
        <v>6</v>
      </c>
      <c r="J2648" s="5">
        <v>81</v>
      </c>
      <c r="K2648" s="5">
        <v>10</v>
      </c>
      <c r="L2648" s="5">
        <v>5</v>
      </c>
      <c r="M2648" s="5">
        <v>20</v>
      </c>
      <c r="N2648" s="5">
        <v>20</v>
      </c>
      <c r="O2648" s="5">
        <v>30</v>
      </c>
      <c r="P2648" s="5">
        <v>15</v>
      </c>
      <c r="Q2648" s="5">
        <v>60</v>
      </c>
      <c r="R2648" s="5">
        <v>60</v>
      </c>
      <c r="S2648" s="5">
        <v>165</v>
      </c>
      <c r="T2648" s="4">
        <v>13365</v>
      </c>
      <c r="U2648" s="26">
        <f t="shared" si="82"/>
        <v>57.284793752694881</v>
      </c>
      <c r="V2648" s="26">
        <f t="shared" si="83"/>
        <v>4640.0682939682856</v>
      </c>
      <c r="Z2648" s="4">
        <v>1</v>
      </c>
      <c r="AA2648" s="26">
        <v>35.809034805998621</v>
      </c>
      <c r="AB2648" s="26">
        <v>1396.5523574339463</v>
      </c>
    </row>
    <row r="2649" spans="1:28" x14ac:dyDescent="0.25">
      <c r="A2649" s="5" t="s">
        <v>3216</v>
      </c>
      <c r="B2649" s="6" t="s">
        <v>1643</v>
      </c>
      <c r="C2649" s="6" t="s">
        <v>1644</v>
      </c>
      <c r="D2649" s="5">
        <v>2000</v>
      </c>
      <c r="E2649" s="5">
        <v>16</v>
      </c>
      <c r="F2649" s="5">
        <v>20</v>
      </c>
      <c r="G2649" s="5">
        <v>93610</v>
      </c>
      <c r="H2649" s="5" t="s">
        <v>1370</v>
      </c>
      <c r="I2649" s="7">
        <v>4</v>
      </c>
      <c r="J2649" s="5">
        <v>41</v>
      </c>
      <c r="K2649" s="5">
        <v>13</v>
      </c>
      <c r="L2649" s="5">
        <v>20</v>
      </c>
      <c r="M2649" s="5">
        <v>12</v>
      </c>
      <c r="N2649" s="5">
        <v>10</v>
      </c>
      <c r="O2649" s="5">
        <v>39</v>
      </c>
      <c r="P2649" s="5">
        <v>60</v>
      </c>
      <c r="Q2649" s="5">
        <v>36</v>
      </c>
      <c r="R2649" s="5">
        <v>30</v>
      </c>
      <c r="S2649" s="5">
        <v>165</v>
      </c>
      <c r="T2649" s="4">
        <v>6765</v>
      </c>
      <c r="U2649" s="26">
        <f t="shared" si="82"/>
        <v>56.420786269620066</v>
      </c>
      <c r="V2649" s="26">
        <f t="shared" si="83"/>
        <v>2313.2522370544229</v>
      </c>
      <c r="Z2649" s="4">
        <v>7</v>
      </c>
      <c r="AA2649" s="26">
        <v>12.594065008679971</v>
      </c>
      <c r="AB2649" s="26">
        <v>566.73292539059867</v>
      </c>
    </row>
    <row r="2650" spans="1:28" x14ac:dyDescent="0.25">
      <c r="A2650" s="5" t="s">
        <v>2574</v>
      </c>
      <c r="B2650" s="6" t="s">
        <v>1643</v>
      </c>
      <c r="C2650" s="6" t="s">
        <v>1644</v>
      </c>
      <c r="D2650" s="5">
        <v>1987</v>
      </c>
      <c r="E2650" s="5">
        <v>29</v>
      </c>
      <c r="F2650" s="5">
        <v>30</v>
      </c>
      <c r="G2650" s="5">
        <v>90631</v>
      </c>
      <c r="H2650" s="5" t="s">
        <v>2097</v>
      </c>
      <c r="I2650" s="7">
        <v>8</v>
      </c>
      <c r="J2650" s="5">
        <v>100</v>
      </c>
      <c r="K2650" s="5">
        <v>15</v>
      </c>
      <c r="L2650" s="5">
        <v>15</v>
      </c>
      <c r="M2650" s="5">
        <v>15</v>
      </c>
      <c r="N2650" s="5">
        <v>10</v>
      </c>
      <c r="O2650" s="5">
        <v>45</v>
      </c>
      <c r="P2650" s="5">
        <v>45</v>
      </c>
      <c r="Q2650" s="5">
        <v>45</v>
      </c>
      <c r="R2650" s="5">
        <v>30</v>
      </c>
      <c r="S2650" s="5">
        <v>165</v>
      </c>
      <c r="T2650" s="4">
        <v>16500</v>
      </c>
      <c r="U2650" s="26">
        <f t="shared" si="82"/>
        <v>53.348803689824166</v>
      </c>
      <c r="V2650" s="26">
        <f t="shared" si="83"/>
        <v>5334.8803689824163</v>
      </c>
      <c r="Z2650" s="4">
        <v>5</v>
      </c>
      <c r="AA2650" s="26">
        <v>7.5050909489028248</v>
      </c>
      <c r="AB2650" s="26">
        <v>300.20363795611297</v>
      </c>
    </row>
    <row r="2651" spans="1:28" x14ac:dyDescent="0.25">
      <c r="A2651" s="5" t="s">
        <v>2802</v>
      </c>
      <c r="B2651" s="6" t="s">
        <v>1643</v>
      </c>
      <c r="C2651" s="6" t="s">
        <v>1644</v>
      </c>
      <c r="D2651" s="5">
        <v>1979</v>
      </c>
      <c r="E2651" s="5">
        <v>37</v>
      </c>
      <c r="F2651" s="5">
        <v>44</v>
      </c>
      <c r="G2651" s="5">
        <v>95066</v>
      </c>
      <c r="H2651" s="5" t="s">
        <v>2097</v>
      </c>
      <c r="I2651" s="7">
        <v>0</v>
      </c>
      <c r="J2651" s="5">
        <v>21</v>
      </c>
      <c r="K2651" s="5">
        <v>10</v>
      </c>
      <c r="L2651" s="5">
        <v>25</v>
      </c>
      <c r="M2651" s="5">
        <v>20</v>
      </c>
      <c r="N2651" s="5">
        <v>0</v>
      </c>
      <c r="O2651" s="5">
        <v>30</v>
      </c>
      <c r="P2651" s="5">
        <v>75</v>
      </c>
      <c r="Q2651" s="5">
        <v>60</v>
      </c>
      <c r="R2651" s="5">
        <v>0</v>
      </c>
      <c r="S2651" s="5">
        <v>165</v>
      </c>
      <c r="T2651" s="4">
        <v>3465</v>
      </c>
      <c r="U2651" s="26">
        <f t="shared" si="82"/>
        <v>51.228674837542158</v>
      </c>
      <c r="V2651" s="26">
        <f t="shared" si="83"/>
        <v>1075.8021715883854</v>
      </c>
      <c r="Z2651" s="4">
        <v>16</v>
      </c>
      <c r="AA2651" s="26">
        <v>9.1217112618320044</v>
      </c>
      <c r="AB2651" s="26">
        <v>36.486845047328018</v>
      </c>
    </row>
    <row r="2652" spans="1:28" x14ac:dyDescent="0.25">
      <c r="A2652" s="5" t="s">
        <v>1427</v>
      </c>
      <c r="B2652" s="6" t="s">
        <v>1150</v>
      </c>
      <c r="C2652" s="6" t="s">
        <v>1151</v>
      </c>
      <c r="D2652" s="5">
        <v>2007</v>
      </c>
      <c r="E2652" s="5">
        <v>9</v>
      </c>
      <c r="F2652" s="5">
        <v>36</v>
      </c>
      <c r="G2652" s="5">
        <v>91761</v>
      </c>
      <c r="H2652" s="5" t="s">
        <v>1152</v>
      </c>
      <c r="I2652" s="7">
        <v>5.8</v>
      </c>
      <c r="J2652" s="5">
        <v>69</v>
      </c>
      <c r="K2652" s="5">
        <v>12</v>
      </c>
      <c r="L2652" s="5">
        <v>8</v>
      </c>
      <c r="M2652" s="5">
        <v>24</v>
      </c>
      <c r="N2652" s="5">
        <v>12</v>
      </c>
      <c r="O2652" s="5">
        <v>36</v>
      </c>
      <c r="P2652" s="5">
        <v>24</v>
      </c>
      <c r="Q2652" s="5">
        <v>72</v>
      </c>
      <c r="R2652" s="5">
        <v>36</v>
      </c>
      <c r="S2652" s="5">
        <v>168</v>
      </c>
      <c r="T2652" s="4">
        <v>11592</v>
      </c>
      <c r="U2652" s="26">
        <f t="shared" si="82"/>
        <v>58.963127964321956</v>
      </c>
      <c r="V2652" s="26">
        <f t="shared" si="83"/>
        <v>4068.4558295382149</v>
      </c>
      <c r="Z2652" s="4">
        <v>10</v>
      </c>
      <c r="AA2652" s="26">
        <v>10.183802013589249</v>
      </c>
      <c r="AB2652" s="26">
        <v>305.51406040767745</v>
      </c>
    </row>
    <row r="2653" spans="1:28" x14ac:dyDescent="0.25">
      <c r="A2653" s="5" t="s">
        <v>3438</v>
      </c>
      <c r="B2653" s="6" t="s">
        <v>1643</v>
      </c>
      <c r="C2653" s="6" t="s">
        <v>1644</v>
      </c>
      <c r="D2653" s="5">
        <v>2016</v>
      </c>
      <c r="E2653" s="5">
        <v>0</v>
      </c>
      <c r="F2653" s="5">
        <v>33</v>
      </c>
      <c r="G2653" s="5">
        <v>92591</v>
      </c>
      <c r="H2653" s="5" t="s">
        <v>1370</v>
      </c>
      <c r="I2653" s="7">
        <v>2.8</v>
      </c>
      <c r="J2653" s="5">
        <v>50</v>
      </c>
      <c r="K2653" s="5">
        <v>15</v>
      </c>
      <c r="L2653" s="5">
        <v>12</v>
      </c>
      <c r="M2653" s="5">
        <v>15</v>
      </c>
      <c r="N2653" s="5">
        <v>14</v>
      </c>
      <c r="O2653" s="5">
        <v>45</v>
      </c>
      <c r="P2653" s="5">
        <v>36</v>
      </c>
      <c r="Q2653" s="5">
        <v>45</v>
      </c>
      <c r="R2653" s="5">
        <v>42</v>
      </c>
      <c r="S2653" s="5">
        <v>168</v>
      </c>
      <c r="T2653" s="4">
        <v>8400</v>
      </c>
      <c r="U2653" s="26" t="e">
        <f t="shared" si="82"/>
        <v>#DIV/0!</v>
      </c>
      <c r="V2653" s="26" t="e">
        <f t="shared" si="83"/>
        <v>#DIV/0!</v>
      </c>
      <c r="Z2653" s="4">
        <v>16</v>
      </c>
      <c r="AA2653" s="26">
        <v>19.546524132497151</v>
      </c>
      <c r="AB2653" s="26">
        <v>97.732620662485758</v>
      </c>
    </row>
    <row r="2654" spans="1:28" x14ac:dyDescent="0.25">
      <c r="A2654" s="5" t="s">
        <v>3429</v>
      </c>
      <c r="B2654" s="6" t="s">
        <v>1683</v>
      </c>
      <c r="C2654" s="6" t="s">
        <v>1644</v>
      </c>
      <c r="D2654" s="5">
        <v>2004</v>
      </c>
      <c r="E2654" s="5">
        <v>12</v>
      </c>
      <c r="F2654" s="5">
        <v>33</v>
      </c>
      <c r="G2654" s="5">
        <v>92584</v>
      </c>
      <c r="H2654" s="5" t="s">
        <v>1370</v>
      </c>
      <c r="I2654" s="7">
        <v>4.8</v>
      </c>
      <c r="J2654" s="5">
        <v>29</v>
      </c>
      <c r="K2654" s="5">
        <v>15</v>
      </c>
      <c r="L2654" s="5">
        <v>10</v>
      </c>
      <c r="M2654" s="5">
        <v>20</v>
      </c>
      <c r="N2654" s="5">
        <v>11</v>
      </c>
      <c r="O2654" s="5">
        <v>45</v>
      </c>
      <c r="P2654" s="5">
        <v>30</v>
      </c>
      <c r="Q2654" s="5">
        <v>60</v>
      </c>
      <c r="R2654" s="5">
        <v>33</v>
      </c>
      <c r="S2654" s="5">
        <v>168</v>
      </c>
      <c r="T2654" s="4">
        <v>4872</v>
      </c>
      <c r="U2654" s="26">
        <f t="shared" si="82"/>
        <v>58.326335457289332</v>
      </c>
      <c r="V2654" s="26">
        <f t="shared" si="83"/>
        <v>1691.4637282613905</v>
      </c>
      <c r="Z2654" s="4">
        <v>13</v>
      </c>
      <c r="AA2654" s="26">
        <v>11.587545061468463</v>
      </c>
      <c r="AB2654" s="26">
        <v>463.5018024587385</v>
      </c>
    </row>
    <row r="2655" spans="1:28" x14ac:dyDescent="0.25">
      <c r="A2655" s="5" t="s">
        <v>3278</v>
      </c>
      <c r="B2655" s="6" t="s">
        <v>1660</v>
      </c>
      <c r="C2655" s="6" t="s">
        <v>1151</v>
      </c>
      <c r="D2655" s="5">
        <v>2003</v>
      </c>
      <c r="E2655" s="5">
        <v>13</v>
      </c>
      <c r="F2655" s="5">
        <v>30</v>
      </c>
      <c r="G2655" s="5">
        <v>92659</v>
      </c>
      <c r="H2655" s="5" t="s">
        <v>1370</v>
      </c>
      <c r="I2655" s="7">
        <v>3.9</v>
      </c>
      <c r="J2655" s="5">
        <v>50</v>
      </c>
      <c r="K2655" s="5">
        <v>16</v>
      </c>
      <c r="L2655" s="5">
        <v>8</v>
      </c>
      <c r="M2655" s="5">
        <v>16</v>
      </c>
      <c r="N2655" s="5">
        <v>16</v>
      </c>
      <c r="O2655" s="5">
        <v>48</v>
      </c>
      <c r="P2655" s="5">
        <v>24</v>
      </c>
      <c r="Q2655" s="5">
        <v>48</v>
      </c>
      <c r="R2655" s="5">
        <v>48</v>
      </c>
      <c r="S2655" s="5">
        <v>168</v>
      </c>
      <c r="T2655" s="4">
        <v>8400</v>
      </c>
      <c r="U2655" s="26">
        <f t="shared" si="82"/>
        <v>58.109758035391842</v>
      </c>
      <c r="V2655" s="26">
        <f t="shared" si="83"/>
        <v>2905.4879017695921</v>
      </c>
      <c r="Z2655" s="4">
        <v>3</v>
      </c>
      <c r="AA2655" s="26">
        <v>14.911822794345044</v>
      </c>
      <c r="AB2655" s="26">
        <v>521.91379780207649</v>
      </c>
    </row>
    <row r="2656" spans="1:28" x14ac:dyDescent="0.25">
      <c r="A2656" s="5" t="s">
        <v>504</v>
      </c>
      <c r="B2656" s="6" t="s">
        <v>1643</v>
      </c>
      <c r="C2656" s="6" t="s">
        <v>1644</v>
      </c>
      <c r="D2656" s="5">
        <v>1999</v>
      </c>
      <c r="E2656" s="5">
        <v>17</v>
      </c>
      <c r="F2656" s="5">
        <v>56</v>
      </c>
      <c r="G2656" s="5">
        <v>93004</v>
      </c>
      <c r="H2656" s="5" t="s">
        <v>1370</v>
      </c>
      <c r="I2656" s="7">
        <v>7.4</v>
      </c>
      <c r="J2656" s="5">
        <v>76</v>
      </c>
      <c r="K2656" s="5">
        <v>18</v>
      </c>
      <c r="L2656" s="5">
        <v>19</v>
      </c>
      <c r="M2656" s="5">
        <v>10</v>
      </c>
      <c r="N2656" s="5">
        <v>9</v>
      </c>
      <c r="O2656" s="5">
        <v>54</v>
      </c>
      <c r="P2656" s="5">
        <v>57</v>
      </c>
      <c r="Q2656" s="5">
        <v>30</v>
      </c>
      <c r="R2656" s="5">
        <v>27</v>
      </c>
      <c r="S2656" s="5">
        <v>168</v>
      </c>
      <c r="T2656" s="4">
        <v>12768</v>
      </c>
      <c r="U2656" s="26">
        <f t="shared" si="82"/>
        <v>57.22098744194048</v>
      </c>
      <c r="V2656" s="26">
        <f t="shared" si="83"/>
        <v>4348.7950455874761</v>
      </c>
      <c r="Z2656" s="4">
        <v>15</v>
      </c>
      <c r="AA2656" s="26">
        <v>15.573324450833612</v>
      </c>
      <c r="AB2656" s="26">
        <v>498.34638242667558</v>
      </c>
    </row>
    <row r="2657" spans="1:28" x14ac:dyDescent="0.25">
      <c r="A2657" s="5" t="s">
        <v>2421</v>
      </c>
      <c r="B2657" s="6" t="s">
        <v>1660</v>
      </c>
      <c r="C2657" s="6" t="s">
        <v>1151</v>
      </c>
      <c r="D2657" s="5">
        <v>1982</v>
      </c>
      <c r="E2657" s="5">
        <v>34</v>
      </c>
      <c r="F2657" s="5">
        <v>16</v>
      </c>
      <c r="G2657" s="5">
        <v>93212</v>
      </c>
      <c r="H2657" s="5" t="s">
        <v>2097</v>
      </c>
      <c r="I2657" s="7">
        <v>7.8</v>
      </c>
      <c r="J2657" s="5">
        <v>20</v>
      </c>
      <c r="K2657" s="5">
        <v>15</v>
      </c>
      <c r="L2657" s="5">
        <v>31</v>
      </c>
      <c r="M2657" s="5">
        <v>10</v>
      </c>
      <c r="N2657" s="5">
        <v>0</v>
      </c>
      <c r="O2657" s="5">
        <v>45</v>
      </c>
      <c r="P2657" s="5">
        <v>93</v>
      </c>
      <c r="Q2657" s="5">
        <v>30</v>
      </c>
      <c r="R2657" s="5">
        <v>0</v>
      </c>
      <c r="S2657" s="5">
        <v>168</v>
      </c>
      <c r="T2657" s="4">
        <v>3360</v>
      </c>
      <c r="U2657" s="26">
        <f t="shared" si="82"/>
        <v>52.992626131953436</v>
      </c>
      <c r="V2657" s="26">
        <f t="shared" si="83"/>
        <v>1059.8525226390686</v>
      </c>
      <c r="Z2657" s="4">
        <v>12</v>
      </c>
      <c r="AA2657" s="26">
        <v>10.260389986093674</v>
      </c>
      <c r="AB2657" s="26">
        <v>513.01949930468368</v>
      </c>
    </row>
    <row r="2658" spans="1:28" x14ac:dyDescent="0.25">
      <c r="A2658" s="5" t="s">
        <v>1581</v>
      </c>
      <c r="B2658" s="6" t="s">
        <v>1150</v>
      </c>
      <c r="C2658" s="6" t="s">
        <v>1151</v>
      </c>
      <c r="D2658" s="5">
        <v>2005</v>
      </c>
      <c r="E2658" s="5">
        <v>11</v>
      </c>
      <c r="F2658" s="5">
        <v>47</v>
      </c>
      <c r="G2658" s="5">
        <v>96025</v>
      </c>
      <c r="H2658" s="5" t="s">
        <v>1152</v>
      </c>
      <c r="I2658" s="7">
        <v>2.1</v>
      </c>
      <c r="J2658" s="5">
        <v>60</v>
      </c>
      <c r="K2658" s="5">
        <v>15</v>
      </c>
      <c r="L2658" s="5">
        <v>25</v>
      </c>
      <c r="M2658" s="5">
        <v>15</v>
      </c>
      <c r="N2658" s="5">
        <v>2</v>
      </c>
      <c r="O2658" s="5">
        <v>45</v>
      </c>
      <c r="P2658" s="5">
        <v>75</v>
      </c>
      <c r="Q2658" s="5">
        <v>45</v>
      </c>
      <c r="R2658" s="5">
        <v>6</v>
      </c>
      <c r="T2658" s="4">
        <v>10260</v>
      </c>
      <c r="U2658" s="26">
        <f t="shared" si="82"/>
        <v>0</v>
      </c>
      <c r="V2658" s="26">
        <f t="shared" si="83"/>
        <v>0</v>
      </c>
      <c r="Z2658" s="4">
        <v>16</v>
      </c>
      <c r="AA2658" s="26">
        <v>97.732620662485758</v>
      </c>
      <c r="AB2658" s="26">
        <v>5863.9572397491456</v>
      </c>
    </row>
    <row r="2659" spans="1:28" x14ac:dyDescent="0.25">
      <c r="A2659" s="5" t="s">
        <v>2244</v>
      </c>
      <c r="B2659" s="6" t="s">
        <v>1683</v>
      </c>
      <c r="C2659" s="6" t="s">
        <v>1644</v>
      </c>
      <c r="D2659" s="5">
        <v>2010</v>
      </c>
      <c r="E2659" s="5">
        <v>6</v>
      </c>
      <c r="F2659" s="5">
        <v>44</v>
      </c>
      <c r="G2659" s="5">
        <v>95006</v>
      </c>
      <c r="H2659" s="5" t="s">
        <v>1645</v>
      </c>
      <c r="I2659" s="7">
        <v>3.9</v>
      </c>
      <c r="J2659" s="5">
        <v>40</v>
      </c>
      <c r="K2659" s="5">
        <v>16</v>
      </c>
      <c r="L2659" s="5">
        <v>15</v>
      </c>
      <c r="M2659" s="5">
        <v>16</v>
      </c>
      <c r="N2659" s="5">
        <v>10</v>
      </c>
      <c r="O2659" s="5">
        <v>48</v>
      </c>
      <c r="P2659" s="5">
        <v>45</v>
      </c>
      <c r="Q2659" s="5">
        <v>48</v>
      </c>
      <c r="R2659" s="5">
        <v>30</v>
      </c>
      <c r="T2659" s="4">
        <v>6840</v>
      </c>
      <c r="U2659" s="26">
        <f t="shared" si="82"/>
        <v>0</v>
      </c>
      <c r="V2659" s="26">
        <f t="shared" si="83"/>
        <v>0</v>
      </c>
      <c r="Z2659" s="4">
        <v>15</v>
      </c>
      <c r="AA2659" s="26">
        <v>51.911081502778707</v>
      </c>
      <c r="AB2659" s="26">
        <v>3114.6648901667222</v>
      </c>
    </row>
    <row r="2660" spans="1:28" x14ac:dyDescent="0.25">
      <c r="A2660" s="5" t="s">
        <v>2194</v>
      </c>
      <c r="B2660" s="6" t="s">
        <v>1660</v>
      </c>
      <c r="C2660" s="6" t="s">
        <v>1151</v>
      </c>
      <c r="D2660" s="5">
        <v>2006</v>
      </c>
      <c r="E2660" s="5">
        <v>10</v>
      </c>
      <c r="F2660" s="5">
        <v>42</v>
      </c>
      <c r="G2660" s="5">
        <v>93455</v>
      </c>
      <c r="H2660" s="5" t="s">
        <v>1645</v>
      </c>
      <c r="I2660" s="7">
        <v>7.9</v>
      </c>
      <c r="J2660" s="5">
        <v>67</v>
      </c>
      <c r="K2660" s="5">
        <v>12</v>
      </c>
      <c r="L2660" s="5">
        <v>25</v>
      </c>
      <c r="M2660" s="5">
        <v>16</v>
      </c>
      <c r="N2660" s="5">
        <v>4</v>
      </c>
      <c r="O2660" s="5">
        <v>36</v>
      </c>
      <c r="P2660" s="5">
        <v>75</v>
      </c>
      <c r="Q2660" s="5">
        <v>48</v>
      </c>
      <c r="R2660" s="5">
        <v>12</v>
      </c>
      <c r="T2660" s="4">
        <v>11457</v>
      </c>
      <c r="U2660" s="26">
        <f t="shared" si="82"/>
        <v>0</v>
      </c>
      <c r="V2660" s="26">
        <f t="shared" si="83"/>
        <v>0</v>
      </c>
      <c r="Z2660" s="4">
        <v>12</v>
      </c>
      <c r="AA2660" s="26">
        <v>23.085877468710766</v>
      </c>
      <c r="AB2660" s="26">
        <v>900.34922127971993</v>
      </c>
    </row>
    <row r="2661" spans="1:28" x14ac:dyDescent="0.25">
      <c r="A2661" s="5" t="s">
        <v>334</v>
      </c>
      <c r="B2661" s="6" t="s">
        <v>1730</v>
      </c>
      <c r="C2661" s="6" t="s">
        <v>1151</v>
      </c>
      <c r="D2661" s="5">
        <v>2007</v>
      </c>
      <c r="E2661" s="5">
        <v>9</v>
      </c>
      <c r="F2661" s="5">
        <v>43</v>
      </c>
      <c r="G2661" s="5">
        <v>95110</v>
      </c>
      <c r="H2661" s="5" t="s">
        <v>1370</v>
      </c>
      <c r="I2661" s="7">
        <v>6</v>
      </c>
      <c r="J2661" s="5">
        <v>26</v>
      </c>
      <c r="K2661" s="5">
        <v>10</v>
      </c>
      <c r="L2661" s="5">
        <v>10</v>
      </c>
      <c r="M2661" s="5">
        <v>18</v>
      </c>
      <c r="N2661" s="5">
        <v>20</v>
      </c>
      <c r="O2661" s="5">
        <v>30</v>
      </c>
      <c r="P2661" s="5">
        <v>30</v>
      </c>
      <c r="Q2661" s="5">
        <v>54</v>
      </c>
      <c r="R2661" s="5">
        <v>60</v>
      </c>
      <c r="T2661" s="4">
        <v>4524</v>
      </c>
      <c r="U2661" s="26">
        <f t="shared" si="82"/>
        <v>0</v>
      </c>
      <c r="V2661" s="26">
        <f t="shared" si="83"/>
        <v>0</v>
      </c>
      <c r="Z2661" s="4">
        <v>4</v>
      </c>
      <c r="AA2661" s="26">
        <v>4.9868258580832041</v>
      </c>
      <c r="AB2661" s="26">
        <v>194.48620846524497</v>
      </c>
    </row>
    <row r="2662" spans="1:28" x14ac:dyDescent="0.25">
      <c r="A2662" s="5" t="s">
        <v>3270</v>
      </c>
      <c r="B2662" s="6" t="s">
        <v>1643</v>
      </c>
      <c r="C2662" s="6" t="s">
        <v>1644</v>
      </c>
      <c r="D2662" s="5">
        <v>2002</v>
      </c>
      <c r="E2662" s="5">
        <v>14</v>
      </c>
      <c r="F2662" s="5">
        <v>30</v>
      </c>
      <c r="G2662" s="5">
        <v>92627</v>
      </c>
      <c r="H2662" s="5" t="s">
        <v>1370</v>
      </c>
      <c r="I2662" s="7">
        <v>3.8</v>
      </c>
      <c r="J2662" s="5">
        <v>40</v>
      </c>
      <c r="K2662" s="5">
        <v>4</v>
      </c>
      <c r="L2662" s="5">
        <v>4</v>
      </c>
      <c r="M2662" s="5">
        <v>20</v>
      </c>
      <c r="N2662" s="5">
        <v>30</v>
      </c>
      <c r="O2662" s="5">
        <v>12</v>
      </c>
      <c r="P2662" s="5">
        <v>12</v>
      </c>
      <c r="Q2662" s="5">
        <v>60</v>
      </c>
      <c r="R2662" s="5">
        <v>90</v>
      </c>
      <c r="T2662" s="4">
        <v>6960</v>
      </c>
      <c r="U2662" s="26">
        <f t="shared" si="82"/>
        <v>0</v>
      </c>
      <c r="V2662" s="26">
        <f t="shared" si="83"/>
        <v>0</v>
      </c>
      <c r="Z2662" s="4">
        <v>6</v>
      </c>
      <c r="AA2662" s="26">
        <v>16.316050936481183</v>
      </c>
      <c r="AB2662" s="26">
        <v>1060.5433108712768</v>
      </c>
    </row>
    <row r="2663" spans="1:28" x14ac:dyDescent="0.25">
      <c r="A2663" s="5" t="s">
        <v>2725</v>
      </c>
      <c r="B2663" s="6" t="s">
        <v>1643</v>
      </c>
      <c r="C2663" s="6" t="s">
        <v>1644</v>
      </c>
      <c r="D2663" s="5">
        <v>1994</v>
      </c>
      <c r="E2663" s="5">
        <v>22</v>
      </c>
      <c r="F2663" s="5">
        <v>37</v>
      </c>
      <c r="G2663" s="5">
        <v>91901</v>
      </c>
      <c r="H2663" s="5" t="s">
        <v>2097</v>
      </c>
      <c r="I2663" s="7">
        <v>5.9</v>
      </c>
      <c r="J2663" s="5">
        <v>49</v>
      </c>
      <c r="K2663" s="5">
        <v>14</v>
      </c>
      <c r="L2663" s="5">
        <v>12</v>
      </c>
      <c r="M2663" s="5">
        <v>16</v>
      </c>
      <c r="N2663" s="5">
        <v>16</v>
      </c>
      <c r="O2663" s="5">
        <v>42</v>
      </c>
      <c r="P2663" s="5">
        <v>36</v>
      </c>
      <c r="Q2663" s="5">
        <v>48</v>
      </c>
      <c r="R2663" s="5">
        <v>48</v>
      </c>
      <c r="T2663" s="4">
        <v>8526</v>
      </c>
      <c r="U2663" s="26">
        <f t="shared" si="82"/>
        <v>0</v>
      </c>
      <c r="V2663" s="26">
        <f t="shared" si="83"/>
        <v>0</v>
      </c>
      <c r="Z2663" s="4">
        <v>15</v>
      </c>
      <c r="AA2663" s="26">
        <v>19.466655563542012</v>
      </c>
      <c r="AB2663" s="26">
        <v>1576.7991006469031</v>
      </c>
    </row>
    <row r="2664" spans="1:28" x14ac:dyDescent="0.25">
      <c r="A2664" s="5" t="s">
        <v>3418</v>
      </c>
      <c r="B2664" s="6" t="s">
        <v>1643</v>
      </c>
      <c r="C2664" s="6" t="s">
        <v>1644</v>
      </c>
      <c r="D2664" s="5">
        <v>2012</v>
      </c>
      <c r="E2664" s="5">
        <v>4</v>
      </c>
      <c r="F2664" s="5">
        <v>33</v>
      </c>
      <c r="G2664" s="5">
        <v>92270</v>
      </c>
      <c r="H2664" s="5" t="s">
        <v>1370</v>
      </c>
      <c r="I2664" s="7">
        <v>4</v>
      </c>
      <c r="J2664" s="5">
        <v>7</v>
      </c>
      <c r="K2664" s="5">
        <v>3</v>
      </c>
      <c r="L2664" s="5">
        <v>13</v>
      </c>
      <c r="M2664" s="5">
        <v>31</v>
      </c>
      <c r="N2664" s="5">
        <v>12</v>
      </c>
      <c r="O2664" s="5">
        <v>9</v>
      </c>
      <c r="P2664" s="5">
        <v>39</v>
      </c>
      <c r="Q2664" s="5">
        <v>93</v>
      </c>
      <c r="R2664" s="5">
        <v>36</v>
      </c>
      <c r="T2664" s="4">
        <v>1239</v>
      </c>
      <c r="U2664" s="26">
        <f t="shared" si="82"/>
        <v>0</v>
      </c>
      <c r="V2664" s="26">
        <f t="shared" si="83"/>
        <v>0</v>
      </c>
      <c r="Z2664" s="4">
        <v>12</v>
      </c>
      <c r="AA2664" s="26">
        <v>17.955682475663931</v>
      </c>
      <c r="AB2664" s="26">
        <v>700.27161655089333</v>
      </c>
    </row>
    <row r="2665" spans="1:28" x14ac:dyDescent="0.25">
      <c r="A2665" s="5" t="s">
        <v>1666</v>
      </c>
      <c r="B2665" s="6" t="s">
        <v>1643</v>
      </c>
      <c r="C2665" s="6" t="s">
        <v>1644</v>
      </c>
      <c r="D2665" s="5">
        <v>2005</v>
      </c>
      <c r="E2665" s="5">
        <v>11</v>
      </c>
      <c r="F2665" s="5">
        <v>1</v>
      </c>
      <c r="G2665" s="5">
        <v>94577</v>
      </c>
      <c r="H2665" s="5" t="s">
        <v>1645</v>
      </c>
      <c r="I2665" s="7">
        <v>5.8</v>
      </c>
      <c r="J2665" s="5">
        <v>29</v>
      </c>
      <c r="K2665" s="5">
        <v>9</v>
      </c>
      <c r="L2665" s="5">
        <v>10</v>
      </c>
      <c r="M2665" s="5">
        <v>20</v>
      </c>
      <c r="N2665" s="5">
        <v>20</v>
      </c>
      <c r="O2665" s="5">
        <v>27</v>
      </c>
      <c r="P2665" s="5">
        <v>30</v>
      </c>
      <c r="Q2665" s="5">
        <v>60</v>
      </c>
      <c r="R2665" s="5">
        <v>60</v>
      </c>
      <c r="T2665" s="4">
        <v>5133</v>
      </c>
      <c r="U2665" s="26">
        <f t="shared" si="82"/>
        <v>0</v>
      </c>
      <c r="V2665" s="26">
        <f t="shared" si="83"/>
        <v>0</v>
      </c>
      <c r="Z2665" s="4">
        <v>5</v>
      </c>
      <c r="AA2665" s="26">
        <v>10.006787931870434</v>
      </c>
      <c r="AB2665" s="26">
        <v>410.27830520668783</v>
      </c>
    </row>
    <row r="2666" spans="1:28" x14ac:dyDescent="0.25">
      <c r="A2666" s="5" t="s">
        <v>1205</v>
      </c>
      <c r="B2666" s="6" t="s">
        <v>1150</v>
      </c>
      <c r="C2666" s="6" t="s">
        <v>1151</v>
      </c>
      <c r="D2666" s="5">
        <v>2008</v>
      </c>
      <c r="E2666" s="5">
        <v>8</v>
      </c>
      <c r="F2666" s="5">
        <v>9</v>
      </c>
      <c r="G2666" s="5">
        <v>95726</v>
      </c>
      <c r="H2666" s="5" t="s">
        <v>1152</v>
      </c>
      <c r="I2666" s="7">
        <v>4.2</v>
      </c>
      <c r="J2666" s="5">
        <v>70</v>
      </c>
      <c r="K2666" s="5">
        <v>12</v>
      </c>
      <c r="L2666" s="5">
        <v>31</v>
      </c>
      <c r="M2666" s="5">
        <v>12</v>
      </c>
      <c r="N2666" s="5">
        <v>5</v>
      </c>
      <c r="O2666" s="5">
        <v>36</v>
      </c>
      <c r="P2666" s="5">
        <v>93</v>
      </c>
      <c r="Q2666" s="5">
        <v>36</v>
      </c>
      <c r="R2666" s="5">
        <v>15</v>
      </c>
      <c r="T2666" s="4">
        <v>12600</v>
      </c>
      <c r="U2666" s="26">
        <f t="shared" si="82"/>
        <v>0</v>
      </c>
      <c r="V2666" s="26">
        <f t="shared" si="83"/>
        <v>0</v>
      </c>
      <c r="Z2666" s="4">
        <v>15</v>
      </c>
      <c r="AA2666" s="26">
        <v>49.315527427639772</v>
      </c>
      <c r="AB2666" s="26">
        <v>1972.6210971055909</v>
      </c>
    </row>
    <row r="2667" spans="1:28" x14ac:dyDescent="0.25">
      <c r="A2667" s="5" t="s">
        <v>1220</v>
      </c>
      <c r="B2667" s="6" t="s">
        <v>1150</v>
      </c>
      <c r="C2667" s="6" t="s">
        <v>1151</v>
      </c>
      <c r="D2667" s="5">
        <v>2001</v>
      </c>
      <c r="E2667" s="5">
        <v>15</v>
      </c>
      <c r="F2667" s="5">
        <v>15</v>
      </c>
      <c r="G2667" s="5">
        <v>93240</v>
      </c>
      <c r="H2667" s="5" t="s">
        <v>1152</v>
      </c>
      <c r="I2667" s="7">
        <v>5.9</v>
      </c>
      <c r="J2667" s="5">
        <v>50</v>
      </c>
      <c r="K2667" s="5">
        <v>20</v>
      </c>
      <c r="L2667" s="5">
        <v>10</v>
      </c>
      <c r="M2667" s="5">
        <v>20</v>
      </c>
      <c r="N2667" s="5">
        <v>10</v>
      </c>
      <c r="O2667" s="5">
        <v>60</v>
      </c>
      <c r="P2667" s="5">
        <v>30</v>
      </c>
      <c r="Q2667" s="5">
        <v>60</v>
      </c>
      <c r="R2667" s="5">
        <v>30</v>
      </c>
      <c r="T2667" s="4">
        <v>9000</v>
      </c>
      <c r="U2667" s="26">
        <f t="shared" si="82"/>
        <v>0</v>
      </c>
      <c r="V2667" s="26">
        <f t="shared" si="83"/>
        <v>0</v>
      </c>
      <c r="Z2667" s="4">
        <v>10</v>
      </c>
      <c r="AA2667" s="26">
        <v>8.9108267618905934</v>
      </c>
      <c r="AB2667" s="26">
        <v>80.197440857015337</v>
      </c>
    </row>
    <row r="2668" spans="1:28" x14ac:dyDescent="0.25">
      <c r="A2668" s="5" t="s">
        <v>1356</v>
      </c>
      <c r="B2668" s="6" t="s">
        <v>1150</v>
      </c>
      <c r="C2668" s="6" t="s">
        <v>1151</v>
      </c>
      <c r="D2668" s="5">
        <v>2003</v>
      </c>
      <c r="E2668" s="5">
        <v>13</v>
      </c>
      <c r="F2668" s="5">
        <v>30</v>
      </c>
      <c r="G2668" s="5">
        <v>92672</v>
      </c>
      <c r="H2668" s="5" t="s">
        <v>1152</v>
      </c>
      <c r="I2668" s="7">
        <v>2.1</v>
      </c>
      <c r="J2668" s="5">
        <v>30</v>
      </c>
      <c r="K2668" s="5">
        <v>10</v>
      </c>
      <c r="L2668" s="5">
        <v>10</v>
      </c>
      <c r="M2668" s="5">
        <v>20</v>
      </c>
      <c r="N2668" s="5">
        <v>20</v>
      </c>
      <c r="O2668" s="5">
        <v>30</v>
      </c>
      <c r="P2668" s="5">
        <v>30</v>
      </c>
      <c r="Q2668" s="5">
        <v>60</v>
      </c>
      <c r="R2668" s="5">
        <v>60</v>
      </c>
      <c r="T2668" s="4">
        <v>5400</v>
      </c>
      <c r="U2668" s="26">
        <f t="shared" si="82"/>
        <v>0</v>
      </c>
      <c r="V2668" s="26">
        <f t="shared" si="83"/>
        <v>0</v>
      </c>
      <c r="Z2668" s="4">
        <v>10</v>
      </c>
      <c r="AA2668" s="26">
        <v>11.456777265287904</v>
      </c>
      <c r="AB2668" s="26">
        <v>458.27109061151617</v>
      </c>
    </row>
    <row r="2669" spans="1:28" x14ac:dyDescent="0.25">
      <c r="A2669" s="5" t="s">
        <v>1392</v>
      </c>
      <c r="B2669" s="6" t="s">
        <v>1150</v>
      </c>
      <c r="C2669" s="6" t="s">
        <v>1151</v>
      </c>
      <c r="D2669" s="5">
        <v>2010</v>
      </c>
      <c r="E2669" s="5">
        <v>6</v>
      </c>
      <c r="F2669" s="5">
        <v>33</v>
      </c>
      <c r="G2669" s="5">
        <v>92878</v>
      </c>
      <c r="H2669" s="5" t="s">
        <v>1152</v>
      </c>
      <c r="I2669" s="7">
        <v>3.9</v>
      </c>
      <c r="J2669" s="5">
        <v>41</v>
      </c>
      <c r="K2669" s="5">
        <v>20</v>
      </c>
      <c r="L2669" s="5">
        <v>20</v>
      </c>
      <c r="M2669" s="5">
        <v>10</v>
      </c>
      <c r="N2669" s="5">
        <v>10</v>
      </c>
      <c r="O2669" s="5">
        <v>60</v>
      </c>
      <c r="P2669" s="5">
        <v>60</v>
      </c>
      <c r="Q2669" s="5">
        <v>30</v>
      </c>
      <c r="R2669" s="5">
        <v>30</v>
      </c>
      <c r="T2669" s="4">
        <v>7380</v>
      </c>
      <c r="U2669" s="26">
        <f t="shared" si="82"/>
        <v>0</v>
      </c>
      <c r="V2669" s="26">
        <f t="shared" si="83"/>
        <v>0</v>
      </c>
      <c r="Z2669" s="4">
        <v>10</v>
      </c>
      <c r="AA2669" s="26">
        <v>15.275703020383872</v>
      </c>
      <c r="AB2669" s="26">
        <v>381.89257550959678</v>
      </c>
    </row>
    <row r="2670" spans="1:28" x14ac:dyDescent="0.25">
      <c r="A2670" s="5" t="s">
        <v>1435</v>
      </c>
      <c r="B2670" s="6" t="s">
        <v>1150</v>
      </c>
      <c r="C2670" s="6" t="s">
        <v>1151</v>
      </c>
      <c r="D2670" s="5">
        <v>2002</v>
      </c>
      <c r="E2670" s="5">
        <v>14</v>
      </c>
      <c r="F2670" s="5">
        <v>36</v>
      </c>
      <c r="G2670" s="5">
        <v>91739</v>
      </c>
      <c r="H2670" s="5" t="s">
        <v>1152</v>
      </c>
      <c r="I2670" s="7">
        <v>2.5</v>
      </c>
      <c r="J2670" s="5">
        <v>25</v>
      </c>
      <c r="K2670" s="5">
        <v>5</v>
      </c>
      <c r="L2670" s="5">
        <v>30</v>
      </c>
      <c r="M2670" s="5">
        <v>20</v>
      </c>
      <c r="N2670" s="5">
        <v>5</v>
      </c>
      <c r="O2670" s="5">
        <v>15</v>
      </c>
      <c r="P2670" s="5">
        <v>90</v>
      </c>
      <c r="Q2670" s="5">
        <v>60</v>
      </c>
      <c r="R2670" s="5">
        <v>15</v>
      </c>
      <c r="T2670" s="4">
        <v>4500</v>
      </c>
      <c r="U2670" s="26">
        <f t="shared" si="82"/>
        <v>0</v>
      </c>
      <c r="V2670" s="26">
        <f t="shared" si="83"/>
        <v>0</v>
      </c>
      <c r="Z2670" s="4">
        <v>18</v>
      </c>
      <c r="AA2670" s="26">
        <v>15.769818199016955</v>
      </c>
      <c r="AB2670" s="26">
        <v>473.09454597050865</v>
      </c>
    </row>
    <row r="2671" spans="1:28" x14ac:dyDescent="0.25">
      <c r="A2671" s="5" t="s">
        <v>1467</v>
      </c>
      <c r="B2671" s="6" t="s">
        <v>1150</v>
      </c>
      <c r="C2671" s="6" t="s">
        <v>1151</v>
      </c>
      <c r="D2671" s="5">
        <v>2003</v>
      </c>
      <c r="E2671" s="5">
        <v>13</v>
      </c>
      <c r="F2671" s="5">
        <v>37</v>
      </c>
      <c r="G2671" s="5">
        <v>92109</v>
      </c>
      <c r="H2671" s="5" t="s">
        <v>1152</v>
      </c>
      <c r="I2671" s="7">
        <v>3.9</v>
      </c>
      <c r="J2671" s="5">
        <v>59</v>
      </c>
      <c r="K2671" s="5">
        <v>15</v>
      </c>
      <c r="L2671" s="5">
        <v>12</v>
      </c>
      <c r="M2671" s="5">
        <v>13</v>
      </c>
      <c r="N2671" s="5">
        <v>20</v>
      </c>
      <c r="O2671" s="5">
        <v>45</v>
      </c>
      <c r="P2671" s="5">
        <v>36</v>
      </c>
      <c r="Q2671" s="5">
        <v>39</v>
      </c>
      <c r="R2671" s="5">
        <v>60</v>
      </c>
      <c r="T2671" s="4">
        <v>10620</v>
      </c>
      <c r="U2671" s="26">
        <f t="shared" si="82"/>
        <v>0</v>
      </c>
      <c r="V2671" s="26">
        <f t="shared" si="83"/>
        <v>0</v>
      </c>
      <c r="Z2671" s="4">
        <v>13</v>
      </c>
      <c r="AA2671" s="26">
        <v>77.250300409789745</v>
      </c>
      <c r="AB2671" s="26">
        <v>1545.0060081957949</v>
      </c>
    </row>
    <row r="2672" spans="1:28" x14ac:dyDescent="0.25">
      <c r="A2672" s="5" t="s">
        <v>3262</v>
      </c>
      <c r="B2672" s="6" t="s">
        <v>1643</v>
      </c>
      <c r="C2672" s="6" t="s">
        <v>1644</v>
      </c>
      <c r="D2672" s="5">
        <v>2011</v>
      </c>
      <c r="E2672" s="5">
        <v>5</v>
      </c>
      <c r="F2672" s="5">
        <v>29</v>
      </c>
      <c r="G2672" s="5">
        <v>95602</v>
      </c>
      <c r="H2672" s="5" t="s">
        <v>1370</v>
      </c>
      <c r="I2672" s="7">
        <v>4</v>
      </c>
      <c r="J2672" s="5">
        <v>8</v>
      </c>
      <c r="K2672" s="5">
        <v>10</v>
      </c>
      <c r="L2672" s="5">
        <v>30</v>
      </c>
      <c r="M2672" s="5">
        <v>15</v>
      </c>
      <c r="N2672" s="5">
        <v>5</v>
      </c>
      <c r="O2672" s="5">
        <v>30</v>
      </c>
      <c r="P2672" s="5">
        <v>90</v>
      </c>
      <c r="Q2672" s="5">
        <v>45</v>
      </c>
      <c r="R2672" s="5">
        <v>15</v>
      </c>
      <c r="T2672" s="4">
        <v>1440</v>
      </c>
      <c r="U2672" s="26">
        <f t="shared" si="82"/>
        <v>0</v>
      </c>
      <c r="V2672" s="26">
        <f t="shared" si="83"/>
        <v>0</v>
      </c>
      <c r="Z2672" s="4">
        <v>9</v>
      </c>
      <c r="AA2672" s="26">
        <v>24.098657046745103</v>
      </c>
      <c r="AB2672" s="26">
        <v>963.94628186980412</v>
      </c>
    </row>
    <row r="2673" spans="1:28" x14ac:dyDescent="0.25">
      <c r="A2673" s="5" t="s">
        <v>3245</v>
      </c>
      <c r="B2673" s="6" t="s">
        <v>1643</v>
      </c>
      <c r="C2673" s="6" t="s">
        <v>1644</v>
      </c>
      <c r="D2673" s="5">
        <v>2008</v>
      </c>
      <c r="E2673" s="5">
        <v>8</v>
      </c>
      <c r="F2673" s="5">
        <v>27</v>
      </c>
      <c r="G2673" s="5">
        <v>93924</v>
      </c>
      <c r="H2673" s="5" t="s">
        <v>1370</v>
      </c>
      <c r="I2673" s="7">
        <v>1</v>
      </c>
      <c r="J2673" s="5">
        <v>20</v>
      </c>
      <c r="K2673" s="5">
        <v>15</v>
      </c>
      <c r="L2673" s="5">
        <v>15</v>
      </c>
      <c r="M2673" s="5">
        <v>15</v>
      </c>
      <c r="N2673" s="5">
        <v>15</v>
      </c>
      <c r="O2673" s="5">
        <v>45</v>
      </c>
      <c r="P2673" s="5">
        <v>45</v>
      </c>
      <c r="Q2673" s="5">
        <v>45</v>
      </c>
      <c r="R2673" s="5">
        <v>45</v>
      </c>
      <c r="T2673" s="4">
        <v>3600</v>
      </c>
      <c r="U2673" s="26">
        <f t="shared" si="82"/>
        <v>0</v>
      </c>
      <c r="V2673" s="26">
        <f t="shared" si="83"/>
        <v>0</v>
      </c>
      <c r="Z2673" s="4">
        <v>14</v>
      </c>
      <c r="AA2673" s="26">
        <v>69.799302276435711</v>
      </c>
      <c r="AB2673" s="26">
        <v>3140.9686024396069</v>
      </c>
    </row>
    <row r="2674" spans="1:28" x14ac:dyDescent="0.25">
      <c r="A2674" s="5" t="s">
        <v>1665</v>
      </c>
      <c r="B2674" s="6" t="s">
        <v>1643</v>
      </c>
      <c r="C2674" s="6" t="s">
        <v>1644</v>
      </c>
      <c r="D2674" s="5">
        <v>2006</v>
      </c>
      <c r="E2674" s="5">
        <v>10</v>
      </c>
      <c r="F2674" s="5">
        <v>1</v>
      </c>
      <c r="G2674" s="5">
        <v>94551</v>
      </c>
      <c r="H2674" s="5" t="s">
        <v>1645</v>
      </c>
      <c r="I2674" s="7">
        <v>3.9</v>
      </c>
      <c r="J2674" s="5">
        <v>20</v>
      </c>
      <c r="K2674" s="5">
        <v>15</v>
      </c>
      <c r="L2674" s="5">
        <v>11</v>
      </c>
      <c r="M2674" s="5">
        <v>22</v>
      </c>
      <c r="N2674" s="5">
        <v>12</v>
      </c>
      <c r="O2674" s="5">
        <v>45</v>
      </c>
      <c r="P2674" s="5">
        <v>33</v>
      </c>
      <c r="Q2674" s="5">
        <v>66</v>
      </c>
      <c r="R2674" s="5">
        <v>36</v>
      </c>
      <c r="T2674" s="4">
        <v>3600</v>
      </c>
      <c r="U2674" s="26">
        <f t="shared" si="82"/>
        <v>0</v>
      </c>
      <c r="V2674" s="26">
        <f t="shared" si="83"/>
        <v>0</v>
      </c>
      <c r="Z2674" s="4">
        <v>13</v>
      </c>
      <c r="AA2674" s="26">
        <v>7.7250300409789752</v>
      </c>
      <c r="AB2674" s="26">
        <v>162.22563086055848</v>
      </c>
    </row>
    <row r="2675" spans="1:28" x14ac:dyDescent="0.25">
      <c r="A2675" s="5" t="s">
        <v>2080</v>
      </c>
      <c r="B2675" s="6" t="s">
        <v>1660</v>
      </c>
      <c r="C2675" s="6" t="s">
        <v>1151</v>
      </c>
      <c r="D2675" s="5">
        <v>2004</v>
      </c>
      <c r="E2675" s="5">
        <v>12</v>
      </c>
      <c r="F2675" s="5">
        <v>37</v>
      </c>
      <c r="G2675" s="5">
        <v>92019</v>
      </c>
      <c r="H2675" s="5" t="s">
        <v>1645</v>
      </c>
      <c r="I2675" s="7">
        <v>6</v>
      </c>
      <c r="J2675" s="5">
        <v>30</v>
      </c>
      <c r="K2675" s="5">
        <v>20</v>
      </c>
      <c r="L2675" s="5">
        <v>10</v>
      </c>
      <c r="M2675" s="5">
        <v>10</v>
      </c>
      <c r="N2675" s="5">
        <v>20</v>
      </c>
      <c r="O2675" s="5">
        <v>60</v>
      </c>
      <c r="P2675" s="5">
        <v>30</v>
      </c>
      <c r="Q2675" s="5">
        <v>30</v>
      </c>
      <c r="R2675" s="5">
        <v>60</v>
      </c>
      <c r="T2675" s="4">
        <v>5400</v>
      </c>
      <c r="U2675" s="26">
        <f t="shared" si="82"/>
        <v>0</v>
      </c>
      <c r="V2675" s="26">
        <f t="shared" si="83"/>
        <v>0</v>
      </c>
      <c r="Z2675" s="4">
        <v>14</v>
      </c>
      <c r="AA2675" s="26">
        <v>6.462898358929233</v>
      </c>
      <c r="AB2675" s="26">
        <v>64.628983589292332</v>
      </c>
    </row>
    <row r="2676" spans="1:28" x14ac:dyDescent="0.25">
      <c r="A2676" s="5" t="s">
        <v>22</v>
      </c>
      <c r="B2676" s="6" t="s">
        <v>1643</v>
      </c>
      <c r="C2676" s="6" t="s">
        <v>1644</v>
      </c>
      <c r="D2676" s="5">
        <v>2004</v>
      </c>
      <c r="E2676" s="5">
        <v>12</v>
      </c>
      <c r="F2676" s="5">
        <v>34</v>
      </c>
      <c r="G2676" s="5">
        <v>95670</v>
      </c>
      <c r="H2676" s="5" t="s">
        <v>1370</v>
      </c>
      <c r="I2676" s="7">
        <v>5.8</v>
      </c>
      <c r="J2676" s="5">
        <v>36</v>
      </c>
      <c r="K2676" s="5">
        <v>20</v>
      </c>
      <c r="L2676" s="5">
        <v>5</v>
      </c>
      <c r="M2676" s="5">
        <v>20</v>
      </c>
      <c r="N2676" s="5">
        <v>15</v>
      </c>
      <c r="O2676" s="5">
        <v>60</v>
      </c>
      <c r="P2676" s="5">
        <v>15</v>
      </c>
      <c r="Q2676" s="5">
        <v>60</v>
      </c>
      <c r="R2676" s="5">
        <v>45</v>
      </c>
      <c r="T2676" s="4">
        <v>6480</v>
      </c>
      <c r="U2676" s="26">
        <f t="shared" si="82"/>
        <v>0</v>
      </c>
      <c r="V2676" s="26">
        <f t="shared" si="83"/>
        <v>0</v>
      </c>
      <c r="Z2676" s="4">
        <v>16</v>
      </c>
      <c r="AA2676" s="26">
        <v>15.637219305997721</v>
      </c>
      <c r="AB2676" s="26">
        <v>375.29326334394534</v>
      </c>
    </row>
    <row r="2677" spans="1:28" x14ac:dyDescent="0.25">
      <c r="A2677" s="5" t="s">
        <v>58</v>
      </c>
      <c r="B2677" s="6" t="s">
        <v>1643</v>
      </c>
      <c r="C2677" s="6" t="s">
        <v>1644</v>
      </c>
      <c r="D2677" s="5">
        <v>2004</v>
      </c>
      <c r="E2677" s="5">
        <v>12</v>
      </c>
      <c r="F2677" s="5">
        <v>36</v>
      </c>
      <c r="G2677" s="5">
        <v>92407</v>
      </c>
      <c r="H2677" s="5" t="s">
        <v>1370</v>
      </c>
      <c r="I2677" s="7">
        <v>10.199999999999999</v>
      </c>
      <c r="J2677" s="5">
        <v>100</v>
      </c>
      <c r="K2677" s="5">
        <v>10</v>
      </c>
      <c r="L2677" s="5">
        <v>0</v>
      </c>
      <c r="M2677" s="5">
        <v>25</v>
      </c>
      <c r="N2677" s="5">
        <v>25</v>
      </c>
      <c r="O2677" s="5">
        <v>30</v>
      </c>
      <c r="P2677" s="5">
        <v>0</v>
      </c>
      <c r="Q2677" s="5">
        <v>75</v>
      </c>
      <c r="R2677" s="5">
        <v>75</v>
      </c>
      <c r="T2677" s="4">
        <v>18000</v>
      </c>
      <c r="U2677" s="26">
        <f t="shared" si="82"/>
        <v>0</v>
      </c>
      <c r="V2677" s="26">
        <f t="shared" si="83"/>
        <v>0</v>
      </c>
      <c r="Z2677" s="4">
        <v>9</v>
      </c>
      <c r="AA2677" s="26">
        <v>41.855562239083596</v>
      </c>
      <c r="AB2677" s="26">
        <v>2553.1892965840993</v>
      </c>
    </row>
    <row r="2678" spans="1:28" x14ac:dyDescent="0.25">
      <c r="A2678" s="5" t="s">
        <v>380</v>
      </c>
      <c r="B2678" s="6" t="s">
        <v>1660</v>
      </c>
      <c r="C2678" s="6" t="s">
        <v>1151</v>
      </c>
      <c r="D2678" s="5">
        <v>2003</v>
      </c>
      <c r="E2678" s="5">
        <v>13</v>
      </c>
      <c r="F2678" s="5">
        <v>44</v>
      </c>
      <c r="G2678" s="5">
        <v>95003</v>
      </c>
      <c r="H2678" s="5" t="s">
        <v>1370</v>
      </c>
      <c r="I2678" s="7">
        <v>5.8</v>
      </c>
      <c r="J2678" s="5">
        <v>20</v>
      </c>
      <c r="K2678" s="5">
        <v>10</v>
      </c>
      <c r="L2678" s="5">
        <v>15</v>
      </c>
      <c r="M2678" s="5">
        <v>20</v>
      </c>
      <c r="N2678" s="5">
        <v>15</v>
      </c>
      <c r="O2678" s="5">
        <v>30</v>
      </c>
      <c r="P2678" s="5">
        <v>45</v>
      </c>
      <c r="Q2678" s="5">
        <v>60</v>
      </c>
      <c r="R2678" s="5">
        <v>45</v>
      </c>
      <c r="T2678" s="4">
        <v>3600</v>
      </c>
      <c r="U2678" s="26">
        <f t="shared" si="82"/>
        <v>0</v>
      </c>
      <c r="V2678" s="26">
        <f t="shared" si="83"/>
        <v>0</v>
      </c>
      <c r="Z2678" s="4">
        <v>12</v>
      </c>
      <c r="AA2678" s="26">
        <v>10.260389986093674</v>
      </c>
      <c r="AB2678" s="26">
        <v>513.01949930468368</v>
      </c>
    </row>
    <row r="2679" spans="1:28" x14ac:dyDescent="0.25">
      <c r="A2679" s="5" t="s">
        <v>2879</v>
      </c>
      <c r="B2679" s="6" t="s">
        <v>1643</v>
      </c>
      <c r="C2679" s="6" t="s">
        <v>1644</v>
      </c>
      <c r="D2679" s="5">
        <v>1993</v>
      </c>
      <c r="E2679" s="5">
        <v>23</v>
      </c>
      <c r="F2679" s="5">
        <v>56</v>
      </c>
      <c r="G2679" s="5">
        <v>91360</v>
      </c>
      <c r="H2679" s="5" t="s">
        <v>2097</v>
      </c>
      <c r="I2679" s="7">
        <v>6</v>
      </c>
      <c r="J2679" s="5">
        <v>49</v>
      </c>
      <c r="K2679" s="5">
        <v>20</v>
      </c>
      <c r="L2679" s="5">
        <v>5</v>
      </c>
      <c r="M2679" s="5">
        <v>15</v>
      </c>
      <c r="N2679" s="5">
        <v>20</v>
      </c>
      <c r="O2679" s="5">
        <v>60</v>
      </c>
      <c r="P2679" s="5">
        <v>15</v>
      </c>
      <c r="Q2679" s="5">
        <v>45</v>
      </c>
      <c r="R2679" s="5">
        <v>60</v>
      </c>
      <c r="T2679" s="4">
        <v>8820</v>
      </c>
      <c r="U2679" s="26">
        <f t="shared" si="82"/>
        <v>0</v>
      </c>
      <c r="V2679" s="26">
        <f t="shared" si="83"/>
        <v>0</v>
      </c>
      <c r="Z2679" s="4">
        <v>15</v>
      </c>
      <c r="AA2679" s="26">
        <v>12.977770375694677</v>
      </c>
      <c r="AB2679" s="26">
        <v>519.11081502778711</v>
      </c>
    </row>
    <row r="2680" spans="1:28" x14ac:dyDescent="0.25">
      <c r="A2680" s="5" t="s">
        <v>1614</v>
      </c>
      <c r="B2680" s="6" t="s">
        <v>1150</v>
      </c>
      <c r="C2680" s="6" t="s">
        <v>1151</v>
      </c>
      <c r="D2680" s="5">
        <v>2012</v>
      </c>
      <c r="E2680" s="5">
        <v>4</v>
      </c>
      <c r="F2680" s="5">
        <v>54</v>
      </c>
      <c r="G2680" s="5">
        <v>93257</v>
      </c>
      <c r="H2680" s="5" t="s">
        <v>1152</v>
      </c>
      <c r="I2680" s="7">
        <v>0.2</v>
      </c>
      <c r="J2680" s="5">
        <v>1</v>
      </c>
      <c r="K2680" s="5">
        <v>20</v>
      </c>
      <c r="L2680" s="5">
        <v>31</v>
      </c>
      <c r="M2680" s="5">
        <v>10</v>
      </c>
      <c r="N2680" s="5">
        <v>0</v>
      </c>
      <c r="O2680" s="5">
        <v>60</v>
      </c>
      <c r="P2680" s="5">
        <v>93</v>
      </c>
      <c r="Q2680" s="5">
        <v>30</v>
      </c>
      <c r="R2680" s="5">
        <v>0</v>
      </c>
      <c r="T2680" s="4">
        <v>183</v>
      </c>
      <c r="U2680" s="26">
        <f t="shared" si="82"/>
        <v>0</v>
      </c>
      <c r="V2680" s="26">
        <f t="shared" si="83"/>
        <v>0</v>
      </c>
      <c r="Z2680" s="4">
        <v>16</v>
      </c>
      <c r="AA2680" s="26">
        <v>7.8186096529988607</v>
      </c>
      <c r="AB2680" s="26">
        <v>195.46524132497152</v>
      </c>
    </row>
    <row r="2681" spans="1:28" x14ac:dyDescent="0.25">
      <c r="A2681" s="5" t="s">
        <v>445</v>
      </c>
      <c r="B2681" s="6" t="s">
        <v>1643</v>
      </c>
      <c r="C2681" s="6" t="s">
        <v>1644</v>
      </c>
      <c r="D2681" s="5">
        <v>2008</v>
      </c>
      <c r="E2681" s="5">
        <v>8</v>
      </c>
      <c r="F2681" s="5">
        <v>51</v>
      </c>
      <c r="G2681" s="5">
        <v>95991</v>
      </c>
      <c r="H2681" s="5" t="s">
        <v>1370</v>
      </c>
      <c r="I2681" s="7">
        <v>5.9</v>
      </c>
      <c r="J2681" s="5">
        <v>40</v>
      </c>
      <c r="K2681" s="5">
        <v>20</v>
      </c>
      <c r="L2681" s="5">
        <v>31</v>
      </c>
      <c r="M2681" s="5">
        <v>10</v>
      </c>
      <c r="N2681" s="5">
        <v>0</v>
      </c>
      <c r="O2681" s="5">
        <v>60</v>
      </c>
      <c r="P2681" s="5">
        <v>93</v>
      </c>
      <c r="Q2681" s="5">
        <v>30</v>
      </c>
      <c r="R2681" s="5">
        <v>0</v>
      </c>
      <c r="T2681" s="4">
        <v>7320</v>
      </c>
      <c r="U2681" s="26">
        <f t="shared" si="82"/>
        <v>0</v>
      </c>
      <c r="V2681" s="26">
        <f t="shared" si="83"/>
        <v>0</v>
      </c>
      <c r="Z2681" s="4">
        <v>16</v>
      </c>
      <c r="AA2681" s="26">
        <v>16.940320914830863</v>
      </c>
      <c r="AB2681" s="26">
        <v>677.61283659323453</v>
      </c>
    </row>
    <row r="2682" spans="1:28" x14ac:dyDescent="0.25">
      <c r="A2682" s="5" t="s">
        <v>2053</v>
      </c>
      <c r="B2682" s="6" t="s">
        <v>1643</v>
      </c>
      <c r="C2682" s="6" t="s">
        <v>1644</v>
      </c>
      <c r="D2682" s="5">
        <v>2005</v>
      </c>
      <c r="E2682" s="5">
        <v>11</v>
      </c>
      <c r="F2682" s="5">
        <v>36</v>
      </c>
      <c r="G2682" s="5">
        <v>92399</v>
      </c>
      <c r="H2682" s="5" t="s">
        <v>1645</v>
      </c>
      <c r="I2682" s="7">
        <v>2.8</v>
      </c>
      <c r="J2682" s="5">
        <v>4</v>
      </c>
      <c r="K2682" s="5">
        <v>14</v>
      </c>
      <c r="L2682" s="5">
        <v>9</v>
      </c>
      <c r="M2682" s="5">
        <v>19</v>
      </c>
      <c r="N2682" s="5">
        <v>19</v>
      </c>
      <c r="O2682" s="5">
        <v>42</v>
      </c>
      <c r="P2682" s="5">
        <v>27</v>
      </c>
      <c r="Q2682" s="5">
        <v>57</v>
      </c>
      <c r="R2682" s="5">
        <v>57</v>
      </c>
      <c r="T2682" s="4">
        <v>732</v>
      </c>
      <c r="U2682" s="26">
        <f t="shared" si="82"/>
        <v>0</v>
      </c>
      <c r="V2682" s="26">
        <f t="shared" si="83"/>
        <v>0</v>
      </c>
      <c r="Z2682" s="4">
        <v>14</v>
      </c>
      <c r="AA2682" s="26">
        <v>23.266434092145239</v>
      </c>
      <c r="AB2682" s="26">
        <v>2326.6434092145241</v>
      </c>
    </row>
    <row r="2683" spans="1:28" x14ac:dyDescent="0.25">
      <c r="A2683" s="5" t="s">
        <v>3232</v>
      </c>
      <c r="B2683" s="6" t="s">
        <v>1643</v>
      </c>
      <c r="C2683" s="6" t="s">
        <v>1644</v>
      </c>
      <c r="D2683" s="5">
        <v>2004</v>
      </c>
      <c r="E2683" s="5">
        <v>12</v>
      </c>
      <c r="F2683" s="5">
        <v>23</v>
      </c>
      <c r="G2683" s="5">
        <v>95454</v>
      </c>
      <c r="H2683" s="5" t="s">
        <v>1370</v>
      </c>
      <c r="I2683" s="7">
        <v>5.6</v>
      </c>
      <c r="J2683" s="5">
        <v>100</v>
      </c>
      <c r="K2683" s="5">
        <v>20</v>
      </c>
      <c r="L2683" s="5">
        <v>20</v>
      </c>
      <c r="M2683" s="5">
        <v>20</v>
      </c>
      <c r="N2683" s="5">
        <v>1</v>
      </c>
      <c r="O2683" s="5">
        <v>60</v>
      </c>
      <c r="P2683" s="5">
        <v>60</v>
      </c>
      <c r="Q2683" s="5">
        <v>60</v>
      </c>
      <c r="R2683" s="5">
        <v>3</v>
      </c>
      <c r="T2683" s="4">
        <v>18300</v>
      </c>
      <c r="U2683" s="26">
        <f t="shared" si="82"/>
        <v>0</v>
      </c>
      <c r="V2683" s="26">
        <f t="shared" si="83"/>
        <v>0</v>
      </c>
      <c r="Z2683" s="4">
        <v>13</v>
      </c>
      <c r="AA2683" s="26">
        <v>9.0125350478088038</v>
      </c>
      <c r="AB2683" s="26">
        <v>270.37605143426413</v>
      </c>
    </row>
    <row r="2684" spans="1:28" x14ac:dyDescent="0.25">
      <c r="A2684" s="5" t="s">
        <v>1331</v>
      </c>
      <c r="B2684" s="6" t="s">
        <v>1150</v>
      </c>
      <c r="C2684" s="6" t="s">
        <v>1151</v>
      </c>
      <c r="D2684" s="5">
        <v>2004</v>
      </c>
      <c r="E2684" s="5">
        <v>12</v>
      </c>
      <c r="F2684" s="5">
        <v>29</v>
      </c>
      <c r="G2684" s="5">
        <v>96161</v>
      </c>
      <c r="H2684" s="5" t="s">
        <v>1152</v>
      </c>
      <c r="I2684" s="7">
        <v>4.5</v>
      </c>
      <c r="J2684" s="5">
        <v>28</v>
      </c>
      <c r="K2684" s="5">
        <v>12</v>
      </c>
      <c r="L2684" s="5">
        <v>24</v>
      </c>
      <c r="M2684" s="5">
        <v>16</v>
      </c>
      <c r="N2684" s="5">
        <v>10</v>
      </c>
      <c r="O2684" s="5">
        <v>36</v>
      </c>
      <c r="P2684" s="5">
        <v>72</v>
      </c>
      <c r="Q2684" s="5">
        <v>48</v>
      </c>
      <c r="R2684" s="5">
        <v>30</v>
      </c>
      <c r="T2684" s="4">
        <v>5208</v>
      </c>
      <c r="U2684" s="26">
        <f t="shared" si="82"/>
        <v>0</v>
      </c>
      <c r="V2684" s="26">
        <f t="shared" si="83"/>
        <v>0</v>
      </c>
      <c r="Z2684" s="4">
        <v>10</v>
      </c>
      <c r="AA2684" s="26">
        <v>20.367604027178498</v>
      </c>
      <c r="AB2684" s="26">
        <v>1059.1154094132819</v>
      </c>
    </row>
    <row r="2685" spans="1:28" x14ac:dyDescent="0.25">
      <c r="A2685" s="5" t="s">
        <v>1335</v>
      </c>
      <c r="B2685" s="6" t="s">
        <v>1150</v>
      </c>
      <c r="C2685" s="6" t="s">
        <v>1151</v>
      </c>
      <c r="D2685" s="5">
        <v>2003</v>
      </c>
      <c r="E2685" s="5">
        <v>13</v>
      </c>
      <c r="F2685" s="5">
        <v>30</v>
      </c>
      <c r="G2685" s="5">
        <v>92807</v>
      </c>
      <c r="H2685" s="5" t="s">
        <v>1152</v>
      </c>
      <c r="I2685" s="7">
        <v>1.7</v>
      </c>
      <c r="J2685" s="5">
        <v>14</v>
      </c>
      <c r="K2685" s="5">
        <v>20</v>
      </c>
      <c r="L2685" s="5">
        <v>30</v>
      </c>
      <c r="M2685" s="5">
        <v>12</v>
      </c>
      <c r="N2685" s="5">
        <v>0</v>
      </c>
      <c r="O2685" s="5">
        <v>60</v>
      </c>
      <c r="P2685" s="5">
        <v>90</v>
      </c>
      <c r="Q2685" s="5">
        <v>36</v>
      </c>
      <c r="R2685" s="5">
        <v>0</v>
      </c>
      <c r="T2685" s="4">
        <v>2604</v>
      </c>
      <c r="U2685" s="26">
        <f t="shared" si="82"/>
        <v>0</v>
      </c>
      <c r="V2685" s="26">
        <f t="shared" si="83"/>
        <v>0</v>
      </c>
      <c r="Z2685" s="4">
        <v>9</v>
      </c>
      <c r="AA2685" s="26">
        <v>12.683503708813213</v>
      </c>
      <c r="AB2685" s="26">
        <v>507.3401483525285</v>
      </c>
    </row>
    <row r="2686" spans="1:28" x14ac:dyDescent="0.25">
      <c r="A2686" s="5" t="s">
        <v>1423</v>
      </c>
      <c r="B2686" s="6" t="s">
        <v>1150</v>
      </c>
      <c r="C2686" s="6" t="s">
        <v>1151</v>
      </c>
      <c r="D2686" s="5">
        <v>2007</v>
      </c>
      <c r="E2686" s="5">
        <v>9</v>
      </c>
      <c r="F2686" s="5">
        <v>34</v>
      </c>
      <c r="G2686" s="5">
        <v>95660</v>
      </c>
      <c r="H2686" s="5" t="s">
        <v>1152</v>
      </c>
      <c r="I2686" s="7">
        <v>3.9</v>
      </c>
      <c r="J2686" s="5">
        <v>30</v>
      </c>
      <c r="K2686" s="5">
        <v>0</v>
      </c>
      <c r="L2686" s="5">
        <v>31</v>
      </c>
      <c r="M2686" s="5">
        <v>31</v>
      </c>
      <c r="N2686" s="5">
        <v>0</v>
      </c>
      <c r="O2686" s="5">
        <v>0</v>
      </c>
      <c r="P2686" s="5">
        <v>93</v>
      </c>
      <c r="Q2686" s="5">
        <v>93</v>
      </c>
      <c r="R2686" s="5">
        <v>0</v>
      </c>
      <c r="T2686" s="4">
        <v>5580</v>
      </c>
      <c r="U2686" s="26">
        <f t="shared" si="82"/>
        <v>0</v>
      </c>
      <c r="V2686" s="26">
        <f t="shared" si="83"/>
        <v>0</v>
      </c>
      <c r="Z2686" s="4">
        <v>10</v>
      </c>
      <c r="AA2686" s="26">
        <v>25.459505033973123</v>
      </c>
      <c r="AB2686" s="26">
        <v>992.92069632495179</v>
      </c>
    </row>
    <row r="2687" spans="1:28" x14ac:dyDescent="0.25">
      <c r="A2687" s="5" t="s">
        <v>1526</v>
      </c>
      <c r="B2687" s="6" t="s">
        <v>1150</v>
      </c>
      <c r="C2687" s="6" t="s">
        <v>1151</v>
      </c>
      <c r="D2687" s="5">
        <v>2009</v>
      </c>
      <c r="E2687" s="5">
        <v>7</v>
      </c>
      <c r="F2687" s="5">
        <v>41</v>
      </c>
      <c r="G2687" s="5">
        <v>94061</v>
      </c>
      <c r="H2687" s="5" t="s">
        <v>1152</v>
      </c>
      <c r="I2687" s="7">
        <v>4.7</v>
      </c>
      <c r="J2687" s="5">
        <v>60</v>
      </c>
      <c r="K2687" s="5">
        <v>18</v>
      </c>
      <c r="L2687" s="5">
        <v>14</v>
      </c>
      <c r="M2687" s="5">
        <v>18</v>
      </c>
      <c r="N2687" s="5">
        <v>12</v>
      </c>
      <c r="O2687" s="5">
        <v>54</v>
      </c>
      <c r="P2687" s="5">
        <v>42</v>
      </c>
      <c r="Q2687" s="5">
        <v>54</v>
      </c>
      <c r="R2687" s="5">
        <v>36</v>
      </c>
      <c r="T2687" s="4">
        <v>11160</v>
      </c>
      <c r="U2687" s="26">
        <f t="shared" si="82"/>
        <v>0</v>
      </c>
      <c r="V2687" s="26">
        <f t="shared" si="83"/>
        <v>0</v>
      </c>
      <c r="Z2687" s="4">
        <v>9</v>
      </c>
      <c r="AA2687" s="26">
        <v>38.050511126439638</v>
      </c>
      <c r="AB2687" s="26">
        <v>684.90920027591346</v>
      </c>
    </row>
    <row r="2688" spans="1:28" x14ac:dyDescent="0.25">
      <c r="A2688" s="5" t="s">
        <v>1540</v>
      </c>
      <c r="B2688" s="6" t="s">
        <v>1150</v>
      </c>
      <c r="C2688" s="6" t="s">
        <v>1151</v>
      </c>
      <c r="D2688" s="5">
        <v>2006</v>
      </c>
      <c r="E2688" s="5">
        <v>10</v>
      </c>
      <c r="F2688" s="5">
        <v>42</v>
      </c>
      <c r="G2688" s="5">
        <v>93463</v>
      </c>
      <c r="H2688" s="5" t="s">
        <v>1152</v>
      </c>
      <c r="I2688" s="7">
        <v>0.4</v>
      </c>
      <c r="J2688" s="5">
        <v>9</v>
      </c>
      <c r="K2688" s="5">
        <v>15</v>
      </c>
      <c r="L2688" s="5">
        <v>12</v>
      </c>
      <c r="M2688" s="5">
        <v>15</v>
      </c>
      <c r="N2688" s="5">
        <v>20</v>
      </c>
      <c r="O2688" s="5">
        <v>45</v>
      </c>
      <c r="P2688" s="5">
        <v>36</v>
      </c>
      <c r="Q2688" s="5">
        <v>45</v>
      </c>
      <c r="R2688" s="5">
        <v>60</v>
      </c>
      <c r="T2688" s="4">
        <v>1674</v>
      </c>
      <c r="U2688" s="26">
        <f t="shared" si="82"/>
        <v>0</v>
      </c>
      <c r="V2688" s="26">
        <f t="shared" si="83"/>
        <v>0</v>
      </c>
      <c r="Z2688" s="4">
        <v>8</v>
      </c>
      <c r="AA2688" s="26">
        <v>10.110628723641543</v>
      </c>
      <c r="AB2688" s="26">
        <v>404.4251489456617</v>
      </c>
    </row>
    <row r="2689" spans="1:28" x14ac:dyDescent="0.25">
      <c r="A2689" s="5" t="s">
        <v>1576</v>
      </c>
      <c r="B2689" s="6" t="s">
        <v>1150</v>
      </c>
      <c r="C2689" s="6" t="s">
        <v>1151</v>
      </c>
      <c r="D2689" s="5">
        <v>2008</v>
      </c>
      <c r="E2689" s="5">
        <v>8</v>
      </c>
      <c r="F2689" s="5">
        <v>45</v>
      </c>
      <c r="G2689" s="5">
        <v>96003</v>
      </c>
      <c r="H2689" s="5" t="s">
        <v>1152</v>
      </c>
      <c r="I2689" s="7">
        <v>3.2</v>
      </c>
      <c r="J2689" s="5">
        <v>51</v>
      </c>
      <c r="K2689" s="5">
        <v>8</v>
      </c>
      <c r="L2689" s="5">
        <v>22</v>
      </c>
      <c r="M2689" s="5">
        <v>19</v>
      </c>
      <c r="N2689" s="5">
        <v>13</v>
      </c>
      <c r="O2689" s="5">
        <v>24</v>
      </c>
      <c r="P2689" s="5">
        <v>66</v>
      </c>
      <c r="Q2689" s="5">
        <v>57</v>
      </c>
      <c r="R2689" s="5">
        <v>39</v>
      </c>
      <c r="T2689" s="4">
        <v>9486</v>
      </c>
      <c r="U2689" s="26">
        <f t="shared" si="82"/>
        <v>0</v>
      </c>
      <c r="V2689" s="26">
        <f t="shared" si="83"/>
        <v>0</v>
      </c>
      <c r="Z2689" s="4">
        <v>6</v>
      </c>
      <c r="AA2689" s="26">
        <v>56.478637857050245</v>
      </c>
      <c r="AB2689" s="26">
        <v>1750.8377735685576</v>
      </c>
    </row>
    <row r="2690" spans="1:28" x14ac:dyDescent="0.25">
      <c r="A2690" s="5" t="s">
        <v>2012</v>
      </c>
      <c r="B2690" s="6" t="s">
        <v>1643</v>
      </c>
      <c r="C2690" s="6" t="s">
        <v>1644</v>
      </c>
      <c r="D2690" s="5">
        <v>2008</v>
      </c>
      <c r="E2690" s="5">
        <v>8</v>
      </c>
      <c r="F2690" s="5">
        <v>34</v>
      </c>
      <c r="G2690" s="5">
        <v>95655</v>
      </c>
      <c r="H2690" s="5" t="s">
        <v>1645</v>
      </c>
      <c r="I2690" s="7">
        <v>6.1</v>
      </c>
      <c r="J2690" s="5">
        <v>44</v>
      </c>
      <c r="K2690" s="5">
        <v>15</v>
      </c>
      <c r="L2690" s="5">
        <v>15</v>
      </c>
      <c r="M2690" s="5">
        <v>16</v>
      </c>
      <c r="N2690" s="5">
        <v>16</v>
      </c>
      <c r="O2690" s="5">
        <v>45</v>
      </c>
      <c r="P2690" s="5">
        <v>45</v>
      </c>
      <c r="Q2690" s="5">
        <v>48</v>
      </c>
      <c r="R2690" s="5">
        <v>48</v>
      </c>
      <c r="T2690" s="4">
        <v>8184</v>
      </c>
      <c r="U2690" s="26">
        <f t="shared" ref="U2690:U2747" si="84">(VLOOKUP(E2690,t_factor30,7))*S2690</f>
        <v>0</v>
      </c>
      <c r="V2690" s="26">
        <f t="shared" ref="V2690:V2747" si="85">J2690*U2690</f>
        <v>0</v>
      </c>
      <c r="Z2690" s="4">
        <v>5</v>
      </c>
      <c r="AA2690" s="26">
        <v>37.525454744514128</v>
      </c>
      <c r="AB2690" s="26">
        <v>750.50909489028254</v>
      </c>
    </row>
    <row r="2691" spans="1:28" x14ac:dyDescent="0.25">
      <c r="A2691" s="5" t="s">
        <v>32</v>
      </c>
      <c r="B2691" s="6" t="s">
        <v>1643</v>
      </c>
      <c r="C2691" s="6" t="s">
        <v>1644</v>
      </c>
      <c r="D2691" s="5">
        <v>2006</v>
      </c>
      <c r="E2691" s="5">
        <v>10</v>
      </c>
      <c r="F2691" s="5">
        <v>34</v>
      </c>
      <c r="G2691" s="5">
        <v>95827</v>
      </c>
      <c r="H2691" s="5" t="s">
        <v>1370</v>
      </c>
      <c r="I2691" s="7">
        <v>4.2</v>
      </c>
      <c r="J2691" s="5">
        <v>48</v>
      </c>
      <c r="K2691" s="5">
        <v>31</v>
      </c>
      <c r="L2691" s="5">
        <v>31</v>
      </c>
      <c r="M2691" s="5">
        <v>0</v>
      </c>
      <c r="N2691" s="5">
        <v>0</v>
      </c>
      <c r="O2691" s="5">
        <v>93</v>
      </c>
      <c r="P2691" s="5">
        <v>93</v>
      </c>
      <c r="Q2691" s="5">
        <v>0</v>
      </c>
      <c r="R2691" s="5">
        <v>0</v>
      </c>
      <c r="T2691" s="4">
        <v>8928</v>
      </c>
      <c r="U2691" s="26">
        <f t="shared" si="84"/>
        <v>0</v>
      </c>
      <c r="V2691" s="26">
        <f t="shared" si="85"/>
        <v>0</v>
      </c>
      <c r="Z2691" s="4">
        <v>10</v>
      </c>
      <c r="AA2691" s="26">
        <v>47.100084312850278</v>
      </c>
      <c r="AB2691" s="26">
        <v>1413.0025293855083</v>
      </c>
    </row>
    <row r="2692" spans="1:28" x14ac:dyDescent="0.25">
      <c r="A2692" s="5" t="s">
        <v>2185</v>
      </c>
      <c r="B2692" s="6" t="s">
        <v>1643</v>
      </c>
      <c r="C2692" s="6" t="s">
        <v>1644</v>
      </c>
      <c r="D2692" s="5">
        <v>2003</v>
      </c>
      <c r="E2692" s="5">
        <v>13</v>
      </c>
      <c r="F2692" s="5">
        <v>42</v>
      </c>
      <c r="G2692" s="5">
        <v>93440</v>
      </c>
      <c r="H2692" s="5" t="s">
        <v>1645</v>
      </c>
      <c r="I2692" s="7">
        <v>5.5</v>
      </c>
      <c r="J2692" s="5">
        <v>45</v>
      </c>
      <c r="K2692" s="5">
        <v>15</v>
      </c>
      <c r="L2692" s="5">
        <v>24</v>
      </c>
      <c r="M2692" s="5">
        <v>14</v>
      </c>
      <c r="N2692" s="5">
        <v>10</v>
      </c>
      <c r="O2692" s="5">
        <v>45</v>
      </c>
      <c r="P2692" s="5">
        <v>72</v>
      </c>
      <c r="Q2692" s="5">
        <v>42</v>
      </c>
      <c r="R2692" s="5">
        <v>30</v>
      </c>
      <c r="T2692" s="4">
        <v>8505</v>
      </c>
      <c r="U2692" s="26">
        <f t="shared" si="84"/>
        <v>0</v>
      </c>
      <c r="V2692" s="26">
        <f t="shared" si="85"/>
        <v>0</v>
      </c>
      <c r="Z2692" s="4">
        <v>17</v>
      </c>
      <c r="AA2692" s="26">
        <v>7.8513486807828698</v>
      </c>
      <c r="AB2692" s="26">
        <v>188.43236833878888</v>
      </c>
    </row>
    <row r="2693" spans="1:28" x14ac:dyDescent="0.25">
      <c r="A2693" s="5" t="s">
        <v>3142</v>
      </c>
      <c r="B2693" s="6" t="s">
        <v>1643</v>
      </c>
      <c r="C2693" s="6" t="s">
        <v>1644</v>
      </c>
      <c r="D2693" s="5">
        <v>2002</v>
      </c>
      <c r="E2693" s="5">
        <v>14</v>
      </c>
      <c r="F2693" s="5">
        <v>19</v>
      </c>
      <c r="G2693" s="5">
        <v>91384</v>
      </c>
      <c r="H2693" s="5" t="s">
        <v>1370</v>
      </c>
      <c r="I2693" s="7">
        <v>8</v>
      </c>
      <c r="J2693" s="5">
        <v>11</v>
      </c>
      <c r="K2693" s="5">
        <v>15</v>
      </c>
      <c r="L2693" s="5">
        <v>18</v>
      </c>
      <c r="M2693" s="5">
        <v>15</v>
      </c>
      <c r="N2693" s="5">
        <v>15</v>
      </c>
      <c r="O2693" s="5">
        <v>45</v>
      </c>
      <c r="P2693" s="5">
        <v>54</v>
      </c>
      <c r="Q2693" s="5">
        <v>45</v>
      </c>
      <c r="R2693" s="5">
        <v>45</v>
      </c>
      <c r="T2693" s="4">
        <v>2079</v>
      </c>
      <c r="U2693" s="26">
        <f t="shared" si="84"/>
        <v>0</v>
      </c>
      <c r="V2693" s="26">
        <f t="shared" si="85"/>
        <v>0</v>
      </c>
      <c r="Z2693" s="4">
        <v>15</v>
      </c>
      <c r="AA2693" s="26">
        <v>12.977770375694677</v>
      </c>
      <c r="AB2693" s="26">
        <v>532.08858540348172</v>
      </c>
    </row>
    <row r="2694" spans="1:28" x14ac:dyDescent="0.25">
      <c r="A2694" s="5" t="s">
        <v>290</v>
      </c>
      <c r="B2694" s="6" t="s">
        <v>1660</v>
      </c>
      <c r="C2694" s="6" t="s">
        <v>1151</v>
      </c>
      <c r="D2694" s="5">
        <v>1998</v>
      </c>
      <c r="E2694" s="5">
        <v>18</v>
      </c>
      <c r="F2694" s="5">
        <v>41</v>
      </c>
      <c r="G2694" s="5">
        <v>94401</v>
      </c>
      <c r="H2694" s="5" t="s">
        <v>1370</v>
      </c>
      <c r="I2694" s="7">
        <v>6</v>
      </c>
      <c r="J2694" s="5">
        <v>25</v>
      </c>
      <c r="K2694" s="5">
        <v>13</v>
      </c>
      <c r="L2694" s="5">
        <v>18</v>
      </c>
      <c r="M2694" s="5">
        <v>12</v>
      </c>
      <c r="N2694" s="5">
        <v>20</v>
      </c>
      <c r="O2694" s="5">
        <v>39</v>
      </c>
      <c r="P2694" s="5">
        <v>54</v>
      </c>
      <c r="Q2694" s="5">
        <v>36</v>
      </c>
      <c r="R2694" s="5">
        <v>60</v>
      </c>
      <c r="T2694" s="4">
        <v>4725</v>
      </c>
      <c r="U2694" s="26">
        <f t="shared" si="84"/>
        <v>0</v>
      </c>
      <c r="V2694" s="26">
        <f t="shared" si="85"/>
        <v>0</v>
      </c>
      <c r="Z2694" s="4">
        <v>18</v>
      </c>
      <c r="AA2694" s="26">
        <v>7.8849090995084774</v>
      </c>
      <c r="AB2694" s="26">
        <v>189.23781838820346</v>
      </c>
    </row>
    <row r="2695" spans="1:28" x14ac:dyDescent="0.25">
      <c r="A2695" s="5" t="s">
        <v>2381</v>
      </c>
      <c r="B2695" s="6" t="s">
        <v>1643</v>
      </c>
      <c r="C2695" s="6" t="s">
        <v>1644</v>
      </c>
      <c r="D2695" s="5">
        <v>1986</v>
      </c>
      <c r="E2695" s="5">
        <v>30</v>
      </c>
      <c r="F2695" s="5">
        <v>5</v>
      </c>
      <c r="G2695" s="5">
        <v>95223</v>
      </c>
      <c r="H2695" s="5" t="s">
        <v>2097</v>
      </c>
      <c r="I2695" s="7">
        <v>3.8</v>
      </c>
      <c r="J2695" s="5">
        <v>21</v>
      </c>
      <c r="K2695" s="5">
        <v>20</v>
      </c>
      <c r="L2695" s="5">
        <v>12</v>
      </c>
      <c r="M2695" s="5">
        <v>12</v>
      </c>
      <c r="N2695" s="5">
        <v>20</v>
      </c>
      <c r="O2695" s="5">
        <v>60</v>
      </c>
      <c r="P2695" s="5">
        <v>36</v>
      </c>
      <c r="Q2695" s="5">
        <v>36</v>
      </c>
      <c r="R2695" s="5">
        <v>60</v>
      </c>
      <c r="T2695" s="4">
        <v>4032</v>
      </c>
      <c r="U2695" s="26">
        <f t="shared" si="84"/>
        <v>0</v>
      </c>
      <c r="V2695" s="26">
        <f t="shared" si="85"/>
        <v>0</v>
      </c>
      <c r="Z2695" s="4">
        <v>15</v>
      </c>
      <c r="AA2695" s="26">
        <v>5.19110815027787</v>
      </c>
      <c r="AB2695" s="26">
        <v>207.6443260111148</v>
      </c>
    </row>
    <row r="2696" spans="1:28" x14ac:dyDescent="0.25">
      <c r="A2696" s="5" t="s">
        <v>2758</v>
      </c>
      <c r="B2696" s="6" t="s">
        <v>1643</v>
      </c>
      <c r="C2696" s="6" t="s">
        <v>1644</v>
      </c>
      <c r="D2696" s="5">
        <v>1979</v>
      </c>
      <c r="E2696" s="5">
        <v>37</v>
      </c>
      <c r="F2696" s="5">
        <v>41</v>
      </c>
      <c r="G2696" s="5">
        <v>94080</v>
      </c>
      <c r="H2696" s="5" t="s">
        <v>2097</v>
      </c>
      <c r="I2696" s="7">
        <v>1.9</v>
      </c>
      <c r="J2696" s="5">
        <v>30</v>
      </c>
      <c r="K2696" s="5">
        <v>14</v>
      </c>
      <c r="L2696" s="5">
        <v>22</v>
      </c>
      <c r="M2696" s="5">
        <v>21</v>
      </c>
      <c r="N2696" s="5">
        <v>7</v>
      </c>
      <c r="O2696" s="5">
        <v>42</v>
      </c>
      <c r="P2696" s="5">
        <v>66</v>
      </c>
      <c r="Q2696" s="5">
        <v>63</v>
      </c>
      <c r="R2696" s="5">
        <v>21</v>
      </c>
      <c r="T2696" s="4">
        <v>5760</v>
      </c>
      <c r="U2696" s="26">
        <f t="shared" si="84"/>
        <v>0</v>
      </c>
      <c r="V2696" s="26">
        <f t="shared" si="85"/>
        <v>0</v>
      </c>
      <c r="Z2696" s="4">
        <v>8</v>
      </c>
      <c r="AA2696" s="26">
        <v>11.374457314096738</v>
      </c>
      <c r="AB2696" s="26">
        <v>102.37011582687063</v>
      </c>
    </row>
    <row r="2697" spans="1:28" x14ac:dyDescent="0.25">
      <c r="A2697" s="5" t="s">
        <v>1234</v>
      </c>
      <c r="B2697" s="6" t="s">
        <v>1150</v>
      </c>
      <c r="C2697" s="6" t="s">
        <v>1151</v>
      </c>
      <c r="D2697" s="5">
        <v>2009</v>
      </c>
      <c r="E2697" s="5">
        <v>7</v>
      </c>
      <c r="F2697" s="5">
        <v>15</v>
      </c>
      <c r="G2697" s="5">
        <v>93304</v>
      </c>
      <c r="H2697" s="5" t="s">
        <v>1152</v>
      </c>
      <c r="I2697" s="7">
        <v>0</v>
      </c>
      <c r="J2697" s="5">
        <v>0</v>
      </c>
      <c r="K2697" s="5">
        <v>10</v>
      </c>
      <c r="L2697" s="5">
        <v>20</v>
      </c>
      <c r="M2697" s="5">
        <v>30</v>
      </c>
      <c r="N2697" s="5">
        <v>5</v>
      </c>
      <c r="O2697" s="5">
        <v>30</v>
      </c>
      <c r="P2697" s="5">
        <v>60</v>
      </c>
      <c r="Q2697" s="5">
        <v>90</v>
      </c>
      <c r="R2697" s="5">
        <v>15</v>
      </c>
      <c r="T2697" s="4">
        <v>0</v>
      </c>
      <c r="U2697" s="26">
        <f t="shared" si="84"/>
        <v>0</v>
      </c>
      <c r="V2697" s="26">
        <f t="shared" si="85"/>
        <v>0</v>
      </c>
      <c r="Z2697" s="4">
        <v>13</v>
      </c>
      <c r="AA2697" s="26">
        <v>57.937725307342312</v>
      </c>
      <c r="AB2697" s="26">
        <v>1448.4431326835579</v>
      </c>
    </row>
    <row r="2698" spans="1:28" x14ac:dyDescent="0.25">
      <c r="A2698" s="5" t="s">
        <v>1324</v>
      </c>
      <c r="B2698" s="6" t="s">
        <v>1150</v>
      </c>
      <c r="C2698" s="6" t="s">
        <v>1151</v>
      </c>
      <c r="D2698" s="5">
        <v>2012</v>
      </c>
      <c r="E2698" s="5">
        <v>4</v>
      </c>
      <c r="F2698" s="5">
        <v>28</v>
      </c>
      <c r="G2698" s="5">
        <v>94558</v>
      </c>
      <c r="H2698" s="5" t="s">
        <v>1152</v>
      </c>
      <c r="I2698" s="7">
        <v>2.8</v>
      </c>
      <c r="J2698" s="5">
        <v>20</v>
      </c>
      <c r="K2698" s="5">
        <v>15</v>
      </c>
      <c r="L2698" s="5">
        <v>25</v>
      </c>
      <c r="M2698" s="5">
        <v>15</v>
      </c>
      <c r="N2698" s="5">
        <v>10</v>
      </c>
      <c r="O2698" s="5">
        <v>45</v>
      </c>
      <c r="P2698" s="5">
        <v>75</v>
      </c>
      <c r="Q2698" s="5">
        <v>45</v>
      </c>
      <c r="R2698" s="5">
        <v>30</v>
      </c>
      <c r="T2698" s="4">
        <v>3900</v>
      </c>
      <c r="U2698" s="26">
        <f t="shared" si="84"/>
        <v>0</v>
      </c>
      <c r="V2698" s="26">
        <f t="shared" si="85"/>
        <v>0</v>
      </c>
      <c r="Z2698" s="4">
        <v>15</v>
      </c>
      <c r="AA2698" s="26">
        <v>19.466655563542012</v>
      </c>
      <c r="AB2698" s="26">
        <v>272.53317788958816</v>
      </c>
    </row>
    <row r="2699" spans="1:28" x14ac:dyDescent="0.25">
      <c r="A2699" s="5" t="s">
        <v>1434</v>
      </c>
      <c r="B2699" s="6" t="s">
        <v>1150</v>
      </c>
      <c r="C2699" s="6" t="s">
        <v>1151</v>
      </c>
      <c r="D2699" s="5">
        <v>2013</v>
      </c>
      <c r="E2699" s="5">
        <v>3</v>
      </c>
      <c r="F2699" s="5">
        <v>36</v>
      </c>
      <c r="G2699" s="5">
        <v>92346</v>
      </c>
      <c r="H2699" s="5" t="s">
        <v>1152</v>
      </c>
      <c r="I2699" s="7">
        <v>7.4</v>
      </c>
      <c r="J2699" s="5">
        <v>45</v>
      </c>
      <c r="K2699" s="5">
        <v>20</v>
      </c>
      <c r="L2699" s="5">
        <v>10</v>
      </c>
      <c r="M2699" s="5">
        <v>15</v>
      </c>
      <c r="N2699" s="5">
        <v>20</v>
      </c>
      <c r="O2699" s="5">
        <v>60</v>
      </c>
      <c r="P2699" s="5">
        <v>30</v>
      </c>
      <c r="Q2699" s="5">
        <v>45</v>
      </c>
      <c r="R2699" s="5">
        <v>60</v>
      </c>
      <c r="T2699" s="4">
        <v>8775</v>
      </c>
      <c r="U2699" s="26">
        <f t="shared" si="84"/>
        <v>0</v>
      </c>
      <c r="V2699" s="26">
        <f t="shared" si="85"/>
        <v>0</v>
      </c>
      <c r="Z2699" s="4">
        <v>7</v>
      </c>
      <c r="AA2699" s="26">
        <v>45.338634031247892</v>
      </c>
      <c r="AB2699" s="26">
        <v>136.01590209374368</v>
      </c>
    </row>
    <row r="2700" spans="1:28" x14ac:dyDescent="0.25">
      <c r="A2700" s="5" t="s">
        <v>3409</v>
      </c>
      <c r="B2700" s="6" t="s">
        <v>1643</v>
      </c>
      <c r="C2700" s="6" t="s">
        <v>1644</v>
      </c>
      <c r="D2700" s="5">
        <v>2012</v>
      </c>
      <c r="E2700" s="5">
        <v>4</v>
      </c>
      <c r="F2700" s="5">
        <v>33</v>
      </c>
      <c r="G2700" s="5">
        <v>92592</v>
      </c>
      <c r="H2700" s="5" t="s">
        <v>1370</v>
      </c>
      <c r="I2700" s="7">
        <v>5.9</v>
      </c>
      <c r="J2700" s="5">
        <v>100</v>
      </c>
      <c r="K2700" s="5">
        <v>15</v>
      </c>
      <c r="L2700" s="5">
        <v>15</v>
      </c>
      <c r="M2700" s="5">
        <v>15</v>
      </c>
      <c r="N2700" s="5">
        <v>20</v>
      </c>
      <c r="O2700" s="5">
        <v>45</v>
      </c>
      <c r="P2700" s="5">
        <v>45</v>
      </c>
      <c r="Q2700" s="5">
        <v>45</v>
      </c>
      <c r="R2700" s="5">
        <v>60</v>
      </c>
      <c r="T2700" s="4">
        <v>19500</v>
      </c>
      <c r="U2700" s="26">
        <f t="shared" si="84"/>
        <v>0</v>
      </c>
      <c r="V2700" s="26">
        <f t="shared" si="85"/>
        <v>0</v>
      </c>
      <c r="Z2700" s="4">
        <v>15</v>
      </c>
      <c r="AA2700" s="26">
        <v>15.573324450833612</v>
      </c>
      <c r="AB2700" s="26">
        <v>794.23954699251419</v>
      </c>
    </row>
    <row r="2701" spans="1:28" x14ac:dyDescent="0.25">
      <c r="A2701" s="5" t="s">
        <v>3311</v>
      </c>
      <c r="B2701" s="6" t="s">
        <v>1730</v>
      </c>
      <c r="C2701" s="6" t="s">
        <v>1151</v>
      </c>
      <c r="D2701" s="5">
        <v>2007</v>
      </c>
      <c r="E2701" s="5">
        <v>9</v>
      </c>
      <c r="F2701" s="5">
        <v>30</v>
      </c>
      <c r="G2701" s="5">
        <v>92869</v>
      </c>
      <c r="H2701" s="5" t="s">
        <v>1370</v>
      </c>
      <c r="I2701" s="7">
        <v>4.9000000000000004</v>
      </c>
      <c r="J2701" s="5">
        <v>19</v>
      </c>
      <c r="K2701" s="5">
        <v>20</v>
      </c>
      <c r="L2701" s="5">
        <v>5</v>
      </c>
      <c r="M2701" s="5">
        <v>20</v>
      </c>
      <c r="N2701" s="5">
        <v>20</v>
      </c>
      <c r="O2701" s="5">
        <v>60</v>
      </c>
      <c r="P2701" s="5">
        <v>15</v>
      </c>
      <c r="Q2701" s="5">
        <v>60</v>
      </c>
      <c r="R2701" s="5">
        <v>60</v>
      </c>
      <c r="T2701" s="4">
        <v>3705</v>
      </c>
      <c r="U2701" s="26">
        <f t="shared" si="84"/>
        <v>0</v>
      </c>
      <c r="V2701" s="26">
        <f t="shared" si="85"/>
        <v>0</v>
      </c>
      <c r="Z2701" s="4">
        <v>14</v>
      </c>
      <c r="AA2701" s="26">
        <v>14.218376389644312</v>
      </c>
      <c r="AB2701" s="26">
        <v>355.45940974110783</v>
      </c>
    </row>
    <row r="2702" spans="1:28" x14ac:dyDescent="0.25">
      <c r="A2702" s="5" t="s">
        <v>1650</v>
      </c>
      <c r="B2702" s="6" t="s">
        <v>1643</v>
      </c>
      <c r="C2702" s="6" t="s">
        <v>1644</v>
      </c>
      <c r="D2702" s="5">
        <v>2006</v>
      </c>
      <c r="E2702" s="5">
        <v>10</v>
      </c>
      <c r="F2702" s="5">
        <v>1</v>
      </c>
      <c r="G2702" s="5">
        <v>94607</v>
      </c>
      <c r="H2702" s="5" t="s">
        <v>1645</v>
      </c>
      <c r="I2702" s="7">
        <v>7.8</v>
      </c>
      <c r="J2702" s="5">
        <v>100</v>
      </c>
      <c r="K2702" s="5">
        <v>15</v>
      </c>
      <c r="L2702" s="5">
        <v>20</v>
      </c>
      <c r="M2702" s="5">
        <v>10</v>
      </c>
      <c r="N2702" s="5">
        <v>20</v>
      </c>
      <c r="O2702" s="5">
        <v>45</v>
      </c>
      <c r="P2702" s="5">
        <v>60</v>
      </c>
      <c r="Q2702" s="5">
        <v>30</v>
      </c>
      <c r="R2702" s="5">
        <v>60</v>
      </c>
      <c r="T2702" s="4">
        <v>19500</v>
      </c>
      <c r="U2702" s="26">
        <f t="shared" si="84"/>
        <v>0</v>
      </c>
      <c r="V2702" s="26">
        <f t="shared" si="85"/>
        <v>0</v>
      </c>
      <c r="Z2702" s="4">
        <v>9</v>
      </c>
      <c r="AA2702" s="26">
        <v>6.3417518544066063</v>
      </c>
      <c r="AB2702" s="26">
        <v>120.49328523372552</v>
      </c>
    </row>
    <row r="2703" spans="1:28" x14ac:dyDescent="0.25">
      <c r="A2703" s="5" t="s">
        <v>146</v>
      </c>
      <c r="B2703" s="6" t="s">
        <v>1643</v>
      </c>
      <c r="C2703" s="6" t="s">
        <v>1644</v>
      </c>
      <c r="D2703" s="5">
        <v>2006</v>
      </c>
      <c r="E2703" s="5">
        <v>10</v>
      </c>
      <c r="F2703" s="5">
        <v>37</v>
      </c>
      <c r="G2703" s="5">
        <v>92065</v>
      </c>
      <c r="H2703" s="5" t="s">
        <v>1370</v>
      </c>
      <c r="I2703" s="7">
        <v>5.9</v>
      </c>
      <c r="J2703" s="5">
        <v>60</v>
      </c>
      <c r="K2703" s="5">
        <v>10</v>
      </c>
      <c r="L2703" s="5">
        <v>20</v>
      </c>
      <c r="M2703" s="5">
        <v>15</v>
      </c>
      <c r="N2703" s="5">
        <v>20</v>
      </c>
      <c r="O2703" s="5">
        <v>30</v>
      </c>
      <c r="P2703" s="5">
        <v>60</v>
      </c>
      <c r="Q2703" s="5">
        <v>45</v>
      </c>
      <c r="R2703" s="5">
        <v>60</v>
      </c>
      <c r="T2703" s="4">
        <v>11700</v>
      </c>
      <c r="U2703" s="26">
        <f t="shared" si="84"/>
        <v>0</v>
      </c>
      <c r="V2703" s="26">
        <f t="shared" si="85"/>
        <v>0</v>
      </c>
      <c r="Z2703" s="4">
        <v>11</v>
      </c>
      <c r="AA2703" s="26">
        <v>21.721015595474203</v>
      </c>
      <c r="AB2703" s="26">
        <v>412.69929631400987</v>
      </c>
    </row>
    <row r="2704" spans="1:28" x14ac:dyDescent="0.25">
      <c r="A2704" s="5" t="s">
        <v>2890</v>
      </c>
      <c r="B2704" s="6" t="s">
        <v>1643</v>
      </c>
      <c r="C2704" s="6" t="s">
        <v>1644</v>
      </c>
      <c r="D2704" s="5">
        <v>2005</v>
      </c>
      <c r="E2704" s="5">
        <v>11</v>
      </c>
      <c r="F2704" s="5">
        <v>1</v>
      </c>
      <c r="G2704" s="5">
        <v>94550</v>
      </c>
      <c r="H2704" s="5" t="s">
        <v>1370</v>
      </c>
      <c r="I2704" s="7">
        <v>5.4</v>
      </c>
      <c r="J2704" s="5">
        <v>50</v>
      </c>
      <c r="K2704" s="5">
        <v>10</v>
      </c>
      <c r="L2704" s="5">
        <v>5</v>
      </c>
      <c r="M2704" s="5">
        <v>20</v>
      </c>
      <c r="N2704" s="5">
        <v>30</v>
      </c>
      <c r="O2704" s="5">
        <v>30</v>
      </c>
      <c r="P2704" s="5">
        <v>15</v>
      </c>
      <c r="Q2704" s="5">
        <v>60</v>
      </c>
      <c r="R2704" s="5">
        <v>90</v>
      </c>
      <c r="T2704" s="4">
        <v>9750</v>
      </c>
      <c r="U2704" s="26">
        <f t="shared" si="84"/>
        <v>0</v>
      </c>
      <c r="V2704" s="26">
        <f t="shared" si="85"/>
        <v>0</v>
      </c>
      <c r="Z2704" s="4">
        <v>5</v>
      </c>
      <c r="AA2704" s="26">
        <v>6.2542424574190205</v>
      </c>
      <c r="AB2704" s="26">
        <v>306.457880413532</v>
      </c>
    </row>
    <row r="2705" spans="1:28" x14ac:dyDescent="0.25">
      <c r="A2705" s="5" t="s">
        <v>2998</v>
      </c>
      <c r="B2705" s="6" t="s">
        <v>1730</v>
      </c>
      <c r="C2705" s="6" t="s">
        <v>1151</v>
      </c>
      <c r="D2705" s="5">
        <v>2005</v>
      </c>
      <c r="E2705" s="5">
        <v>11</v>
      </c>
      <c r="F2705" s="5">
        <v>15</v>
      </c>
      <c r="G2705" s="5">
        <v>93555</v>
      </c>
      <c r="H2705" s="5" t="s">
        <v>1370</v>
      </c>
      <c r="I2705" s="7">
        <v>2</v>
      </c>
      <c r="J2705" s="5">
        <v>41</v>
      </c>
      <c r="K2705" s="5">
        <v>20</v>
      </c>
      <c r="L2705" s="5">
        <v>5</v>
      </c>
      <c r="M2705" s="5">
        <v>20</v>
      </c>
      <c r="N2705" s="5">
        <v>20</v>
      </c>
      <c r="O2705" s="5">
        <v>60</v>
      </c>
      <c r="P2705" s="5">
        <v>15</v>
      </c>
      <c r="Q2705" s="5">
        <v>60</v>
      </c>
      <c r="R2705" s="5">
        <v>60</v>
      </c>
      <c r="T2705" s="4">
        <v>7995</v>
      </c>
      <c r="U2705" s="26">
        <f t="shared" si="84"/>
        <v>0</v>
      </c>
      <c r="V2705" s="26">
        <f t="shared" si="85"/>
        <v>0</v>
      </c>
      <c r="Z2705" s="4">
        <v>11</v>
      </c>
      <c r="AA2705" s="26">
        <v>14.054774797071541</v>
      </c>
      <c r="AB2705" s="26">
        <v>477.86234310043238</v>
      </c>
    </row>
    <row r="2706" spans="1:28" x14ac:dyDescent="0.25">
      <c r="A2706" s="5" t="s">
        <v>1685</v>
      </c>
      <c r="B2706" s="6" t="s">
        <v>1643</v>
      </c>
      <c r="C2706" s="6" t="s">
        <v>1644</v>
      </c>
      <c r="D2706" s="5">
        <v>2004</v>
      </c>
      <c r="E2706" s="5">
        <v>12</v>
      </c>
      <c r="F2706" s="5">
        <v>4</v>
      </c>
      <c r="G2706" s="5">
        <v>95973</v>
      </c>
      <c r="H2706" s="5" t="s">
        <v>1645</v>
      </c>
      <c r="I2706" s="7">
        <v>3</v>
      </c>
      <c r="J2706" s="5">
        <v>15</v>
      </c>
      <c r="K2706" s="5">
        <v>15</v>
      </c>
      <c r="L2706" s="5">
        <v>20</v>
      </c>
      <c r="M2706" s="5">
        <v>15</v>
      </c>
      <c r="N2706" s="5">
        <v>15</v>
      </c>
      <c r="O2706" s="5">
        <v>45</v>
      </c>
      <c r="P2706" s="5">
        <v>60</v>
      </c>
      <c r="Q2706" s="5">
        <v>45</v>
      </c>
      <c r="R2706" s="5">
        <v>45</v>
      </c>
      <c r="T2706" s="4">
        <v>2925</v>
      </c>
      <c r="U2706" s="26">
        <f t="shared" si="84"/>
        <v>0</v>
      </c>
      <c r="V2706" s="26">
        <f t="shared" si="85"/>
        <v>0</v>
      </c>
      <c r="Z2706" s="4">
        <v>1</v>
      </c>
      <c r="AA2706" s="26">
        <v>24.695886073102496</v>
      </c>
      <c r="AB2706" s="26">
        <v>1481.7531643861498</v>
      </c>
    </row>
    <row r="2707" spans="1:28" x14ac:dyDescent="0.25">
      <c r="A2707" s="5" t="s">
        <v>3309</v>
      </c>
      <c r="B2707" s="6" t="s">
        <v>1643</v>
      </c>
      <c r="C2707" s="6" t="s">
        <v>1644</v>
      </c>
      <c r="D2707" s="5">
        <v>2002</v>
      </c>
      <c r="E2707" s="5">
        <v>14</v>
      </c>
      <c r="F2707" s="5">
        <v>30</v>
      </c>
      <c r="G2707" s="5">
        <v>92630</v>
      </c>
      <c r="H2707" s="5" t="s">
        <v>1370</v>
      </c>
      <c r="I2707" s="7">
        <v>5</v>
      </c>
      <c r="J2707" s="5">
        <v>100</v>
      </c>
      <c r="K2707" s="5">
        <v>20</v>
      </c>
      <c r="L2707" s="5">
        <v>10</v>
      </c>
      <c r="M2707" s="5">
        <v>20</v>
      </c>
      <c r="N2707" s="5">
        <v>15</v>
      </c>
      <c r="O2707" s="5">
        <v>60</v>
      </c>
      <c r="P2707" s="5">
        <v>30</v>
      </c>
      <c r="Q2707" s="5">
        <v>60</v>
      </c>
      <c r="R2707" s="5">
        <v>45</v>
      </c>
      <c r="T2707" s="4">
        <v>19500</v>
      </c>
      <c r="U2707" s="26">
        <f t="shared" si="84"/>
        <v>0</v>
      </c>
      <c r="V2707" s="26">
        <f t="shared" si="85"/>
        <v>0</v>
      </c>
      <c r="Z2707" s="4">
        <v>4</v>
      </c>
      <c r="AA2707" s="26">
        <v>12.467064645208008</v>
      </c>
      <c r="AB2707" s="26">
        <v>374.01193935624025</v>
      </c>
    </row>
    <row r="2708" spans="1:28" x14ac:dyDescent="0.25">
      <c r="A2708" s="5" t="s">
        <v>517</v>
      </c>
      <c r="B2708" s="6" t="s">
        <v>1660</v>
      </c>
      <c r="C2708" s="6" t="s">
        <v>1151</v>
      </c>
      <c r="D2708" s="5">
        <v>1999</v>
      </c>
      <c r="E2708" s="5">
        <v>17</v>
      </c>
      <c r="F2708" s="5">
        <v>56</v>
      </c>
      <c r="G2708" s="5">
        <v>93022</v>
      </c>
      <c r="H2708" s="5" t="s">
        <v>1370</v>
      </c>
      <c r="I2708" s="7">
        <v>4.9000000000000004</v>
      </c>
      <c r="J2708" s="5">
        <v>85</v>
      </c>
      <c r="K2708" s="5">
        <v>10</v>
      </c>
      <c r="L2708" s="5">
        <v>10</v>
      </c>
      <c r="M2708" s="5">
        <v>15</v>
      </c>
      <c r="N2708" s="5">
        <v>30</v>
      </c>
      <c r="O2708" s="5">
        <v>30</v>
      </c>
      <c r="P2708" s="5">
        <v>30</v>
      </c>
      <c r="Q2708" s="5">
        <v>45</v>
      </c>
      <c r="R2708" s="5">
        <v>90</v>
      </c>
      <c r="T2708" s="4">
        <v>16575</v>
      </c>
      <c r="U2708" s="26">
        <f t="shared" si="84"/>
        <v>0</v>
      </c>
      <c r="V2708" s="26">
        <f t="shared" si="85"/>
        <v>0</v>
      </c>
      <c r="Z2708" s="4">
        <v>3</v>
      </c>
      <c r="AA2708" s="26">
        <v>14.911822794345044</v>
      </c>
      <c r="AB2708" s="26">
        <v>745.59113971725219</v>
      </c>
    </row>
    <row r="2709" spans="1:28" x14ac:dyDescent="0.25">
      <c r="A2709" s="5" t="s">
        <v>2405</v>
      </c>
      <c r="B2709" s="6" t="s">
        <v>1643</v>
      </c>
      <c r="C2709" s="6" t="s">
        <v>1644</v>
      </c>
      <c r="D2709" s="5">
        <v>1984</v>
      </c>
      <c r="E2709" s="5">
        <v>32</v>
      </c>
      <c r="F2709" s="5">
        <v>15</v>
      </c>
      <c r="G2709" s="5">
        <v>93285</v>
      </c>
      <c r="H2709" s="5" t="s">
        <v>2097</v>
      </c>
      <c r="I2709" s="7">
        <v>5.9</v>
      </c>
      <c r="J2709" s="5">
        <v>100</v>
      </c>
      <c r="K2709" s="5">
        <v>20</v>
      </c>
      <c r="L2709" s="5">
        <v>10</v>
      </c>
      <c r="M2709" s="5">
        <v>20</v>
      </c>
      <c r="N2709" s="5">
        <v>15</v>
      </c>
      <c r="O2709" s="5">
        <v>60</v>
      </c>
      <c r="P2709" s="5">
        <v>30</v>
      </c>
      <c r="Q2709" s="5">
        <v>60</v>
      </c>
      <c r="R2709" s="5">
        <v>45</v>
      </c>
      <c r="T2709" s="4">
        <v>19500</v>
      </c>
      <c r="U2709" s="26">
        <f t="shared" si="84"/>
        <v>0</v>
      </c>
      <c r="V2709" s="26">
        <f t="shared" si="85"/>
        <v>0</v>
      </c>
      <c r="Z2709" s="4">
        <v>8</v>
      </c>
      <c r="AA2709" s="26">
        <v>25.27657180910386</v>
      </c>
      <c r="AB2709" s="26">
        <v>1086.892587791466</v>
      </c>
    </row>
    <row r="2710" spans="1:28" x14ac:dyDescent="0.25">
      <c r="A2710" s="5" t="s">
        <v>2745</v>
      </c>
      <c r="B2710" s="6" t="s">
        <v>1660</v>
      </c>
      <c r="C2710" s="6" t="s">
        <v>1151</v>
      </c>
      <c r="D2710" s="5">
        <v>1983</v>
      </c>
      <c r="E2710" s="5">
        <v>33</v>
      </c>
      <c r="F2710" s="5">
        <v>40</v>
      </c>
      <c r="G2710" s="5">
        <v>93442</v>
      </c>
      <c r="H2710" s="5" t="s">
        <v>2097</v>
      </c>
      <c r="I2710" s="7">
        <v>1.9</v>
      </c>
      <c r="J2710" s="5">
        <v>4</v>
      </c>
      <c r="K2710" s="5">
        <v>12</v>
      </c>
      <c r="L2710" s="5">
        <v>16</v>
      </c>
      <c r="M2710" s="5">
        <v>17</v>
      </c>
      <c r="N2710" s="5">
        <v>20</v>
      </c>
      <c r="O2710" s="5">
        <v>36</v>
      </c>
      <c r="P2710" s="5">
        <v>48</v>
      </c>
      <c r="Q2710" s="5">
        <v>51</v>
      </c>
      <c r="R2710" s="5">
        <v>60</v>
      </c>
      <c r="T2710" s="4">
        <v>780</v>
      </c>
      <c r="U2710" s="26">
        <f t="shared" si="84"/>
        <v>0</v>
      </c>
      <c r="V2710" s="26">
        <f t="shared" si="85"/>
        <v>0</v>
      </c>
      <c r="Z2710" s="4">
        <v>16</v>
      </c>
      <c r="AA2710" s="26">
        <v>7.8186096529988607</v>
      </c>
      <c r="AB2710" s="26">
        <v>312.74438611995441</v>
      </c>
    </row>
    <row r="2711" spans="1:28" x14ac:dyDescent="0.25">
      <c r="A2711" s="5" t="s">
        <v>3368</v>
      </c>
      <c r="B2711" s="6" t="s">
        <v>1643</v>
      </c>
      <c r="C2711" s="6" t="s">
        <v>1644</v>
      </c>
      <c r="D2711" s="5">
        <v>2006</v>
      </c>
      <c r="E2711" s="5">
        <v>10</v>
      </c>
      <c r="F2711" s="5">
        <v>31</v>
      </c>
      <c r="G2711" s="5">
        <v>96146</v>
      </c>
      <c r="H2711" s="5" t="s">
        <v>1370</v>
      </c>
      <c r="I2711" s="7">
        <v>3.9</v>
      </c>
      <c r="J2711" s="5">
        <v>60</v>
      </c>
      <c r="K2711" s="5">
        <v>15</v>
      </c>
      <c r="L2711" s="5">
        <v>24</v>
      </c>
      <c r="M2711" s="5">
        <v>24</v>
      </c>
      <c r="N2711" s="5">
        <v>3</v>
      </c>
      <c r="O2711" s="5">
        <v>45</v>
      </c>
      <c r="P2711" s="5">
        <v>72</v>
      </c>
      <c r="Q2711" s="5">
        <v>72</v>
      </c>
      <c r="R2711" s="5">
        <v>9</v>
      </c>
      <c r="T2711" s="4">
        <v>11880</v>
      </c>
      <c r="U2711" s="26">
        <f t="shared" si="84"/>
        <v>0</v>
      </c>
      <c r="V2711" s="26">
        <f t="shared" si="85"/>
        <v>0</v>
      </c>
      <c r="Z2711" s="4">
        <v>15</v>
      </c>
      <c r="AA2711" s="26">
        <v>20.76443260111148</v>
      </c>
      <c r="AB2711" s="26">
        <v>830.5773040444592</v>
      </c>
    </row>
    <row r="2712" spans="1:28" x14ac:dyDescent="0.25">
      <c r="A2712" s="5" t="s">
        <v>2675</v>
      </c>
      <c r="B2712" s="6" t="s">
        <v>1660</v>
      </c>
      <c r="C2712" s="6" t="s">
        <v>1151</v>
      </c>
      <c r="D2712" s="5">
        <v>1992</v>
      </c>
      <c r="E2712" s="5">
        <v>24</v>
      </c>
      <c r="F2712" s="5">
        <v>36</v>
      </c>
      <c r="G2712" s="5">
        <v>91701</v>
      </c>
      <c r="H2712" s="5" t="s">
        <v>2097</v>
      </c>
      <c r="I2712" s="7">
        <v>5.9</v>
      </c>
      <c r="J2712" s="5">
        <v>49</v>
      </c>
      <c r="K2712" s="5">
        <v>20</v>
      </c>
      <c r="L2712" s="5">
        <v>10</v>
      </c>
      <c r="M2712" s="5">
        <v>21</v>
      </c>
      <c r="N2712" s="5">
        <v>15</v>
      </c>
      <c r="O2712" s="5">
        <v>60</v>
      </c>
      <c r="P2712" s="5">
        <v>30</v>
      </c>
      <c r="Q2712" s="5">
        <v>63</v>
      </c>
      <c r="R2712" s="5">
        <v>45</v>
      </c>
      <c r="T2712" s="4">
        <v>9702</v>
      </c>
      <c r="U2712" s="26">
        <f t="shared" si="84"/>
        <v>0</v>
      </c>
      <c r="V2712" s="26">
        <f t="shared" si="85"/>
        <v>0</v>
      </c>
      <c r="Z2712" s="4">
        <v>12</v>
      </c>
      <c r="AA2712" s="26">
        <v>23.085877468710766</v>
      </c>
      <c r="AB2712" s="26">
        <v>831.09158887358763</v>
      </c>
    </row>
    <row r="2713" spans="1:28" x14ac:dyDescent="0.25">
      <c r="A2713" s="5" t="s">
        <v>1315</v>
      </c>
      <c r="B2713" s="6" t="s">
        <v>1150</v>
      </c>
      <c r="C2713" s="6" t="s">
        <v>1151</v>
      </c>
      <c r="D2713" s="5">
        <v>2008</v>
      </c>
      <c r="E2713" s="5">
        <v>8</v>
      </c>
      <c r="F2713" s="5">
        <v>26</v>
      </c>
      <c r="G2713" s="5">
        <v>93546</v>
      </c>
      <c r="H2713" s="5" t="s">
        <v>1152</v>
      </c>
      <c r="I2713" s="7">
        <v>1</v>
      </c>
      <c r="J2713" s="5">
        <v>5</v>
      </c>
      <c r="K2713" s="5">
        <v>20</v>
      </c>
      <c r="L2713" s="5">
        <v>30</v>
      </c>
      <c r="M2713" s="5">
        <v>15</v>
      </c>
      <c r="N2713" s="5">
        <v>2</v>
      </c>
      <c r="O2713" s="5">
        <v>60</v>
      </c>
      <c r="P2713" s="5">
        <v>90</v>
      </c>
      <c r="Q2713" s="5">
        <v>45</v>
      </c>
      <c r="R2713" s="5">
        <v>6</v>
      </c>
      <c r="T2713" s="4">
        <v>1005</v>
      </c>
      <c r="U2713" s="26">
        <f t="shared" si="84"/>
        <v>0</v>
      </c>
      <c r="V2713" s="26">
        <f t="shared" si="85"/>
        <v>0</v>
      </c>
      <c r="Z2713" s="4">
        <v>15</v>
      </c>
      <c r="AA2713" s="26">
        <v>45.422196314931369</v>
      </c>
      <c r="AB2713" s="26">
        <v>45.422196314931369</v>
      </c>
    </row>
    <row r="2714" spans="1:28" x14ac:dyDescent="0.25">
      <c r="A2714" s="5" t="s">
        <v>1748</v>
      </c>
      <c r="B2714" s="6" t="s">
        <v>1643</v>
      </c>
      <c r="C2714" s="6" t="s">
        <v>1644</v>
      </c>
      <c r="D2714" s="5">
        <v>2008</v>
      </c>
      <c r="E2714" s="5">
        <v>8</v>
      </c>
      <c r="F2714" s="5">
        <v>10</v>
      </c>
      <c r="G2714" s="5">
        <v>93722</v>
      </c>
      <c r="H2714" s="5" t="s">
        <v>1645</v>
      </c>
      <c r="I2714" s="7">
        <v>2.7</v>
      </c>
      <c r="J2714" s="5">
        <v>9</v>
      </c>
      <c r="K2714" s="5">
        <v>28</v>
      </c>
      <c r="L2714" s="5">
        <v>15</v>
      </c>
      <c r="M2714" s="5">
        <v>16</v>
      </c>
      <c r="N2714" s="5">
        <v>8</v>
      </c>
      <c r="O2714" s="5">
        <v>84</v>
      </c>
      <c r="P2714" s="5">
        <v>45</v>
      </c>
      <c r="Q2714" s="5">
        <v>48</v>
      </c>
      <c r="R2714" s="5">
        <v>24</v>
      </c>
      <c r="T2714" s="4">
        <v>1809</v>
      </c>
      <c r="U2714" s="26">
        <f t="shared" si="84"/>
        <v>0</v>
      </c>
      <c r="V2714" s="26">
        <f t="shared" si="85"/>
        <v>0</v>
      </c>
      <c r="Z2714" s="4">
        <v>10</v>
      </c>
      <c r="AA2714" s="26">
        <v>21.640579278877155</v>
      </c>
      <c r="AB2714" s="26">
        <v>865.6231711550862</v>
      </c>
    </row>
    <row r="2715" spans="1:28" x14ac:dyDescent="0.25">
      <c r="A2715" s="5" t="s">
        <v>3166</v>
      </c>
      <c r="B2715" s="6" t="s">
        <v>1643</v>
      </c>
      <c r="C2715" s="6" t="s">
        <v>1644</v>
      </c>
      <c r="D2715" s="5">
        <v>2005</v>
      </c>
      <c r="E2715" s="5">
        <v>11</v>
      </c>
      <c r="F2715" s="5">
        <v>19</v>
      </c>
      <c r="G2715" s="5">
        <v>93534</v>
      </c>
      <c r="H2715" s="5" t="s">
        <v>1370</v>
      </c>
      <c r="I2715" s="7">
        <v>8</v>
      </c>
      <c r="J2715" s="5">
        <v>26</v>
      </c>
      <c r="K2715" s="5">
        <v>24</v>
      </c>
      <c r="L2715" s="5">
        <v>8</v>
      </c>
      <c r="M2715" s="5">
        <v>24</v>
      </c>
      <c r="N2715" s="5">
        <v>12</v>
      </c>
      <c r="O2715" s="5">
        <v>72</v>
      </c>
      <c r="P2715" s="5">
        <v>24</v>
      </c>
      <c r="Q2715" s="5">
        <v>72</v>
      </c>
      <c r="R2715" s="5">
        <v>36</v>
      </c>
      <c r="T2715" s="4">
        <v>5304</v>
      </c>
      <c r="U2715" s="26">
        <f t="shared" si="84"/>
        <v>0</v>
      </c>
      <c r="V2715" s="26">
        <f t="shared" si="85"/>
        <v>0</v>
      </c>
      <c r="Z2715" s="4">
        <v>14</v>
      </c>
      <c r="AA2715" s="26">
        <v>10.340637374286771</v>
      </c>
      <c r="AB2715" s="26">
        <v>310.21912122860317</v>
      </c>
    </row>
    <row r="2716" spans="1:28" x14ac:dyDescent="0.25">
      <c r="A2716" s="5" t="s">
        <v>1888</v>
      </c>
      <c r="B2716" s="6" t="s">
        <v>1643</v>
      </c>
      <c r="C2716" s="6" t="s">
        <v>1644</v>
      </c>
      <c r="D2716" s="5">
        <v>2004</v>
      </c>
      <c r="E2716" s="5">
        <v>12</v>
      </c>
      <c r="F2716" s="5">
        <v>26</v>
      </c>
      <c r="G2716" s="5">
        <v>93546</v>
      </c>
      <c r="H2716" s="5" t="s">
        <v>1645</v>
      </c>
      <c r="I2716" s="7">
        <v>1.8</v>
      </c>
      <c r="J2716" s="5">
        <v>36</v>
      </c>
      <c r="K2716" s="5">
        <v>20</v>
      </c>
      <c r="L2716" s="5">
        <v>21</v>
      </c>
      <c r="M2716" s="5">
        <v>17</v>
      </c>
      <c r="N2716" s="5">
        <v>10</v>
      </c>
      <c r="O2716" s="5">
        <v>60</v>
      </c>
      <c r="P2716" s="5">
        <v>63</v>
      </c>
      <c r="Q2716" s="5">
        <v>51</v>
      </c>
      <c r="R2716" s="5">
        <v>30</v>
      </c>
      <c r="T2716" s="4">
        <v>7344</v>
      </c>
      <c r="U2716" s="26">
        <f t="shared" si="84"/>
        <v>0</v>
      </c>
      <c r="V2716" s="26">
        <f t="shared" si="85"/>
        <v>0</v>
      </c>
      <c r="Z2716" s="4">
        <v>16</v>
      </c>
      <c r="AA2716" s="26">
        <v>18.243422523664009</v>
      </c>
      <c r="AB2716" s="26">
        <v>1477.7172244167848</v>
      </c>
    </row>
    <row r="2717" spans="1:28" x14ac:dyDescent="0.25">
      <c r="A2717" s="5" t="s">
        <v>1219</v>
      </c>
      <c r="B2717" s="6" t="s">
        <v>1150</v>
      </c>
      <c r="C2717" s="6" t="s">
        <v>1151</v>
      </c>
      <c r="D2717" s="5">
        <v>2004</v>
      </c>
      <c r="E2717" s="5">
        <v>12</v>
      </c>
      <c r="F2717" s="5">
        <v>15</v>
      </c>
      <c r="G2717" s="5">
        <v>93285</v>
      </c>
      <c r="H2717" s="5" t="s">
        <v>1152</v>
      </c>
      <c r="I2717" s="7">
        <v>5</v>
      </c>
      <c r="J2717" s="5">
        <v>50</v>
      </c>
      <c r="K2717" s="5">
        <v>20</v>
      </c>
      <c r="L2717" s="5">
        <v>20</v>
      </c>
      <c r="M2717" s="5">
        <v>20</v>
      </c>
      <c r="N2717" s="5">
        <v>10</v>
      </c>
      <c r="O2717" s="5">
        <v>60</v>
      </c>
      <c r="P2717" s="5">
        <v>60</v>
      </c>
      <c r="Q2717" s="5">
        <v>60</v>
      </c>
      <c r="R2717" s="5">
        <v>30</v>
      </c>
      <c r="T2717" s="4">
        <v>10500</v>
      </c>
      <c r="U2717" s="26">
        <f t="shared" si="84"/>
        <v>0</v>
      </c>
      <c r="V2717" s="26">
        <f t="shared" si="85"/>
        <v>0</v>
      </c>
      <c r="Z2717" s="4">
        <v>9</v>
      </c>
      <c r="AA2717" s="26">
        <v>13.951854079694533</v>
      </c>
      <c r="AB2717" s="26">
        <v>111.61483263755626</v>
      </c>
    </row>
    <row r="2718" spans="1:28" x14ac:dyDescent="0.25">
      <c r="A2718" s="5" t="s">
        <v>1599</v>
      </c>
      <c r="B2718" s="6" t="s">
        <v>1150</v>
      </c>
      <c r="C2718" s="6" t="s">
        <v>1151</v>
      </c>
      <c r="D2718" s="5">
        <v>2012</v>
      </c>
      <c r="E2718" s="5">
        <v>4</v>
      </c>
      <c r="F2718" s="5">
        <v>49</v>
      </c>
      <c r="G2718" s="5">
        <v>95472</v>
      </c>
      <c r="H2718" s="5" t="s">
        <v>1152</v>
      </c>
      <c r="I2718" s="7">
        <v>2.1</v>
      </c>
      <c r="J2718" s="5">
        <v>30</v>
      </c>
      <c r="K2718" s="5">
        <v>15</v>
      </c>
      <c r="L2718" s="5">
        <v>25</v>
      </c>
      <c r="M2718" s="5">
        <v>25</v>
      </c>
      <c r="N2718" s="5">
        <v>5</v>
      </c>
      <c r="O2718" s="5">
        <v>45</v>
      </c>
      <c r="P2718" s="5">
        <v>75</v>
      </c>
      <c r="Q2718" s="5">
        <v>75</v>
      </c>
      <c r="R2718" s="5">
        <v>15</v>
      </c>
      <c r="T2718" s="4">
        <v>6300</v>
      </c>
      <c r="U2718" s="26">
        <f t="shared" si="84"/>
        <v>0</v>
      </c>
      <c r="V2718" s="26">
        <f t="shared" si="85"/>
        <v>0</v>
      </c>
      <c r="Z2718" s="4">
        <v>9</v>
      </c>
      <c r="AA2718" s="26">
        <v>20.293605934101137</v>
      </c>
      <c r="AB2718" s="26">
        <v>1237.9099619801693</v>
      </c>
    </row>
    <row r="2719" spans="1:28" x14ac:dyDescent="0.25">
      <c r="A2719" s="5" t="s">
        <v>1613</v>
      </c>
      <c r="B2719" s="6" t="s">
        <v>1150</v>
      </c>
      <c r="C2719" s="6" t="s">
        <v>1151</v>
      </c>
      <c r="D2719" s="5">
        <v>2006</v>
      </c>
      <c r="E2719" s="5">
        <v>10</v>
      </c>
      <c r="F2719" s="5">
        <v>54</v>
      </c>
      <c r="G2719" s="5">
        <v>93221</v>
      </c>
      <c r="H2719" s="5" t="s">
        <v>1152</v>
      </c>
      <c r="I2719" s="7">
        <v>16.8</v>
      </c>
      <c r="J2719" s="5">
        <v>19</v>
      </c>
      <c r="K2719" s="5">
        <v>20</v>
      </c>
      <c r="L2719" s="5">
        <v>15</v>
      </c>
      <c r="M2719" s="5">
        <v>15</v>
      </c>
      <c r="N2719" s="5">
        <v>20</v>
      </c>
      <c r="O2719" s="5">
        <v>60</v>
      </c>
      <c r="P2719" s="5">
        <v>45</v>
      </c>
      <c r="Q2719" s="5">
        <v>45</v>
      </c>
      <c r="R2719" s="5">
        <v>60</v>
      </c>
      <c r="T2719" s="4">
        <v>3990</v>
      </c>
      <c r="U2719" s="26">
        <f t="shared" si="84"/>
        <v>0</v>
      </c>
      <c r="V2719" s="26">
        <f t="shared" si="85"/>
        <v>0</v>
      </c>
      <c r="Z2719" s="4">
        <v>18</v>
      </c>
      <c r="AA2719" s="26">
        <v>13.141515165847462</v>
      </c>
      <c r="AB2719" s="26">
        <v>1064.4627284336443</v>
      </c>
    </row>
    <row r="2720" spans="1:28" x14ac:dyDescent="0.25">
      <c r="A2720" s="5" t="s">
        <v>454</v>
      </c>
      <c r="B2720" s="6" t="s">
        <v>1643</v>
      </c>
      <c r="C2720" s="6" t="s">
        <v>1644</v>
      </c>
      <c r="D2720" s="5">
        <v>2016</v>
      </c>
      <c r="E2720" s="5">
        <v>0</v>
      </c>
      <c r="F2720" s="5">
        <v>54</v>
      </c>
      <c r="G2720" s="5">
        <v>93274</v>
      </c>
      <c r="H2720" s="5" t="s">
        <v>1370</v>
      </c>
      <c r="I2720" s="7">
        <v>4</v>
      </c>
      <c r="J2720" s="5">
        <v>60</v>
      </c>
      <c r="K2720" s="5">
        <v>10</v>
      </c>
      <c r="L2720" s="5">
        <v>10</v>
      </c>
      <c r="M2720" s="5">
        <v>20</v>
      </c>
      <c r="N2720" s="5">
        <v>30</v>
      </c>
      <c r="O2720" s="5">
        <v>30</v>
      </c>
      <c r="P2720" s="5">
        <v>30</v>
      </c>
      <c r="Q2720" s="5">
        <v>60</v>
      </c>
      <c r="R2720" s="5">
        <v>90</v>
      </c>
      <c r="T2720" s="4">
        <v>12600</v>
      </c>
      <c r="U2720" s="26" t="e">
        <f t="shared" si="84"/>
        <v>#DIV/0!</v>
      </c>
      <c r="V2720" s="26" t="e">
        <f t="shared" si="85"/>
        <v>#DIV/0!</v>
      </c>
      <c r="Z2720" s="4">
        <v>4</v>
      </c>
      <c r="AA2720" s="26">
        <v>17.453890503291213</v>
      </c>
      <c r="AB2720" s="26">
        <v>680.70172962835727</v>
      </c>
    </row>
    <row r="2721" spans="1:28" x14ac:dyDescent="0.25">
      <c r="A2721" s="5" t="s">
        <v>2102</v>
      </c>
      <c r="B2721" s="6" t="s">
        <v>1643</v>
      </c>
      <c r="C2721" s="6" t="s">
        <v>1644</v>
      </c>
      <c r="D2721" s="5">
        <v>2012</v>
      </c>
      <c r="E2721" s="5">
        <v>4</v>
      </c>
      <c r="F2721" s="5">
        <v>37</v>
      </c>
      <c r="G2721" s="5">
        <v>92069</v>
      </c>
      <c r="H2721" s="5" t="s">
        <v>1645</v>
      </c>
      <c r="I2721" s="7">
        <v>3.9</v>
      </c>
      <c r="J2721" s="5">
        <v>30</v>
      </c>
      <c r="K2721" s="5">
        <v>10</v>
      </c>
      <c r="L2721" s="5">
        <v>20</v>
      </c>
      <c r="M2721" s="5">
        <v>10</v>
      </c>
      <c r="N2721" s="5">
        <v>30</v>
      </c>
      <c r="O2721" s="5">
        <v>30</v>
      </c>
      <c r="P2721" s="5">
        <v>60</v>
      </c>
      <c r="Q2721" s="5">
        <v>30</v>
      </c>
      <c r="R2721" s="5">
        <v>90</v>
      </c>
      <c r="T2721" s="4">
        <v>6300</v>
      </c>
      <c r="U2721" s="26">
        <f t="shared" si="84"/>
        <v>0</v>
      </c>
      <c r="V2721" s="26">
        <f t="shared" si="85"/>
        <v>0</v>
      </c>
      <c r="Z2721" s="4">
        <v>15</v>
      </c>
      <c r="AA2721" s="26">
        <v>6.4888851878473384</v>
      </c>
      <c r="AB2721" s="26">
        <v>389.33311127084028</v>
      </c>
    </row>
    <row r="2722" spans="1:28" x14ac:dyDescent="0.25">
      <c r="A2722" s="5" t="s">
        <v>3247</v>
      </c>
      <c r="B2722" s="6" t="s">
        <v>1643</v>
      </c>
      <c r="C2722" s="6" t="s">
        <v>1644</v>
      </c>
      <c r="D2722" s="5">
        <v>2009</v>
      </c>
      <c r="E2722" s="5">
        <v>7</v>
      </c>
      <c r="F2722" s="5">
        <v>27</v>
      </c>
      <c r="G2722" s="5">
        <v>93906</v>
      </c>
      <c r="H2722" s="5" t="s">
        <v>1370</v>
      </c>
      <c r="I2722" s="7">
        <v>4</v>
      </c>
      <c r="J2722" s="5">
        <v>57</v>
      </c>
      <c r="K2722" s="5">
        <v>30</v>
      </c>
      <c r="L2722" s="5">
        <v>0</v>
      </c>
      <c r="M2722" s="5">
        <v>30</v>
      </c>
      <c r="N2722" s="5">
        <v>10</v>
      </c>
      <c r="O2722" s="5">
        <v>90</v>
      </c>
      <c r="P2722" s="5">
        <v>0</v>
      </c>
      <c r="Q2722" s="5">
        <v>90</v>
      </c>
      <c r="R2722" s="5">
        <v>30</v>
      </c>
      <c r="T2722" s="4">
        <v>11970</v>
      </c>
      <c r="U2722" s="26">
        <f t="shared" si="84"/>
        <v>0</v>
      </c>
      <c r="V2722" s="26">
        <f t="shared" si="85"/>
        <v>0</v>
      </c>
      <c r="Z2722" s="4">
        <v>9</v>
      </c>
      <c r="AA2722" s="26">
        <v>6.3417518544066063</v>
      </c>
      <c r="AB2722" s="26">
        <v>126.83503708813213</v>
      </c>
    </row>
    <row r="2723" spans="1:28" x14ac:dyDescent="0.25">
      <c r="A2723" s="5" t="s">
        <v>3011</v>
      </c>
      <c r="B2723" s="6" t="s">
        <v>1643</v>
      </c>
      <c r="C2723" s="6" t="s">
        <v>1644</v>
      </c>
      <c r="D2723" s="5">
        <v>2008</v>
      </c>
      <c r="E2723" s="5">
        <v>8</v>
      </c>
      <c r="F2723" s="5">
        <v>16</v>
      </c>
      <c r="G2723" s="5">
        <v>93230</v>
      </c>
      <c r="H2723" s="5" t="s">
        <v>1370</v>
      </c>
      <c r="I2723" s="7">
        <v>12</v>
      </c>
      <c r="J2723" s="5">
        <v>100</v>
      </c>
      <c r="K2723" s="5">
        <v>20</v>
      </c>
      <c r="L2723" s="5">
        <v>5</v>
      </c>
      <c r="M2723" s="5">
        <v>20</v>
      </c>
      <c r="N2723" s="5">
        <v>25</v>
      </c>
      <c r="O2723" s="5">
        <v>60</v>
      </c>
      <c r="P2723" s="5">
        <v>15</v>
      </c>
      <c r="Q2723" s="5">
        <v>60</v>
      </c>
      <c r="R2723" s="5">
        <v>75</v>
      </c>
      <c r="T2723" s="4">
        <v>21000</v>
      </c>
      <c r="U2723" s="26">
        <f t="shared" si="84"/>
        <v>0</v>
      </c>
      <c r="V2723" s="26">
        <f t="shared" si="85"/>
        <v>0</v>
      </c>
      <c r="Z2723" s="4">
        <v>13</v>
      </c>
      <c r="AA2723" s="26">
        <v>18.025070095617608</v>
      </c>
      <c r="AB2723" s="26">
        <v>630.87745334661622</v>
      </c>
    </row>
    <row r="2724" spans="1:28" x14ac:dyDescent="0.25">
      <c r="A2724" s="5" t="s">
        <v>2040</v>
      </c>
      <c r="B2724" s="6" t="s">
        <v>1643</v>
      </c>
      <c r="C2724" s="6" t="s">
        <v>1644</v>
      </c>
      <c r="D2724" s="5">
        <v>2006</v>
      </c>
      <c r="E2724" s="5">
        <v>10</v>
      </c>
      <c r="F2724" s="5">
        <v>36</v>
      </c>
      <c r="G2724" s="5">
        <v>92373</v>
      </c>
      <c r="H2724" s="5" t="s">
        <v>1645</v>
      </c>
      <c r="I2724" s="7">
        <v>4</v>
      </c>
      <c r="J2724" s="5">
        <v>41</v>
      </c>
      <c r="K2724" s="5">
        <v>20</v>
      </c>
      <c r="L2724" s="5">
        <v>10</v>
      </c>
      <c r="M2724" s="5">
        <v>20</v>
      </c>
      <c r="N2724" s="5">
        <v>20</v>
      </c>
      <c r="O2724" s="5">
        <v>60</v>
      </c>
      <c r="P2724" s="5">
        <v>30</v>
      </c>
      <c r="Q2724" s="5">
        <v>60</v>
      </c>
      <c r="R2724" s="5">
        <v>60</v>
      </c>
      <c r="T2724" s="4">
        <v>8610</v>
      </c>
      <c r="U2724" s="26">
        <f t="shared" si="84"/>
        <v>0</v>
      </c>
      <c r="V2724" s="26">
        <f t="shared" si="85"/>
        <v>0</v>
      </c>
      <c r="Z2724" s="4">
        <v>15</v>
      </c>
      <c r="AA2724" s="26">
        <v>15.573324450833612</v>
      </c>
      <c r="AB2724" s="26">
        <v>295.89316456583862</v>
      </c>
    </row>
    <row r="2725" spans="1:28" x14ac:dyDescent="0.25">
      <c r="A2725" s="5" t="s">
        <v>2934</v>
      </c>
      <c r="B2725" s="6" t="s">
        <v>1643</v>
      </c>
      <c r="C2725" s="6" t="s">
        <v>1644</v>
      </c>
      <c r="D2725" s="5">
        <v>2006</v>
      </c>
      <c r="E2725" s="5">
        <v>10</v>
      </c>
      <c r="F2725" s="5">
        <v>5</v>
      </c>
      <c r="G2725" s="5">
        <v>95252</v>
      </c>
      <c r="H2725" s="5" t="s">
        <v>1370</v>
      </c>
      <c r="I2725" s="7">
        <v>8.1999999999999993</v>
      </c>
      <c r="J2725" s="5">
        <v>50</v>
      </c>
      <c r="K2725" s="5">
        <v>15</v>
      </c>
      <c r="L2725" s="5">
        <v>10</v>
      </c>
      <c r="M2725" s="5">
        <v>20</v>
      </c>
      <c r="N2725" s="5">
        <v>25</v>
      </c>
      <c r="O2725" s="5">
        <v>45</v>
      </c>
      <c r="P2725" s="5">
        <v>30</v>
      </c>
      <c r="Q2725" s="5">
        <v>60</v>
      </c>
      <c r="R2725" s="5">
        <v>75</v>
      </c>
      <c r="T2725" s="4">
        <v>10500</v>
      </c>
      <c r="U2725" s="26">
        <f t="shared" si="84"/>
        <v>0</v>
      </c>
      <c r="V2725" s="26">
        <f t="shared" si="85"/>
        <v>0</v>
      </c>
      <c r="Z2725" s="4">
        <v>19</v>
      </c>
      <c r="AA2725" s="26">
        <v>46.196046246863631</v>
      </c>
      <c r="AB2725" s="26">
        <v>692.94069370295449</v>
      </c>
    </row>
    <row r="2726" spans="1:28" x14ac:dyDescent="0.25">
      <c r="A2726" s="5" t="s">
        <v>157</v>
      </c>
      <c r="B2726" s="6" t="s">
        <v>1643</v>
      </c>
      <c r="C2726" s="6" t="s">
        <v>1644</v>
      </c>
      <c r="D2726" s="5">
        <v>2004</v>
      </c>
      <c r="E2726" s="5">
        <v>12</v>
      </c>
      <c r="F2726" s="5">
        <v>37</v>
      </c>
      <c r="G2726" s="5">
        <v>92084</v>
      </c>
      <c r="H2726" s="5" t="s">
        <v>1370</v>
      </c>
      <c r="I2726" s="7">
        <v>9.9</v>
      </c>
      <c r="J2726" s="5">
        <v>70</v>
      </c>
      <c r="K2726" s="5">
        <v>25</v>
      </c>
      <c r="L2726" s="5">
        <v>10</v>
      </c>
      <c r="M2726" s="5">
        <v>10</v>
      </c>
      <c r="N2726" s="5">
        <v>25</v>
      </c>
      <c r="O2726" s="5">
        <v>75</v>
      </c>
      <c r="P2726" s="5">
        <v>30</v>
      </c>
      <c r="Q2726" s="5">
        <v>30</v>
      </c>
      <c r="R2726" s="5">
        <v>75</v>
      </c>
      <c r="T2726" s="4">
        <v>14700</v>
      </c>
      <c r="U2726" s="26">
        <f t="shared" si="84"/>
        <v>0</v>
      </c>
      <c r="V2726" s="26">
        <f t="shared" si="85"/>
        <v>0</v>
      </c>
      <c r="Z2726" s="4">
        <v>10</v>
      </c>
      <c r="AA2726" s="26">
        <v>44.554133809452964</v>
      </c>
      <c r="AB2726" s="26">
        <v>2004.9360214253834</v>
      </c>
    </row>
    <row r="2727" spans="1:28" x14ac:dyDescent="0.25">
      <c r="A2727" s="5" t="s">
        <v>470</v>
      </c>
      <c r="B2727" s="6" t="s">
        <v>1643</v>
      </c>
      <c r="C2727" s="6" t="s">
        <v>1644</v>
      </c>
      <c r="D2727" s="5">
        <v>2002</v>
      </c>
      <c r="E2727" s="5">
        <v>14</v>
      </c>
      <c r="F2727" s="5">
        <v>56</v>
      </c>
      <c r="G2727" s="5">
        <v>93023</v>
      </c>
      <c r="H2727" s="5" t="s">
        <v>1370</v>
      </c>
      <c r="I2727" s="7">
        <v>4.9000000000000004</v>
      </c>
      <c r="J2727" s="5">
        <v>50</v>
      </c>
      <c r="K2727" s="5">
        <v>10</v>
      </c>
      <c r="L2727" s="5">
        <v>20</v>
      </c>
      <c r="M2727" s="5">
        <v>20</v>
      </c>
      <c r="N2727" s="5">
        <v>20</v>
      </c>
      <c r="O2727" s="5">
        <v>30</v>
      </c>
      <c r="P2727" s="5">
        <v>60</v>
      </c>
      <c r="Q2727" s="5">
        <v>60</v>
      </c>
      <c r="R2727" s="5">
        <v>60</v>
      </c>
      <c r="T2727" s="4">
        <v>10500</v>
      </c>
      <c r="U2727" s="26">
        <f t="shared" si="84"/>
        <v>0</v>
      </c>
      <c r="V2727" s="26">
        <f t="shared" si="85"/>
        <v>0</v>
      </c>
      <c r="Z2727" s="4">
        <v>8</v>
      </c>
      <c r="AA2727" s="26">
        <v>13.902114495007122</v>
      </c>
      <c r="AB2727" s="26">
        <v>973.14801465049857</v>
      </c>
    </row>
    <row r="2728" spans="1:28" x14ac:dyDescent="0.25">
      <c r="A2728" s="5" t="s">
        <v>88</v>
      </c>
      <c r="B2728" s="6" t="s">
        <v>1683</v>
      </c>
      <c r="C2728" s="6" t="s">
        <v>1644</v>
      </c>
      <c r="D2728" s="5">
        <v>2003</v>
      </c>
      <c r="E2728" s="5">
        <v>13</v>
      </c>
      <c r="F2728" s="5">
        <v>36</v>
      </c>
      <c r="G2728" s="5">
        <v>92314</v>
      </c>
      <c r="H2728" s="5" t="s">
        <v>1370</v>
      </c>
      <c r="I2728" s="7">
        <v>3.2</v>
      </c>
      <c r="J2728" s="5">
        <v>31</v>
      </c>
      <c r="K2728" s="5">
        <v>20</v>
      </c>
      <c r="L2728" s="5">
        <v>31</v>
      </c>
      <c r="M2728" s="5">
        <v>20</v>
      </c>
      <c r="N2728" s="5">
        <v>0</v>
      </c>
      <c r="O2728" s="5">
        <v>60</v>
      </c>
      <c r="P2728" s="5">
        <v>93</v>
      </c>
      <c r="Q2728" s="5">
        <v>60</v>
      </c>
      <c r="R2728" s="5">
        <v>0</v>
      </c>
      <c r="T2728" s="4">
        <v>6603</v>
      </c>
      <c r="U2728" s="26">
        <f t="shared" si="84"/>
        <v>0</v>
      </c>
      <c r="V2728" s="26">
        <f t="shared" si="85"/>
        <v>0</v>
      </c>
      <c r="Z2728" s="4">
        <v>16</v>
      </c>
      <c r="AA2728" s="26">
        <v>11.72791447949829</v>
      </c>
      <c r="AB2728" s="26">
        <v>340.10951990545044</v>
      </c>
    </row>
    <row r="2729" spans="1:28" x14ac:dyDescent="0.25">
      <c r="A2729" s="5" t="s">
        <v>2061</v>
      </c>
      <c r="B2729" s="6" t="s">
        <v>1643</v>
      </c>
      <c r="C2729" s="6" t="s">
        <v>1644</v>
      </c>
      <c r="D2729" s="5">
        <v>2000</v>
      </c>
      <c r="E2729" s="5">
        <v>16</v>
      </c>
      <c r="F2729" s="5">
        <v>36</v>
      </c>
      <c r="G2729" s="5">
        <v>92399</v>
      </c>
      <c r="H2729" s="5" t="s">
        <v>1645</v>
      </c>
      <c r="I2729" s="7">
        <v>3.7</v>
      </c>
      <c r="J2729" s="5">
        <v>40</v>
      </c>
      <c r="K2729" s="5">
        <v>21</v>
      </c>
      <c r="L2729" s="5">
        <v>31</v>
      </c>
      <c r="M2729" s="5">
        <v>14</v>
      </c>
      <c r="N2729" s="5">
        <v>5</v>
      </c>
      <c r="O2729" s="5">
        <v>63</v>
      </c>
      <c r="P2729" s="5">
        <v>93</v>
      </c>
      <c r="Q2729" s="5">
        <v>42</v>
      </c>
      <c r="R2729" s="5">
        <v>15</v>
      </c>
      <c r="T2729" s="4">
        <v>8520</v>
      </c>
      <c r="U2729" s="26">
        <f t="shared" si="84"/>
        <v>0</v>
      </c>
      <c r="V2729" s="26">
        <f t="shared" si="85"/>
        <v>0</v>
      </c>
      <c r="Z2729" s="4">
        <v>14</v>
      </c>
      <c r="AA2729" s="26">
        <v>64.628983589292332</v>
      </c>
      <c r="AB2729" s="26">
        <v>3554.5940974110781</v>
      </c>
    </row>
    <row r="2730" spans="1:28" x14ac:dyDescent="0.25">
      <c r="A2730" s="5" t="s">
        <v>2073</v>
      </c>
      <c r="B2730" s="6" t="s">
        <v>1660</v>
      </c>
      <c r="C2730" s="6" t="s">
        <v>1151</v>
      </c>
      <c r="D2730" s="5">
        <v>2011</v>
      </c>
      <c r="E2730" s="5">
        <v>5</v>
      </c>
      <c r="F2730" s="5">
        <v>36</v>
      </c>
      <c r="G2730" s="5">
        <v>92311</v>
      </c>
      <c r="H2730" s="5" t="s">
        <v>1370</v>
      </c>
      <c r="I2730" s="7">
        <v>5.9</v>
      </c>
      <c r="J2730" s="5">
        <v>62</v>
      </c>
      <c r="K2730" s="5">
        <v>20</v>
      </c>
      <c r="L2730" s="5">
        <v>2</v>
      </c>
      <c r="M2730" s="5">
        <v>20</v>
      </c>
      <c r="N2730" s="5">
        <v>30</v>
      </c>
      <c r="O2730" s="5">
        <v>60</v>
      </c>
      <c r="P2730" s="5">
        <v>6</v>
      </c>
      <c r="Q2730" s="5">
        <v>60</v>
      </c>
      <c r="R2730" s="5">
        <v>90</v>
      </c>
      <c r="T2730" s="4">
        <v>13392</v>
      </c>
      <c r="U2730" s="26">
        <f t="shared" si="84"/>
        <v>0</v>
      </c>
      <c r="V2730" s="26">
        <f t="shared" si="85"/>
        <v>0</v>
      </c>
      <c r="Z2730" s="4">
        <v>15</v>
      </c>
      <c r="AA2730" s="26">
        <v>15.573324450833612</v>
      </c>
      <c r="AB2730" s="26">
        <v>467.19973352500836</v>
      </c>
    </row>
    <row r="2731" spans="1:28" x14ac:dyDescent="0.25">
      <c r="A2731" s="5" t="s">
        <v>468</v>
      </c>
      <c r="B2731" s="6" t="s">
        <v>1643</v>
      </c>
      <c r="C2731" s="6" t="s">
        <v>1644</v>
      </c>
      <c r="D2731" s="5">
        <v>2000</v>
      </c>
      <c r="E2731" s="5">
        <v>16</v>
      </c>
      <c r="F2731" s="5">
        <v>56</v>
      </c>
      <c r="G2731" s="5">
        <v>93012</v>
      </c>
      <c r="H2731" s="5" t="s">
        <v>1370</v>
      </c>
      <c r="I2731" s="7">
        <v>0.3</v>
      </c>
      <c r="J2731" s="5">
        <v>3</v>
      </c>
      <c r="K2731" s="5">
        <v>5</v>
      </c>
      <c r="L2731" s="5">
        <v>31</v>
      </c>
      <c r="M2731" s="5">
        <v>31</v>
      </c>
      <c r="N2731" s="5">
        <v>5</v>
      </c>
      <c r="O2731" s="5">
        <v>15</v>
      </c>
      <c r="P2731" s="5">
        <v>93</v>
      </c>
      <c r="Q2731" s="5">
        <v>93</v>
      </c>
      <c r="R2731" s="5">
        <v>15</v>
      </c>
      <c r="T2731" s="4">
        <v>648</v>
      </c>
      <c r="U2731" s="26">
        <f t="shared" si="84"/>
        <v>0</v>
      </c>
      <c r="V2731" s="26">
        <f t="shared" si="85"/>
        <v>0</v>
      </c>
      <c r="Z2731" s="4">
        <v>12</v>
      </c>
      <c r="AA2731" s="26">
        <v>17.955682475663931</v>
      </c>
      <c r="AB2731" s="26">
        <v>538.67047426991792</v>
      </c>
    </row>
    <row r="2732" spans="1:28" x14ac:dyDescent="0.25">
      <c r="A2732" s="5" t="s">
        <v>2682</v>
      </c>
      <c r="B2732" s="6" t="s">
        <v>1660</v>
      </c>
      <c r="C2732" s="6" t="s">
        <v>1151</v>
      </c>
      <c r="D2732" s="5">
        <v>1996</v>
      </c>
      <c r="E2732" s="5">
        <v>20</v>
      </c>
      <c r="F2732" s="5">
        <v>36</v>
      </c>
      <c r="G2732" s="5">
        <v>92335</v>
      </c>
      <c r="H2732" s="5" t="s">
        <v>2097</v>
      </c>
      <c r="I2732" s="7">
        <v>6.2</v>
      </c>
      <c r="J2732" s="5">
        <v>49</v>
      </c>
      <c r="K2732" s="5">
        <v>18</v>
      </c>
      <c r="L2732" s="5">
        <v>28</v>
      </c>
      <c r="M2732" s="5">
        <v>14</v>
      </c>
      <c r="N2732" s="5">
        <v>12</v>
      </c>
      <c r="O2732" s="5">
        <v>54</v>
      </c>
      <c r="P2732" s="5">
        <v>84</v>
      </c>
      <c r="Q2732" s="5">
        <v>42</v>
      </c>
      <c r="R2732" s="5">
        <v>36</v>
      </c>
      <c r="T2732" s="4">
        <v>10584</v>
      </c>
      <c r="U2732" s="26">
        <f t="shared" si="84"/>
        <v>0</v>
      </c>
      <c r="V2732" s="26">
        <f t="shared" si="85"/>
        <v>0</v>
      </c>
      <c r="Z2732" s="4">
        <v>2</v>
      </c>
      <c r="AA2732" s="26">
        <v>49.547282208533183</v>
      </c>
      <c r="AB2732" s="26">
        <v>545.02010429386496</v>
      </c>
    </row>
    <row r="2733" spans="1:28" x14ac:dyDescent="0.25">
      <c r="A2733" s="5" t="s">
        <v>2669</v>
      </c>
      <c r="B2733" s="6" t="s">
        <v>1683</v>
      </c>
      <c r="C2733" s="6" t="s">
        <v>1644</v>
      </c>
      <c r="D2733" s="5">
        <v>1983</v>
      </c>
      <c r="E2733" s="5">
        <v>33</v>
      </c>
      <c r="F2733" s="5">
        <v>36</v>
      </c>
      <c r="G2733" s="5">
        <v>92352</v>
      </c>
      <c r="H2733" s="5" t="s">
        <v>2097</v>
      </c>
      <c r="I2733" s="7">
        <v>3.9</v>
      </c>
      <c r="J2733" s="5">
        <v>6</v>
      </c>
      <c r="K2733" s="5">
        <v>14</v>
      </c>
      <c r="L2733" s="5">
        <v>9</v>
      </c>
      <c r="M2733" s="5">
        <v>20</v>
      </c>
      <c r="N2733" s="5">
        <v>29</v>
      </c>
      <c r="O2733" s="5">
        <v>42</v>
      </c>
      <c r="P2733" s="5">
        <v>27</v>
      </c>
      <c r="Q2733" s="5">
        <v>60</v>
      </c>
      <c r="R2733" s="5">
        <v>87</v>
      </c>
      <c r="T2733" s="4">
        <v>1296</v>
      </c>
      <c r="U2733" s="26">
        <f t="shared" si="84"/>
        <v>0</v>
      </c>
      <c r="V2733" s="26">
        <f t="shared" si="85"/>
        <v>0</v>
      </c>
      <c r="Z2733" s="4">
        <v>11</v>
      </c>
      <c r="AA2733" s="26">
        <v>25.55413599467553</v>
      </c>
      <c r="AB2733" s="26">
        <v>1431.0316157018297</v>
      </c>
    </row>
    <row r="2734" spans="1:28" x14ac:dyDescent="0.25">
      <c r="A2734" s="5" t="s">
        <v>3125</v>
      </c>
      <c r="B2734" s="6" t="s">
        <v>1643</v>
      </c>
      <c r="C2734" s="6" t="s">
        <v>1644</v>
      </c>
      <c r="D2734" s="5">
        <v>1998</v>
      </c>
      <c r="E2734" s="5">
        <v>18</v>
      </c>
      <c r="F2734" s="5">
        <v>19</v>
      </c>
      <c r="G2734" s="5">
        <v>91104</v>
      </c>
      <c r="H2734" s="5" t="s">
        <v>1370</v>
      </c>
      <c r="I2734" s="7">
        <v>6</v>
      </c>
      <c r="J2734" s="5">
        <v>50</v>
      </c>
      <c r="K2734" s="5">
        <v>20</v>
      </c>
      <c r="L2734" s="5">
        <v>15</v>
      </c>
      <c r="M2734" s="5">
        <v>30</v>
      </c>
      <c r="N2734" s="5">
        <v>8</v>
      </c>
      <c r="O2734" s="5">
        <v>60</v>
      </c>
      <c r="P2734" s="5">
        <v>45</v>
      </c>
      <c r="Q2734" s="5">
        <v>90</v>
      </c>
      <c r="R2734" s="5">
        <v>24</v>
      </c>
      <c r="T2734" s="4">
        <v>10950</v>
      </c>
      <c r="U2734" s="26">
        <f t="shared" si="84"/>
        <v>0</v>
      </c>
      <c r="V2734" s="26">
        <f t="shared" si="85"/>
        <v>0</v>
      </c>
      <c r="Z2734" s="4">
        <v>15</v>
      </c>
      <c r="AA2734" s="26">
        <v>15.573324450833612</v>
      </c>
      <c r="AB2734" s="26">
        <v>140.15992005750252</v>
      </c>
    </row>
    <row r="2735" spans="1:28" x14ac:dyDescent="0.25">
      <c r="A2735" s="5" t="s">
        <v>2396</v>
      </c>
      <c r="B2735" s="6" t="s">
        <v>1683</v>
      </c>
      <c r="C2735" s="6" t="s">
        <v>1644</v>
      </c>
      <c r="D2735" s="5">
        <v>1979</v>
      </c>
      <c r="E2735" s="5">
        <v>37</v>
      </c>
      <c r="F2735" s="5">
        <v>9</v>
      </c>
      <c r="G2735" s="5">
        <v>95667</v>
      </c>
      <c r="H2735" s="5" t="s">
        <v>2097</v>
      </c>
      <c r="I2735" s="7">
        <v>3.7</v>
      </c>
      <c r="J2735" s="5">
        <v>50</v>
      </c>
      <c r="K2735" s="5">
        <v>12</v>
      </c>
      <c r="L2735" s="5">
        <v>31</v>
      </c>
      <c r="M2735" s="5">
        <v>20</v>
      </c>
      <c r="N2735" s="5">
        <v>10</v>
      </c>
      <c r="O2735" s="5">
        <v>36</v>
      </c>
      <c r="P2735" s="5">
        <v>93</v>
      </c>
      <c r="Q2735" s="5">
        <v>60</v>
      </c>
      <c r="R2735" s="5">
        <v>30</v>
      </c>
      <c r="T2735" s="4">
        <v>10950</v>
      </c>
      <c r="U2735" s="26">
        <f t="shared" si="84"/>
        <v>0</v>
      </c>
      <c r="V2735" s="26">
        <f t="shared" si="85"/>
        <v>0</v>
      </c>
      <c r="Z2735" s="4">
        <v>8</v>
      </c>
      <c r="AA2735" s="26">
        <v>27.804228990014245</v>
      </c>
      <c r="AB2735" s="26">
        <v>278.04228990014246</v>
      </c>
    </row>
    <row r="2736" spans="1:28" x14ac:dyDescent="0.25">
      <c r="A2736" s="5" t="s">
        <v>1249</v>
      </c>
      <c r="B2736" s="6" t="s">
        <v>1150</v>
      </c>
      <c r="C2736" s="6" t="s">
        <v>1151</v>
      </c>
      <c r="D2736" s="5">
        <v>2005</v>
      </c>
      <c r="E2736" s="5">
        <v>11</v>
      </c>
      <c r="F2736" s="5">
        <v>19</v>
      </c>
      <c r="G2736" s="5">
        <v>91351</v>
      </c>
      <c r="H2736" s="5" t="s">
        <v>1152</v>
      </c>
      <c r="I2736" s="7">
        <v>1.9</v>
      </c>
      <c r="J2736" s="5">
        <v>10</v>
      </c>
      <c r="K2736" s="5">
        <v>22</v>
      </c>
      <c r="L2736" s="5">
        <v>22</v>
      </c>
      <c r="M2736" s="5">
        <v>15</v>
      </c>
      <c r="N2736" s="5">
        <v>15</v>
      </c>
      <c r="O2736" s="5">
        <v>66</v>
      </c>
      <c r="P2736" s="5">
        <v>66</v>
      </c>
      <c r="Q2736" s="5">
        <v>45</v>
      </c>
      <c r="R2736" s="5">
        <v>45</v>
      </c>
      <c r="T2736" s="4">
        <v>2220</v>
      </c>
      <c r="U2736" s="26">
        <f t="shared" si="84"/>
        <v>0</v>
      </c>
      <c r="V2736" s="26">
        <f t="shared" si="85"/>
        <v>0</v>
      </c>
      <c r="Z2736" s="4">
        <v>8</v>
      </c>
      <c r="AA2736" s="26">
        <v>77.093544017766774</v>
      </c>
      <c r="AB2736" s="26">
        <v>3083.7417607106709</v>
      </c>
    </row>
    <row r="2737" spans="1:28" x14ac:dyDescent="0.25">
      <c r="A2737" s="5" t="s">
        <v>1690</v>
      </c>
      <c r="B2737" s="6" t="s">
        <v>1660</v>
      </c>
      <c r="C2737" s="6" t="s">
        <v>1151</v>
      </c>
      <c r="D2737" s="5">
        <v>2008</v>
      </c>
      <c r="E2737" s="5">
        <v>8</v>
      </c>
      <c r="F2737" s="5">
        <v>4</v>
      </c>
      <c r="G2737" s="5">
        <v>95966</v>
      </c>
      <c r="H2737" s="5" t="s">
        <v>1645</v>
      </c>
      <c r="I2737" s="7">
        <v>4</v>
      </c>
      <c r="J2737" s="5">
        <v>50</v>
      </c>
      <c r="K2737" s="5">
        <v>20</v>
      </c>
      <c r="L2737" s="5">
        <v>14</v>
      </c>
      <c r="M2737" s="5">
        <v>20</v>
      </c>
      <c r="N2737" s="5">
        <v>20</v>
      </c>
      <c r="O2737" s="5">
        <v>60</v>
      </c>
      <c r="P2737" s="5">
        <v>42</v>
      </c>
      <c r="Q2737" s="5">
        <v>60</v>
      </c>
      <c r="R2737" s="5">
        <v>60</v>
      </c>
      <c r="T2737" s="4">
        <v>11100</v>
      </c>
      <c r="U2737" s="26">
        <f t="shared" si="84"/>
        <v>0</v>
      </c>
      <c r="V2737" s="26">
        <f t="shared" si="85"/>
        <v>0</v>
      </c>
      <c r="Z2737" s="4">
        <v>4</v>
      </c>
      <c r="AA2737" s="26">
        <v>62.335323226040046</v>
      </c>
      <c r="AB2737" s="26">
        <v>3740.1193935624028</v>
      </c>
    </row>
    <row r="2738" spans="1:28" x14ac:dyDescent="0.25">
      <c r="A2738" s="5" t="s">
        <v>2005</v>
      </c>
      <c r="B2738" s="6" t="s">
        <v>1730</v>
      </c>
      <c r="C2738" s="6" t="s">
        <v>1151</v>
      </c>
      <c r="D2738" s="5">
        <v>2004</v>
      </c>
      <c r="E2738" s="5">
        <v>12</v>
      </c>
      <c r="F2738" s="5">
        <v>33</v>
      </c>
      <c r="G2738" s="5">
        <v>92570</v>
      </c>
      <c r="H2738" s="5" t="s">
        <v>1645</v>
      </c>
      <c r="I2738" s="7">
        <v>3.3</v>
      </c>
      <c r="J2738" s="5">
        <v>40</v>
      </c>
      <c r="K2738" s="5">
        <v>15</v>
      </c>
      <c r="L2738" s="5">
        <v>19</v>
      </c>
      <c r="M2738" s="5">
        <v>20</v>
      </c>
      <c r="N2738" s="5">
        <v>20</v>
      </c>
      <c r="O2738" s="5">
        <v>45</v>
      </c>
      <c r="P2738" s="5">
        <v>57</v>
      </c>
      <c r="Q2738" s="5">
        <v>60</v>
      </c>
      <c r="R2738" s="5">
        <v>60</v>
      </c>
      <c r="T2738" s="4">
        <v>8880</v>
      </c>
      <c r="U2738" s="26">
        <f t="shared" si="84"/>
        <v>0</v>
      </c>
      <c r="V2738" s="26">
        <f t="shared" si="85"/>
        <v>0</v>
      </c>
      <c r="Z2738" s="4">
        <v>13</v>
      </c>
      <c r="AA2738" s="26">
        <v>34.76263518440539</v>
      </c>
      <c r="AB2738" s="26">
        <v>347.62635184405389</v>
      </c>
    </row>
    <row r="2739" spans="1:28" x14ac:dyDescent="0.25">
      <c r="A2739" s="5" t="s">
        <v>1230</v>
      </c>
      <c r="B2739" s="6" t="s">
        <v>1150</v>
      </c>
      <c r="C2739" s="6" t="s">
        <v>1151</v>
      </c>
      <c r="D2739" s="5">
        <v>2005</v>
      </c>
      <c r="E2739" s="5">
        <v>11</v>
      </c>
      <c r="F2739" s="5">
        <v>15</v>
      </c>
      <c r="G2739" s="5">
        <v>93312</v>
      </c>
      <c r="H2739" s="5" t="s">
        <v>1152</v>
      </c>
      <c r="I2739" s="7">
        <v>6</v>
      </c>
      <c r="J2739" s="5">
        <v>100</v>
      </c>
      <c r="K2739" s="5">
        <v>27</v>
      </c>
      <c r="L2739" s="5">
        <v>27</v>
      </c>
      <c r="M2739" s="5">
        <v>20</v>
      </c>
      <c r="N2739" s="5">
        <v>1</v>
      </c>
      <c r="O2739" s="5">
        <v>81</v>
      </c>
      <c r="P2739" s="5">
        <v>81</v>
      </c>
      <c r="Q2739" s="5">
        <v>60</v>
      </c>
      <c r="R2739" s="5">
        <v>3</v>
      </c>
      <c r="T2739" s="4">
        <v>22500</v>
      </c>
      <c r="U2739" s="26">
        <f t="shared" si="84"/>
        <v>0</v>
      </c>
      <c r="V2739" s="26">
        <f t="shared" si="85"/>
        <v>0</v>
      </c>
      <c r="Z2739" s="4">
        <v>0</v>
      </c>
      <c r="AA2739" s="26">
        <v>24.695886073102496</v>
      </c>
      <c r="AB2739" s="26">
        <v>222.26297465792246</v>
      </c>
    </row>
    <row r="2740" spans="1:28" x14ac:dyDescent="0.25">
      <c r="A2740" s="5" t="s">
        <v>1608</v>
      </c>
      <c r="B2740" s="6" t="s">
        <v>1150</v>
      </c>
      <c r="C2740" s="6" t="s">
        <v>1151</v>
      </c>
      <c r="D2740" s="5">
        <v>2006</v>
      </c>
      <c r="E2740" s="5">
        <v>10</v>
      </c>
      <c r="F2740" s="5">
        <v>50</v>
      </c>
      <c r="G2740" s="5">
        <v>95307</v>
      </c>
      <c r="H2740" s="5" t="s">
        <v>1152</v>
      </c>
      <c r="I2740" s="7">
        <v>4</v>
      </c>
      <c r="J2740" s="5">
        <v>9</v>
      </c>
      <c r="K2740" s="5">
        <v>25</v>
      </c>
      <c r="L2740" s="5">
        <v>25</v>
      </c>
      <c r="M2740" s="5">
        <v>25</v>
      </c>
      <c r="N2740" s="5">
        <v>0</v>
      </c>
      <c r="O2740" s="5">
        <v>75</v>
      </c>
      <c r="P2740" s="5">
        <v>75</v>
      </c>
      <c r="Q2740" s="5">
        <v>75</v>
      </c>
      <c r="R2740" s="5">
        <v>0</v>
      </c>
      <c r="T2740" s="4">
        <v>2025</v>
      </c>
      <c r="U2740" s="26">
        <f t="shared" si="84"/>
        <v>0</v>
      </c>
      <c r="V2740" s="26">
        <f t="shared" si="85"/>
        <v>0</v>
      </c>
      <c r="Z2740" s="4">
        <v>7</v>
      </c>
      <c r="AA2740" s="26">
        <v>20.150504013887954</v>
      </c>
      <c r="AB2740" s="26">
        <v>1309.782760902717</v>
      </c>
    </row>
    <row r="2741" spans="1:28" x14ac:dyDescent="0.25">
      <c r="A2741" s="5" t="s">
        <v>3235</v>
      </c>
      <c r="B2741" s="6" t="s">
        <v>1643</v>
      </c>
      <c r="C2741" s="6" t="s">
        <v>1644</v>
      </c>
      <c r="D2741" s="5">
        <v>2007</v>
      </c>
      <c r="E2741" s="5">
        <v>9</v>
      </c>
      <c r="F2741" s="5">
        <v>23</v>
      </c>
      <c r="G2741" s="5">
        <v>95437</v>
      </c>
      <c r="H2741" s="5" t="s">
        <v>1370</v>
      </c>
      <c r="I2741" s="7">
        <v>3.9</v>
      </c>
      <c r="J2741" s="5">
        <v>19</v>
      </c>
      <c r="K2741" s="5">
        <v>20</v>
      </c>
      <c r="L2741" s="5">
        <v>30</v>
      </c>
      <c r="M2741" s="5">
        <v>15</v>
      </c>
      <c r="N2741" s="5">
        <v>10</v>
      </c>
      <c r="O2741" s="5">
        <v>60</v>
      </c>
      <c r="P2741" s="5">
        <v>90</v>
      </c>
      <c r="Q2741" s="5">
        <v>45</v>
      </c>
      <c r="R2741" s="5">
        <v>30</v>
      </c>
      <c r="T2741" s="4">
        <v>4275</v>
      </c>
      <c r="U2741" s="26">
        <f t="shared" si="84"/>
        <v>0</v>
      </c>
      <c r="V2741" s="26">
        <f t="shared" si="85"/>
        <v>0</v>
      </c>
      <c r="Z2741" s="4">
        <v>4</v>
      </c>
      <c r="AA2741" s="26">
        <v>59.841910296998442</v>
      </c>
      <c r="AB2741" s="26">
        <v>2393.6764118799379</v>
      </c>
    </row>
    <row r="2742" spans="1:28" x14ac:dyDescent="0.25">
      <c r="A2742" s="5" t="s">
        <v>3382</v>
      </c>
      <c r="B2742" s="6" t="s">
        <v>1660</v>
      </c>
      <c r="C2742" s="6" t="s">
        <v>1151</v>
      </c>
      <c r="D2742" s="5">
        <v>2007</v>
      </c>
      <c r="E2742" s="5">
        <v>9</v>
      </c>
      <c r="F2742" s="5">
        <v>31</v>
      </c>
      <c r="G2742" s="5">
        <v>95650</v>
      </c>
      <c r="H2742" s="5" t="s">
        <v>1370</v>
      </c>
      <c r="I2742" s="7">
        <v>2</v>
      </c>
      <c r="J2742" s="5">
        <v>8</v>
      </c>
      <c r="K2742" s="5">
        <v>15</v>
      </c>
      <c r="L2742" s="5">
        <v>30</v>
      </c>
      <c r="M2742" s="5">
        <v>15</v>
      </c>
      <c r="N2742" s="5">
        <v>15</v>
      </c>
      <c r="O2742" s="5">
        <v>45</v>
      </c>
      <c r="P2742" s="5">
        <v>90</v>
      </c>
      <c r="Q2742" s="5">
        <v>45</v>
      </c>
      <c r="R2742" s="5">
        <v>45</v>
      </c>
      <c r="T2742" s="4">
        <v>1800</v>
      </c>
      <c r="U2742" s="26">
        <f t="shared" si="84"/>
        <v>0</v>
      </c>
      <c r="V2742" s="26">
        <f t="shared" si="85"/>
        <v>0</v>
      </c>
      <c r="Z2742" s="4">
        <v>17</v>
      </c>
      <c r="AA2742" s="26">
        <v>7.8513486807828698</v>
      </c>
      <c r="AB2742" s="26">
        <v>188.43236833878888</v>
      </c>
    </row>
    <row r="2743" spans="1:28" x14ac:dyDescent="0.25">
      <c r="A2743" s="5" t="s">
        <v>2927</v>
      </c>
      <c r="B2743" s="6" t="s">
        <v>1643</v>
      </c>
      <c r="C2743" s="6" t="s">
        <v>1644</v>
      </c>
      <c r="D2743" s="5">
        <v>2006</v>
      </c>
      <c r="E2743" s="5">
        <v>10</v>
      </c>
      <c r="F2743" s="5">
        <v>4</v>
      </c>
      <c r="G2743" s="5">
        <v>95973</v>
      </c>
      <c r="H2743" s="5" t="s">
        <v>1370</v>
      </c>
      <c r="I2743" s="7">
        <v>5.0999999999999996</v>
      </c>
      <c r="J2743" s="5">
        <v>50</v>
      </c>
      <c r="K2743" s="5">
        <v>20</v>
      </c>
      <c r="L2743" s="5">
        <v>10</v>
      </c>
      <c r="M2743" s="5">
        <v>20</v>
      </c>
      <c r="N2743" s="5">
        <v>25</v>
      </c>
      <c r="O2743" s="5">
        <v>60</v>
      </c>
      <c r="P2743" s="5">
        <v>30</v>
      </c>
      <c r="Q2743" s="5">
        <v>60</v>
      </c>
      <c r="R2743" s="5">
        <v>75</v>
      </c>
      <c r="T2743" s="4">
        <v>11250</v>
      </c>
      <c r="U2743" s="26">
        <f t="shared" si="84"/>
        <v>0</v>
      </c>
      <c r="V2743" s="26">
        <f t="shared" si="85"/>
        <v>0</v>
      </c>
      <c r="Z2743" s="4">
        <v>14</v>
      </c>
      <c r="AA2743" s="26">
        <v>29.72933245107447</v>
      </c>
      <c r="AB2743" s="26">
        <v>2645.910588145628</v>
      </c>
    </row>
    <row r="2744" spans="1:28" x14ac:dyDescent="0.25">
      <c r="A2744" s="5" t="s">
        <v>1933</v>
      </c>
      <c r="B2744" s="6" t="s">
        <v>1643</v>
      </c>
      <c r="C2744" s="6" t="s">
        <v>1644</v>
      </c>
      <c r="D2744" s="5">
        <v>2003</v>
      </c>
      <c r="E2744" s="5">
        <v>13</v>
      </c>
      <c r="F2744" s="5">
        <v>30</v>
      </c>
      <c r="G2744" s="5">
        <v>92630</v>
      </c>
      <c r="H2744" s="5" t="s">
        <v>1645</v>
      </c>
      <c r="I2744" s="7">
        <v>5</v>
      </c>
      <c r="J2744" s="5">
        <v>16</v>
      </c>
      <c r="K2744" s="5">
        <v>20</v>
      </c>
      <c r="L2744" s="5">
        <v>20</v>
      </c>
      <c r="M2744" s="5">
        <v>20</v>
      </c>
      <c r="N2744" s="5">
        <v>15</v>
      </c>
      <c r="O2744" s="5">
        <v>60</v>
      </c>
      <c r="P2744" s="5">
        <v>60</v>
      </c>
      <c r="Q2744" s="5">
        <v>60</v>
      </c>
      <c r="R2744" s="5">
        <v>45</v>
      </c>
      <c r="T2744" s="4">
        <v>3600</v>
      </c>
      <c r="U2744" s="26">
        <f t="shared" si="84"/>
        <v>0</v>
      </c>
      <c r="V2744" s="26">
        <f t="shared" si="85"/>
        <v>0</v>
      </c>
      <c r="Z2744" s="4">
        <v>10</v>
      </c>
      <c r="AA2744" s="26">
        <v>34.370331795863713</v>
      </c>
      <c r="AB2744" s="26">
        <v>446.81431334622829</v>
      </c>
    </row>
    <row r="2745" spans="1:28" x14ac:dyDescent="0.25">
      <c r="A2745" s="5" t="s">
        <v>367</v>
      </c>
      <c r="B2745" s="6" t="s">
        <v>1643</v>
      </c>
      <c r="C2745" s="6" t="s">
        <v>1644</v>
      </c>
      <c r="D2745" s="5">
        <v>2000</v>
      </c>
      <c r="E2745" s="5">
        <v>16</v>
      </c>
      <c r="F2745" s="5">
        <v>43</v>
      </c>
      <c r="G2745" s="5">
        <v>95020</v>
      </c>
      <c r="H2745" s="5" t="s">
        <v>1370</v>
      </c>
      <c r="I2745" s="7">
        <v>7.8</v>
      </c>
      <c r="J2745" s="5">
        <v>60</v>
      </c>
      <c r="K2745" s="5">
        <v>15</v>
      </c>
      <c r="L2745" s="5">
        <v>15</v>
      </c>
      <c r="M2745" s="5">
        <v>20</v>
      </c>
      <c r="N2745" s="5">
        <v>25</v>
      </c>
      <c r="O2745" s="5">
        <v>45</v>
      </c>
      <c r="P2745" s="5">
        <v>45</v>
      </c>
      <c r="Q2745" s="5">
        <v>60</v>
      </c>
      <c r="R2745" s="5">
        <v>75</v>
      </c>
      <c r="T2745" s="4">
        <v>13500</v>
      </c>
      <c r="U2745" s="26">
        <f t="shared" si="84"/>
        <v>0</v>
      </c>
      <c r="V2745" s="26">
        <f t="shared" si="85"/>
        <v>0</v>
      </c>
      <c r="Z2745" s="4">
        <v>0</v>
      </c>
      <c r="AA2745" s="26">
        <v>86.435601255858728</v>
      </c>
      <c r="AB2745" s="26">
        <v>5186.1360753515237</v>
      </c>
    </row>
    <row r="2746" spans="1:28" x14ac:dyDescent="0.25">
      <c r="A2746" s="5" t="s">
        <v>2363</v>
      </c>
      <c r="B2746" s="6" t="s">
        <v>1730</v>
      </c>
      <c r="C2746" s="6" t="s">
        <v>1151</v>
      </c>
      <c r="D2746" s="5">
        <v>1995</v>
      </c>
      <c r="E2746" s="5">
        <v>21</v>
      </c>
      <c r="F2746" s="5">
        <v>1</v>
      </c>
      <c r="G2746" s="5">
        <v>94551</v>
      </c>
      <c r="H2746" s="5" t="s">
        <v>2097</v>
      </c>
      <c r="I2746" s="7">
        <v>1.9</v>
      </c>
      <c r="J2746" s="5">
        <v>38</v>
      </c>
      <c r="K2746" s="5">
        <v>21</v>
      </c>
      <c r="L2746" s="5">
        <v>12</v>
      </c>
      <c r="M2746" s="5">
        <v>30</v>
      </c>
      <c r="N2746" s="5">
        <v>12</v>
      </c>
      <c r="O2746" s="5">
        <v>63</v>
      </c>
      <c r="P2746" s="5">
        <v>36</v>
      </c>
      <c r="Q2746" s="5">
        <v>90</v>
      </c>
      <c r="R2746" s="5">
        <v>36</v>
      </c>
      <c r="T2746" s="4">
        <v>8550</v>
      </c>
      <c r="U2746" s="26">
        <f t="shared" si="84"/>
        <v>0</v>
      </c>
      <c r="V2746" s="26">
        <f t="shared" si="85"/>
        <v>0</v>
      </c>
      <c r="Z2746" s="4">
        <v>15</v>
      </c>
      <c r="AA2746" s="26">
        <v>10.38221630055574</v>
      </c>
      <c r="AB2746" s="26">
        <v>622.9329780333444</v>
      </c>
    </row>
    <row r="2747" spans="1:28" x14ac:dyDescent="0.25">
      <c r="A2747" s="5" t="s">
        <v>2418</v>
      </c>
      <c r="B2747" s="6" t="s">
        <v>1660</v>
      </c>
      <c r="C2747" s="6" t="s">
        <v>1151</v>
      </c>
      <c r="D2747" s="5">
        <v>1985</v>
      </c>
      <c r="E2747" s="5">
        <v>31</v>
      </c>
      <c r="F2747" s="5">
        <v>15</v>
      </c>
      <c r="G2747" s="5">
        <v>93314</v>
      </c>
      <c r="H2747" s="5" t="s">
        <v>2097</v>
      </c>
      <c r="I2747" s="7">
        <v>6</v>
      </c>
      <c r="J2747" s="5">
        <v>39</v>
      </c>
      <c r="K2747" s="5">
        <v>30</v>
      </c>
      <c r="L2747" s="5">
        <v>30</v>
      </c>
      <c r="M2747" s="5">
        <v>10</v>
      </c>
      <c r="N2747" s="5">
        <v>5</v>
      </c>
      <c r="O2747" s="5">
        <v>90</v>
      </c>
      <c r="P2747" s="5">
        <v>90</v>
      </c>
      <c r="Q2747" s="5">
        <v>30</v>
      </c>
      <c r="R2747" s="5">
        <v>15</v>
      </c>
      <c r="T2747" s="4">
        <v>8775</v>
      </c>
      <c r="U2747" s="26">
        <f t="shared" si="84"/>
        <v>0</v>
      </c>
      <c r="V2747" s="26">
        <f t="shared" si="85"/>
        <v>0</v>
      </c>
      <c r="Z2747" s="4">
        <v>9</v>
      </c>
      <c r="AA2747" s="26">
        <v>8.8784525961692484</v>
      </c>
      <c r="AB2747" s="26">
        <v>257.4751252889082</v>
      </c>
    </row>
    <row r="2748" spans="1:28" x14ac:dyDescent="0.25">
      <c r="A2748" s="5" t="s">
        <v>2559</v>
      </c>
      <c r="B2748" s="6" t="s">
        <v>1643</v>
      </c>
      <c r="C2748" s="6" t="s">
        <v>1644</v>
      </c>
      <c r="D2748" s="5">
        <v>1971</v>
      </c>
      <c r="E2748" s="5">
        <v>45</v>
      </c>
      <c r="F2748" s="5">
        <v>30</v>
      </c>
      <c r="G2748" s="5">
        <v>90631</v>
      </c>
      <c r="H2748" s="5" t="s">
        <v>2097</v>
      </c>
      <c r="I2748" s="7">
        <v>0</v>
      </c>
      <c r="J2748" s="5">
        <v>0</v>
      </c>
      <c r="K2748" s="5">
        <v>20</v>
      </c>
      <c r="L2748" s="5">
        <v>20</v>
      </c>
      <c r="M2748" s="5">
        <v>20</v>
      </c>
      <c r="N2748" s="5">
        <v>15</v>
      </c>
      <c r="O2748" s="5">
        <v>60</v>
      </c>
      <c r="P2748" s="5">
        <v>60</v>
      </c>
      <c r="Q2748" s="5">
        <v>60</v>
      </c>
      <c r="R2748" s="5">
        <v>45</v>
      </c>
      <c r="T2748" s="4">
        <v>0</v>
      </c>
      <c r="V2748" s="26"/>
      <c r="Z2748" s="4">
        <v>9</v>
      </c>
      <c r="AA2748" s="26">
        <v>17.756905192338497</v>
      </c>
      <c r="AB2748" s="26">
        <v>870.08835442458633</v>
      </c>
    </row>
    <row r="2749" spans="1:28" x14ac:dyDescent="0.25">
      <c r="A2749" s="5" t="s">
        <v>1373</v>
      </c>
      <c r="B2749" s="6" t="s">
        <v>1150</v>
      </c>
      <c r="C2749" s="6" t="s">
        <v>1151</v>
      </c>
      <c r="D2749" s="5">
        <v>2001</v>
      </c>
      <c r="E2749" s="5">
        <v>15</v>
      </c>
      <c r="F2749" s="5">
        <v>32</v>
      </c>
      <c r="G2749" s="5">
        <v>95971</v>
      </c>
      <c r="H2749" s="5" t="s">
        <v>1152</v>
      </c>
      <c r="I2749" s="7">
        <v>1.9</v>
      </c>
      <c r="J2749" s="5">
        <v>48</v>
      </c>
      <c r="K2749" s="5">
        <v>30</v>
      </c>
      <c r="L2749" s="5">
        <v>31</v>
      </c>
      <c r="M2749" s="5">
        <v>15</v>
      </c>
      <c r="N2749" s="5">
        <v>0</v>
      </c>
      <c r="O2749" s="5">
        <v>90</v>
      </c>
      <c r="P2749" s="5">
        <v>93</v>
      </c>
      <c r="Q2749" s="5">
        <v>45</v>
      </c>
      <c r="R2749" s="5">
        <v>0</v>
      </c>
      <c r="T2749" s="4">
        <v>10944</v>
      </c>
      <c r="U2749" s="26">
        <f t="shared" ref="U2749:U2780" si="86">(VLOOKUP(E2749,t_factor30,7))*S2749</f>
        <v>0</v>
      </c>
      <c r="V2749" s="26">
        <f t="shared" ref="V2749:V2780" si="87">J2749*U2749</f>
        <v>0</v>
      </c>
      <c r="Z2749" s="4">
        <v>12</v>
      </c>
      <c r="AA2749" s="26">
        <v>58.997242420038624</v>
      </c>
      <c r="AB2749" s="26">
        <v>2005.9062422813133</v>
      </c>
    </row>
    <row r="2750" spans="1:28" x14ac:dyDescent="0.25">
      <c r="A2750" s="5" t="s">
        <v>1442</v>
      </c>
      <c r="B2750" s="6" t="s">
        <v>1150</v>
      </c>
      <c r="C2750" s="6" t="s">
        <v>1151</v>
      </c>
      <c r="D2750" s="5">
        <v>2012</v>
      </c>
      <c r="E2750" s="5">
        <v>4</v>
      </c>
      <c r="F2750" s="5">
        <v>36</v>
      </c>
      <c r="G2750" s="5">
        <v>92404</v>
      </c>
      <c r="H2750" s="5" t="s">
        <v>1152</v>
      </c>
      <c r="I2750" s="7">
        <v>4.0999999999999996</v>
      </c>
      <c r="J2750" s="5">
        <v>30</v>
      </c>
      <c r="K2750" s="5">
        <v>15</v>
      </c>
      <c r="L2750" s="5">
        <v>31</v>
      </c>
      <c r="M2750" s="5">
        <v>20</v>
      </c>
      <c r="N2750" s="5">
        <v>10</v>
      </c>
      <c r="O2750" s="5">
        <v>45</v>
      </c>
      <c r="P2750" s="5">
        <v>93</v>
      </c>
      <c r="Q2750" s="5">
        <v>60</v>
      </c>
      <c r="R2750" s="5">
        <v>30</v>
      </c>
      <c r="T2750" s="4">
        <v>6840</v>
      </c>
      <c r="U2750" s="26">
        <f t="shared" si="86"/>
        <v>0</v>
      </c>
      <c r="V2750" s="26">
        <f t="shared" si="87"/>
        <v>0</v>
      </c>
      <c r="Z2750" s="4">
        <v>15</v>
      </c>
      <c r="AA2750" s="26">
        <v>5.19110815027787</v>
      </c>
      <c r="AB2750" s="26">
        <v>218.02654231167054</v>
      </c>
    </row>
    <row r="2751" spans="1:28" x14ac:dyDescent="0.25">
      <c r="A2751" s="5" t="s">
        <v>1422</v>
      </c>
      <c r="B2751" s="6" t="s">
        <v>1150</v>
      </c>
      <c r="C2751" s="6" t="s">
        <v>1151</v>
      </c>
      <c r="D2751" s="5">
        <v>2006</v>
      </c>
      <c r="E2751" s="5">
        <v>10</v>
      </c>
      <c r="F2751" s="5">
        <v>34</v>
      </c>
      <c r="G2751" s="5">
        <v>95670</v>
      </c>
      <c r="H2751" s="5" t="s">
        <v>1152</v>
      </c>
      <c r="I2751" s="7">
        <v>2.7</v>
      </c>
      <c r="J2751" s="5">
        <v>35</v>
      </c>
      <c r="K2751" s="5">
        <v>25</v>
      </c>
      <c r="L2751" s="5">
        <v>25</v>
      </c>
      <c r="M2751" s="5">
        <v>18</v>
      </c>
      <c r="N2751" s="5">
        <v>10</v>
      </c>
      <c r="O2751" s="5">
        <v>75</v>
      </c>
      <c r="P2751" s="5">
        <v>75</v>
      </c>
      <c r="Q2751" s="5">
        <v>54</v>
      </c>
      <c r="R2751" s="5">
        <v>30</v>
      </c>
      <c r="T2751" s="4">
        <v>8190</v>
      </c>
      <c r="U2751" s="26">
        <f t="shared" si="86"/>
        <v>0</v>
      </c>
      <c r="V2751" s="26">
        <f t="shared" si="87"/>
        <v>0</v>
      </c>
      <c r="Z2751" s="4">
        <v>14</v>
      </c>
      <c r="AA2751" s="26">
        <v>32.314491794646166</v>
      </c>
      <c r="AB2751" s="26">
        <v>3231.4491794646165</v>
      </c>
    </row>
    <row r="2752" spans="1:28" x14ac:dyDescent="0.25">
      <c r="A2752" s="5" t="s">
        <v>1418</v>
      </c>
      <c r="B2752" s="6" t="s">
        <v>1150</v>
      </c>
      <c r="C2752" s="6" t="s">
        <v>1151</v>
      </c>
      <c r="D2752" s="5">
        <v>2004</v>
      </c>
      <c r="E2752" s="5">
        <v>12</v>
      </c>
      <c r="F2752" s="5">
        <v>34</v>
      </c>
      <c r="G2752" s="5">
        <v>95621</v>
      </c>
      <c r="H2752" s="5" t="s">
        <v>1152</v>
      </c>
      <c r="I2752" s="7">
        <v>3</v>
      </c>
      <c r="J2752" s="5">
        <v>5</v>
      </c>
      <c r="K2752" s="5">
        <v>25</v>
      </c>
      <c r="L2752" s="5">
        <v>25</v>
      </c>
      <c r="M2752" s="5">
        <v>15</v>
      </c>
      <c r="N2752" s="5">
        <v>15</v>
      </c>
      <c r="O2752" s="5">
        <v>75</v>
      </c>
      <c r="P2752" s="5">
        <v>75</v>
      </c>
      <c r="Q2752" s="5">
        <v>45</v>
      </c>
      <c r="R2752" s="5">
        <v>45</v>
      </c>
      <c r="T2752" s="4">
        <v>1200</v>
      </c>
      <c r="U2752" s="26">
        <f t="shared" si="86"/>
        <v>0</v>
      </c>
      <c r="V2752" s="26">
        <f t="shared" si="87"/>
        <v>0</v>
      </c>
      <c r="Z2752" s="4">
        <v>19</v>
      </c>
      <c r="AA2752" s="26">
        <v>13.198870356246752</v>
      </c>
      <c r="AB2752" s="26">
        <v>250.7785367686883</v>
      </c>
    </row>
    <row r="2753" spans="1:28" x14ac:dyDescent="0.25">
      <c r="A2753" s="5" t="s">
        <v>1571</v>
      </c>
      <c r="B2753" s="6" t="s">
        <v>1150</v>
      </c>
      <c r="C2753" s="6" t="s">
        <v>1151</v>
      </c>
      <c r="D2753" s="5">
        <v>2008</v>
      </c>
      <c r="E2753" s="5">
        <v>8</v>
      </c>
      <c r="F2753" s="5">
        <v>44</v>
      </c>
      <c r="G2753" s="5">
        <v>95060</v>
      </c>
      <c r="H2753" s="5" t="s">
        <v>1152</v>
      </c>
      <c r="I2753" s="7">
        <v>18.3</v>
      </c>
      <c r="J2753" s="5">
        <v>71</v>
      </c>
      <c r="K2753" s="5">
        <v>20</v>
      </c>
      <c r="L2753" s="5">
        <v>20</v>
      </c>
      <c r="M2753" s="5">
        <v>20</v>
      </c>
      <c r="N2753" s="5">
        <v>20</v>
      </c>
      <c r="O2753" s="5">
        <v>60</v>
      </c>
      <c r="P2753" s="5">
        <v>60</v>
      </c>
      <c r="Q2753" s="5">
        <v>60</v>
      </c>
      <c r="R2753" s="5">
        <v>60</v>
      </c>
      <c r="T2753" s="4">
        <v>17040</v>
      </c>
      <c r="U2753" s="26">
        <f t="shared" si="86"/>
        <v>0</v>
      </c>
      <c r="V2753" s="26">
        <f t="shared" si="87"/>
        <v>0</v>
      </c>
      <c r="Z2753" s="4">
        <v>15</v>
      </c>
      <c r="AA2753" s="26">
        <v>6.4888851878473384</v>
      </c>
      <c r="AB2753" s="26">
        <v>194.66655563542014</v>
      </c>
    </row>
    <row r="2754" spans="1:28" x14ac:dyDescent="0.25">
      <c r="A2754" s="5" t="s">
        <v>124</v>
      </c>
      <c r="B2754" s="6" t="s">
        <v>1643</v>
      </c>
      <c r="C2754" s="6" t="s">
        <v>1644</v>
      </c>
      <c r="D2754" s="5">
        <v>2016</v>
      </c>
      <c r="E2754" s="5">
        <v>0</v>
      </c>
      <c r="F2754" s="5">
        <v>37</v>
      </c>
      <c r="G2754" s="5">
        <v>92040</v>
      </c>
      <c r="H2754" s="5" t="s">
        <v>1211</v>
      </c>
      <c r="I2754" s="7">
        <v>3.8</v>
      </c>
      <c r="J2754" s="5">
        <v>29</v>
      </c>
      <c r="K2754" s="5">
        <v>20</v>
      </c>
      <c r="L2754" s="5">
        <v>20</v>
      </c>
      <c r="M2754" s="5">
        <v>20</v>
      </c>
      <c r="N2754" s="5">
        <v>20</v>
      </c>
      <c r="O2754" s="5">
        <v>60</v>
      </c>
      <c r="P2754" s="5">
        <v>60</v>
      </c>
      <c r="Q2754" s="5">
        <v>60</v>
      </c>
      <c r="R2754" s="5">
        <v>60</v>
      </c>
      <c r="T2754" s="4">
        <v>6960</v>
      </c>
      <c r="U2754" s="26" t="e">
        <f t="shared" si="86"/>
        <v>#DIV/0!</v>
      </c>
      <c r="V2754" s="26" t="e">
        <f t="shared" si="87"/>
        <v>#DIV/0!</v>
      </c>
      <c r="Z2754" s="4">
        <v>9</v>
      </c>
      <c r="AA2754" s="26">
        <v>10.146802967050569</v>
      </c>
      <c r="AB2754" s="26">
        <v>40.587211868202274</v>
      </c>
    </row>
    <row r="2755" spans="1:28" x14ac:dyDescent="0.25">
      <c r="A2755" s="5" t="s">
        <v>3144</v>
      </c>
      <c r="B2755" s="6" t="s">
        <v>1643</v>
      </c>
      <c r="C2755" s="6" t="s">
        <v>1644</v>
      </c>
      <c r="D2755" s="5">
        <v>2009</v>
      </c>
      <c r="E2755" s="5">
        <v>7</v>
      </c>
      <c r="F2755" s="5">
        <v>19</v>
      </c>
      <c r="G2755" s="5">
        <v>93535</v>
      </c>
      <c r="H2755" s="5" t="s">
        <v>1370</v>
      </c>
      <c r="I2755" s="7">
        <v>4</v>
      </c>
      <c r="J2755" s="5">
        <v>14</v>
      </c>
      <c r="K2755" s="5">
        <v>20</v>
      </c>
      <c r="L2755" s="5">
        <v>20</v>
      </c>
      <c r="M2755" s="5">
        <v>20</v>
      </c>
      <c r="N2755" s="5">
        <v>20</v>
      </c>
      <c r="O2755" s="5">
        <v>60</v>
      </c>
      <c r="P2755" s="5">
        <v>60</v>
      </c>
      <c r="Q2755" s="5">
        <v>60</v>
      </c>
      <c r="R2755" s="5">
        <v>60</v>
      </c>
      <c r="T2755" s="4">
        <v>3360</v>
      </c>
      <c r="U2755" s="26">
        <f t="shared" si="86"/>
        <v>0</v>
      </c>
      <c r="V2755" s="26">
        <f t="shared" si="87"/>
        <v>0</v>
      </c>
      <c r="Z2755" s="4">
        <v>1</v>
      </c>
      <c r="AA2755" s="26">
        <v>22.226297465792246</v>
      </c>
      <c r="AB2755" s="26">
        <v>377.84705691846818</v>
      </c>
    </row>
    <row r="2756" spans="1:28" x14ac:dyDescent="0.25">
      <c r="A2756" s="5" t="s">
        <v>2010</v>
      </c>
      <c r="B2756" s="6" t="s">
        <v>1660</v>
      </c>
      <c r="C2756" s="6" t="s">
        <v>1151</v>
      </c>
      <c r="D2756" s="5">
        <v>2007</v>
      </c>
      <c r="E2756" s="5">
        <v>9</v>
      </c>
      <c r="F2756" s="5">
        <v>34</v>
      </c>
      <c r="G2756" s="5">
        <v>95662</v>
      </c>
      <c r="H2756" s="5" t="s">
        <v>1645</v>
      </c>
      <c r="I2756" s="7">
        <v>7.1</v>
      </c>
      <c r="J2756" s="5">
        <v>28</v>
      </c>
      <c r="K2756" s="5">
        <v>20</v>
      </c>
      <c r="L2756" s="5">
        <v>20</v>
      </c>
      <c r="M2756" s="5">
        <v>20</v>
      </c>
      <c r="N2756" s="5">
        <v>20</v>
      </c>
      <c r="O2756" s="5">
        <v>60</v>
      </c>
      <c r="P2756" s="5">
        <v>60</v>
      </c>
      <c r="Q2756" s="5">
        <v>60</v>
      </c>
      <c r="R2756" s="5">
        <v>60</v>
      </c>
      <c r="T2756" s="4">
        <v>6720</v>
      </c>
      <c r="U2756" s="26">
        <f t="shared" si="86"/>
        <v>0</v>
      </c>
      <c r="V2756" s="26">
        <f t="shared" si="87"/>
        <v>0</v>
      </c>
      <c r="Z2756" s="4">
        <v>14</v>
      </c>
      <c r="AA2756" s="26">
        <v>18.09611540500185</v>
      </c>
      <c r="AB2756" s="26">
        <v>723.84461620007403</v>
      </c>
    </row>
    <row r="2757" spans="1:28" x14ac:dyDescent="0.25">
      <c r="A2757" s="5" t="s">
        <v>1687</v>
      </c>
      <c r="B2757" s="6" t="s">
        <v>1643</v>
      </c>
      <c r="C2757" s="6" t="s">
        <v>1644</v>
      </c>
      <c r="D2757" s="5">
        <v>2002</v>
      </c>
      <c r="E2757" s="5">
        <v>14</v>
      </c>
      <c r="F2757" s="5">
        <v>4</v>
      </c>
      <c r="G2757" s="5">
        <v>95965</v>
      </c>
      <c r="H2757" s="5" t="s">
        <v>1645</v>
      </c>
      <c r="I2757" s="7">
        <v>0.8</v>
      </c>
      <c r="J2757" s="5">
        <v>5</v>
      </c>
      <c r="K2757" s="5">
        <v>20</v>
      </c>
      <c r="L2757" s="5">
        <v>20</v>
      </c>
      <c r="M2757" s="5">
        <v>20</v>
      </c>
      <c r="N2757" s="5">
        <v>20</v>
      </c>
      <c r="O2757" s="5">
        <v>60</v>
      </c>
      <c r="P2757" s="5">
        <v>60</v>
      </c>
      <c r="Q2757" s="5">
        <v>60</v>
      </c>
      <c r="R2757" s="5">
        <v>60</v>
      </c>
      <c r="T2757" s="4">
        <v>1200</v>
      </c>
      <c r="U2757" s="26">
        <f t="shared" si="86"/>
        <v>0</v>
      </c>
      <c r="V2757" s="26">
        <f t="shared" si="87"/>
        <v>0</v>
      </c>
      <c r="Z2757" s="4">
        <v>18</v>
      </c>
      <c r="AA2757" s="26">
        <v>28.911333364864419</v>
      </c>
      <c r="AB2757" s="26">
        <v>491.49266720269509</v>
      </c>
    </row>
    <row r="2758" spans="1:28" x14ac:dyDescent="0.25">
      <c r="A2758" s="5" t="s">
        <v>2648</v>
      </c>
      <c r="B2758" s="6" t="s">
        <v>1643</v>
      </c>
      <c r="C2758" s="6" t="s">
        <v>1644</v>
      </c>
      <c r="D2758" s="5">
        <v>1995</v>
      </c>
      <c r="E2758" s="5">
        <v>21</v>
      </c>
      <c r="F2758" s="5">
        <v>34</v>
      </c>
      <c r="G2758" s="5">
        <v>95662</v>
      </c>
      <c r="H2758" s="5" t="s">
        <v>2097</v>
      </c>
      <c r="I2758" s="7">
        <v>3.9</v>
      </c>
      <c r="J2758" s="5">
        <v>21</v>
      </c>
      <c r="K2758" s="5">
        <v>20</v>
      </c>
      <c r="L2758" s="5">
        <v>30</v>
      </c>
      <c r="M2758" s="5">
        <v>30</v>
      </c>
      <c r="N2758" s="5">
        <v>0</v>
      </c>
      <c r="O2758" s="5">
        <v>60</v>
      </c>
      <c r="P2758" s="5">
        <v>90</v>
      </c>
      <c r="Q2758" s="5">
        <v>90</v>
      </c>
      <c r="R2758" s="5">
        <v>0</v>
      </c>
      <c r="T2758" s="4">
        <v>5040</v>
      </c>
      <c r="U2758" s="26">
        <f t="shared" si="86"/>
        <v>0</v>
      </c>
      <c r="V2758" s="26">
        <f t="shared" si="87"/>
        <v>0</v>
      </c>
      <c r="Z2758" s="4">
        <v>17</v>
      </c>
      <c r="AA2758" s="26">
        <v>2.6171162269276231</v>
      </c>
      <c r="AB2758" s="26">
        <v>78.513486807828698</v>
      </c>
    </row>
    <row r="2759" spans="1:28" x14ac:dyDescent="0.25">
      <c r="A2759" s="5" t="s">
        <v>1964</v>
      </c>
      <c r="B2759" s="6" t="s">
        <v>1643</v>
      </c>
      <c r="C2759" s="6" t="s">
        <v>1644</v>
      </c>
      <c r="D2759" s="5">
        <v>2006</v>
      </c>
      <c r="E2759" s="5">
        <v>10</v>
      </c>
      <c r="F2759" s="5">
        <v>30</v>
      </c>
      <c r="G2759" s="5">
        <v>92882</v>
      </c>
      <c r="H2759" s="5" t="s">
        <v>1645</v>
      </c>
      <c r="I2759" s="7">
        <v>24</v>
      </c>
      <c r="J2759" s="5">
        <v>100</v>
      </c>
      <c r="K2759" s="5">
        <v>20</v>
      </c>
      <c r="L2759" s="5">
        <v>0</v>
      </c>
      <c r="M2759" s="5">
        <v>30</v>
      </c>
      <c r="N2759" s="5">
        <v>31</v>
      </c>
      <c r="O2759" s="5">
        <v>60</v>
      </c>
      <c r="P2759" s="5">
        <v>0</v>
      </c>
      <c r="Q2759" s="5">
        <v>90</v>
      </c>
      <c r="R2759" s="5">
        <v>93</v>
      </c>
      <c r="T2759" s="4">
        <v>24300</v>
      </c>
      <c r="U2759" s="26">
        <f t="shared" si="86"/>
        <v>0</v>
      </c>
      <c r="V2759" s="26">
        <f t="shared" si="87"/>
        <v>0</v>
      </c>
      <c r="Z2759" s="4">
        <v>16</v>
      </c>
      <c r="AA2759" s="26">
        <v>93.823315835986321</v>
      </c>
      <c r="AB2759" s="26">
        <v>281.46994750795898</v>
      </c>
    </row>
    <row r="2760" spans="1:28" x14ac:dyDescent="0.25">
      <c r="A2760" s="5" t="s">
        <v>1659</v>
      </c>
      <c r="B2760" s="6" t="s">
        <v>1660</v>
      </c>
      <c r="C2760" s="6" t="s">
        <v>1151</v>
      </c>
      <c r="D2760" s="5">
        <v>2005</v>
      </c>
      <c r="E2760" s="5">
        <v>11</v>
      </c>
      <c r="F2760" s="5">
        <v>1</v>
      </c>
      <c r="G2760" s="5">
        <v>94555</v>
      </c>
      <c r="H2760" s="5" t="s">
        <v>1645</v>
      </c>
      <c r="I2760" s="7">
        <v>3.8</v>
      </c>
      <c r="J2760" s="5">
        <v>29</v>
      </c>
      <c r="K2760" s="5">
        <v>17</v>
      </c>
      <c r="L2760" s="5">
        <v>27</v>
      </c>
      <c r="M2760" s="5">
        <v>25</v>
      </c>
      <c r="N2760" s="5">
        <v>12</v>
      </c>
      <c r="O2760" s="5">
        <v>51</v>
      </c>
      <c r="P2760" s="5">
        <v>81</v>
      </c>
      <c r="Q2760" s="5">
        <v>75</v>
      </c>
      <c r="R2760" s="5">
        <v>36</v>
      </c>
      <c r="T2760" s="4">
        <v>7047</v>
      </c>
      <c r="U2760" s="26">
        <f t="shared" si="86"/>
        <v>0</v>
      </c>
      <c r="V2760" s="26">
        <f t="shared" si="87"/>
        <v>0</v>
      </c>
      <c r="Z2760" s="4">
        <v>1</v>
      </c>
      <c r="AA2760" s="26">
        <v>40.748212020619114</v>
      </c>
      <c r="AB2760" s="26">
        <v>2852.374841443338</v>
      </c>
    </row>
    <row r="2761" spans="1:28" x14ac:dyDescent="0.25">
      <c r="A2761" s="5" t="s">
        <v>259</v>
      </c>
      <c r="B2761" s="6" t="s">
        <v>1660</v>
      </c>
      <c r="C2761" s="6" t="s">
        <v>1151</v>
      </c>
      <c r="D2761" s="5">
        <v>2002</v>
      </c>
      <c r="E2761" s="5">
        <v>14</v>
      </c>
      <c r="F2761" s="5">
        <v>40</v>
      </c>
      <c r="G2761" s="5">
        <v>93465</v>
      </c>
      <c r="H2761" s="5" t="s">
        <v>1370</v>
      </c>
      <c r="I2761" s="7">
        <v>5.8</v>
      </c>
      <c r="J2761" s="5">
        <v>55</v>
      </c>
      <c r="K2761" s="5">
        <v>21</v>
      </c>
      <c r="L2761" s="5">
        <v>18</v>
      </c>
      <c r="M2761" s="5">
        <v>21</v>
      </c>
      <c r="N2761" s="5">
        <v>21</v>
      </c>
      <c r="O2761" s="5">
        <v>63</v>
      </c>
      <c r="P2761" s="5">
        <v>54</v>
      </c>
      <c r="Q2761" s="5">
        <v>63</v>
      </c>
      <c r="R2761" s="5">
        <v>63</v>
      </c>
      <c r="T2761" s="4">
        <v>13365</v>
      </c>
      <c r="U2761" s="26">
        <f t="shared" si="86"/>
        <v>0</v>
      </c>
      <c r="V2761" s="26">
        <f t="shared" si="87"/>
        <v>0</v>
      </c>
      <c r="Z2761" s="4">
        <v>14</v>
      </c>
      <c r="AA2761" s="26">
        <v>90.480577025009254</v>
      </c>
      <c r="AB2761" s="26">
        <v>4524.028851250463</v>
      </c>
    </row>
    <row r="2762" spans="1:28" x14ac:dyDescent="0.25">
      <c r="A2762" s="5" t="s">
        <v>3137</v>
      </c>
      <c r="B2762" s="6" t="s">
        <v>1660</v>
      </c>
      <c r="C2762" s="6" t="s">
        <v>1151</v>
      </c>
      <c r="D2762" s="5">
        <v>2005</v>
      </c>
      <c r="E2762" s="5">
        <v>11</v>
      </c>
      <c r="F2762" s="5">
        <v>19</v>
      </c>
      <c r="G2762" s="5">
        <v>93535</v>
      </c>
      <c r="H2762" s="5" t="s">
        <v>1370</v>
      </c>
      <c r="I2762" s="7">
        <v>6</v>
      </c>
      <c r="J2762" s="5">
        <v>44</v>
      </c>
      <c r="K2762" s="5">
        <v>20</v>
      </c>
      <c r="L2762" s="5">
        <v>30</v>
      </c>
      <c r="M2762" s="5">
        <v>20</v>
      </c>
      <c r="N2762" s="5">
        <v>14</v>
      </c>
      <c r="O2762" s="5">
        <v>60</v>
      </c>
      <c r="P2762" s="5">
        <v>90</v>
      </c>
      <c r="Q2762" s="5">
        <v>60</v>
      </c>
      <c r="R2762" s="5">
        <v>42</v>
      </c>
      <c r="T2762" s="4">
        <v>11088</v>
      </c>
      <c r="U2762" s="26">
        <f t="shared" si="86"/>
        <v>0</v>
      </c>
      <c r="V2762" s="26">
        <f t="shared" si="87"/>
        <v>0</v>
      </c>
      <c r="Z2762" s="4">
        <v>4</v>
      </c>
      <c r="AA2762" s="26">
        <v>28.674248683978423</v>
      </c>
      <c r="AB2762" s="26">
        <v>57.348497367956845</v>
      </c>
    </row>
    <row r="2763" spans="1:28" x14ac:dyDescent="0.25">
      <c r="A2763" s="5" t="s">
        <v>1244</v>
      </c>
      <c r="B2763" s="6" t="s">
        <v>1150</v>
      </c>
      <c r="C2763" s="6" t="s">
        <v>1151</v>
      </c>
      <c r="D2763" s="5">
        <v>2008</v>
      </c>
      <c r="E2763" s="5">
        <v>8</v>
      </c>
      <c r="F2763" s="5">
        <v>19</v>
      </c>
      <c r="G2763" s="5">
        <v>90501</v>
      </c>
      <c r="H2763" s="5" t="s">
        <v>1152</v>
      </c>
      <c r="I2763" s="7">
        <v>3.1</v>
      </c>
      <c r="J2763" s="5">
        <v>20</v>
      </c>
      <c r="K2763" s="5">
        <v>25</v>
      </c>
      <c r="L2763" s="5">
        <v>25</v>
      </c>
      <c r="M2763" s="5">
        <v>25</v>
      </c>
      <c r="N2763" s="5">
        <v>10</v>
      </c>
      <c r="O2763" s="5">
        <v>75</v>
      </c>
      <c r="P2763" s="5">
        <v>75</v>
      </c>
      <c r="Q2763" s="5">
        <v>75</v>
      </c>
      <c r="R2763" s="5">
        <v>30</v>
      </c>
      <c r="T2763" s="4">
        <v>5100</v>
      </c>
      <c r="U2763" s="26">
        <f t="shared" si="86"/>
        <v>0</v>
      </c>
      <c r="V2763" s="26">
        <f t="shared" si="87"/>
        <v>0</v>
      </c>
      <c r="Z2763" s="4">
        <v>15</v>
      </c>
      <c r="AA2763" s="26">
        <v>10.38221630055574</v>
      </c>
      <c r="AB2763" s="26">
        <v>207.6443260111148</v>
      </c>
    </row>
    <row r="2764" spans="1:28" x14ac:dyDescent="0.25">
      <c r="A2764" s="5" t="s">
        <v>1252</v>
      </c>
      <c r="B2764" s="6" t="s">
        <v>1150</v>
      </c>
      <c r="C2764" s="6" t="s">
        <v>1151</v>
      </c>
      <c r="D2764" s="5">
        <v>2009</v>
      </c>
      <c r="E2764" s="5">
        <v>7</v>
      </c>
      <c r="F2764" s="5">
        <v>19</v>
      </c>
      <c r="G2764" s="5">
        <v>91350</v>
      </c>
      <c r="H2764" s="5" t="s">
        <v>1152</v>
      </c>
      <c r="I2764" s="7">
        <v>5.8</v>
      </c>
      <c r="J2764" s="5">
        <v>41</v>
      </c>
      <c r="K2764" s="5">
        <v>17</v>
      </c>
      <c r="L2764" s="5">
        <v>11</v>
      </c>
      <c r="M2764" s="5">
        <v>28</v>
      </c>
      <c r="N2764" s="5">
        <v>29</v>
      </c>
      <c r="O2764" s="5">
        <v>51</v>
      </c>
      <c r="P2764" s="5">
        <v>33</v>
      </c>
      <c r="Q2764" s="5">
        <v>84</v>
      </c>
      <c r="R2764" s="5">
        <v>87</v>
      </c>
      <c r="T2764" s="4">
        <v>10455</v>
      </c>
      <c r="U2764" s="26">
        <f t="shared" si="86"/>
        <v>0</v>
      </c>
      <c r="V2764" s="26">
        <f t="shared" si="87"/>
        <v>0</v>
      </c>
      <c r="Z2764" s="4">
        <v>16</v>
      </c>
      <c r="AA2764" s="26">
        <v>22.152727350163438</v>
      </c>
      <c r="AB2764" s="26">
        <v>930.41454870686437</v>
      </c>
    </row>
    <row r="2765" spans="1:28" x14ac:dyDescent="0.25">
      <c r="A2765" s="5" t="s">
        <v>1400</v>
      </c>
      <c r="B2765" s="6" t="s">
        <v>1150</v>
      </c>
      <c r="C2765" s="6" t="s">
        <v>1151</v>
      </c>
      <c r="D2765" s="5">
        <v>2006</v>
      </c>
      <c r="E2765" s="5">
        <v>10</v>
      </c>
      <c r="F2765" s="5">
        <v>33</v>
      </c>
      <c r="G2765" s="5">
        <v>92882</v>
      </c>
      <c r="H2765" s="5" t="s">
        <v>1152</v>
      </c>
      <c r="I2765" s="7">
        <v>5</v>
      </c>
      <c r="J2765" s="5">
        <v>41</v>
      </c>
      <c r="K2765" s="5">
        <v>30</v>
      </c>
      <c r="L2765" s="5">
        <v>10</v>
      </c>
      <c r="M2765" s="5">
        <v>15</v>
      </c>
      <c r="N2765" s="5">
        <v>30</v>
      </c>
      <c r="O2765" s="5">
        <v>90</v>
      </c>
      <c r="P2765" s="5">
        <v>30</v>
      </c>
      <c r="Q2765" s="5">
        <v>45</v>
      </c>
      <c r="R2765" s="5">
        <v>90</v>
      </c>
      <c r="T2765" s="4">
        <v>10455</v>
      </c>
      <c r="U2765" s="26">
        <f t="shared" si="86"/>
        <v>0</v>
      </c>
      <c r="V2765" s="26">
        <f t="shared" si="87"/>
        <v>0</v>
      </c>
      <c r="Z2765" s="4">
        <v>11</v>
      </c>
      <c r="AA2765" s="26">
        <v>37.053497192279522</v>
      </c>
      <c r="AB2765" s="26">
        <v>2223.2098315367712</v>
      </c>
    </row>
    <row r="2766" spans="1:28" x14ac:dyDescent="0.25">
      <c r="A2766" s="5" t="s">
        <v>1433</v>
      </c>
      <c r="B2766" s="6" t="s">
        <v>1150</v>
      </c>
      <c r="C2766" s="6" t="s">
        <v>1151</v>
      </c>
      <c r="D2766" s="5">
        <v>2004</v>
      </c>
      <c r="E2766" s="5">
        <v>12</v>
      </c>
      <c r="F2766" s="5">
        <v>36</v>
      </c>
      <c r="G2766" s="5">
        <v>92325</v>
      </c>
      <c r="H2766" s="5" t="s">
        <v>1152</v>
      </c>
      <c r="I2766" s="7">
        <v>2.5</v>
      </c>
      <c r="J2766" s="5">
        <v>40</v>
      </c>
      <c r="K2766" s="5">
        <v>20</v>
      </c>
      <c r="L2766" s="5">
        <v>25</v>
      </c>
      <c r="M2766" s="5">
        <v>25</v>
      </c>
      <c r="N2766" s="5">
        <v>15</v>
      </c>
      <c r="O2766" s="5">
        <v>60</v>
      </c>
      <c r="P2766" s="5">
        <v>75</v>
      </c>
      <c r="Q2766" s="5">
        <v>75</v>
      </c>
      <c r="R2766" s="5">
        <v>45</v>
      </c>
      <c r="T2766" s="4">
        <v>10200</v>
      </c>
      <c r="U2766" s="26">
        <f t="shared" si="86"/>
        <v>0</v>
      </c>
      <c r="V2766" s="26">
        <f t="shared" si="87"/>
        <v>0</v>
      </c>
      <c r="Z2766" s="4">
        <v>8</v>
      </c>
      <c r="AA2766" s="26">
        <v>12.63828590455193</v>
      </c>
      <c r="AB2766" s="26">
        <v>379.14857713655789</v>
      </c>
    </row>
    <row r="2767" spans="1:28" x14ac:dyDescent="0.25">
      <c r="A2767" s="5" t="s">
        <v>2924</v>
      </c>
      <c r="B2767" s="6" t="s">
        <v>1660</v>
      </c>
      <c r="C2767" s="6" t="s">
        <v>1151</v>
      </c>
      <c r="D2767" s="5">
        <v>2006</v>
      </c>
      <c r="E2767" s="5">
        <v>10</v>
      </c>
      <c r="F2767" s="5">
        <v>4</v>
      </c>
      <c r="G2767" s="5">
        <v>95926</v>
      </c>
      <c r="H2767" s="5" t="s">
        <v>1370</v>
      </c>
      <c r="I2767" s="7">
        <v>6.4</v>
      </c>
      <c r="J2767" s="5">
        <v>60</v>
      </c>
      <c r="K2767" s="5">
        <v>25</v>
      </c>
      <c r="L2767" s="5">
        <v>15</v>
      </c>
      <c r="M2767" s="5">
        <v>25</v>
      </c>
      <c r="N2767" s="5">
        <v>20</v>
      </c>
      <c r="O2767" s="5">
        <v>75</v>
      </c>
      <c r="P2767" s="5">
        <v>45</v>
      </c>
      <c r="Q2767" s="5">
        <v>75</v>
      </c>
      <c r="R2767" s="5">
        <v>60</v>
      </c>
      <c r="T2767" s="4">
        <v>15300</v>
      </c>
      <c r="U2767" s="26">
        <f t="shared" si="86"/>
        <v>0</v>
      </c>
      <c r="V2767" s="26">
        <f t="shared" si="87"/>
        <v>0</v>
      </c>
      <c r="Z2767" s="4">
        <v>8</v>
      </c>
      <c r="AA2767" s="26">
        <v>15.165943085462317</v>
      </c>
      <c r="AB2767" s="26">
        <v>288.15291862378399</v>
      </c>
    </row>
    <row r="2768" spans="1:28" x14ac:dyDescent="0.25">
      <c r="A2768" s="5" t="s">
        <v>3081</v>
      </c>
      <c r="B2768" s="6" t="s">
        <v>1643</v>
      </c>
      <c r="C2768" s="6" t="s">
        <v>1644</v>
      </c>
      <c r="D2768" s="5">
        <v>2006</v>
      </c>
      <c r="E2768" s="5">
        <v>10</v>
      </c>
      <c r="F2768" s="5">
        <v>19</v>
      </c>
      <c r="G2768" s="5">
        <v>93536</v>
      </c>
      <c r="H2768" s="5" t="s">
        <v>1370</v>
      </c>
      <c r="I2768" s="7">
        <v>4</v>
      </c>
      <c r="J2768" s="5">
        <v>50</v>
      </c>
      <c r="K2768" s="5">
        <v>20</v>
      </c>
      <c r="L2768" s="5">
        <v>10</v>
      </c>
      <c r="M2768" s="5">
        <v>25</v>
      </c>
      <c r="N2768" s="5">
        <v>30</v>
      </c>
      <c r="O2768" s="5">
        <v>60</v>
      </c>
      <c r="P2768" s="5">
        <v>30</v>
      </c>
      <c r="Q2768" s="5">
        <v>75</v>
      </c>
      <c r="R2768" s="5">
        <v>90</v>
      </c>
      <c r="T2768" s="4">
        <v>12750</v>
      </c>
      <c r="U2768" s="26">
        <f t="shared" si="86"/>
        <v>0</v>
      </c>
      <c r="V2768" s="26">
        <f t="shared" si="87"/>
        <v>0</v>
      </c>
      <c r="Z2768" s="4">
        <v>1</v>
      </c>
      <c r="AA2768" s="26">
        <v>7.4087658219307482</v>
      </c>
      <c r="AB2768" s="26">
        <v>296.35063287722994</v>
      </c>
    </row>
    <row r="2769" spans="1:28" x14ac:dyDescent="0.25">
      <c r="A2769" s="5" t="s">
        <v>210</v>
      </c>
      <c r="B2769" s="6" t="s">
        <v>1643</v>
      </c>
      <c r="C2769" s="6" t="s">
        <v>1644</v>
      </c>
      <c r="D2769" s="5">
        <v>2004</v>
      </c>
      <c r="E2769" s="5">
        <v>12</v>
      </c>
      <c r="F2769" s="5">
        <v>37</v>
      </c>
      <c r="G2769" s="5">
        <v>91935</v>
      </c>
      <c r="H2769" s="5" t="s">
        <v>1370</v>
      </c>
      <c r="I2769" s="7">
        <v>3.1</v>
      </c>
      <c r="J2769" s="5">
        <v>40</v>
      </c>
      <c r="K2769" s="5">
        <v>20</v>
      </c>
      <c r="L2769" s="5">
        <v>20</v>
      </c>
      <c r="M2769" s="5">
        <v>20</v>
      </c>
      <c r="N2769" s="5">
        <v>25</v>
      </c>
      <c r="O2769" s="5">
        <v>60</v>
      </c>
      <c r="P2769" s="5">
        <v>60</v>
      </c>
      <c r="Q2769" s="5">
        <v>60</v>
      </c>
      <c r="R2769" s="5">
        <v>75</v>
      </c>
      <c r="T2769" s="4">
        <v>10200</v>
      </c>
      <c r="U2769" s="26">
        <f t="shared" si="86"/>
        <v>0</v>
      </c>
      <c r="V2769" s="26">
        <f t="shared" si="87"/>
        <v>0</v>
      </c>
      <c r="Z2769" s="4">
        <v>9</v>
      </c>
      <c r="AA2769" s="26">
        <v>11.415153337931891</v>
      </c>
      <c r="AB2769" s="26">
        <v>285.37883344829726</v>
      </c>
    </row>
    <row r="2770" spans="1:28" x14ac:dyDescent="0.25">
      <c r="A2770" s="5" t="s">
        <v>11</v>
      </c>
      <c r="B2770" s="6" t="s">
        <v>1643</v>
      </c>
      <c r="C2770" s="6" t="s">
        <v>1644</v>
      </c>
      <c r="D2770" s="5">
        <v>2003</v>
      </c>
      <c r="E2770" s="5">
        <v>13</v>
      </c>
      <c r="F2770" s="5">
        <v>34</v>
      </c>
      <c r="G2770" s="5">
        <v>95621</v>
      </c>
      <c r="H2770" s="5" t="s">
        <v>1370</v>
      </c>
      <c r="I2770" s="7">
        <v>6.2</v>
      </c>
      <c r="J2770" s="5">
        <v>59</v>
      </c>
      <c r="K2770" s="5">
        <v>20</v>
      </c>
      <c r="L2770" s="5">
        <v>30</v>
      </c>
      <c r="M2770" s="5">
        <v>15</v>
      </c>
      <c r="N2770" s="5">
        <v>20</v>
      </c>
      <c r="O2770" s="5">
        <v>60</v>
      </c>
      <c r="P2770" s="5">
        <v>90</v>
      </c>
      <c r="Q2770" s="5">
        <v>45</v>
      </c>
      <c r="R2770" s="5">
        <v>60</v>
      </c>
      <c r="T2770" s="4">
        <v>15045</v>
      </c>
      <c r="U2770" s="26">
        <f t="shared" si="86"/>
        <v>0</v>
      </c>
      <c r="V2770" s="26">
        <f t="shared" si="87"/>
        <v>0</v>
      </c>
      <c r="Z2770" s="4">
        <v>13</v>
      </c>
      <c r="AA2770" s="26">
        <v>5.1500200273193162</v>
      </c>
      <c r="AB2770" s="26">
        <v>15.450060081957949</v>
      </c>
    </row>
    <row r="2771" spans="1:28" x14ac:dyDescent="0.25">
      <c r="A2771" s="5" t="s">
        <v>2731</v>
      </c>
      <c r="B2771" s="6" t="s">
        <v>1643</v>
      </c>
      <c r="C2771" s="6" t="s">
        <v>1644</v>
      </c>
      <c r="D2771" s="5">
        <v>1996</v>
      </c>
      <c r="E2771" s="5">
        <v>20</v>
      </c>
      <c r="F2771" s="5">
        <v>39</v>
      </c>
      <c r="G2771" s="5">
        <v>95376</v>
      </c>
      <c r="H2771" s="5" t="s">
        <v>2097</v>
      </c>
      <c r="I2771" s="7">
        <v>4.2</v>
      </c>
      <c r="J2771" s="5">
        <v>51</v>
      </c>
      <c r="K2771" s="5">
        <v>20</v>
      </c>
      <c r="L2771" s="5">
        <v>20</v>
      </c>
      <c r="M2771" s="5">
        <v>20</v>
      </c>
      <c r="N2771" s="5">
        <v>25</v>
      </c>
      <c r="O2771" s="5">
        <v>60</v>
      </c>
      <c r="P2771" s="5">
        <v>60</v>
      </c>
      <c r="Q2771" s="5">
        <v>60</v>
      </c>
      <c r="R2771" s="5">
        <v>75</v>
      </c>
      <c r="T2771" s="4">
        <v>13005</v>
      </c>
      <c r="U2771" s="26">
        <f t="shared" si="86"/>
        <v>0</v>
      </c>
      <c r="V2771" s="26">
        <f t="shared" si="87"/>
        <v>0</v>
      </c>
      <c r="Z2771" s="4">
        <v>6</v>
      </c>
      <c r="AA2771" s="26">
        <v>42.67274860310463</v>
      </c>
      <c r="AB2771" s="26">
        <v>4267.2748603104628</v>
      </c>
    </row>
    <row r="2772" spans="1:28" x14ac:dyDescent="0.25">
      <c r="A2772" s="5" t="s">
        <v>2634</v>
      </c>
      <c r="B2772" s="6" t="s">
        <v>1730</v>
      </c>
      <c r="C2772" s="6" t="s">
        <v>1151</v>
      </c>
      <c r="D2772" s="5">
        <v>1986</v>
      </c>
      <c r="E2772" s="5">
        <v>30</v>
      </c>
      <c r="F2772" s="5">
        <v>33</v>
      </c>
      <c r="G2772" s="5">
        <v>92509</v>
      </c>
      <c r="H2772" s="5" t="s">
        <v>2097</v>
      </c>
      <c r="I2772" s="7">
        <v>6</v>
      </c>
      <c r="J2772" s="5">
        <v>9</v>
      </c>
      <c r="K2772" s="5">
        <v>5</v>
      </c>
      <c r="L2772" s="5">
        <v>20</v>
      </c>
      <c r="M2772" s="5">
        <v>30</v>
      </c>
      <c r="N2772" s="5">
        <v>30</v>
      </c>
      <c r="O2772" s="5">
        <v>15</v>
      </c>
      <c r="P2772" s="5">
        <v>60</v>
      </c>
      <c r="Q2772" s="5">
        <v>90</v>
      </c>
      <c r="R2772" s="5">
        <v>90</v>
      </c>
      <c r="T2772" s="4">
        <v>2295</v>
      </c>
      <c r="U2772" s="26">
        <f t="shared" si="86"/>
        <v>0</v>
      </c>
      <c r="V2772" s="26">
        <f t="shared" si="87"/>
        <v>0</v>
      </c>
      <c r="Z2772" s="4">
        <v>13</v>
      </c>
      <c r="AA2772" s="26">
        <v>15.45006008195795</v>
      </c>
      <c r="AB2772" s="26">
        <v>942.45366499943498</v>
      </c>
    </row>
    <row r="2773" spans="1:28" x14ac:dyDescent="0.25">
      <c r="A2773" s="5" t="s">
        <v>1390</v>
      </c>
      <c r="B2773" s="6" t="s">
        <v>1150</v>
      </c>
      <c r="C2773" s="6" t="s">
        <v>1151</v>
      </c>
      <c r="D2773" s="5">
        <v>2009</v>
      </c>
      <c r="E2773" s="5">
        <v>7</v>
      </c>
      <c r="F2773" s="5">
        <v>33</v>
      </c>
      <c r="G2773" s="5">
        <v>92509</v>
      </c>
      <c r="H2773" s="5" t="s">
        <v>1152</v>
      </c>
      <c r="I2773" s="7">
        <v>0.8</v>
      </c>
      <c r="J2773" s="5">
        <v>6</v>
      </c>
      <c r="K2773" s="5">
        <v>25</v>
      </c>
      <c r="L2773" s="5">
        <v>31</v>
      </c>
      <c r="M2773" s="5">
        <v>20</v>
      </c>
      <c r="N2773" s="5">
        <v>10</v>
      </c>
      <c r="O2773" s="5">
        <v>75</v>
      </c>
      <c r="P2773" s="5">
        <v>93</v>
      </c>
      <c r="Q2773" s="5">
        <v>60</v>
      </c>
      <c r="R2773" s="5">
        <v>30</v>
      </c>
      <c r="T2773" s="4">
        <v>1548</v>
      </c>
      <c r="U2773" s="26">
        <f t="shared" si="86"/>
        <v>0</v>
      </c>
      <c r="V2773" s="26">
        <f t="shared" si="87"/>
        <v>0</v>
      </c>
      <c r="Z2773" s="4">
        <v>15</v>
      </c>
      <c r="AA2773" s="26">
        <v>5.19110815027787</v>
      </c>
      <c r="AB2773" s="26">
        <v>233.59986676250415</v>
      </c>
    </row>
    <row r="2774" spans="1:28" x14ac:dyDescent="0.25">
      <c r="A2774" s="5" t="s">
        <v>247</v>
      </c>
      <c r="B2774" s="6" t="s">
        <v>1643</v>
      </c>
      <c r="C2774" s="6" t="s">
        <v>1644</v>
      </c>
      <c r="D2774" s="5">
        <v>1997</v>
      </c>
      <c r="E2774" s="5">
        <v>19</v>
      </c>
      <c r="F2774" s="5">
        <v>39</v>
      </c>
      <c r="G2774" s="5">
        <v>95377</v>
      </c>
      <c r="H2774" s="5" t="s">
        <v>1370</v>
      </c>
      <c r="I2774" s="7">
        <v>8.9</v>
      </c>
      <c r="J2774" s="5">
        <v>34</v>
      </c>
      <c r="K2774" s="5">
        <v>22</v>
      </c>
      <c r="L2774" s="5">
        <v>27</v>
      </c>
      <c r="M2774" s="5">
        <v>27</v>
      </c>
      <c r="N2774" s="5">
        <v>10</v>
      </c>
      <c r="O2774" s="5">
        <v>66</v>
      </c>
      <c r="P2774" s="5">
        <v>81</v>
      </c>
      <c r="Q2774" s="5">
        <v>81</v>
      </c>
      <c r="R2774" s="5">
        <v>30</v>
      </c>
      <c r="T2774" s="4">
        <v>8772</v>
      </c>
      <c r="U2774" s="26">
        <f t="shared" si="86"/>
        <v>0</v>
      </c>
      <c r="V2774" s="26">
        <f t="shared" si="87"/>
        <v>0</v>
      </c>
      <c r="Z2774" s="4">
        <v>8</v>
      </c>
      <c r="AA2774" s="26">
        <v>16.429771675917511</v>
      </c>
      <c r="AB2774" s="26">
        <v>492.89315027752531</v>
      </c>
    </row>
    <row r="2775" spans="1:28" x14ac:dyDescent="0.25">
      <c r="A2775" s="5" t="s">
        <v>1157</v>
      </c>
      <c r="B2775" s="6" t="s">
        <v>1150</v>
      </c>
      <c r="C2775" s="6" t="s">
        <v>1151</v>
      </c>
      <c r="D2775" s="5">
        <v>2013</v>
      </c>
      <c r="E2775" s="5">
        <v>3</v>
      </c>
      <c r="F2775" s="5">
        <v>1</v>
      </c>
      <c r="G2775" s="5">
        <v>94588</v>
      </c>
      <c r="H2775" s="5" t="s">
        <v>1152</v>
      </c>
      <c r="I2775" s="7">
        <v>6</v>
      </c>
      <c r="J2775" s="5">
        <v>60</v>
      </c>
      <c r="K2775" s="5">
        <v>28</v>
      </c>
      <c r="L2775" s="5">
        <v>22</v>
      </c>
      <c r="M2775" s="5">
        <v>21</v>
      </c>
      <c r="N2775" s="5">
        <v>16</v>
      </c>
      <c r="O2775" s="5">
        <v>84</v>
      </c>
      <c r="P2775" s="5">
        <v>66</v>
      </c>
      <c r="Q2775" s="5">
        <v>63</v>
      </c>
      <c r="R2775" s="5">
        <v>48</v>
      </c>
      <c r="T2775" s="4">
        <v>15660</v>
      </c>
      <c r="U2775" s="26">
        <f t="shared" si="86"/>
        <v>0</v>
      </c>
      <c r="V2775" s="26">
        <f t="shared" si="87"/>
        <v>0</v>
      </c>
      <c r="Z2775" s="4">
        <v>1</v>
      </c>
      <c r="AA2775" s="26">
        <v>20.991503162137121</v>
      </c>
      <c r="AB2775" s="26">
        <v>608.75359170197657</v>
      </c>
    </row>
    <row r="2776" spans="1:28" x14ac:dyDescent="0.25">
      <c r="A2776" s="5" t="s">
        <v>1551</v>
      </c>
      <c r="B2776" s="6" t="s">
        <v>1150</v>
      </c>
      <c r="C2776" s="6" t="s">
        <v>1151</v>
      </c>
      <c r="D2776" s="5">
        <v>2008</v>
      </c>
      <c r="E2776" s="5">
        <v>8</v>
      </c>
      <c r="F2776" s="5">
        <v>43</v>
      </c>
      <c r="G2776" s="5">
        <v>95031</v>
      </c>
      <c r="H2776" s="5" t="s">
        <v>1152</v>
      </c>
      <c r="I2776" s="7">
        <v>10</v>
      </c>
      <c r="J2776" s="5">
        <v>60</v>
      </c>
      <c r="K2776" s="5">
        <v>15</v>
      </c>
      <c r="L2776" s="5">
        <v>30</v>
      </c>
      <c r="M2776" s="5">
        <v>27</v>
      </c>
      <c r="N2776" s="5">
        <v>15</v>
      </c>
      <c r="O2776" s="5">
        <v>45</v>
      </c>
      <c r="P2776" s="5">
        <v>90</v>
      </c>
      <c r="Q2776" s="5">
        <v>81</v>
      </c>
      <c r="R2776" s="5">
        <v>45</v>
      </c>
      <c r="T2776" s="4">
        <v>15660</v>
      </c>
      <c r="U2776" s="26">
        <f t="shared" si="86"/>
        <v>0</v>
      </c>
      <c r="V2776" s="26">
        <f t="shared" si="87"/>
        <v>0</v>
      </c>
      <c r="Z2776" s="4">
        <v>9</v>
      </c>
      <c r="AA2776" s="26">
        <v>22.830306675863781</v>
      </c>
      <c r="AB2776" s="26">
        <v>570.75766689659451</v>
      </c>
    </row>
    <row r="2777" spans="1:28" x14ac:dyDescent="0.25">
      <c r="A2777" s="5" t="s">
        <v>1245</v>
      </c>
      <c r="B2777" s="6" t="s">
        <v>1150</v>
      </c>
      <c r="C2777" s="6" t="s">
        <v>1151</v>
      </c>
      <c r="D2777" s="5">
        <v>2012</v>
      </c>
      <c r="E2777" s="5">
        <v>4</v>
      </c>
      <c r="F2777" s="5">
        <v>19</v>
      </c>
      <c r="G2777" s="5">
        <v>90003</v>
      </c>
      <c r="H2777" s="5" t="s">
        <v>1152</v>
      </c>
      <c r="I2777" s="7">
        <v>0.1</v>
      </c>
      <c r="J2777" s="5">
        <v>0</v>
      </c>
      <c r="K2777" s="5">
        <v>22</v>
      </c>
      <c r="L2777" s="5">
        <v>22</v>
      </c>
      <c r="M2777" s="5">
        <v>22</v>
      </c>
      <c r="N2777" s="5">
        <v>22</v>
      </c>
      <c r="O2777" s="5">
        <v>66</v>
      </c>
      <c r="P2777" s="5">
        <v>66</v>
      </c>
      <c r="Q2777" s="5">
        <v>66</v>
      </c>
      <c r="R2777" s="5">
        <v>66</v>
      </c>
      <c r="T2777" s="4">
        <v>0</v>
      </c>
      <c r="U2777" s="26">
        <f t="shared" si="86"/>
        <v>0</v>
      </c>
      <c r="V2777" s="26">
        <f t="shared" si="87"/>
        <v>0</v>
      </c>
      <c r="Z2777" s="4">
        <v>13</v>
      </c>
      <c r="AA2777" s="26">
        <v>20.600080109277265</v>
      </c>
      <c r="AB2777" s="26">
        <v>1030.0040054638632</v>
      </c>
    </row>
    <row r="2778" spans="1:28" x14ac:dyDescent="0.25">
      <c r="A2778" s="5" t="s">
        <v>1153</v>
      </c>
      <c r="B2778" s="6" t="s">
        <v>1150</v>
      </c>
      <c r="C2778" s="6" t="s">
        <v>1151</v>
      </c>
      <c r="D2778" s="5">
        <v>2004</v>
      </c>
      <c r="E2778" s="5">
        <v>12</v>
      </c>
      <c r="F2778" s="5">
        <v>1</v>
      </c>
      <c r="G2778" s="5">
        <v>94541</v>
      </c>
      <c r="H2778" s="5" t="s">
        <v>1152</v>
      </c>
      <c r="I2778" s="7">
        <v>3.7</v>
      </c>
      <c r="J2778" s="5">
        <v>9</v>
      </c>
      <c r="K2778" s="5">
        <v>25</v>
      </c>
      <c r="L2778" s="5">
        <v>25</v>
      </c>
      <c r="M2778" s="5">
        <v>20</v>
      </c>
      <c r="N2778" s="5">
        <v>20</v>
      </c>
      <c r="O2778" s="5">
        <v>75</v>
      </c>
      <c r="P2778" s="5">
        <v>75</v>
      </c>
      <c r="Q2778" s="5">
        <v>60</v>
      </c>
      <c r="R2778" s="5">
        <v>60</v>
      </c>
      <c r="T2778" s="4">
        <v>2430</v>
      </c>
      <c r="U2778" s="26">
        <f t="shared" si="86"/>
        <v>0</v>
      </c>
      <c r="V2778" s="26">
        <f t="shared" si="87"/>
        <v>0</v>
      </c>
      <c r="Z2778" s="4">
        <v>14</v>
      </c>
      <c r="AA2778" s="26">
        <v>52.995766543219709</v>
      </c>
      <c r="AB2778" s="26">
        <v>3709.7036580253798</v>
      </c>
    </row>
    <row r="2779" spans="1:28" x14ac:dyDescent="0.25">
      <c r="A2779" s="5" t="s">
        <v>1348</v>
      </c>
      <c r="B2779" s="6" t="s">
        <v>1150</v>
      </c>
      <c r="C2779" s="6" t="s">
        <v>1151</v>
      </c>
      <c r="D2779" s="5">
        <v>2003</v>
      </c>
      <c r="E2779" s="5">
        <v>13</v>
      </c>
      <c r="F2779" s="5">
        <v>30</v>
      </c>
      <c r="G2779" s="5">
        <v>92646</v>
      </c>
      <c r="H2779" s="5" t="s">
        <v>1152</v>
      </c>
      <c r="I2779" s="7">
        <v>3.9</v>
      </c>
      <c r="J2779" s="5">
        <v>72</v>
      </c>
      <c r="K2779" s="5">
        <v>10</v>
      </c>
      <c r="L2779" s="5">
        <v>20</v>
      </c>
      <c r="M2779" s="5">
        <v>30</v>
      </c>
      <c r="N2779" s="5">
        <v>30</v>
      </c>
      <c r="O2779" s="5">
        <v>30</v>
      </c>
      <c r="P2779" s="5">
        <v>60</v>
      </c>
      <c r="Q2779" s="5">
        <v>90</v>
      </c>
      <c r="R2779" s="5">
        <v>90</v>
      </c>
      <c r="T2779" s="4">
        <v>19440</v>
      </c>
      <c r="U2779" s="26">
        <f t="shared" si="86"/>
        <v>0</v>
      </c>
      <c r="V2779" s="26">
        <f t="shared" si="87"/>
        <v>0</v>
      </c>
      <c r="Z2779" s="4">
        <v>17</v>
      </c>
      <c r="AA2779" s="26">
        <v>26.17116226927623</v>
      </c>
      <c r="AB2779" s="26">
        <v>523.42324538552464</v>
      </c>
    </row>
    <row r="2780" spans="1:28" x14ac:dyDescent="0.25">
      <c r="A2780" s="5" t="s">
        <v>2016</v>
      </c>
      <c r="B2780" s="6" t="s">
        <v>1643</v>
      </c>
      <c r="C2780" s="6" t="s">
        <v>1644</v>
      </c>
      <c r="D2780" s="5">
        <v>2009</v>
      </c>
      <c r="E2780" s="5">
        <v>7</v>
      </c>
      <c r="F2780" s="5">
        <v>34</v>
      </c>
      <c r="G2780" s="5">
        <v>95833</v>
      </c>
      <c r="H2780" s="5" t="s">
        <v>1645</v>
      </c>
      <c r="I2780" s="7">
        <v>6</v>
      </c>
      <c r="J2780" s="5">
        <v>30</v>
      </c>
      <c r="K2780" s="5">
        <v>20</v>
      </c>
      <c r="L2780" s="5">
        <v>30</v>
      </c>
      <c r="M2780" s="5">
        <v>30</v>
      </c>
      <c r="N2780" s="5">
        <v>10</v>
      </c>
      <c r="O2780" s="5">
        <v>60</v>
      </c>
      <c r="P2780" s="5">
        <v>90</v>
      </c>
      <c r="Q2780" s="5">
        <v>90</v>
      </c>
      <c r="R2780" s="5">
        <v>30</v>
      </c>
      <c r="T2780" s="4">
        <v>8100</v>
      </c>
      <c r="U2780" s="26">
        <f t="shared" si="86"/>
        <v>0</v>
      </c>
      <c r="V2780" s="26">
        <f t="shared" si="87"/>
        <v>0</v>
      </c>
      <c r="Z2780" s="4">
        <v>13</v>
      </c>
      <c r="AA2780" s="26">
        <v>9.0125350478088038</v>
      </c>
      <c r="AB2780" s="26">
        <v>531.73956782071946</v>
      </c>
    </row>
    <row r="2781" spans="1:28" x14ac:dyDescent="0.25">
      <c r="A2781" s="5" t="s">
        <v>2116</v>
      </c>
      <c r="B2781" s="6" t="s">
        <v>1643</v>
      </c>
      <c r="C2781" s="6" t="s">
        <v>1644</v>
      </c>
      <c r="D2781" s="5">
        <v>2004</v>
      </c>
      <c r="E2781" s="5">
        <v>12</v>
      </c>
      <c r="F2781" s="5">
        <v>37</v>
      </c>
      <c r="G2781" s="5">
        <v>92021</v>
      </c>
      <c r="H2781" s="5" t="s">
        <v>1645</v>
      </c>
      <c r="I2781" s="7">
        <v>5.8</v>
      </c>
      <c r="J2781" s="5">
        <v>29</v>
      </c>
      <c r="K2781" s="5">
        <v>20</v>
      </c>
      <c r="L2781" s="5">
        <v>10</v>
      </c>
      <c r="M2781" s="5">
        <v>30</v>
      </c>
      <c r="N2781" s="5">
        <v>30</v>
      </c>
      <c r="O2781" s="5">
        <v>60</v>
      </c>
      <c r="P2781" s="5">
        <v>30</v>
      </c>
      <c r="Q2781" s="5">
        <v>90</v>
      </c>
      <c r="R2781" s="5">
        <v>90</v>
      </c>
      <c r="T2781" s="4">
        <v>7830</v>
      </c>
      <c r="U2781" s="26">
        <f t="shared" ref="U2781:U2816" si="88">(VLOOKUP(E2781,t_factor30,7))*S2781</f>
        <v>0</v>
      </c>
      <c r="V2781" s="26">
        <f t="shared" ref="V2781:V2812" si="89">J2781*U2781</f>
        <v>0</v>
      </c>
      <c r="Z2781" s="4">
        <v>14</v>
      </c>
      <c r="AA2781" s="26">
        <v>20.681274748573543</v>
      </c>
      <c r="AB2781" s="26">
        <v>827.25098994294171</v>
      </c>
    </row>
    <row r="2782" spans="1:28" x14ac:dyDescent="0.25">
      <c r="A2782" s="5" t="s">
        <v>313</v>
      </c>
      <c r="B2782" s="6" t="s">
        <v>1643</v>
      </c>
      <c r="C2782" s="6" t="s">
        <v>1644</v>
      </c>
      <c r="D2782" s="5">
        <v>1999</v>
      </c>
      <c r="E2782" s="5">
        <v>17</v>
      </c>
      <c r="F2782" s="5">
        <v>42</v>
      </c>
      <c r="G2782" s="5">
        <v>93436</v>
      </c>
      <c r="H2782" s="5" t="s">
        <v>1370</v>
      </c>
      <c r="I2782" s="7">
        <v>5.4</v>
      </c>
      <c r="J2782" s="5">
        <v>50</v>
      </c>
      <c r="K2782" s="5">
        <v>25</v>
      </c>
      <c r="L2782" s="5">
        <v>20</v>
      </c>
      <c r="M2782" s="5">
        <v>17</v>
      </c>
      <c r="N2782" s="5">
        <v>31</v>
      </c>
      <c r="O2782" s="5">
        <v>75</v>
      </c>
      <c r="P2782" s="5">
        <v>60</v>
      </c>
      <c r="Q2782" s="5">
        <v>51</v>
      </c>
      <c r="R2782" s="5">
        <v>93</v>
      </c>
      <c r="T2782" s="4">
        <v>13950</v>
      </c>
      <c r="U2782" s="26">
        <f t="shared" si="88"/>
        <v>0</v>
      </c>
      <c r="V2782" s="26">
        <f t="shared" si="89"/>
        <v>0</v>
      </c>
      <c r="Z2782" s="4">
        <v>15</v>
      </c>
      <c r="AA2782" s="26">
        <v>25.955540751389353</v>
      </c>
      <c r="AB2782" s="26">
        <v>648.88851878473383</v>
      </c>
    </row>
    <row r="2783" spans="1:28" x14ac:dyDescent="0.25">
      <c r="A2783" s="5" t="s">
        <v>1361</v>
      </c>
      <c r="B2783" s="6" t="s">
        <v>1150</v>
      </c>
      <c r="C2783" s="6" t="s">
        <v>1151</v>
      </c>
      <c r="D2783" s="5">
        <v>2007</v>
      </c>
      <c r="E2783" s="5">
        <v>9</v>
      </c>
      <c r="F2783" s="5">
        <v>31</v>
      </c>
      <c r="G2783" s="5">
        <v>95703</v>
      </c>
      <c r="H2783" s="5" t="s">
        <v>1152</v>
      </c>
      <c r="I2783" s="7">
        <v>3.9</v>
      </c>
      <c r="J2783" s="5">
        <v>30</v>
      </c>
      <c r="K2783" s="5">
        <v>20</v>
      </c>
      <c r="L2783" s="5">
        <v>15</v>
      </c>
      <c r="M2783" s="5">
        <v>30</v>
      </c>
      <c r="N2783" s="5">
        <v>30</v>
      </c>
      <c r="O2783" s="5">
        <v>60</v>
      </c>
      <c r="P2783" s="5">
        <v>45</v>
      </c>
      <c r="Q2783" s="5">
        <v>90</v>
      </c>
      <c r="R2783" s="5">
        <v>90</v>
      </c>
      <c r="T2783" s="4">
        <v>8550</v>
      </c>
      <c r="U2783" s="26">
        <f t="shared" si="88"/>
        <v>0</v>
      </c>
      <c r="V2783" s="26">
        <f t="shared" si="89"/>
        <v>0</v>
      </c>
      <c r="Z2783" s="4">
        <v>18</v>
      </c>
      <c r="AA2783" s="26">
        <v>65.707575829237314</v>
      </c>
      <c r="AB2783" s="26">
        <v>3351.0863672911032</v>
      </c>
    </row>
    <row r="2784" spans="1:28" x14ac:dyDescent="0.25">
      <c r="A2784" s="5" t="s">
        <v>2335</v>
      </c>
      <c r="B2784" s="6" t="s">
        <v>1643</v>
      </c>
      <c r="C2784" s="6" t="s">
        <v>1644</v>
      </c>
      <c r="D2784" s="5">
        <v>2006</v>
      </c>
      <c r="E2784" s="5">
        <v>10</v>
      </c>
      <c r="F2784" s="5">
        <v>56</v>
      </c>
      <c r="G2784" s="5">
        <v>91362</v>
      </c>
      <c r="H2784" s="5" t="s">
        <v>1645</v>
      </c>
      <c r="I2784" s="7">
        <v>6</v>
      </c>
      <c r="J2784" s="5">
        <v>30</v>
      </c>
      <c r="K2784" s="5">
        <v>15</v>
      </c>
      <c r="L2784" s="5">
        <v>20</v>
      </c>
      <c r="M2784" s="5">
        <v>30</v>
      </c>
      <c r="N2784" s="5">
        <v>30</v>
      </c>
      <c r="O2784" s="5">
        <v>45</v>
      </c>
      <c r="P2784" s="5">
        <v>60</v>
      </c>
      <c r="Q2784" s="5">
        <v>90</v>
      </c>
      <c r="R2784" s="5">
        <v>90</v>
      </c>
      <c r="T2784" s="4">
        <v>8550</v>
      </c>
      <c r="U2784" s="26">
        <f t="shared" si="88"/>
        <v>0</v>
      </c>
      <c r="V2784" s="26">
        <f t="shared" si="89"/>
        <v>0</v>
      </c>
      <c r="Z2784" s="4">
        <v>15</v>
      </c>
      <c r="AA2784" s="26">
        <v>62.293297803334447</v>
      </c>
      <c r="AB2784" s="26">
        <v>6229.3297803334444</v>
      </c>
    </row>
    <row r="2785" spans="1:28" x14ac:dyDescent="0.25">
      <c r="A2785" s="5" t="s">
        <v>72</v>
      </c>
      <c r="B2785" s="6" t="s">
        <v>1643</v>
      </c>
      <c r="C2785" s="6" t="s">
        <v>1644</v>
      </c>
      <c r="D2785" s="5">
        <v>1999</v>
      </c>
      <c r="E2785" s="5">
        <v>17</v>
      </c>
      <c r="F2785" s="5">
        <v>36</v>
      </c>
      <c r="G2785" s="5">
        <v>92252</v>
      </c>
      <c r="H2785" s="5" t="s">
        <v>1370</v>
      </c>
      <c r="I2785" s="7">
        <v>5</v>
      </c>
      <c r="J2785" s="5">
        <v>23</v>
      </c>
      <c r="K2785" s="5">
        <v>31</v>
      </c>
      <c r="L2785" s="5">
        <v>31</v>
      </c>
      <c r="M2785" s="5">
        <v>21</v>
      </c>
      <c r="N2785" s="5">
        <v>12</v>
      </c>
      <c r="O2785" s="5">
        <v>93</v>
      </c>
      <c r="P2785" s="5">
        <v>93</v>
      </c>
      <c r="Q2785" s="5">
        <v>63</v>
      </c>
      <c r="R2785" s="5">
        <v>36</v>
      </c>
      <c r="T2785" s="4">
        <v>6555</v>
      </c>
      <c r="U2785" s="26">
        <f t="shared" si="88"/>
        <v>0</v>
      </c>
      <c r="V2785" s="26">
        <f t="shared" si="89"/>
        <v>0</v>
      </c>
      <c r="Z2785" s="4">
        <v>8</v>
      </c>
      <c r="AA2785" s="26">
        <v>2.5276571809103858</v>
      </c>
      <c r="AB2785" s="26">
        <v>12.638285904551928</v>
      </c>
    </row>
    <row r="2786" spans="1:28" x14ac:dyDescent="0.25">
      <c r="A2786" s="5" t="s">
        <v>3412</v>
      </c>
      <c r="B2786" s="6" t="s">
        <v>1643</v>
      </c>
      <c r="C2786" s="6" t="s">
        <v>1644</v>
      </c>
      <c r="D2786" s="5">
        <v>2013</v>
      </c>
      <c r="E2786" s="5">
        <v>3</v>
      </c>
      <c r="F2786" s="5">
        <v>33</v>
      </c>
      <c r="G2786" s="5">
        <v>92262</v>
      </c>
      <c r="H2786" s="5" t="s">
        <v>1370</v>
      </c>
      <c r="I2786" s="7">
        <v>2</v>
      </c>
      <c r="J2786" s="5">
        <v>20</v>
      </c>
      <c r="K2786" s="5">
        <v>24</v>
      </c>
      <c r="L2786" s="5">
        <v>24</v>
      </c>
      <c r="M2786" s="5">
        <v>24</v>
      </c>
      <c r="N2786" s="5">
        <v>24</v>
      </c>
      <c r="O2786" s="5">
        <v>72</v>
      </c>
      <c r="P2786" s="5">
        <v>72</v>
      </c>
      <c r="Q2786" s="5">
        <v>72</v>
      </c>
      <c r="R2786" s="5">
        <v>72</v>
      </c>
      <c r="T2786" s="4">
        <v>5760</v>
      </c>
      <c r="U2786" s="26">
        <f t="shared" si="88"/>
        <v>0</v>
      </c>
      <c r="V2786" s="26">
        <f t="shared" si="89"/>
        <v>0</v>
      </c>
      <c r="Z2786" s="4">
        <v>16</v>
      </c>
      <c r="AA2786" s="26">
        <v>52.124064353325736</v>
      </c>
      <c r="AB2786" s="26">
        <v>1772.218188013075</v>
      </c>
    </row>
    <row r="2787" spans="1:28" x14ac:dyDescent="0.25">
      <c r="A2787" s="5" t="s">
        <v>1654</v>
      </c>
      <c r="B2787" s="6" t="s">
        <v>1643</v>
      </c>
      <c r="C2787" s="6" t="s">
        <v>1644</v>
      </c>
      <c r="D2787" s="5">
        <v>2007</v>
      </c>
      <c r="E2787" s="5">
        <v>9</v>
      </c>
      <c r="F2787" s="5">
        <v>1</v>
      </c>
      <c r="G2787" s="5">
        <v>94551</v>
      </c>
      <c r="H2787" s="5" t="s">
        <v>1645</v>
      </c>
      <c r="I2787" s="7">
        <v>7</v>
      </c>
      <c r="J2787" s="5">
        <v>34</v>
      </c>
      <c r="K2787" s="5">
        <v>30</v>
      </c>
      <c r="L2787" s="5">
        <v>5</v>
      </c>
      <c r="M2787" s="5">
        <v>31</v>
      </c>
      <c r="N2787" s="5">
        <v>31</v>
      </c>
      <c r="O2787" s="5">
        <v>90</v>
      </c>
      <c r="P2787" s="5">
        <v>15</v>
      </c>
      <c r="Q2787" s="5">
        <v>93</v>
      </c>
      <c r="R2787" s="5">
        <v>93</v>
      </c>
      <c r="T2787" s="4">
        <v>9894</v>
      </c>
      <c r="U2787" s="26">
        <f t="shared" si="88"/>
        <v>0</v>
      </c>
      <c r="V2787" s="26">
        <f t="shared" si="89"/>
        <v>0</v>
      </c>
      <c r="Z2787" s="4">
        <v>13</v>
      </c>
      <c r="AA2787" s="26">
        <v>19.312575102447436</v>
      </c>
      <c r="AB2787" s="26">
        <v>772.50300409789747</v>
      </c>
    </row>
    <row r="2788" spans="1:28" x14ac:dyDescent="0.25">
      <c r="A2788" s="5" t="s">
        <v>1569</v>
      </c>
      <c r="B2788" s="6" t="s">
        <v>1150</v>
      </c>
      <c r="C2788" s="6" t="s">
        <v>1151</v>
      </c>
      <c r="D2788" s="5">
        <v>2009</v>
      </c>
      <c r="E2788" s="5">
        <v>7</v>
      </c>
      <c r="F2788" s="5">
        <v>44</v>
      </c>
      <c r="G2788" s="5">
        <v>95062</v>
      </c>
      <c r="H2788" s="5" t="s">
        <v>1152</v>
      </c>
      <c r="I2788" s="7">
        <v>2</v>
      </c>
      <c r="J2788" s="5">
        <v>7</v>
      </c>
      <c r="K2788" s="5">
        <v>30</v>
      </c>
      <c r="L2788" s="5">
        <v>30</v>
      </c>
      <c r="M2788" s="5">
        <v>20</v>
      </c>
      <c r="N2788" s="5">
        <v>20</v>
      </c>
      <c r="O2788" s="5">
        <v>90</v>
      </c>
      <c r="P2788" s="5">
        <v>90</v>
      </c>
      <c r="Q2788" s="5">
        <v>60</v>
      </c>
      <c r="R2788" s="5">
        <v>60</v>
      </c>
      <c r="T2788" s="4">
        <v>2100</v>
      </c>
      <c r="U2788" s="26">
        <f t="shared" si="88"/>
        <v>0</v>
      </c>
      <c r="V2788" s="26">
        <f t="shared" si="89"/>
        <v>0</v>
      </c>
      <c r="Z2788" s="4">
        <v>4</v>
      </c>
      <c r="AA2788" s="26">
        <v>28.674248683978423</v>
      </c>
      <c r="AB2788" s="26">
        <v>1720.4549210387054</v>
      </c>
    </row>
    <row r="2789" spans="1:28" x14ac:dyDescent="0.25">
      <c r="A2789" s="5" t="s">
        <v>1675</v>
      </c>
      <c r="B2789" s="6" t="s">
        <v>1643</v>
      </c>
      <c r="C2789" s="6" t="s">
        <v>1644</v>
      </c>
      <c r="D2789" s="5">
        <v>2007</v>
      </c>
      <c r="E2789" s="5">
        <v>9</v>
      </c>
      <c r="F2789" s="5">
        <v>1</v>
      </c>
      <c r="G2789" s="5">
        <v>94551</v>
      </c>
      <c r="H2789" s="5" t="s">
        <v>1645</v>
      </c>
      <c r="I2789" s="7">
        <v>4.5</v>
      </c>
      <c r="J2789" s="5">
        <v>30</v>
      </c>
      <c r="K2789" s="5">
        <v>25</v>
      </c>
      <c r="L2789" s="5">
        <v>25</v>
      </c>
      <c r="M2789" s="5">
        <v>25</v>
      </c>
      <c r="N2789" s="5">
        <v>25</v>
      </c>
      <c r="O2789" s="5">
        <v>75</v>
      </c>
      <c r="P2789" s="5">
        <v>75</v>
      </c>
      <c r="Q2789" s="5">
        <v>75</v>
      </c>
      <c r="R2789" s="5">
        <v>75</v>
      </c>
      <c r="T2789" s="4">
        <v>9000</v>
      </c>
      <c r="U2789" s="26">
        <f t="shared" si="88"/>
        <v>0</v>
      </c>
      <c r="V2789" s="26">
        <f t="shared" si="89"/>
        <v>0</v>
      </c>
      <c r="Z2789" s="4">
        <v>17</v>
      </c>
      <c r="AA2789" s="26">
        <v>15.70269736156574</v>
      </c>
      <c r="AB2789" s="26">
        <v>769.4321707167212</v>
      </c>
    </row>
    <row r="2790" spans="1:28" x14ac:dyDescent="0.25">
      <c r="A2790" s="5" t="s">
        <v>2290</v>
      </c>
      <c r="B2790" s="6" t="s">
        <v>1730</v>
      </c>
      <c r="C2790" s="6" t="s">
        <v>1151</v>
      </c>
      <c r="D2790" s="5">
        <v>2004</v>
      </c>
      <c r="E2790" s="5">
        <v>12</v>
      </c>
      <c r="F2790" s="5">
        <v>50</v>
      </c>
      <c r="G2790" s="5">
        <v>95307</v>
      </c>
      <c r="H2790" s="5" t="s">
        <v>1645</v>
      </c>
      <c r="I2790" s="7">
        <v>4.0999999999999996</v>
      </c>
      <c r="J2790" s="5">
        <v>9</v>
      </c>
      <c r="K2790" s="5">
        <v>25</v>
      </c>
      <c r="L2790" s="5">
        <v>25</v>
      </c>
      <c r="M2790" s="5">
        <v>25</v>
      </c>
      <c r="N2790" s="5">
        <v>25</v>
      </c>
      <c r="O2790" s="5">
        <v>75</v>
      </c>
      <c r="P2790" s="5">
        <v>75</v>
      </c>
      <c r="Q2790" s="5">
        <v>75</v>
      </c>
      <c r="R2790" s="5">
        <v>75</v>
      </c>
      <c r="T2790" s="4">
        <v>2700</v>
      </c>
      <c r="U2790" s="26">
        <f t="shared" si="88"/>
        <v>0</v>
      </c>
      <c r="V2790" s="26">
        <f t="shared" si="89"/>
        <v>0</v>
      </c>
      <c r="Z2790" s="4">
        <v>11</v>
      </c>
      <c r="AA2790" s="26">
        <v>12.777067997337765</v>
      </c>
      <c r="AB2790" s="26">
        <v>511.08271989351061</v>
      </c>
    </row>
    <row r="2791" spans="1:28" x14ac:dyDescent="0.25">
      <c r="A2791" s="5" t="s">
        <v>2900</v>
      </c>
      <c r="B2791" s="6" t="s">
        <v>1643</v>
      </c>
      <c r="C2791" s="6" t="s">
        <v>1644</v>
      </c>
      <c r="D2791" s="5">
        <v>2004</v>
      </c>
      <c r="E2791" s="5">
        <v>12</v>
      </c>
      <c r="F2791" s="5">
        <v>1</v>
      </c>
      <c r="G2791" s="5">
        <v>94551</v>
      </c>
      <c r="H2791" s="5" t="s">
        <v>1370</v>
      </c>
      <c r="I2791" s="7">
        <v>3.8</v>
      </c>
      <c r="J2791" s="5">
        <v>59</v>
      </c>
      <c r="K2791" s="5">
        <v>31</v>
      </c>
      <c r="L2791" s="5">
        <v>15</v>
      </c>
      <c r="M2791" s="5">
        <v>25</v>
      </c>
      <c r="N2791" s="5">
        <v>29</v>
      </c>
      <c r="O2791" s="5">
        <v>93</v>
      </c>
      <c r="P2791" s="5">
        <v>45</v>
      </c>
      <c r="Q2791" s="5">
        <v>75</v>
      </c>
      <c r="R2791" s="5">
        <v>87</v>
      </c>
      <c r="T2791" s="4">
        <v>17700</v>
      </c>
      <c r="U2791" s="26">
        <f t="shared" si="88"/>
        <v>0</v>
      </c>
      <c r="V2791" s="26">
        <f t="shared" si="89"/>
        <v>0</v>
      </c>
      <c r="Z2791" s="4">
        <v>12</v>
      </c>
      <c r="AA2791" s="26">
        <v>20.520779972187349</v>
      </c>
      <c r="AB2791" s="26">
        <v>492.49871933249636</v>
      </c>
    </row>
    <row r="2792" spans="1:28" x14ac:dyDescent="0.25">
      <c r="A2792" s="5" t="s">
        <v>289</v>
      </c>
      <c r="B2792" s="6" t="s">
        <v>1643</v>
      </c>
      <c r="C2792" s="6" t="s">
        <v>1644</v>
      </c>
      <c r="D2792" s="5">
        <v>2003</v>
      </c>
      <c r="E2792" s="5">
        <v>13</v>
      </c>
      <c r="F2792" s="5">
        <v>41</v>
      </c>
      <c r="G2792" s="5">
        <v>94025</v>
      </c>
      <c r="H2792" s="5" t="s">
        <v>1370</v>
      </c>
      <c r="I2792" s="7">
        <v>5.9</v>
      </c>
      <c r="J2792" s="5">
        <v>54</v>
      </c>
      <c r="K2792" s="5">
        <v>20</v>
      </c>
      <c r="L2792" s="5">
        <v>30</v>
      </c>
      <c r="M2792" s="5">
        <v>20</v>
      </c>
      <c r="N2792" s="5">
        <v>30</v>
      </c>
      <c r="O2792" s="5">
        <v>60</v>
      </c>
      <c r="P2792" s="5">
        <v>90</v>
      </c>
      <c r="Q2792" s="5">
        <v>60</v>
      </c>
      <c r="R2792" s="5">
        <v>90</v>
      </c>
      <c r="T2792" s="4">
        <v>16200</v>
      </c>
      <c r="U2792" s="26">
        <f t="shared" si="88"/>
        <v>0</v>
      </c>
      <c r="V2792" s="26">
        <f t="shared" si="89"/>
        <v>0</v>
      </c>
      <c r="Z2792" s="4">
        <v>6</v>
      </c>
      <c r="AA2792" s="26">
        <v>12.550808412677833</v>
      </c>
      <c r="AB2792" s="26">
        <v>376.52425238033499</v>
      </c>
    </row>
    <row r="2793" spans="1:28" x14ac:dyDescent="0.25">
      <c r="A2793" s="5" t="s">
        <v>2035</v>
      </c>
      <c r="B2793" s="6" t="s">
        <v>1643</v>
      </c>
      <c r="C2793" s="6" t="s">
        <v>1644</v>
      </c>
      <c r="D2793" s="5">
        <v>2006</v>
      </c>
      <c r="E2793" s="5">
        <v>10</v>
      </c>
      <c r="F2793" s="5">
        <v>35</v>
      </c>
      <c r="G2793" s="5">
        <v>95023</v>
      </c>
      <c r="H2793" s="5" t="s">
        <v>1645</v>
      </c>
      <c r="I2793" s="7">
        <v>5.9</v>
      </c>
      <c r="J2793" s="5">
        <v>31</v>
      </c>
      <c r="K2793" s="5">
        <v>30</v>
      </c>
      <c r="L2793" s="5">
        <v>31</v>
      </c>
      <c r="M2793" s="5">
        <v>23</v>
      </c>
      <c r="N2793" s="5">
        <v>18</v>
      </c>
      <c r="O2793" s="5">
        <v>90</v>
      </c>
      <c r="P2793" s="5">
        <v>93</v>
      </c>
      <c r="Q2793" s="5">
        <v>69</v>
      </c>
      <c r="R2793" s="5">
        <v>54</v>
      </c>
      <c r="T2793" s="4">
        <v>9486</v>
      </c>
      <c r="U2793" s="26">
        <f t="shared" si="88"/>
        <v>0</v>
      </c>
      <c r="V2793" s="26">
        <f t="shared" si="89"/>
        <v>0</v>
      </c>
      <c r="Z2793" s="4">
        <v>5</v>
      </c>
      <c r="AA2793" s="26">
        <v>35.02375776154652</v>
      </c>
      <c r="AB2793" s="26">
        <v>3502.3757761546522</v>
      </c>
    </row>
    <row r="2794" spans="1:28" x14ac:dyDescent="0.25">
      <c r="A2794" s="5" t="s">
        <v>2064</v>
      </c>
      <c r="B2794" s="6" t="s">
        <v>1643</v>
      </c>
      <c r="C2794" s="6" t="s">
        <v>1644</v>
      </c>
      <c r="D2794" s="5">
        <v>2006</v>
      </c>
      <c r="E2794" s="5">
        <v>10</v>
      </c>
      <c r="F2794" s="5">
        <v>36</v>
      </c>
      <c r="G2794" s="5">
        <v>92345</v>
      </c>
      <c r="H2794" s="5" t="s">
        <v>1645</v>
      </c>
      <c r="I2794" s="7">
        <v>10.1</v>
      </c>
      <c r="J2794" s="5">
        <v>80</v>
      </c>
      <c r="K2794" s="5">
        <v>28</v>
      </c>
      <c r="L2794" s="5">
        <v>28</v>
      </c>
      <c r="M2794" s="5">
        <v>28</v>
      </c>
      <c r="N2794" s="5">
        <v>18</v>
      </c>
      <c r="O2794" s="5">
        <v>84</v>
      </c>
      <c r="P2794" s="5">
        <v>84</v>
      </c>
      <c r="Q2794" s="5">
        <v>84</v>
      </c>
      <c r="R2794" s="5">
        <v>54</v>
      </c>
      <c r="T2794" s="4">
        <v>24480</v>
      </c>
      <c r="U2794" s="26">
        <f t="shared" si="88"/>
        <v>0</v>
      </c>
      <c r="V2794" s="26">
        <f t="shared" si="89"/>
        <v>0</v>
      </c>
      <c r="Z2794" s="4">
        <v>15</v>
      </c>
      <c r="AA2794" s="26">
        <v>3.8933311127084029</v>
      </c>
      <c r="AB2794" s="26">
        <v>35.039980014375629</v>
      </c>
    </row>
    <row r="2795" spans="1:28" x14ac:dyDescent="0.25">
      <c r="A2795" s="5" t="s">
        <v>1595</v>
      </c>
      <c r="B2795" s="6" t="s">
        <v>1150</v>
      </c>
      <c r="C2795" s="6" t="s">
        <v>1151</v>
      </c>
      <c r="D2795" s="5">
        <v>2011</v>
      </c>
      <c r="E2795" s="5">
        <v>5</v>
      </c>
      <c r="F2795" s="5">
        <v>49</v>
      </c>
      <c r="G2795" s="5">
        <v>94931</v>
      </c>
      <c r="H2795" s="5" t="s">
        <v>1152</v>
      </c>
      <c r="I2795" s="7">
        <v>0.6</v>
      </c>
      <c r="J2795" s="5">
        <v>2</v>
      </c>
      <c r="K2795" s="5">
        <v>31</v>
      </c>
      <c r="L2795" s="5">
        <v>31</v>
      </c>
      <c r="M2795" s="5">
        <v>31</v>
      </c>
      <c r="N2795" s="5">
        <v>10</v>
      </c>
      <c r="O2795" s="5">
        <v>93</v>
      </c>
      <c r="P2795" s="5">
        <v>93</v>
      </c>
      <c r="Q2795" s="5">
        <v>93</v>
      </c>
      <c r="R2795" s="5">
        <v>30</v>
      </c>
      <c r="T2795" s="4">
        <v>618</v>
      </c>
      <c r="U2795" s="26">
        <f t="shared" si="88"/>
        <v>0</v>
      </c>
      <c r="V2795" s="26">
        <f t="shared" si="89"/>
        <v>0</v>
      </c>
      <c r="Z2795" s="4">
        <v>17</v>
      </c>
      <c r="AA2795" s="26">
        <v>73.279254353973442</v>
      </c>
      <c r="AB2795" s="26">
        <v>5569.2233309019812</v>
      </c>
    </row>
    <row r="2796" spans="1:28" x14ac:dyDescent="0.25">
      <c r="A2796" s="5" t="s">
        <v>1987</v>
      </c>
      <c r="B2796" s="6" t="s">
        <v>1643</v>
      </c>
      <c r="C2796" s="6" t="s">
        <v>1644</v>
      </c>
      <c r="D2796" s="5">
        <v>2006</v>
      </c>
      <c r="E2796" s="5">
        <v>10</v>
      </c>
      <c r="F2796" s="5">
        <v>33</v>
      </c>
      <c r="G2796" s="5">
        <v>92584</v>
      </c>
      <c r="H2796" s="5" t="s">
        <v>1370</v>
      </c>
      <c r="I2796" s="7">
        <v>4</v>
      </c>
      <c r="J2796" s="5">
        <v>42</v>
      </c>
      <c r="K2796" s="5">
        <v>24</v>
      </c>
      <c r="L2796" s="5">
        <v>20</v>
      </c>
      <c r="M2796" s="5">
        <v>30</v>
      </c>
      <c r="N2796" s="5">
        <v>30</v>
      </c>
      <c r="O2796" s="5">
        <v>72</v>
      </c>
      <c r="P2796" s="5">
        <v>60</v>
      </c>
      <c r="Q2796" s="5">
        <v>90</v>
      </c>
      <c r="R2796" s="5">
        <v>90</v>
      </c>
      <c r="T2796" s="4">
        <v>13104</v>
      </c>
      <c r="U2796" s="26">
        <f t="shared" si="88"/>
        <v>0</v>
      </c>
      <c r="V2796" s="26">
        <f t="shared" si="89"/>
        <v>0</v>
      </c>
      <c r="Z2796" s="4">
        <v>10</v>
      </c>
      <c r="AA2796" s="26">
        <v>10.183802013589249</v>
      </c>
      <c r="AB2796" s="26">
        <v>509.19010067946243</v>
      </c>
    </row>
    <row r="2797" spans="1:28" x14ac:dyDescent="0.25">
      <c r="A2797" s="5" t="s">
        <v>2987</v>
      </c>
      <c r="B2797" s="6" t="s">
        <v>1660</v>
      </c>
      <c r="C2797" s="6" t="s">
        <v>1151</v>
      </c>
      <c r="D2797" s="5">
        <v>2014</v>
      </c>
      <c r="E2797" s="5">
        <v>2</v>
      </c>
      <c r="F2797" s="5">
        <v>12</v>
      </c>
      <c r="G2797" s="5">
        <v>95519</v>
      </c>
      <c r="H2797" s="5" t="s">
        <v>1370</v>
      </c>
      <c r="I2797" s="7">
        <v>3.1</v>
      </c>
      <c r="J2797" s="5">
        <v>30</v>
      </c>
      <c r="K2797" s="5">
        <v>25</v>
      </c>
      <c r="L2797" s="5">
        <v>30</v>
      </c>
      <c r="M2797" s="5">
        <v>25</v>
      </c>
      <c r="N2797" s="5">
        <v>25</v>
      </c>
      <c r="O2797" s="5">
        <v>75</v>
      </c>
      <c r="P2797" s="5">
        <v>90</v>
      </c>
      <c r="Q2797" s="5">
        <v>75</v>
      </c>
      <c r="R2797" s="5">
        <v>75</v>
      </c>
      <c r="T2797" s="4">
        <v>9450</v>
      </c>
      <c r="U2797" s="26">
        <f t="shared" si="88"/>
        <v>0</v>
      </c>
      <c r="V2797" s="26">
        <f t="shared" si="89"/>
        <v>0</v>
      </c>
      <c r="Z2797" s="4">
        <v>13</v>
      </c>
      <c r="AA2797" s="26">
        <v>16.737565088787779</v>
      </c>
      <c r="AB2797" s="26">
        <v>870.35338461696449</v>
      </c>
    </row>
    <row r="2798" spans="1:28" x14ac:dyDescent="0.25">
      <c r="A2798" s="5" t="s">
        <v>2331</v>
      </c>
      <c r="B2798" s="6" t="s">
        <v>2332</v>
      </c>
      <c r="C2798" s="6" t="s">
        <v>1151</v>
      </c>
      <c r="D2798" s="5">
        <v>2000</v>
      </c>
      <c r="E2798" s="5">
        <v>16</v>
      </c>
      <c r="F2798" s="5">
        <v>56</v>
      </c>
      <c r="G2798" s="5">
        <v>91320</v>
      </c>
      <c r="H2798" s="5" t="s">
        <v>1645</v>
      </c>
      <c r="I2798" s="7">
        <v>3.7</v>
      </c>
      <c r="J2798" s="5">
        <v>61</v>
      </c>
      <c r="K2798" s="5">
        <v>30</v>
      </c>
      <c r="L2798" s="5">
        <v>30</v>
      </c>
      <c r="M2798" s="5">
        <v>25</v>
      </c>
      <c r="N2798" s="5">
        <v>20</v>
      </c>
      <c r="O2798" s="5">
        <v>90</v>
      </c>
      <c r="P2798" s="5">
        <v>90</v>
      </c>
      <c r="Q2798" s="5">
        <v>75</v>
      </c>
      <c r="R2798" s="5">
        <v>60</v>
      </c>
      <c r="T2798" s="4">
        <v>19215</v>
      </c>
      <c r="U2798" s="26">
        <f t="shared" si="88"/>
        <v>0</v>
      </c>
      <c r="V2798" s="26">
        <f t="shared" si="89"/>
        <v>0</v>
      </c>
      <c r="Z2798" s="4">
        <v>7</v>
      </c>
      <c r="AA2798" s="26">
        <v>32.744569022567923</v>
      </c>
      <c r="AB2798" s="26">
        <v>654.89138045135849</v>
      </c>
    </row>
    <row r="2799" spans="1:28" x14ac:dyDescent="0.25">
      <c r="A2799" s="5" t="s">
        <v>1535</v>
      </c>
      <c r="B2799" s="6" t="s">
        <v>1150</v>
      </c>
      <c r="C2799" s="6" t="s">
        <v>1151</v>
      </c>
      <c r="D2799" s="5">
        <v>2006</v>
      </c>
      <c r="E2799" s="5">
        <v>10</v>
      </c>
      <c r="F2799" s="5">
        <v>42</v>
      </c>
      <c r="G2799" s="5">
        <v>93105</v>
      </c>
      <c r="H2799" s="5" t="s">
        <v>1152</v>
      </c>
      <c r="I2799" s="7">
        <v>8.1</v>
      </c>
      <c r="J2799" s="5">
        <v>90</v>
      </c>
      <c r="K2799" s="5">
        <v>31</v>
      </c>
      <c r="L2799" s="5">
        <v>31</v>
      </c>
      <c r="M2799" s="5">
        <v>31</v>
      </c>
      <c r="N2799" s="5">
        <v>15</v>
      </c>
      <c r="O2799" s="5">
        <v>93</v>
      </c>
      <c r="P2799" s="5">
        <v>93</v>
      </c>
      <c r="Q2799" s="5">
        <v>93</v>
      </c>
      <c r="R2799" s="5">
        <v>45</v>
      </c>
      <c r="T2799" s="4">
        <v>29160</v>
      </c>
      <c r="U2799" s="26">
        <f t="shared" si="88"/>
        <v>0</v>
      </c>
      <c r="V2799" s="26">
        <f t="shared" si="89"/>
        <v>0</v>
      </c>
      <c r="Z2799" s="4">
        <v>10</v>
      </c>
      <c r="AA2799" s="26">
        <v>7.6378515101919362</v>
      </c>
      <c r="AB2799" s="26">
        <v>381.89257550959678</v>
      </c>
    </row>
    <row r="2800" spans="1:28" x14ac:dyDescent="0.25">
      <c r="A2800" s="5" t="s">
        <v>2196</v>
      </c>
      <c r="B2800" s="6" t="s">
        <v>1643</v>
      </c>
      <c r="C2800" s="6" t="s">
        <v>1644</v>
      </c>
      <c r="D2800" s="5">
        <v>2006</v>
      </c>
      <c r="E2800" s="5">
        <v>10</v>
      </c>
      <c r="F2800" s="5">
        <v>42</v>
      </c>
      <c r="G2800" s="5">
        <v>93427</v>
      </c>
      <c r="H2800" s="5" t="s">
        <v>1645</v>
      </c>
      <c r="I2800" s="7">
        <v>1.9</v>
      </c>
      <c r="J2800" s="5">
        <v>30</v>
      </c>
      <c r="K2800" s="5">
        <v>30</v>
      </c>
      <c r="L2800" s="5">
        <v>30</v>
      </c>
      <c r="M2800" s="5">
        <v>25</v>
      </c>
      <c r="N2800" s="5">
        <v>24</v>
      </c>
      <c r="O2800" s="5">
        <v>90</v>
      </c>
      <c r="P2800" s="5">
        <v>90</v>
      </c>
      <c r="Q2800" s="5">
        <v>75</v>
      </c>
      <c r="R2800" s="5">
        <v>72</v>
      </c>
      <c r="T2800" s="4">
        <v>9810</v>
      </c>
      <c r="U2800" s="26">
        <f t="shared" si="88"/>
        <v>0</v>
      </c>
      <c r="V2800" s="26">
        <f t="shared" si="89"/>
        <v>0</v>
      </c>
      <c r="Z2800" s="4">
        <v>11</v>
      </c>
      <c r="AA2800" s="26">
        <v>3.8331203992013299</v>
      </c>
      <c r="AB2800" s="26">
        <v>153.3248159680532</v>
      </c>
    </row>
    <row r="2801" spans="1:28" x14ac:dyDescent="0.25">
      <c r="A2801" s="5" t="s">
        <v>1156</v>
      </c>
      <c r="B2801" s="6" t="s">
        <v>1150</v>
      </c>
      <c r="C2801" s="6" t="s">
        <v>1151</v>
      </c>
      <c r="D2801" s="5">
        <v>2003</v>
      </c>
      <c r="E2801" s="5">
        <v>13</v>
      </c>
      <c r="F2801" s="5">
        <v>1</v>
      </c>
      <c r="G2801" s="5">
        <v>94541</v>
      </c>
      <c r="H2801" s="5" t="s">
        <v>1152</v>
      </c>
      <c r="I2801" s="7">
        <v>0.3</v>
      </c>
      <c r="J2801" s="5">
        <v>1</v>
      </c>
      <c r="K2801" s="5">
        <v>30</v>
      </c>
      <c r="L2801" s="5">
        <v>30</v>
      </c>
      <c r="M2801" s="5">
        <v>30</v>
      </c>
      <c r="N2801" s="5">
        <v>20</v>
      </c>
      <c r="O2801" s="5">
        <v>90</v>
      </c>
      <c r="P2801" s="5">
        <v>90</v>
      </c>
      <c r="Q2801" s="5">
        <v>90</v>
      </c>
      <c r="R2801" s="5">
        <v>60</v>
      </c>
      <c r="T2801" s="4">
        <v>330</v>
      </c>
      <c r="U2801" s="26">
        <f t="shared" si="88"/>
        <v>0</v>
      </c>
      <c r="V2801" s="26">
        <f t="shared" si="89"/>
        <v>0</v>
      </c>
      <c r="Z2801" s="4">
        <v>17</v>
      </c>
      <c r="AA2801" s="26">
        <v>11.777023021174305</v>
      </c>
      <c r="AB2801" s="26">
        <v>565.29710501636669</v>
      </c>
    </row>
    <row r="2802" spans="1:28" x14ac:dyDescent="0.25">
      <c r="A2802" s="5" t="s">
        <v>1538</v>
      </c>
      <c r="B2802" s="6" t="s">
        <v>1150</v>
      </c>
      <c r="C2802" s="6" t="s">
        <v>1151</v>
      </c>
      <c r="D2802" s="5">
        <v>2008</v>
      </c>
      <c r="E2802" s="5">
        <v>8</v>
      </c>
      <c r="F2802" s="5">
        <v>42</v>
      </c>
      <c r="G2802" s="5">
        <v>93111</v>
      </c>
      <c r="H2802" s="5" t="s">
        <v>1152</v>
      </c>
      <c r="I2802" s="7">
        <v>3.9</v>
      </c>
      <c r="J2802" s="5">
        <v>9</v>
      </c>
      <c r="K2802" s="5">
        <v>25</v>
      </c>
      <c r="L2802" s="5">
        <v>30</v>
      </c>
      <c r="M2802" s="5">
        <v>30</v>
      </c>
      <c r="N2802" s="5">
        <v>25</v>
      </c>
      <c r="O2802" s="5">
        <v>75</v>
      </c>
      <c r="P2802" s="5">
        <v>90</v>
      </c>
      <c r="Q2802" s="5">
        <v>90</v>
      </c>
      <c r="R2802" s="5">
        <v>75</v>
      </c>
      <c r="T2802" s="4">
        <v>2970</v>
      </c>
      <c r="U2802" s="26">
        <f t="shared" si="88"/>
        <v>0</v>
      </c>
      <c r="V2802" s="26">
        <f t="shared" si="89"/>
        <v>0</v>
      </c>
      <c r="Z2802" s="4">
        <v>15</v>
      </c>
      <c r="AA2802" s="26">
        <v>12.977770375694677</v>
      </c>
      <c r="AB2802" s="26">
        <v>103.82216300555741</v>
      </c>
    </row>
    <row r="2803" spans="1:28" x14ac:dyDescent="0.25">
      <c r="A2803" s="5" t="s">
        <v>3430</v>
      </c>
      <c r="B2803" s="6" t="s">
        <v>1643</v>
      </c>
      <c r="C2803" s="6" t="s">
        <v>1644</v>
      </c>
      <c r="D2803" s="5">
        <v>2006</v>
      </c>
      <c r="E2803" s="5">
        <v>10</v>
      </c>
      <c r="F2803" s="5">
        <v>33</v>
      </c>
      <c r="G2803" s="5">
        <v>92583</v>
      </c>
      <c r="H2803" s="5" t="s">
        <v>1370</v>
      </c>
      <c r="I2803" s="7">
        <v>6.4</v>
      </c>
      <c r="J2803" s="5">
        <v>62</v>
      </c>
      <c r="K2803" s="5">
        <v>30</v>
      </c>
      <c r="L2803" s="5">
        <v>30</v>
      </c>
      <c r="M2803" s="5">
        <v>30</v>
      </c>
      <c r="N2803" s="5">
        <v>20</v>
      </c>
      <c r="O2803" s="5">
        <v>90</v>
      </c>
      <c r="P2803" s="5">
        <v>90</v>
      </c>
      <c r="Q2803" s="5">
        <v>90</v>
      </c>
      <c r="R2803" s="5">
        <v>60</v>
      </c>
      <c r="T2803" s="4">
        <v>20460</v>
      </c>
      <c r="U2803" s="26">
        <f t="shared" si="88"/>
        <v>0</v>
      </c>
      <c r="V2803" s="26">
        <f t="shared" si="89"/>
        <v>0</v>
      </c>
      <c r="Z2803" s="4">
        <v>12</v>
      </c>
      <c r="AA2803" s="26">
        <v>10.260389986093674</v>
      </c>
      <c r="AB2803" s="26">
        <v>102.60389986093674</v>
      </c>
    </row>
    <row r="2804" spans="1:28" x14ac:dyDescent="0.25">
      <c r="A2804" s="5" t="s">
        <v>2143</v>
      </c>
      <c r="B2804" s="6" t="s">
        <v>1643</v>
      </c>
      <c r="C2804" s="6" t="s">
        <v>1644</v>
      </c>
      <c r="D2804" s="5">
        <v>2012</v>
      </c>
      <c r="E2804" s="5">
        <v>4</v>
      </c>
      <c r="F2804" s="5">
        <v>39</v>
      </c>
      <c r="G2804" s="5">
        <v>95366</v>
      </c>
      <c r="H2804" s="5" t="s">
        <v>1645</v>
      </c>
      <c r="I2804" s="7">
        <v>3.6</v>
      </c>
      <c r="J2804" s="5">
        <v>36</v>
      </c>
      <c r="K2804" s="5">
        <v>30</v>
      </c>
      <c r="L2804" s="5">
        <v>31</v>
      </c>
      <c r="M2804" s="5">
        <v>30</v>
      </c>
      <c r="N2804" s="5">
        <v>20</v>
      </c>
      <c r="O2804" s="5">
        <v>90</v>
      </c>
      <c r="P2804" s="5">
        <v>93</v>
      </c>
      <c r="Q2804" s="5">
        <v>90</v>
      </c>
      <c r="R2804" s="5">
        <v>60</v>
      </c>
      <c r="T2804" s="4">
        <v>11988</v>
      </c>
      <c r="U2804" s="26">
        <f t="shared" si="88"/>
        <v>0</v>
      </c>
      <c r="V2804" s="26">
        <f t="shared" si="89"/>
        <v>0</v>
      </c>
      <c r="Z2804" s="4">
        <v>9</v>
      </c>
      <c r="AA2804" s="26">
        <v>20.293605934101137</v>
      </c>
      <c r="AB2804" s="26">
        <v>791.45063142994434</v>
      </c>
    </row>
    <row r="2805" spans="1:28" x14ac:dyDescent="0.25">
      <c r="A2805" s="5" t="s">
        <v>1587</v>
      </c>
      <c r="B2805" s="6" t="s">
        <v>1150</v>
      </c>
      <c r="C2805" s="6" t="s">
        <v>1151</v>
      </c>
      <c r="D2805" s="5">
        <v>2012</v>
      </c>
      <c r="E2805" s="5">
        <v>4</v>
      </c>
      <c r="F2805" s="5">
        <v>48</v>
      </c>
      <c r="G2805" s="5">
        <v>95687</v>
      </c>
      <c r="H2805" s="5" t="s">
        <v>1152</v>
      </c>
      <c r="I2805" s="7">
        <v>0.2</v>
      </c>
      <c r="J2805" s="5">
        <v>1</v>
      </c>
      <c r="K2805" s="5">
        <v>28</v>
      </c>
      <c r="L2805" s="5">
        <v>28</v>
      </c>
      <c r="M2805" s="5">
        <v>28</v>
      </c>
      <c r="N2805" s="5">
        <v>28</v>
      </c>
      <c r="O2805" s="5">
        <v>84</v>
      </c>
      <c r="P2805" s="5">
        <v>84</v>
      </c>
      <c r="Q2805" s="5">
        <v>84</v>
      </c>
      <c r="R2805" s="5">
        <v>84</v>
      </c>
      <c r="T2805" s="4">
        <v>336</v>
      </c>
      <c r="U2805" s="26">
        <f t="shared" si="88"/>
        <v>0</v>
      </c>
      <c r="V2805" s="26">
        <f t="shared" si="89"/>
        <v>0</v>
      </c>
      <c r="Z2805" s="4">
        <v>7</v>
      </c>
      <c r="AA2805" s="26">
        <v>7.5564390052079826</v>
      </c>
      <c r="AB2805" s="26">
        <v>377.82195026039915</v>
      </c>
    </row>
    <row r="2806" spans="1:28" x14ac:dyDescent="0.25">
      <c r="A2806" s="5" t="s">
        <v>3441</v>
      </c>
      <c r="B2806" s="6" t="s">
        <v>1643</v>
      </c>
      <c r="C2806" s="6" t="s">
        <v>1644</v>
      </c>
      <c r="D2806" s="5">
        <v>2003</v>
      </c>
      <c r="E2806" s="5">
        <v>13</v>
      </c>
      <c r="F2806" s="5">
        <v>33</v>
      </c>
      <c r="G2806" s="5">
        <v>92544</v>
      </c>
      <c r="H2806" s="5" t="s">
        <v>1370</v>
      </c>
      <c r="I2806" s="7">
        <v>6</v>
      </c>
      <c r="J2806" s="5">
        <v>61</v>
      </c>
      <c r="K2806" s="5">
        <v>30</v>
      </c>
      <c r="L2806" s="5">
        <v>20</v>
      </c>
      <c r="M2806" s="5">
        <v>31</v>
      </c>
      <c r="N2806" s="5">
        <v>31</v>
      </c>
      <c r="O2806" s="5">
        <v>90</v>
      </c>
      <c r="P2806" s="5">
        <v>60</v>
      </c>
      <c r="Q2806" s="5">
        <v>93</v>
      </c>
      <c r="R2806" s="5">
        <v>93</v>
      </c>
      <c r="T2806" s="4">
        <v>20496</v>
      </c>
      <c r="U2806" s="26">
        <f t="shared" si="88"/>
        <v>0</v>
      </c>
      <c r="V2806" s="26">
        <f t="shared" si="89"/>
        <v>0</v>
      </c>
      <c r="Z2806" s="4">
        <v>8</v>
      </c>
      <c r="AA2806" s="26">
        <v>5.0553143618207717</v>
      </c>
      <c r="AB2806" s="26">
        <v>247.7104037292178</v>
      </c>
    </row>
    <row r="2807" spans="1:28" x14ac:dyDescent="0.25">
      <c r="A2807" s="5" t="s">
        <v>231</v>
      </c>
      <c r="B2807" s="6" t="s">
        <v>1643</v>
      </c>
      <c r="C2807" s="6" t="s">
        <v>1644</v>
      </c>
      <c r="D2807" s="5">
        <v>2003</v>
      </c>
      <c r="E2807" s="5">
        <v>13</v>
      </c>
      <c r="F2807" s="5">
        <v>39</v>
      </c>
      <c r="G2807" s="5">
        <v>95377</v>
      </c>
      <c r="H2807" s="5" t="s">
        <v>1370</v>
      </c>
      <c r="I2807" s="7">
        <v>24</v>
      </c>
      <c r="J2807" s="5">
        <v>53</v>
      </c>
      <c r="K2807" s="5">
        <v>28</v>
      </c>
      <c r="L2807" s="5">
        <v>29</v>
      </c>
      <c r="M2807" s="5">
        <v>28</v>
      </c>
      <c r="N2807" s="5">
        <v>28</v>
      </c>
      <c r="O2807" s="5">
        <v>84</v>
      </c>
      <c r="P2807" s="5">
        <v>87</v>
      </c>
      <c r="Q2807" s="5">
        <v>84</v>
      </c>
      <c r="R2807" s="5">
        <v>84</v>
      </c>
      <c r="T2807" s="4">
        <v>17967</v>
      </c>
      <c r="U2807" s="26">
        <f t="shared" si="88"/>
        <v>0</v>
      </c>
      <c r="V2807" s="26">
        <f t="shared" si="89"/>
        <v>0</v>
      </c>
      <c r="Z2807" s="4">
        <v>11</v>
      </c>
      <c r="AA2807" s="26">
        <v>17.887895196272872</v>
      </c>
      <c r="AB2807" s="26">
        <v>536.63685588818612</v>
      </c>
    </row>
    <row r="2808" spans="1:28" x14ac:dyDescent="0.25">
      <c r="A2808" s="5" t="s">
        <v>1204</v>
      </c>
      <c r="B2808" s="6" t="s">
        <v>1150</v>
      </c>
      <c r="C2808" s="6" t="s">
        <v>1151</v>
      </c>
      <c r="D2808" s="5">
        <v>2002</v>
      </c>
      <c r="E2808" s="5">
        <v>14</v>
      </c>
      <c r="F2808" s="5">
        <v>9</v>
      </c>
      <c r="G2808" s="5">
        <v>95667</v>
      </c>
      <c r="H2808" s="5" t="s">
        <v>1152</v>
      </c>
      <c r="I2808" s="7">
        <v>1.9</v>
      </c>
      <c r="J2808" s="5">
        <v>9</v>
      </c>
      <c r="K2808" s="5">
        <v>30</v>
      </c>
      <c r="L2808" s="5">
        <v>30</v>
      </c>
      <c r="M2808" s="5">
        <v>30</v>
      </c>
      <c r="N2808" s="5">
        <v>30</v>
      </c>
      <c r="O2808" s="5">
        <v>90</v>
      </c>
      <c r="P2808" s="5">
        <v>90</v>
      </c>
      <c r="Q2808" s="5">
        <v>90</v>
      </c>
      <c r="R2808" s="5">
        <v>90</v>
      </c>
      <c r="T2808" s="4">
        <v>3240</v>
      </c>
      <c r="U2808" s="26">
        <f t="shared" si="88"/>
        <v>0</v>
      </c>
      <c r="V2808" s="26">
        <f t="shared" si="89"/>
        <v>0</v>
      </c>
      <c r="Z2808" s="4">
        <v>17</v>
      </c>
      <c r="AA2808" s="26">
        <v>85.056277375147758</v>
      </c>
      <c r="AB2808" s="26">
        <v>7229.7835768875593</v>
      </c>
    </row>
    <row r="2809" spans="1:28" x14ac:dyDescent="0.25">
      <c r="A2809" s="5" t="s">
        <v>2259</v>
      </c>
      <c r="B2809" s="6" t="s">
        <v>1643</v>
      </c>
      <c r="C2809" s="6" t="s">
        <v>1644</v>
      </c>
      <c r="D2809" s="5">
        <v>2007</v>
      </c>
      <c r="E2809" s="5">
        <v>9</v>
      </c>
      <c r="F2809" s="5">
        <v>48</v>
      </c>
      <c r="G2809" s="5">
        <v>94533</v>
      </c>
      <c r="H2809" s="5" t="s">
        <v>1645</v>
      </c>
      <c r="I2809" s="7">
        <v>2.9</v>
      </c>
      <c r="J2809" s="5">
        <v>47</v>
      </c>
      <c r="K2809" s="5">
        <v>30</v>
      </c>
      <c r="L2809" s="5">
        <v>30</v>
      </c>
      <c r="M2809" s="5">
        <v>30</v>
      </c>
      <c r="N2809" s="5">
        <v>30</v>
      </c>
      <c r="O2809" s="5">
        <v>90</v>
      </c>
      <c r="P2809" s="5">
        <v>90</v>
      </c>
      <c r="Q2809" s="5">
        <v>90</v>
      </c>
      <c r="R2809" s="5">
        <v>90</v>
      </c>
      <c r="T2809" s="4">
        <v>16920</v>
      </c>
      <c r="U2809" s="26">
        <f t="shared" si="88"/>
        <v>0</v>
      </c>
      <c r="V2809" s="26">
        <f t="shared" si="89"/>
        <v>0</v>
      </c>
      <c r="Z2809" s="4">
        <v>16</v>
      </c>
      <c r="AA2809" s="26">
        <v>28.668235394329155</v>
      </c>
      <c r="AB2809" s="26">
        <v>401.35529552060819</v>
      </c>
    </row>
    <row r="2810" spans="1:28" x14ac:dyDescent="0.25">
      <c r="A2810" s="5" t="s">
        <v>3312</v>
      </c>
      <c r="B2810" s="6" t="s">
        <v>1643</v>
      </c>
      <c r="C2810" s="6" t="s">
        <v>1644</v>
      </c>
      <c r="D2810" s="5">
        <v>2003</v>
      </c>
      <c r="E2810" s="5">
        <v>13</v>
      </c>
      <c r="F2810" s="5">
        <v>30</v>
      </c>
      <c r="G2810" s="5">
        <v>92612</v>
      </c>
      <c r="H2810" s="5" t="s">
        <v>1370</v>
      </c>
      <c r="I2810" s="7">
        <v>4</v>
      </c>
      <c r="J2810" s="5">
        <v>40</v>
      </c>
      <c r="K2810" s="5">
        <v>30</v>
      </c>
      <c r="L2810" s="5">
        <v>30</v>
      </c>
      <c r="M2810" s="5">
        <v>30</v>
      </c>
      <c r="N2810" s="5">
        <v>30</v>
      </c>
      <c r="O2810" s="5">
        <v>90</v>
      </c>
      <c r="P2810" s="5">
        <v>90</v>
      </c>
      <c r="Q2810" s="5">
        <v>90</v>
      </c>
      <c r="R2810" s="5">
        <v>90</v>
      </c>
      <c r="T2810" s="4">
        <v>14400</v>
      </c>
      <c r="U2810" s="26">
        <f t="shared" si="88"/>
        <v>0</v>
      </c>
      <c r="V2810" s="26">
        <f t="shared" si="89"/>
        <v>0</v>
      </c>
      <c r="Z2810" s="4">
        <v>16</v>
      </c>
      <c r="AA2810" s="26">
        <v>5.2124064353325732</v>
      </c>
      <c r="AB2810" s="26">
        <v>229.34588315463321</v>
      </c>
    </row>
    <row r="2811" spans="1:28" x14ac:dyDescent="0.25">
      <c r="A2811" s="5" t="s">
        <v>309</v>
      </c>
      <c r="B2811" s="6" t="s">
        <v>1660</v>
      </c>
      <c r="C2811" s="6" t="s">
        <v>1151</v>
      </c>
      <c r="D2811" s="5">
        <v>2003</v>
      </c>
      <c r="E2811" s="5">
        <v>13</v>
      </c>
      <c r="F2811" s="5">
        <v>42</v>
      </c>
      <c r="G2811" s="5">
        <v>93454</v>
      </c>
      <c r="H2811" s="5" t="s">
        <v>1370</v>
      </c>
      <c r="I2811" s="7">
        <v>7.2</v>
      </c>
      <c r="J2811" s="5">
        <v>25</v>
      </c>
      <c r="K2811" s="5">
        <v>30</v>
      </c>
      <c r="L2811" s="5">
        <v>30</v>
      </c>
      <c r="M2811" s="5">
        <v>30</v>
      </c>
      <c r="N2811" s="5">
        <v>30</v>
      </c>
      <c r="O2811" s="5">
        <v>90</v>
      </c>
      <c r="P2811" s="5">
        <v>90</v>
      </c>
      <c r="Q2811" s="5">
        <v>90</v>
      </c>
      <c r="R2811" s="5">
        <v>90</v>
      </c>
      <c r="T2811" s="4">
        <v>9000</v>
      </c>
      <c r="U2811" s="26">
        <f t="shared" si="88"/>
        <v>0</v>
      </c>
      <c r="V2811" s="26">
        <f t="shared" si="89"/>
        <v>0</v>
      </c>
      <c r="Z2811" s="4">
        <v>12</v>
      </c>
      <c r="AA2811" s="26">
        <v>11.542938734355383</v>
      </c>
      <c r="AB2811" s="26">
        <v>219.31583595275228</v>
      </c>
    </row>
    <row r="2812" spans="1:28" x14ac:dyDescent="0.25">
      <c r="A2812" s="5" t="s">
        <v>3200</v>
      </c>
      <c r="B2812" s="6" t="s">
        <v>1643</v>
      </c>
      <c r="C2812" s="6" t="s">
        <v>1644</v>
      </c>
      <c r="D2812" s="5">
        <v>2002</v>
      </c>
      <c r="E2812" s="5">
        <v>14</v>
      </c>
      <c r="F2812" s="5">
        <v>19</v>
      </c>
      <c r="G2812" s="5">
        <v>91350</v>
      </c>
      <c r="H2812" s="5" t="s">
        <v>1370</v>
      </c>
      <c r="I2812" s="7">
        <v>6.9</v>
      </c>
      <c r="J2812" s="5">
        <v>15</v>
      </c>
      <c r="K2812" s="5">
        <v>30</v>
      </c>
      <c r="L2812" s="5">
        <v>30</v>
      </c>
      <c r="M2812" s="5">
        <v>30</v>
      </c>
      <c r="N2812" s="5">
        <v>30</v>
      </c>
      <c r="O2812" s="5">
        <v>90</v>
      </c>
      <c r="P2812" s="5">
        <v>90</v>
      </c>
      <c r="Q2812" s="5">
        <v>90</v>
      </c>
      <c r="R2812" s="5">
        <v>90</v>
      </c>
      <c r="T2812" s="4">
        <v>5400</v>
      </c>
      <c r="U2812" s="26">
        <f t="shared" si="88"/>
        <v>0</v>
      </c>
      <c r="V2812" s="26">
        <f t="shared" si="89"/>
        <v>0</v>
      </c>
      <c r="Z2812" s="4">
        <v>12</v>
      </c>
      <c r="AA2812" s="26">
        <v>10.260389986093674</v>
      </c>
      <c r="AB2812" s="26">
        <v>61.562339916562046</v>
      </c>
    </row>
    <row r="2813" spans="1:28" x14ac:dyDescent="0.25">
      <c r="A2813" s="5" t="s">
        <v>2000</v>
      </c>
      <c r="B2813" s="6" t="s">
        <v>1643</v>
      </c>
      <c r="C2813" s="6" t="s">
        <v>1644</v>
      </c>
      <c r="D2813" s="5">
        <v>2000</v>
      </c>
      <c r="E2813" s="5">
        <v>16</v>
      </c>
      <c r="F2813" s="5">
        <v>33</v>
      </c>
      <c r="G2813" s="5">
        <v>92532</v>
      </c>
      <c r="H2813" s="5" t="s">
        <v>1645</v>
      </c>
      <c r="I2813" s="7">
        <v>3.9</v>
      </c>
      <c r="J2813" s="5">
        <v>30</v>
      </c>
      <c r="K2813" s="5">
        <v>30</v>
      </c>
      <c r="L2813" s="5">
        <v>30</v>
      </c>
      <c r="M2813" s="5">
        <v>30</v>
      </c>
      <c r="N2813" s="5">
        <v>30</v>
      </c>
      <c r="O2813" s="5">
        <v>90</v>
      </c>
      <c r="P2813" s="5">
        <v>90</v>
      </c>
      <c r="Q2813" s="5">
        <v>90</v>
      </c>
      <c r="R2813" s="5">
        <v>90</v>
      </c>
      <c r="T2813" s="4">
        <v>10800</v>
      </c>
      <c r="U2813" s="26">
        <f t="shared" si="88"/>
        <v>0</v>
      </c>
      <c r="V2813" s="26">
        <f t="shared" ref="V2813:V2816" si="90">J2813*U2813</f>
        <v>0</v>
      </c>
      <c r="Z2813" s="4">
        <v>13</v>
      </c>
      <c r="AA2813" s="26">
        <v>25.750100136596583</v>
      </c>
      <c r="AB2813" s="26">
        <v>1828.2571096983575</v>
      </c>
    </row>
    <row r="2814" spans="1:28" x14ac:dyDescent="0.25">
      <c r="A2814" s="5" t="s">
        <v>1267</v>
      </c>
      <c r="B2814" s="6" t="s">
        <v>1150</v>
      </c>
      <c r="C2814" s="6" t="s">
        <v>1151</v>
      </c>
      <c r="D2814" s="5">
        <v>2006</v>
      </c>
      <c r="E2814" s="5">
        <v>10</v>
      </c>
      <c r="F2814" s="5">
        <v>19</v>
      </c>
      <c r="G2814" s="5">
        <v>91011</v>
      </c>
      <c r="H2814" s="5" t="s">
        <v>1152</v>
      </c>
      <c r="I2814" s="7">
        <v>5.0999999999999996</v>
      </c>
      <c r="J2814" s="5">
        <v>40</v>
      </c>
      <c r="K2814" s="5">
        <v>31</v>
      </c>
      <c r="L2814" s="5">
        <v>31</v>
      </c>
      <c r="M2814" s="5">
        <v>31</v>
      </c>
      <c r="N2814" s="5">
        <v>31</v>
      </c>
      <c r="O2814" s="5">
        <v>93</v>
      </c>
      <c r="P2814" s="5">
        <v>93</v>
      </c>
      <c r="Q2814" s="5">
        <v>93</v>
      </c>
      <c r="R2814" s="5">
        <v>93</v>
      </c>
      <c r="T2814" s="4">
        <v>14880</v>
      </c>
      <c r="U2814" s="26">
        <f t="shared" si="88"/>
        <v>0</v>
      </c>
      <c r="V2814" s="26">
        <f t="shared" si="90"/>
        <v>0</v>
      </c>
      <c r="Z2814" s="4">
        <v>9</v>
      </c>
      <c r="AA2814" s="26">
        <v>15.220204450575855</v>
      </c>
      <c r="AB2814" s="26">
        <v>456.60613351727562</v>
      </c>
    </row>
    <row r="2815" spans="1:28" x14ac:dyDescent="0.25">
      <c r="A2815" s="5" t="s">
        <v>1388</v>
      </c>
      <c r="B2815" s="6" t="s">
        <v>1150</v>
      </c>
      <c r="C2815" s="6" t="s">
        <v>1151</v>
      </c>
      <c r="D2815" s="5">
        <v>2012</v>
      </c>
      <c r="E2815" s="5">
        <v>4</v>
      </c>
      <c r="F2815" s="5">
        <v>33</v>
      </c>
      <c r="G2815" s="5">
        <v>92276</v>
      </c>
      <c r="H2815" s="5" t="s">
        <v>1152</v>
      </c>
      <c r="I2815" s="7">
        <v>10</v>
      </c>
      <c r="J2815" s="5">
        <v>51</v>
      </c>
      <c r="K2815" s="5">
        <v>31</v>
      </c>
      <c r="L2815" s="5">
        <v>31</v>
      </c>
      <c r="M2815" s="5">
        <v>31</v>
      </c>
      <c r="N2815" s="5">
        <v>31</v>
      </c>
      <c r="O2815" s="5">
        <v>93</v>
      </c>
      <c r="P2815" s="5">
        <v>93</v>
      </c>
      <c r="Q2815" s="5">
        <v>93</v>
      </c>
      <c r="R2815" s="5">
        <v>93</v>
      </c>
      <c r="T2815" s="4">
        <v>18972</v>
      </c>
      <c r="U2815" s="26">
        <f t="shared" si="88"/>
        <v>0</v>
      </c>
      <c r="V2815" s="26">
        <f t="shared" si="90"/>
        <v>0</v>
      </c>
      <c r="Z2815" s="4">
        <v>13</v>
      </c>
      <c r="AA2815" s="26">
        <v>20.600080109277265</v>
      </c>
      <c r="AB2815" s="26">
        <v>803.40312426181333</v>
      </c>
    </row>
    <row r="2816" spans="1:28" x14ac:dyDescent="0.25">
      <c r="A2816" s="5" t="s">
        <v>2955</v>
      </c>
      <c r="B2816" s="6" t="s">
        <v>1643</v>
      </c>
      <c r="C2816" s="6" t="s">
        <v>1644</v>
      </c>
      <c r="D2816" s="5">
        <v>2012</v>
      </c>
      <c r="E2816" s="5">
        <v>4</v>
      </c>
      <c r="F2816" s="5">
        <v>7</v>
      </c>
      <c r="G2816" s="5">
        <v>94531</v>
      </c>
      <c r="H2816" s="5" t="s">
        <v>1370</v>
      </c>
      <c r="I2816" s="7">
        <v>2.2999999999999998</v>
      </c>
      <c r="J2816" s="5">
        <v>19</v>
      </c>
      <c r="K2816" s="5">
        <v>31</v>
      </c>
      <c r="L2816" s="5">
        <v>31</v>
      </c>
      <c r="M2816" s="5">
        <v>31</v>
      </c>
      <c r="N2816" s="5">
        <v>31</v>
      </c>
      <c r="O2816" s="5">
        <v>93</v>
      </c>
      <c r="P2816" s="5">
        <v>93</v>
      </c>
      <c r="Q2816" s="5">
        <v>93</v>
      </c>
      <c r="R2816" s="5">
        <v>93</v>
      </c>
      <c r="T2816" s="4">
        <v>7068</v>
      </c>
      <c r="U2816" s="26">
        <f t="shared" si="88"/>
        <v>0</v>
      </c>
      <c r="V2816" s="26">
        <f t="shared" si="90"/>
        <v>0</v>
      </c>
      <c r="Z2816" s="4">
        <v>12</v>
      </c>
      <c r="AA2816" s="26">
        <v>20.520779972187349</v>
      </c>
      <c r="AB2816" s="26">
        <v>307.81169958281021</v>
      </c>
    </row>
    <row r="2817" spans="1:28" x14ac:dyDescent="0.25">
      <c r="A2817" s="5" t="s">
        <v>2552</v>
      </c>
      <c r="B2817" s="6" t="s">
        <v>1643</v>
      </c>
      <c r="C2817" s="6" t="s">
        <v>1644</v>
      </c>
      <c r="D2817" s="5">
        <v>1985</v>
      </c>
      <c r="E2817" s="5">
        <v>31</v>
      </c>
      <c r="F2817" s="5">
        <v>29</v>
      </c>
      <c r="G2817" s="5">
        <v>95959</v>
      </c>
      <c r="H2817" s="5" t="s">
        <v>2097</v>
      </c>
      <c r="I2817" s="7">
        <v>8</v>
      </c>
      <c r="J2817" s="5">
        <v>100</v>
      </c>
      <c r="K2817" s="5">
        <v>20</v>
      </c>
      <c r="L2817" s="5">
        <v>30</v>
      </c>
      <c r="M2817" s="5">
        <v>20</v>
      </c>
      <c r="N2817" s="5">
        <v>30</v>
      </c>
      <c r="O2817" s="5">
        <v>60</v>
      </c>
      <c r="P2817" s="5">
        <v>90</v>
      </c>
      <c r="Q2817" s="5">
        <v>60</v>
      </c>
      <c r="R2817" s="5">
        <v>90</v>
      </c>
      <c r="T2817" s="4">
        <v>30000</v>
      </c>
      <c r="V2817" s="26"/>
      <c r="Z2817" s="4">
        <v>9</v>
      </c>
      <c r="AA2817" s="26">
        <v>63.417518544066063</v>
      </c>
      <c r="AB2817" s="26">
        <v>4439.2262980846244</v>
      </c>
    </row>
    <row r="2818" spans="1:28" x14ac:dyDescent="0.25">
      <c r="A2818" s="5" t="s">
        <v>2646</v>
      </c>
      <c r="B2818" s="6" t="s">
        <v>1683</v>
      </c>
      <c r="C2818" s="6" t="s">
        <v>1644</v>
      </c>
      <c r="D2818" s="5">
        <v>1987</v>
      </c>
      <c r="E2818" s="5">
        <v>29</v>
      </c>
      <c r="F2818" s="5">
        <v>34</v>
      </c>
      <c r="G2818" s="5">
        <v>95860</v>
      </c>
      <c r="H2818" s="5" t="s">
        <v>2097</v>
      </c>
      <c r="I2818" s="7">
        <v>9.9</v>
      </c>
      <c r="J2818" s="5">
        <v>61</v>
      </c>
      <c r="K2818" s="5">
        <v>31</v>
      </c>
      <c r="L2818" s="5">
        <v>31</v>
      </c>
      <c r="M2818" s="5">
        <v>31</v>
      </c>
      <c r="N2818" s="5">
        <v>16</v>
      </c>
      <c r="O2818" s="5">
        <v>93</v>
      </c>
      <c r="P2818" s="5">
        <v>93</v>
      </c>
      <c r="Q2818" s="5">
        <v>93</v>
      </c>
      <c r="R2818" s="5">
        <v>48</v>
      </c>
      <c r="T2818" s="4">
        <v>19947</v>
      </c>
      <c r="V2818" s="26"/>
      <c r="Z2818" s="4">
        <v>9</v>
      </c>
      <c r="AA2818" s="26">
        <v>5.0734014835252843</v>
      </c>
      <c r="AB2818" s="26">
        <v>309.47749049504233</v>
      </c>
    </row>
    <row r="2819" spans="1:28" x14ac:dyDescent="0.25">
      <c r="A2819" s="5" t="s">
        <v>2866</v>
      </c>
      <c r="B2819" s="6" t="s">
        <v>1643</v>
      </c>
      <c r="C2819" s="6" t="s">
        <v>1644</v>
      </c>
      <c r="D2819" s="5">
        <v>1995</v>
      </c>
      <c r="E2819" s="5">
        <v>21</v>
      </c>
      <c r="F2819" s="5">
        <v>56</v>
      </c>
      <c r="G2819" s="5">
        <v>91320</v>
      </c>
      <c r="H2819" s="5" t="s">
        <v>2097</v>
      </c>
      <c r="I2819" s="7">
        <v>1</v>
      </c>
      <c r="J2819" s="5">
        <v>5</v>
      </c>
      <c r="K2819" s="5">
        <v>30</v>
      </c>
      <c r="L2819" s="5">
        <v>30</v>
      </c>
      <c r="M2819" s="5">
        <v>30</v>
      </c>
      <c r="N2819" s="5">
        <v>30</v>
      </c>
      <c r="O2819" s="5">
        <v>90</v>
      </c>
      <c r="P2819" s="5">
        <v>90</v>
      </c>
      <c r="Q2819" s="5">
        <v>90</v>
      </c>
      <c r="R2819" s="5">
        <v>90</v>
      </c>
      <c r="T2819" s="4">
        <v>1800</v>
      </c>
      <c r="V2819" s="26"/>
      <c r="Z2819" s="4">
        <v>9</v>
      </c>
      <c r="AA2819" s="26">
        <v>26.635357788507743</v>
      </c>
      <c r="AB2819" s="26">
        <v>1598.1214673104646</v>
      </c>
    </row>
    <row r="2820" spans="1:28" x14ac:dyDescent="0.25">
      <c r="A2820" s="5" t="s">
        <v>2716</v>
      </c>
      <c r="B2820" s="6" t="s">
        <v>1643</v>
      </c>
      <c r="C2820" s="6" t="s">
        <v>1644</v>
      </c>
      <c r="D2820" s="5">
        <v>1994</v>
      </c>
      <c r="E2820" s="5">
        <v>22</v>
      </c>
      <c r="F2820" s="5">
        <v>37</v>
      </c>
      <c r="G2820" s="5">
        <v>92065</v>
      </c>
      <c r="H2820" s="5" t="s">
        <v>2097</v>
      </c>
      <c r="I2820" s="7">
        <v>1.9</v>
      </c>
      <c r="J2820" s="5">
        <v>2</v>
      </c>
      <c r="K2820" s="5">
        <v>30</v>
      </c>
      <c r="L2820" s="5">
        <v>30</v>
      </c>
      <c r="M2820" s="5">
        <v>30</v>
      </c>
      <c r="N2820" s="5">
        <v>30</v>
      </c>
      <c r="O2820" s="5">
        <v>90</v>
      </c>
      <c r="P2820" s="5">
        <v>90</v>
      </c>
      <c r="Q2820" s="5">
        <v>90</v>
      </c>
      <c r="R2820" s="5">
        <v>90</v>
      </c>
      <c r="T2820" s="4">
        <v>720</v>
      </c>
      <c r="V2820" s="26"/>
      <c r="Z2820" s="4">
        <v>15</v>
      </c>
      <c r="AA2820" s="26">
        <v>3.8933311127084029</v>
      </c>
      <c r="AB2820" s="26">
        <v>116.79993338125209</v>
      </c>
    </row>
    <row r="2821" spans="1:28" x14ac:dyDescent="0.25">
      <c r="B2821" s="6">
        <v>2</v>
      </c>
      <c r="E2821" s="5">
        <v>1</v>
      </c>
      <c r="U2821" s="26">
        <v>0</v>
      </c>
      <c r="V2821">
        <v>0</v>
      </c>
    </row>
    <row r="2822" spans="1:28" x14ac:dyDescent="0.25">
      <c r="B2822" s="6">
        <v>3</v>
      </c>
      <c r="E2822" s="5">
        <v>1</v>
      </c>
      <c r="H2822" s="5" t="s">
        <v>1134</v>
      </c>
      <c r="I2822" s="7" t="s">
        <v>3450</v>
      </c>
      <c r="J2822" s="5" t="s">
        <v>3451</v>
      </c>
      <c r="U2822" s="26">
        <v>0</v>
      </c>
      <c r="V2822">
        <v>0</v>
      </c>
    </row>
    <row r="2823" spans="1:28" x14ac:dyDescent="0.25">
      <c r="B2823" s="6">
        <v>4</v>
      </c>
      <c r="E2823" s="5">
        <v>1</v>
      </c>
      <c r="H2823" s="5">
        <v>1</v>
      </c>
      <c r="I2823" s="7">
        <v>2</v>
      </c>
      <c r="J2823" s="5">
        <f t="shared" ref="J2823:J2866" si="91">ROUND(K2823*2.1394,0)</f>
        <v>5</v>
      </c>
      <c r="K2823" s="5">
        <f>0.0275*H2823+2.12</f>
        <v>2.1475</v>
      </c>
      <c r="U2823" s="26">
        <v>0</v>
      </c>
      <c r="V2823">
        <v>0</v>
      </c>
    </row>
    <row r="2824" spans="1:28" x14ac:dyDescent="0.25">
      <c r="B2824" s="6">
        <v>5</v>
      </c>
      <c r="E2824" s="5">
        <v>1</v>
      </c>
      <c r="H2824" s="5">
        <v>2</v>
      </c>
      <c r="I2824" s="7">
        <v>3</v>
      </c>
      <c r="J2824" s="5">
        <f t="shared" si="91"/>
        <v>5</v>
      </c>
      <c r="K2824" s="5">
        <f t="shared" ref="K2824:K2867" si="92">0.0275*H2824+2.12</f>
        <v>2.1750000000000003</v>
      </c>
      <c r="U2824" s="26">
        <v>0</v>
      </c>
      <c r="V2824">
        <v>0</v>
      </c>
    </row>
    <row r="2825" spans="1:28" x14ac:dyDescent="0.25">
      <c r="B2825" s="6">
        <v>6</v>
      </c>
      <c r="E2825" s="5">
        <v>1</v>
      </c>
      <c r="H2825" s="5">
        <v>3</v>
      </c>
      <c r="I2825" s="7">
        <v>4</v>
      </c>
      <c r="J2825" s="5">
        <f t="shared" si="91"/>
        <v>5</v>
      </c>
      <c r="K2825" s="5">
        <f t="shared" si="92"/>
        <v>2.2025000000000001</v>
      </c>
      <c r="U2825" s="26">
        <v>0</v>
      </c>
      <c r="V2825">
        <v>0</v>
      </c>
    </row>
    <row r="2826" spans="1:28" x14ac:dyDescent="0.25">
      <c r="B2826" s="6">
        <v>6</v>
      </c>
      <c r="E2826" s="5">
        <v>2</v>
      </c>
      <c r="H2826" s="5">
        <v>4</v>
      </c>
      <c r="I2826" s="7">
        <v>5</v>
      </c>
      <c r="J2826" s="5">
        <f t="shared" si="91"/>
        <v>5</v>
      </c>
      <c r="K2826" s="5">
        <f t="shared" si="92"/>
        <v>2.23</v>
      </c>
      <c r="U2826" s="26">
        <v>0</v>
      </c>
      <c r="V2826">
        <v>0</v>
      </c>
    </row>
    <row r="2827" spans="1:28" x14ac:dyDescent="0.25">
      <c r="B2827" s="6">
        <v>7</v>
      </c>
      <c r="E2827" s="5">
        <v>2</v>
      </c>
      <c r="H2827" s="5">
        <v>5</v>
      </c>
      <c r="I2827" s="7">
        <v>6</v>
      </c>
      <c r="J2827" s="5">
        <f t="shared" si="91"/>
        <v>5</v>
      </c>
      <c r="K2827" s="5">
        <f t="shared" si="92"/>
        <v>2.2575000000000003</v>
      </c>
      <c r="U2827" s="26">
        <v>0</v>
      </c>
      <c r="V2827">
        <v>0</v>
      </c>
    </row>
    <row r="2828" spans="1:28" x14ac:dyDescent="0.25">
      <c r="B2828" s="6">
        <v>7</v>
      </c>
      <c r="E2828" s="5">
        <v>2</v>
      </c>
      <c r="H2828" s="5">
        <v>6</v>
      </c>
      <c r="I2828" s="7">
        <v>6</v>
      </c>
      <c r="J2828" s="5">
        <f t="shared" si="91"/>
        <v>5</v>
      </c>
      <c r="K2828" s="5">
        <f t="shared" si="92"/>
        <v>2.2850000000000001</v>
      </c>
      <c r="U2828" s="26">
        <v>0</v>
      </c>
      <c r="V2828">
        <v>0</v>
      </c>
    </row>
    <row r="2829" spans="1:28" x14ac:dyDescent="0.25">
      <c r="B2829" s="6">
        <v>8</v>
      </c>
      <c r="E2829" s="5">
        <v>2</v>
      </c>
      <c r="H2829" s="5">
        <v>7</v>
      </c>
      <c r="I2829" s="7">
        <v>7</v>
      </c>
      <c r="J2829" s="5">
        <f t="shared" si="91"/>
        <v>5</v>
      </c>
      <c r="K2829" s="5">
        <f t="shared" si="92"/>
        <v>2.3125</v>
      </c>
      <c r="U2829" s="26">
        <v>0</v>
      </c>
      <c r="V2829">
        <v>0</v>
      </c>
    </row>
    <row r="2830" spans="1:28" x14ac:dyDescent="0.25">
      <c r="B2830" s="6">
        <v>8</v>
      </c>
      <c r="E2830" s="5">
        <v>2</v>
      </c>
      <c r="H2830" s="5">
        <v>8</v>
      </c>
      <c r="I2830" s="7">
        <v>7</v>
      </c>
      <c r="J2830" s="5">
        <f t="shared" si="91"/>
        <v>5</v>
      </c>
      <c r="K2830" s="5">
        <f t="shared" si="92"/>
        <v>2.3400000000000003</v>
      </c>
      <c r="U2830" s="26">
        <v>0</v>
      </c>
      <c r="V2830">
        <v>0</v>
      </c>
    </row>
    <row r="2831" spans="1:28" x14ac:dyDescent="0.25">
      <c r="B2831" s="6">
        <v>9</v>
      </c>
      <c r="E2831" s="5">
        <v>3</v>
      </c>
      <c r="H2831" s="5">
        <v>9</v>
      </c>
      <c r="I2831" s="7">
        <v>8</v>
      </c>
      <c r="J2831" s="5">
        <f t="shared" si="91"/>
        <v>5</v>
      </c>
      <c r="K2831" s="5">
        <f t="shared" si="92"/>
        <v>2.3675000000000002</v>
      </c>
      <c r="U2831" s="26">
        <v>0</v>
      </c>
      <c r="V2831">
        <v>0</v>
      </c>
    </row>
    <row r="2832" spans="1:28" x14ac:dyDescent="0.25">
      <c r="B2832" s="6">
        <v>9</v>
      </c>
      <c r="E2832" s="5">
        <v>3</v>
      </c>
      <c r="H2832" s="5">
        <v>10</v>
      </c>
      <c r="I2832" s="7">
        <v>8</v>
      </c>
      <c r="J2832" s="5">
        <f t="shared" si="91"/>
        <v>5</v>
      </c>
      <c r="K2832" s="5">
        <f t="shared" si="92"/>
        <v>2.395</v>
      </c>
      <c r="U2832" s="26">
        <v>0</v>
      </c>
      <c r="V2832">
        <v>0</v>
      </c>
    </row>
    <row r="2833" spans="2:22" x14ac:dyDescent="0.25">
      <c r="B2833" s="6">
        <v>10</v>
      </c>
      <c r="E2833" s="5">
        <v>3</v>
      </c>
      <c r="H2833" s="5">
        <v>11</v>
      </c>
      <c r="I2833" s="7">
        <v>9</v>
      </c>
      <c r="J2833" s="5">
        <f t="shared" si="91"/>
        <v>5</v>
      </c>
      <c r="K2833" s="5">
        <f t="shared" si="92"/>
        <v>2.4225000000000003</v>
      </c>
      <c r="U2833" s="26">
        <v>0</v>
      </c>
      <c r="V2833">
        <v>0</v>
      </c>
    </row>
    <row r="2834" spans="2:22" x14ac:dyDescent="0.25">
      <c r="B2834" s="6">
        <v>10</v>
      </c>
      <c r="E2834" s="5">
        <v>3</v>
      </c>
      <c r="H2834" s="5">
        <v>12</v>
      </c>
      <c r="I2834" s="7">
        <v>9</v>
      </c>
      <c r="J2834" s="5">
        <f t="shared" si="91"/>
        <v>5</v>
      </c>
      <c r="K2834" s="5">
        <f t="shared" si="92"/>
        <v>2.4500000000000002</v>
      </c>
      <c r="U2834" s="26">
        <v>0</v>
      </c>
      <c r="V2834">
        <v>0</v>
      </c>
    </row>
    <row r="2835" spans="2:22" x14ac:dyDescent="0.25">
      <c r="B2835" s="6">
        <v>10</v>
      </c>
      <c r="E2835" s="5">
        <v>3</v>
      </c>
      <c r="H2835" s="5">
        <v>13</v>
      </c>
      <c r="I2835" s="7">
        <v>10</v>
      </c>
      <c r="J2835" s="5">
        <f t="shared" si="91"/>
        <v>5</v>
      </c>
      <c r="K2835" s="5">
        <f t="shared" si="92"/>
        <v>2.4775</v>
      </c>
      <c r="U2835" s="26">
        <v>0</v>
      </c>
      <c r="V2835">
        <v>0</v>
      </c>
    </row>
    <row r="2836" spans="2:22" x14ac:dyDescent="0.25">
      <c r="B2836" s="6">
        <v>11</v>
      </c>
      <c r="E2836" s="5">
        <v>4</v>
      </c>
      <c r="H2836" s="5">
        <v>14</v>
      </c>
      <c r="I2836" s="7">
        <v>10</v>
      </c>
      <c r="J2836" s="5">
        <f t="shared" si="91"/>
        <v>5</v>
      </c>
      <c r="K2836" s="5">
        <f t="shared" si="92"/>
        <v>2.5049999999999999</v>
      </c>
      <c r="U2836" s="26">
        <v>0</v>
      </c>
      <c r="V2836">
        <v>0</v>
      </c>
    </row>
    <row r="2837" spans="2:22" x14ac:dyDescent="0.25">
      <c r="B2837" s="6">
        <v>11</v>
      </c>
      <c r="E2837" s="5">
        <v>4</v>
      </c>
      <c r="H2837" s="5">
        <v>15</v>
      </c>
      <c r="I2837" s="7">
        <v>10</v>
      </c>
      <c r="J2837" s="5">
        <f t="shared" si="91"/>
        <v>5</v>
      </c>
      <c r="K2837" s="5">
        <f t="shared" si="92"/>
        <v>2.5325000000000002</v>
      </c>
      <c r="U2837" s="26">
        <v>0</v>
      </c>
      <c r="V2837">
        <v>0</v>
      </c>
    </row>
    <row r="2838" spans="2:22" x14ac:dyDescent="0.25">
      <c r="B2838" s="6">
        <v>11</v>
      </c>
      <c r="E2838" s="5">
        <v>4</v>
      </c>
      <c r="H2838" s="5">
        <v>16</v>
      </c>
      <c r="I2838" s="7">
        <v>11</v>
      </c>
      <c r="J2838" s="5">
        <f t="shared" si="91"/>
        <v>5</v>
      </c>
      <c r="K2838" s="5">
        <f t="shared" si="92"/>
        <v>2.56</v>
      </c>
      <c r="U2838" s="26">
        <v>0</v>
      </c>
      <c r="V2838">
        <v>0</v>
      </c>
    </row>
    <row r="2839" spans="2:22" x14ac:dyDescent="0.25">
      <c r="B2839" s="6">
        <v>12</v>
      </c>
      <c r="E2839" s="5">
        <v>4</v>
      </c>
      <c r="H2839" s="5">
        <v>17</v>
      </c>
      <c r="I2839" s="7">
        <v>11</v>
      </c>
      <c r="J2839" s="5">
        <f t="shared" si="91"/>
        <v>6</v>
      </c>
      <c r="K2839" s="5">
        <f t="shared" si="92"/>
        <v>2.5875000000000004</v>
      </c>
      <c r="U2839" s="26">
        <v>0</v>
      </c>
      <c r="V2839">
        <v>0</v>
      </c>
    </row>
    <row r="2840" spans="2:22" x14ac:dyDescent="0.25">
      <c r="B2840" s="6">
        <v>12</v>
      </c>
      <c r="E2840" s="5">
        <v>4</v>
      </c>
      <c r="H2840" s="5">
        <v>18</v>
      </c>
      <c r="I2840" s="7">
        <v>11</v>
      </c>
      <c r="J2840" s="5">
        <f t="shared" si="91"/>
        <v>6</v>
      </c>
      <c r="K2840" s="5">
        <f t="shared" si="92"/>
        <v>2.6150000000000002</v>
      </c>
      <c r="U2840" s="26">
        <v>0</v>
      </c>
      <c r="V2840">
        <v>0</v>
      </c>
    </row>
    <row r="2841" spans="2:22" x14ac:dyDescent="0.25">
      <c r="B2841" s="6">
        <v>12</v>
      </c>
      <c r="E2841" s="5">
        <v>5</v>
      </c>
      <c r="H2841" s="5">
        <v>19</v>
      </c>
      <c r="I2841" s="7">
        <v>12</v>
      </c>
      <c r="J2841" s="5">
        <f t="shared" si="91"/>
        <v>6</v>
      </c>
      <c r="K2841" s="5">
        <f t="shared" si="92"/>
        <v>2.6425000000000001</v>
      </c>
      <c r="U2841" s="26">
        <v>0</v>
      </c>
      <c r="V2841">
        <v>0</v>
      </c>
    </row>
    <row r="2842" spans="2:22" x14ac:dyDescent="0.25">
      <c r="B2842" s="6">
        <v>13</v>
      </c>
      <c r="E2842" s="5">
        <v>5</v>
      </c>
      <c r="H2842" s="5">
        <v>20</v>
      </c>
      <c r="I2842" s="7">
        <v>12</v>
      </c>
      <c r="J2842" s="5">
        <f t="shared" si="91"/>
        <v>6</v>
      </c>
      <c r="K2842" s="5">
        <f t="shared" si="92"/>
        <v>2.67</v>
      </c>
      <c r="U2842" s="26">
        <v>0</v>
      </c>
      <c r="V2842">
        <v>0</v>
      </c>
    </row>
    <row r="2843" spans="2:22" x14ac:dyDescent="0.25">
      <c r="B2843" s="6">
        <v>13</v>
      </c>
      <c r="E2843" s="5">
        <v>5</v>
      </c>
      <c r="H2843" s="5">
        <v>21</v>
      </c>
      <c r="I2843" s="7">
        <v>12</v>
      </c>
      <c r="J2843" s="5">
        <f t="shared" si="91"/>
        <v>6</v>
      </c>
      <c r="K2843" s="5">
        <f t="shared" si="92"/>
        <v>2.6975000000000002</v>
      </c>
      <c r="U2843" s="26">
        <v>0</v>
      </c>
      <c r="V2843">
        <v>0</v>
      </c>
    </row>
    <row r="2844" spans="2:22" x14ac:dyDescent="0.25">
      <c r="B2844" s="6">
        <v>13</v>
      </c>
      <c r="E2844" s="5">
        <v>5</v>
      </c>
      <c r="H2844" s="5">
        <v>22</v>
      </c>
      <c r="I2844" s="7">
        <v>13</v>
      </c>
      <c r="J2844" s="5">
        <f t="shared" si="91"/>
        <v>6</v>
      </c>
      <c r="K2844" s="5">
        <f t="shared" si="92"/>
        <v>2.7250000000000001</v>
      </c>
      <c r="U2844" s="26">
        <v>0</v>
      </c>
      <c r="V2844">
        <v>0</v>
      </c>
    </row>
    <row r="2845" spans="2:22" x14ac:dyDescent="0.25">
      <c r="B2845" s="6">
        <v>13</v>
      </c>
      <c r="E2845" s="5">
        <v>5</v>
      </c>
      <c r="H2845" s="5">
        <v>23</v>
      </c>
      <c r="I2845" s="7">
        <v>13</v>
      </c>
      <c r="J2845" s="5">
        <f t="shared" si="91"/>
        <v>6</v>
      </c>
      <c r="K2845" s="5">
        <f t="shared" si="92"/>
        <v>2.7524999999999999</v>
      </c>
      <c r="U2845" s="26">
        <v>0</v>
      </c>
      <c r="V2845">
        <v>0</v>
      </c>
    </row>
    <row r="2846" spans="2:22" x14ac:dyDescent="0.25">
      <c r="B2846" s="6">
        <v>14</v>
      </c>
      <c r="E2846" s="5">
        <v>6</v>
      </c>
      <c r="H2846" s="5">
        <v>24</v>
      </c>
      <c r="I2846" s="7">
        <v>13</v>
      </c>
      <c r="J2846" s="5">
        <f t="shared" si="91"/>
        <v>6</v>
      </c>
      <c r="K2846" s="5">
        <f t="shared" si="92"/>
        <v>2.7800000000000002</v>
      </c>
      <c r="U2846" s="26">
        <v>0</v>
      </c>
      <c r="V2846">
        <v>0</v>
      </c>
    </row>
    <row r="2847" spans="2:22" x14ac:dyDescent="0.25">
      <c r="B2847" s="6">
        <v>14</v>
      </c>
      <c r="E2847" s="5">
        <v>6</v>
      </c>
      <c r="H2847" s="5">
        <v>25</v>
      </c>
      <c r="I2847" s="7">
        <v>13</v>
      </c>
      <c r="J2847" s="5">
        <f t="shared" si="91"/>
        <v>6</v>
      </c>
      <c r="K2847" s="5">
        <f t="shared" si="92"/>
        <v>2.8075000000000001</v>
      </c>
      <c r="U2847" s="26">
        <v>0</v>
      </c>
      <c r="V2847">
        <v>0</v>
      </c>
    </row>
    <row r="2848" spans="2:22" x14ac:dyDescent="0.25">
      <c r="B2848" s="6">
        <v>14</v>
      </c>
      <c r="E2848" s="5">
        <v>6</v>
      </c>
      <c r="H2848" s="5">
        <v>26</v>
      </c>
      <c r="I2848" s="7">
        <v>14</v>
      </c>
      <c r="J2848" s="5">
        <f t="shared" si="91"/>
        <v>6</v>
      </c>
      <c r="K2848" s="5">
        <f t="shared" si="92"/>
        <v>2.835</v>
      </c>
      <c r="U2848" s="26">
        <v>0</v>
      </c>
      <c r="V2848">
        <v>0</v>
      </c>
    </row>
    <row r="2849" spans="2:22" x14ac:dyDescent="0.25">
      <c r="B2849" s="6">
        <v>14</v>
      </c>
      <c r="E2849" s="5">
        <v>6</v>
      </c>
      <c r="H2849" s="5">
        <v>27</v>
      </c>
      <c r="I2849" s="7">
        <v>14</v>
      </c>
      <c r="J2849" s="5">
        <f t="shared" si="91"/>
        <v>6</v>
      </c>
      <c r="K2849" s="5">
        <f t="shared" si="92"/>
        <v>2.8625000000000003</v>
      </c>
      <c r="U2849" s="26">
        <v>0</v>
      </c>
      <c r="V2849">
        <v>0</v>
      </c>
    </row>
    <row r="2850" spans="2:22" x14ac:dyDescent="0.25">
      <c r="B2850" s="6">
        <v>15</v>
      </c>
      <c r="E2850" s="5">
        <v>6</v>
      </c>
      <c r="H2850" s="5">
        <v>28</v>
      </c>
      <c r="I2850" s="7">
        <v>14</v>
      </c>
      <c r="J2850" s="5">
        <f t="shared" si="91"/>
        <v>6</v>
      </c>
      <c r="K2850" s="5">
        <f t="shared" si="92"/>
        <v>2.89</v>
      </c>
      <c r="U2850" s="26">
        <v>0</v>
      </c>
      <c r="V2850">
        <v>0</v>
      </c>
    </row>
    <row r="2851" spans="2:22" x14ac:dyDescent="0.25">
      <c r="B2851" s="6">
        <v>15</v>
      </c>
      <c r="E2851" s="5">
        <v>7</v>
      </c>
      <c r="H2851" s="5">
        <v>29</v>
      </c>
      <c r="I2851" s="7">
        <v>14</v>
      </c>
      <c r="J2851" s="5">
        <f t="shared" si="91"/>
        <v>6</v>
      </c>
      <c r="K2851" s="5">
        <f t="shared" si="92"/>
        <v>2.9175</v>
      </c>
      <c r="U2851" s="26">
        <v>0</v>
      </c>
      <c r="V2851">
        <v>0</v>
      </c>
    </row>
    <row r="2852" spans="2:22" x14ac:dyDescent="0.25">
      <c r="B2852" s="6">
        <v>15</v>
      </c>
      <c r="E2852" s="5">
        <v>7</v>
      </c>
      <c r="H2852" s="5">
        <v>30</v>
      </c>
      <c r="I2852" s="7">
        <v>15</v>
      </c>
      <c r="J2852" s="5">
        <f t="shared" si="91"/>
        <v>6</v>
      </c>
      <c r="K2852" s="5">
        <f t="shared" si="92"/>
        <v>2.9450000000000003</v>
      </c>
      <c r="U2852" s="26">
        <v>0</v>
      </c>
      <c r="V2852">
        <v>0</v>
      </c>
    </row>
    <row r="2853" spans="2:22" x14ac:dyDescent="0.25">
      <c r="B2853" s="6">
        <v>15</v>
      </c>
      <c r="E2853" s="5">
        <v>7</v>
      </c>
      <c r="H2853" s="5">
        <v>31</v>
      </c>
      <c r="I2853" s="7">
        <v>15</v>
      </c>
      <c r="J2853" s="5">
        <f t="shared" si="91"/>
        <v>6</v>
      </c>
      <c r="K2853" s="5">
        <f t="shared" si="92"/>
        <v>2.9725000000000001</v>
      </c>
      <c r="U2853" s="26">
        <v>0</v>
      </c>
      <c r="V2853">
        <v>0</v>
      </c>
    </row>
    <row r="2854" spans="2:22" x14ac:dyDescent="0.25">
      <c r="B2854" s="6">
        <v>16</v>
      </c>
      <c r="E2854" s="5">
        <v>7</v>
      </c>
      <c r="H2854" s="5">
        <v>32</v>
      </c>
      <c r="I2854" s="7">
        <v>15</v>
      </c>
      <c r="J2854" s="5">
        <f t="shared" si="91"/>
        <v>6</v>
      </c>
      <c r="K2854" s="5">
        <f t="shared" si="92"/>
        <v>3</v>
      </c>
      <c r="U2854" s="26">
        <v>0</v>
      </c>
      <c r="V2854">
        <v>0</v>
      </c>
    </row>
    <row r="2855" spans="2:22" x14ac:dyDescent="0.25">
      <c r="B2855" s="6">
        <v>16</v>
      </c>
      <c r="E2855" s="5">
        <v>7</v>
      </c>
      <c r="H2855" s="5">
        <v>33</v>
      </c>
      <c r="I2855" s="7">
        <v>15</v>
      </c>
      <c r="J2855" s="5">
        <f t="shared" si="91"/>
        <v>6</v>
      </c>
      <c r="K2855" s="5">
        <f t="shared" si="92"/>
        <v>3.0274999999999999</v>
      </c>
      <c r="U2855" s="26">
        <v>0</v>
      </c>
      <c r="V2855">
        <v>0</v>
      </c>
    </row>
    <row r="2856" spans="2:22" x14ac:dyDescent="0.25">
      <c r="B2856" s="6">
        <v>16</v>
      </c>
      <c r="E2856" s="5">
        <v>8</v>
      </c>
      <c r="H2856" s="5">
        <v>34</v>
      </c>
      <c r="I2856" s="7">
        <v>16</v>
      </c>
      <c r="J2856" s="5">
        <f t="shared" si="91"/>
        <v>7</v>
      </c>
      <c r="K2856" s="5">
        <f t="shared" si="92"/>
        <v>3.0550000000000002</v>
      </c>
      <c r="U2856" s="26">
        <v>0</v>
      </c>
      <c r="V2856">
        <v>0</v>
      </c>
    </row>
    <row r="2857" spans="2:22" x14ac:dyDescent="0.25">
      <c r="B2857" s="6">
        <v>16</v>
      </c>
      <c r="E2857" s="5">
        <v>8</v>
      </c>
      <c r="H2857" s="5">
        <v>35</v>
      </c>
      <c r="I2857" s="7">
        <v>16</v>
      </c>
      <c r="J2857" s="5">
        <f t="shared" si="91"/>
        <v>7</v>
      </c>
      <c r="K2857" s="5">
        <f t="shared" si="92"/>
        <v>3.0825</v>
      </c>
      <c r="U2857" s="26">
        <v>0</v>
      </c>
      <c r="V2857">
        <v>0</v>
      </c>
    </row>
    <row r="2858" spans="2:22" x14ac:dyDescent="0.25">
      <c r="B2858" s="6">
        <v>17</v>
      </c>
      <c r="E2858" s="5">
        <v>8</v>
      </c>
      <c r="H2858" s="5">
        <v>36</v>
      </c>
      <c r="I2858" s="7">
        <v>16</v>
      </c>
      <c r="J2858" s="5">
        <f t="shared" si="91"/>
        <v>7</v>
      </c>
      <c r="K2858" s="5">
        <f t="shared" si="92"/>
        <v>3.1100000000000003</v>
      </c>
      <c r="U2858" s="26">
        <v>0</v>
      </c>
      <c r="V2858">
        <v>0</v>
      </c>
    </row>
    <row r="2859" spans="2:22" x14ac:dyDescent="0.25">
      <c r="B2859" s="6">
        <v>17</v>
      </c>
      <c r="E2859" s="5">
        <v>8</v>
      </c>
      <c r="H2859" s="5">
        <v>37</v>
      </c>
      <c r="I2859" s="7">
        <v>16</v>
      </c>
      <c r="J2859" s="5">
        <f t="shared" si="91"/>
        <v>7</v>
      </c>
      <c r="K2859" s="5">
        <f t="shared" si="92"/>
        <v>3.1375000000000002</v>
      </c>
      <c r="U2859" s="26">
        <v>0</v>
      </c>
      <c r="V2859">
        <v>0</v>
      </c>
    </row>
    <row r="2860" spans="2:22" x14ac:dyDescent="0.25">
      <c r="B2860" s="6">
        <v>17</v>
      </c>
      <c r="E2860" s="5">
        <v>8</v>
      </c>
      <c r="H2860" s="5">
        <v>38</v>
      </c>
      <c r="I2860" s="7">
        <v>17</v>
      </c>
      <c r="J2860" s="5">
        <f t="shared" si="91"/>
        <v>7</v>
      </c>
      <c r="K2860" s="5">
        <f t="shared" si="92"/>
        <v>3.165</v>
      </c>
      <c r="U2860" s="26">
        <v>0</v>
      </c>
      <c r="V2860">
        <v>0</v>
      </c>
    </row>
    <row r="2861" spans="2:22" x14ac:dyDescent="0.25">
      <c r="B2861" s="6">
        <v>17</v>
      </c>
      <c r="E2861" s="5">
        <v>9</v>
      </c>
      <c r="H2861" s="5">
        <v>39</v>
      </c>
      <c r="I2861" s="7">
        <v>17</v>
      </c>
      <c r="J2861" s="5">
        <f t="shared" si="91"/>
        <v>7</v>
      </c>
      <c r="K2861" s="5">
        <f t="shared" si="92"/>
        <v>3.1924999999999999</v>
      </c>
      <c r="U2861" s="26">
        <v>0</v>
      </c>
      <c r="V2861">
        <v>0</v>
      </c>
    </row>
    <row r="2862" spans="2:22" x14ac:dyDescent="0.25">
      <c r="B2862" s="6">
        <v>17</v>
      </c>
      <c r="E2862" s="5">
        <v>9</v>
      </c>
      <c r="H2862" s="5">
        <v>40</v>
      </c>
      <c r="I2862" s="7">
        <v>17</v>
      </c>
      <c r="J2862" s="5">
        <f t="shared" si="91"/>
        <v>7</v>
      </c>
      <c r="K2862" s="5">
        <f t="shared" si="92"/>
        <v>3.22</v>
      </c>
      <c r="U2862" s="26">
        <v>0</v>
      </c>
      <c r="V2862">
        <v>0</v>
      </c>
    </row>
    <row r="2863" spans="2:22" x14ac:dyDescent="0.25">
      <c r="B2863" s="6">
        <v>18</v>
      </c>
      <c r="E2863" s="5">
        <v>9</v>
      </c>
      <c r="H2863" s="5">
        <v>41</v>
      </c>
      <c r="I2863" s="7">
        <v>17</v>
      </c>
      <c r="J2863" s="5">
        <f t="shared" si="91"/>
        <v>7</v>
      </c>
      <c r="K2863" s="5">
        <f t="shared" si="92"/>
        <v>3.2475000000000001</v>
      </c>
      <c r="U2863" s="26">
        <v>0</v>
      </c>
      <c r="V2863">
        <v>0</v>
      </c>
    </row>
    <row r="2864" spans="2:22" x14ac:dyDescent="0.25">
      <c r="B2864" s="6">
        <v>18</v>
      </c>
      <c r="E2864" s="5">
        <v>9</v>
      </c>
      <c r="H2864" s="5">
        <v>42</v>
      </c>
      <c r="I2864" s="7">
        <v>17</v>
      </c>
      <c r="J2864" s="5">
        <f t="shared" si="91"/>
        <v>7</v>
      </c>
      <c r="K2864" s="5">
        <f t="shared" si="92"/>
        <v>3.2750000000000004</v>
      </c>
      <c r="U2864" s="26">
        <v>0</v>
      </c>
      <c r="V2864">
        <v>0</v>
      </c>
    </row>
    <row r="2865" spans="2:22" x14ac:dyDescent="0.25">
      <c r="B2865" s="6">
        <v>18</v>
      </c>
      <c r="E2865" s="5">
        <v>9</v>
      </c>
      <c r="H2865" s="5">
        <v>43</v>
      </c>
      <c r="I2865" s="7">
        <v>18</v>
      </c>
      <c r="J2865" s="5">
        <f t="shared" si="91"/>
        <v>7</v>
      </c>
      <c r="K2865" s="5">
        <f t="shared" si="92"/>
        <v>3.3025000000000002</v>
      </c>
      <c r="U2865" s="26">
        <v>0</v>
      </c>
      <c r="V2865">
        <v>0</v>
      </c>
    </row>
    <row r="2866" spans="2:22" x14ac:dyDescent="0.25">
      <c r="B2866" s="6">
        <v>18</v>
      </c>
      <c r="E2866" s="5">
        <v>10</v>
      </c>
      <c r="H2866" s="5">
        <v>44</v>
      </c>
      <c r="I2866" s="7">
        <v>18</v>
      </c>
      <c r="J2866" s="5">
        <f t="shared" si="91"/>
        <v>7</v>
      </c>
      <c r="K2866" s="5">
        <f t="shared" si="92"/>
        <v>3.33</v>
      </c>
      <c r="U2866" s="26">
        <v>0</v>
      </c>
      <c r="V2866">
        <v>0</v>
      </c>
    </row>
    <row r="2867" spans="2:22" x14ac:dyDescent="0.25">
      <c r="B2867" s="6">
        <v>18</v>
      </c>
      <c r="E2867" s="5">
        <v>10</v>
      </c>
      <c r="H2867" s="5">
        <v>45</v>
      </c>
      <c r="I2867" s="7">
        <v>18</v>
      </c>
      <c r="J2867" s="5">
        <f>ROUND(K2867*2.1394,0)</f>
        <v>7</v>
      </c>
      <c r="K2867" s="5">
        <f t="shared" si="92"/>
        <v>3.3574999999999999</v>
      </c>
      <c r="U2867" s="26">
        <v>0</v>
      </c>
      <c r="V2867">
        <v>0</v>
      </c>
    </row>
    <row r="2868" spans="2:22" x14ac:dyDescent="0.25">
      <c r="B2868" s="6">
        <v>19</v>
      </c>
      <c r="E2868" s="5">
        <v>10</v>
      </c>
      <c r="I2868" s="7">
        <v>18</v>
      </c>
      <c r="U2868" s="26">
        <v>0</v>
      </c>
      <c r="V2868">
        <v>0</v>
      </c>
    </row>
    <row r="2869" spans="2:22" x14ac:dyDescent="0.25">
      <c r="B2869" s="6">
        <v>19</v>
      </c>
      <c r="E2869" s="5">
        <v>10</v>
      </c>
      <c r="I2869" s="7">
        <v>18</v>
      </c>
      <c r="U2869" s="26">
        <v>0</v>
      </c>
      <c r="V2869">
        <v>0</v>
      </c>
    </row>
    <row r="2870" spans="2:22" x14ac:dyDescent="0.25">
      <c r="B2870" s="6">
        <v>19</v>
      </c>
      <c r="E2870" s="5">
        <v>10</v>
      </c>
      <c r="I2870" s="7">
        <v>19</v>
      </c>
      <c r="J2870" s="5">
        <f>SUM(J2823:J2867)</f>
        <v>266</v>
      </c>
      <c r="K2870" s="5">
        <f>SUM(K2823:K2869)</f>
        <v>123.8625</v>
      </c>
      <c r="U2870" s="26">
        <v>0</v>
      </c>
      <c r="V2870">
        <v>0</v>
      </c>
    </row>
    <row r="2871" spans="2:22" x14ac:dyDescent="0.25">
      <c r="B2871" s="6">
        <v>19</v>
      </c>
      <c r="E2871" s="5">
        <v>11</v>
      </c>
      <c r="I2871" s="7">
        <v>19</v>
      </c>
      <c r="U2871" s="26">
        <v>0</v>
      </c>
      <c r="V2871">
        <v>0</v>
      </c>
    </row>
    <row r="2872" spans="2:22" x14ac:dyDescent="0.25">
      <c r="B2872" s="6">
        <v>19</v>
      </c>
      <c r="E2872" s="5">
        <v>11</v>
      </c>
      <c r="I2872" s="7">
        <v>19</v>
      </c>
      <c r="U2872" s="26">
        <v>0</v>
      </c>
      <c r="V2872">
        <v>0</v>
      </c>
    </row>
    <row r="2873" spans="2:22" x14ac:dyDescent="0.25">
      <c r="B2873" s="6">
        <v>20</v>
      </c>
      <c r="E2873" s="5">
        <v>11</v>
      </c>
      <c r="I2873" s="7">
        <v>19</v>
      </c>
      <c r="U2873" s="26">
        <v>0</v>
      </c>
      <c r="V2873">
        <v>0</v>
      </c>
    </row>
    <row r="2874" spans="2:22" x14ac:dyDescent="0.25">
      <c r="B2874" s="6">
        <v>20</v>
      </c>
      <c r="E2874" s="5">
        <v>11</v>
      </c>
      <c r="I2874" s="7">
        <v>19</v>
      </c>
      <c r="U2874" s="26">
        <v>0</v>
      </c>
      <c r="V2874">
        <v>0</v>
      </c>
    </row>
    <row r="2875" spans="2:22" x14ac:dyDescent="0.25">
      <c r="B2875" s="6">
        <v>20</v>
      </c>
      <c r="E2875" s="5">
        <v>11</v>
      </c>
      <c r="I2875" s="7">
        <v>20</v>
      </c>
      <c r="U2875" s="26">
        <v>0</v>
      </c>
      <c r="V2875">
        <v>0</v>
      </c>
    </row>
    <row r="2876" spans="2:22" x14ac:dyDescent="0.25">
      <c r="B2876" s="6">
        <v>20</v>
      </c>
      <c r="E2876" s="5">
        <v>12</v>
      </c>
      <c r="I2876" s="7">
        <v>20</v>
      </c>
      <c r="U2876" s="26">
        <v>0</v>
      </c>
      <c r="V2876">
        <v>0</v>
      </c>
    </row>
    <row r="2877" spans="2:22" x14ac:dyDescent="0.25">
      <c r="B2877" s="6">
        <v>20</v>
      </c>
      <c r="E2877" s="5">
        <v>12</v>
      </c>
      <c r="I2877" s="7">
        <v>20</v>
      </c>
      <c r="U2877" s="26">
        <v>0</v>
      </c>
      <c r="V2877">
        <v>0</v>
      </c>
    </row>
    <row r="2878" spans="2:22" x14ac:dyDescent="0.25">
      <c r="B2878" s="6">
        <v>21</v>
      </c>
      <c r="E2878" s="5">
        <v>12</v>
      </c>
      <c r="I2878" s="7">
        <v>20</v>
      </c>
      <c r="U2878" s="26">
        <v>0</v>
      </c>
      <c r="V2878">
        <v>0</v>
      </c>
    </row>
    <row r="2879" spans="2:22" x14ac:dyDescent="0.25">
      <c r="B2879" s="6">
        <v>21</v>
      </c>
      <c r="E2879" s="5">
        <v>12</v>
      </c>
      <c r="I2879" s="7">
        <v>20</v>
      </c>
      <c r="U2879" s="26">
        <v>0</v>
      </c>
      <c r="V2879">
        <v>0</v>
      </c>
    </row>
    <row r="2880" spans="2:22" x14ac:dyDescent="0.25">
      <c r="B2880" s="6">
        <v>21</v>
      </c>
      <c r="E2880" s="5">
        <v>12</v>
      </c>
      <c r="I2880" s="7">
        <v>21</v>
      </c>
      <c r="U2880" s="26">
        <v>0</v>
      </c>
      <c r="V2880">
        <v>0</v>
      </c>
    </row>
    <row r="2881" spans="2:22" x14ac:dyDescent="0.25">
      <c r="B2881" s="6">
        <v>21</v>
      </c>
      <c r="E2881" s="5">
        <v>13</v>
      </c>
      <c r="I2881" s="7">
        <v>21</v>
      </c>
      <c r="U2881" s="26">
        <v>0</v>
      </c>
      <c r="V2881">
        <v>0</v>
      </c>
    </row>
    <row r="2882" spans="2:22" x14ac:dyDescent="0.25">
      <c r="B2882" s="6">
        <v>21</v>
      </c>
      <c r="E2882" s="5">
        <v>13</v>
      </c>
      <c r="I2882" s="7">
        <v>21</v>
      </c>
      <c r="U2882" s="26">
        <v>0</v>
      </c>
      <c r="V2882">
        <v>0</v>
      </c>
    </row>
    <row r="2883" spans="2:22" x14ac:dyDescent="0.25">
      <c r="B2883" s="6">
        <v>21</v>
      </c>
      <c r="E2883" s="5">
        <v>13</v>
      </c>
      <c r="I2883" s="7">
        <v>21</v>
      </c>
      <c r="U2883" s="26">
        <v>0</v>
      </c>
      <c r="V2883">
        <v>0</v>
      </c>
    </row>
    <row r="2884" spans="2:22" x14ac:dyDescent="0.25">
      <c r="B2884" s="6">
        <v>22</v>
      </c>
      <c r="E2884" s="5">
        <v>13</v>
      </c>
      <c r="I2884" s="7">
        <v>21</v>
      </c>
      <c r="U2884" s="26">
        <v>0</v>
      </c>
      <c r="V2884">
        <v>0</v>
      </c>
    </row>
    <row r="2885" spans="2:22" x14ac:dyDescent="0.25">
      <c r="B2885" s="6">
        <v>22</v>
      </c>
      <c r="E2885" s="5">
        <v>13</v>
      </c>
      <c r="I2885" s="7">
        <v>21</v>
      </c>
      <c r="U2885" s="26">
        <v>0</v>
      </c>
      <c r="V2885">
        <v>0</v>
      </c>
    </row>
    <row r="2886" spans="2:22" x14ac:dyDescent="0.25">
      <c r="B2886" s="6">
        <v>22</v>
      </c>
      <c r="E2886" s="5">
        <v>14</v>
      </c>
      <c r="I2886" s="7">
        <v>22</v>
      </c>
      <c r="U2886" s="26">
        <v>0</v>
      </c>
      <c r="V2886">
        <v>0</v>
      </c>
    </row>
    <row r="2887" spans="2:22" x14ac:dyDescent="0.25">
      <c r="B2887" s="6">
        <v>22</v>
      </c>
      <c r="E2887" s="5">
        <v>14</v>
      </c>
      <c r="I2887" s="7">
        <v>22</v>
      </c>
      <c r="U2887" s="26">
        <v>0</v>
      </c>
      <c r="V2887">
        <v>0</v>
      </c>
    </row>
    <row r="2888" spans="2:22" x14ac:dyDescent="0.25">
      <c r="B2888" s="6">
        <v>22</v>
      </c>
      <c r="E2888" s="5">
        <v>14</v>
      </c>
      <c r="I2888" s="7">
        <v>22</v>
      </c>
      <c r="U2888" s="26">
        <v>0</v>
      </c>
      <c r="V2888">
        <v>0</v>
      </c>
    </row>
    <row r="2889" spans="2:22" x14ac:dyDescent="0.25">
      <c r="B2889" s="6">
        <v>22</v>
      </c>
      <c r="E2889" s="5">
        <v>14</v>
      </c>
      <c r="I2889" s="7">
        <v>22</v>
      </c>
      <c r="U2889" s="26">
        <v>0</v>
      </c>
      <c r="V2889">
        <v>0</v>
      </c>
    </row>
    <row r="2890" spans="2:22" x14ac:dyDescent="0.25">
      <c r="B2890" s="6">
        <v>23</v>
      </c>
      <c r="E2890" s="5">
        <v>14</v>
      </c>
      <c r="I2890" s="7">
        <v>22</v>
      </c>
      <c r="U2890" s="26">
        <v>0</v>
      </c>
      <c r="V2890">
        <v>0</v>
      </c>
    </row>
    <row r="2891" spans="2:22" x14ac:dyDescent="0.25">
      <c r="B2891" s="6">
        <v>23</v>
      </c>
      <c r="E2891" s="5">
        <v>15</v>
      </c>
      <c r="I2891" s="7">
        <v>22</v>
      </c>
      <c r="U2891" s="26">
        <v>0</v>
      </c>
      <c r="V2891">
        <v>0</v>
      </c>
    </row>
    <row r="2892" spans="2:22" x14ac:dyDescent="0.25">
      <c r="B2892" s="6">
        <v>23</v>
      </c>
      <c r="E2892" s="5">
        <v>15</v>
      </c>
      <c r="I2892" s="7">
        <v>23</v>
      </c>
      <c r="U2892" s="26">
        <v>0</v>
      </c>
      <c r="V2892">
        <v>0</v>
      </c>
    </row>
    <row r="2893" spans="2:22" x14ac:dyDescent="0.25">
      <c r="B2893" s="6">
        <v>23</v>
      </c>
      <c r="E2893" s="5">
        <v>15</v>
      </c>
      <c r="I2893" s="7">
        <v>23</v>
      </c>
      <c r="U2893" s="26">
        <v>0</v>
      </c>
      <c r="V2893">
        <v>0</v>
      </c>
    </row>
    <row r="2894" spans="2:22" x14ac:dyDescent="0.25">
      <c r="B2894" s="6">
        <v>23</v>
      </c>
      <c r="E2894" s="5">
        <v>15</v>
      </c>
      <c r="I2894" s="7">
        <v>23</v>
      </c>
      <c r="U2894" s="26">
        <v>0</v>
      </c>
      <c r="V2894">
        <v>0</v>
      </c>
    </row>
    <row r="2895" spans="2:22" x14ac:dyDescent="0.25">
      <c r="B2895" s="6">
        <v>23</v>
      </c>
      <c r="E2895" s="5">
        <v>15</v>
      </c>
      <c r="I2895" s="7">
        <v>23</v>
      </c>
      <c r="U2895" s="26">
        <v>0</v>
      </c>
      <c r="V2895">
        <v>0</v>
      </c>
    </row>
    <row r="2896" spans="2:22" x14ac:dyDescent="0.25">
      <c r="B2896" s="6">
        <v>24</v>
      </c>
      <c r="E2896" s="5">
        <v>16</v>
      </c>
      <c r="I2896" s="7">
        <v>23</v>
      </c>
      <c r="U2896" s="26">
        <v>0</v>
      </c>
      <c r="V2896">
        <v>0</v>
      </c>
    </row>
    <row r="2897" spans="2:22" x14ac:dyDescent="0.25">
      <c r="B2897" s="6">
        <v>24</v>
      </c>
      <c r="E2897" s="5">
        <v>16</v>
      </c>
      <c r="I2897" s="7">
        <v>23</v>
      </c>
      <c r="U2897" s="26">
        <v>0</v>
      </c>
      <c r="V2897">
        <v>0</v>
      </c>
    </row>
    <row r="2898" spans="2:22" x14ac:dyDescent="0.25">
      <c r="B2898" s="6">
        <v>24</v>
      </c>
      <c r="E2898" s="5">
        <v>16</v>
      </c>
      <c r="I2898" s="7">
        <v>24</v>
      </c>
      <c r="U2898" s="26">
        <v>0</v>
      </c>
      <c r="V2898">
        <v>0</v>
      </c>
    </row>
    <row r="2899" spans="2:22" x14ac:dyDescent="0.25">
      <c r="B2899" s="6">
        <v>24</v>
      </c>
      <c r="E2899" s="5">
        <v>16</v>
      </c>
      <c r="I2899" s="7">
        <v>24</v>
      </c>
      <c r="U2899" s="26">
        <v>0</v>
      </c>
      <c r="V2899">
        <v>0</v>
      </c>
    </row>
    <row r="2900" spans="2:22" x14ac:dyDescent="0.25">
      <c r="B2900" s="6">
        <v>24</v>
      </c>
      <c r="E2900" s="5">
        <v>16</v>
      </c>
      <c r="I2900" s="7">
        <v>24</v>
      </c>
      <c r="U2900" s="26">
        <v>0</v>
      </c>
      <c r="V2900">
        <v>0</v>
      </c>
    </row>
    <row r="2901" spans="2:22" x14ac:dyDescent="0.25">
      <c r="B2901" s="6">
        <v>24</v>
      </c>
      <c r="E2901" s="5">
        <v>17</v>
      </c>
      <c r="I2901" s="7">
        <v>24</v>
      </c>
      <c r="U2901" s="26">
        <v>0</v>
      </c>
      <c r="V2901">
        <v>0</v>
      </c>
    </row>
    <row r="2902" spans="2:22" x14ac:dyDescent="0.25">
      <c r="B2902" s="6">
        <v>25</v>
      </c>
      <c r="E2902" s="5">
        <v>17</v>
      </c>
      <c r="I2902" s="7">
        <v>24</v>
      </c>
      <c r="U2902" s="26">
        <v>0</v>
      </c>
      <c r="V2902">
        <v>0</v>
      </c>
    </row>
    <row r="2903" spans="2:22" x14ac:dyDescent="0.25">
      <c r="B2903" s="6">
        <v>25</v>
      </c>
      <c r="E2903" s="5">
        <v>17</v>
      </c>
      <c r="I2903" s="7">
        <v>24</v>
      </c>
      <c r="U2903" s="26">
        <v>0</v>
      </c>
      <c r="V2903">
        <v>0</v>
      </c>
    </row>
    <row r="2904" spans="2:22" x14ac:dyDescent="0.25">
      <c r="B2904" s="6">
        <v>25</v>
      </c>
      <c r="E2904" s="5">
        <v>17</v>
      </c>
      <c r="I2904" s="7">
        <v>25</v>
      </c>
      <c r="U2904" s="26">
        <v>0</v>
      </c>
      <c r="V2904">
        <v>0</v>
      </c>
    </row>
    <row r="2905" spans="2:22" x14ac:dyDescent="0.25">
      <c r="B2905" s="6">
        <v>25</v>
      </c>
      <c r="E2905" s="5">
        <v>17</v>
      </c>
      <c r="I2905" s="7">
        <v>25</v>
      </c>
      <c r="U2905" s="26">
        <v>0</v>
      </c>
      <c r="V2905">
        <v>0</v>
      </c>
    </row>
    <row r="2906" spans="2:22" x14ac:dyDescent="0.25">
      <c r="B2906" s="6">
        <v>25</v>
      </c>
      <c r="E2906" s="5">
        <v>17</v>
      </c>
      <c r="I2906" s="7">
        <v>25</v>
      </c>
      <c r="U2906" s="26">
        <v>0</v>
      </c>
      <c r="V2906">
        <v>0</v>
      </c>
    </row>
    <row r="2907" spans="2:22" x14ac:dyDescent="0.25">
      <c r="B2907" s="6">
        <v>25</v>
      </c>
      <c r="E2907" s="5">
        <v>18</v>
      </c>
      <c r="I2907" s="7">
        <v>25</v>
      </c>
      <c r="U2907" s="26">
        <v>0</v>
      </c>
      <c r="V2907">
        <v>0</v>
      </c>
    </row>
    <row r="2908" spans="2:22" x14ac:dyDescent="0.25">
      <c r="B2908" s="6">
        <v>25</v>
      </c>
      <c r="E2908" s="5">
        <v>18</v>
      </c>
      <c r="I2908" s="7">
        <v>25</v>
      </c>
      <c r="U2908" s="26">
        <v>0</v>
      </c>
      <c r="V2908">
        <v>0</v>
      </c>
    </row>
    <row r="2909" spans="2:22" x14ac:dyDescent="0.25">
      <c r="B2909" s="6">
        <v>26</v>
      </c>
      <c r="E2909" s="5">
        <v>18</v>
      </c>
      <c r="I2909" s="7">
        <v>25</v>
      </c>
      <c r="U2909" s="26">
        <v>0</v>
      </c>
      <c r="V2909">
        <v>0</v>
      </c>
    </row>
    <row r="2910" spans="2:22" x14ac:dyDescent="0.25">
      <c r="B2910" s="6">
        <v>26</v>
      </c>
      <c r="E2910" s="5">
        <v>18</v>
      </c>
      <c r="I2910" s="7">
        <v>25</v>
      </c>
      <c r="U2910" s="26">
        <v>0</v>
      </c>
      <c r="V2910">
        <v>0</v>
      </c>
    </row>
    <row r="2911" spans="2:22" x14ac:dyDescent="0.25">
      <c r="B2911" s="6">
        <v>26</v>
      </c>
      <c r="E2911" s="5">
        <v>18</v>
      </c>
      <c r="I2911" s="7">
        <v>26</v>
      </c>
      <c r="U2911" s="26">
        <v>0</v>
      </c>
      <c r="V2911">
        <v>0</v>
      </c>
    </row>
    <row r="2912" spans="2:22" x14ac:dyDescent="0.25">
      <c r="B2912" s="6">
        <v>26</v>
      </c>
      <c r="E2912" s="5">
        <v>18</v>
      </c>
      <c r="I2912" s="7">
        <v>26</v>
      </c>
      <c r="U2912" s="26">
        <v>0</v>
      </c>
      <c r="V2912">
        <v>0</v>
      </c>
    </row>
    <row r="2913" spans="2:22" x14ac:dyDescent="0.25">
      <c r="B2913" s="6">
        <v>26</v>
      </c>
      <c r="E2913" s="5">
        <v>19</v>
      </c>
      <c r="I2913" s="7">
        <v>26</v>
      </c>
      <c r="U2913" s="26">
        <v>0</v>
      </c>
      <c r="V2913">
        <v>0</v>
      </c>
    </row>
    <row r="2914" spans="2:22" x14ac:dyDescent="0.25">
      <c r="B2914" s="6">
        <v>26</v>
      </c>
      <c r="E2914" s="5">
        <v>19</v>
      </c>
      <c r="I2914" s="7">
        <v>26</v>
      </c>
      <c r="U2914" s="26">
        <v>0</v>
      </c>
      <c r="V2914">
        <v>0</v>
      </c>
    </row>
    <row r="2915" spans="2:22" x14ac:dyDescent="0.25">
      <c r="B2915" s="6">
        <v>26</v>
      </c>
      <c r="E2915" s="5">
        <v>19</v>
      </c>
      <c r="I2915" s="7">
        <v>26</v>
      </c>
      <c r="U2915" s="26">
        <v>0</v>
      </c>
      <c r="V2915">
        <v>0</v>
      </c>
    </row>
    <row r="2916" spans="2:22" x14ac:dyDescent="0.25">
      <c r="B2916" s="6">
        <v>27</v>
      </c>
      <c r="E2916" s="5">
        <v>19</v>
      </c>
      <c r="I2916" s="7">
        <v>26</v>
      </c>
      <c r="U2916" s="26">
        <v>0</v>
      </c>
      <c r="V2916">
        <v>0</v>
      </c>
    </row>
    <row r="2917" spans="2:22" x14ac:dyDescent="0.25">
      <c r="B2917" s="6">
        <v>27</v>
      </c>
      <c r="E2917" s="5">
        <v>19</v>
      </c>
      <c r="I2917" s="7">
        <v>26</v>
      </c>
      <c r="U2917" s="26">
        <v>0</v>
      </c>
      <c r="V2917">
        <v>0</v>
      </c>
    </row>
    <row r="2918" spans="2:22" x14ac:dyDescent="0.25">
      <c r="B2918" s="6">
        <v>27</v>
      </c>
      <c r="E2918" s="5">
        <v>19</v>
      </c>
      <c r="I2918" s="7">
        <v>27</v>
      </c>
      <c r="U2918" s="26">
        <v>0</v>
      </c>
      <c r="V2918">
        <v>0</v>
      </c>
    </row>
    <row r="2919" spans="2:22" x14ac:dyDescent="0.25">
      <c r="B2919" s="6">
        <v>27</v>
      </c>
      <c r="E2919" s="5">
        <v>20</v>
      </c>
      <c r="I2919" s="7">
        <v>27</v>
      </c>
      <c r="U2919" s="26">
        <v>0</v>
      </c>
      <c r="V2919">
        <v>0</v>
      </c>
    </row>
    <row r="2920" spans="2:22" x14ac:dyDescent="0.25">
      <c r="B2920" s="6">
        <v>27</v>
      </c>
      <c r="E2920" s="5">
        <v>20</v>
      </c>
      <c r="I2920" s="7">
        <v>27</v>
      </c>
      <c r="U2920" s="26">
        <v>0</v>
      </c>
      <c r="V2920">
        <v>0</v>
      </c>
    </row>
    <row r="2921" spans="2:22" x14ac:dyDescent="0.25">
      <c r="B2921" s="6">
        <v>27</v>
      </c>
      <c r="E2921" s="5">
        <v>20</v>
      </c>
      <c r="I2921" s="7">
        <v>27</v>
      </c>
      <c r="U2921" s="26">
        <v>0</v>
      </c>
      <c r="V2921">
        <v>0</v>
      </c>
    </row>
    <row r="2922" spans="2:22" x14ac:dyDescent="0.25">
      <c r="B2922" s="6">
        <v>27</v>
      </c>
      <c r="E2922" s="5">
        <v>20</v>
      </c>
      <c r="I2922" s="7">
        <v>27</v>
      </c>
      <c r="U2922" s="26">
        <v>0</v>
      </c>
      <c r="V2922">
        <v>0</v>
      </c>
    </row>
    <row r="2923" spans="2:22" x14ac:dyDescent="0.25">
      <c r="B2923" s="6">
        <v>28</v>
      </c>
      <c r="E2923" s="5">
        <v>20</v>
      </c>
      <c r="I2923" s="7">
        <v>27</v>
      </c>
      <c r="U2923" s="26">
        <v>0</v>
      </c>
      <c r="V2923">
        <v>0</v>
      </c>
    </row>
    <row r="2924" spans="2:22" x14ac:dyDescent="0.25">
      <c r="B2924" s="6">
        <v>28</v>
      </c>
      <c r="E2924" s="5">
        <v>20</v>
      </c>
      <c r="I2924" s="7">
        <v>27</v>
      </c>
      <c r="U2924" s="26">
        <v>0</v>
      </c>
      <c r="V2924">
        <v>0</v>
      </c>
    </row>
    <row r="2925" spans="2:22" x14ac:dyDescent="0.25">
      <c r="B2925" s="6">
        <v>28</v>
      </c>
      <c r="E2925" s="5">
        <v>21</v>
      </c>
      <c r="I2925" s="7">
        <v>28</v>
      </c>
      <c r="U2925" s="26">
        <v>0</v>
      </c>
      <c r="V2925">
        <v>0</v>
      </c>
    </row>
    <row r="2926" spans="2:22" x14ac:dyDescent="0.25">
      <c r="B2926" s="6">
        <v>28</v>
      </c>
      <c r="E2926" s="5">
        <v>21</v>
      </c>
      <c r="I2926" s="7">
        <v>28</v>
      </c>
      <c r="U2926" s="26">
        <v>0</v>
      </c>
      <c r="V2926">
        <v>0</v>
      </c>
    </row>
    <row r="2927" spans="2:22" x14ac:dyDescent="0.25">
      <c r="B2927" s="6">
        <v>28</v>
      </c>
      <c r="E2927" s="5">
        <v>21</v>
      </c>
      <c r="I2927" s="7">
        <v>28</v>
      </c>
      <c r="U2927" s="26">
        <v>0</v>
      </c>
      <c r="V2927">
        <v>0</v>
      </c>
    </row>
    <row r="2928" spans="2:22" x14ac:dyDescent="0.25">
      <c r="B2928" s="6">
        <v>28</v>
      </c>
      <c r="E2928" s="5">
        <v>21</v>
      </c>
      <c r="I2928" s="7">
        <v>28</v>
      </c>
      <c r="U2928" s="26">
        <v>0</v>
      </c>
      <c r="V2928">
        <v>0</v>
      </c>
    </row>
    <row r="2929" spans="2:22" x14ac:dyDescent="0.25">
      <c r="B2929" s="6">
        <v>28</v>
      </c>
      <c r="E2929" s="5">
        <v>21</v>
      </c>
      <c r="I2929" s="7">
        <v>28</v>
      </c>
      <c r="U2929" s="26">
        <v>0</v>
      </c>
      <c r="V2929">
        <v>0</v>
      </c>
    </row>
    <row r="2930" spans="2:22" x14ac:dyDescent="0.25">
      <c r="B2930" s="6">
        <v>28</v>
      </c>
      <c r="E2930" s="5">
        <v>21</v>
      </c>
      <c r="I2930" s="7">
        <v>28</v>
      </c>
      <c r="U2930" s="26">
        <v>0</v>
      </c>
      <c r="V2930">
        <v>0</v>
      </c>
    </row>
    <row r="2931" spans="2:22" x14ac:dyDescent="0.25">
      <c r="B2931" s="6">
        <v>29</v>
      </c>
      <c r="E2931" s="5">
        <v>22</v>
      </c>
      <c r="I2931" s="7">
        <v>28</v>
      </c>
      <c r="U2931" s="26">
        <v>0</v>
      </c>
      <c r="V2931">
        <v>0</v>
      </c>
    </row>
    <row r="2932" spans="2:22" x14ac:dyDescent="0.25">
      <c r="B2932" s="6">
        <v>29</v>
      </c>
      <c r="E2932" s="5">
        <v>22</v>
      </c>
      <c r="I2932" s="7">
        <v>28</v>
      </c>
      <c r="U2932" s="26">
        <v>0</v>
      </c>
      <c r="V2932">
        <v>0</v>
      </c>
    </row>
    <row r="2933" spans="2:22" x14ac:dyDescent="0.25">
      <c r="B2933" s="6">
        <v>29</v>
      </c>
      <c r="E2933" s="5">
        <v>22</v>
      </c>
      <c r="I2933" s="7">
        <v>29</v>
      </c>
      <c r="U2933" s="26">
        <v>0</v>
      </c>
      <c r="V2933">
        <v>0</v>
      </c>
    </row>
    <row r="2934" spans="2:22" x14ac:dyDescent="0.25">
      <c r="B2934" s="6">
        <v>29</v>
      </c>
      <c r="E2934" s="5">
        <v>22</v>
      </c>
      <c r="I2934" s="7">
        <v>29</v>
      </c>
      <c r="U2934" s="26">
        <v>0</v>
      </c>
      <c r="V2934">
        <v>0</v>
      </c>
    </row>
    <row r="2935" spans="2:22" x14ac:dyDescent="0.25">
      <c r="B2935" s="6">
        <v>29</v>
      </c>
      <c r="E2935" s="5">
        <v>22</v>
      </c>
      <c r="I2935" s="7">
        <v>29</v>
      </c>
      <c r="U2935" s="26">
        <v>0</v>
      </c>
      <c r="V2935">
        <v>0</v>
      </c>
    </row>
    <row r="2936" spans="2:22" x14ac:dyDescent="0.25">
      <c r="B2936" s="6">
        <v>29</v>
      </c>
      <c r="E2936" s="5">
        <v>22</v>
      </c>
      <c r="I2936" s="7">
        <v>29</v>
      </c>
      <c r="U2936" s="26">
        <v>0</v>
      </c>
      <c r="V2936">
        <v>0</v>
      </c>
    </row>
    <row r="2937" spans="2:22" x14ac:dyDescent="0.25">
      <c r="B2937" s="6">
        <v>29</v>
      </c>
      <c r="E2937" s="5">
        <v>23</v>
      </c>
      <c r="I2937" s="7">
        <v>29</v>
      </c>
      <c r="U2937" s="26">
        <v>0</v>
      </c>
      <c r="V2937">
        <v>0</v>
      </c>
    </row>
    <row r="2938" spans="2:22" x14ac:dyDescent="0.25">
      <c r="B2938" s="6">
        <v>29</v>
      </c>
      <c r="E2938" s="5">
        <v>23</v>
      </c>
      <c r="I2938" s="7">
        <v>29</v>
      </c>
      <c r="U2938" s="26">
        <v>0</v>
      </c>
      <c r="V2938">
        <v>0</v>
      </c>
    </row>
    <row r="2939" spans="2:22" x14ac:dyDescent="0.25">
      <c r="B2939" s="6">
        <v>30</v>
      </c>
      <c r="E2939" s="5">
        <v>23</v>
      </c>
      <c r="I2939" s="7">
        <v>29</v>
      </c>
      <c r="U2939" s="26">
        <v>0</v>
      </c>
      <c r="V2939">
        <v>0</v>
      </c>
    </row>
    <row r="2940" spans="2:22" x14ac:dyDescent="0.25">
      <c r="B2940" s="6">
        <v>30</v>
      </c>
      <c r="E2940" s="5">
        <v>23</v>
      </c>
      <c r="I2940" s="7">
        <v>29</v>
      </c>
      <c r="U2940" s="26">
        <v>0</v>
      </c>
      <c r="V2940">
        <v>0</v>
      </c>
    </row>
    <row r="2941" spans="2:22" x14ac:dyDescent="0.25">
      <c r="B2941" s="6">
        <v>30</v>
      </c>
      <c r="E2941" s="5">
        <v>23</v>
      </c>
      <c r="I2941" s="7">
        <v>30</v>
      </c>
      <c r="U2941" s="26">
        <v>0</v>
      </c>
      <c r="V2941">
        <v>0</v>
      </c>
    </row>
    <row r="2942" spans="2:22" x14ac:dyDescent="0.25">
      <c r="B2942" s="6">
        <v>30</v>
      </c>
      <c r="E2942" s="5">
        <v>23</v>
      </c>
      <c r="I2942" s="7">
        <v>30</v>
      </c>
      <c r="U2942" s="26">
        <v>0</v>
      </c>
      <c r="V2942">
        <v>0</v>
      </c>
    </row>
    <row r="2943" spans="2:22" x14ac:dyDescent="0.25">
      <c r="B2943" s="6">
        <v>30</v>
      </c>
      <c r="E2943" s="5">
        <v>24</v>
      </c>
      <c r="I2943" s="7">
        <v>30</v>
      </c>
      <c r="U2943" s="26">
        <v>0</v>
      </c>
      <c r="V2943">
        <v>0</v>
      </c>
    </row>
    <row r="2944" spans="2:22" x14ac:dyDescent="0.25">
      <c r="B2944" s="6">
        <v>30</v>
      </c>
      <c r="E2944" s="5">
        <v>24</v>
      </c>
      <c r="I2944" s="7">
        <v>30</v>
      </c>
      <c r="U2944" s="26">
        <v>0</v>
      </c>
      <c r="V2944">
        <v>0</v>
      </c>
    </row>
    <row r="2945" spans="2:22" x14ac:dyDescent="0.25">
      <c r="B2945" s="6">
        <v>30</v>
      </c>
      <c r="E2945" s="5">
        <v>24</v>
      </c>
      <c r="I2945" s="7">
        <v>30</v>
      </c>
      <c r="U2945" s="26">
        <v>0</v>
      </c>
      <c r="V2945">
        <v>0</v>
      </c>
    </row>
    <row r="2946" spans="2:22" x14ac:dyDescent="0.25">
      <c r="B2946" s="6">
        <v>30</v>
      </c>
      <c r="E2946" s="5">
        <v>24</v>
      </c>
      <c r="I2946" s="7">
        <v>30</v>
      </c>
      <c r="U2946" s="26">
        <v>0</v>
      </c>
      <c r="V2946">
        <v>0</v>
      </c>
    </row>
    <row r="2947" spans="2:22" x14ac:dyDescent="0.25">
      <c r="B2947" s="6">
        <v>31</v>
      </c>
      <c r="E2947" s="5">
        <v>24</v>
      </c>
      <c r="I2947" s="7">
        <v>30</v>
      </c>
      <c r="U2947" s="26">
        <v>0</v>
      </c>
      <c r="V2947">
        <v>0</v>
      </c>
    </row>
    <row r="2948" spans="2:22" x14ac:dyDescent="0.25">
      <c r="B2948" s="6">
        <v>31</v>
      </c>
      <c r="E2948" s="5">
        <v>24</v>
      </c>
      <c r="I2948" s="7">
        <v>30</v>
      </c>
      <c r="U2948" s="26">
        <v>0</v>
      </c>
      <c r="V2948">
        <v>0</v>
      </c>
    </row>
    <row r="2949" spans="2:22" x14ac:dyDescent="0.25">
      <c r="B2949" s="6">
        <v>31</v>
      </c>
      <c r="E2949" s="5">
        <v>25</v>
      </c>
      <c r="I2949" s="7">
        <v>31</v>
      </c>
      <c r="U2949" s="26">
        <v>0</v>
      </c>
      <c r="V2949">
        <v>0</v>
      </c>
    </row>
    <row r="2950" spans="2:22" x14ac:dyDescent="0.25">
      <c r="B2950" s="6">
        <v>31</v>
      </c>
      <c r="E2950" s="5">
        <v>25</v>
      </c>
      <c r="I2950" s="7">
        <v>31</v>
      </c>
      <c r="U2950" s="26">
        <v>0</v>
      </c>
      <c r="V2950">
        <v>0</v>
      </c>
    </row>
    <row r="2951" spans="2:22" x14ac:dyDescent="0.25">
      <c r="B2951" s="6">
        <v>31</v>
      </c>
      <c r="E2951" s="5">
        <v>25</v>
      </c>
      <c r="I2951" s="7">
        <v>31</v>
      </c>
      <c r="U2951" s="26">
        <v>0</v>
      </c>
      <c r="V2951">
        <v>0</v>
      </c>
    </row>
    <row r="2952" spans="2:22" x14ac:dyDescent="0.25">
      <c r="B2952" s="6">
        <v>31</v>
      </c>
      <c r="E2952" s="5">
        <v>25</v>
      </c>
      <c r="I2952" s="7">
        <v>31</v>
      </c>
      <c r="U2952" s="26">
        <v>0</v>
      </c>
      <c r="V2952">
        <v>0</v>
      </c>
    </row>
    <row r="2953" spans="2:22" x14ac:dyDescent="0.25">
      <c r="B2953" s="6">
        <v>31</v>
      </c>
      <c r="E2953" s="5">
        <v>25</v>
      </c>
      <c r="I2953" s="7">
        <v>31</v>
      </c>
      <c r="U2953" s="26">
        <v>0</v>
      </c>
      <c r="V2953">
        <v>0</v>
      </c>
    </row>
    <row r="2954" spans="2:22" x14ac:dyDescent="0.25">
      <c r="B2954" s="6">
        <v>31</v>
      </c>
      <c r="E2954" s="5">
        <v>25</v>
      </c>
      <c r="I2954" s="7">
        <v>31</v>
      </c>
      <c r="U2954" s="26">
        <v>0</v>
      </c>
      <c r="V2954">
        <v>0</v>
      </c>
    </row>
    <row r="2955" spans="2:22" x14ac:dyDescent="0.25">
      <c r="B2955" s="6">
        <v>32</v>
      </c>
      <c r="E2955" s="5">
        <v>26</v>
      </c>
      <c r="I2955" s="7">
        <v>31</v>
      </c>
      <c r="U2955" s="26">
        <v>0</v>
      </c>
      <c r="V2955">
        <v>0</v>
      </c>
    </row>
    <row r="2956" spans="2:22" x14ac:dyDescent="0.25">
      <c r="B2956" s="6">
        <v>32</v>
      </c>
      <c r="E2956" s="5">
        <v>26</v>
      </c>
      <c r="I2956" s="7">
        <v>31</v>
      </c>
      <c r="U2956" s="26">
        <v>0</v>
      </c>
      <c r="V2956">
        <v>0</v>
      </c>
    </row>
    <row r="2957" spans="2:22" x14ac:dyDescent="0.25">
      <c r="B2957" s="6">
        <v>32</v>
      </c>
      <c r="E2957" s="5">
        <v>26</v>
      </c>
      <c r="I2957" s="7">
        <v>32</v>
      </c>
      <c r="U2957" s="26">
        <v>0</v>
      </c>
      <c r="V2957">
        <v>0</v>
      </c>
    </row>
    <row r="2958" spans="2:22" x14ac:dyDescent="0.25">
      <c r="B2958" s="6">
        <v>32</v>
      </c>
      <c r="E2958" s="5">
        <v>26</v>
      </c>
      <c r="I2958" s="7">
        <v>32</v>
      </c>
      <c r="U2958" s="26">
        <v>0</v>
      </c>
      <c r="V2958">
        <v>0</v>
      </c>
    </row>
    <row r="2959" spans="2:22" x14ac:dyDescent="0.25">
      <c r="B2959" s="6">
        <v>32</v>
      </c>
      <c r="E2959" s="5">
        <v>26</v>
      </c>
      <c r="I2959" s="7">
        <v>32</v>
      </c>
      <c r="U2959" s="26">
        <v>0</v>
      </c>
      <c r="V2959">
        <v>0</v>
      </c>
    </row>
    <row r="2960" spans="2:22" x14ac:dyDescent="0.25">
      <c r="B2960" s="6">
        <v>32</v>
      </c>
      <c r="E2960" s="5">
        <v>26</v>
      </c>
      <c r="I2960" s="7">
        <v>32</v>
      </c>
      <c r="U2960" s="26">
        <v>0</v>
      </c>
      <c r="V2960">
        <v>0</v>
      </c>
    </row>
    <row r="2961" spans="2:22" x14ac:dyDescent="0.25">
      <c r="B2961" s="6">
        <v>32</v>
      </c>
      <c r="E2961" s="5">
        <v>27</v>
      </c>
      <c r="I2961" s="7">
        <v>32</v>
      </c>
      <c r="U2961" s="26">
        <v>0</v>
      </c>
      <c r="V2961">
        <v>0</v>
      </c>
    </row>
    <row r="2962" spans="2:22" x14ac:dyDescent="0.25">
      <c r="B2962" s="6">
        <v>32</v>
      </c>
      <c r="E2962" s="5">
        <v>27</v>
      </c>
      <c r="I2962" s="7">
        <v>32</v>
      </c>
      <c r="U2962" s="26">
        <v>0</v>
      </c>
      <c r="V2962">
        <v>0</v>
      </c>
    </row>
    <row r="2963" spans="2:22" x14ac:dyDescent="0.25">
      <c r="B2963" s="6">
        <v>32</v>
      </c>
      <c r="E2963" s="5">
        <v>27</v>
      </c>
      <c r="I2963" s="7">
        <v>32</v>
      </c>
      <c r="U2963" s="26">
        <v>0</v>
      </c>
      <c r="V2963">
        <v>0</v>
      </c>
    </row>
    <row r="2964" spans="2:22" x14ac:dyDescent="0.25">
      <c r="B2964" s="6">
        <v>33</v>
      </c>
      <c r="E2964" s="5">
        <v>27</v>
      </c>
      <c r="I2964" s="7">
        <v>32</v>
      </c>
      <c r="U2964" s="26">
        <v>0</v>
      </c>
      <c r="V2964">
        <v>0</v>
      </c>
    </row>
    <row r="2965" spans="2:22" x14ac:dyDescent="0.25">
      <c r="B2965" s="6">
        <v>33</v>
      </c>
      <c r="E2965" s="5">
        <v>27</v>
      </c>
      <c r="I2965" s="7">
        <v>32</v>
      </c>
      <c r="U2965" s="26">
        <v>0</v>
      </c>
      <c r="V2965">
        <v>0</v>
      </c>
    </row>
    <row r="2966" spans="2:22" x14ac:dyDescent="0.25">
      <c r="B2966" s="6">
        <v>33</v>
      </c>
      <c r="E2966" s="5">
        <v>27</v>
      </c>
      <c r="I2966" s="7">
        <v>33</v>
      </c>
      <c r="U2966" s="26">
        <v>0</v>
      </c>
      <c r="V2966">
        <v>0</v>
      </c>
    </row>
    <row r="2967" spans="2:22" x14ac:dyDescent="0.25">
      <c r="B2967" s="6">
        <v>33</v>
      </c>
      <c r="E2967" s="5">
        <v>28</v>
      </c>
      <c r="I2967" s="7">
        <v>33</v>
      </c>
      <c r="U2967" s="26">
        <v>0</v>
      </c>
      <c r="V2967">
        <v>0</v>
      </c>
    </row>
    <row r="2968" spans="2:22" x14ac:dyDescent="0.25">
      <c r="B2968" s="6">
        <v>33</v>
      </c>
      <c r="E2968" s="5">
        <v>28</v>
      </c>
      <c r="I2968" s="7">
        <v>33</v>
      </c>
      <c r="U2968" s="26">
        <v>0</v>
      </c>
      <c r="V2968">
        <v>0</v>
      </c>
    </row>
    <row r="2969" spans="2:22" x14ac:dyDescent="0.25">
      <c r="B2969" s="6">
        <v>33</v>
      </c>
      <c r="E2969" s="5">
        <v>28</v>
      </c>
      <c r="I2969" s="7">
        <v>33</v>
      </c>
      <c r="U2969" s="26">
        <v>0</v>
      </c>
      <c r="V2969">
        <v>0</v>
      </c>
    </row>
    <row r="2970" spans="2:22" x14ac:dyDescent="0.25">
      <c r="B2970" s="6">
        <v>33</v>
      </c>
      <c r="E2970" s="5">
        <v>28</v>
      </c>
      <c r="I2970" s="7">
        <v>33</v>
      </c>
      <c r="U2970" s="26">
        <v>0</v>
      </c>
      <c r="V2970">
        <v>0</v>
      </c>
    </row>
    <row r="2971" spans="2:22" x14ac:dyDescent="0.25">
      <c r="B2971" s="6">
        <v>33</v>
      </c>
      <c r="E2971" s="5">
        <v>28</v>
      </c>
      <c r="I2971" s="7">
        <v>33</v>
      </c>
      <c r="U2971" s="26">
        <v>0</v>
      </c>
      <c r="V2971">
        <v>0</v>
      </c>
    </row>
    <row r="2972" spans="2:22" x14ac:dyDescent="0.25">
      <c r="B2972" s="6">
        <v>33</v>
      </c>
      <c r="E2972" s="5">
        <v>28</v>
      </c>
      <c r="I2972" s="7">
        <v>33</v>
      </c>
      <c r="U2972" s="26">
        <v>0</v>
      </c>
      <c r="V2972">
        <v>0</v>
      </c>
    </row>
    <row r="2973" spans="2:22" x14ac:dyDescent="0.25">
      <c r="B2973" s="6">
        <v>34</v>
      </c>
      <c r="E2973" s="5">
        <v>29</v>
      </c>
      <c r="I2973" s="7">
        <v>33</v>
      </c>
      <c r="U2973" s="26">
        <v>0</v>
      </c>
      <c r="V2973">
        <v>0</v>
      </c>
    </row>
    <row r="2974" spans="2:22" x14ac:dyDescent="0.25">
      <c r="B2974" s="6">
        <v>34</v>
      </c>
      <c r="E2974" s="5">
        <v>29</v>
      </c>
      <c r="I2974" s="7">
        <v>33</v>
      </c>
      <c r="U2974" s="26">
        <v>0</v>
      </c>
      <c r="V2974">
        <v>0</v>
      </c>
    </row>
    <row r="2975" spans="2:22" x14ac:dyDescent="0.25">
      <c r="B2975" s="6">
        <v>34</v>
      </c>
      <c r="E2975" s="5">
        <v>29</v>
      </c>
      <c r="I2975" s="7">
        <v>34</v>
      </c>
      <c r="U2975" s="26">
        <v>0</v>
      </c>
      <c r="V2975">
        <v>0</v>
      </c>
    </row>
    <row r="2976" spans="2:22" x14ac:dyDescent="0.25">
      <c r="B2976" s="6">
        <v>34</v>
      </c>
      <c r="E2976" s="5">
        <v>29</v>
      </c>
      <c r="I2976" s="7">
        <v>34</v>
      </c>
      <c r="U2976" s="26">
        <v>0</v>
      </c>
      <c r="V2976">
        <v>0</v>
      </c>
    </row>
    <row r="2977" spans="2:22" x14ac:dyDescent="0.25">
      <c r="B2977" s="6">
        <v>34</v>
      </c>
      <c r="E2977" s="5">
        <v>29</v>
      </c>
      <c r="I2977" s="7">
        <v>34</v>
      </c>
      <c r="U2977" s="26">
        <v>0</v>
      </c>
      <c r="V2977">
        <v>0</v>
      </c>
    </row>
    <row r="2978" spans="2:22" x14ac:dyDescent="0.25">
      <c r="B2978" s="6">
        <v>34</v>
      </c>
      <c r="E2978" s="5">
        <v>29</v>
      </c>
      <c r="I2978" s="7">
        <v>34</v>
      </c>
      <c r="U2978" s="26">
        <v>0</v>
      </c>
      <c r="V2978">
        <v>0</v>
      </c>
    </row>
    <row r="2979" spans="2:22" x14ac:dyDescent="0.25">
      <c r="B2979" s="6">
        <v>34</v>
      </c>
      <c r="E2979" s="5">
        <v>30</v>
      </c>
      <c r="I2979" s="7">
        <v>34</v>
      </c>
      <c r="U2979" s="26">
        <v>0</v>
      </c>
      <c r="V2979">
        <v>0</v>
      </c>
    </row>
    <row r="2980" spans="2:22" x14ac:dyDescent="0.25">
      <c r="B2980" s="6">
        <v>34</v>
      </c>
      <c r="E2980" s="5">
        <v>30</v>
      </c>
      <c r="I2980" s="7">
        <v>34</v>
      </c>
      <c r="U2980" s="26">
        <v>0</v>
      </c>
      <c r="V2980">
        <v>0</v>
      </c>
    </row>
    <row r="2981" spans="2:22" x14ac:dyDescent="0.25">
      <c r="B2981" s="6">
        <v>34</v>
      </c>
      <c r="E2981" s="5">
        <v>30</v>
      </c>
      <c r="I2981" s="7">
        <v>34</v>
      </c>
      <c r="U2981" s="26">
        <v>0</v>
      </c>
      <c r="V2981">
        <v>0</v>
      </c>
    </row>
    <row r="2982" spans="2:22" x14ac:dyDescent="0.25">
      <c r="B2982" s="6">
        <v>35</v>
      </c>
      <c r="E2982" s="5">
        <v>30</v>
      </c>
      <c r="I2982" s="7">
        <v>34</v>
      </c>
      <c r="U2982" s="26">
        <v>0</v>
      </c>
      <c r="V2982">
        <v>0</v>
      </c>
    </row>
    <row r="2983" spans="2:22" x14ac:dyDescent="0.25">
      <c r="B2983" s="6">
        <v>35</v>
      </c>
      <c r="E2983" s="5">
        <v>30</v>
      </c>
      <c r="I2983" s="7">
        <v>34</v>
      </c>
      <c r="U2983" s="26">
        <v>0</v>
      </c>
      <c r="V2983">
        <v>0</v>
      </c>
    </row>
    <row r="2984" spans="2:22" x14ac:dyDescent="0.25">
      <c r="B2984" s="6">
        <v>35</v>
      </c>
      <c r="E2984" s="5">
        <v>30</v>
      </c>
      <c r="I2984" s="7">
        <v>35</v>
      </c>
      <c r="U2984" s="26">
        <v>0</v>
      </c>
      <c r="V2984">
        <v>0</v>
      </c>
    </row>
    <row r="2985" spans="2:22" x14ac:dyDescent="0.25">
      <c r="B2985" s="6">
        <v>35</v>
      </c>
      <c r="E2985" s="5">
        <v>31</v>
      </c>
      <c r="I2985" s="7">
        <v>35</v>
      </c>
      <c r="U2985" s="26">
        <v>0</v>
      </c>
      <c r="V2985">
        <v>0</v>
      </c>
    </row>
    <row r="2986" spans="2:22" x14ac:dyDescent="0.25">
      <c r="B2986" s="6">
        <v>35</v>
      </c>
      <c r="E2986" s="5">
        <v>31</v>
      </c>
      <c r="I2986" s="7">
        <v>35</v>
      </c>
      <c r="U2986" s="26">
        <v>0</v>
      </c>
      <c r="V2986">
        <v>0</v>
      </c>
    </row>
    <row r="2987" spans="2:22" x14ac:dyDescent="0.25">
      <c r="B2987" s="6">
        <v>35</v>
      </c>
      <c r="E2987" s="5">
        <v>31</v>
      </c>
      <c r="I2987" s="7">
        <v>35</v>
      </c>
      <c r="U2987" s="26">
        <v>0</v>
      </c>
      <c r="V2987">
        <v>0</v>
      </c>
    </row>
    <row r="2988" spans="2:22" x14ac:dyDescent="0.25">
      <c r="B2988" s="6">
        <v>35</v>
      </c>
      <c r="E2988" s="5">
        <v>31</v>
      </c>
      <c r="I2988" s="7">
        <v>35</v>
      </c>
      <c r="U2988" s="26">
        <v>0</v>
      </c>
      <c r="V2988">
        <v>0</v>
      </c>
    </row>
    <row r="2989" spans="2:22" x14ac:dyDescent="0.25">
      <c r="B2989" s="6">
        <v>35</v>
      </c>
      <c r="E2989" s="5">
        <v>31</v>
      </c>
      <c r="I2989" s="7">
        <v>35</v>
      </c>
      <c r="U2989" s="26">
        <v>0</v>
      </c>
      <c r="V2989">
        <v>0</v>
      </c>
    </row>
    <row r="2990" spans="2:22" x14ac:dyDescent="0.25">
      <c r="B2990" s="6">
        <v>35</v>
      </c>
      <c r="E2990" s="5">
        <v>31</v>
      </c>
      <c r="I2990" s="7">
        <v>35</v>
      </c>
      <c r="U2990" s="26">
        <v>0</v>
      </c>
      <c r="V2990">
        <v>0</v>
      </c>
    </row>
    <row r="2991" spans="2:22" x14ac:dyDescent="0.25">
      <c r="B2991" s="6">
        <v>36</v>
      </c>
      <c r="E2991" s="5">
        <v>32</v>
      </c>
      <c r="I2991" s="7">
        <v>35</v>
      </c>
      <c r="U2991" s="26">
        <v>0</v>
      </c>
      <c r="V2991">
        <v>0</v>
      </c>
    </row>
    <row r="2992" spans="2:22" x14ac:dyDescent="0.25">
      <c r="B2992" s="6">
        <v>36</v>
      </c>
      <c r="E2992" s="5">
        <v>32</v>
      </c>
      <c r="I2992" s="7">
        <v>35</v>
      </c>
      <c r="U2992" s="26">
        <v>0</v>
      </c>
      <c r="V2992">
        <v>0</v>
      </c>
    </row>
    <row r="2993" spans="2:22" x14ac:dyDescent="0.25">
      <c r="B2993" s="6">
        <v>36</v>
      </c>
      <c r="E2993" s="5">
        <v>32</v>
      </c>
      <c r="I2993" s="7">
        <v>36</v>
      </c>
      <c r="U2993" s="26">
        <v>0</v>
      </c>
      <c r="V2993">
        <v>0</v>
      </c>
    </row>
    <row r="2994" spans="2:22" x14ac:dyDescent="0.25">
      <c r="B2994" s="6">
        <v>36</v>
      </c>
      <c r="E2994" s="5">
        <v>32</v>
      </c>
      <c r="I2994" s="7">
        <v>36</v>
      </c>
      <c r="U2994" s="26">
        <v>0</v>
      </c>
      <c r="V2994">
        <v>0</v>
      </c>
    </row>
    <row r="2995" spans="2:22" x14ac:dyDescent="0.25">
      <c r="B2995" s="6">
        <v>36</v>
      </c>
      <c r="E2995" s="5">
        <v>32</v>
      </c>
      <c r="I2995" s="7">
        <v>36</v>
      </c>
      <c r="U2995" s="26">
        <v>0</v>
      </c>
      <c r="V2995">
        <v>0</v>
      </c>
    </row>
    <row r="2996" spans="2:22" x14ac:dyDescent="0.25">
      <c r="B2996" s="6">
        <v>36</v>
      </c>
      <c r="E2996" s="5">
        <v>32</v>
      </c>
      <c r="I2996" s="7">
        <v>36</v>
      </c>
      <c r="U2996" s="26">
        <v>0</v>
      </c>
      <c r="V2996">
        <v>0</v>
      </c>
    </row>
    <row r="2997" spans="2:22" x14ac:dyDescent="0.25">
      <c r="B2997" s="6">
        <v>36</v>
      </c>
      <c r="E2997" s="5">
        <v>33</v>
      </c>
      <c r="I2997" s="7">
        <v>36</v>
      </c>
      <c r="U2997" s="26">
        <v>0</v>
      </c>
      <c r="V2997">
        <v>0</v>
      </c>
    </row>
    <row r="2998" spans="2:22" x14ac:dyDescent="0.25">
      <c r="B2998" s="6">
        <v>36</v>
      </c>
      <c r="E2998" s="5">
        <v>33</v>
      </c>
      <c r="I2998" s="7">
        <v>36</v>
      </c>
      <c r="U2998" s="26">
        <v>0</v>
      </c>
      <c r="V2998">
        <v>0</v>
      </c>
    </row>
    <row r="2999" spans="2:22" x14ac:dyDescent="0.25">
      <c r="B2999" s="6">
        <v>36</v>
      </c>
      <c r="E2999" s="5">
        <v>33</v>
      </c>
      <c r="I2999" s="7">
        <v>36</v>
      </c>
      <c r="U2999" s="26">
        <v>0</v>
      </c>
      <c r="V2999">
        <v>0</v>
      </c>
    </row>
    <row r="3000" spans="2:22" x14ac:dyDescent="0.25">
      <c r="B3000" s="6">
        <v>36</v>
      </c>
      <c r="E3000" s="5">
        <v>33</v>
      </c>
      <c r="I3000" s="7">
        <v>36</v>
      </c>
      <c r="U3000" s="26">
        <v>0</v>
      </c>
      <c r="V3000">
        <v>0</v>
      </c>
    </row>
    <row r="3001" spans="2:22" x14ac:dyDescent="0.25">
      <c r="B3001" s="6">
        <v>37</v>
      </c>
      <c r="E3001" s="5">
        <v>33</v>
      </c>
      <c r="I3001" s="7">
        <v>36</v>
      </c>
      <c r="U3001" s="26">
        <v>0</v>
      </c>
      <c r="V3001">
        <v>0</v>
      </c>
    </row>
    <row r="3002" spans="2:22" x14ac:dyDescent="0.25">
      <c r="B3002" s="6">
        <v>37</v>
      </c>
      <c r="E3002" s="5">
        <v>33</v>
      </c>
      <c r="I3002" s="7">
        <v>36</v>
      </c>
      <c r="U3002" s="26">
        <v>0</v>
      </c>
      <c r="V3002">
        <v>0</v>
      </c>
    </row>
    <row r="3003" spans="2:22" x14ac:dyDescent="0.25">
      <c r="B3003" s="6">
        <v>37</v>
      </c>
      <c r="E3003" s="5">
        <v>34</v>
      </c>
      <c r="I3003" s="7">
        <v>37</v>
      </c>
      <c r="U3003" s="26">
        <v>0</v>
      </c>
      <c r="V3003">
        <v>0</v>
      </c>
    </row>
    <row r="3004" spans="2:22" x14ac:dyDescent="0.25">
      <c r="B3004" s="6">
        <v>37</v>
      </c>
      <c r="E3004" s="5">
        <v>34</v>
      </c>
      <c r="I3004" s="7">
        <v>37</v>
      </c>
      <c r="U3004" s="26">
        <v>0</v>
      </c>
      <c r="V3004">
        <v>0</v>
      </c>
    </row>
    <row r="3005" spans="2:22" x14ac:dyDescent="0.25">
      <c r="B3005" s="6">
        <v>37</v>
      </c>
      <c r="E3005" s="5">
        <v>34</v>
      </c>
      <c r="I3005" s="7">
        <v>37</v>
      </c>
      <c r="U3005" s="26">
        <v>0</v>
      </c>
      <c r="V3005">
        <v>0</v>
      </c>
    </row>
    <row r="3006" spans="2:22" x14ac:dyDescent="0.25">
      <c r="B3006" s="6">
        <v>37</v>
      </c>
      <c r="E3006" s="5">
        <v>34</v>
      </c>
      <c r="I3006" s="7">
        <v>37</v>
      </c>
      <c r="U3006" s="26">
        <v>0</v>
      </c>
      <c r="V3006">
        <v>0</v>
      </c>
    </row>
    <row r="3007" spans="2:22" x14ac:dyDescent="0.25">
      <c r="B3007" s="6">
        <v>37</v>
      </c>
      <c r="E3007" s="5">
        <v>34</v>
      </c>
      <c r="I3007" s="7">
        <v>37</v>
      </c>
      <c r="U3007" s="26">
        <v>0</v>
      </c>
      <c r="V3007">
        <v>0</v>
      </c>
    </row>
    <row r="3008" spans="2:22" x14ac:dyDescent="0.25">
      <c r="B3008" s="6">
        <v>37</v>
      </c>
      <c r="E3008" s="5">
        <v>34</v>
      </c>
      <c r="I3008" s="7">
        <v>37</v>
      </c>
      <c r="U3008" s="26">
        <v>0</v>
      </c>
      <c r="V3008">
        <v>0</v>
      </c>
    </row>
    <row r="3009" spans="2:22" x14ac:dyDescent="0.25">
      <c r="B3009" s="6">
        <v>37</v>
      </c>
      <c r="E3009" s="5">
        <v>34</v>
      </c>
      <c r="I3009" s="7">
        <v>37</v>
      </c>
      <c r="U3009" s="26">
        <v>0</v>
      </c>
      <c r="V3009">
        <v>0</v>
      </c>
    </row>
    <row r="3010" spans="2:22" x14ac:dyDescent="0.25">
      <c r="B3010" s="6">
        <v>37</v>
      </c>
      <c r="E3010" s="5">
        <v>35</v>
      </c>
      <c r="I3010" s="7">
        <v>37</v>
      </c>
      <c r="U3010" s="26">
        <v>0</v>
      </c>
      <c r="V3010">
        <v>0</v>
      </c>
    </row>
    <row r="3011" spans="2:22" x14ac:dyDescent="0.25">
      <c r="B3011" s="6">
        <v>38</v>
      </c>
      <c r="E3011" s="5">
        <v>35</v>
      </c>
      <c r="I3011" s="7">
        <v>37</v>
      </c>
      <c r="U3011" s="26">
        <v>0</v>
      </c>
      <c r="V3011">
        <v>0</v>
      </c>
    </row>
    <row r="3012" spans="2:22" x14ac:dyDescent="0.25">
      <c r="B3012" s="6">
        <v>38</v>
      </c>
      <c r="E3012" s="5">
        <v>35</v>
      </c>
      <c r="I3012" s="7">
        <v>37</v>
      </c>
      <c r="U3012" s="26">
        <v>0</v>
      </c>
      <c r="V3012">
        <v>0</v>
      </c>
    </row>
    <row r="3013" spans="2:22" x14ac:dyDescent="0.25">
      <c r="B3013" s="6">
        <v>38</v>
      </c>
      <c r="E3013" s="5">
        <v>35</v>
      </c>
      <c r="I3013" s="7">
        <v>38</v>
      </c>
      <c r="U3013" s="26">
        <v>0</v>
      </c>
      <c r="V3013">
        <v>0</v>
      </c>
    </row>
    <row r="3014" spans="2:22" x14ac:dyDescent="0.25">
      <c r="B3014" s="6">
        <v>38</v>
      </c>
      <c r="E3014" s="5">
        <v>35</v>
      </c>
      <c r="I3014" s="7">
        <v>38</v>
      </c>
      <c r="U3014" s="26">
        <v>0</v>
      </c>
      <c r="V3014">
        <v>0</v>
      </c>
    </row>
    <row r="3015" spans="2:22" x14ac:dyDescent="0.25">
      <c r="B3015" s="6">
        <v>38</v>
      </c>
      <c r="E3015" s="5">
        <v>35</v>
      </c>
      <c r="I3015" s="7">
        <v>38</v>
      </c>
      <c r="U3015" s="26">
        <v>0</v>
      </c>
      <c r="V3015">
        <v>0</v>
      </c>
    </row>
    <row r="3016" spans="2:22" x14ac:dyDescent="0.25">
      <c r="B3016" s="6">
        <v>38</v>
      </c>
      <c r="E3016" s="5">
        <v>35</v>
      </c>
      <c r="I3016" s="7">
        <v>38</v>
      </c>
      <c r="U3016" s="26">
        <v>0</v>
      </c>
      <c r="V3016">
        <v>0</v>
      </c>
    </row>
    <row r="3017" spans="2:22" x14ac:dyDescent="0.25">
      <c r="B3017" s="6">
        <v>38</v>
      </c>
      <c r="E3017" s="5">
        <v>36</v>
      </c>
      <c r="I3017" s="7">
        <v>38</v>
      </c>
      <c r="U3017" s="26">
        <v>0</v>
      </c>
      <c r="V3017">
        <v>0</v>
      </c>
    </row>
    <row r="3018" spans="2:22" x14ac:dyDescent="0.25">
      <c r="B3018" s="6">
        <v>38</v>
      </c>
      <c r="E3018" s="5">
        <v>36</v>
      </c>
      <c r="I3018" s="7">
        <v>38</v>
      </c>
      <c r="U3018" s="26">
        <v>0</v>
      </c>
      <c r="V3018">
        <v>0</v>
      </c>
    </row>
    <row r="3019" spans="2:22" x14ac:dyDescent="0.25">
      <c r="B3019" s="6">
        <v>38</v>
      </c>
      <c r="E3019" s="5">
        <v>36</v>
      </c>
      <c r="I3019" s="7">
        <v>38</v>
      </c>
      <c r="U3019" s="26">
        <v>0</v>
      </c>
      <c r="V3019">
        <v>0</v>
      </c>
    </row>
    <row r="3020" spans="2:22" x14ac:dyDescent="0.25">
      <c r="B3020" s="6">
        <v>38</v>
      </c>
      <c r="E3020" s="5">
        <v>36</v>
      </c>
      <c r="I3020" s="7">
        <v>38</v>
      </c>
      <c r="U3020" s="26">
        <v>0</v>
      </c>
      <c r="V3020">
        <v>0</v>
      </c>
    </row>
    <row r="3021" spans="2:22" x14ac:dyDescent="0.25">
      <c r="B3021" s="6">
        <v>39</v>
      </c>
      <c r="E3021" s="5">
        <v>36</v>
      </c>
      <c r="I3021" s="7">
        <v>38</v>
      </c>
      <c r="U3021" s="26">
        <v>0</v>
      </c>
      <c r="V3021">
        <v>0</v>
      </c>
    </row>
    <row r="3022" spans="2:22" x14ac:dyDescent="0.25">
      <c r="B3022" s="6">
        <v>39</v>
      </c>
      <c r="E3022" s="5">
        <v>36</v>
      </c>
      <c r="I3022" s="7">
        <v>38</v>
      </c>
      <c r="U3022" s="26">
        <v>0</v>
      </c>
      <c r="V3022">
        <v>0</v>
      </c>
    </row>
    <row r="3023" spans="2:22" x14ac:dyDescent="0.25">
      <c r="B3023" s="6">
        <v>39</v>
      </c>
      <c r="E3023" s="5">
        <v>36</v>
      </c>
      <c r="I3023" s="7">
        <v>39</v>
      </c>
      <c r="U3023" s="26">
        <v>0</v>
      </c>
      <c r="V3023">
        <v>0</v>
      </c>
    </row>
    <row r="3024" spans="2:22" x14ac:dyDescent="0.25">
      <c r="B3024" s="6">
        <v>39</v>
      </c>
      <c r="E3024" s="5">
        <v>37</v>
      </c>
      <c r="I3024" s="7">
        <v>39</v>
      </c>
      <c r="U3024" s="26">
        <v>0</v>
      </c>
      <c r="V3024">
        <v>0</v>
      </c>
    </row>
    <row r="3025" spans="2:22" x14ac:dyDescent="0.25">
      <c r="B3025" s="6">
        <v>39</v>
      </c>
      <c r="E3025" s="5">
        <v>37</v>
      </c>
      <c r="I3025" s="7">
        <v>39</v>
      </c>
      <c r="U3025" s="26">
        <v>0</v>
      </c>
      <c r="V3025">
        <v>0</v>
      </c>
    </row>
    <row r="3026" spans="2:22" x14ac:dyDescent="0.25">
      <c r="B3026" s="6">
        <v>39</v>
      </c>
      <c r="E3026" s="5">
        <v>37</v>
      </c>
      <c r="I3026" s="7">
        <v>39</v>
      </c>
      <c r="U3026" s="26">
        <v>0</v>
      </c>
      <c r="V3026">
        <v>0</v>
      </c>
    </row>
    <row r="3027" spans="2:22" x14ac:dyDescent="0.25">
      <c r="B3027" s="6">
        <v>39</v>
      </c>
      <c r="E3027" s="5">
        <v>37</v>
      </c>
      <c r="I3027" s="7">
        <v>39</v>
      </c>
      <c r="U3027" s="26">
        <v>0</v>
      </c>
      <c r="V3027">
        <v>0</v>
      </c>
    </row>
    <row r="3028" spans="2:22" x14ac:dyDescent="0.25">
      <c r="B3028" s="6">
        <v>39</v>
      </c>
      <c r="E3028" s="5">
        <v>37</v>
      </c>
      <c r="I3028" s="7">
        <v>39</v>
      </c>
      <c r="U3028" s="26">
        <v>0</v>
      </c>
      <c r="V3028">
        <v>0</v>
      </c>
    </row>
    <row r="3029" spans="2:22" x14ac:dyDescent="0.25">
      <c r="B3029" s="6">
        <v>39</v>
      </c>
      <c r="E3029" s="5">
        <v>37</v>
      </c>
      <c r="I3029" s="7">
        <v>39</v>
      </c>
      <c r="U3029" s="26">
        <v>0</v>
      </c>
      <c r="V3029">
        <v>0</v>
      </c>
    </row>
    <row r="3030" spans="2:22" x14ac:dyDescent="0.25">
      <c r="B3030" s="6">
        <v>39</v>
      </c>
      <c r="E3030" s="5">
        <v>37</v>
      </c>
      <c r="I3030" s="7">
        <v>39</v>
      </c>
      <c r="U3030" s="26">
        <v>0</v>
      </c>
      <c r="V3030">
        <v>0</v>
      </c>
    </row>
    <row r="3031" spans="2:22" x14ac:dyDescent="0.25">
      <c r="B3031" s="6">
        <v>39</v>
      </c>
      <c r="E3031" s="5">
        <v>38</v>
      </c>
      <c r="I3031" s="7">
        <v>39</v>
      </c>
      <c r="U3031" s="26">
        <v>0</v>
      </c>
      <c r="V3031">
        <v>0</v>
      </c>
    </row>
    <row r="3032" spans="2:22" x14ac:dyDescent="0.25">
      <c r="B3032" s="6">
        <v>40</v>
      </c>
      <c r="E3032" s="5">
        <v>38</v>
      </c>
      <c r="I3032" s="7">
        <v>39</v>
      </c>
      <c r="U3032" s="26">
        <v>0</v>
      </c>
      <c r="V3032">
        <v>0</v>
      </c>
    </row>
    <row r="3033" spans="2:22" x14ac:dyDescent="0.25">
      <c r="B3033" s="6">
        <v>40</v>
      </c>
      <c r="E3033" s="5">
        <v>38</v>
      </c>
      <c r="I3033" s="7">
        <v>39</v>
      </c>
      <c r="U3033" s="26">
        <v>0</v>
      </c>
      <c r="V3033">
        <v>0</v>
      </c>
    </row>
    <row r="3034" spans="2:22" x14ac:dyDescent="0.25">
      <c r="B3034" s="6">
        <v>40</v>
      </c>
      <c r="E3034" s="5">
        <v>38</v>
      </c>
      <c r="I3034" s="7">
        <v>40</v>
      </c>
      <c r="U3034" s="26">
        <v>0</v>
      </c>
      <c r="V3034">
        <v>0</v>
      </c>
    </row>
    <row r="3035" spans="2:22" x14ac:dyDescent="0.25">
      <c r="B3035" s="6">
        <v>40</v>
      </c>
      <c r="E3035" s="5">
        <v>38</v>
      </c>
      <c r="I3035" s="7">
        <v>40</v>
      </c>
      <c r="U3035" s="26">
        <v>0</v>
      </c>
      <c r="V3035">
        <v>0</v>
      </c>
    </row>
    <row r="3036" spans="2:22" x14ac:dyDescent="0.25">
      <c r="B3036" s="6">
        <v>40</v>
      </c>
      <c r="E3036" s="5">
        <v>38</v>
      </c>
      <c r="I3036" s="7">
        <v>40</v>
      </c>
      <c r="U3036" s="26">
        <v>0</v>
      </c>
      <c r="V3036">
        <v>0</v>
      </c>
    </row>
    <row r="3037" spans="2:22" x14ac:dyDescent="0.25">
      <c r="B3037" s="6">
        <v>40</v>
      </c>
      <c r="E3037" s="5">
        <v>38</v>
      </c>
      <c r="I3037" s="7">
        <v>40</v>
      </c>
      <c r="U3037" s="26">
        <v>0</v>
      </c>
      <c r="V3037">
        <v>0</v>
      </c>
    </row>
    <row r="3038" spans="2:22" x14ac:dyDescent="0.25">
      <c r="B3038" s="6">
        <v>40</v>
      </c>
      <c r="E3038" s="5">
        <v>39</v>
      </c>
      <c r="I3038" s="7">
        <v>40</v>
      </c>
      <c r="U3038" s="26">
        <v>0</v>
      </c>
      <c r="V3038">
        <v>0</v>
      </c>
    </row>
    <row r="3039" spans="2:22" x14ac:dyDescent="0.25">
      <c r="B3039" s="6">
        <v>40</v>
      </c>
      <c r="E3039" s="5">
        <v>39</v>
      </c>
      <c r="I3039" s="7">
        <v>40</v>
      </c>
      <c r="U3039" s="26">
        <v>0</v>
      </c>
      <c r="V3039">
        <v>0</v>
      </c>
    </row>
    <row r="3040" spans="2:22" x14ac:dyDescent="0.25">
      <c r="B3040" s="6">
        <v>40</v>
      </c>
      <c r="E3040" s="5">
        <v>39</v>
      </c>
      <c r="I3040" s="7">
        <v>40</v>
      </c>
      <c r="U3040" s="26">
        <v>0</v>
      </c>
      <c r="V3040">
        <v>0</v>
      </c>
    </row>
    <row r="3041" spans="2:22" x14ac:dyDescent="0.25">
      <c r="B3041" s="6">
        <v>40</v>
      </c>
      <c r="E3041" s="5">
        <v>39</v>
      </c>
      <c r="I3041" s="7">
        <v>40</v>
      </c>
      <c r="U3041" s="26">
        <v>0</v>
      </c>
      <c r="V3041">
        <v>0</v>
      </c>
    </row>
    <row r="3042" spans="2:22" x14ac:dyDescent="0.25">
      <c r="B3042" s="6">
        <v>40</v>
      </c>
      <c r="E3042" s="5">
        <v>39</v>
      </c>
      <c r="I3042" s="7">
        <v>40</v>
      </c>
      <c r="U3042" s="26">
        <v>0</v>
      </c>
      <c r="V3042">
        <v>0</v>
      </c>
    </row>
    <row r="3043" spans="2:22" x14ac:dyDescent="0.25">
      <c r="B3043" s="6">
        <v>41</v>
      </c>
      <c r="E3043" s="5">
        <v>39</v>
      </c>
      <c r="I3043" s="7">
        <v>40</v>
      </c>
      <c r="U3043" s="26">
        <v>0</v>
      </c>
      <c r="V3043">
        <v>0</v>
      </c>
    </row>
    <row r="3044" spans="2:22" x14ac:dyDescent="0.25">
      <c r="B3044" s="6">
        <v>41</v>
      </c>
      <c r="E3044" s="5">
        <v>39</v>
      </c>
      <c r="I3044" s="7">
        <v>40</v>
      </c>
      <c r="U3044" s="26">
        <v>0</v>
      </c>
      <c r="V3044">
        <v>0</v>
      </c>
    </row>
    <row r="3045" spans="2:22" x14ac:dyDescent="0.25">
      <c r="B3045" s="6">
        <v>41</v>
      </c>
      <c r="E3045" s="5">
        <v>40</v>
      </c>
      <c r="I3045" s="7">
        <v>41</v>
      </c>
      <c r="U3045" s="26">
        <v>0</v>
      </c>
      <c r="V3045">
        <v>0</v>
      </c>
    </row>
    <row r="3046" spans="2:22" x14ac:dyDescent="0.25">
      <c r="B3046" s="6">
        <v>41</v>
      </c>
      <c r="E3046" s="5">
        <v>40</v>
      </c>
      <c r="I3046" s="7">
        <v>41</v>
      </c>
      <c r="U3046" s="26">
        <v>0</v>
      </c>
      <c r="V3046">
        <v>0</v>
      </c>
    </row>
    <row r="3047" spans="2:22" x14ac:dyDescent="0.25">
      <c r="B3047" s="6">
        <v>41</v>
      </c>
      <c r="E3047" s="5">
        <v>40</v>
      </c>
      <c r="I3047" s="7">
        <v>41</v>
      </c>
      <c r="U3047" s="26">
        <v>0</v>
      </c>
      <c r="V3047">
        <v>0</v>
      </c>
    </row>
    <row r="3048" spans="2:22" x14ac:dyDescent="0.25">
      <c r="B3048" s="6">
        <v>41</v>
      </c>
      <c r="E3048" s="5">
        <v>40</v>
      </c>
      <c r="I3048" s="7">
        <v>41</v>
      </c>
      <c r="U3048" s="26">
        <v>0</v>
      </c>
      <c r="V3048">
        <v>0</v>
      </c>
    </row>
    <row r="3049" spans="2:22" x14ac:dyDescent="0.25">
      <c r="B3049" s="6">
        <v>41</v>
      </c>
      <c r="E3049" s="5">
        <v>40</v>
      </c>
      <c r="I3049" s="7">
        <v>41</v>
      </c>
      <c r="U3049" s="26">
        <v>0</v>
      </c>
      <c r="V3049">
        <v>0</v>
      </c>
    </row>
    <row r="3050" spans="2:22" x14ac:dyDescent="0.25">
      <c r="B3050" s="6">
        <v>41</v>
      </c>
      <c r="E3050" s="5">
        <v>40</v>
      </c>
      <c r="I3050" s="7">
        <v>41</v>
      </c>
      <c r="U3050" s="26">
        <v>0</v>
      </c>
      <c r="V3050">
        <v>0</v>
      </c>
    </row>
    <row r="3051" spans="2:22" x14ac:dyDescent="0.25">
      <c r="B3051" s="6">
        <v>41</v>
      </c>
      <c r="E3051" s="5">
        <v>40</v>
      </c>
      <c r="I3051" s="7">
        <v>41</v>
      </c>
      <c r="U3051" s="26">
        <v>0</v>
      </c>
      <c r="V3051">
        <v>0</v>
      </c>
    </row>
    <row r="3052" spans="2:22" x14ac:dyDescent="0.25">
      <c r="B3052" s="6">
        <v>41</v>
      </c>
      <c r="E3052" s="5">
        <v>41</v>
      </c>
      <c r="I3052" s="7">
        <v>41</v>
      </c>
      <c r="U3052" s="26">
        <v>0</v>
      </c>
      <c r="V3052">
        <v>0</v>
      </c>
    </row>
    <row r="3053" spans="2:22" x14ac:dyDescent="0.25">
      <c r="B3053" s="6">
        <v>41</v>
      </c>
      <c r="E3053" s="5">
        <v>41</v>
      </c>
      <c r="I3053" s="7">
        <v>41</v>
      </c>
      <c r="U3053" s="26">
        <v>0</v>
      </c>
      <c r="V3053">
        <v>0</v>
      </c>
    </row>
    <row r="3054" spans="2:22" x14ac:dyDescent="0.25">
      <c r="B3054" s="6">
        <v>42</v>
      </c>
      <c r="E3054" s="5">
        <v>41</v>
      </c>
      <c r="I3054" s="7">
        <v>41</v>
      </c>
      <c r="U3054" s="26">
        <v>0</v>
      </c>
      <c r="V3054">
        <v>0</v>
      </c>
    </row>
    <row r="3055" spans="2:22" x14ac:dyDescent="0.25">
      <c r="B3055" s="6">
        <v>42</v>
      </c>
      <c r="E3055" s="5">
        <v>41</v>
      </c>
      <c r="I3055" s="7">
        <v>41</v>
      </c>
      <c r="U3055" s="26">
        <v>0</v>
      </c>
      <c r="V3055">
        <v>0</v>
      </c>
    </row>
    <row r="3056" spans="2:22" x14ac:dyDescent="0.25">
      <c r="B3056" s="6">
        <v>42</v>
      </c>
      <c r="E3056" s="5">
        <v>41</v>
      </c>
      <c r="I3056" s="7">
        <v>42</v>
      </c>
      <c r="U3056" s="26">
        <v>0</v>
      </c>
      <c r="V3056">
        <v>0</v>
      </c>
    </row>
    <row r="3057" spans="2:22" x14ac:dyDescent="0.25">
      <c r="B3057" s="6">
        <v>42</v>
      </c>
      <c r="E3057" s="5">
        <v>41</v>
      </c>
      <c r="I3057" s="7">
        <v>42</v>
      </c>
      <c r="U3057" s="26">
        <v>0</v>
      </c>
      <c r="V3057">
        <v>0</v>
      </c>
    </row>
    <row r="3058" spans="2:22" x14ac:dyDescent="0.25">
      <c r="B3058" s="6">
        <v>42</v>
      </c>
      <c r="E3058" s="5">
        <v>41</v>
      </c>
      <c r="I3058" s="7">
        <v>42</v>
      </c>
      <c r="U3058" s="26">
        <v>0</v>
      </c>
      <c r="V3058">
        <v>0</v>
      </c>
    </row>
    <row r="3059" spans="2:22" x14ac:dyDescent="0.25">
      <c r="B3059" s="6">
        <v>42</v>
      </c>
      <c r="E3059" s="5">
        <v>42</v>
      </c>
      <c r="I3059" s="7">
        <v>42</v>
      </c>
      <c r="U3059" s="26">
        <v>0</v>
      </c>
      <c r="V3059">
        <v>0</v>
      </c>
    </row>
    <row r="3060" spans="2:22" x14ac:dyDescent="0.25">
      <c r="B3060" s="6">
        <v>42</v>
      </c>
      <c r="E3060" s="5">
        <v>42</v>
      </c>
      <c r="I3060" s="7">
        <v>42</v>
      </c>
      <c r="U3060" s="26">
        <v>0</v>
      </c>
      <c r="V3060">
        <v>0</v>
      </c>
    </row>
    <row r="3061" spans="2:22" x14ac:dyDescent="0.25">
      <c r="B3061" s="6">
        <v>42</v>
      </c>
      <c r="E3061" s="5">
        <v>42</v>
      </c>
      <c r="I3061" s="7">
        <v>42</v>
      </c>
      <c r="U3061" s="26">
        <v>0</v>
      </c>
      <c r="V3061">
        <v>0</v>
      </c>
    </row>
    <row r="3062" spans="2:22" x14ac:dyDescent="0.25">
      <c r="B3062" s="6">
        <v>42</v>
      </c>
      <c r="E3062" s="5">
        <v>42</v>
      </c>
      <c r="I3062" s="7">
        <v>42</v>
      </c>
      <c r="U3062" s="26">
        <v>0</v>
      </c>
      <c r="V3062">
        <v>0</v>
      </c>
    </row>
    <row r="3063" spans="2:22" x14ac:dyDescent="0.25">
      <c r="B3063" s="6">
        <v>42</v>
      </c>
      <c r="E3063" s="5">
        <v>42</v>
      </c>
      <c r="I3063" s="7">
        <v>42</v>
      </c>
      <c r="U3063" s="26">
        <v>0</v>
      </c>
      <c r="V3063">
        <v>0</v>
      </c>
    </row>
    <row r="3064" spans="2:22" x14ac:dyDescent="0.25">
      <c r="B3064" s="6">
        <v>42</v>
      </c>
      <c r="E3064" s="5">
        <v>42</v>
      </c>
      <c r="I3064" s="7">
        <v>42</v>
      </c>
      <c r="U3064" s="26">
        <v>0</v>
      </c>
      <c r="V3064">
        <v>0</v>
      </c>
    </row>
    <row r="3065" spans="2:22" x14ac:dyDescent="0.25">
      <c r="B3065" s="6">
        <v>43</v>
      </c>
      <c r="E3065" s="5">
        <v>42</v>
      </c>
      <c r="I3065" s="7">
        <v>42</v>
      </c>
      <c r="U3065" s="26">
        <v>0</v>
      </c>
      <c r="V3065">
        <v>0</v>
      </c>
    </row>
    <row r="3066" spans="2:22" x14ac:dyDescent="0.25">
      <c r="B3066" s="6">
        <v>43</v>
      </c>
      <c r="E3066" s="5">
        <v>43</v>
      </c>
      <c r="I3066" s="7">
        <v>42</v>
      </c>
      <c r="U3066" s="26">
        <v>0</v>
      </c>
      <c r="V3066">
        <v>0</v>
      </c>
    </row>
    <row r="3067" spans="2:22" x14ac:dyDescent="0.25">
      <c r="B3067" s="6">
        <v>43</v>
      </c>
      <c r="E3067" s="5">
        <v>43</v>
      </c>
      <c r="I3067" s="7">
        <v>43</v>
      </c>
      <c r="U3067" s="26">
        <v>0</v>
      </c>
      <c r="V3067">
        <v>0</v>
      </c>
    </row>
    <row r="3068" spans="2:22" x14ac:dyDescent="0.25">
      <c r="B3068" s="6">
        <v>43</v>
      </c>
      <c r="E3068" s="5">
        <v>43</v>
      </c>
      <c r="I3068" s="7">
        <v>43</v>
      </c>
      <c r="U3068" s="26">
        <v>0</v>
      </c>
      <c r="V3068">
        <v>0</v>
      </c>
    </row>
    <row r="3069" spans="2:22" x14ac:dyDescent="0.25">
      <c r="B3069" s="6">
        <v>43</v>
      </c>
      <c r="E3069" s="5">
        <v>43</v>
      </c>
      <c r="I3069" s="7">
        <v>43</v>
      </c>
      <c r="U3069" s="26">
        <v>0</v>
      </c>
      <c r="V3069">
        <v>0</v>
      </c>
    </row>
    <row r="3070" spans="2:22" x14ac:dyDescent="0.25">
      <c r="B3070" s="6">
        <v>43</v>
      </c>
      <c r="E3070" s="5">
        <v>43</v>
      </c>
      <c r="I3070" s="7">
        <v>43</v>
      </c>
      <c r="U3070" s="26">
        <v>0</v>
      </c>
      <c r="V3070">
        <v>0</v>
      </c>
    </row>
    <row r="3071" spans="2:22" x14ac:dyDescent="0.25">
      <c r="B3071" s="6">
        <v>43</v>
      </c>
      <c r="E3071" s="5">
        <v>43</v>
      </c>
      <c r="I3071" s="7">
        <v>43</v>
      </c>
      <c r="U3071" s="26">
        <v>0</v>
      </c>
      <c r="V3071">
        <v>0</v>
      </c>
    </row>
    <row r="3072" spans="2:22" x14ac:dyDescent="0.25">
      <c r="B3072" s="6">
        <v>43</v>
      </c>
      <c r="E3072" s="5">
        <v>43</v>
      </c>
      <c r="I3072" s="7">
        <v>43</v>
      </c>
      <c r="U3072" s="26">
        <v>0</v>
      </c>
      <c r="V3072">
        <v>0</v>
      </c>
    </row>
    <row r="3073" spans="2:22" x14ac:dyDescent="0.25">
      <c r="B3073" s="6">
        <v>43</v>
      </c>
      <c r="E3073" s="5">
        <v>44</v>
      </c>
      <c r="I3073" s="7">
        <v>43</v>
      </c>
      <c r="U3073" s="26">
        <v>0</v>
      </c>
      <c r="V3073">
        <v>0</v>
      </c>
    </row>
    <row r="3074" spans="2:22" x14ac:dyDescent="0.25">
      <c r="B3074" s="6">
        <v>43</v>
      </c>
      <c r="E3074" s="5">
        <v>44</v>
      </c>
      <c r="I3074" s="7">
        <v>43</v>
      </c>
      <c r="U3074" s="26">
        <v>0</v>
      </c>
      <c r="V3074">
        <v>0</v>
      </c>
    </row>
    <row r="3075" spans="2:22" x14ac:dyDescent="0.25">
      <c r="B3075" s="6">
        <v>43</v>
      </c>
      <c r="E3075" s="5">
        <v>44</v>
      </c>
      <c r="I3075" s="7">
        <v>43</v>
      </c>
      <c r="U3075" s="26">
        <v>0</v>
      </c>
      <c r="V3075">
        <v>0</v>
      </c>
    </row>
    <row r="3076" spans="2:22" x14ac:dyDescent="0.25">
      <c r="B3076" s="6">
        <v>43</v>
      </c>
      <c r="E3076" s="5">
        <v>44</v>
      </c>
      <c r="I3076" s="7">
        <v>43</v>
      </c>
      <c r="U3076" s="26">
        <v>0</v>
      </c>
      <c r="V3076">
        <v>0</v>
      </c>
    </row>
    <row r="3077" spans="2:22" x14ac:dyDescent="0.25">
      <c r="B3077" s="6">
        <v>44</v>
      </c>
      <c r="E3077" s="5">
        <v>44</v>
      </c>
      <c r="I3077" s="7">
        <v>43</v>
      </c>
      <c r="U3077" s="26">
        <v>0</v>
      </c>
      <c r="V3077">
        <v>0</v>
      </c>
    </row>
    <row r="3078" spans="2:22" x14ac:dyDescent="0.25">
      <c r="B3078" s="6">
        <v>44</v>
      </c>
      <c r="E3078" s="5">
        <v>44</v>
      </c>
      <c r="I3078" s="7">
        <v>43</v>
      </c>
      <c r="U3078" s="26">
        <v>0</v>
      </c>
      <c r="V3078">
        <v>0</v>
      </c>
    </row>
    <row r="3079" spans="2:22" x14ac:dyDescent="0.25">
      <c r="B3079" s="6">
        <v>44</v>
      </c>
      <c r="E3079" s="5">
        <v>44</v>
      </c>
      <c r="I3079" s="7">
        <v>44</v>
      </c>
      <c r="U3079" s="26">
        <v>0</v>
      </c>
      <c r="V3079">
        <v>0</v>
      </c>
    </row>
    <row r="3080" spans="2:22" x14ac:dyDescent="0.25">
      <c r="B3080" s="6">
        <v>44</v>
      </c>
      <c r="E3080" s="5">
        <v>45</v>
      </c>
      <c r="I3080" s="7">
        <v>44</v>
      </c>
      <c r="U3080" s="26">
        <v>0</v>
      </c>
      <c r="V3080">
        <v>0</v>
      </c>
    </row>
    <row r="3081" spans="2:22" x14ac:dyDescent="0.25">
      <c r="B3081" s="6">
        <v>44</v>
      </c>
      <c r="E3081" s="5">
        <v>45</v>
      </c>
      <c r="I3081" s="7">
        <v>44</v>
      </c>
      <c r="U3081" s="26">
        <v>0</v>
      </c>
      <c r="V3081">
        <v>0</v>
      </c>
    </row>
    <row r="3082" spans="2:22" x14ac:dyDescent="0.25">
      <c r="B3082" s="6">
        <v>44</v>
      </c>
      <c r="E3082" s="5">
        <v>45</v>
      </c>
      <c r="I3082" s="7">
        <v>44</v>
      </c>
      <c r="U3082" s="26">
        <v>0</v>
      </c>
      <c r="V3082">
        <v>0</v>
      </c>
    </row>
    <row r="3083" spans="2:22" x14ac:dyDescent="0.25">
      <c r="B3083" s="6">
        <v>44</v>
      </c>
      <c r="E3083" s="5">
        <v>45</v>
      </c>
      <c r="I3083" s="7">
        <v>44</v>
      </c>
      <c r="U3083" s="26">
        <v>0</v>
      </c>
      <c r="V3083">
        <v>0</v>
      </c>
    </row>
    <row r="3084" spans="2:22" x14ac:dyDescent="0.25">
      <c r="B3084" s="6">
        <v>44</v>
      </c>
      <c r="E3084" s="5">
        <v>45</v>
      </c>
      <c r="I3084" s="7">
        <v>44</v>
      </c>
      <c r="U3084" s="26">
        <v>0</v>
      </c>
      <c r="V3084">
        <v>0</v>
      </c>
    </row>
    <row r="3085" spans="2:22" x14ac:dyDescent="0.25">
      <c r="B3085" s="6">
        <v>44</v>
      </c>
      <c r="E3085" s="5">
        <v>45</v>
      </c>
      <c r="I3085" s="7">
        <v>44</v>
      </c>
      <c r="U3085" s="26">
        <v>0</v>
      </c>
      <c r="V3085">
        <v>0</v>
      </c>
    </row>
    <row r="3086" spans="2:22" x14ac:dyDescent="0.25">
      <c r="B3086" s="6">
        <v>44</v>
      </c>
      <c r="E3086" s="5">
        <v>45</v>
      </c>
      <c r="I3086" s="7">
        <v>44</v>
      </c>
      <c r="U3086" s="26">
        <v>0</v>
      </c>
      <c r="V3086">
        <v>0</v>
      </c>
    </row>
    <row r="3087" spans="2:22" x14ac:dyDescent="0.25">
      <c r="B3087" s="6">
        <v>44</v>
      </c>
      <c r="E3087" s="5">
        <v>45</v>
      </c>
      <c r="I3087" s="7">
        <v>44</v>
      </c>
      <c r="U3087" s="26">
        <v>0</v>
      </c>
      <c r="V3087">
        <v>0</v>
      </c>
    </row>
    <row r="3088" spans="2:22" x14ac:dyDescent="0.25">
      <c r="B3088" s="6">
        <v>44</v>
      </c>
      <c r="I3088" s="7">
        <v>44</v>
      </c>
    </row>
    <row r="3089" spans="2:9" x14ac:dyDescent="0.25">
      <c r="B3089" s="6">
        <v>45</v>
      </c>
      <c r="I3089" s="7">
        <v>44</v>
      </c>
    </row>
    <row r="3090" spans="2:9" x14ac:dyDescent="0.25">
      <c r="B3090" s="6">
        <v>45</v>
      </c>
      <c r="I3090" s="7">
        <v>44</v>
      </c>
    </row>
    <row r="3091" spans="2:9" x14ac:dyDescent="0.25">
      <c r="B3091" s="6">
        <v>45</v>
      </c>
      <c r="I3091" s="7">
        <v>45</v>
      </c>
    </row>
    <row r="3092" spans="2:9" x14ac:dyDescent="0.25">
      <c r="B3092" s="6">
        <v>45</v>
      </c>
      <c r="I3092" s="7">
        <v>45</v>
      </c>
    </row>
    <row r="3093" spans="2:9" x14ac:dyDescent="0.25">
      <c r="B3093" s="6">
        <v>45</v>
      </c>
      <c r="I3093" s="7">
        <v>45</v>
      </c>
    </row>
    <row r="3094" spans="2:9" x14ac:dyDescent="0.25">
      <c r="B3094" s="6">
        <v>45</v>
      </c>
      <c r="I3094" s="7">
        <v>45</v>
      </c>
    </row>
    <row r="3095" spans="2:9" x14ac:dyDescent="0.25">
      <c r="B3095" s="6">
        <v>45</v>
      </c>
      <c r="I3095" s="7">
        <v>45</v>
      </c>
    </row>
    <row r="3096" spans="2:9" x14ac:dyDescent="0.25">
      <c r="B3096" s="6">
        <v>45</v>
      </c>
      <c r="I3096" s="7">
        <v>45</v>
      </c>
    </row>
    <row r="3097" spans="2:9" x14ac:dyDescent="0.25">
      <c r="B3097" s="6">
        <v>45</v>
      </c>
      <c r="I3097" s="7">
        <v>45</v>
      </c>
    </row>
    <row r="3098" spans="2:9" x14ac:dyDescent="0.25">
      <c r="B3098" s="6">
        <v>45</v>
      </c>
      <c r="I3098" s="7">
        <v>45</v>
      </c>
    </row>
    <row r="3099" spans="2:9" x14ac:dyDescent="0.25">
      <c r="B3099" s="6">
        <v>45</v>
      </c>
      <c r="I3099" s="7">
        <v>45</v>
      </c>
    </row>
    <row r="3100" spans="2:9" x14ac:dyDescent="0.25">
      <c r="B3100" s="6">
        <v>45</v>
      </c>
      <c r="I3100" s="7">
        <v>45</v>
      </c>
    </row>
    <row r="3101" spans="2:9" x14ac:dyDescent="0.25">
      <c r="I3101" s="7">
        <v>45</v>
      </c>
    </row>
    <row r="3102" spans="2:9" x14ac:dyDescent="0.25">
      <c r="I3102" s="7">
        <v>45</v>
      </c>
    </row>
  </sheetData>
  <sortState ref="A2:V2820">
    <sortCondition ref="S2:S2820"/>
  </sortState>
  <mergeCells count="7">
    <mergeCell ref="BS8:BT8"/>
    <mergeCell ref="AO8:AP8"/>
    <mergeCell ref="AQ8:AR8"/>
    <mergeCell ref="AK8:AL8"/>
    <mergeCell ref="AM8:AN8"/>
    <mergeCell ref="AT8:AU8"/>
    <mergeCell ref="BO8:BP8"/>
  </mergeCells>
  <phoneticPr fontId="3" type="noConversion"/>
  <conditionalFormatting sqref="A1:A1048576">
    <cfRule type="duplicateValues" dxfId="2" priority="1"/>
  </conditionalFormatting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CA3102"/>
  <sheetViews>
    <sheetView workbookViewId="0">
      <selection activeCell="V28" sqref="V28"/>
    </sheetView>
  </sheetViews>
  <sheetFormatPr defaultColWidth="8.85546875" defaultRowHeight="15" x14ac:dyDescent="0.25"/>
  <cols>
    <col min="1" max="1" width="18" style="5" customWidth="1"/>
    <col min="2" max="3" width="11.5703125" style="6" customWidth="1"/>
    <col min="4" max="8" width="8.85546875" style="5"/>
    <col min="9" max="9" width="19.42578125" style="7" customWidth="1"/>
    <col min="10" max="19" width="19.42578125" style="5" customWidth="1"/>
    <col min="20" max="20" width="22.140625" style="4" customWidth="1"/>
    <col min="21" max="21" width="17.7109375" style="26" customWidth="1"/>
    <col min="22" max="22" width="17.28515625" customWidth="1"/>
    <col min="23" max="23" width="8.85546875" style="4"/>
    <col min="24" max="24" width="11.85546875" style="4" customWidth="1"/>
    <col min="25" max="25" width="19.7109375" style="4" customWidth="1"/>
    <col min="26" max="26" width="8.85546875" style="4"/>
    <col min="27" max="27" width="17" style="26" customWidth="1"/>
    <col min="28" max="28" width="16.85546875" customWidth="1"/>
    <col min="29" max="29" width="14.7109375" style="4" customWidth="1"/>
    <col min="30" max="30" width="8.85546875" style="4"/>
    <col min="31" max="31" width="13.140625" style="4" bestFit="1" customWidth="1"/>
    <col min="32" max="32" width="26.140625" style="4" bestFit="1" customWidth="1"/>
    <col min="33" max="33" width="25.140625" style="4" bestFit="1" customWidth="1"/>
    <col min="34" max="34" width="8.5703125" style="4" customWidth="1"/>
    <col min="35" max="35" width="3.7109375" style="40" customWidth="1"/>
    <col min="36" max="36" width="13.140625" style="4" bestFit="1" customWidth="1"/>
    <col min="37" max="38" width="22.28515625" style="4" customWidth="1"/>
    <col min="39" max="39" width="21.7109375" style="11" customWidth="1"/>
    <col min="40" max="44" width="21.5703125" style="11" customWidth="1"/>
    <col min="45" max="45" width="24.85546875" style="4" customWidth="1"/>
    <col min="46" max="46" width="22.140625" style="11" customWidth="1"/>
    <col min="47" max="47" width="22.140625" style="57" customWidth="1"/>
    <col min="48" max="49" width="18.42578125" style="11" customWidth="1"/>
    <col min="50" max="64" width="8.85546875" style="4"/>
    <col min="65" max="65" width="5.5703125" style="4" hidden="1" customWidth="1"/>
    <col min="66" max="66" width="14.7109375" style="4" hidden="1" customWidth="1"/>
    <col min="67" max="68" width="15.42578125" style="11" hidden="1" customWidth="1"/>
    <col min="69" max="69" width="28.85546875" style="45" hidden="1" customWidth="1"/>
    <col min="70" max="70" width="26.85546875" style="4" hidden="1" customWidth="1"/>
    <col min="71" max="73" width="15.42578125" style="11" hidden="1" customWidth="1"/>
    <col min="74" max="74" width="0" style="4" hidden="1" customWidth="1"/>
    <col min="75" max="76" width="8.85546875" style="4"/>
    <col min="77" max="77" width="24.5703125" style="71" customWidth="1"/>
    <col min="78" max="78" width="14" style="11" customWidth="1"/>
    <col min="79" max="79" width="14.28515625" style="11" customWidth="1"/>
    <col min="80" max="16384" width="8.85546875" style="4"/>
  </cols>
  <sheetData>
    <row r="1" spans="1:79" x14ac:dyDescent="0.25">
      <c r="A1" s="1" t="s">
        <v>1130</v>
      </c>
      <c r="B1" s="2" t="s">
        <v>1131</v>
      </c>
      <c r="C1" s="2" t="s">
        <v>1132</v>
      </c>
      <c r="D1" s="1" t="s">
        <v>1133</v>
      </c>
      <c r="E1" s="1" t="s">
        <v>1134</v>
      </c>
      <c r="F1" s="1" t="s">
        <v>1135</v>
      </c>
      <c r="G1" s="1" t="s">
        <v>1136</v>
      </c>
      <c r="H1" s="1" t="s">
        <v>1137</v>
      </c>
      <c r="I1" s="3" t="s">
        <v>1138</v>
      </c>
      <c r="J1" s="9" t="s">
        <v>1139</v>
      </c>
      <c r="K1" s="22" t="s">
        <v>1140</v>
      </c>
      <c r="L1" s="22" t="s">
        <v>1141</v>
      </c>
      <c r="M1" s="22" t="s">
        <v>1142</v>
      </c>
      <c r="N1" s="22" t="s">
        <v>1143</v>
      </c>
      <c r="O1" s="1" t="s">
        <v>1144</v>
      </c>
      <c r="P1" s="1" t="s">
        <v>1145</v>
      </c>
      <c r="Q1" s="1" t="s">
        <v>1146</v>
      </c>
      <c r="R1" s="1" t="s">
        <v>1147</v>
      </c>
      <c r="S1" s="9" t="s">
        <v>1148</v>
      </c>
      <c r="T1" s="9" t="s">
        <v>551</v>
      </c>
      <c r="U1" s="27" t="s">
        <v>1084</v>
      </c>
      <c r="V1" s="27" t="s">
        <v>1085</v>
      </c>
      <c r="X1" s="23" t="s">
        <v>1087</v>
      </c>
      <c r="Z1" s="38" t="s">
        <v>1134</v>
      </c>
      <c r="AA1" s="39" t="s">
        <v>1084</v>
      </c>
      <c r="AB1" s="39" t="s">
        <v>1085</v>
      </c>
      <c r="AC1" s="81" t="s">
        <v>1086</v>
      </c>
      <c r="AE1" s="81" t="s">
        <v>1090</v>
      </c>
      <c r="AF1" s="81"/>
      <c r="AG1" s="81"/>
      <c r="AH1" s="81"/>
      <c r="AI1" s="41" t="s">
        <v>1091</v>
      </c>
      <c r="AJ1" s="81"/>
      <c r="AK1" s="81"/>
      <c r="AL1" s="81"/>
      <c r="AM1" s="16"/>
    </row>
    <row r="2" spans="1:79" ht="26.25" x14ac:dyDescent="0.4">
      <c r="A2" s="5" t="s">
        <v>1159</v>
      </c>
      <c r="B2" s="6" t="s">
        <v>1150</v>
      </c>
      <c r="C2" s="6" t="s">
        <v>1151</v>
      </c>
      <c r="D2" s="5">
        <v>2012</v>
      </c>
      <c r="E2" s="5">
        <v>4</v>
      </c>
      <c r="F2" s="5">
        <v>1</v>
      </c>
      <c r="G2" s="5">
        <v>94550</v>
      </c>
      <c r="H2" s="5" t="s">
        <v>1152</v>
      </c>
      <c r="I2" s="7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4">
        <v>0</v>
      </c>
      <c r="U2" s="26">
        <f t="shared" ref="U2:U65" si="0">(VLOOKUP(E2,t_factor30,7))*S2</f>
        <v>0</v>
      </c>
      <c r="V2" s="26">
        <f t="shared" ref="V2:V65" si="1">J2*U2</f>
        <v>0</v>
      </c>
      <c r="Z2" s="4">
        <v>14</v>
      </c>
      <c r="AA2" s="26">
        <v>16.803535733216005</v>
      </c>
      <c r="AB2" s="26">
        <v>1344.2828586572805</v>
      </c>
      <c r="AC2" s="4">
        <v>1323</v>
      </c>
      <c r="BN2" s="55" t="s">
        <v>1111</v>
      </c>
    </row>
    <row r="3" spans="1:79" x14ac:dyDescent="0.25">
      <c r="A3" s="5" t="s">
        <v>1193</v>
      </c>
      <c r="B3" s="6" t="s">
        <v>1150</v>
      </c>
      <c r="C3" s="6" t="s">
        <v>1151</v>
      </c>
      <c r="D3" s="5">
        <v>2006</v>
      </c>
      <c r="E3" s="5">
        <v>10</v>
      </c>
      <c r="F3" s="5">
        <v>7</v>
      </c>
      <c r="G3" s="5">
        <v>94530</v>
      </c>
      <c r="H3" s="5" t="s">
        <v>1152</v>
      </c>
      <c r="I3" s="7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4">
        <v>0</v>
      </c>
      <c r="U3" s="26">
        <f t="shared" si="0"/>
        <v>0</v>
      </c>
      <c r="V3" s="26">
        <f t="shared" si="1"/>
        <v>0</v>
      </c>
      <c r="Z3" s="4">
        <v>12</v>
      </c>
      <c r="AA3" s="26">
        <v>115.42938734355384</v>
      </c>
      <c r="AB3" s="26">
        <v>1038.8644860919846</v>
      </c>
      <c r="AU3" s="11" t="s">
        <v>1103</v>
      </c>
    </row>
    <row r="4" spans="1:79" ht="15.75" thickBot="1" x14ac:dyDescent="0.3">
      <c r="A4" s="5" t="s">
        <v>1199</v>
      </c>
      <c r="B4" s="6" t="s">
        <v>1150</v>
      </c>
      <c r="C4" s="6" t="s">
        <v>1151</v>
      </c>
      <c r="D4" s="5">
        <v>2006</v>
      </c>
      <c r="E4" s="5">
        <v>10</v>
      </c>
      <c r="F4" s="5">
        <v>7</v>
      </c>
      <c r="G4" s="5">
        <v>94561</v>
      </c>
      <c r="H4" s="5" t="s">
        <v>1152</v>
      </c>
      <c r="I4" s="7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4">
        <v>0</v>
      </c>
      <c r="U4" s="26">
        <f t="shared" si="0"/>
        <v>0</v>
      </c>
      <c r="V4" s="26">
        <f t="shared" si="1"/>
        <v>0</v>
      </c>
      <c r="Z4" s="4">
        <v>11</v>
      </c>
      <c r="AA4" s="26">
        <v>25.55413599467553</v>
      </c>
      <c r="AB4" s="26">
        <v>1124.3819837657234</v>
      </c>
    </row>
    <row r="5" spans="1:79" ht="15.75" thickBot="1" x14ac:dyDescent="0.3">
      <c r="A5" s="5" t="s">
        <v>1236</v>
      </c>
      <c r="B5" s="6" t="s">
        <v>1150</v>
      </c>
      <c r="C5" s="6" t="s">
        <v>1151</v>
      </c>
      <c r="D5" s="5">
        <v>2007</v>
      </c>
      <c r="E5" s="5">
        <v>9</v>
      </c>
      <c r="F5" s="5">
        <v>16</v>
      </c>
      <c r="G5" s="5">
        <v>93230</v>
      </c>
      <c r="H5" s="5" t="s">
        <v>1152</v>
      </c>
      <c r="I5" s="7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4">
        <v>0</v>
      </c>
      <c r="U5" s="26">
        <f t="shared" si="0"/>
        <v>0</v>
      </c>
      <c r="V5" s="26">
        <f t="shared" si="1"/>
        <v>0</v>
      </c>
      <c r="Z5" s="4">
        <v>9</v>
      </c>
      <c r="AA5" s="26">
        <v>1.2683503708813211</v>
      </c>
      <c r="AB5" s="26">
        <v>0</v>
      </c>
      <c r="BM5" s="18"/>
      <c r="BN5" s="17"/>
      <c r="BO5" s="44"/>
      <c r="BP5" s="44"/>
      <c r="BQ5" s="47"/>
      <c r="BS5" s="44"/>
      <c r="BT5" s="44"/>
      <c r="BU5" s="44"/>
      <c r="BY5" s="72" t="s">
        <v>1129</v>
      </c>
      <c r="BZ5" s="68" t="s">
        <v>1093</v>
      </c>
      <c r="CA5" s="69" t="s">
        <v>550</v>
      </c>
    </row>
    <row r="6" spans="1:79" x14ac:dyDescent="0.25">
      <c r="A6" s="5" t="s">
        <v>1239</v>
      </c>
      <c r="B6" s="6" t="s">
        <v>1150</v>
      </c>
      <c r="C6" s="6" t="s">
        <v>1151</v>
      </c>
      <c r="D6" s="5">
        <v>2007</v>
      </c>
      <c r="E6" s="5">
        <v>9</v>
      </c>
      <c r="F6" s="5">
        <v>17</v>
      </c>
      <c r="G6" s="5">
        <v>95422</v>
      </c>
      <c r="H6" s="5" t="s">
        <v>1152</v>
      </c>
      <c r="I6" s="7">
        <v>3.9</v>
      </c>
      <c r="J6" s="5">
        <v>19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4">
        <v>0</v>
      </c>
      <c r="U6" s="26">
        <f t="shared" si="0"/>
        <v>0</v>
      </c>
      <c r="V6" s="26">
        <f t="shared" si="1"/>
        <v>0</v>
      </c>
      <c r="Z6" s="4">
        <v>13</v>
      </c>
      <c r="AA6" s="26">
        <v>141.6255507512812</v>
      </c>
      <c r="AB6" s="26">
        <v>141.6255507512812</v>
      </c>
      <c r="BN6" s="24" t="s">
        <v>1094</v>
      </c>
      <c r="BO6" s="3"/>
      <c r="BP6" s="3"/>
      <c r="BQ6" s="47"/>
      <c r="BS6" s="3"/>
      <c r="BT6" s="3"/>
      <c r="BU6" s="3"/>
      <c r="BY6" s="73" t="s">
        <v>1127</v>
      </c>
      <c r="BZ6" s="62">
        <v>26</v>
      </c>
      <c r="CA6" s="62">
        <v>1012</v>
      </c>
    </row>
    <row r="7" spans="1:79" x14ac:dyDescent="0.25">
      <c r="A7" s="5" t="s">
        <v>1242</v>
      </c>
      <c r="B7" s="6" t="s">
        <v>1150</v>
      </c>
      <c r="C7" s="6" t="s">
        <v>1151</v>
      </c>
      <c r="D7" s="5">
        <v>2006</v>
      </c>
      <c r="E7" s="5">
        <v>10</v>
      </c>
      <c r="F7" s="5">
        <v>19</v>
      </c>
      <c r="G7" s="5">
        <v>90717</v>
      </c>
      <c r="H7" s="5" t="s">
        <v>1152</v>
      </c>
      <c r="I7" s="7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4">
        <v>0</v>
      </c>
      <c r="U7" s="26">
        <f t="shared" si="0"/>
        <v>0</v>
      </c>
      <c r="V7" s="26">
        <f t="shared" si="1"/>
        <v>0</v>
      </c>
      <c r="Z7" s="4">
        <v>3</v>
      </c>
      <c r="AA7" s="26">
        <v>108.11071525900157</v>
      </c>
      <c r="AB7" s="26">
        <v>6486.6429155400938</v>
      </c>
      <c r="AK7" s="11" t="s">
        <v>1093</v>
      </c>
      <c r="AL7" s="11" t="s">
        <v>550</v>
      </c>
      <c r="AM7" s="11" t="s">
        <v>1093</v>
      </c>
      <c r="AN7" s="11" t="s">
        <v>550</v>
      </c>
      <c r="AO7" s="11" t="s">
        <v>1093</v>
      </c>
      <c r="AP7" s="11" t="s">
        <v>550</v>
      </c>
      <c r="AQ7" s="11" t="s">
        <v>1093</v>
      </c>
      <c r="AR7" s="11" t="s">
        <v>550</v>
      </c>
      <c r="AS7" s="11" t="s">
        <v>550</v>
      </c>
      <c r="AT7" s="11" t="s">
        <v>1093</v>
      </c>
      <c r="AU7" s="57" t="s">
        <v>550</v>
      </c>
      <c r="AV7" s="11" t="s">
        <v>1096</v>
      </c>
      <c r="BQ7" s="47"/>
      <c r="BY7" s="84" t="s">
        <v>1122</v>
      </c>
      <c r="BZ7" s="85">
        <v>30.639198226700906</v>
      </c>
      <c r="CA7" s="85">
        <v>1183.5895883099497</v>
      </c>
    </row>
    <row r="8" spans="1:79" ht="15.75" thickBot="1" x14ac:dyDescent="0.3">
      <c r="A8" s="5" t="s">
        <v>1283</v>
      </c>
      <c r="B8" s="6" t="s">
        <v>1150</v>
      </c>
      <c r="C8" s="6" t="s">
        <v>1151</v>
      </c>
      <c r="D8" s="5">
        <v>2005</v>
      </c>
      <c r="E8" s="5">
        <v>11</v>
      </c>
      <c r="F8" s="5">
        <v>19</v>
      </c>
      <c r="G8" s="5">
        <v>90278</v>
      </c>
      <c r="H8" s="5" t="s">
        <v>1152</v>
      </c>
      <c r="I8" s="7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4">
        <v>0</v>
      </c>
      <c r="U8" s="26">
        <f t="shared" si="0"/>
        <v>0</v>
      </c>
      <c r="V8" s="26">
        <f t="shared" si="1"/>
        <v>0</v>
      </c>
      <c r="Z8" s="4">
        <v>8</v>
      </c>
      <c r="AA8" s="26">
        <v>11.374457314096738</v>
      </c>
      <c r="AB8" s="26">
        <v>284.36143285241843</v>
      </c>
      <c r="AJ8" s="81"/>
      <c r="AK8" s="90" t="s">
        <v>1121</v>
      </c>
      <c r="AL8" s="90"/>
      <c r="AM8" s="91" t="s">
        <v>1107</v>
      </c>
      <c r="AN8" s="91"/>
      <c r="AO8" s="88" t="s">
        <v>1108</v>
      </c>
      <c r="AP8" s="88"/>
      <c r="AQ8" s="89" t="s">
        <v>1110</v>
      </c>
      <c r="AR8" s="89"/>
      <c r="AS8" s="24" t="s">
        <v>1092</v>
      </c>
      <c r="AT8" s="92" t="s">
        <v>562</v>
      </c>
      <c r="AU8" s="92"/>
      <c r="AV8" s="56" t="s">
        <v>1095</v>
      </c>
      <c r="AW8" s="3"/>
      <c r="BO8" s="93" t="s">
        <v>1114</v>
      </c>
      <c r="BP8" s="93"/>
      <c r="BQ8" s="46" t="s">
        <v>1116</v>
      </c>
      <c r="BR8" s="46" t="s">
        <v>1116</v>
      </c>
      <c r="BS8" s="87" t="s">
        <v>1097</v>
      </c>
      <c r="BT8" s="87"/>
      <c r="BU8" s="83" t="s">
        <v>1086</v>
      </c>
      <c r="BY8" s="84" t="s">
        <v>1113</v>
      </c>
      <c r="BZ8" s="85">
        <v>55.880141843971629</v>
      </c>
      <c r="CA8" s="85">
        <v>2198.0078014184396</v>
      </c>
    </row>
    <row r="9" spans="1:79" ht="16.5" thickTop="1" thickBot="1" x14ac:dyDescent="0.3">
      <c r="A9" s="5" t="s">
        <v>1311</v>
      </c>
      <c r="B9" s="6" t="s">
        <v>1150</v>
      </c>
      <c r="C9" s="6" t="s">
        <v>1151</v>
      </c>
      <c r="D9" s="5">
        <v>2013</v>
      </c>
      <c r="E9" s="5">
        <v>3</v>
      </c>
      <c r="F9" s="5">
        <v>21</v>
      </c>
      <c r="G9" s="5">
        <v>94941</v>
      </c>
      <c r="H9" s="5" t="s">
        <v>1152</v>
      </c>
      <c r="I9" s="7">
        <v>0</v>
      </c>
      <c r="J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4">
        <v>0</v>
      </c>
      <c r="U9" s="26">
        <f t="shared" si="0"/>
        <v>0</v>
      </c>
      <c r="V9" s="26">
        <f t="shared" si="1"/>
        <v>0</v>
      </c>
      <c r="Z9" s="4">
        <v>4</v>
      </c>
      <c r="AA9" s="26">
        <v>0</v>
      </c>
      <c r="AB9" s="26">
        <v>0</v>
      </c>
      <c r="AE9" t="s">
        <v>552</v>
      </c>
      <c r="AF9" t="s">
        <v>1088</v>
      </c>
      <c r="AG9" t="s">
        <v>1089</v>
      </c>
      <c r="AH9"/>
      <c r="AJ9" s="81" t="s">
        <v>1134</v>
      </c>
      <c r="AK9" s="16" t="s">
        <v>1120</v>
      </c>
      <c r="AL9" s="16" t="s">
        <v>1120</v>
      </c>
      <c r="AM9" s="16" t="s">
        <v>1081</v>
      </c>
      <c r="AN9" s="16" t="s">
        <v>1081</v>
      </c>
      <c r="AO9" s="16" t="s">
        <v>1106</v>
      </c>
      <c r="AP9" s="16" t="s">
        <v>1106</v>
      </c>
      <c r="AQ9" s="16" t="s">
        <v>1109</v>
      </c>
      <c r="AR9" s="16" t="s">
        <v>1109</v>
      </c>
      <c r="AS9" s="81" t="s">
        <v>1086</v>
      </c>
      <c r="AT9" s="16" t="s">
        <v>1104</v>
      </c>
      <c r="AU9" s="58" t="s">
        <v>1102</v>
      </c>
      <c r="AV9" s="16" t="s">
        <v>1104</v>
      </c>
      <c r="AW9" s="16"/>
      <c r="BN9" s="81"/>
      <c r="BO9" s="48" t="s">
        <v>1093</v>
      </c>
      <c r="BP9" s="49" t="s">
        <v>550</v>
      </c>
      <c r="BQ9" s="48" t="s">
        <v>550</v>
      </c>
      <c r="BR9" s="49" t="s">
        <v>1093</v>
      </c>
      <c r="BS9" s="49" t="s">
        <v>1093</v>
      </c>
      <c r="BT9" s="49" t="s">
        <v>550</v>
      </c>
      <c r="BU9" s="49" t="s">
        <v>550</v>
      </c>
      <c r="BY9" s="74" t="s">
        <v>1124</v>
      </c>
      <c r="BZ9" s="64">
        <v>14</v>
      </c>
      <c r="CA9" s="64">
        <v>652</v>
      </c>
    </row>
    <row r="10" spans="1:79" ht="15.75" thickBot="1" x14ac:dyDescent="0.3">
      <c r="A10" s="5" t="s">
        <v>1333</v>
      </c>
      <c r="B10" s="6" t="s">
        <v>1150</v>
      </c>
      <c r="C10" s="6" t="s">
        <v>1151</v>
      </c>
      <c r="D10" s="5">
        <v>2003</v>
      </c>
      <c r="E10" s="5">
        <v>13</v>
      </c>
      <c r="F10" s="5">
        <v>30</v>
      </c>
      <c r="G10" s="5">
        <v>92705</v>
      </c>
      <c r="H10" s="5" t="s">
        <v>1152</v>
      </c>
      <c r="I10" s="7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4">
        <v>0</v>
      </c>
      <c r="U10" s="26">
        <f t="shared" si="0"/>
        <v>0</v>
      </c>
      <c r="V10" s="26">
        <f t="shared" si="1"/>
        <v>0</v>
      </c>
      <c r="Z10" s="4">
        <v>9</v>
      </c>
      <c r="AA10" s="26">
        <v>25.367007417626425</v>
      </c>
      <c r="AB10" s="26">
        <v>887.84525961692486</v>
      </c>
      <c r="AE10" s="14">
        <v>0</v>
      </c>
      <c r="AF10" s="15">
        <v>48.333377028786309</v>
      </c>
      <c r="AG10" s="15">
        <v>2026.1210531118231</v>
      </c>
      <c r="AH10" s="15"/>
      <c r="AJ10" s="4">
        <v>0</v>
      </c>
      <c r="AK10" s="11">
        <v>117.42857142857143</v>
      </c>
      <c r="AL10" s="11">
        <v>4922.5714285714284</v>
      </c>
      <c r="AM10" s="11">
        <v>48.333377028786309</v>
      </c>
      <c r="AN10" s="11">
        <v>2026.1210531118231</v>
      </c>
      <c r="AO10" s="11">
        <v>117.42857142857143</v>
      </c>
      <c r="AP10" s="11">
        <v>4922.5714285714284</v>
      </c>
      <c r="AQ10" s="11">
        <v>52.941014531505623</v>
      </c>
      <c r="AR10" s="11">
        <v>2171.689959499693</v>
      </c>
      <c r="AS10" s="4">
        <v>1323</v>
      </c>
      <c r="AT10" s="11">
        <v>0</v>
      </c>
      <c r="AU10" s="57">
        <v>0</v>
      </c>
      <c r="AV10" s="11">
        <v>717.16</v>
      </c>
      <c r="BN10" s="81" t="s">
        <v>1112</v>
      </c>
      <c r="BO10" s="59">
        <v>26</v>
      </c>
      <c r="BP10" s="60">
        <v>1012</v>
      </c>
      <c r="BQ10" s="51">
        <f>(BP10-BT10)/BT10</f>
        <v>0.55214723926380371</v>
      </c>
      <c r="BR10" s="51">
        <f>(BO10-BS10)/BS10</f>
        <v>0.8571428571428571</v>
      </c>
      <c r="BS10" s="52">
        <v>14</v>
      </c>
      <c r="BT10" s="50">
        <v>652</v>
      </c>
      <c r="BU10" s="53">
        <v>1323</v>
      </c>
      <c r="BY10" s="74" t="s">
        <v>1086</v>
      </c>
      <c r="BZ10" s="65" t="s">
        <v>1126</v>
      </c>
      <c r="CA10" s="64">
        <v>1323</v>
      </c>
    </row>
    <row r="11" spans="1:79" ht="15.75" thickTop="1" x14ac:dyDescent="0.25">
      <c r="A11" s="5" t="s">
        <v>1343</v>
      </c>
      <c r="B11" s="6" t="s">
        <v>1150</v>
      </c>
      <c r="C11" s="6" t="s">
        <v>1151</v>
      </c>
      <c r="D11" s="5">
        <v>2006</v>
      </c>
      <c r="E11" s="5">
        <v>10</v>
      </c>
      <c r="F11" s="5">
        <v>30</v>
      </c>
      <c r="G11" s="5">
        <v>90630</v>
      </c>
      <c r="H11" s="5" t="s">
        <v>1152</v>
      </c>
      <c r="I11" s="7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4">
        <v>0</v>
      </c>
      <c r="U11" s="26">
        <f t="shared" si="0"/>
        <v>0</v>
      </c>
      <c r="V11" s="26">
        <f t="shared" si="1"/>
        <v>0</v>
      </c>
      <c r="Z11" s="4">
        <v>9</v>
      </c>
      <c r="AA11" s="26">
        <v>22.830306675863781</v>
      </c>
      <c r="AB11" s="26">
        <v>2283.0306675863781</v>
      </c>
      <c r="AE11" s="14">
        <v>1</v>
      </c>
      <c r="AF11" s="15">
        <v>26.900875901058075</v>
      </c>
      <c r="AG11" s="15">
        <v>943.38284799251517</v>
      </c>
      <c r="AH11" s="15"/>
      <c r="AJ11" s="4">
        <v>1</v>
      </c>
      <c r="AK11" s="11">
        <v>65.357142857142861</v>
      </c>
      <c r="AL11" s="11">
        <v>2292</v>
      </c>
      <c r="AM11" s="11">
        <v>26.900875901058075</v>
      </c>
      <c r="AN11" s="11">
        <v>943.38284799251517</v>
      </c>
      <c r="AO11" s="11">
        <v>58.857142857142854</v>
      </c>
      <c r="AP11" s="11">
        <v>2075.0714285714284</v>
      </c>
      <c r="AQ11" s="11">
        <v>32.75723568866556</v>
      </c>
      <c r="AR11" s="11">
        <v>1121.5630824927875</v>
      </c>
      <c r="AS11" s="4">
        <v>1323</v>
      </c>
      <c r="AT11" s="11">
        <v>16.2</v>
      </c>
      <c r="AU11" s="57">
        <v>827</v>
      </c>
      <c r="AV11" s="11">
        <v>698.25800000000004</v>
      </c>
      <c r="BM11" s="17"/>
      <c r="BN11" s="28" t="s">
        <v>1122</v>
      </c>
      <c r="BO11" s="61">
        <v>30.639198226700906</v>
      </c>
      <c r="BP11" s="61">
        <v>1183.5895883099497</v>
      </c>
      <c r="BQ11" s="47"/>
      <c r="BS11" s="42"/>
      <c r="BT11" s="42"/>
      <c r="BU11" s="43"/>
      <c r="BY11" s="74" t="s">
        <v>1125</v>
      </c>
      <c r="BZ11" s="65" t="s">
        <v>1126</v>
      </c>
      <c r="CA11" s="64">
        <v>1600</v>
      </c>
    </row>
    <row r="12" spans="1:79" ht="15.75" thickBot="1" x14ac:dyDescent="0.3">
      <c r="A12" s="5" t="s">
        <v>1352</v>
      </c>
      <c r="B12" s="6" t="s">
        <v>1150</v>
      </c>
      <c r="C12" s="6" t="s">
        <v>1151</v>
      </c>
      <c r="D12" s="5">
        <v>2006</v>
      </c>
      <c r="E12" s="5">
        <v>10</v>
      </c>
      <c r="F12" s="5">
        <v>30</v>
      </c>
      <c r="G12" s="5">
        <v>92835</v>
      </c>
      <c r="H12" s="5" t="s">
        <v>1152</v>
      </c>
      <c r="I12" s="7">
        <v>0.5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4">
        <v>0</v>
      </c>
      <c r="U12" s="26">
        <f t="shared" si="0"/>
        <v>0</v>
      </c>
      <c r="V12" s="26">
        <f t="shared" si="1"/>
        <v>0</v>
      </c>
      <c r="Z12" s="4">
        <v>15</v>
      </c>
      <c r="AA12" s="26">
        <v>2.595554075138935</v>
      </c>
      <c r="AB12" s="26">
        <v>44.124419277361895</v>
      </c>
      <c r="AE12" s="14">
        <v>2</v>
      </c>
      <c r="AF12" s="15">
        <v>32.480996114482856</v>
      </c>
      <c r="AG12" s="15">
        <v>1472.3800696302446</v>
      </c>
      <c r="AH12" s="15"/>
      <c r="AJ12" s="4">
        <v>2</v>
      </c>
      <c r="AK12" s="11">
        <v>78.666666666666671</v>
      </c>
      <c r="AL12" s="11">
        <v>3566</v>
      </c>
      <c r="AM12" s="11">
        <v>32.480996114482856</v>
      </c>
      <c r="AN12" s="11">
        <v>1472.3800696302446</v>
      </c>
      <c r="AO12" s="11">
        <v>68.611111111111114</v>
      </c>
      <c r="AP12" s="11">
        <v>2822.7777777777778</v>
      </c>
      <c r="AQ12" s="11">
        <v>37.869252033062693</v>
      </c>
      <c r="AR12" s="11">
        <v>1691.4791166285986</v>
      </c>
      <c r="AS12" s="4">
        <v>1323</v>
      </c>
      <c r="AT12" s="11">
        <v>30.9</v>
      </c>
      <c r="AU12" s="57">
        <v>724</v>
      </c>
      <c r="AV12" s="11">
        <v>679.35599999999999</v>
      </c>
      <c r="BM12" s="17"/>
      <c r="BN12" s="28" t="s">
        <v>1123</v>
      </c>
      <c r="BO12" s="12">
        <v>33.972925365622324</v>
      </c>
      <c r="BP12" s="12">
        <v>1318.3579724493054</v>
      </c>
      <c r="BQ12" s="47"/>
      <c r="BS12" s="42"/>
      <c r="BT12" s="42"/>
      <c r="BU12" s="43"/>
      <c r="BY12" s="75" t="s">
        <v>1128</v>
      </c>
      <c r="BZ12" s="66" t="s">
        <v>1126</v>
      </c>
      <c r="CA12" s="67">
        <v>1126</v>
      </c>
    </row>
    <row r="13" spans="1:79" ht="15.75" thickTop="1" x14ac:dyDescent="0.25">
      <c r="A13" s="5" t="s">
        <v>1357</v>
      </c>
      <c r="B13" s="6" t="s">
        <v>1150</v>
      </c>
      <c r="C13" s="6" t="s">
        <v>1151</v>
      </c>
      <c r="D13" s="5">
        <v>2007</v>
      </c>
      <c r="E13" s="5">
        <v>9</v>
      </c>
      <c r="F13" s="5">
        <v>30</v>
      </c>
      <c r="G13" s="5">
        <v>92610</v>
      </c>
      <c r="H13" s="5" t="s">
        <v>1152</v>
      </c>
      <c r="I13" s="7">
        <v>0</v>
      </c>
      <c r="J13" s="5">
        <v>5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4">
        <v>0</v>
      </c>
      <c r="U13" s="26">
        <f t="shared" si="0"/>
        <v>0</v>
      </c>
      <c r="V13" s="26">
        <f t="shared" si="1"/>
        <v>0</v>
      </c>
      <c r="Z13" s="4">
        <v>9</v>
      </c>
      <c r="AA13" s="26">
        <v>6.3417518544066063</v>
      </c>
      <c r="AB13" s="26">
        <v>317.08759272033029</v>
      </c>
      <c r="AE13" s="14">
        <v>3</v>
      </c>
      <c r="AF13" s="15">
        <v>25.963492879515663</v>
      </c>
      <c r="AG13" s="15">
        <v>1128.9624704229313</v>
      </c>
      <c r="AH13" s="15"/>
      <c r="AJ13" s="4">
        <v>3</v>
      </c>
      <c r="AK13" s="11">
        <v>62.680851063829785</v>
      </c>
      <c r="AL13" s="11">
        <v>2725.5319148936169</v>
      </c>
      <c r="AM13" s="11">
        <v>25.963492879515663</v>
      </c>
      <c r="AN13" s="11">
        <v>1128.9624704229313</v>
      </c>
      <c r="AO13" s="11">
        <v>58.425531914893618</v>
      </c>
      <c r="AP13" s="11">
        <v>2517.5106382978724</v>
      </c>
      <c r="AQ13" s="11">
        <v>31.148399560806642</v>
      </c>
      <c r="AR13" s="11">
        <v>1365.414260282852</v>
      </c>
      <c r="AS13" s="4">
        <v>1323</v>
      </c>
      <c r="AT13" s="11">
        <v>21.086956521739129</v>
      </c>
      <c r="AU13" s="57">
        <v>1156.6739130434783</v>
      </c>
      <c r="AV13" s="11">
        <v>660.45399999999995</v>
      </c>
      <c r="BM13" s="17"/>
      <c r="BN13" s="28" t="s">
        <v>1113</v>
      </c>
      <c r="BO13" s="61">
        <v>55.880141843971629</v>
      </c>
      <c r="BP13" s="61">
        <v>2198.0078014184396</v>
      </c>
      <c r="BQ13" s="47"/>
      <c r="BS13" s="42"/>
      <c r="BT13" s="42"/>
      <c r="BU13" s="43"/>
    </row>
    <row r="14" spans="1:79" x14ac:dyDescent="0.25">
      <c r="A14" s="5" t="s">
        <v>1403</v>
      </c>
      <c r="B14" s="6" t="s">
        <v>1150</v>
      </c>
      <c r="C14" s="6" t="s">
        <v>1151</v>
      </c>
      <c r="D14" s="5">
        <v>2006</v>
      </c>
      <c r="E14" s="5">
        <v>10</v>
      </c>
      <c r="F14" s="5">
        <v>34</v>
      </c>
      <c r="G14" s="5">
        <v>95662</v>
      </c>
      <c r="H14" s="5" t="s">
        <v>1152</v>
      </c>
      <c r="I14" s="7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4">
        <v>0</v>
      </c>
      <c r="U14" s="26">
        <f t="shared" si="0"/>
        <v>0</v>
      </c>
      <c r="V14" s="26">
        <f t="shared" si="1"/>
        <v>0</v>
      </c>
      <c r="Z14" s="4">
        <v>10</v>
      </c>
      <c r="AA14" s="26">
        <v>59.829836829836836</v>
      </c>
      <c r="AB14" s="26">
        <v>598.29836829836836</v>
      </c>
      <c r="AE14" s="14">
        <v>4</v>
      </c>
      <c r="AF14" s="15">
        <v>39.32792210806528</v>
      </c>
      <c r="AG14" s="15">
        <v>1386.7909363524109</v>
      </c>
      <c r="AH14" s="15"/>
      <c r="AJ14" s="4">
        <v>4</v>
      </c>
      <c r="AK14" s="11">
        <v>94.63636363636364</v>
      </c>
      <c r="AL14" s="11">
        <v>3337.090909090909</v>
      </c>
      <c r="AM14" s="11">
        <v>39.32792210806528</v>
      </c>
      <c r="AN14" s="11">
        <v>1386.7909363524109</v>
      </c>
      <c r="AO14" s="11">
        <v>86.954545454545453</v>
      </c>
      <c r="AP14" s="11">
        <v>3259.439393939394</v>
      </c>
      <c r="AQ14" s="11">
        <v>43.970700926540346</v>
      </c>
      <c r="AR14" s="11">
        <v>1543.411090598114</v>
      </c>
      <c r="AS14" s="4">
        <v>1323</v>
      </c>
      <c r="AT14" s="11">
        <v>15.728813559322035</v>
      </c>
      <c r="AU14" s="57">
        <v>737.35593220338978</v>
      </c>
      <c r="AV14" s="11">
        <v>641.55200000000002</v>
      </c>
      <c r="BM14" s="17"/>
      <c r="BN14" s="28" t="s">
        <v>1115</v>
      </c>
      <c r="BO14" s="61">
        <v>59.519148936170211</v>
      </c>
      <c r="BP14" s="61">
        <v>2348.2234042553191</v>
      </c>
      <c r="BQ14" s="47"/>
      <c r="BS14" s="44"/>
      <c r="BT14" s="44"/>
      <c r="BU14" s="44"/>
    </row>
    <row r="15" spans="1:79" x14ac:dyDescent="0.25">
      <c r="A15" s="5" t="s">
        <v>1424</v>
      </c>
      <c r="B15" s="6" t="s">
        <v>1150</v>
      </c>
      <c r="C15" s="6" t="s">
        <v>1151</v>
      </c>
      <c r="D15" s="5">
        <v>2009</v>
      </c>
      <c r="E15" s="5">
        <v>7</v>
      </c>
      <c r="F15" s="5">
        <v>34</v>
      </c>
      <c r="G15" s="5">
        <v>95630</v>
      </c>
      <c r="H15" s="5" t="s">
        <v>1152</v>
      </c>
      <c r="I15" s="7">
        <v>3.7</v>
      </c>
      <c r="J15" s="5">
        <v>30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4">
        <v>0</v>
      </c>
      <c r="U15" s="26">
        <f t="shared" si="0"/>
        <v>0</v>
      </c>
      <c r="V15" s="26">
        <f t="shared" si="1"/>
        <v>0</v>
      </c>
      <c r="Z15" s="4">
        <v>10</v>
      </c>
      <c r="AA15" s="26">
        <v>8.9108267618905934</v>
      </c>
      <c r="AB15" s="26">
        <v>445.54133809452969</v>
      </c>
      <c r="AE15" s="14">
        <v>5</v>
      </c>
      <c r="AF15" s="15">
        <v>28.607368277453663</v>
      </c>
      <c r="AG15" s="15">
        <v>1134.9133674120185</v>
      </c>
      <c r="AH15" s="15"/>
      <c r="AJ15" s="4">
        <v>5</v>
      </c>
      <c r="AK15" s="11">
        <v>68.611111111111114</v>
      </c>
      <c r="AL15" s="11">
        <v>2721.9444444444443</v>
      </c>
      <c r="AM15" s="11">
        <v>28.607368277453663</v>
      </c>
      <c r="AN15" s="11">
        <v>1134.9133674120185</v>
      </c>
      <c r="AO15" s="11">
        <v>64.018518518518519</v>
      </c>
      <c r="AP15" s="11">
        <v>2451.9444444444443</v>
      </c>
      <c r="AQ15" s="11">
        <v>32.704495143815649</v>
      </c>
      <c r="AR15" s="11">
        <v>1314.6341183706236</v>
      </c>
      <c r="AS15" s="4">
        <v>1323</v>
      </c>
      <c r="AT15" s="11">
        <v>19.054054054054053</v>
      </c>
      <c r="AU15" s="57">
        <v>898.8648648648649</v>
      </c>
      <c r="AV15" s="11">
        <v>622.65</v>
      </c>
      <c r="BM15" s="17"/>
      <c r="BN15" s="17"/>
      <c r="BO15" s="44"/>
      <c r="BP15" s="44"/>
      <c r="BQ15" s="47"/>
      <c r="BS15" s="44"/>
      <c r="BT15" s="44"/>
      <c r="BU15" s="44"/>
    </row>
    <row r="16" spans="1:79" x14ac:dyDescent="0.25">
      <c r="A16" s="5" t="s">
        <v>1456</v>
      </c>
      <c r="B16" s="6" t="s">
        <v>1150</v>
      </c>
      <c r="C16" s="6" t="s">
        <v>1151</v>
      </c>
      <c r="D16" s="5">
        <v>2007</v>
      </c>
      <c r="E16" s="5">
        <v>9</v>
      </c>
      <c r="F16" s="5">
        <v>37</v>
      </c>
      <c r="G16" s="5">
        <v>92131</v>
      </c>
      <c r="H16" s="5" t="s">
        <v>1152</v>
      </c>
      <c r="I16" s="7">
        <v>4.0999999999999996</v>
      </c>
      <c r="J16" s="5">
        <v>100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4">
        <v>0</v>
      </c>
      <c r="U16" s="26">
        <f t="shared" si="0"/>
        <v>0</v>
      </c>
      <c r="V16" s="26">
        <f t="shared" si="1"/>
        <v>0</v>
      </c>
      <c r="Z16" s="4">
        <v>13</v>
      </c>
      <c r="AA16" s="26">
        <v>52.787705280022998</v>
      </c>
      <c r="AB16" s="26">
        <v>2692.1729692811728</v>
      </c>
      <c r="AE16" s="14">
        <v>6</v>
      </c>
      <c r="AF16" s="15">
        <v>29.419094919316841</v>
      </c>
      <c r="AG16" s="15">
        <v>1440.5817896071615</v>
      </c>
      <c r="AH16" s="15"/>
      <c r="AJ16" s="4">
        <v>6</v>
      </c>
      <c r="AK16" s="11">
        <v>70.319999999999993</v>
      </c>
      <c r="AL16" s="11">
        <v>3443.4</v>
      </c>
      <c r="AM16" s="11">
        <v>29.419094919316841</v>
      </c>
      <c r="AN16" s="11">
        <v>1440.5817896071615</v>
      </c>
      <c r="AO16" s="11">
        <v>67.2</v>
      </c>
      <c r="AP16" s="11">
        <v>3377.8</v>
      </c>
      <c r="AQ16" s="11">
        <v>35.092089713010878</v>
      </c>
      <c r="AR16" s="11">
        <v>1697.5742088305838</v>
      </c>
      <c r="AS16" s="4">
        <v>1323</v>
      </c>
      <c r="AT16" s="11">
        <v>16.74074074074074</v>
      </c>
      <c r="AU16" s="57">
        <v>744.66666666666663</v>
      </c>
      <c r="AV16" s="11">
        <v>603.74800000000005</v>
      </c>
    </row>
    <row r="17" spans="1:67" x14ac:dyDescent="0.25">
      <c r="A17" s="5" t="s">
        <v>1457</v>
      </c>
      <c r="B17" s="6" t="s">
        <v>1150</v>
      </c>
      <c r="C17" s="6" t="s">
        <v>1151</v>
      </c>
      <c r="D17" s="5">
        <v>2006</v>
      </c>
      <c r="E17" s="5">
        <v>10</v>
      </c>
      <c r="F17" s="5">
        <v>37</v>
      </c>
      <c r="G17" s="5">
        <v>92107</v>
      </c>
      <c r="H17" s="5" t="s">
        <v>1152</v>
      </c>
      <c r="I17" s="7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4">
        <v>0</v>
      </c>
      <c r="U17" s="26">
        <f t="shared" si="0"/>
        <v>0</v>
      </c>
      <c r="V17" s="26">
        <f t="shared" si="1"/>
        <v>0</v>
      </c>
      <c r="Z17" s="4">
        <v>9</v>
      </c>
      <c r="AA17" s="26">
        <v>10.146802967050569</v>
      </c>
      <c r="AB17" s="26">
        <v>10.146802967050569</v>
      </c>
      <c r="AE17" s="14">
        <v>7</v>
      </c>
      <c r="AF17" s="15">
        <v>26.030963598710073</v>
      </c>
      <c r="AG17" s="15">
        <v>866.62667647421165</v>
      </c>
      <c r="AH17" s="15"/>
      <c r="AJ17" s="4">
        <v>7</v>
      </c>
      <c r="AK17" s="11">
        <v>62.007692307692309</v>
      </c>
      <c r="AL17" s="11">
        <v>2064.3692307692309</v>
      </c>
      <c r="AM17" s="11">
        <v>26.030963598710073</v>
      </c>
      <c r="AN17" s="11">
        <v>866.62667647421165</v>
      </c>
      <c r="AO17" s="11">
        <v>58.192307692307693</v>
      </c>
      <c r="AP17" s="11">
        <v>1954.823076923077</v>
      </c>
      <c r="AQ17" s="11">
        <v>30.917908481995742</v>
      </c>
      <c r="AR17" s="11">
        <v>1040.6452220649337</v>
      </c>
      <c r="AS17" s="4">
        <v>1323</v>
      </c>
      <c r="AT17" s="11">
        <v>12.204081632653061</v>
      </c>
      <c r="AU17" s="57">
        <v>606.38775510204084</v>
      </c>
      <c r="AV17" s="11">
        <v>584.846</v>
      </c>
    </row>
    <row r="18" spans="1:67" x14ac:dyDescent="0.25">
      <c r="A18" s="5" t="s">
        <v>1468</v>
      </c>
      <c r="B18" s="6" t="s">
        <v>1150</v>
      </c>
      <c r="C18" s="6" t="s">
        <v>1151</v>
      </c>
      <c r="D18" s="5">
        <v>2007</v>
      </c>
      <c r="E18" s="5">
        <v>9</v>
      </c>
      <c r="F18" s="5">
        <v>37</v>
      </c>
      <c r="G18" s="5">
        <v>92026</v>
      </c>
      <c r="H18" s="5" t="s">
        <v>1152</v>
      </c>
      <c r="I18" s="7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4">
        <v>0</v>
      </c>
      <c r="U18" s="26">
        <f t="shared" si="0"/>
        <v>0</v>
      </c>
      <c r="V18" s="26">
        <f t="shared" si="1"/>
        <v>0</v>
      </c>
      <c r="Z18" s="4">
        <v>7</v>
      </c>
      <c r="AA18" s="26">
        <v>69.267357547739834</v>
      </c>
      <c r="AB18" s="26">
        <v>2078.0207264321953</v>
      </c>
      <c r="AE18" s="14">
        <v>8</v>
      </c>
      <c r="AF18" s="15">
        <v>26.412309664039949</v>
      </c>
      <c r="AG18" s="15">
        <v>1104.5007942341599</v>
      </c>
      <c r="AH18" s="15"/>
      <c r="AJ18" s="4">
        <v>8</v>
      </c>
      <c r="AK18" s="11">
        <v>62.695945945945944</v>
      </c>
      <c r="AL18" s="11">
        <v>2621.7972972972975</v>
      </c>
      <c r="AM18" s="11">
        <v>26.412309664039949</v>
      </c>
      <c r="AN18" s="11">
        <v>1104.5007942341599</v>
      </c>
      <c r="AO18" s="11">
        <v>57.885135135135137</v>
      </c>
      <c r="AP18" s="11">
        <v>2384.5878378378379</v>
      </c>
      <c r="AQ18" s="11">
        <v>31.206456048461757</v>
      </c>
      <c r="AR18" s="11">
        <v>1289.4887136875582</v>
      </c>
      <c r="AS18" s="4">
        <v>1323</v>
      </c>
      <c r="AT18" s="11">
        <v>9.9629629629629637</v>
      </c>
      <c r="AU18" s="57">
        <v>558.88888888888891</v>
      </c>
      <c r="AV18" s="11">
        <v>565.94399999999996</v>
      </c>
    </row>
    <row r="19" spans="1:67" x14ac:dyDescent="0.25">
      <c r="A19" s="5" t="s">
        <v>1477</v>
      </c>
      <c r="B19" s="6" t="s">
        <v>1150</v>
      </c>
      <c r="C19" s="6" t="s">
        <v>1151</v>
      </c>
      <c r="D19" s="5">
        <v>2007</v>
      </c>
      <c r="E19" s="5">
        <v>9</v>
      </c>
      <c r="F19" s="5">
        <v>37</v>
      </c>
      <c r="G19" s="5">
        <v>92121</v>
      </c>
      <c r="H19" s="5" t="s">
        <v>1152</v>
      </c>
      <c r="I19" s="7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4">
        <v>0</v>
      </c>
      <c r="U19" s="26">
        <f t="shared" si="0"/>
        <v>0</v>
      </c>
      <c r="V19" s="26">
        <f t="shared" si="1"/>
        <v>0</v>
      </c>
      <c r="Z19" s="4">
        <v>9</v>
      </c>
      <c r="AA19" s="26">
        <v>13.951854079694533</v>
      </c>
      <c r="AB19" s="26">
        <v>279.03708159389066</v>
      </c>
      <c r="AE19" s="14">
        <v>9</v>
      </c>
      <c r="AF19" s="15">
        <v>24.826678784291271</v>
      </c>
      <c r="AG19" s="15">
        <v>1030.7479639594953</v>
      </c>
      <c r="AH19" s="15"/>
      <c r="AJ19" s="4">
        <v>9</v>
      </c>
      <c r="AK19" s="11">
        <v>58.721973094170401</v>
      </c>
      <c r="AL19" s="11">
        <v>2438.0044843049327</v>
      </c>
      <c r="AM19" s="11">
        <v>24.826678784291271</v>
      </c>
      <c r="AN19" s="11">
        <v>1030.7479639594953</v>
      </c>
      <c r="AO19" s="11">
        <v>53.457399103139011</v>
      </c>
      <c r="AP19" s="11">
        <v>2233.2511210762332</v>
      </c>
      <c r="AQ19" s="11">
        <v>29.856233253865931</v>
      </c>
      <c r="AR19" s="11">
        <v>1204.2829030193466</v>
      </c>
      <c r="AS19" s="4">
        <v>1323</v>
      </c>
      <c r="AT19" s="11">
        <v>22.904761904761905</v>
      </c>
      <c r="AU19" s="57">
        <v>304.76190476190476</v>
      </c>
      <c r="AV19" s="11">
        <v>547.04200000000003</v>
      </c>
    </row>
    <row r="20" spans="1:67" x14ac:dyDescent="0.25">
      <c r="A20" s="5" t="s">
        <v>1495</v>
      </c>
      <c r="B20" s="6" t="s">
        <v>1150</v>
      </c>
      <c r="C20" s="6" t="s">
        <v>1151</v>
      </c>
      <c r="D20" s="5">
        <v>2009</v>
      </c>
      <c r="E20" s="5">
        <v>7</v>
      </c>
      <c r="F20" s="5">
        <v>38</v>
      </c>
      <c r="G20" s="5">
        <v>94103</v>
      </c>
      <c r="H20" s="5" t="s">
        <v>1152</v>
      </c>
      <c r="I20" s="7">
        <v>9.6999999999999993</v>
      </c>
      <c r="J20" s="5">
        <v>78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4">
        <v>0</v>
      </c>
      <c r="U20" s="26">
        <f t="shared" si="0"/>
        <v>0</v>
      </c>
      <c r="V20" s="26">
        <f t="shared" si="1"/>
        <v>0</v>
      </c>
      <c r="Z20" s="4">
        <v>16</v>
      </c>
      <c r="AA20" s="26">
        <v>41.699251482660586</v>
      </c>
      <c r="AB20" s="26">
        <v>4169.9251482660584</v>
      </c>
      <c r="AE20" s="14">
        <v>10</v>
      </c>
      <c r="AF20" s="15">
        <v>30.189061025302994</v>
      </c>
      <c r="AG20" s="15">
        <v>1336.3474878244194</v>
      </c>
      <c r="AH20" s="15"/>
      <c r="AJ20" s="4">
        <v>10</v>
      </c>
      <c r="AK20" s="11">
        <v>71.146067415730343</v>
      </c>
      <c r="AL20" s="11">
        <v>3149.3483146067415</v>
      </c>
      <c r="AM20" s="11">
        <v>30.189061025302994</v>
      </c>
      <c r="AN20" s="11">
        <v>1336.3474878244194</v>
      </c>
      <c r="AO20" s="11">
        <v>66.348314606741567</v>
      </c>
      <c r="AP20" s="11">
        <v>2904.7602996254682</v>
      </c>
      <c r="AQ20" s="11">
        <v>34.823655308234109</v>
      </c>
      <c r="AR20" s="11">
        <v>1501.9808083149842</v>
      </c>
      <c r="AS20" s="4">
        <v>1323</v>
      </c>
      <c r="AT20" s="11">
        <v>8.5</v>
      </c>
      <c r="AU20" s="57">
        <v>516.16666666666663</v>
      </c>
      <c r="AV20" s="11">
        <v>528.14</v>
      </c>
    </row>
    <row r="21" spans="1:67" x14ac:dyDescent="0.25">
      <c r="A21" s="5" t="s">
        <v>1531</v>
      </c>
      <c r="B21" s="6" t="s">
        <v>1150</v>
      </c>
      <c r="C21" s="6" t="s">
        <v>1151</v>
      </c>
      <c r="D21" s="5">
        <v>2009</v>
      </c>
      <c r="E21" s="5">
        <v>7</v>
      </c>
      <c r="F21" s="5">
        <v>42</v>
      </c>
      <c r="G21" s="5">
        <v>93117</v>
      </c>
      <c r="H21" s="5" t="s">
        <v>1152</v>
      </c>
      <c r="I21" s="7">
        <v>0.2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4">
        <v>0</v>
      </c>
      <c r="U21" s="26">
        <f t="shared" si="0"/>
        <v>0</v>
      </c>
      <c r="V21" s="26">
        <f t="shared" si="1"/>
        <v>0</v>
      </c>
      <c r="Z21" s="4">
        <v>16</v>
      </c>
      <c r="AA21" s="26">
        <v>22.152727350163438</v>
      </c>
      <c r="AB21" s="26">
        <v>221.5272735016344</v>
      </c>
      <c r="AE21" s="14">
        <v>11</v>
      </c>
      <c r="AF21" s="15">
        <v>22.836916730612817</v>
      </c>
      <c r="AG21" s="15">
        <v>940.68233889919475</v>
      </c>
      <c r="AH21" s="15"/>
      <c r="AJ21" s="4">
        <v>11</v>
      </c>
      <c r="AK21" s="11">
        <v>53.620087336244545</v>
      </c>
      <c r="AL21" s="11">
        <v>2208.6812227074238</v>
      </c>
      <c r="AM21" s="11">
        <v>22.836916730612817</v>
      </c>
      <c r="AN21" s="11">
        <v>940.68233889919475</v>
      </c>
      <c r="AO21" s="11">
        <v>50.327510917030565</v>
      </c>
      <c r="AP21" s="11">
        <v>2054.3318777292575</v>
      </c>
      <c r="AQ21" s="11">
        <v>28.134292045602837</v>
      </c>
      <c r="AR21" s="11">
        <v>1133.3349094176704</v>
      </c>
      <c r="AS21" s="4">
        <v>1323</v>
      </c>
      <c r="AT21" s="11">
        <v>4.7777777777777777</v>
      </c>
      <c r="AU21" s="57">
        <v>214.33333333333334</v>
      </c>
      <c r="AV21" s="11">
        <v>509.238</v>
      </c>
      <c r="BO21" s="54" t="s">
        <v>1119</v>
      </c>
    </row>
    <row r="22" spans="1:67" x14ac:dyDescent="0.25">
      <c r="A22" s="5" t="s">
        <v>1549</v>
      </c>
      <c r="B22" s="6" t="s">
        <v>1150</v>
      </c>
      <c r="C22" s="6" t="s">
        <v>1151</v>
      </c>
      <c r="D22" s="5">
        <v>2003</v>
      </c>
      <c r="E22" s="5">
        <v>13</v>
      </c>
      <c r="F22" s="5">
        <v>43</v>
      </c>
      <c r="G22" s="5">
        <v>95050</v>
      </c>
      <c r="H22" s="5" t="s">
        <v>1152</v>
      </c>
      <c r="I22" s="7">
        <v>0.5</v>
      </c>
      <c r="J22" s="5">
        <v>1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4">
        <v>0</v>
      </c>
      <c r="U22" s="26">
        <f t="shared" si="0"/>
        <v>0</v>
      </c>
      <c r="V22" s="26">
        <f t="shared" si="1"/>
        <v>0</v>
      </c>
      <c r="Z22" s="4">
        <v>10</v>
      </c>
      <c r="AA22" s="26">
        <v>14.002727768685217</v>
      </c>
      <c r="AB22" s="26">
        <v>350.06819421713044</v>
      </c>
      <c r="AE22" s="14">
        <v>12</v>
      </c>
      <c r="AF22" s="15">
        <v>27.378140612893279</v>
      </c>
      <c r="AG22" s="15">
        <v>1058.0400149326617</v>
      </c>
      <c r="AH22" s="15"/>
      <c r="AJ22" s="4">
        <v>12</v>
      </c>
      <c r="AK22" s="11">
        <v>64.040000000000006</v>
      </c>
      <c r="AL22" s="11">
        <v>2474.8533333333335</v>
      </c>
      <c r="AM22" s="11">
        <v>27.378140612893279</v>
      </c>
      <c r="AN22" s="11">
        <v>1058.0400149326617</v>
      </c>
      <c r="AO22" s="11">
        <v>60.022222222222226</v>
      </c>
      <c r="AP22" s="11">
        <v>2301.0844444444447</v>
      </c>
      <c r="AQ22" s="11">
        <v>32.393287808534751</v>
      </c>
      <c r="AR22" s="11">
        <v>1221.6871767340517</v>
      </c>
      <c r="AS22" s="4">
        <v>1323</v>
      </c>
      <c r="AT22" s="11">
        <v>6.8461538461538458</v>
      </c>
      <c r="AU22" s="57">
        <v>481.46153846153845</v>
      </c>
      <c r="AV22" s="11">
        <v>490.33600000000001</v>
      </c>
      <c r="BO22" s="54" t="s">
        <v>1118</v>
      </c>
    </row>
    <row r="23" spans="1:67" x14ac:dyDescent="0.25">
      <c r="A23" s="5" t="s">
        <v>1555</v>
      </c>
      <c r="B23" s="6" t="s">
        <v>1150</v>
      </c>
      <c r="C23" s="6" t="s">
        <v>1151</v>
      </c>
      <c r="D23" s="5">
        <v>2009</v>
      </c>
      <c r="E23" s="5">
        <v>7</v>
      </c>
      <c r="F23" s="5">
        <v>43</v>
      </c>
      <c r="G23" s="5">
        <v>95120</v>
      </c>
      <c r="H23" s="5" t="s">
        <v>1152</v>
      </c>
      <c r="I23" s="7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4">
        <v>0</v>
      </c>
      <c r="U23" s="26">
        <f t="shared" si="0"/>
        <v>0</v>
      </c>
      <c r="V23" s="26">
        <f t="shared" si="1"/>
        <v>0</v>
      </c>
      <c r="Z23" s="4">
        <v>16</v>
      </c>
      <c r="AA23" s="26">
        <v>1.3031016088331433</v>
      </c>
      <c r="AB23" s="26">
        <v>52.124064353325736</v>
      </c>
      <c r="AE23" s="14">
        <v>13</v>
      </c>
      <c r="AF23" s="15">
        <v>26.010860644308963</v>
      </c>
      <c r="AG23" s="15">
        <v>995.24137027945801</v>
      </c>
      <c r="AH23" s="15"/>
      <c r="AJ23" s="4">
        <v>13</v>
      </c>
      <c r="AK23" s="11">
        <v>60.607594936708864</v>
      </c>
      <c r="AL23" s="11">
        <v>2319</v>
      </c>
      <c r="AM23" s="11">
        <v>26.010860644308963</v>
      </c>
      <c r="AN23" s="11">
        <v>995.24137027945801</v>
      </c>
      <c r="AO23" s="11">
        <v>57.362869198312239</v>
      </c>
      <c r="AP23" s="11">
        <v>2230.9662447257383</v>
      </c>
      <c r="AQ23" s="11">
        <v>31.153121874559048</v>
      </c>
      <c r="AR23" s="11">
        <v>1165.432637654691</v>
      </c>
      <c r="AS23" s="4">
        <v>1323</v>
      </c>
      <c r="AT23" s="11">
        <v>2.6666666666666665</v>
      </c>
      <c r="AU23" s="57">
        <v>74</v>
      </c>
      <c r="AV23" s="11">
        <v>471.43400000000003</v>
      </c>
      <c r="BO23" s="54" t="s">
        <v>1117</v>
      </c>
    </row>
    <row r="24" spans="1:67" x14ac:dyDescent="0.25">
      <c r="A24" s="5" t="s">
        <v>1621</v>
      </c>
      <c r="B24" s="6" t="s">
        <v>1150</v>
      </c>
      <c r="C24" s="6" t="s">
        <v>1151</v>
      </c>
      <c r="D24" s="5">
        <v>2002</v>
      </c>
      <c r="E24" s="5">
        <v>14</v>
      </c>
      <c r="F24" s="5">
        <v>56</v>
      </c>
      <c r="G24" s="5">
        <v>91360</v>
      </c>
      <c r="H24" s="5" t="s">
        <v>1152</v>
      </c>
      <c r="I24" s="7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4">
        <v>0</v>
      </c>
      <c r="U24" s="26">
        <f t="shared" si="0"/>
        <v>0</v>
      </c>
      <c r="V24" s="26">
        <f t="shared" si="1"/>
        <v>0</v>
      </c>
      <c r="Z24" s="4">
        <v>14</v>
      </c>
      <c r="AA24" s="26">
        <v>5.1703186871433857</v>
      </c>
      <c r="AB24" s="26">
        <v>0</v>
      </c>
      <c r="AE24" s="14">
        <v>14</v>
      </c>
      <c r="AF24" s="15">
        <v>24.250937779982124</v>
      </c>
      <c r="AG24" s="15">
        <v>944.56766409150498</v>
      </c>
      <c r="AH24" s="15"/>
      <c r="AJ24" s="4">
        <v>14</v>
      </c>
      <c r="AK24" s="11">
        <v>56.284974093264246</v>
      </c>
      <c r="AL24" s="11">
        <v>2192.2849740932643</v>
      </c>
      <c r="AM24" s="11">
        <v>24.250937779982124</v>
      </c>
      <c r="AN24" s="11">
        <v>944.56766409150498</v>
      </c>
      <c r="AO24" s="11">
        <v>52.37823834196891</v>
      </c>
      <c r="AP24" s="11">
        <v>1984.6839378238342</v>
      </c>
      <c r="AQ24" s="11">
        <v>29.499775305434333</v>
      </c>
      <c r="AR24" s="11">
        <v>1111.8989288949924</v>
      </c>
      <c r="AS24" s="4">
        <v>1323</v>
      </c>
      <c r="AT24" s="11">
        <v>13.444444444444445</v>
      </c>
      <c r="AU24" s="57">
        <v>882.88888888888891</v>
      </c>
      <c r="AV24" s="11">
        <v>452.53199999999998</v>
      </c>
    </row>
    <row r="25" spans="1:67" x14ac:dyDescent="0.25">
      <c r="A25" s="5" t="s">
        <v>1673</v>
      </c>
      <c r="B25" s="6" t="s">
        <v>1643</v>
      </c>
      <c r="C25" s="6" t="s">
        <v>1644</v>
      </c>
      <c r="D25" s="5">
        <v>2003</v>
      </c>
      <c r="E25" s="5">
        <v>13</v>
      </c>
      <c r="F25" s="5">
        <v>1</v>
      </c>
      <c r="G25" s="5">
        <v>94588</v>
      </c>
      <c r="H25" s="5" t="s">
        <v>1645</v>
      </c>
      <c r="I25" s="7">
        <v>4</v>
      </c>
      <c r="J25" s="5">
        <v>50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4">
        <v>0</v>
      </c>
      <c r="U25" s="26">
        <f t="shared" si="0"/>
        <v>0</v>
      </c>
      <c r="V25" s="26">
        <f t="shared" si="1"/>
        <v>0</v>
      </c>
      <c r="Z25" s="4">
        <v>8</v>
      </c>
      <c r="AA25" s="26">
        <v>12.63828590455193</v>
      </c>
      <c r="AB25" s="26">
        <v>619.2760093230446</v>
      </c>
      <c r="AE25" s="14">
        <v>15</v>
      </c>
      <c r="AF25" s="15">
        <v>19.116597283671318</v>
      </c>
      <c r="AG25" s="15">
        <v>730.25572383760903</v>
      </c>
      <c r="AH25" s="15"/>
      <c r="AJ25" s="4">
        <v>15</v>
      </c>
      <c r="AK25" s="11">
        <v>44.190789473684212</v>
      </c>
      <c r="AL25" s="11">
        <v>1688.0921052631579</v>
      </c>
      <c r="AM25" s="11">
        <v>19.116597283671318</v>
      </c>
      <c r="AN25" s="11">
        <v>730.25572383760903</v>
      </c>
      <c r="AO25" s="11">
        <v>41.986842105263158</v>
      </c>
      <c r="AP25" s="11">
        <v>1595.6052631578948</v>
      </c>
      <c r="AQ25" s="11">
        <v>23.806233872529685</v>
      </c>
      <c r="AR25" s="11">
        <v>885.22372400778977</v>
      </c>
      <c r="AS25" s="4">
        <v>1323</v>
      </c>
      <c r="AT25" s="11">
        <v>3.5</v>
      </c>
      <c r="AU25" s="57">
        <v>54</v>
      </c>
      <c r="AV25" s="11">
        <v>433.63</v>
      </c>
    </row>
    <row r="26" spans="1:67" x14ac:dyDescent="0.25">
      <c r="A26" s="5" t="s">
        <v>1679</v>
      </c>
      <c r="B26" s="6" t="s">
        <v>1643</v>
      </c>
      <c r="C26" s="6" t="s">
        <v>1644</v>
      </c>
      <c r="D26" s="5">
        <v>2008</v>
      </c>
      <c r="E26" s="5">
        <v>8</v>
      </c>
      <c r="F26" s="5">
        <v>1</v>
      </c>
      <c r="G26" s="5">
        <v>94551</v>
      </c>
      <c r="H26" s="5" t="s">
        <v>1645</v>
      </c>
      <c r="I26" s="7">
        <v>7.2</v>
      </c>
      <c r="J26" s="5">
        <v>32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4">
        <v>0</v>
      </c>
      <c r="U26" s="26">
        <f t="shared" si="0"/>
        <v>0</v>
      </c>
      <c r="V26" s="26">
        <f t="shared" si="1"/>
        <v>0</v>
      </c>
      <c r="Z26" s="4">
        <v>7</v>
      </c>
      <c r="AA26" s="26">
        <v>30.22575602083193</v>
      </c>
      <c r="AB26" s="26">
        <v>30.22575602083193</v>
      </c>
      <c r="AE26" s="14">
        <v>16</v>
      </c>
      <c r="AF26" s="15">
        <v>25.079694040773262</v>
      </c>
      <c r="AG26" s="15">
        <v>1017.6120940548603</v>
      </c>
      <c r="AH26" s="15"/>
      <c r="AJ26" s="4">
        <v>16</v>
      </c>
      <c r="AK26" s="11">
        <v>57.738461538461536</v>
      </c>
      <c r="AL26" s="11">
        <v>2342.7461538461539</v>
      </c>
      <c r="AM26" s="11">
        <v>25.079694040773262</v>
      </c>
      <c r="AN26" s="11">
        <v>1017.6120940548603</v>
      </c>
      <c r="AO26" s="11">
        <v>56.438461538461539</v>
      </c>
      <c r="AP26" s="11">
        <v>2299.023076923077</v>
      </c>
      <c r="AQ26" s="11">
        <v>29.602705309379875</v>
      </c>
      <c r="AR26" s="11">
        <v>1193.8428464644021</v>
      </c>
      <c r="AS26" s="4">
        <v>1323</v>
      </c>
      <c r="AT26" s="11">
        <v>30.571428571428573</v>
      </c>
      <c r="AU26" s="57">
        <v>1614.2857142857142</v>
      </c>
      <c r="AV26" s="11">
        <v>414.72800000000001</v>
      </c>
    </row>
    <row r="27" spans="1:67" x14ac:dyDescent="0.25">
      <c r="A27" s="5" t="s">
        <v>1688</v>
      </c>
      <c r="B27" s="6" t="s">
        <v>1643</v>
      </c>
      <c r="C27" s="6" t="s">
        <v>1644</v>
      </c>
      <c r="D27" s="5">
        <v>2012</v>
      </c>
      <c r="E27" s="5">
        <v>4</v>
      </c>
      <c r="F27" s="5">
        <v>4</v>
      </c>
      <c r="G27" s="5">
        <v>95927</v>
      </c>
      <c r="H27" s="5" t="s">
        <v>1645</v>
      </c>
      <c r="I27" s="7">
        <v>0.2</v>
      </c>
      <c r="J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">
        <v>0</v>
      </c>
      <c r="U27" s="26">
        <f t="shared" si="0"/>
        <v>0</v>
      </c>
      <c r="V27" s="26">
        <f t="shared" si="1"/>
        <v>0</v>
      </c>
      <c r="Z27" s="4">
        <v>7</v>
      </c>
      <c r="AA27" s="26">
        <v>2.5188130017359942</v>
      </c>
      <c r="AB27" s="26">
        <v>125.94065008679971</v>
      </c>
      <c r="AE27" s="14">
        <v>17</v>
      </c>
      <c r="AF27" s="15">
        <v>26.621649488665401</v>
      </c>
      <c r="AG27" s="15">
        <v>1058.0228641663712</v>
      </c>
      <c r="AH27" s="15"/>
      <c r="AJ27" s="4">
        <v>17</v>
      </c>
      <c r="AK27" s="11">
        <v>61.032786885245905</v>
      </c>
      <c r="AL27" s="11">
        <v>2425.622950819672</v>
      </c>
      <c r="AM27" s="11">
        <v>26.621649488665401</v>
      </c>
      <c r="AN27" s="11">
        <v>1058.0228641663712</v>
      </c>
      <c r="AO27" s="11">
        <v>59</v>
      </c>
      <c r="AP27" s="11">
        <v>2356.5409836065573</v>
      </c>
      <c r="AQ27" s="11">
        <v>31.70200929789501</v>
      </c>
      <c r="AR27" s="11">
        <v>1238.454619829288</v>
      </c>
      <c r="AS27" s="4">
        <v>1323</v>
      </c>
      <c r="AT27" s="11">
        <v>8.3333333333333339</v>
      </c>
      <c r="AU27" s="57">
        <v>160</v>
      </c>
      <c r="AV27" s="11">
        <v>395.82600000000002</v>
      </c>
    </row>
    <row r="28" spans="1:67" x14ac:dyDescent="0.25">
      <c r="A28" s="5" t="s">
        <v>1706</v>
      </c>
      <c r="B28" s="6" t="s">
        <v>1643</v>
      </c>
      <c r="C28" s="6" t="s">
        <v>1644</v>
      </c>
      <c r="D28" s="5">
        <v>2002</v>
      </c>
      <c r="E28" s="5">
        <v>14</v>
      </c>
      <c r="F28" s="5">
        <v>7</v>
      </c>
      <c r="G28" s="5">
        <v>94596</v>
      </c>
      <c r="H28" s="5" t="s">
        <v>1645</v>
      </c>
      <c r="I28" s="7">
        <v>3.8</v>
      </c>
      <c r="J28" s="5">
        <v>20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">
        <v>0</v>
      </c>
      <c r="U28" s="26">
        <f t="shared" si="0"/>
        <v>0</v>
      </c>
      <c r="V28" s="26">
        <f t="shared" si="1"/>
        <v>0</v>
      </c>
      <c r="Z28" s="4">
        <v>9</v>
      </c>
      <c r="AA28" s="26">
        <v>27.903708159389065</v>
      </c>
      <c r="AB28" s="26">
        <v>2009.0669874760126</v>
      </c>
      <c r="AE28" s="14">
        <v>18</v>
      </c>
      <c r="AF28" s="15">
        <v>27.063307794667114</v>
      </c>
      <c r="AG28" s="15">
        <v>991.60945373297761</v>
      </c>
      <c r="AH28" s="15"/>
      <c r="AJ28" s="4">
        <v>18</v>
      </c>
      <c r="AK28" s="11">
        <v>61.78125</v>
      </c>
      <c r="AL28" s="11">
        <v>2263.6875</v>
      </c>
      <c r="AM28" s="11">
        <v>27.063307794667114</v>
      </c>
      <c r="AN28" s="11">
        <v>991.60945373297761</v>
      </c>
      <c r="AO28" s="11">
        <v>57.5625</v>
      </c>
      <c r="AP28" s="11">
        <v>2054.71875</v>
      </c>
      <c r="AQ28" s="11">
        <v>31.451726416451507</v>
      </c>
      <c r="AR28" s="11">
        <v>1124.229039304284</v>
      </c>
      <c r="AS28" s="4">
        <v>1323</v>
      </c>
      <c r="AT28" s="11">
        <v>1.4444444444444444</v>
      </c>
      <c r="AU28" s="57">
        <v>70.222222222222229</v>
      </c>
      <c r="AV28" s="11">
        <v>376.92399999999998</v>
      </c>
    </row>
    <row r="29" spans="1:67" x14ac:dyDescent="0.25">
      <c r="A29" s="5" t="s">
        <v>1813</v>
      </c>
      <c r="B29" s="6" t="s">
        <v>1643</v>
      </c>
      <c r="C29" s="6" t="s">
        <v>1644</v>
      </c>
      <c r="D29" s="5">
        <v>2004</v>
      </c>
      <c r="E29" s="5">
        <v>12</v>
      </c>
      <c r="F29" s="5">
        <v>19</v>
      </c>
      <c r="G29" s="5">
        <v>90265</v>
      </c>
      <c r="H29" s="5" t="s">
        <v>1645</v>
      </c>
      <c r="I29" s="7">
        <v>3.9</v>
      </c>
      <c r="J29" s="5">
        <v>40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4">
        <v>0</v>
      </c>
      <c r="U29" s="26">
        <f t="shared" si="0"/>
        <v>0</v>
      </c>
      <c r="V29" s="26">
        <f t="shared" si="1"/>
        <v>0</v>
      </c>
      <c r="Z29" s="4">
        <v>16</v>
      </c>
      <c r="AA29" s="26">
        <v>48.214759526826306</v>
      </c>
      <c r="AB29" s="26">
        <v>2410.7379763413155</v>
      </c>
      <c r="AE29" s="14">
        <v>19</v>
      </c>
      <c r="AF29" s="15">
        <v>23.820818404845323</v>
      </c>
      <c r="AG29" s="15">
        <v>1210.9335034220389</v>
      </c>
      <c r="AH29" s="15"/>
      <c r="AJ29" s="4">
        <v>19</v>
      </c>
      <c r="AK29" s="11">
        <v>54.142857142857146</v>
      </c>
      <c r="AL29" s="11">
        <v>2752.3571428571427</v>
      </c>
      <c r="AM29" s="11">
        <v>23.820818404845323</v>
      </c>
      <c r="AN29" s="11">
        <v>1210.9335034220389</v>
      </c>
      <c r="AO29" s="11">
        <v>54.142857142857146</v>
      </c>
      <c r="AP29" s="11">
        <v>2752.3571428571427</v>
      </c>
      <c r="AQ29" s="11">
        <v>29.50828047440114</v>
      </c>
      <c r="AR29" s="11">
        <v>1406.89993456721</v>
      </c>
      <c r="AS29" s="4">
        <v>1323</v>
      </c>
      <c r="AT29" s="11">
        <v>1.8181818181818181</v>
      </c>
      <c r="AU29" s="57">
        <v>147.27272727272728</v>
      </c>
      <c r="AV29" s="11">
        <v>358.02199999999999</v>
      </c>
    </row>
    <row r="30" spans="1:67" x14ac:dyDescent="0.25">
      <c r="A30" s="5" t="s">
        <v>1833</v>
      </c>
      <c r="B30" s="6" t="s">
        <v>1643</v>
      </c>
      <c r="C30" s="6" t="s">
        <v>1644</v>
      </c>
      <c r="D30" s="5">
        <v>2003</v>
      </c>
      <c r="E30" s="5">
        <v>13</v>
      </c>
      <c r="F30" s="5">
        <v>19</v>
      </c>
      <c r="G30" s="5">
        <v>90670</v>
      </c>
      <c r="H30" s="5" t="s">
        <v>1645</v>
      </c>
      <c r="I30" s="7">
        <v>6</v>
      </c>
      <c r="J30" s="5">
        <v>30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4">
        <v>0</v>
      </c>
      <c r="U30" s="26">
        <f t="shared" si="0"/>
        <v>0</v>
      </c>
      <c r="V30" s="26">
        <f t="shared" si="1"/>
        <v>0</v>
      </c>
      <c r="Z30" s="4">
        <v>11</v>
      </c>
      <c r="AA30" s="26">
        <v>10.221654397870212</v>
      </c>
      <c r="AB30" s="26">
        <v>521.30437429138078</v>
      </c>
      <c r="AE30" s="14">
        <v>20</v>
      </c>
      <c r="AF30" s="15">
        <v>19.985985109995706</v>
      </c>
      <c r="AG30" s="15">
        <v>932.94445916444272</v>
      </c>
      <c r="AH30" s="15"/>
      <c r="AJ30" s="4">
        <v>20</v>
      </c>
      <c r="AK30" s="11">
        <v>45.225000000000001</v>
      </c>
      <c r="AL30" s="11">
        <v>2111.1</v>
      </c>
      <c r="AM30" s="11">
        <v>19.985985109995706</v>
      </c>
      <c r="AN30" s="11">
        <v>932.94445916444272</v>
      </c>
      <c r="AO30" s="11">
        <v>42.024999999999999</v>
      </c>
      <c r="AP30" s="11">
        <v>1972.5</v>
      </c>
      <c r="AQ30" s="11">
        <v>26.772450818561595</v>
      </c>
      <c r="AR30" s="11">
        <v>1250.0190388834214</v>
      </c>
      <c r="AS30" s="4">
        <v>1323</v>
      </c>
      <c r="AT30" s="11">
        <v>5.333333333333333</v>
      </c>
      <c r="AU30" s="57">
        <v>24</v>
      </c>
      <c r="AV30" s="11">
        <v>339.12</v>
      </c>
    </row>
    <row r="31" spans="1:67" x14ac:dyDescent="0.25">
      <c r="A31" s="5" t="s">
        <v>1879</v>
      </c>
      <c r="B31" s="6" t="s">
        <v>1643</v>
      </c>
      <c r="C31" s="6" t="s">
        <v>1644</v>
      </c>
      <c r="D31" s="5">
        <v>2011</v>
      </c>
      <c r="E31" s="5">
        <v>5</v>
      </c>
      <c r="F31" s="5">
        <v>19</v>
      </c>
      <c r="G31" s="5">
        <v>90660</v>
      </c>
      <c r="H31" s="5" t="s">
        <v>1645</v>
      </c>
      <c r="I31" s="7">
        <v>0.1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4">
        <v>0</v>
      </c>
      <c r="U31" s="26">
        <f t="shared" si="0"/>
        <v>0</v>
      </c>
      <c r="V31" s="26">
        <f t="shared" si="1"/>
        <v>0</v>
      </c>
      <c r="Z31" s="4">
        <v>9</v>
      </c>
      <c r="AA31" s="26">
        <v>11.415153337931891</v>
      </c>
      <c r="AB31" s="26">
        <v>182.64245340691025</v>
      </c>
      <c r="AE31" s="14">
        <v>21</v>
      </c>
      <c r="AF31" s="15">
        <v>28.790526139874466</v>
      </c>
      <c r="AG31" s="15">
        <v>765.59297061747793</v>
      </c>
      <c r="AH31" s="15"/>
      <c r="AJ31" s="4">
        <v>21</v>
      </c>
      <c r="AK31" s="11">
        <v>64.852941176470594</v>
      </c>
      <c r="AL31" s="11">
        <v>1724.5588235294117</v>
      </c>
      <c r="AM31" s="11">
        <v>28.790526139874466</v>
      </c>
      <c r="AN31" s="11">
        <v>765.59297061747793</v>
      </c>
      <c r="AO31" s="11">
        <v>60.764705882352942</v>
      </c>
      <c r="AP31" s="11">
        <v>1632.8529411764705</v>
      </c>
      <c r="AQ31" s="11">
        <v>35.225138423484637</v>
      </c>
      <c r="AR31" s="11">
        <v>932.27514981468357</v>
      </c>
      <c r="AS31" s="4">
        <v>1323</v>
      </c>
      <c r="AT31" s="11">
        <v>25.777777777777779</v>
      </c>
      <c r="AU31" s="57">
        <v>2432.8888888888887</v>
      </c>
      <c r="AV31" s="11">
        <v>320.21800000000002</v>
      </c>
    </row>
    <row r="32" spans="1:67" x14ac:dyDescent="0.25">
      <c r="A32" s="5" t="s">
        <v>1927</v>
      </c>
      <c r="B32" s="6" t="s">
        <v>1643</v>
      </c>
      <c r="C32" s="6" t="s">
        <v>1644</v>
      </c>
      <c r="D32" s="5">
        <v>2005</v>
      </c>
      <c r="E32" s="5">
        <v>11</v>
      </c>
      <c r="F32" s="5">
        <v>30</v>
      </c>
      <c r="G32" s="5">
        <v>92694</v>
      </c>
      <c r="H32" s="5" t="s">
        <v>1645</v>
      </c>
      <c r="I32" s="7">
        <v>0</v>
      </c>
      <c r="J32" s="5">
        <v>28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4">
        <v>0</v>
      </c>
      <c r="U32" s="26">
        <f t="shared" si="0"/>
        <v>0</v>
      </c>
      <c r="V32" s="26">
        <f t="shared" si="1"/>
        <v>0</v>
      </c>
      <c r="Z32" s="4">
        <v>3</v>
      </c>
      <c r="AA32" s="26">
        <v>22.367734191517567</v>
      </c>
      <c r="AB32" s="26">
        <v>447.35468383035135</v>
      </c>
      <c r="AE32" s="14">
        <v>22</v>
      </c>
      <c r="AF32" s="15">
        <v>24.499288931542864</v>
      </c>
      <c r="AG32" s="15">
        <v>767.5521104805033</v>
      </c>
      <c r="AH32" s="15"/>
      <c r="AJ32" s="4">
        <v>22</v>
      </c>
      <c r="AK32" s="11">
        <v>54.931034482758619</v>
      </c>
      <c r="AL32" s="11">
        <v>1720.9655172413793</v>
      </c>
      <c r="AM32" s="11">
        <v>24.499288931542864</v>
      </c>
      <c r="AN32" s="11">
        <v>767.5521104805033</v>
      </c>
      <c r="AO32" s="11">
        <v>48.241379310344826</v>
      </c>
      <c r="AP32" s="11">
        <v>1675.5172413793102</v>
      </c>
      <c r="AQ32" s="11">
        <v>30.128270574053392</v>
      </c>
      <c r="AR32" s="11">
        <v>967.66450972289908</v>
      </c>
      <c r="AS32" s="4">
        <v>1323</v>
      </c>
      <c r="AT32" s="11">
        <v>6.2727272727272725</v>
      </c>
      <c r="AU32" s="57">
        <v>567.90909090909088</v>
      </c>
      <c r="AV32" s="11">
        <v>301.31599999999997</v>
      </c>
    </row>
    <row r="33" spans="1:48" x14ac:dyDescent="0.25">
      <c r="A33" s="5" t="s">
        <v>2235</v>
      </c>
      <c r="B33" s="6" t="s">
        <v>1643</v>
      </c>
      <c r="C33" s="6" t="s">
        <v>1644</v>
      </c>
      <c r="D33" s="5">
        <v>2009</v>
      </c>
      <c r="E33" s="5">
        <v>7</v>
      </c>
      <c r="F33" s="5">
        <v>43</v>
      </c>
      <c r="G33" s="5">
        <v>95125</v>
      </c>
      <c r="H33" s="5" t="s">
        <v>1645</v>
      </c>
      <c r="I33" s="7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4">
        <v>0</v>
      </c>
      <c r="U33" s="26">
        <f t="shared" si="0"/>
        <v>0</v>
      </c>
      <c r="V33" s="26">
        <f t="shared" si="1"/>
        <v>0</v>
      </c>
      <c r="Z33" s="4">
        <v>15</v>
      </c>
      <c r="AA33" s="26">
        <v>49.315527427639772</v>
      </c>
      <c r="AB33" s="26">
        <v>2465.7763713819886</v>
      </c>
      <c r="AE33" s="14">
        <v>23</v>
      </c>
      <c r="AF33" s="15">
        <v>20.734235488447094</v>
      </c>
      <c r="AG33" s="15">
        <v>1022.07888503774</v>
      </c>
      <c r="AH33" s="15"/>
      <c r="AJ33" s="4">
        <v>23</v>
      </c>
      <c r="AK33" s="11">
        <v>46.269230769230766</v>
      </c>
      <c r="AL33" s="11">
        <v>2280.8076923076924</v>
      </c>
      <c r="AM33" s="11">
        <v>20.734235488447094</v>
      </c>
      <c r="AN33" s="11">
        <v>1022.07888503774</v>
      </c>
      <c r="AO33" s="11">
        <v>44.730769230769234</v>
      </c>
      <c r="AP33" s="11">
        <v>2252</v>
      </c>
      <c r="AQ33" s="11">
        <v>27.592114846995898</v>
      </c>
      <c r="AR33" s="11">
        <v>1386.6926277901189</v>
      </c>
      <c r="AS33" s="4">
        <v>1323</v>
      </c>
      <c r="AT33" s="11">
        <v>1.7777777777777777</v>
      </c>
      <c r="AU33" s="57">
        <v>106.44444444444444</v>
      </c>
      <c r="AV33" s="11">
        <v>282.41399999999999</v>
      </c>
    </row>
    <row r="34" spans="1:48" x14ac:dyDescent="0.25">
      <c r="A34" s="5" t="s">
        <v>2365</v>
      </c>
      <c r="B34" s="6" t="s">
        <v>1643</v>
      </c>
      <c r="C34" s="6" t="s">
        <v>1644</v>
      </c>
      <c r="D34" s="5">
        <v>1972</v>
      </c>
      <c r="E34" s="5">
        <v>44</v>
      </c>
      <c r="F34" s="5">
        <v>1</v>
      </c>
      <c r="G34" s="5">
        <v>94550</v>
      </c>
      <c r="H34" s="5" t="s">
        <v>2097</v>
      </c>
      <c r="I34" s="7">
        <v>0.1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4">
        <v>0</v>
      </c>
      <c r="U34" s="26">
        <f t="shared" si="0"/>
        <v>0</v>
      </c>
      <c r="V34" s="26">
        <f t="shared" si="1"/>
        <v>0</v>
      </c>
      <c r="Z34" s="4">
        <v>11</v>
      </c>
      <c r="AA34" s="26">
        <v>44.719737990682177</v>
      </c>
      <c r="AB34" s="26">
        <v>4471.9737990682179</v>
      </c>
      <c r="AE34" s="14">
        <v>24</v>
      </c>
      <c r="AF34" s="15">
        <v>22.105616682696077</v>
      </c>
      <c r="AG34" s="15">
        <v>753.31029295365397</v>
      </c>
      <c r="AH34" s="15"/>
      <c r="AJ34" s="4">
        <v>24</v>
      </c>
      <c r="AK34" s="11">
        <v>49.090909090909093</v>
      </c>
      <c r="AL34" s="11">
        <v>1672.909090909091</v>
      </c>
      <c r="AM34" s="11">
        <v>22.105616682696077</v>
      </c>
      <c r="AN34" s="11">
        <v>753.31029295365397</v>
      </c>
      <c r="AO34" s="11">
        <v>48.18181818181818</v>
      </c>
      <c r="AP34" s="11">
        <v>1626.8181818181818</v>
      </c>
      <c r="AQ34" s="11">
        <v>28.449558472635736</v>
      </c>
      <c r="AR34" s="11">
        <v>978.27042383167827</v>
      </c>
      <c r="AS34" s="4">
        <v>1323</v>
      </c>
      <c r="AT34" s="11">
        <v>3.7</v>
      </c>
      <c r="AU34" s="57">
        <v>193.7</v>
      </c>
      <c r="AV34" s="11">
        <v>263.512</v>
      </c>
    </row>
    <row r="35" spans="1:48" x14ac:dyDescent="0.25">
      <c r="A35" s="5" t="s">
        <v>2370</v>
      </c>
      <c r="B35" s="6" t="s">
        <v>1660</v>
      </c>
      <c r="C35" s="6" t="s">
        <v>1151</v>
      </c>
      <c r="D35" s="5">
        <v>1993</v>
      </c>
      <c r="E35" s="5">
        <v>23</v>
      </c>
      <c r="F35" s="5">
        <v>3</v>
      </c>
      <c r="G35" s="5">
        <v>95642</v>
      </c>
      <c r="H35" s="5" t="s">
        <v>2097</v>
      </c>
      <c r="I35" s="7">
        <v>3.7</v>
      </c>
      <c r="J35" s="5">
        <v>24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4">
        <v>0</v>
      </c>
      <c r="U35" s="26">
        <f t="shared" si="0"/>
        <v>0</v>
      </c>
      <c r="V35" s="26">
        <f t="shared" si="1"/>
        <v>0</v>
      </c>
      <c r="Z35" s="4">
        <v>5</v>
      </c>
      <c r="AA35" s="26">
        <v>51.284788150835972</v>
      </c>
      <c r="AB35" s="26">
        <v>102.56957630167194</v>
      </c>
      <c r="AE35" s="14">
        <v>25</v>
      </c>
      <c r="AF35" s="15">
        <v>23.315526278141213</v>
      </c>
      <c r="AG35" s="15">
        <v>692.20551054116947</v>
      </c>
      <c r="AH35" s="15"/>
      <c r="AJ35" s="4">
        <v>25</v>
      </c>
      <c r="AK35" s="11">
        <v>51.521739130434781</v>
      </c>
      <c r="AL35" s="11">
        <v>1529.608695652174</v>
      </c>
      <c r="AM35" s="11">
        <v>23.315526278141213</v>
      </c>
      <c r="AN35" s="11">
        <v>692.20551054116947</v>
      </c>
      <c r="AO35" s="11">
        <v>46.347826086956523</v>
      </c>
      <c r="AP35" s="11">
        <v>1485.8695652173913</v>
      </c>
      <c r="AQ35" s="11">
        <v>26.861956117129001</v>
      </c>
      <c r="AR35" s="11">
        <v>778.24427530840819</v>
      </c>
      <c r="AS35" s="4">
        <v>1323</v>
      </c>
      <c r="AT35" s="11">
        <v>3.0714285714285716</v>
      </c>
      <c r="AU35" s="57">
        <v>43.071428571428569</v>
      </c>
      <c r="AV35" s="11">
        <v>244.61</v>
      </c>
    </row>
    <row r="36" spans="1:48" x14ac:dyDescent="0.25">
      <c r="A36" s="5" t="s">
        <v>2404</v>
      </c>
      <c r="B36" s="6" t="s">
        <v>1643</v>
      </c>
      <c r="C36" s="6" t="s">
        <v>1644</v>
      </c>
      <c r="D36" s="5">
        <v>1988</v>
      </c>
      <c r="E36" s="5">
        <v>28</v>
      </c>
      <c r="F36" s="5">
        <v>15</v>
      </c>
      <c r="G36" s="5">
        <v>93308</v>
      </c>
      <c r="H36" s="5" t="s">
        <v>2097</v>
      </c>
      <c r="I36" s="7">
        <v>6</v>
      </c>
      <c r="J36" s="5">
        <v>39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4">
        <v>0</v>
      </c>
      <c r="U36" s="26">
        <f t="shared" si="0"/>
        <v>0</v>
      </c>
      <c r="V36" s="26">
        <f t="shared" si="1"/>
        <v>0</v>
      </c>
      <c r="Z36" s="4">
        <v>15</v>
      </c>
      <c r="AA36" s="26">
        <v>25.955540751389353</v>
      </c>
      <c r="AB36" s="26">
        <v>778.66622254168055</v>
      </c>
      <c r="AE36" s="14">
        <v>26</v>
      </c>
      <c r="AF36" s="15">
        <v>18.518408216580706</v>
      </c>
      <c r="AG36" s="15">
        <v>605.57144174346979</v>
      </c>
      <c r="AH36" s="15"/>
      <c r="AJ36" s="4">
        <v>26</v>
      </c>
      <c r="AK36" s="11">
        <v>40.714285714285715</v>
      </c>
      <c r="AL36" s="11">
        <v>1331.4</v>
      </c>
      <c r="AM36" s="11">
        <v>18.518408216580706</v>
      </c>
      <c r="AN36" s="11">
        <v>605.57144174346979</v>
      </c>
      <c r="AO36" s="11">
        <v>39.285714285714285</v>
      </c>
      <c r="AP36" s="11">
        <v>1311.6857142857143</v>
      </c>
      <c r="AQ36" s="11">
        <v>25.271134364417765</v>
      </c>
      <c r="AR36" s="11">
        <v>810.76604659365796</v>
      </c>
      <c r="AS36" s="4">
        <v>1323</v>
      </c>
      <c r="AT36" s="11">
        <v>24.571428571428573</v>
      </c>
      <c r="AU36" s="57">
        <v>571.71428571428567</v>
      </c>
      <c r="AV36" s="11">
        <v>225.708</v>
      </c>
    </row>
    <row r="37" spans="1:48" x14ac:dyDescent="0.25">
      <c r="A37" s="5" t="s">
        <v>2429</v>
      </c>
      <c r="B37" s="6" t="s">
        <v>1643</v>
      </c>
      <c r="C37" s="6" t="s">
        <v>1644</v>
      </c>
      <c r="D37" s="5">
        <v>1987</v>
      </c>
      <c r="E37" s="5">
        <v>29</v>
      </c>
      <c r="F37" s="5">
        <v>19</v>
      </c>
      <c r="G37" s="5">
        <v>93532</v>
      </c>
      <c r="H37" s="5" t="s">
        <v>2097</v>
      </c>
      <c r="I37" s="7">
        <v>6</v>
      </c>
      <c r="J37" s="5">
        <v>60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4">
        <v>0</v>
      </c>
      <c r="U37" s="26">
        <f t="shared" si="0"/>
        <v>0</v>
      </c>
      <c r="V37" s="26">
        <f t="shared" si="1"/>
        <v>0</v>
      </c>
      <c r="Z37" s="4">
        <v>11</v>
      </c>
      <c r="AA37" s="26">
        <v>38.331203992013293</v>
      </c>
      <c r="AB37" s="26">
        <v>1533.2481596805317</v>
      </c>
      <c r="AE37" s="14">
        <v>27</v>
      </c>
      <c r="AF37" s="15">
        <v>16.328700500292062</v>
      </c>
      <c r="AG37" s="15">
        <v>716.04617433880753</v>
      </c>
      <c r="AH37" s="15"/>
      <c r="AJ37" s="4">
        <v>27</v>
      </c>
      <c r="AK37" s="11">
        <v>35.714285714285715</v>
      </c>
      <c r="AL37" s="11">
        <v>1566.1428571428571</v>
      </c>
      <c r="AM37" s="11">
        <v>16.328700500292062</v>
      </c>
      <c r="AN37" s="11">
        <v>716.04617433880753</v>
      </c>
      <c r="AO37" s="11">
        <v>33.571428571428569</v>
      </c>
      <c r="AP37" s="11">
        <v>1437.5714285714287</v>
      </c>
      <c r="AQ37" s="11">
        <v>22.583565348641862</v>
      </c>
      <c r="AR37" s="11">
        <v>914.47128962075294</v>
      </c>
      <c r="AS37" s="4">
        <v>1323</v>
      </c>
      <c r="AT37" s="11">
        <v>2.7142857142857144</v>
      </c>
      <c r="AU37" s="57">
        <v>61.714285714285715</v>
      </c>
      <c r="AV37" s="11">
        <v>206.80600000000001</v>
      </c>
    </row>
    <row r="38" spans="1:48" x14ac:dyDescent="0.25">
      <c r="A38" s="5" t="s">
        <v>2557</v>
      </c>
      <c r="B38" s="6" t="s">
        <v>1643</v>
      </c>
      <c r="C38" s="6" t="s">
        <v>1644</v>
      </c>
      <c r="D38" s="5">
        <v>1986</v>
      </c>
      <c r="E38" s="5">
        <v>30</v>
      </c>
      <c r="F38" s="5">
        <v>29</v>
      </c>
      <c r="G38" s="5">
        <v>95986</v>
      </c>
      <c r="H38" s="5" t="s">
        <v>2097</v>
      </c>
      <c r="I38" s="7">
        <v>2</v>
      </c>
      <c r="J38" s="5">
        <v>6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4">
        <v>0</v>
      </c>
      <c r="U38" s="26">
        <f t="shared" si="0"/>
        <v>0</v>
      </c>
      <c r="V38" s="26">
        <f t="shared" si="1"/>
        <v>0</v>
      </c>
      <c r="Z38" s="4">
        <v>3</v>
      </c>
      <c r="AA38" s="26">
        <v>6.2132594976437687</v>
      </c>
      <c r="AB38" s="26">
        <v>118.0519304552316</v>
      </c>
      <c r="AE38" s="14">
        <v>28</v>
      </c>
      <c r="AF38" s="15">
        <v>14.917309679973947</v>
      </c>
      <c r="AG38" s="15">
        <v>552.19116924609443</v>
      </c>
      <c r="AH38" s="15"/>
      <c r="AJ38" s="4">
        <v>28</v>
      </c>
      <c r="AK38" s="11">
        <v>32.454545454545453</v>
      </c>
      <c r="AL38" s="11">
        <v>1201.3636363636363</v>
      </c>
      <c r="AM38" s="11">
        <v>14.917309679973947</v>
      </c>
      <c r="AN38" s="11">
        <v>552.19116924609443</v>
      </c>
      <c r="AO38" s="11">
        <v>32.454545454545453</v>
      </c>
      <c r="AP38" s="11">
        <v>1201.3636363636363</v>
      </c>
      <c r="AQ38" s="11">
        <v>19.375618104533576</v>
      </c>
      <c r="AR38" s="11">
        <v>710.33388871164072</v>
      </c>
      <c r="AS38" s="4">
        <v>1323</v>
      </c>
      <c r="AT38" s="11">
        <v>10.25</v>
      </c>
      <c r="AU38" s="57">
        <v>118.75</v>
      </c>
      <c r="AV38" s="11">
        <v>187.904</v>
      </c>
    </row>
    <row r="39" spans="1:48" x14ac:dyDescent="0.25">
      <c r="A39" s="5" t="s">
        <v>2068</v>
      </c>
      <c r="B39" s="6" t="s">
        <v>1643</v>
      </c>
      <c r="C39" s="6" t="s">
        <v>1644</v>
      </c>
      <c r="D39" s="5">
        <v>2006</v>
      </c>
      <c r="E39" s="5">
        <v>10</v>
      </c>
      <c r="F39" s="5">
        <v>36</v>
      </c>
      <c r="G39" s="5">
        <v>92345</v>
      </c>
      <c r="H39" s="5" t="s">
        <v>1370</v>
      </c>
      <c r="I39" s="7">
        <v>2.9</v>
      </c>
      <c r="J39" s="5">
        <v>19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4">
        <v>0</v>
      </c>
      <c r="U39" s="26">
        <f t="shared" si="0"/>
        <v>0</v>
      </c>
      <c r="V39" s="26">
        <f t="shared" si="1"/>
        <v>0</v>
      </c>
      <c r="Z39" s="4">
        <v>15</v>
      </c>
      <c r="AA39" s="26">
        <v>23.359986676250418</v>
      </c>
      <c r="AB39" s="26">
        <v>700.79960028751259</v>
      </c>
      <c r="AE39" s="14">
        <v>29</v>
      </c>
      <c r="AF39" s="15">
        <v>28.338498140824619</v>
      </c>
      <c r="AG39" s="15">
        <v>1612.6324607378453</v>
      </c>
      <c r="AH39" s="15"/>
      <c r="AJ39" s="4">
        <v>29</v>
      </c>
      <c r="AK39" s="11">
        <v>61.32</v>
      </c>
      <c r="AL39" s="11">
        <v>3489.48</v>
      </c>
      <c r="AM39" s="11">
        <v>28.338498140824619</v>
      </c>
      <c r="AN39" s="11">
        <v>1612.6324607378453</v>
      </c>
      <c r="AO39" s="11">
        <v>56.84</v>
      </c>
      <c r="AP39" s="11">
        <v>3184.52</v>
      </c>
      <c r="AQ39" s="11">
        <v>31.452490675896819</v>
      </c>
      <c r="AR39" s="11">
        <v>1725.1359138929156</v>
      </c>
      <c r="AS39" s="4">
        <v>1323</v>
      </c>
      <c r="AT39" s="11">
        <v>2</v>
      </c>
      <c r="AU39" s="57">
        <v>40</v>
      </c>
      <c r="AV39" s="11">
        <v>169.00200000000001</v>
      </c>
    </row>
    <row r="40" spans="1:48" x14ac:dyDescent="0.25">
      <c r="A40" s="5" t="s">
        <v>2895</v>
      </c>
      <c r="B40" s="6" t="s">
        <v>1643</v>
      </c>
      <c r="C40" s="6" t="s">
        <v>1644</v>
      </c>
      <c r="D40" s="5">
        <v>2004</v>
      </c>
      <c r="E40" s="5">
        <v>12</v>
      </c>
      <c r="F40" s="5">
        <v>1</v>
      </c>
      <c r="G40" s="5">
        <v>94552</v>
      </c>
      <c r="H40" s="5" t="s">
        <v>1370</v>
      </c>
      <c r="I40" s="7">
        <v>6.1</v>
      </c>
      <c r="J40" s="5">
        <v>30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4">
        <v>0</v>
      </c>
      <c r="U40" s="26">
        <f t="shared" si="0"/>
        <v>0</v>
      </c>
      <c r="V40" s="26">
        <f t="shared" si="1"/>
        <v>0</v>
      </c>
      <c r="Z40" s="4">
        <v>8</v>
      </c>
      <c r="AA40" s="26">
        <v>25.27657180910386</v>
      </c>
      <c r="AB40" s="26">
        <v>1541.8708803553354</v>
      </c>
      <c r="AE40" s="14">
        <v>30</v>
      </c>
      <c r="AF40" s="15">
        <v>30.623403408474143</v>
      </c>
      <c r="AG40" s="15">
        <v>1130.0372378643533</v>
      </c>
      <c r="AH40" s="15"/>
      <c r="AJ40" s="4">
        <v>30</v>
      </c>
      <c r="AK40" s="11">
        <v>65.896551724137936</v>
      </c>
      <c r="AL40" s="11">
        <v>2431.655172413793</v>
      </c>
      <c r="AM40" s="11">
        <v>30.623403408474143</v>
      </c>
      <c r="AN40" s="11">
        <v>1130.0372378643533</v>
      </c>
      <c r="AO40" s="11">
        <v>65.620689655172413</v>
      </c>
      <c r="AP40" s="11">
        <v>2429.1724137931033</v>
      </c>
      <c r="AQ40" s="11">
        <v>34.409658066400858</v>
      </c>
      <c r="AR40" s="11">
        <v>1227.5951428256026</v>
      </c>
      <c r="AS40" s="4">
        <v>1323</v>
      </c>
      <c r="AT40" s="11">
        <v>0</v>
      </c>
      <c r="AU40" s="57">
        <v>0</v>
      </c>
      <c r="AV40" s="11">
        <v>150.1</v>
      </c>
    </row>
    <row r="41" spans="1:48" x14ac:dyDescent="0.25">
      <c r="A41" s="5" t="s">
        <v>2914</v>
      </c>
      <c r="B41" s="6" t="s">
        <v>1643</v>
      </c>
      <c r="C41" s="6" t="s">
        <v>1644</v>
      </c>
      <c r="D41" s="5">
        <v>2004</v>
      </c>
      <c r="E41" s="5">
        <v>12</v>
      </c>
      <c r="F41" s="5">
        <v>1</v>
      </c>
      <c r="G41" s="5">
        <v>94579</v>
      </c>
      <c r="H41" s="5" t="s">
        <v>1370</v>
      </c>
      <c r="I41" s="7">
        <v>3.9</v>
      </c>
      <c r="J41" s="5">
        <v>60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4">
        <v>0</v>
      </c>
      <c r="U41" s="26">
        <f t="shared" si="0"/>
        <v>0</v>
      </c>
      <c r="V41" s="26">
        <f t="shared" si="1"/>
        <v>0</v>
      </c>
      <c r="Z41" s="4">
        <v>11</v>
      </c>
      <c r="AA41" s="26">
        <v>1.2777067997337765</v>
      </c>
      <c r="AB41" s="26">
        <v>6.3885339986688825</v>
      </c>
      <c r="AE41" s="14">
        <v>31</v>
      </c>
      <c r="AF41" s="15">
        <v>25.579770043881403</v>
      </c>
      <c r="AG41" s="15">
        <v>1343.544082992018</v>
      </c>
      <c r="AH41" s="15"/>
      <c r="AJ41" s="4">
        <v>31</v>
      </c>
      <c r="AK41" s="11">
        <v>55.043478260869563</v>
      </c>
      <c r="AL41" s="11">
        <v>2891.086956521739</v>
      </c>
      <c r="AM41" s="11">
        <v>25.579770043881403</v>
      </c>
      <c r="AN41" s="11">
        <v>1343.544082992018</v>
      </c>
      <c r="AO41" s="11">
        <v>55.043478260869563</v>
      </c>
      <c r="AP41" s="11">
        <v>2891.086956521739</v>
      </c>
      <c r="AQ41" s="11">
        <v>32.046836012967447</v>
      </c>
      <c r="AR41" s="11">
        <v>1542.2588338811695</v>
      </c>
      <c r="AS41" s="4">
        <v>1323</v>
      </c>
      <c r="AT41" s="11">
        <v>0</v>
      </c>
      <c r="AU41" s="57">
        <v>0</v>
      </c>
      <c r="AV41" s="11">
        <v>131.19800000000001</v>
      </c>
    </row>
    <row r="42" spans="1:48" x14ac:dyDescent="0.25">
      <c r="A42" s="5" t="s">
        <v>2923</v>
      </c>
      <c r="B42" s="6" t="s">
        <v>1643</v>
      </c>
      <c r="C42" s="6" t="s">
        <v>1644</v>
      </c>
      <c r="D42" s="5">
        <v>2002</v>
      </c>
      <c r="E42" s="5">
        <v>14</v>
      </c>
      <c r="F42" s="5">
        <v>3</v>
      </c>
      <c r="G42" s="5">
        <v>95669</v>
      </c>
      <c r="H42" s="5" t="s">
        <v>1370</v>
      </c>
      <c r="I42" s="7">
        <v>3.9</v>
      </c>
      <c r="J42" s="5">
        <v>49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4">
        <v>0</v>
      </c>
      <c r="U42" s="26">
        <f t="shared" si="0"/>
        <v>0</v>
      </c>
      <c r="V42" s="26">
        <f t="shared" si="1"/>
        <v>0</v>
      </c>
      <c r="Z42" s="4">
        <v>9</v>
      </c>
      <c r="AA42" s="26">
        <v>40.587211868202274</v>
      </c>
      <c r="AB42" s="26">
        <v>1623.488474728091</v>
      </c>
      <c r="AE42" s="14">
        <v>32</v>
      </c>
      <c r="AF42" s="15">
        <v>26.796331684238854</v>
      </c>
      <c r="AG42" s="15">
        <v>1056.7688335152689</v>
      </c>
      <c r="AH42" s="15"/>
      <c r="AJ42" s="4">
        <v>32</v>
      </c>
      <c r="AK42" s="11">
        <v>57</v>
      </c>
      <c r="AL42" s="11">
        <v>2247.913043478261</v>
      </c>
      <c r="AM42" s="11">
        <v>26.796331684238854</v>
      </c>
      <c r="AN42" s="11">
        <v>1056.7688335152689</v>
      </c>
      <c r="AO42" s="11">
        <v>53.130434782608695</v>
      </c>
      <c r="AP42" s="11">
        <v>1860.9565217391305</v>
      </c>
      <c r="AQ42" s="11">
        <v>30.593923333560561</v>
      </c>
      <c r="AR42" s="11">
        <v>1147.6089573316222</v>
      </c>
      <c r="AS42" s="4">
        <v>1323</v>
      </c>
      <c r="AT42" s="11">
        <v>5</v>
      </c>
      <c r="AU42" s="57">
        <v>10</v>
      </c>
      <c r="AV42" s="11">
        <v>112.29600000000001</v>
      </c>
    </row>
    <row r="43" spans="1:48" x14ac:dyDescent="0.25">
      <c r="A43" s="5" t="s">
        <v>3020</v>
      </c>
      <c r="B43" s="6" t="s">
        <v>1660</v>
      </c>
      <c r="C43" s="6" t="s">
        <v>1151</v>
      </c>
      <c r="D43" s="5">
        <v>1998</v>
      </c>
      <c r="E43" s="5">
        <v>18</v>
      </c>
      <c r="F43" s="5">
        <v>18</v>
      </c>
      <c r="G43" s="5">
        <v>96114</v>
      </c>
      <c r="H43" s="5" t="s">
        <v>1370</v>
      </c>
      <c r="I43" s="7">
        <v>3</v>
      </c>
      <c r="J43" s="5">
        <v>27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4">
        <v>0</v>
      </c>
      <c r="U43" s="26">
        <f t="shared" si="0"/>
        <v>0</v>
      </c>
      <c r="V43" s="26">
        <f t="shared" si="1"/>
        <v>0</v>
      </c>
      <c r="Z43" s="4">
        <v>10</v>
      </c>
      <c r="AA43" s="26">
        <v>0</v>
      </c>
      <c r="AB43" s="26">
        <v>0</v>
      </c>
      <c r="AE43" s="14">
        <v>33</v>
      </c>
      <c r="AF43" s="15">
        <v>24.545166284994682</v>
      </c>
      <c r="AG43" s="15">
        <v>698.66231508328792</v>
      </c>
      <c r="AH43" s="15"/>
      <c r="AJ43" s="4">
        <v>33</v>
      </c>
      <c r="AK43" s="11">
        <v>51.9</v>
      </c>
      <c r="AL43" s="11">
        <v>1477.3</v>
      </c>
      <c r="AM43" s="11">
        <v>24.545166284994682</v>
      </c>
      <c r="AN43" s="11">
        <v>698.66231508328792</v>
      </c>
      <c r="AO43" s="11">
        <v>49.9</v>
      </c>
      <c r="AP43" s="11">
        <v>1386.0333333333333</v>
      </c>
      <c r="AQ43" s="11">
        <v>28.901346860499221</v>
      </c>
      <c r="AR43" s="11">
        <v>831.55351772904316</v>
      </c>
      <c r="AS43" s="4">
        <v>1323</v>
      </c>
      <c r="AT43" s="11">
        <v>0</v>
      </c>
      <c r="AU43" s="57">
        <v>0</v>
      </c>
      <c r="AV43" s="11">
        <v>93.393999999999906</v>
      </c>
    </row>
    <row r="44" spans="1:48" x14ac:dyDescent="0.25">
      <c r="A44" s="5" t="s">
        <v>3039</v>
      </c>
      <c r="B44" s="6" t="s">
        <v>1643</v>
      </c>
      <c r="C44" s="6" t="s">
        <v>1644</v>
      </c>
      <c r="D44" s="5">
        <v>2009</v>
      </c>
      <c r="E44" s="5">
        <v>7</v>
      </c>
      <c r="F44" s="5">
        <v>19</v>
      </c>
      <c r="G44" s="5">
        <v>93552</v>
      </c>
      <c r="H44" s="5" t="s">
        <v>1370</v>
      </c>
      <c r="I44" s="7">
        <v>3</v>
      </c>
      <c r="J44" s="5">
        <v>40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4">
        <v>0</v>
      </c>
      <c r="U44" s="26">
        <f t="shared" si="0"/>
        <v>0</v>
      </c>
      <c r="V44" s="26">
        <f t="shared" si="1"/>
        <v>0</v>
      </c>
      <c r="Z44" s="4">
        <v>8</v>
      </c>
      <c r="AA44" s="26">
        <v>7.5829715427311584</v>
      </c>
      <c r="AB44" s="26">
        <v>758.29715427311589</v>
      </c>
      <c r="AE44" s="14">
        <v>34</v>
      </c>
      <c r="AF44" s="15">
        <v>19.44151546541244</v>
      </c>
      <c r="AG44" s="15">
        <v>600.44372764331513</v>
      </c>
      <c r="AH44" s="15"/>
      <c r="AJ44" s="4">
        <v>34</v>
      </c>
      <c r="AK44" s="11">
        <v>40.857142857142854</v>
      </c>
      <c r="AL44" s="11">
        <v>1261.8571428571429</v>
      </c>
      <c r="AM44" s="11">
        <v>19.44151546541244</v>
      </c>
      <c r="AN44" s="11">
        <v>600.44372764331513</v>
      </c>
      <c r="AO44" s="11">
        <v>39.761904761904759</v>
      </c>
      <c r="AP44" s="11">
        <v>1228.5238095238096</v>
      </c>
      <c r="AQ44" s="11">
        <v>24.61345277856277</v>
      </c>
      <c r="AR44" s="11">
        <v>790.60396635221718</v>
      </c>
      <c r="AS44" s="4">
        <v>1323</v>
      </c>
      <c r="AT44" s="11">
        <v>0</v>
      </c>
      <c r="AU44" s="57">
        <v>0</v>
      </c>
      <c r="AV44" s="11">
        <v>74.492000000000004</v>
      </c>
    </row>
    <row r="45" spans="1:48" x14ac:dyDescent="0.25">
      <c r="A45" s="5" t="s">
        <v>3093</v>
      </c>
      <c r="B45" s="6" t="s">
        <v>1643</v>
      </c>
      <c r="C45" s="6" t="s">
        <v>1644</v>
      </c>
      <c r="D45" s="5">
        <v>2003</v>
      </c>
      <c r="E45" s="5">
        <v>13</v>
      </c>
      <c r="F45" s="5">
        <v>19</v>
      </c>
      <c r="G45" s="5">
        <v>93510</v>
      </c>
      <c r="H45" s="5" t="s">
        <v>1370</v>
      </c>
      <c r="I45" s="7">
        <v>0.7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4">
        <v>0</v>
      </c>
      <c r="U45" s="26">
        <f t="shared" si="0"/>
        <v>0</v>
      </c>
      <c r="V45" s="26">
        <f t="shared" si="1"/>
        <v>0</v>
      </c>
      <c r="Z45" s="4">
        <v>7</v>
      </c>
      <c r="AA45" s="26">
        <v>2.5188130017359942</v>
      </c>
      <c r="AB45" s="26">
        <v>75.56439005207983</v>
      </c>
      <c r="AE45" s="14">
        <v>35</v>
      </c>
      <c r="AF45" s="15">
        <v>21.888699230289532</v>
      </c>
      <c r="AG45" s="15">
        <v>494.39909783197442</v>
      </c>
      <c r="AH45" s="15"/>
      <c r="AJ45" s="4">
        <v>35</v>
      </c>
      <c r="AK45" s="11">
        <v>46</v>
      </c>
      <c r="AL45" s="11">
        <v>1039</v>
      </c>
      <c r="AM45" s="11">
        <v>21.888699230289532</v>
      </c>
      <c r="AN45" s="11">
        <v>494.39909783197442</v>
      </c>
      <c r="AO45" s="11">
        <v>46</v>
      </c>
      <c r="AP45" s="11">
        <v>1039</v>
      </c>
      <c r="AQ45" s="11">
        <v>26.04744623641319</v>
      </c>
      <c r="AR45" s="11">
        <v>603.87248324748032</v>
      </c>
      <c r="AS45" s="4">
        <v>1323</v>
      </c>
      <c r="AT45" s="11">
        <v>0</v>
      </c>
      <c r="AU45" s="57">
        <v>0</v>
      </c>
      <c r="AV45" s="11">
        <v>55.589999999999897</v>
      </c>
    </row>
    <row r="46" spans="1:48" x14ac:dyDescent="0.25">
      <c r="A46" s="5" t="s">
        <v>3150</v>
      </c>
      <c r="B46" s="6" t="s">
        <v>1643</v>
      </c>
      <c r="C46" s="6" t="s">
        <v>1644</v>
      </c>
      <c r="D46" s="5">
        <v>2001</v>
      </c>
      <c r="E46" s="5">
        <v>15</v>
      </c>
      <c r="F46" s="5">
        <v>19</v>
      </c>
      <c r="G46" s="5">
        <v>90670</v>
      </c>
      <c r="H46" s="5" t="s">
        <v>1370</v>
      </c>
      <c r="I46" s="7">
        <v>7.9</v>
      </c>
      <c r="J46" s="5">
        <v>50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4">
        <v>0</v>
      </c>
      <c r="U46" s="26">
        <f t="shared" si="0"/>
        <v>0</v>
      </c>
      <c r="V46" s="26">
        <f t="shared" si="1"/>
        <v>0</v>
      </c>
      <c r="Z46" s="4">
        <v>15</v>
      </c>
      <c r="AA46" s="26">
        <v>7.7866622254168059</v>
      </c>
      <c r="AB46" s="26">
        <v>155.73324450833613</v>
      </c>
      <c r="AE46" s="14">
        <v>36</v>
      </c>
      <c r="AF46" s="15">
        <v>18.138577654247516</v>
      </c>
      <c r="AG46" s="15">
        <v>549.41488836778706</v>
      </c>
      <c r="AH46" s="15"/>
      <c r="AJ46" s="4">
        <v>36</v>
      </c>
      <c r="AK46" s="11">
        <v>37.636363636363633</v>
      </c>
      <c r="AL46" s="11">
        <v>1140</v>
      </c>
      <c r="AM46" s="11">
        <v>18.138577654247516</v>
      </c>
      <c r="AN46" s="11">
        <v>549.41488836778706</v>
      </c>
      <c r="AO46" s="11">
        <v>32.18181818181818</v>
      </c>
      <c r="AP46" s="11">
        <v>812.72727272727275</v>
      </c>
      <c r="AQ46" s="11">
        <v>19.977627131852756</v>
      </c>
      <c r="AR46" s="11">
        <v>559.94263648518313</v>
      </c>
      <c r="AS46" s="4">
        <v>1323</v>
      </c>
      <c r="AT46" s="11">
        <v>0</v>
      </c>
      <c r="AU46" s="57">
        <v>0</v>
      </c>
      <c r="AV46" s="11">
        <v>36.688000000000002</v>
      </c>
    </row>
    <row r="47" spans="1:48" x14ac:dyDescent="0.25">
      <c r="A47" s="5" t="s">
        <v>3246</v>
      </c>
      <c r="B47" s="6" t="s">
        <v>1660</v>
      </c>
      <c r="C47" s="6" t="s">
        <v>1151</v>
      </c>
      <c r="D47" s="5">
        <v>2008</v>
      </c>
      <c r="E47" s="5">
        <v>8</v>
      </c>
      <c r="F47" s="5">
        <v>27</v>
      </c>
      <c r="G47" s="5">
        <v>93905</v>
      </c>
      <c r="H47" s="5" t="s">
        <v>1370</v>
      </c>
      <c r="I47" s="7">
        <v>14.3</v>
      </c>
      <c r="J47" s="5">
        <v>6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4">
        <v>0</v>
      </c>
      <c r="U47" s="26">
        <f t="shared" si="0"/>
        <v>0</v>
      </c>
      <c r="V47" s="26">
        <f t="shared" si="1"/>
        <v>0</v>
      </c>
      <c r="Z47" s="4">
        <v>16</v>
      </c>
      <c r="AA47" s="26">
        <v>7.8186096529988607</v>
      </c>
      <c r="AB47" s="26">
        <v>7.8186096529988607</v>
      </c>
      <c r="AE47" s="14">
        <v>37</v>
      </c>
      <c r="AF47" s="15">
        <v>26.747830091589634</v>
      </c>
      <c r="AG47" s="15">
        <v>938.84883621479605</v>
      </c>
      <c r="AH47" s="15"/>
      <c r="AJ47" s="4">
        <v>37</v>
      </c>
      <c r="AK47" s="11">
        <v>55.5</v>
      </c>
      <c r="AL47" s="11">
        <v>1948.05</v>
      </c>
      <c r="AM47" s="11">
        <v>26.747830091589634</v>
      </c>
      <c r="AN47" s="11">
        <v>938.84883621479605</v>
      </c>
      <c r="AO47" s="11">
        <v>55.5</v>
      </c>
      <c r="AP47" s="11">
        <v>1948.05</v>
      </c>
      <c r="AQ47" s="11">
        <v>28.56020944348279</v>
      </c>
      <c r="AR47" s="11">
        <v>953.20287821179102</v>
      </c>
      <c r="AS47" s="4">
        <v>1323</v>
      </c>
      <c r="AT47" s="11">
        <v>0</v>
      </c>
      <c r="AU47" s="57">
        <v>0</v>
      </c>
      <c r="AV47" s="11">
        <v>20</v>
      </c>
    </row>
    <row r="48" spans="1:48" x14ac:dyDescent="0.25">
      <c r="A48" s="5" t="s">
        <v>3249</v>
      </c>
      <c r="B48" s="6" t="s">
        <v>1660</v>
      </c>
      <c r="C48" s="6" t="s">
        <v>1151</v>
      </c>
      <c r="D48" s="5">
        <v>2003</v>
      </c>
      <c r="E48" s="5">
        <v>13</v>
      </c>
      <c r="F48" s="5">
        <v>27</v>
      </c>
      <c r="G48" s="5">
        <v>93905</v>
      </c>
      <c r="H48" s="5" t="s">
        <v>1370</v>
      </c>
      <c r="I48" s="7">
        <v>1.9</v>
      </c>
      <c r="J48" s="5">
        <v>3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4">
        <v>0</v>
      </c>
      <c r="U48" s="26">
        <f t="shared" si="0"/>
        <v>0</v>
      </c>
      <c r="V48" s="26">
        <f t="shared" si="1"/>
        <v>0</v>
      </c>
      <c r="Z48" s="4">
        <v>9</v>
      </c>
      <c r="AA48" s="26">
        <v>6.3417518544066063</v>
      </c>
      <c r="AB48" s="26">
        <v>57.07576668965946</v>
      </c>
      <c r="AE48" s="14">
        <v>38</v>
      </c>
      <c r="AF48" s="15">
        <v>31.808230379187677</v>
      </c>
      <c r="AG48" s="15">
        <v>1452.8512499169228</v>
      </c>
      <c r="AH48" s="15"/>
      <c r="AJ48" s="4">
        <v>38</v>
      </c>
      <c r="AK48" s="11">
        <v>66</v>
      </c>
      <c r="AL48" s="11">
        <v>3014.5714285714284</v>
      </c>
      <c r="AM48" s="11">
        <v>31.808230379187677</v>
      </c>
      <c r="AN48" s="11">
        <v>1452.8512499169228</v>
      </c>
      <c r="AO48" s="11">
        <v>66</v>
      </c>
      <c r="AP48" s="11">
        <v>3014.5714285714284</v>
      </c>
      <c r="AQ48" s="11">
        <v>35.353156867089425</v>
      </c>
      <c r="AR48" s="11">
        <v>1529.4329967221743</v>
      </c>
      <c r="AS48" s="4">
        <v>1323</v>
      </c>
      <c r="AT48" s="11">
        <v>0</v>
      </c>
      <c r="AU48" s="57">
        <v>0</v>
      </c>
      <c r="AV48" s="11">
        <v>20</v>
      </c>
    </row>
    <row r="49" spans="1:48" x14ac:dyDescent="0.25">
      <c r="A49" s="5" t="s">
        <v>3358</v>
      </c>
      <c r="B49" s="6" t="s">
        <v>1643</v>
      </c>
      <c r="C49" s="6" t="s">
        <v>1644</v>
      </c>
      <c r="D49" s="5">
        <v>1997</v>
      </c>
      <c r="E49" s="5">
        <v>19</v>
      </c>
      <c r="F49" s="5">
        <v>30</v>
      </c>
      <c r="G49" s="5">
        <v>90620</v>
      </c>
      <c r="H49" s="5" t="s">
        <v>1370</v>
      </c>
      <c r="I49" s="7">
        <v>4</v>
      </c>
      <c r="J49" s="5">
        <v>12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4">
        <v>0</v>
      </c>
      <c r="U49" s="26">
        <f t="shared" si="0"/>
        <v>0</v>
      </c>
      <c r="V49" s="26">
        <f t="shared" si="1"/>
        <v>0</v>
      </c>
      <c r="Z49" s="4">
        <v>10</v>
      </c>
      <c r="AA49" s="26">
        <v>0</v>
      </c>
      <c r="AB49" s="26">
        <v>0</v>
      </c>
      <c r="AE49" s="14">
        <v>39</v>
      </c>
      <c r="AF49" s="15">
        <v>25.426136132640856</v>
      </c>
      <c r="AG49" s="15">
        <v>765.73533192319292</v>
      </c>
      <c r="AH49" s="15"/>
      <c r="AJ49" s="4">
        <v>39</v>
      </c>
      <c r="AK49" s="11">
        <v>51.692307692307693</v>
      </c>
      <c r="AL49" s="11">
        <v>1556.7692307692307</v>
      </c>
      <c r="AM49" s="11">
        <v>25.426136132640856</v>
      </c>
      <c r="AN49" s="11">
        <v>765.73533192319292</v>
      </c>
      <c r="AO49" s="11">
        <v>43.384615384615387</v>
      </c>
      <c r="AP49" s="11">
        <v>1181.3846153846155</v>
      </c>
      <c r="AQ49" s="11">
        <v>28.685686546878006</v>
      </c>
      <c r="AR49" s="11">
        <v>843.00814418085963</v>
      </c>
      <c r="AS49" s="4">
        <v>1323</v>
      </c>
      <c r="AT49" s="11">
        <v>0</v>
      </c>
      <c r="AU49" s="57">
        <v>0</v>
      </c>
      <c r="AV49" s="11">
        <v>20</v>
      </c>
    </row>
    <row r="50" spans="1:48" x14ac:dyDescent="0.25">
      <c r="A50" s="5" t="s">
        <v>267</v>
      </c>
      <c r="B50" s="6" t="s">
        <v>1643</v>
      </c>
      <c r="C50" s="6" t="s">
        <v>1644</v>
      </c>
      <c r="D50" s="5">
        <v>2008</v>
      </c>
      <c r="E50" s="5">
        <v>8</v>
      </c>
      <c r="F50" s="5">
        <v>40</v>
      </c>
      <c r="G50" s="5">
        <v>93451</v>
      </c>
      <c r="H50" s="5" t="s">
        <v>1370</v>
      </c>
      <c r="I50" s="7">
        <v>2.8</v>
      </c>
      <c r="J50" s="5">
        <v>13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4">
        <v>0</v>
      </c>
      <c r="U50" s="26">
        <f t="shared" si="0"/>
        <v>0</v>
      </c>
      <c r="V50" s="26">
        <f t="shared" si="1"/>
        <v>0</v>
      </c>
      <c r="Z50" s="4">
        <v>7</v>
      </c>
      <c r="AA50" s="26">
        <v>22.669317015623946</v>
      </c>
      <c r="AB50" s="26">
        <v>589.40224240622263</v>
      </c>
      <c r="AE50" s="14">
        <v>40</v>
      </c>
      <c r="AF50" s="15">
        <v>10.40370844953644</v>
      </c>
      <c r="AG50" s="15">
        <v>474.11185648601781</v>
      </c>
      <c r="AH50" s="15"/>
      <c r="AJ50" s="4">
        <v>40</v>
      </c>
      <c r="AK50" s="11">
        <v>21</v>
      </c>
      <c r="AL50" s="11">
        <v>957</v>
      </c>
      <c r="AM50" s="11">
        <v>10.40370844953644</v>
      </c>
      <c r="AN50" s="11">
        <v>474.11185648601781</v>
      </c>
      <c r="AO50" s="11">
        <v>22.166666666666668</v>
      </c>
      <c r="AP50" s="11">
        <v>850.83333333333337</v>
      </c>
      <c r="AQ50" s="11">
        <v>14.512558346085678</v>
      </c>
      <c r="AR50" s="11">
        <v>633.36792782864916</v>
      </c>
      <c r="AS50" s="4">
        <v>1323</v>
      </c>
      <c r="AT50" s="11">
        <v>0</v>
      </c>
      <c r="AU50" s="57">
        <v>0</v>
      </c>
      <c r="AV50" s="11">
        <v>20</v>
      </c>
    </row>
    <row r="51" spans="1:48" x14ac:dyDescent="0.25">
      <c r="A51" s="5" t="s">
        <v>323</v>
      </c>
      <c r="B51" s="6" t="s">
        <v>1643</v>
      </c>
      <c r="C51" s="6" t="s">
        <v>1644</v>
      </c>
      <c r="D51" s="5">
        <v>2008</v>
      </c>
      <c r="E51" s="5">
        <v>8</v>
      </c>
      <c r="F51" s="5">
        <v>43</v>
      </c>
      <c r="G51" s="5">
        <v>95120</v>
      </c>
      <c r="H51" s="5" t="s">
        <v>1370</v>
      </c>
      <c r="I51" s="7">
        <v>4.0999999999999996</v>
      </c>
      <c r="J51" s="5">
        <v>38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4">
        <v>0</v>
      </c>
      <c r="U51" s="26">
        <f t="shared" si="0"/>
        <v>0</v>
      </c>
      <c r="V51" s="26">
        <f t="shared" si="1"/>
        <v>0</v>
      </c>
      <c r="Z51" s="4">
        <v>7</v>
      </c>
      <c r="AA51" s="26">
        <v>13.853471509547969</v>
      </c>
      <c r="AB51" s="26">
        <v>415.60414528643906</v>
      </c>
      <c r="AE51" s="14">
        <v>41</v>
      </c>
      <c r="AF51" s="15">
        <v>18.715483209499016</v>
      </c>
      <c r="AG51" s="15">
        <v>158.95683739267832</v>
      </c>
      <c r="AH51" s="15"/>
      <c r="AJ51" s="4">
        <v>41</v>
      </c>
      <c r="AK51" s="11">
        <v>37.5</v>
      </c>
      <c r="AL51" s="11">
        <v>318.5</v>
      </c>
      <c r="AM51" s="11">
        <v>18.715483209499016</v>
      </c>
      <c r="AN51" s="11">
        <v>158.95683739267832</v>
      </c>
      <c r="AO51" s="11">
        <v>37.5</v>
      </c>
      <c r="AP51" s="11">
        <v>318.5</v>
      </c>
      <c r="AQ51" s="11">
        <v>22.97741929939566</v>
      </c>
      <c r="AR51" s="11">
        <v>252.36261435136535</v>
      </c>
      <c r="AS51" s="4">
        <v>1323</v>
      </c>
      <c r="AT51" s="11">
        <v>0</v>
      </c>
      <c r="AU51" s="57">
        <v>0</v>
      </c>
      <c r="AV51" s="11">
        <v>0</v>
      </c>
    </row>
    <row r="52" spans="1:48" x14ac:dyDescent="0.25">
      <c r="A52" s="5" t="s">
        <v>1155</v>
      </c>
      <c r="B52" s="6" t="s">
        <v>1150</v>
      </c>
      <c r="C52" s="6" t="s">
        <v>1151</v>
      </c>
      <c r="D52" s="5">
        <v>2007</v>
      </c>
      <c r="E52" s="5">
        <v>9</v>
      </c>
      <c r="F52" s="5">
        <v>1</v>
      </c>
      <c r="G52" s="5">
        <v>94602</v>
      </c>
      <c r="H52" s="5" t="s">
        <v>1152</v>
      </c>
      <c r="I52" s="7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3</v>
      </c>
      <c r="T52" s="4">
        <v>0</v>
      </c>
      <c r="U52" s="26">
        <f t="shared" si="0"/>
        <v>1.0529129993628921</v>
      </c>
      <c r="V52" s="26">
        <f t="shared" si="1"/>
        <v>0</v>
      </c>
      <c r="Z52" s="4">
        <v>13</v>
      </c>
      <c r="AA52" s="26">
        <v>7.7250300409789752</v>
      </c>
      <c r="AB52" s="26">
        <v>309.00120163915904</v>
      </c>
      <c r="AE52" s="14">
        <v>42</v>
      </c>
      <c r="AF52" s="15">
        <v>24.389484615504738</v>
      </c>
      <c r="AG52" s="15">
        <v>601.06250488004196</v>
      </c>
      <c r="AH52" s="15"/>
      <c r="AJ52" s="4">
        <v>42</v>
      </c>
      <c r="AK52" s="11">
        <v>48.5</v>
      </c>
      <c r="AL52" s="11">
        <v>1195.25</v>
      </c>
      <c r="AM52" s="11">
        <v>24.389484615504738</v>
      </c>
      <c r="AN52" s="11">
        <v>601.06250488004196</v>
      </c>
      <c r="AO52" s="11">
        <v>46.333333333333336</v>
      </c>
      <c r="AP52" s="11">
        <v>1186.5833333333333</v>
      </c>
      <c r="AQ52" s="11">
        <v>25.289006915495289</v>
      </c>
      <c r="AR52" s="11">
        <v>601.82802156765536</v>
      </c>
      <c r="AS52" s="4">
        <v>1323</v>
      </c>
      <c r="AT52" s="11">
        <v>0</v>
      </c>
      <c r="AU52" s="57">
        <v>0</v>
      </c>
      <c r="AV52" s="11">
        <v>0</v>
      </c>
    </row>
    <row r="53" spans="1:48" x14ac:dyDescent="0.25">
      <c r="A53" s="5" t="s">
        <v>1173</v>
      </c>
      <c r="B53" s="6" t="s">
        <v>1150</v>
      </c>
      <c r="C53" s="6" t="s">
        <v>1151</v>
      </c>
      <c r="D53" s="5">
        <v>2000</v>
      </c>
      <c r="E53" s="5">
        <v>16</v>
      </c>
      <c r="F53" s="5">
        <v>1</v>
      </c>
      <c r="G53" s="5">
        <v>94578</v>
      </c>
      <c r="H53" s="5" t="s">
        <v>1152</v>
      </c>
      <c r="I53" s="7">
        <v>1.6</v>
      </c>
      <c r="J53" s="5">
        <v>40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3</v>
      </c>
      <c r="Q53" s="5">
        <v>0</v>
      </c>
      <c r="R53" s="5">
        <v>0</v>
      </c>
      <c r="S53" s="5">
        <v>3</v>
      </c>
      <c r="T53" s="4">
        <v>120</v>
      </c>
      <c r="U53" s="26">
        <f t="shared" si="0"/>
        <v>1.0258324776294558</v>
      </c>
      <c r="V53" s="26">
        <f t="shared" si="1"/>
        <v>41.03329910517823</v>
      </c>
      <c r="Z53" s="4">
        <v>7</v>
      </c>
      <c r="AA53" s="26">
        <v>25.188130017359942</v>
      </c>
      <c r="AB53" s="26">
        <v>1259.406500867997</v>
      </c>
      <c r="AE53" s="14">
        <v>43</v>
      </c>
      <c r="AF53" s="15">
        <v>22.130753927238096</v>
      </c>
      <c r="AG53" s="15">
        <v>684.53293826846379</v>
      </c>
      <c r="AH53" s="15"/>
      <c r="AJ53" s="4">
        <v>43</v>
      </c>
      <c r="AK53" s="11">
        <v>43.666666666666664</v>
      </c>
      <c r="AL53" s="11">
        <v>1350.6666666666667</v>
      </c>
      <c r="AM53" s="11">
        <v>22.130753927238096</v>
      </c>
      <c r="AN53" s="11">
        <v>684.53293826846379</v>
      </c>
      <c r="AO53" s="11">
        <v>36.333333333333336</v>
      </c>
      <c r="AP53" s="11">
        <v>1076.8888888888889</v>
      </c>
      <c r="AQ53" s="11">
        <v>27.255559103862513</v>
      </c>
      <c r="AR53" s="11">
        <v>847.76087034227703</v>
      </c>
      <c r="AS53" s="4">
        <v>1323</v>
      </c>
      <c r="AT53" s="11">
        <v>0</v>
      </c>
      <c r="AU53" s="57">
        <v>0</v>
      </c>
      <c r="AV53" s="11">
        <v>0</v>
      </c>
    </row>
    <row r="54" spans="1:48" x14ac:dyDescent="0.25">
      <c r="A54" s="5" t="s">
        <v>1191</v>
      </c>
      <c r="B54" s="6" t="s">
        <v>1150</v>
      </c>
      <c r="C54" s="6" t="s">
        <v>1151</v>
      </c>
      <c r="D54" s="5">
        <v>2005</v>
      </c>
      <c r="E54" s="5">
        <v>11</v>
      </c>
      <c r="F54" s="5">
        <v>7</v>
      </c>
      <c r="G54" s="5">
        <v>94556</v>
      </c>
      <c r="H54" s="5" t="s">
        <v>1152</v>
      </c>
      <c r="I54" s="7">
        <v>1.5</v>
      </c>
      <c r="J54" s="5">
        <v>5</v>
      </c>
      <c r="K54" s="5">
        <v>0</v>
      </c>
      <c r="L54" s="5">
        <v>0</v>
      </c>
      <c r="M54" s="5">
        <v>1</v>
      </c>
      <c r="N54" s="5">
        <v>0</v>
      </c>
      <c r="O54" s="5">
        <v>0</v>
      </c>
      <c r="P54" s="5">
        <v>0</v>
      </c>
      <c r="Q54" s="5">
        <v>3</v>
      </c>
      <c r="R54" s="5">
        <v>0</v>
      </c>
      <c r="S54" s="5">
        <v>3</v>
      </c>
      <c r="T54" s="4">
        <v>15</v>
      </c>
      <c r="U54" s="26">
        <f t="shared" si="0"/>
        <v>1.0453702600281241</v>
      </c>
      <c r="V54" s="26">
        <f t="shared" si="1"/>
        <v>5.2268513001406198</v>
      </c>
      <c r="Z54" s="4">
        <v>14</v>
      </c>
      <c r="AA54" s="26">
        <v>155.10956061430159</v>
      </c>
      <c r="AB54" s="26">
        <v>1395.9860455287144</v>
      </c>
      <c r="AE54" s="14">
        <v>44</v>
      </c>
      <c r="AF54" s="15">
        <v>20.525851924881135</v>
      </c>
      <c r="AG54" s="15">
        <v>578.77834316578412</v>
      </c>
      <c r="AH54" s="15"/>
      <c r="AJ54" s="4">
        <v>44</v>
      </c>
      <c r="AK54" s="11">
        <v>40.5</v>
      </c>
      <c r="AL54" s="11">
        <v>1142</v>
      </c>
      <c r="AM54" s="11">
        <v>20.525851924881135</v>
      </c>
      <c r="AN54" s="11">
        <v>578.77834316578412</v>
      </c>
      <c r="AO54" s="11">
        <v>40.5</v>
      </c>
      <c r="AP54" s="11">
        <v>1142</v>
      </c>
      <c r="AQ54" s="11">
        <v>22.841848236439038</v>
      </c>
      <c r="AR54" s="11">
        <v>659.93275582911519</v>
      </c>
      <c r="AS54" s="4">
        <v>1323</v>
      </c>
      <c r="AT54" s="11">
        <v>0</v>
      </c>
      <c r="AU54" s="57">
        <v>0</v>
      </c>
      <c r="AV54" s="11">
        <v>0</v>
      </c>
    </row>
    <row r="55" spans="1:48" x14ac:dyDescent="0.25">
      <c r="A55" s="5" t="s">
        <v>1256</v>
      </c>
      <c r="B55" s="6" t="s">
        <v>1150</v>
      </c>
      <c r="C55" s="6" t="s">
        <v>1151</v>
      </c>
      <c r="D55" s="5">
        <v>2002</v>
      </c>
      <c r="E55" s="5">
        <v>14</v>
      </c>
      <c r="F55" s="5">
        <v>19</v>
      </c>
      <c r="G55" s="5">
        <v>91351</v>
      </c>
      <c r="H55" s="5" t="s">
        <v>1152</v>
      </c>
      <c r="I55" s="7">
        <v>3.9</v>
      </c>
      <c r="J55" s="5">
        <v>20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3</v>
      </c>
      <c r="T55" s="4">
        <v>60</v>
      </c>
      <c r="U55" s="26">
        <f t="shared" si="0"/>
        <v>1.0337673022940665</v>
      </c>
      <c r="V55" s="26">
        <f t="shared" si="1"/>
        <v>20.67534604588133</v>
      </c>
      <c r="Z55" s="4">
        <v>8</v>
      </c>
      <c r="AA55" s="26">
        <v>75.829715427311584</v>
      </c>
      <c r="AB55" s="26">
        <v>5308.0800799118106</v>
      </c>
      <c r="AE55" s="14">
        <v>45</v>
      </c>
      <c r="AF55" s="15">
        <v>40.882544394235303</v>
      </c>
      <c r="AG55" s="15">
        <v>477.80595699242019</v>
      </c>
      <c r="AH55" s="15"/>
      <c r="AJ55" s="4">
        <v>45</v>
      </c>
      <c r="AK55" s="11">
        <v>79.36363636363636</v>
      </c>
      <c r="AL55" s="11">
        <v>927.5454545454545</v>
      </c>
      <c r="AM55" s="11">
        <v>40.882544394235303</v>
      </c>
      <c r="AN55" s="11">
        <v>477.80595699242019</v>
      </c>
      <c r="AO55" s="11">
        <v>73.909090909090907</v>
      </c>
      <c r="AP55" s="11">
        <v>770.09090909090912</v>
      </c>
      <c r="AQ55" s="11">
        <v>42.475279099547301</v>
      </c>
      <c r="AR55" s="11">
        <v>559.5674025680014</v>
      </c>
      <c r="AS55" s="4">
        <v>1323</v>
      </c>
      <c r="AT55" s="11">
        <v>0</v>
      </c>
      <c r="AU55" s="57">
        <v>0</v>
      </c>
      <c r="AV55" s="11">
        <v>0</v>
      </c>
    </row>
    <row r="56" spans="1:48" x14ac:dyDescent="0.25">
      <c r="A56" s="5" t="s">
        <v>1285</v>
      </c>
      <c r="B56" s="6" t="s">
        <v>1150</v>
      </c>
      <c r="C56" s="6" t="s">
        <v>1151</v>
      </c>
      <c r="D56" s="5">
        <v>2008</v>
      </c>
      <c r="E56" s="5">
        <v>8</v>
      </c>
      <c r="F56" s="5">
        <v>19</v>
      </c>
      <c r="G56" s="5">
        <v>91342</v>
      </c>
      <c r="H56" s="5" t="s">
        <v>1152</v>
      </c>
      <c r="I56" s="7">
        <v>1.4</v>
      </c>
      <c r="J56" s="5">
        <v>3</v>
      </c>
      <c r="K56" s="5">
        <v>0</v>
      </c>
      <c r="L56" s="5">
        <v>0</v>
      </c>
      <c r="M56" s="5">
        <v>1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3</v>
      </c>
      <c r="T56" s="4">
        <v>9</v>
      </c>
      <c r="U56" s="26">
        <f t="shared" si="0"/>
        <v>1.0566283165062222</v>
      </c>
      <c r="V56" s="26">
        <f t="shared" si="1"/>
        <v>3.169884949518667</v>
      </c>
      <c r="Z56" s="4">
        <v>7</v>
      </c>
      <c r="AA56" s="26">
        <v>15.112878010415965</v>
      </c>
      <c r="AB56" s="26">
        <v>1511.2878010415966</v>
      </c>
      <c r="AE56" s="14">
        <v>46</v>
      </c>
      <c r="AF56" s="15">
        <v>20.948596631181278</v>
      </c>
      <c r="AG56" s="15">
        <v>242.79766915156011</v>
      </c>
      <c r="AH56" s="15"/>
      <c r="AJ56" s="4">
        <v>46</v>
      </c>
      <c r="AK56" s="11">
        <v>40.666666666666664</v>
      </c>
      <c r="AL56" s="11">
        <v>471.33333333333331</v>
      </c>
      <c r="AM56" s="11">
        <v>20.948596631181278</v>
      </c>
      <c r="AN56" s="11">
        <v>242.79766915156011</v>
      </c>
      <c r="AO56" s="11">
        <v>40.666666666666664</v>
      </c>
      <c r="AP56" s="11">
        <v>471.33333333333331</v>
      </c>
      <c r="AQ56" s="11">
        <v>24.100769563613945</v>
      </c>
      <c r="AR56" s="11">
        <v>283.79110291861394</v>
      </c>
      <c r="AS56" s="4">
        <v>1323</v>
      </c>
      <c r="AT56" s="11">
        <v>0</v>
      </c>
      <c r="AU56" s="57">
        <v>0</v>
      </c>
      <c r="AV56" s="11">
        <v>0</v>
      </c>
    </row>
    <row r="57" spans="1:48" x14ac:dyDescent="0.25">
      <c r="A57" s="5" t="s">
        <v>1409</v>
      </c>
      <c r="B57" s="6" t="s">
        <v>1150</v>
      </c>
      <c r="C57" s="6" t="s">
        <v>1151</v>
      </c>
      <c r="D57" s="5">
        <v>2007</v>
      </c>
      <c r="E57" s="5">
        <v>9</v>
      </c>
      <c r="F57" s="5">
        <v>34</v>
      </c>
      <c r="G57" s="5">
        <v>95823</v>
      </c>
      <c r="H57" s="5" t="s">
        <v>1152</v>
      </c>
      <c r="I57" s="7">
        <v>2.8</v>
      </c>
      <c r="J57" s="5">
        <v>7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3</v>
      </c>
      <c r="Q57" s="5">
        <v>0</v>
      </c>
      <c r="R57" s="5">
        <v>0</v>
      </c>
      <c r="S57" s="5">
        <v>3</v>
      </c>
      <c r="T57" s="4">
        <v>21</v>
      </c>
      <c r="U57" s="26">
        <f t="shared" si="0"/>
        <v>1.0529129993628921</v>
      </c>
      <c r="V57" s="26">
        <f t="shared" si="1"/>
        <v>7.3703909955402445</v>
      </c>
      <c r="Z57" s="4">
        <v>15</v>
      </c>
      <c r="AA57" s="26">
        <v>11.679993338125209</v>
      </c>
      <c r="AB57" s="26">
        <v>256.95985343875458</v>
      </c>
      <c r="AE57" s="14">
        <v>47</v>
      </c>
      <c r="AF57" s="15">
        <v>27.777499156511436</v>
      </c>
      <c r="AG57" s="15">
        <v>558.6946056762489</v>
      </c>
      <c r="AH57" s="15"/>
      <c r="AJ57" s="4">
        <v>47</v>
      </c>
      <c r="AK57" s="11">
        <v>53</v>
      </c>
      <c r="AL57" s="11">
        <v>1066</v>
      </c>
      <c r="AM57" s="11">
        <v>27.777499156511436</v>
      </c>
      <c r="AN57" s="11">
        <v>558.6946056762489</v>
      </c>
      <c r="AO57" s="11">
        <v>51.333333333333336</v>
      </c>
      <c r="AP57" s="11">
        <v>1041</v>
      </c>
      <c r="AQ57" s="11">
        <v>28.779024784466078</v>
      </c>
      <c r="AR57" s="11">
        <v>618.00855850210917</v>
      </c>
      <c r="AS57" s="4">
        <v>1323</v>
      </c>
      <c r="AT57" s="11">
        <v>0</v>
      </c>
      <c r="AU57" s="57">
        <v>0</v>
      </c>
      <c r="AV57" s="11">
        <v>0</v>
      </c>
    </row>
    <row r="58" spans="1:48" x14ac:dyDescent="0.25">
      <c r="A58" s="5" t="s">
        <v>1420</v>
      </c>
      <c r="B58" s="6" t="s">
        <v>1150</v>
      </c>
      <c r="C58" s="6" t="s">
        <v>1151</v>
      </c>
      <c r="D58" s="5">
        <v>2005</v>
      </c>
      <c r="E58" s="5">
        <v>11</v>
      </c>
      <c r="F58" s="5">
        <v>34</v>
      </c>
      <c r="G58" s="5">
        <v>95630</v>
      </c>
      <c r="H58" s="5" t="s">
        <v>1152</v>
      </c>
      <c r="I58" s="7">
        <v>4</v>
      </c>
      <c r="J58" s="5">
        <v>40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3</v>
      </c>
      <c r="Q58" s="5">
        <v>0</v>
      </c>
      <c r="R58" s="5">
        <v>0</v>
      </c>
      <c r="S58" s="5">
        <v>3</v>
      </c>
      <c r="T58" s="4">
        <v>120</v>
      </c>
      <c r="U58" s="26">
        <f t="shared" si="0"/>
        <v>1.0453702600281241</v>
      </c>
      <c r="V58" s="26">
        <f t="shared" si="1"/>
        <v>41.814810401124959</v>
      </c>
      <c r="Z58" s="4">
        <v>10</v>
      </c>
      <c r="AA58" s="26">
        <v>30.551406040767745</v>
      </c>
      <c r="AB58" s="26">
        <v>3055.1406040767743</v>
      </c>
      <c r="AE58" s="14">
        <v>48</v>
      </c>
      <c r="AF58" s="15">
        <v>32.232381096706668</v>
      </c>
      <c r="AG58" s="15">
        <v>204.40046549131057</v>
      </c>
      <c r="AH58" s="15"/>
      <c r="AJ58" s="4">
        <v>48</v>
      </c>
      <c r="AK58" s="11">
        <v>61.5</v>
      </c>
      <c r="AL58" s="11">
        <v>390</v>
      </c>
      <c r="AM58" s="11">
        <v>32.232381096706668</v>
      </c>
      <c r="AN58" s="11">
        <v>204.40046549131057</v>
      </c>
      <c r="AO58" s="11">
        <v>61.5</v>
      </c>
      <c r="AP58" s="11">
        <v>390</v>
      </c>
      <c r="AQ58" s="11">
        <v>35.122650063265127</v>
      </c>
      <c r="AR58" s="11">
        <v>222.57701565502956</v>
      </c>
      <c r="AS58" s="4">
        <v>1323</v>
      </c>
      <c r="AT58" s="11">
        <v>0</v>
      </c>
      <c r="AU58" s="57">
        <v>0</v>
      </c>
      <c r="AV58" s="11">
        <v>0</v>
      </c>
    </row>
    <row r="59" spans="1:48" x14ac:dyDescent="0.25">
      <c r="A59" s="5" t="s">
        <v>165</v>
      </c>
      <c r="B59" s="6" t="s">
        <v>1643</v>
      </c>
      <c r="C59" s="6" t="s">
        <v>1644</v>
      </c>
      <c r="D59" s="5">
        <v>2010</v>
      </c>
      <c r="E59" s="5">
        <v>6</v>
      </c>
      <c r="F59" s="5">
        <v>37</v>
      </c>
      <c r="G59" s="5">
        <v>91911</v>
      </c>
      <c r="H59" s="5" t="s">
        <v>1370</v>
      </c>
      <c r="I59" s="7">
        <v>3</v>
      </c>
      <c r="J59" s="5">
        <v>20</v>
      </c>
      <c r="K59" s="5">
        <v>0</v>
      </c>
      <c r="L59" s="5">
        <v>0</v>
      </c>
      <c r="M59" s="5">
        <v>0</v>
      </c>
      <c r="N59" s="5">
        <v>1</v>
      </c>
      <c r="O59" s="5">
        <v>0</v>
      </c>
      <c r="P59" s="5">
        <v>0</v>
      </c>
      <c r="Q59" s="5">
        <v>0</v>
      </c>
      <c r="R59" s="5">
        <v>3</v>
      </c>
      <c r="S59" s="5">
        <v>3</v>
      </c>
      <c r="T59" s="4">
        <v>60</v>
      </c>
      <c r="U59" s="26">
        <f t="shared" si="0"/>
        <v>1.0639495954617317</v>
      </c>
      <c r="V59" s="26">
        <f t="shared" si="1"/>
        <v>21.278991909234634</v>
      </c>
      <c r="Z59" s="4">
        <v>7</v>
      </c>
      <c r="AA59" s="26">
        <v>25.188130017359942</v>
      </c>
      <c r="AB59" s="26">
        <v>277.06943019095934</v>
      </c>
      <c r="AE59" s="14">
        <v>49</v>
      </c>
      <c r="AF59" s="15">
        <v>61.320139647393177</v>
      </c>
      <c r="AG59" s="15">
        <v>2806.5756223229955</v>
      </c>
      <c r="AH59" s="15"/>
      <c r="AJ59" s="4">
        <v>49</v>
      </c>
      <c r="AK59" s="11">
        <v>117</v>
      </c>
      <c r="AL59" s="11">
        <v>5355</v>
      </c>
      <c r="AM59" s="11">
        <v>61.320139647393177</v>
      </c>
      <c r="AN59" s="11">
        <v>2806.5756223229955</v>
      </c>
      <c r="AO59" s="11">
        <v>117</v>
      </c>
      <c r="AP59" s="11">
        <v>5355</v>
      </c>
      <c r="AQ59" s="11">
        <v>55.755109214862557</v>
      </c>
      <c r="AR59" s="11">
        <v>2543.8899372605838</v>
      </c>
      <c r="AS59" s="4">
        <v>1323</v>
      </c>
      <c r="AT59" s="11">
        <v>0</v>
      </c>
      <c r="AU59" s="57">
        <v>0</v>
      </c>
      <c r="AV59" s="11">
        <v>0</v>
      </c>
    </row>
    <row r="60" spans="1:48" x14ac:dyDescent="0.25">
      <c r="A60" s="5" t="s">
        <v>2889</v>
      </c>
      <c r="B60" s="6" t="s">
        <v>1643</v>
      </c>
      <c r="C60" s="6" t="s">
        <v>1644</v>
      </c>
      <c r="D60" s="5">
        <v>2008</v>
      </c>
      <c r="E60" s="5">
        <v>8</v>
      </c>
      <c r="F60" s="5">
        <v>1</v>
      </c>
      <c r="G60" s="5">
        <v>94539</v>
      </c>
      <c r="H60" s="5" t="s">
        <v>1370</v>
      </c>
      <c r="I60" s="7">
        <v>0</v>
      </c>
      <c r="J60" s="5">
        <v>1</v>
      </c>
      <c r="K60" s="5">
        <v>0</v>
      </c>
      <c r="L60" s="5">
        <v>0</v>
      </c>
      <c r="M60" s="5">
        <v>1</v>
      </c>
      <c r="N60" s="5">
        <v>0</v>
      </c>
      <c r="O60" s="5">
        <v>0</v>
      </c>
      <c r="P60" s="5">
        <v>0</v>
      </c>
      <c r="Q60" s="5">
        <v>3</v>
      </c>
      <c r="R60" s="5">
        <v>0</v>
      </c>
      <c r="S60" s="5">
        <v>3</v>
      </c>
      <c r="T60" s="4">
        <v>3</v>
      </c>
      <c r="U60" s="26">
        <f t="shared" si="0"/>
        <v>1.0566283165062222</v>
      </c>
      <c r="V60" s="26">
        <f t="shared" si="1"/>
        <v>1.0566283165062222</v>
      </c>
      <c r="Z60" s="4">
        <v>16</v>
      </c>
      <c r="AA60" s="26">
        <v>33.880641829661727</v>
      </c>
      <c r="AB60" s="26">
        <v>1592.3901659941012</v>
      </c>
      <c r="AE60" s="14">
        <v>50</v>
      </c>
      <c r="AF60" s="15">
        <v>4.7169338190302446</v>
      </c>
      <c r="AG60" s="15">
        <v>103.77254401866539</v>
      </c>
      <c r="AH60" s="15"/>
      <c r="AJ60" s="4">
        <v>50</v>
      </c>
      <c r="AK60" s="11">
        <v>9</v>
      </c>
      <c r="AL60" s="11">
        <v>198</v>
      </c>
      <c r="AM60" s="11">
        <v>4.7169338190302446</v>
      </c>
      <c r="AN60" s="11">
        <v>103.77254401866539</v>
      </c>
      <c r="AO60" s="11">
        <v>9</v>
      </c>
      <c r="AP60" s="11">
        <v>198</v>
      </c>
      <c r="AQ60" s="11">
        <v>9</v>
      </c>
      <c r="AR60" s="11">
        <v>198</v>
      </c>
      <c r="AS60" s="4">
        <v>1323</v>
      </c>
      <c r="AT60" s="11">
        <v>0</v>
      </c>
      <c r="AU60" s="57">
        <v>0</v>
      </c>
      <c r="AV60" s="11">
        <v>0</v>
      </c>
    </row>
    <row r="61" spans="1:48" x14ac:dyDescent="0.25">
      <c r="A61" s="5" t="s">
        <v>1771</v>
      </c>
      <c r="B61" s="6" t="s">
        <v>1643</v>
      </c>
      <c r="C61" s="6" t="s">
        <v>1644</v>
      </c>
      <c r="D61" s="5">
        <v>2005</v>
      </c>
      <c r="E61" s="5">
        <v>11</v>
      </c>
      <c r="F61" s="5">
        <v>19</v>
      </c>
      <c r="G61" s="5">
        <v>91750</v>
      </c>
      <c r="H61" s="5" t="s">
        <v>1645</v>
      </c>
      <c r="I61" s="7">
        <v>0.7</v>
      </c>
      <c r="J61" s="5">
        <v>11</v>
      </c>
      <c r="K61" s="5">
        <v>1</v>
      </c>
      <c r="L61" s="5">
        <v>0</v>
      </c>
      <c r="M61" s="5">
        <v>0</v>
      </c>
      <c r="N61" s="5">
        <v>0</v>
      </c>
      <c r="O61" s="5">
        <v>3</v>
      </c>
      <c r="P61" s="5">
        <v>0</v>
      </c>
      <c r="Q61" s="5">
        <v>0</v>
      </c>
      <c r="R61" s="5">
        <v>0</v>
      </c>
      <c r="S61" s="5">
        <v>3</v>
      </c>
      <c r="T61" s="4">
        <v>33</v>
      </c>
      <c r="U61" s="26">
        <f t="shared" si="0"/>
        <v>1.0453702600281241</v>
      </c>
      <c r="V61" s="26">
        <f t="shared" si="1"/>
        <v>11.499072860309365</v>
      </c>
      <c r="Z61" s="4">
        <v>9</v>
      </c>
      <c r="AA61" s="26">
        <v>54.539065947896809</v>
      </c>
      <c r="AB61" s="26">
        <v>5453.9065947896806</v>
      </c>
      <c r="AE61" s="14">
        <v>51</v>
      </c>
      <c r="AF61" s="15">
        <v>12.578490184080652</v>
      </c>
      <c r="AG61" s="15">
        <v>25.156980368161303</v>
      </c>
      <c r="AH61" s="15"/>
      <c r="AJ61" s="4">
        <v>51</v>
      </c>
      <c r="AK61" s="11">
        <v>24</v>
      </c>
      <c r="AL61" s="11">
        <v>48</v>
      </c>
      <c r="AM61" s="11">
        <v>12.578490184080652</v>
      </c>
      <c r="AN61" s="11">
        <v>25.156980368161303</v>
      </c>
      <c r="AO61" s="11">
        <v>24</v>
      </c>
      <c r="AP61" s="11">
        <v>48</v>
      </c>
      <c r="AQ61" s="11">
        <v>24</v>
      </c>
      <c r="AR61" s="11">
        <v>48</v>
      </c>
      <c r="AS61" s="4">
        <v>1323</v>
      </c>
      <c r="AT61" s="11">
        <v>0</v>
      </c>
      <c r="AU61" s="57">
        <v>0</v>
      </c>
      <c r="AV61" s="11">
        <v>0</v>
      </c>
    </row>
    <row r="62" spans="1:48" x14ac:dyDescent="0.25">
      <c r="A62" s="5" t="s">
        <v>1979</v>
      </c>
      <c r="B62" s="6" t="s">
        <v>1643</v>
      </c>
      <c r="C62" s="6" t="s">
        <v>1644</v>
      </c>
      <c r="D62" s="5">
        <v>2005</v>
      </c>
      <c r="E62" s="5">
        <v>11</v>
      </c>
      <c r="F62" s="5">
        <v>31</v>
      </c>
      <c r="G62" s="5">
        <v>95603</v>
      </c>
      <c r="H62" s="5" t="s">
        <v>1645</v>
      </c>
      <c r="I62" s="7">
        <v>1.8</v>
      </c>
      <c r="J62" s="5">
        <v>10</v>
      </c>
      <c r="K62" s="5">
        <v>0</v>
      </c>
      <c r="L62" s="5">
        <v>0</v>
      </c>
      <c r="M62" s="5">
        <v>1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3</v>
      </c>
      <c r="T62" s="4">
        <v>30</v>
      </c>
      <c r="U62" s="26">
        <f t="shared" si="0"/>
        <v>1.0453702600281241</v>
      </c>
      <c r="V62" s="26">
        <f t="shared" si="1"/>
        <v>10.45370260028124</v>
      </c>
      <c r="Z62" s="4">
        <v>12</v>
      </c>
      <c r="AA62" s="26">
        <v>25.650974965234184</v>
      </c>
      <c r="AB62" s="26">
        <v>2565.0974965234182</v>
      </c>
      <c r="AE62" s="14" t="s">
        <v>553</v>
      </c>
      <c r="AF62" s="15">
        <v>25.725670799625838</v>
      </c>
      <c r="AG62" s="15">
        <v>1012.4053769318134</v>
      </c>
      <c r="AH62" s="15"/>
    </row>
    <row r="63" spans="1:48" x14ac:dyDescent="0.25">
      <c r="A63" s="5" t="s">
        <v>2027</v>
      </c>
      <c r="B63" s="6" t="s">
        <v>1643</v>
      </c>
      <c r="C63" s="6" t="s">
        <v>1644</v>
      </c>
      <c r="D63" s="5">
        <v>2005</v>
      </c>
      <c r="E63" s="5">
        <v>11</v>
      </c>
      <c r="F63" s="5">
        <v>34</v>
      </c>
      <c r="G63" s="5">
        <v>95610</v>
      </c>
      <c r="H63" s="5" t="s">
        <v>1645</v>
      </c>
      <c r="I63" s="7">
        <v>3</v>
      </c>
      <c r="J63" s="5">
        <v>20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3</v>
      </c>
      <c r="Q63" s="5">
        <v>0</v>
      </c>
      <c r="R63" s="5">
        <v>0</v>
      </c>
      <c r="S63" s="5">
        <v>3</v>
      </c>
      <c r="T63" s="4">
        <v>60</v>
      </c>
      <c r="U63" s="26">
        <f t="shared" si="0"/>
        <v>1.0453702600281241</v>
      </c>
      <c r="V63" s="26">
        <f t="shared" si="1"/>
        <v>20.907405200562479</v>
      </c>
      <c r="Z63" s="4">
        <v>9</v>
      </c>
      <c r="AA63" s="26">
        <v>53.270715577015487</v>
      </c>
      <c r="AB63" s="26">
        <v>3675.6793748140685</v>
      </c>
    </row>
    <row r="64" spans="1:48" x14ac:dyDescent="0.25">
      <c r="A64" s="5" t="s">
        <v>2787</v>
      </c>
      <c r="B64" s="6" t="s">
        <v>1643</v>
      </c>
      <c r="C64" s="6" t="s">
        <v>1644</v>
      </c>
      <c r="D64" s="5">
        <v>2005</v>
      </c>
      <c r="E64" s="5">
        <v>11</v>
      </c>
      <c r="F64" s="5">
        <v>43</v>
      </c>
      <c r="G64" s="5">
        <v>95032</v>
      </c>
      <c r="H64" s="5" t="s">
        <v>1211</v>
      </c>
      <c r="I64" s="7">
        <v>0.6</v>
      </c>
      <c r="J64" s="5">
        <v>2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3</v>
      </c>
      <c r="Q64" s="5">
        <v>0</v>
      </c>
      <c r="R64" s="5">
        <v>0</v>
      </c>
      <c r="S64" s="5">
        <v>3</v>
      </c>
      <c r="T64" s="4">
        <v>6</v>
      </c>
      <c r="U64" s="26">
        <f t="shared" si="0"/>
        <v>1.0453702600281241</v>
      </c>
      <c r="V64" s="26">
        <f t="shared" si="1"/>
        <v>2.0907405200562481</v>
      </c>
      <c r="Z64" s="4">
        <v>10</v>
      </c>
      <c r="AA64" s="26">
        <v>39.462232802658342</v>
      </c>
      <c r="AB64" s="26">
        <v>3946.2232802658341</v>
      </c>
    </row>
    <row r="65" spans="1:28" x14ac:dyDescent="0.25">
      <c r="A65" s="5" t="s">
        <v>3293</v>
      </c>
      <c r="B65" s="6" t="s">
        <v>1643</v>
      </c>
      <c r="C65" s="6" t="s">
        <v>1644</v>
      </c>
      <c r="D65" s="5">
        <v>2005</v>
      </c>
      <c r="E65" s="5">
        <v>11</v>
      </c>
      <c r="F65" s="5">
        <v>30</v>
      </c>
      <c r="G65" s="5">
        <v>92648</v>
      </c>
      <c r="H65" s="5" t="s">
        <v>1370</v>
      </c>
      <c r="I65" s="7">
        <v>1.8</v>
      </c>
      <c r="J65" s="5">
        <v>14</v>
      </c>
      <c r="K65" s="5">
        <v>0</v>
      </c>
      <c r="L65" s="5">
        <v>0</v>
      </c>
      <c r="M65" s="5">
        <v>1</v>
      </c>
      <c r="N65" s="5">
        <v>0</v>
      </c>
      <c r="O65" s="5">
        <v>0</v>
      </c>
      <c r="P65" s="5">
        <v>0</v>
      </c>
      <c r="Q65" s="5">
        <v>3</v>
      </c>
      <c r="R65" s="5">
        <v>0</v>
      </c>
      <c r="S65" s="5">
        <v>3</v>
      </c>
      <c r="T65" s="4">
        <v>42</v>
      </c>
      <c r="U65" s="26">
        <f t="shared" si="0"/>
        <v>1.0453702600281241</v>
      </c>
      <c r="V65" s="26">
        <f t="shared" si="1"/>
        <v>14.635183640393738</v>
      </c>
      <c r="Z65" s="4">
        <v>15</v>
      </c>
      <c r="AA65" s="26">
        <v>15.573324450833612</v>
      </c>
      <c r="AB65" s="26">
        <v>498.34638242667558</v>
      </c>
    </row>
    <row r="66" spans="1:28" x14ac:dyDescent="0.25">
      <c r="A66" s="5" t="s">
        <v>1844</v>
      </c>
      <c r="B66" s="6" t="s">
        <v>1643</v>
      </c>
      <c r="C66" s="6" t="s">
        <v>1644</v>
      </c>
      <c r="D66" s="5">
        <v>2004</v>
      </c>
      <c r="E66" s="5">
        <v>12</v>
      </c>
      <c r="F66" s="5">
        <v>19</v>
      </c>
      <c r="G66" s="5">
        <v>90808</v>
      </c>
      <c r="H66" s="5" t="s">
        <v>1645</v>
      </c>
      <c r="I66" s="7">
        <v>0.8</v>
      </c>
      <c r="J66" s="5">
        <v>2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3</v>
      </c>
      <c r="Q66" s="5">
        <v>0</v>
      </c>
      <c r="R66" s="5">
        <v>0</v>
      </c>
      <c r="S66" s="5">
        <v>3</v>
      </c>
      <c r="T66" s="4">
        <v>6</v>
      </c>
      <c r="U66" s="26">
        <f t="shared" ref="U66:U129" si="2">(VLOOKUP(E66,t_factor30,7))*S66</f>
        <v>1.0415417045944524</v>
      </c>
      <c r="V66" s="26">
        <f t="shared" ref="V66:V129" si="3">J66*U66</f>
        <v>2.0830834091889048</v>
      </c>
      <c r="Z66" s="4">
        <v>4</v>
      </c>
      <c r="AA66" s="26">
        <v>49.868258580832034</v>
      </c>
      <c r="AB66" s="26">
        <v>2194.2033775566097</v>
      </c>
    </row>
    <row r="67" spans="1:28" x14ac:dyDescent="0.25">
      <c r="A67" s="5" t="s">
        <v>1872</v>
      </c>
      <c r="B67" s="6" t="s">
        <v>1643</v>
      </c>
      <c r="C67" s="6" t="s">
        <v>1644</v>
      </c>
      <c r="D67" s="5">
        <v>2003</v>
      </c>
      <c r="E67" s="5">
        <v>13</v>
      </c>
      <c r="F67" s="5">
        <v>19</v>
      </c>
      <c r="G67" s="5">
        <v>90274</v>
      </c>
      <c r="H67" s="5" t="s">
        <v>1645</v>
      </c>
      <c r="I67" s="7">
        <v>1.8</v>
      </c>
      <c r="J67" s="5">
        <v>5</v>
      </c>
      <c r="K67" s="5">
        <v>0</v>
      </c>
      <c r="L67" s="5">
        <v>0</v>
      </c>
      <c r="M67" s="5">
        <v>0</v>
      </c>
      <c r="N67" s="5">
        <v>1</v>
      </c>
      <c r="O67" s="5">
        <v>0</v>
      </c>
      <c r="P67" s="5">
        <v>0</v>
      </c>
      <c r="Q67" s="5">
        <v>0</v>
      </c>
      <c r="R67" s="5">
        <v>3</v>
      </c>
      <c r="S67" s="5">
        <v>3</v>
      </c>
      <c r="T67" s="4">
        <v>15</v>
      </c>
      <c r="U67" s="26">
        <f t="shared" si="2"/>
        <v>1.0376742506319971</v>
      </c>
      <c r="V67" s="26">
        <f t="shared" si="3"/>
        <v>5.1883712531599855</v>
      </c>
      <c r="Z67" s="4">
        <v>8</v>
      </c>
      <c r="AA67" s="26">
        <v>11.374457314096738</v>
      </c>
      <c r="AB67" s="26">
        <v>568.72286570483686</v>
      </c>
    </row>
    <row r="68" spans="1:28" x14ac:dyDescent="0.25">
      <c r="A68" s="5" t="s">
        <v>2967</v>
      </c>
      <c r="B68" s="6" t="s">
        <v>1683</v>
      </c>
      <c r="C68" s="6" t="s">
        <v>1644</v>
      </c>
      <c r="D68" s="5">
        <v>2002</v>
      </c>
      <c r="E68" s="5">
        <v>14</v>
      </c>
      <c r="F68" s="5">
        <v>7</v>
      </c>
      <c r="G68" s="5">
        <v>94526</v>
      </c>
      <c r="H68" s="5" t="s">
        <v>1370</v>
      </c>
      <c r="I68" s="7">
        <v>1.5</v>
      </c>
      <c r="J68" s="5">
        <v>17</v>
      </c>
      <c r="K68" s="5">
        <v>0</v>
      </c>
      <c r="L68" s="5">
        <v>0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3</v>
      </c>
      <c r="S68" s="5">
        <v>3</v>
      </c>
      <c r="T68" s="4">
        <v>51</v>
      </c>
      <c r="U68" s="26">
        <f t="shared" si="2"/>
        <v>1.0337673022940665</v>
      </c>
      <c r="V68" s="26">
        <f t="shared" si="3"/>
        <v>17.574044138999131</v>
      </c>
      <c r="Z68" s="4">
        <v>12</v>
      </c>
      <c r="AA68" s="26">
        <v>89.778412378319643</v>
      </c>
      <c r="AB68" s="26">
        <v>4488.9206189159822</v>
      </c>
    </row>
    <row r="69" spans="1:28" x14ac:dyDescent="0.25">
      <c r="A69" s="5" t="s">
        <v>3099</v>
      </c>
      <c r="B69" s="6" t="s">
        <v>1643</v>
      </c>
      <c r="C69" s="6" t="s">
        <v>1644</v>
      </c>
      <c r="D69" s="5">
        <v>2002</v>
      </c>
      <c r="E69" s="5">
        <v>14</v>
      </c>
      <c r="F69" s="5">
        <v>19</v>
      </c>
      <c r="G69" s="5">
        <v>90045</v>
      </c>
      <c r="H69" s="5" t="s">
        <v>1370</v>
      </c>
      <c r="I69" s="7">
        <v>1</v>
      </c>
      <c r="J69" s="5">
        <v>15</v>
      </c>
      <c r="K69" s="5">
        <v>1</v>
      </c>
      <c r="L69" s="5">
        <v>0</v>
      </c>
      <c r="M69" s="5">
        <v>0</v>
      </c>
      <c r="N69" s="5">
        <v>0</v>
      </c>
      <c r="O69" s="5">
        <v>3</v>
      </c>
      <c r="P69" s="5">
        <v>0</v>
      </c>
      <c r="Q69" s="5">
        <v>0</v>
      </c>
      <c r="R69" s="5">
        <v>0</v>
      </c>
      <c r="S69" s="5">
        <v>3</v>
      </c>
      <c r="T69" s="4">
        <v>45</v>
      </c>
      <c r="U69" s="26">
        <f t="shared" si="2"/>
        <v>1.0337673022940665</v>
      </c>
      <c r="V69" s="26">
        <f t="shared" si="3"/>
        <v>15.506509534410998</v>
      </c>
      <c r="Z69" s="4">
        <v>15</v>
      </c>
      <c r="AA69" s="26">
        <v>77.86662225416805</v>
      </c>
      <c r="AB69" s="26">
        <v>3893.3311127084025</v>
      </c>
    </row>
    <row r="70" spans="1:28" x14ac:dyDescent="0.25">
      <c r="A70" s="5" t="s">
        <v>133</v>
      </c>
      <c r="B70" s="6" t="s">
        <v>1683</v>
      </c>
      <c r="C70" s="6" t="s">
        <v>1644</v>
      </c>
      <c r="D70" s="5">
        <v>2002</v>
      </c>
      <c r="E70" s="5">
        <v>14</v>
      </c>
      <c r="F70" s="5">
        <v>37</v>
      </c>
      <c r="G70" s="5">
        <v>92109</v>
      </c>
      <c r="H70" s="5" t="s">
        <v>1370</v>
      </c>
      <c r="I70" s="7">
        <v>4.7</v>
      </c>
      <c r="J70" s="5">
        <v>41</v>
      </c>
      <c r="K70" s="5">
        <v>0</v>
      </c>
      <c r="L70" s="5">
        <v>0</v>
      </c>
      <c r="M70" s="5">
        <v>0</v>
      </c>
      <c r="N70" s="5">
        <v>1</v>
      </c>
      <c r="O70" s="5">
        <v>0</v>
      </c>
      <c r="P70" s="5">
        <v>0</v>
      </c>
      <c r="Q70" s="5">
        <v>0</v>
      </c>
      <c r="R70" s="5">
        <v>3</v>
      </c>
      <c r="S70" s="5">
        <v>3</v>
      </c>
      <c r="T70" s="4">
        <v>123</v>
      </c>
      <c r="U70" s="26">
        <f t="shared" si="2"/>
        <v>1.0337673022940665</v>
      </c>
      <c r="V70" s="26">
        <f t="shared" si="3"/>
        <v>42.384459394056726</v>
      </c>
      <c r="Z70" s="4">
        <v>7</v>
      </c>
      <c r="AA70" s="26">
        <v>30.22575602083193</v>
      </c>
      <c r="AB70" s="26">
        <v>272.03180418748735</v>
      </c>
    </row>
    <row r="71" spans="1:28" x14ac:dyDescent="0.25">
      <c r="A71" s="5" t="s">
        <v>355</v>
      </c>
      <c r="B71" s="6" t="s">
        <v>1643</v>
      </c>
      <c r="C71" s="6" t="s">
        <v>1644</v>
      </c>
      <c r="D71" s="5">
        <v>2002</v>
      </c>
      <c r="E71" s="5">
        <v>14</v>
      </c>
      <c r="F71" s="5">
        <v>43</v>
      </c>
      <c r="G71" s="5">
        <v>95032</v>
      </c>
      <c r="H71" s="5" t="s">
        <v>1370</v>
      </c>
      <c r="I71" s="7">
        <v>1.5</v>
      </c>
      <c r="J71" s="5">
        <v>25</v>
      </c>
      <c r="K71" s="5">
        <v>0</v>
      </c>
      <c r="L71" s="5">
        <v>0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3</v>
      </c>
      <c r="S71" s="5">
        <v>3</v>
      </c>
      <c r="T71" s="4">
        <v>75</v>
      </c>
      <c r="U71" s="26">
        <f t="shared" si="2"/>
        <v>1.0337673022940665</v>
      </c>
      <c r="V71" s="26">
        <f t="shared" si="3"/>
        <v>25.844182557351665</v>
      </c>
      <c r="Z71" s="4">
        <v>12</v>
      </c>
      <c r="AA71" s="26">
        <v>12.825487482617092</v>
      </c>
      <c r="AB71" s="26">
        <v>384.76462447851276</v>
      </c>
    </row>
    <row r="72" spans="1:28" x14ac:dyDescent="0.25">
      <c r="A72" s="5" t="s">
        <v>2195</v>
      </c>
      <c r="B72" s="6" t="s">
        <v>1643</v>
      </c>
      <c r="C72" s="6" t="s">
        <v>1644</v>
      </c>
      <c r="D72" s="5">
        <v>1997</v>
      </c>
      <c r="E72" s="5">
        <v>19</v>
      </c>
      <c r="F72" s="5">
        <v>42</v>
      </c>
      <c r="G72" s="5">
        <v>93455</v>
      </c>
      <c r="H72" s="5" t="s">
        <v>1645</v>
      </c>
      <c r="I72" s="7">
        <v>2.5</v>
      </c>
      <c r="J72" s="5">
        <v>39</v>
      </c>
      <c r="K72" s="5">
        <v>0</v>
      </c>
      <c r="L72" s="5">
        <v>0</v>
      </c>
      <c r="M72" s="5">
        <v>1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3</v>
      </c>
      <c r="T72" s="4">
        <v>117</v>
      </c>
      <c r="U72" s="26">
        <f t="shared" si="2"/>
        <v>1.0136184161513819</v>
      </c>
      <c r="V72" s="26">
        <f t="shared" si="3"/>
        <v>39.531118229903896</v>
      </c>
      <c r="Z72" s="4">
        <v>3</v>
      </c>
      <c r="AA72" s="26">
        <v>22.367734191517567</v>
      </c>
      <c r="AB72" s="26">
        <v>424.98694963883378</v>
      </c>
    </row>
    <row r="73" spans="1:28" x14ac:dyDescent="0.25">
      <c r="A73" s="5" t="s">
        <v>2794</v>
      </c>
      <c r="B73" s="6" t="s">
        <v>1643</v>
      </c>
      <c r="C73" s="6" t="s">
        <v>1644</v>
      </c>
      <c r="D73" s="5">
        <v>1992</v>
      </c>
      <c r="E73" s="5">
        <v>24</v>
      </c>
      <c r="F73" s="5">
        <v>43</v>
      </c>
      <c r="G73" s="5">
        <v>94087</v>
      </c>
      <c r="H73" s="5" t="s">
        <v>2097</v>
      </c>
      <c r="I73" s="7">
        <v>0.4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3</v>
      </c>
      <c r="Q73" s="5">
        <v>0</v>
      </c>
      <c r="R73" s="5">
        <v>0</v>
      </c>
      <c r="S73" s="5">
        <v>3</v>
      </c>
      <c r="T73" s="4">
        <v>3</v>
      </c>
      <c r="U73" s="26">
        <f t="shared" si="2"/>
        <v>0.99238537257102077</v>
      </c>
      <c r="V73" s="26">
        <f t="shared" si="3"/>
        <v>0.99238537257102077</v>
      </c>
      <c r="Z73" s="4">
        <v>10</v>
      </c>
      <c r="AA73" s="26">
        <v>31.824381292466402</v>
      </c>
      <c r="AB73" s="26">
        <v>1241.1508704061896</v>
      </c>
    </row>
    <row r="74" spans="1:28" x14ac:dyDescent="0.25">
      <c r="A74" s="5" t="s">
        <v>2577</v>
      </c>
      <c r="B74" s="6" t="s">
        <v>1643</v>
      </c>
      <c r="C74" s="6" t="s">
        <v>1644</v>
      </c>
      <c r="D74" s="5">
        <v>1991</v>
      </c>
      <c r="E74" s="5">
        <v>25</v>
      </c>
      <c r="F74" s="5">
        <v>30</v>
      </c>
      <c r="G74" s="5">
        <v>92840</v>
      </c>
      <c r="H74" s="5" t="s">
        <v>2097</v>
      </c>
      <c r="I74" s="7">
        <v>3.5</v>
      </c>
      <c r="J74" s="5">
        <v>30</v>
      </c>
      <c r="K74" s="5">
        <v>1</v>
      </c>
      <c r="L74" s="5">
        <v>0</v>
      </c>
      <c r="M74" s="5">
        <v>0</v>
      </c>
      <c r="N74" s="5">
        <v>0</v>
      </c>
      <c r="O74" s="5">
        <v>3</v>
      </c>
      <c r="P74" s="5">
        <v>0</v>
      </c>
      <c r="Q74" s="5">
        <v>0</v>
      </c>
      <c r="R74" s="5">
        <v>0</v>
      </c>
      <c r="S74" s="5">
        <v>3</v>
      </c>
      <c r="T74" s="4">
        <v>90</v>
      </c>
      <c r="U74" s="26">
        <f t="shared" si="2"/>
        <v>0.98800092300592257</v>
      </c>
      <c r="V74" s="26">
        <f t="shared" si="3"/>
        <v>29.640027690177678</v>
      </c>
      <c r="Z74" s="4">
        <v>6</v>
      </c>
      <c r="AA74" s="26">
        <v>62.754042063389164</v>
      </c>
      <c r="AB74" s="26">
        <v>2008.1293460284533</v>
      </c>
    </row>
    <row r="75" spans="1:28" x14ac:dyDescent="0.25">
      <c r="A75" s="5" t="s">
        <v>2364</v>
      </c>
      <c r="B75" s="6" t="s">
        <v>1643</v>
      </c>
      <c r="C75" s="6" t="s">
        <v>1644</v>
      </c>
      <c r="D75" s="5">
        <v>1989</v>
      </c>
      <c r="E75" s="5">
        <v>27</v>
      </c>
      <c r="F75" s="5">
        <v>1</v>
      </c>
      <c r="G75" s="5">
        <v>94544</v>
      </c>
      <c r="H75" s="5" t="s">
        <v>2097</v>
      </c>
      <c r="I75" s="7">
        <v>2.9</v>
      </c>
      <c r="J75" s="5">
        <v>39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3</v>
      </c>
      <c r="Q75" s="5">
        <v>0</v>
      </c>
      <c r="R75" s="5">
        <v>0</v>
      </c>
      <c r="S75" s="5">
        <v>3</v>
      </c>
      <c r="T75" s="4">
        <v>117</v>
      </c>
      <c r="U75" s="26">
        <f t="shared" si="2"/>
        <v>0.97908815219926926</v>
      </c>
      <c r="V75" s="26">
        <f t="shared" si="3"/>
        <v>38.184437935771498</v>
      </c>
      <c r="Z75" s="4">
        <v>9</v>
      </c>
      <c r="AA75" s="26">
        <v>7.6101022252879273</v>
      </c>
      <c r="AB75" s="26">
        <v>121.76163560460684</v>
      </c>
    </row>
    <row r="76" spans="1:28" x14ac:dyDescent="0.25">
      <c r="A76" s="5" t="s">
        <v>2881</v>
      </c>
      <c r="B76" s="6" t="s">
        <v>1643</v>
      </c>
      <c r="C76" s="6" t="s">
        <v>1644</v>
      </c>
      <c r="D76" s="5">
        <v>1988</v>
      </c>
      <c r="E76" s="5">
        <v>28</v>
      </c>
      <c r="F76" s="5">
        <v>57</v>
      </c>
      <c r="G76" s="5">
        <v>95618</v>
      </c>
      <c r="H76" s="5" t="s">
        <v>2097</v>
      </c>
      <c r="I76" s="7">
        <v>0.9</v>
      </c>
      <c r="J76" s="5">
        <v>15</v>
      </c>
      <c r="K76" s="5">
        <v>1</v>
      </c>
      <c r="L76" s="5">
        <v>0</v>
      </c>
      <c r="M76" s="5">
        <v>0</v>
      </c>
      <c r="N76" s="5">
        <v>0</v>
      </c>
      <c r="O76" s="5">
        <v>3</v>
      </c>
      <c r="P76" s="5">
        <v>0</v>
      </c>
      <c r="Q76" s="5">
        <v>0</v>
      </c>
      <c r="R76" s="5">
        <v>0</v>
      </c>
      <c r="S76" s="5">
        <v>3</v>
      </c>
      <c r="T76" s="4">
        <v>45</v>
      </c>
      <c r="U76" s="26">
        <f t="shared" si="2"/>
        <v>0.97455824863174367</v>
      </c>
      <c r="V76" s="26">
        <f t="shared" si="3"/>
        <v>14.618373729476154</v>
      </c>
      <c r="Z76" s="4">
        <v>10</v>
      </c>
      <c r="AA76" s="26">
        <v>44.554133809452964</v>
      </c>
      <c r="AB76" s="26">
        <v>1782.1653523781185</v>
      </c>
    </row>
    <row r="77" spans="1:28" x14ac:dyDescent="0.25">
      <c r="A77" s="5" t="s">
        <v>2729</v>
      </c>
      <c r="B77" s="6" t="s">
        <v>1643</v>
      </c>
      <c r="C77" s="6" t="s">
        <v>1644</v>
      </c>
      <c r="D77" s="5">
        <v>1986</v>
      </c>
      <c r="E77" s="5">
        <v>30</v>
      </c>
      <c r="F77" s="5">
        <v>38</v>
      </c>
      <c r="G77" s="5">
        <v>94107</v>
      </c>
      <c r="H77" s="5" t="s">
        <v>2097</v>
      </c>
      <c r="I77" s="7">
        <v>0</v>
      </c>
      <c r="J77" s="5">
        <v>1</v>
      </c>
      <c r="K77" s="5">
        <v>0</v>
      </c>
      <c r="L77" s="5">
        <v>0</v>
      </c>
      <c r="M77" s="5">
        <v>1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3</v>
      </c>
      <c r="T77" s="4">
        <v>3</v>
      </c>
      <c r="U77" s="26">
        <f t="shared" si="2"/>
        <v>0.96534731738168023</v>
      </c>
      <c r="V77" s="26">
        <f t="shared" si="3"/>
        <v>0.96534731738168023</v>
      </c>
      <c r="Z77" s="4">
        <v>1</v>
      </c>
      <c r="AA77" s="26">
        <v>59.270126575445985</v>
      </c>
      <c r="AB77" s="26">
        <v>2192.9946832915016</v>
      </c>
    </row>
    <row r="78" spans="1:28" x14ac:dyDescent="0.25">
      <c r="A78" s="5" t="s">
        <v>2749</v>
      </c>
      <c r="B78" s="6" t="s">
        <v>1643</v>
      </c>
      <c r="C78" s="6" t="s">
        <v>1644</v>
      </c>
      <c r="D78" s="5">
        <v>1979</v>
      </c>
      <c r="E78" s="5">
        <v>37</v>
      </c>
      <c r="F78" s="5">
        <v>41</v>
      </c>
      <c r="G78" s="5">
        <v>94566</v>
      </c>
      <c r="H78" s="5" t="s">
        <v>2097</v>
      </c>
      <c r="I78" s="7">
        <v>1.9</v>
      </c>
      <c r="J78" s="5">
        <v>9</v>
      </c>
      <c r="K78" s="5">
        <v>1</v>
      </c>
      <c r="L78" s="5">
        <v>0</v>
      </c>
      <c r="M78" s="5">
        <v>0</v>
      </c>
      <c r="N78" s="5">
        <v>0</v>
      </c>
      <c r="O78" s="5">
        <v>3</v>
      </c>
      <c r="P78" s="5">
        <v>0</v>
      </c>
      <c r="Q78" s="5">
        <v>0</v>
      </c>
      <c r="R78" s="5">
        <v>0</v>
      </c>
      <c r="S78" s="5">
        <v>3</v>
      </c>
      <c r="T78" s="4">
        <v>27</v>
      </c>
      <c r="U78" s="26">
        <f t="shared" si="2"/>
        <v>0.93143045159167559</v>
      </c>
      <c r="V78" s="26">
        <f t="shared" si="3"/>
        <v>8.3828740643250796</v>
      </c>
      <c r="Z78" s="4">
        <v>8</v>
      </c>
      <c r="AA78" s="26">
        <v>31.595714761379824</v>
      </c>
      <c r="AB78" s="26">
        <v>63.191429522759648</v>
      </c>
    </row>
    <row r="79" spans="1:28" x14ac:dyDescent="0.25">
      <c r="A79" s="5" t="s">
        <v>2537</v>
      </c>
      <c r="B79" s="6" t="s">
        <v>1643</v>
      </c>
      <c r="C79" s="6" t="s">
        <v>1644</v>
      </c>
      <c r="D79" s="5">
        <v>1976</v>
      </c>
      <c r="E79" s="5">
        <v>40</v>
      </c>
      <c r="F79" s="5">
        <v>22</v>
      </c>
      <c r="G79" s="5">
        <v>95338</v>
      </c>
      <c r="H79" s="5" t="s">
        <v>2097</v>
      </c>
      <c r="I79" s="7">
        <v>2.9</v>
      </c>
      <c r="J79" s="5">
        <v>29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3</v>
      </c>
      <c r="Q79" s="5">
        <v>0</v>
      </c>
      <c r="R79" s="5">
        <v>0</v>
      </c>
      <c r="S79" s="5">
        <v>3</v>
      </c>
      <c r="T79" s="4">
        <v>87</v>
      </c>
      <c r="U79" s="26">
        <f t="shared" si="2"/>
        <v>0.91603884145320613</v>
      </c>
      <c r="V79" s="26">
        <f t="shared" si="3"/>
        <v>26.56512640214298</v>
      </c>
      <c r="Z79" s="4">
        <v>11</v>
      </c>
      <c r="AA79" s="26">
        <v>95.828009980033244</v>
      </c>
      <c r="AB79" s="26">
        <v>9582.8009980033239</v>
      </c>
    </row>
    <row r="80" spans="1:28" x14ac:dyDescent="0.25">
      <c r="A80" s="5" t="s">
        <v>2723</v>
      </c>
      <c r="B80" s="6" t="s">
        <v>1730</v>
      </c>
      <c r="C80" s="6" t="s">
        <v>1151</v>
      </c>
      <c r="D80" s="5">
        <v>1976</v>
      </c>
      <c r="E80" s="5">
        <v>40</v>
      </c>
      <c r="F80" s="5">
        <v>37</v>
      </c>
      <c r="G80" s="5">
        <v>92128</v>
      </c>
      <c r="H80" s="5" t="s">
        <v>2097</v>
      </c>
      <c r="I80" s="7">
        <v>0.1</v>
      </c>
      <c r="J80" s="5">
        <v>1</v>
      </c>
      <c r="K80" s="5">
        <v>0</v>
      </c>
      <c r="L80" s="5">
        <v>0</v>
      </c>
      <c r="M80" s="5">
        <v>0</v>
      </c>
      <c r="N80" s="5">
        <v>1</v>
      </c>
      <c r="O80" s="5">
        <v>0</v>
      </c>
      <c r="P80" s="5">
        <v>0</v>
      </c>
      <c r="Q80" s="5">
        <v>0</v>
      </c>
      <c r="R80" s="5">
        <v>3</v>
      </c>
      <c r="S80" s="5">
        <v>3</v>
      </c>
      <c r="T80" s="4">
        <v>3</v>
      </c>
      <c r="U80" s="26">
        <f t="shared" si="2"/>
        <v>0.91603884145320613</v>
      </c>
      <c r="V80" s="26">
        <f t="shared" si="3"/>
        <v>0.91603884145320613</v>
      </c>
      <c r="Z80" s="4">
        <v>4</v>
      </c>
      <c r="AA80" s="26">
        <v>21.194009896853615</v>
      </c>
      <c r="AB80" s="26">
        <v>1038.5064849458272</v>
      </c>
    </row>
    <row r="81" spans="1:28" x14ac:dyDescent="0.25">
      <c r="A81" s="5" t="s">
        <v>2828</v>
      </c>
      <c r="B81" s="6" t="s">
        <v>1730</v>
      </c>
      <c r="C81" s="6" t="s">
        <v>1151</v>
      </c>
      <c r="D81" s="5">
        <v>1975</v>
      </c>
      <c r="E81" s="5">
        <v>41</v>
      </c>
      <c r="F81" s="5">
        <v>49</v>
      </c>
      <c r="G81" s="5">
        <v>94952</v>
      </c>
      <c r="H81" s="5" t="s">
        <v>2097</v>
      </c>
      <c r="I81" s="7">
        <v>2</v>
      </c>
      <c r="J81" s="5">
        <v>20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3</v>
      </c>
      <c r="Q81" s="5">
        <v>0</v>
      </c>
      <c r="R81" s="5">
        <v>0</v>
      </c>
      <c r="S81" s="5">
        <v>3</v>
      </c>
      <c r="T81" s="4">
        <v>60</v>
      </c>
      <c r="U81" s="26">
        <f t="shared" si="2"/>
        <v>0.91078676284840177</v>
      </c>
      <c r="V81" s="26">
        <f t="shared" si="3"/>
        <v>18.215735256968035</v>
      </c>
      <c r="Z81" s="4">
        <v>7</v>
      </c>
      <c r="AA81" s="26">
        <v>15.112878010415965</v>
      </c>
      <c r="AB81" s="26">
        <v>740.53102251038229</v>
      </c>
    </row>
    <row r="82" spans="1:28" x14ac:dyDescent="0.25">
      <c r="A82" s="5" t="s">
        <v>2607</v>
      </c>
      <c r="B82" s="6" t="s">
        <v>1643</v>
      </c>
      <c r="C82" s="6" t="s">
        <v>1644</v>
      </c>
      <c r="D82" s="5">
        <v>1971</v>
      </c>
      <c r="E82" s="5">
        <v>45</v>
      </c>
      <c r="F82" s="5">
        <v>31</v>
      </c>
      <c r="G82" s="5">
        <v>95648</v>
      </c>
      <c r="H82" s="5" t="s">
        <v>2097</v>
      </c>
      <c r="I82" s="7">
        <v>0.1</v>
      </c>
      <c r="J82" s="5">
        <v>0</v>
      </c>
      <c r="K82" s="5">
        <v>0</v>
      </c>
      <c r="L82" s="5">
        <v>0</v>
      </c>
      <c r="M82" s="5">
        <v>0</v>
      </c>
      <c r="N82" s="5">
        <v>1</v>
      </c>
      <c r="O82" s="5">
        <v>0</v>
      </c>
      <c r="P82" s="5">
        <v>0</v>
      </c>
      <c r="Q82" s="5">
        <v>0</v>
      </c>
      <c r="R82" s="5">
        <v>3</v>
      </c>
      <c r="S82" s="5">
        <v>3</v>
      </c>
      <c r="T82" s="4">
        <v>0</v>
      </c>
      <c r="U82" s="26">
        <f t="shared" si="2"/>
        <v>0.88914124716096943</v>
      </c>
      <c r="V82" s="26">
        <f t="shared" si="3"/>
        <v>0</v>
      </c>
      <c r="Z82" s="4">
        <v>10</v>
      </c>
      <c r="AA82" s="26">
        <v>26.732480285671777</v>
      </c>
      <c r="AB82" s="26">
        <v>1898.0061002826963</v>
      </c>
    </row>
    <row r="83" spans="1:28" x14ac:dyDescent="0.25">
      <c r="A83" s="5" t="s">
        <v>1162</v>
      </c>
      <c r="B83" s="6" t="s">
        <v>1150</v>
      </c>
      <c r="C83" s="6" t="s">
        <v>1151</v>
      </c>
      <c r="D83" s="5">
        <v>2001</v>
      </c>
      <c r="E83" s="5">
        <v>15</v>
      </c>
      <c r="F83" s="5">
        <v>1</v>
      </c>
      <c r="G83" s="5">
        <v>94501</v>
      </c>
      <c r="H83" s="5" t="s">
        <v>1152</v>
      </c>
      <c r="I83" s="7">
        <v>3.9</v>
      </c>
      <c r="J83" s="5">
        <v>17</v>
      </c>
      <c r="K83" s="5">
        <v>1</v>
      </c>
      <c r="L83" s="5">
        <v>0</v>
      </c>
      <c r="M83" s="5">
        <v>0</v>
      </c>
      <c r="N83" s="5">
        <v>1</v>
      </c>
      <c r="O83" s="5">
        <v>3</v>
      </c>
      <c r="P83" s="5">
        <v>0</v>
      </c>
      <c r="Q83" s="5">
        <v>0</v>
      </c>
      <c r="R83" s="5">
        <v>3</v>
      </c>
      <c r="S83" s="5">
        <v>6</v>
      </c>
      <c r="T83" s="4">
        <v>102</v>
      </c>
      <c r="U83" s="26">
        <f t="shared" si="2"/>
        <v>2.0596405030039162</v>
      </c>
      <c r="V83" s="26">
        <f t="shared" si="3"/>
        <v>35.013888551066579</v>
      </c>
      <c r="Z83" s="4">
        <v>7</v>
      </c>
      <c r="AA83" s="26">
        <v>81.861422556419811</v>
      </c>
      <c r="AB83" s="26">
        <v>0</v>
      </c>
    </row>
    <row r="84" spans="1:28" x14ac:dyDescent="0.25">
      <c r="A84" s="5" t="s">
        <v>1177</v>
      </c>
      <c r="B84" s="6" t="s">
        <v>1150</v>
      </c>
      <c r="C84" s="6" t="s">
        <v>1151</v>
      </c>
      <c r="D84" s="5">
        <v>2009</v>
      </c>
      <c r="E84" s="5">
        <v>7</v>
      </c>
      <c r="F84" s="5">
        <v>4</v>
      </c>
      <c r="G84" s="5">
        <v>95926</v>
      </c>
      <c r="H84" s="5" t="s">
        <v>1152</v>
      </c>
      <c r="I84" s="7">
        <v>1.9</v>
      </c>
      <c r="J84" s="5">
        <v>50</v>
      </c>
      <c r="K84" s="5">
        <v>1</v>
      </c>
      <c r="L84" s="5">
        <v>1</v>
      </c>
      <c r="M84" s="5">
        <v>0</v>
      </c>
      <c r="N84" s="5">
        <v>0</v>
      </c>
      <c r="O84" s="5">
        <v>3</v>
      </c>
      <c r="P84" s="5">
        <v>3</v>
      </c>
      <c r="Q84" s="5">
        <v>0</v>
      </c>
      <c r="R84" s="5">
        <v>0</v>
      </c>
      <c r="S84" s="5">
        <v>6</v>
      </c>
      <c r="T84" s="4">
        <v>300</v>
      </c>
      <c r="U84" s="26">
        <f t="shared" si="2"/>
        <v>2.1206140043456929</v>
      </c>
      <c r="V84" s="26">
        <f t="shared" si="3"/>
        <v>106.03070021728465</v>
      </c>
      <c r="Z84" s="4">
        <v>11</v>
      </c>
      <c r="AA84" s="26">
        <v>20.443308795740425</v>
      </c>
      <c r="AB84" s="26">
        <v>81.773235182961699</v>
      </c>
    </row>
    <row r="85" spans="1:28" x14ac:dyDescent="0.25">
      <c r="A85" s="5" t="s">
        <v>1195</v>
      </c>
      <c r="B85" s="6" t="s">
        <v>1150</v>
      </c>
      <c r="C85" s="6" t="s">
        <v>1151</v>
      </c>
      <c r="D85" s="5">
        <v>2009</v>
      </c>
      <c r="E85" s="5">
        <v>7</v>
      </c>
      <c r="F85" s="5">
        <v>7</v>
      </c>
      <c r="G85" s="5">
        <v>94556</v>
      </c>
      <c r="H85" s="5" t="s">
        <v>1152</v>
      </c>
      <c r="I85" s="7">
        <v>4.0999999999999996</v>
      </c>
      <c r="J85" s="5">
        <v>30</v>
      </c>
      <c r="K85" s="5">
        <v>1</v>
      </c>
      <c r="L85" s="5">
        <v>1</v>
      </c>
      <c r="M85" s="5">
        <v>0</v>
      </c>
      <c r="N85" s="5">
        <v>0</v>
      </c>
      <c r="O85" s="5">
        <v>3</v>
      </c>
      <c r="P85" s="5">
        <v>3</v>
      </c>
      <c r="Q85" s="5">
        <v>0</v>
      </c>
      <c r="R85" s="5">
        <v>0</v>
      </c>
      <c r="S85" s="5">
        <v>6</v>
      </c>
      <c r="T85" s="4">
        <v>180</v>
      </c>
      <c r="U85" s="26">
        <f t="shared" si="2"/>
        <v>2.1206140043456929</v>
      </c>
      <c r="V85" s="26">
        <f t="shared" si="3"/>
        <v>63.618420130370787</v>
      </c>
      <c r="Z85" s="4">
        <v>9</v>
      </c>
      <c r="AA85" s="26">
        <v>0</v>
      </c>
      <c r="AB85" s="26">
        <v>0</v>
      </c>
    </row>
    <row r="86" spans="1:28" x14ac:dyDescent="0.25">
      <c r="A86" s="5" t="s">
        <v>1338</v>
      </c>
      <c r="B86" s="6" t="s">
        <v>1150</v>
      </c>
      <c r="C86" s="6" t="s">
        <v>1151</v>
      </c>
      <c r="D86" s="5">
        <v>2005</v>
      </c>
      <c r="E86" s="5">
        <v>11</v>
      </c>
      <c r="F86" s="5">
        <v>30</v>
      </c>
      <c r="G86" s="5">
        <v>92691</v>
      </c>
      <c r="H86" s="5" t="s">
        <v>1152</v>
      </c>
      <c r="I86" s="7">
        <v>1.7</v>
      </c>
      <c r="J86" s="5">
        <v>5</v>
      </c>
      <c r="K86" s="5">
        <v>1</v>
      </c>
      <c r="L86" s="5">
        <v>0</v>
      </c>
      <c r="M86" s="5">
        <v>1</v>
      </c>
      <c r="N86" s="5">
        <v>0</v>
      </c>
      <c r="O86" s="5">
        <v>3</v>
      </c>
      <c r="P86" s="5">
        <v>0</v>
      </c>
      <c r="Q86" s="5">
        <v>3</v>
      </c>
      <c r="R86" s="5">
        <v>0</v>
      </c>
      <c r="S86" s="5">
        <v>6</v>
      </c>
      <c r="T86" s="4">
        <v>30</v>
      </c>
      <c r="U86" s="26">
        <f t="shared" si="2"/>
        <v>2.0907405200562481</v>
      </c>
      <c r="V86" s="26">
        <f t="shared" si="3"/>
        <v>10.45370260028124</v>
      </c>
      <c r="Z86" s="4">
        <v>10</v>
      </c>
      <c r="AA86" s="26">
        <v>22.913554530575809</v>
      </c>
      <c r="AB86" s="26">
        <v>916.54218122303234</v>
      </c>
    </row>
    <row r="87" spans="1:28" x14ac:dyDescent="0.25">
      <c r="A87" s="5" t="s">
        <v>1364</v>
      </c>
      <c r="B87" s="6" t="s">
        <v>1150</v>
      </c>
      <c r="C87" s="6" t="s">
        <v>1151</v>
      </c>
      <c r="D87" s="5">
        <v>2006</v>
      </c>
      <c r="E87" s="5">
        <v>10</v>
      </c>
      <c r="F87" s="5">
        <v>31</v>
      </c>
      <c r="G87" s="5">
        <v>95678</v>
      </c>
      <c r="H87" s="5" t="s">
        <v>1152</v>
      </c>
      <c r="I87" s="7">
        <v>1</v>
      </c>
      <c r="J87" s="5">
        <v>2</v>
      </c>
      <c r="K87" s="5">
        <v>0</v>
      </c>
      <c r="L87" s="5">
        <v>1</v>
      </c>
      <c r="M87" s="5">
        <v>1</v>
      </c>
      <c r="N87" s="5">
        <v>0</v>
      </c>
      <c r="O87" s="5">
        <v>0</v>
      </c>
      <c r="P87" s="5">
        <v>3</v>
      </c>
      <c r="Q87" s="5">
        <v>3</v>
      </c>
      <c r="R87" s="5">
        <v>0</v>
      </c>
      <c r="S87" s="5">
        <v>6</v>
      </c>
      <c r="T87" s="4">
        <v>12</v>
      </c>
      <c r="U87" s="26">
        <f t="shared" si="2"/>
        <v>2.0983210017074558</v>
      </c>
      <c r="V87" s="26">
        <f t="shared" si="3"/>
        <v>4.1966420034149117</v>
      </c>
      <c r="Z87" s="4">
        <v>14</v>
      </c>
      <c r="AA87" s="26">
        <v>54.288346215005554</v>
      </c>
      <c r="AB87" s="26">
        <v>3800.1842350503889</v>
      </c>
    </row>
    <row r="88" spans="1:28" x14ac:dyDescent="0.25">
      <c r="A88" s="5" t="s">
        <v>1372</v>
      </c>
      <c r="B88" s="6" t="s">
        <v>1150</v>
      </c>
      <c r="C88" s="6" t="s">
        <v>1151</v>
      </c>
      <c r="D88" s="5">
        <v>2001</v>
      </c>
      <c r="E88" s="5">
        <v>15</v>
      </c>
      <c r="F88" s="5">
        <v>32</v>
      </c>
      <c r="G88" s="5">
        <v>95983</v>
      </c>
      <c r="H88" s="5" t="s">
        <v>1152</v>
      </c>
      <c r="I88" s="7">
        <v>0.8</v>
      </c>
      <c r="J88" s="5">
        <v>2</v>
      </c>
      <c r="K88" s="5">
        <v>0</v>
      </c>
      <c r="L88" s="5">
        <v>1</v>
      </c>
      <c r="M88" s="5">
        <v>1</v>
      </c>
      <c r="N88" s="5">
        <v>0</v>
      </c>
      <c r="O88" s="5">
        <v>0</v>
      </c>
      <c r="P88" s="5">
        <v>3</v>
      </c>
      <c r="Q88" s="5">
        <v>3</v>
      </c>
      <c r="R88" s="5">
        <v>0</v>
      </c>
      <c r="S88" s="5">
        <v>6</v>
      </c>
      <c r="T88" s="4">
        <v>12</v>
      </c>
      <c r="U88" s="26">
        <f t="shared" si="2"/>
        <v>2.0596405030039162</v>
      </c>
      <c r="V88" s="26">
        <f t="shared" si="3"/>
        <v>4.1192810060078324</v>
      </c>
      <c r="Z88" s="4">
        <v>9</v>
      </c>
      <c r="AA88" s="26">
        <v>0</v>
      </c>
      <c r="AB88" s="26">
        <v>0</v>
      </c>
    </row>
    <row r="89" spans="1:28" x14ac:dyDescent="0.25">
      <c r="A89" s="5" t="s">
        <v>1387</v>
      </c>
      <c r="B89" s="6" t="s">
        <v>1150</v>
      </c>
      <c r="C89" s="6" t="s">
        <v>1151</v>
      </c>
      <c r="D89" s="5">
        <v>2008</v>
      </c>
      <c r="E89" s="5">
        <v>8</v>
      </c>
      <c r="F89" s="5">
        <v>33</v>
      </c>
      <c r="G89" s="5">
        <v>92504</v>
      </c>
      <c r="H89" s="5" t="s">
        <v>1152</v>
      </c>
      <c r="I89" s="7">
        <v>2</v>
      </c>
      <c r="J89" s="5">
        <v>40</v>
      </c>
      <c r="K89" s="5">
        <v>1</v>
      </c>
      <c r="L89" s="5">
        <v>0</v>
      </c>
      <c r="M89" s="5">
        <v>1</v>
      </c>
      <c r="N89" s="5">
        <v>0</v>
      </c>
      <c r="O89" s="5">
        <v>3</v>
      </c>
      <c r="P89" s="5">
        <v>0</v>
      </c>
      <c r="Q89" s="5">
        <v>3</v>
      </c>
      <c r="R89" s="5">
        <v>0</v>
      </c>
      <c r="S89" s="5">
        <v>6</v>
      </c>
      <c r="T89" s="4">
        <v>240</v>
      </c>
      <c r="U89" s="26">
        <f t="shared" si="2"/>
        <v>2.1132566330124445</v>
      </c>
      <c r="V89" s="26">
        <f t="shared" si="3"/>
        <v>84.530265320497776</v>
      </c>
      <c r="Z89" s="4">
        <v>10</v>
      </c>
      <c r="AA89" s="26">
        <v>12.729752516986562</v>
      </c>
      <c r="AB89" s="26">
        <v>636.48762584932808</v>
      </c>
    </row>
    <row r="90" spans="1:28" x14ac:dyDescent="0.25">
      <c r="A90" s="5" t="s">
        <v>1402</v>
      </c>
      <c r="B90" s="6" t="s">
        <v>1150</v>
      </c>
      <c r="C90" s="6" t="s">
        <v>1151</v>
      </c>
      <c r="D90" s="5">
        <v>2007</v>
      </c>
      <c r="E90" s="5">
        <v>9</v>
      </c>
      <c r="F90" s="5">
        <v>34</v>
      </c>
      <c r="G90" s="5">
        <v>95662</v>
      </c>
      <c r="H90" s="5" t="s">
        <v>1152</v>
      </c>
      <c r="I90" s="7">
        <v>0.1</v>
      </c>
      <c r="J90" s="5">
        <v>1</v>
      </c>
      <c r="K90" s="5">
        <v>1</v>
      </c>
      <c r="L90" s="5">
        <v>1</v>
      </c>
      <c r="M90" s="5">
        <v>0</v>
      </c>
      <c r="N90" s="5">
        <v>0</v>
      </c>
      <c r="O90" s="5">
        <v>3</v>
      </c>
      <c r="P90" s="5">
        <v>3</v>
      </c>
      <c r="Q90" s="5">
        <v>0</v>
      </c>
      <c r="R90" s="5">
        <v>0</v>
      </c>
      <c r="S90" s="5">
        <v>6</v>
      </c>
      <c r="T90" s="4">
        <v>6</v>
      </c>
      <c r="U90" s="26">
        <f t="shared" si="2"/>
        <v>2.1058259987257841</v>
      </c>
      <c r="V90" s="26">
        <f t="shared" si="3"/>
        <v>2.1058259987257841</v>
      </c>
      <c r="Z90" s="4">
        <v>8</v>
      </c>
      <c r="AA90" s="26">
        <v>20.221257447283087</v>
      </c>
      <c r="AB90" s="26">
        <v>1011.0628723641544</v>
      </c>
    </row>
    <row r="91" spans="1:28" x14ac:dyDescent="0.25">
      <c r="A91" s="5" t="s">
        <v>1438</v>
      </c>
      <c r="B91" s="6" t="s">
        <v>1150</v>
      </c>
      <c r="C91" s="6" t="s">
        <v>1151</v>
      </c>
      <c r="D91" s="5">
        <v>2005</v>
      </c>
      <c r="E91" s="5">
        <v>11</v>
      </c>
      <c r="F91" s="5">
        <v>36</v>
      </c>
      <c r="G91" s="5">
        <v>92373</v>
      </c>
      <c r="H91" s="5" t="s">
        <v>1152</v>
      </c>
      <c r="I91" s="7">
        <v>2.2000000000000002</v>
      </c>
      <c r="J91" s="5">
        <v>30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6</v>
      </c>
      <c r="Q91" s="5">
        <v>0</v>
      </c>
      <c r="R91" s="5">
        <v>0</v>
      </c>
      <c r="S91" s="5">
        <v>6</v>
      </c>
      <c r="T91" s="4">
        <v>180</v>
      </c>
      <c r="U91" s="26">
        <f t="shared" si="2"/>
        <v>2.0907405200562481</v>
      </c>
      <c r="V91" s="26">
        <f t="shared" si="3"/>
        <v>62.722215601687445</v>
      </c>
      <c r="Z91" s="4">
        <v>10</v>
      </c>
      <c r="AA91" s="26">
        <v>0</v>
      </c>
      <c r="AB91" s="26">
        <v>0</v>
      </c>
    </row>
    <row r="92" spans="1:28" x14ac:dyDescent="0.25">
      <c r="A92" s="5" t="s">
        <v>1491</v>
      </c>
      <c r="B92" s="6" t="s">
        <v>1150</v>
      </c>
      <c r="C92" s="6" t="s">
        <v>1151</v>
      </c>
      <c r="D92" s="5">
        <v>2005</v>
      </c>
      <c r="E92" s="5">
        <v>11</v>
      </c>
      <c r="F92" s="5">
        <v>38</v>
      </c>
      <c r="G92" s="5">
        <v>94112</v>
      </c>
      <c r="H92" s="5" t="s">
        <v>1152</v>
      </c>
      <c r="I92" s="7">
        <v>1</v>
      </c>
      <c r="J92" s="5">
        <v>15</v>
      </c>
      <c r="K92" s="5">
        <v>1</v>
      </c>
      <c r="L92" s="5">
        <v>1</v>
      </c>
      <c r="M92" s="5">
        <v>0</v>
      </c>
      <c r="N92" s="5">
        <v>0</v>
      </c>
      <c r="O92" s="5">
        <v>3</v>
      </c>
      <c r="P92" s="5">
        <v>3</v>
      </c>
      <c r="Q92" s="5">
        <v>0</v>
      </c>
      <c r="R92" s="5">
        <v>0</v>
      </c>
      <c r="S92" s="5">
        <v>6</v>
      </c>
      <c r="T92" s="4">
        <v>90</v>
      </c>
      <c r="U92" s="26">
        <f t="shared" si="2"/>
        <v>2.0907405200562481</v>
      </c>
      <c r="V92" s="26">
        <f t="shared" si="3"/>
        <v>31.361107800843723</v>
      </c>
      <c r="Z92" s="4">
        <v>16</v>
      </c>
      <c r="AA92" s="26">
        <v>13.031016088331434</v>
      </c>
      <c r="AB92" s="26">
        <v>495.1786113565945</v>
      </c>
    </row>
    <row r="93" spans="1:28" x14ac:dyDescent="0.25">
      <c r="A93" s="5" t="s">
        <v>1550</v>
      </c>
      <c r="B93" s="6" t="s">
        <v>1150</v>
      </c>
      <c r="C93" s="6" t="s">
        <v>1151</v>
      </c>
      <c r="D93" s="5">
        <v>2009</v>
      </c>
      <c r="E93" s="5">
        <v>7</v>
      </c>
      <c r="F93" s="5">
        <v>43</v>
      </c>
      <c r="G93" s="5">
        <v>94306</v>
      </c>
      <c r="H93" s="5" t="s">
        <v>1152</v>
      </c>
      <c r="I93" s="7">
        <v>2</v>
      </c>
      <c r="J93" s="5">
        <v>5</v>
      </c>
      <c r="K93" s="5">
        <v>1</v>
      </c>
      <c r="L93" s="5">
        <v>1</v>
      </c>
      <c r="M93" s="5">
        <v>0</v>
      </c>
      <c r="N93" s="5">
        <v>0</v>
      </c>
      <c r="O93" s="5">
        <v>3</v>
      </c>
      <c r="P93" s="5">
        <v>3</v>
      </c>
      <c r="Q93" s="5">
        <v>0</v>
      </c>
      <c r="R93" s="5">
        <v>0</v>
      </c>
      <c r="S93" s="5">
        <v>6</v>
      </c>
      <c r="T93" s="4">
        <v>30</v>
      </c>
      <c r="U93" s="26">
        <f t="shared" si="2"/>
        <v>2.1206140043456929</v>
      </c>
      <c r="V93" s="26">
        <f t="shared" si="3"/>
        <v>10.603070021728465</v>
      </c>
      <c r="Z93" s="4">
        <v>8</v>
      </c>
      <c r="AA93" s="26">
        <v>107.42543018869141</v>
      </c>
      <c r="AB93" s="26">
        <v>2148.5086037738283</v>
      </c>
    </row>
    <row r="94" spans="1:28" x14ac:dyDescent="0.25">
      <c r="A94" s="5" t="s">
        <v>1717</v>
      </c>
      <c r="B94" s="6" t="s">
        <v>1683</v>
      </c>
      <c r="C94" s="6" t="s">
        <v>1644</v>
      </c>
      <c r="D94" s="5">
        <v>2008</v>
      </c>
      <c r="E94" s="5">
        <v>8</v>
      </c>
      <c r="F94" s="5">
        <v>7</v>
      </c>
      <c r="G94" s="5">
        <v>94523</v>
      </c>
      <c r="H94" s="5" t="s">
        <v>1645</v>
      </c>
      <c r="I94" s="7">
        <v>3</v>
      </c>
      <c r="J94" s="5">
        <v>5</v>
      </c>
      <c r="K94" s="5">
        <v>0</v>
      </c>
      <c r="L94" s="5">
        <v>0</v>
      </c>
      <c r="M94" s="5">
        <v>1</v>
      </c>
      <c r="N94" s="5">
        <v>1</v>
      </c>
      <c r="O94" s="5">
        <v>0</v>
      </c>
      <c r="P94" s="5">
        <v>0</v>
      </c>
      <c r="Q94" s="5">
        <v>3</v>
      </c>
      <c r="R94" s="5">
        <v>3</v>
      </c>
      <c r="S94" s="5">
        <v>6</v>
      </c>
      <c r="T94" s="4">
        <v>30</v>
      </c>
      <c r="U94" s="26">
        <f t="shared" si="2"/>
        <v>2.1132566330124445</v>
      </c>
      <c r="V94" s="26">
        <f t="shared" si="3"/>
        <v>10.566283165062222</v>
      </c>
      <c r="Z94" s="4">
        <v>4</v>
      </c>
      <c r="AA94" s="26">
        <v>109.71016887783048</v>
      </c>
      <c r="AB94" s="26">
        <v>0</v>
      </c>
    </row>
    <row r="95" spans="1:28" x14ac:dyDescent="0.25">
      <c r="A95" s="5" t="s">
        <v>1904</v>
      </c>
      <c r="B95" s="6" t="s">
        <v>1643</v>
      </c>
      <c r="C95" s="6" t="s">
        <v>1644</v>
      </c>
      <c r="D95" s="5">
        <v>2008</v>
      </c>
      <c r="E95" s="5">
        <v>8</v>
      </c>
      <c r="F95" s="5">
        <v>30</v>
      </c>
      <c r="G95" s="5">
        <v>92626</v>
      </c>
      <c r="H95" s="5" t="s">
        <v>1645</v>
      </c>
      <c r="I95" s="7">
        <v>4</v>
      </c>
      <c r="J95" s="5">
        <v>50</v>
      </c>
      <c r="K95" s="5">
        <v>0</v>
      </c>
      <c r="L95" s="5">
        <v>0</v>
      </c>
      <c r="M95" s="5">
        <v>1</v>
      </c>
      <c r="N95" s="5">
        <v>1</v>
      </c>
      <c r="O95" s="5">
        <v>0</v>
      </c>
      <c r="P95" s="5">
        <v>0</v>
      </c>
      <c r="Q95" s="5">
        <v>3</v>
      </c>
      <c r="R95" s="5">
        <v>3</v>
      </c>
      <c r="S95" s="5">
        <v>6</v>
      </c>
      <c r="T95" s="4">
        <v>300</v>
      </c>
      <c r="U95" s="26">
        <f t="shared" si="2"/>
        <v>2.1132566330124445</v>
      </c>
      <c r="V95" s="26">
        <f t="shared" si="3"/>
        <v>105.66283165062222</v>
      </c>
      <c r="Z95" s="4">
        <v>15</v>
      </c>
      <c r="AA95" s="26">
        <v>10.38221630055574</v>
      </c>
      <c r="AB95" s="26">
        <v>415.2886520222296</v>
      </c>
    </row>
    <row r="96" spans="1:28" x14ac:dyDescent="0.25">
      <c r="A96" s="5" t="s">
        <v>494</v>
      </c>
      <c r="B96" s="6" t="s">
        <v>1643</v>
      </c>
      <c r="C96" s="6" t="s">
        <v>1644</v>
      </c>
      <c r="D96" s="5">
        <v>2008</v>
      </c>
      <c r="E96" s="5">
        <v>8</v>
      </c>
      <c r="F96" s="5">
        <v>56</v>
      </c>
      <c r="G96" s="5">
        <v>93065</v>
      </c>
      <c r="H96" s="5" t="s">
        <v>1370</v>
      </c>
      <c r="I96" s="7">
        <v>1</v>
      </c>
      <c r="J96" s="5">
        <v>5</v>
      </c>
      <c r="K96" s="5">
        <v>1</v>
      </c>
      <c r="L96" s="5">
        <v>0</v>
      </c>
      <c r="M96" s="5">
        <v>0</v>
      </c>
      <c r="N96" s="5">
        <v>1</v>
      </c>
      <c r="O96" s="5">
        <v>3</v>
      </c>
      <c r="P96" s="5">
        <v>0</v>
      </c>
      <c r="Q96" s="5">
        <v>0</v>
      </c>
      <c r="R96" s="5">
        <v>3</v>
      </c>
      <c r="S96" s="5">
        <v>6</v>
      </c>
      <c r="T96" s="4">
        <v>30</v>
      </c>
      <c r="U96" s="26">
        <f t="shared" si="2"/>
        <v>2.1132566330124445</v>
      </c>
      <c r="V96" s="26">
        <f t="shared" si="3"/>
        <v>10.566283165062222</v>
      </c>
      <c r="Z96" s="4">
        <v>11</v>
      </c>
      <c r="AA96" s="26">
        <v>25.55413599467553</v>
      </c>
      <c r="AB96" s="26">
        <v>766.62407984026595</v>
      </c>
    </row>
    <row r="97" spans="1:28" x14ac:dyDescent="0.25">
      <c r="A97" s="5" t="s">
        <v>1846</v>
      </c>
      <c r="B97" s="6" t="s">
        <v>1660</v>
      </c>
      <c r="C97" s="6" t="s">
        <v>1151</v>
      </c>
      <c r="D97" s="5">
        <v>2007</v>
      </c>
      <c r="E97" s="5">
        <v>9</v>
      </c>
      <c r="F97" s="5">
        <v>19</v>
      </c>
      <c r="G97" s="5">
        <v>91214</v>
      </c>
      <c r="H97" s="5" t="s">
        <v>1645</v>
      </c>
      <c r="I97" s="7">
        <v>2.8</v>
      </c>
      <c r="J97" s="5">
        <v>27</v>
      </c>
      <c r="K97" s="5">
        <v>1</v>
      </c>
      <c r="L97" s="5">
        <v>0</v>
      </c>
      <c r="M97" s="5">
        <v>1</v>
      </c>
      <c r="N97" s="5">
        <v>0</v>
      </c>
      <c r="O97" s="5">
        <v>3</v>
      </c>
      <c r="P97" s="5">
        <v>0</v>
      </c>
      <c r="Q97" s="5">
        <v>3</v>
      </c>
      <c r="R97" s="5">
        <v>0</v>
      </c>
      <c r="S97" s="5">
        <v>6</v>
      </c>
      <c r="T97" s="4">
        <v>162</v>
      </c>
      <c r="U97" s="26">
        <f t="shared" si="2"/>
        <v>2.1058259987257841</v>
      </c>
      <c r="V97" s="26">
        <f t="shared" si="3"/>
        <v>56.857301965596172</v>
      </c>
      <c r="Z97" s="4">
        <v>12</v>
      </c>
      <c r="AA97" s="26">
        <v>7.6952924895702557</v>
      </c>
      <c r="AB97" s="26">
        <v>153.9058497914051</v>
      </c>
    </row>
    <row r="98" spans="1:28" x14ac:dyDescent="0.25">
      <c r="A98" s="5" t="s">
        <v>1930</v>
      </c>
      <c r="B98" s="6" t="s">
        <v>1643</v>
      </c>
      <c r="C98" s="6" t="s">
        <v>1644</v>
      </c>
      <c r="D98" s="5">
        <v>2007</v>
      </c>
      <c r="E98" s="5">
        <v>9</v>
      </c>
      <c r="F98" s="5">
        <v>30</v>
      </c>
      <c r="G98" s="5">
        <v>92886</v>
      </c>
      <c r="H98" s="5" t="s">
        <v>1645</v>
      </c>
      <c r="I98" s="7">
        <v>5.9</v>
      </c>
      <c r="J98" s="5">
        <v>30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6</v>
      </c>
      <c r="Q98" s="5">
        <v>0</v>
      </c>
      <c r="R98" s="5">
        <v>0</v>
      </c>
      <c r="S98" s="5">
        <v>6</v>
      </c>
      <c r="T98" s="4">
        <v>180</v>
      </c>
      <c r="U98" s="26">
        <f t="shared" si="2"/>
        <v>2.1058259987257841</v>
      </c>
      <c r="V98" s="26">
        <f t="shared" si="3"/>
        <v>63.174779961773524</v>
      </c>
      <c r="Z98" s="4">
        <v>11</v>
      </c>
      <c r="AA98" s="26">
        <v>94.550303180299466</v>
      </c>
      <c r="AB98" s="26">
        <v>945.50303180299466</v>
      </c>
    </row>
    <row r="99" spans="1:28" x14ac:dyDescent="0.25">
      <c r="A99" s="5" t="s">
        <v>1941</v>
      </c>
      <c r="B99" s="6" t="s">
        <v>1643</v>
      </c>
      <c r="C99" s="6" t="s">
        <v>1644</v>
      </c>
      <c r="D99" s="5">
        <v>2007</v>
      </c>
      <c r="E99" s="5">
        <v>9</v>
      </c>
      <c r="F99" s="5">
        <v>30</v>
      </c>
      <c r="G99" s="5">
        <v>92676</v>
      </c>
      <c r="H99" s="5" t="s">
        <v>1645</v>
      </c>
      <c r="I99" s="7">
        <v>3</v>
      </c>
      <c r="J99" s="5">
        <v>40</v>
      </c>
      <c r="K99" s="5">
        <v>1</v>
      </c>
      <c r="L99" s="5">
        <v>0</v>
      </c>
      <c r="M99" s="5">
        <v>1</v>
      </c>
      <c r="N99" s="5">
        <v>0</v>
      </c>
      <c r="O99" s="5">
        <v>3</v>
      </c>
      <c r="P99" s="5">
        <v>0</v>
      </c>
      <c r="Q99" s="5">
        <v>3</v>
      </c>
      <c r="R99" s="5">
        <v>0</v>
      </c>
      <c r="S99" s="5">
        <v>6</v>
      </c>
      <c r="T99" s="4">
        <v>240</v>
      </c>
      <c r="U99" s="26">
        <f t="shared" si="2"/>
        <v>2.1058259987257841</v>
      </c>
      <c r="V99" s="26">
        <f t="shared" si="3"/>
        <v>84.233039949031365</v>
      </c>
      <c r="Z99" s="4">
        <v>7</v>
      </c>
      <c r="AA99" s="26">
        <v>47.857447032983892</v>
      </c>
      <c r="AB99" s="26">
        <v>1387.8659639565328</v>
      </c>
    </row>
    <row r="100" spans="1:28" x14ac:dyDescent="0.25">
      <c r="A100" s="5" t="s">
        <v>1789</v>
      </c>
      <c r="B100" s="6" t="s">
        <v>1643</v>
      </c>
      <c r="C100" s="6" t="s">
        <v>1644</v>
      </c>
      <c r="D100" s="5">
        <v>2006</v>
      </c>
      <c r="E100" s="5">
        <v>10</v>
      </c>
      <c r="F100" s="5">
        <v>19</v>
      </c>
      <c r="G100" s="5">
        <v>91214</v>
      </c>
      <c r="H100" s="5" t="s">
        <v>1645</v>
      </c>
      <c r="I100" s="7">
        <v>4.5</v>
      </c>
      <c r="J100" s="5">
        <v>35</v>
      </c>
      <c r="K100" s="5">
        <v>1</v>
      </c>
      <c r="L100" s="5">
        <v>1</v>
      </c>
      <c r="M100" s="5">
        <v>0</v>
      </c>
      <c r="N100" s="5">
        <v>0</v>
      </c>
      <c r="O100" s="5">
        <v>3</v>
      </c>
      <c r="P100" s="5">
        <v>3</v>
      </c>
      <c r="Q100" s="5">
        <v>0</v>
      </c>
      <c r="R100" s="5">
        <v>0</v>
      </c>
      <c r="S100" s="5">
        <v>6</v>
      </c>
      <c r="T100" s="4">
        <v>210</v>
      </c>
      <c r="U100" s="26">
        <f t="shared" si="2"/>
        <v>2.0983210017074558</v>
      </c>
      <c r="V100" s="26">
        <f t="shared" si="3"/>
        <v>73.441235059760956</v>
      </c>
      <c r="Z100" s="4">
        <v>15</v>
      </c>
      <c r="AA100" s="26">
        <v>19.466655563542012</v>
      </c>
      <c r="AB100" s="26">
        <v>583.99966690626036</v>
      </c>
    </row>
    <row r="101" spans="1:28" x14ac:dyDescent="0.25">
      <c r="A101" s="5" t="s">
        <v>1949</v>
      </c>
      <c r="B101" s="6" t="s">
        <v>1643</v>
      </c>
      <c r="C101" s="6" t="s">
        <v>1644</v>
      </c>
      <c r="D101" s="5">
        <v>2006</v>
      </c>
      <c r="E101" s="5">
        <v>10</v>
      </c>
      <c r="F101" s="5">
        <v>30</v>
      </c>
      <c r="G101" s="5">
        <v>92656</v>
      </c>
      <c r="H101" s="5" t="s">
        <v>1645</v>
      </c>
      <c r="I101" s="7">
        <v>5</v>
      </c>
      <c r="J101" s="5">
        <v>6</v>
      </c>
      <c r="K101" s="5">
        <v>1</v>
      </c>
      <c r="L101" s="5">
        <v>0</v>
      </c>
      <c r="M101" s="5">
        <v>1</v>
      </c>
      <c r="N101" s="5">
        <v>0</v>
      </c>
      <c r="O101" s="5">
        <v>3</v>
      </c>
      <c r="P101" s="5">
        <v>0</v>
      </c>
      <c r="Q101" s="5">
        <v>3</v>
      </c>
      <c r="R101" s="5">
        <v>0</v>
      </c>
      <c r="S101" s="5">
        <v>6</v>
      </c>
      <c r="T101" s="4">
        <v>36</v>
      </c>
      <c r="U101" s="26">
        <f t="shared" si="2"/>
        <v>2.0983210017074558</v>
      </c>
      <c r="V101" s="26">
        <f t="shared" si="3"/>
        <v>12.589926010244735</v>
      </c>
      <c r="Z101" s="4">
        <v>7</v>
      </c>
      <c r="AA101" s="26">
        <v>107.04955257377975</v>
      </c>
      <c r="AB101" s="26">
        <v>4389.0316555249701</v>
      </c>
    </row>
    <row r="102" spans="1:28" x14ac:dyDescent="0.25">
      <c r="A102" s="5" t="s">
        <v>2132</v>
      </c>
      <c r="B102" s="6" t="s">
        <v>1643</v>
      </c>
      <c r="C102" s="6" t="s">
        <v>1644</v>
      </c>
      <c r="D102" s="5">
        <v>2006</v>
      </c>
      <c r="E102" s="5">
        <v>10</v>
      </c>
      <c r="F102" s="5">
        <v>38</v>
      </c>
      <c r="G102" s="5">
        <v>94127</v>
      </c>
      <c r="H102" s="5" t="s">
        <v>1645</v>
      </c>
      <c r="I102" s="7">
        <v>1.8</v>
      </c>
      <c r="J102" s="5">
        <v>9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3</v>
      </c>
      <c r="Q102" s="5">
        <v>3</v>
      </c>
      <c r="R102" s="5">
        <v>0</v>
      </c>
      <c r="S102" s="5">
        <v>6</v>
      </c>
      <c r="T102" s="4">
        <v>54</v>
      </c>
      <c r="U102" s="26">
        <f t="shared" si="2"/>
        <v>2.0983210017074558</v>
      </c>
      <c r="V102" s="26">
        <f t="shared" si="3"/>
        <v>18.884889015367101</v>
      </c>
      <c r="Z102" s="4">
        <v>7</v>
      </c>
      <c r="AA102" s="26">
        <v>25.188130017359942</v>
      </c>
      <c r="AB102" s="26">
        <v>1309.782760902717</v>
      </c>
    </row>
    <row r="103" spans="1:28" x14ac:dyDescent="0.25">
      <c r="A103" s="5" t="s">
        <v>2932</v>
      </c>
      <c r="B103" s="6" t="s">
        <v>1683</v>
      </c>
      <c r="C103" s="6" t="s">
        <v>1644</v>
      </c>
      <c r="D103" s="5">
        <v>2006</v>
      </c>
      <c r="E103" s="5">
        <v>10</v>
      </c>
      <c r="F103" s="5">
        <v>4</v>
      </c>
      <c r="G103" s="5">
        <v>95966</v>
      </c>
      <c r="H103" s="5" t="s">
        <v>1370</v>
      </c>
      <c r="I103" s="7">
        <v>0.7</v>
      </c>
      <c r="J103" s="5">
        <v>4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3</v>
      </c>
      <c r="Q103" s="5">
        <v>3</v>
      </c>
      <c r="R103" s="5">
        <v>0</v>
      </c>
      <c r="S103" s="5">
        <v>6</v>
      </c>
      <c r="T103" s="4">
        <v>24</v>
      </c>
      <c r="U103" s="26">
        <f t="shared" si="2"/>
        <v>2.0983210017074558</v>
      </c>
      <c r="V103" s="26">
        <f t="shared" si="3"/>
        <v>8.3932840068298233</v>
      </c>
      <c r="Z103" s="4">
        <v>13</v>
      </c>
      <c r="AA103" s="26">
        <v>10.300040054638632</v>
      </c>
      <c r="AB103" s="26">
        <v>309.00120163915898</v>
      </c>
    </row>
    <row r="104" spans="1:28" x14ac:dyDescent="0.25">
      <c r="A104" s="5" t="s">
        <v>1752</v>
      </c>
      <c r="B104" s="6" t="s">
        <v>1643</v>
      </c>
      <c r="C104" s="6" t="s">
        <v>1644</v>
      </c>
      <c r="D104" s="5">
        <v>2005</v>
      </c>
      <c r="E104" s="5">
        <v>11</v>
      </c>
      <c r="F104" s="5">
        <v>15</v>
      </c>
      <c r="G104" s="5">
        <v>93312</v>
      </c>
      <c r="H104" s="5" t="s">
        <v>1645</v>
      </c>
      <c r="I104" s="7">
        <v>3.8</v>
      </c>
      <c r="J104" s="5">
        <v>4</v>
      </c>
      <c r="K104" s="5">
        <v>0</v>
      </c>
      <c r="L104" s="5">
        <v>0</v>
      </c>
      <c r="M104" s="5">
        <v>2</v>
      </c>
      <c r="N104" s="5">
        <v>0</v>
      </c>
      <c r="O104" s="5">
        <v>0</v>
      </c>
      <c r="P104" s="5">
        <v>0</v>
      </c>
      <c r="Q104" s="5">
        <v>6</v>
      </c>
      <c r="R104" s="5">
        <v>0</v>
      </c>
      <c r="S104" s="5">
        <v>6</v>
      </c>
      <c r="T104" s="4">
        <v>24</v>
      </c>
      <c r="U104" s="26">
        <f t="shared" si="2"/>
        <v>2.0907405200562481</v>
      </c>
      <c r="V104" s="26">
        <f t="shared" si="3"/>
        <v>8.3629620802249924</v>
      </c>
      <c r="Z104" s="4">
        <v>9</v>
      </c>
      <c r="AA104" s="26">
        <v>25.367007417626425</v>
      </c>
      <c r="AB104" s="26">
        <v>2054.7276008277404</v>
      </c>
    </row>
    <row r="105" spans="1:28" x14ac:dyDescent="0.25">
      <c r="A105" s="5" t="s">
        <v>2008</v>
      </c>
      <c r="B105" s="6" t="s">
        <v>1643</v>
      </c>
      <c r="C105" s="6" t="s">
        <v>1644</v>
      </c>
      <c r="D105" s="5">
        <v>2005</v>
      </c>
      <c r="E105" s="5">
        <v>11</v>
      </c>
      <c r="F105" s="5">
        <v>33</v>
      </c>
      <c r="G105" s="5">
        <v>92880</v>
      </c>
      <c r="H105" s="5" t="s">
        <v>1645</v>
      </c>
      <c r="I105" s="7">
        <v>2.8</v>
      </c>
      <c r="J105" s="5">
        <v>29</v>
      </c>
      <c r="K105" s="5">
        <v>2</v>
      </c>
      <c r="L105" s="5">
        <v>0</v>
      </c>
      <c r="M105" s="5">
        <v>0</v>
      </c>
      <c r="N105" s="5">
        <v>0</v>
      </c>
      <c r="O105" s="5">
        <v>6</v>
      </c>
      <c r="P105" s="5">
        <v>0</v>
      </c>
      <c r="Q105" s="5">
        <v>0</v>
      </c>
      <c r="R105" s="5">
        <v>0</v>
      </c>
      <c r="S105" s="5">
        <v>6</v>
      </c>
      <c r="T105" s="4">
        <v>174</v>
      </c>
      <c r="U105" s="26">
        <f t="shared" si="2"/>
        <v>2.0907405200562481</v>
      </c>
      <c r="V105" s="26">
        <f t="shared" si="3"/>
        <v>60.631475081631194</v>
      </c>
      <c r="Z105" s="4">
        <v>14</v>
      </c>
      <c r="AA105" s="26">
        <v>1.2925796717858464</v>
      </c>
      <c r="AB105" s="26">
        <v>25.851593435716929</v>
      </c>
    </row>
    <row r="106" spans="1:28" x14ac:dyDescent="0.25">
      <c r="A106" s="5" t="s">
        <v>1838</v>
      </c>
      <c r="B106" s="6" t="s">
        <v>1643</v>
      </c>
      <c r="C106" s="6" t="s">
        <v>1644</v>
      </c>
      <c r="D106" s="5">
        <v>2004</v>
      </c>
      <c r="E106" s="5">
        <v>12</v>
      </c>
      <c r="F106" s="5">
        <v>19</v>
      </c>
      <c r="G106" s="5">
        <v>90504</v>
      </c>
      <c r="H106" s="5" t="s">
        <v>1645</v>
      </c>
      <c r="I106" s="7">
        <v>1.9</v>
      </c>
      <c r="J106" s="5">
        <v>34</v>
      </c>
      <c r="K106" s="5">
        <v>1</v>
      </c>
      <c r="L106" s="5">
        <v>0</v>
      </c>
      <c r="M106" s="5">
        <v>1</v>
      </c>
      <c r="N106" s="5">
        <v>0</v>
      </c>
      <c r="O106" s="5">
        <v>3</v>
      </c>
      <c r="P106" s="5">
        <v>0</v>
      </c>
      <c r="Q106" s="5">
        <v>3</v>
      </c>
      <c r="R106" s="5">
        <v>0</v>
      </c>
      <c r="S106" s="5">
        <v>6</v>
      </c>
      <c r="T106" s="4">
        <v>204</v>
      </c>
      <c r="U106" s="26">
        <f t="shared" si="2"/>
        <v>2.0830834091889048</v>
      </c>
      <c r="V106" s="26">
        <f t="shared" si="3"/>
        <v>70.824835912422756</v>
      </c>
      <c r="Z106" s="4">
        <v>15</v>
      </c>
      <c r="AA106" s="26">
        <v>51.911081502778707</v>
      </c>
      <c r="AB106" s="26">
        <v>1557.3324450833611</v>
      </c>
    </row>
    <row r="107" spans="1:28" x14ac:dyDescent="0.25">
      <c r="A107" s="5" t="s">
        <v>1865</v>
      </c>
      <c r="B107" s="6" t="s">
        <v>1660</v>
      </c>
      <c r="C107" s="6" t="s">
        <v>1151</v>
      </c>
      <c r="D107" s="5">
        <v>2004</v>
      </c>
      <c r="E107" s="5">
        <v>12</v>
      </c>
      <c r="F107" s="5">
        <v>19</v>
      </c>
      <c r="G107" s="5">
        <v>93550</v>
      </c>
      <c r="H107" s="5" t="s">
        <v>1645</v>
      </c>
      <c r="I107" s="7">
        <v>24</v>
      </c>
      <c r="J107" s="5">
        <v>100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5">
        <v>0</v>
      </c>
      <c r="Q107" s="5">
        <v>6</v>
      </c>
      <c r="R107" s="5">
        <v>0</v>
      </c>
      <c r="S107" s="5">
        <v>6</v>
      </c>
      <c r="T107" s="4">
        <v>600</v>
      </c>
      <c r="U107" s="26">
        <f t="shared" si="2"/>
        <v>2.0830834091889048</v>
      </c>
      <c r="V107" s="26">
        <f t="shared" si="3"/>
        <v>208.30834091889048</v>
      </c>
      <c r="Z107" s="4">
        <v>13</v>
      </c>
      <c r="AA107" s="26">
        <v>48.925190259533508</v>
      </c>
      <c r="AB107" s="26">
        <v>929.5786149311366</v>
      </c>
    </row>
    <row r="108" spans="1:28" x14ac:dyDescent="0.25">
      <c r="A108" s="5" t="s">
        <v>30</v>
      </c>
      <c r="B108" s="6" t="s">
        <v>1643</v>
      </c>
      <c r="C108" s="6" t="s">
        <v>1644</v>
      </c>
      <c r="D108" s="5">
        <v>2004</v>
      </c>
      <c r="E108" s="5">
        <v>12</v>
      </c>
      <c r="F108" s="5">
        <v>34</v>
      </c>
      <c r="G108" s="5">
        <v>95662</v>
      </c>
      <c r="H108" s="5" t="s">
        <v>1370</v>
      </c>
      <c r="I108" s="7">
        <v>3.9</v>
      </c>
      <c r="J108" s="5">
        <v>14</v>
      </c>
      <c r="K108" s="5">
        <v>1</v>
      </c>
      <c r="L108" s="5">
        <v>1</v>
      </c>
      <c r="M108" s="5">
        <v>0</v>
      </c>
      <c r="N108" s="5">
        <v>0</v>
      </c>
      <c r="O108" s="5">
        <v>3</v>
      </c>
      <c r="P108" s="5">
        <v>3</v>
      </c>
      <c r="Q108" s="5">
        <v>0</v>
      </c>
      <c r="R108" s="5">
        <v>0</v>
      </c>
      <c r="S108" s="5">
        <v>6</v>
      </c>
      <c r="T108" s="4">
        <v>84</v>
      </c>
      <c r="U108" s="26">
        <f t="shared" si="2"/>
        <v>2.0830834091889048</v>
      </c>
      <c r="V108" s="26">
        <f t="shared" si="3"/>
        <v>29.163167728644666</v>
      </c>
      <c r="Z108" s="4">
        <v>11</v>
      </c>
      <c r="AA108" s="26">
        <v>20.443308795740425</v>
      </c>
      <c r="AB108" s="26">
        <v>2044.3308795740425</v>
      </c>
    </row>
    <row r="109" spans="1:28" x14ac:dyDescent="0.25">
      <c r="A109" s="5" t="s">
        <v>73</v>
      </c>
      <c r="B109" s="6" t="s">
        <v>1643</v>
      </c>
      <c r="C109" s="6" t="s">
        <v>1644</v>
      </c>
      <c r="D109" s="5">
        <v>2004</v>
      </c>
      <c r="E109" s="5">
        <v>12</v>
      </c>
      <c r="F109" s="5">
        <v>36</v>
      </c>
      <c r="G109" s="5">
        <v>92324</v>
      </c>
      <c r="H109" s="5" t="s">
        <v>1370</v>
      </c>
      <c r="I109" s="7">
        <v>1.5</v>
      </c>
      <c r="J109" s="5">
        <v>14</v>
      </c>
      <c r="K109" s="5">
        <v>1</v>
      </c>
      <c r="L109" s="5">
        <v>1</v>
      </c>
      <c r="M109" s="5">
        <v>0</v>
      </c>
      <c r="N109" s="5">
        <v>0</v>
      </c>
      <c r="O109" s="5">
        <v>3</v>
      </c>
      <c r="P109" s="5">
        <v>3</v>
      </c>
      <c r="Q109" s="5">
        <v>0</v>
      </c>
      <c r="R109" s="5">
        <v>0</v>
      </c>
      <c r="S109" s="5">
        <v>6</v>
      </c>
      <c r="T109" s="4">
        <v>84</v>
      </c>
      <c r="U109" s="26">
        <f t="shared" si="2"/>
        <v>2.0830834091889048</v>
      </c>
      <c r="V109" s="26">
        <f t="shared" si="3"/>
        <v>29.163167728644666</v>
      </c>
      <c r="Z109" s="4">
        <v>11</v>
      </c>
      <c r="AA109" s="26">
        <v>19.165601996006647</v>
      </c>
      <c r="AB109" s="26">
        <v>1437.4201497004985</v>
      </c>
    </row>
    <row r="110" spans="1:28" x14ac:dyDescent="0.25">
      <c r="A110" s="5" t="s">
        <v>1939</v>
      </c>
      <c r="B110" s="6" t="s">
        <v>1643</v>
      </c>
      <c r="C110" s="6" t="s">
        <v>1644</v>
      </c>
      <c r="D110" s="5">
        <v>2003</v>
      </c>
      <c r="E110" s="5">
        <v>13</v>
      </c>
      <c r="F110" s="5">
        <v>30</v>
      </c>
      <c r="G110" s="5">
        <v>92688</v>
      </c>
      <c r="H110" s="5" t="s">
        <v>1645</v>
      </c>
      <c r="I110" s="7">
        <v>3</v>
      </c>
      <c r="J110" s="5">
        <v>6</v>
      </c>
      <c r="K110" s="5">
        <v>0</v>
      </c>
      <c r="L110" s="5">
        <v>0</v>
      </c>
      <c r="M110" s="5">
        <v>1</v>
      </c>
      <c r="N110" s="5">
        <v>1</v>
      </c>
      <c r="O110" s="5">
        <v>0</v>
      </c>
      <c r="P110" s="5">
        <v>0</v>
      </c>
      <c r="Q110" s="5">
        <v>3</v>
      </c>
      <c r="R110" s="5">
        <v>3</v>
      </c>
      <c r="S110" s="5">
        <v>6</v>
      </c>
      <c r="T110" s="4">
        <v>36</v>
      </c>
      <c r="U110" s="26">
        <f t="shared" si="2"/>
        <v>2.0753485012639943</v>
      </c>
      <c r="V110" s="26">
        <f t="shared" si="3"/>
        <v>12.452091007583967</v>
      </c>
      <c r="Z110" s="4">
        <v>7</v>
      </c>
      <c r="AA110" s="26">
        <v>12.594065008679971</v>
      </c>
      <c r="AB110" s="26">
        <v>365.22788525171916</v>
      </c>
    </row>
    <row r="111" spans="1:28" x14ac:dyDescent="0.25">
      <c r="A111" s="5" t="s">
        <v>2011</v>
      </c>
      <c r="B111" s="6" t="s">
        <v>1643</v>
      </c>
      <c r="C111" s="6" t="s">
        <v>1644</v>
      </c>
      <c r="D111" s="5">
        <v>2003</v>
      </c>
      <c r="E111" s="5">
        <v>13</v>
      </c>
      <c r="F111" s="5">
        <v>34</v>
      </c>
      <c r="G111" s="5">
        <v>95831</v>
      </c>
      <c r="H111" s="5" t="s">
        <v>1645</v>
      </c>
      <c r="I111" s="7">
        <v>3.2</v>
      </c>
      <c r="J111" s="5">
        <v>21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3</v>
      </c>
      <c r="Q111" s="5">
        <v>3</v>
      </c>
      <c r="R111" s="5">
        <v>0</v>
      </c>
      <c r="S111" s="5">
        <v>6</v>
      </c>
      <c r="T111" s="4">
        <v>126</v>
      </c>
      <c r="U111" s="26">
        <f t="shared" si="2"/>
        <v>2.0753485012639943</v>
      </c>
      <c r="V111" s="26">
        <f t="shared" si="3"/>
        <v>43.582318526543879</v>
      </c>
      <c r="Z111" s="4">
        <v>14</v>
      </c>
      <c r="AA111" s="26">
        <v>18.09611540500185</v>
      </c>
      <c r="AB111" s="26">
        <v>361.92230810003701</v>
      </c>
    </row>
    <row r="112" spans="1:28" x14ac:dyDescent="0.25">
      <c r="A112" s="5" t="s">
        <v>3118</v>
      </c>
      <c r="B112" s="6" t="s">
        <v>1643</v>
      </c>
      <c r="C112" s="6" t="s">
        <v>1644</v>
      </c>
      <c r="D112" s="5">
        <v>2003</v>
      </c>
      <c r="E112" s="5">
        <v>13</v>
      </c>
      <c r="F112" s="5">
        <v>19</v>
      </c>
      <c r="G112" s="5">
        <v>90502</v>
      </c>
      <c r="H112" s="5" t="s">
        <v>1370</v>
      </c>
      <c r="I112" s="7">
        <v>4</v>
      </c>
      <c r="J112" s="5">
        <v>65</v>
      </c>
      <c r="K112" s="5">
        <v>1</v>
      </c>
      <c r="L112" s="5">
        <v>0</v>
      </c>
      <c r="M112" s="5">
        <v>1</v>
      </c>
      <c r="N112" s="5">
        <v>0</v>
      </c>
      <c r="O112" s="5">
        <v>3</v>
      </c>
      <c r="P112" s="5">
        <v>0</v>
      </c>
      <c r="Q112" s="5">
        <v>3</v>
      </c>
      <c r="R112" s="5">
        <v>0</v>
      </c>
      <c r="S112" s="5">
        <v>6</v>
      </c>
      <c r="T112" s="4">
        <v>390</v>
      </c>
      <c r="U112" s="26">
        <f t="shared" si="2"/>
        <v>2.0753485012639943</v>
      </c>
      <c r="V112" s="26">
        <f t="shared" si="3"/>
        <v>134.89765258215962</v>
      </c>
      <c r="Z112" s="4">
        <v>11</v>
      </c>
      <c r="AA112" s="26">
        <v>20.443308795740425</v>
      </c>
      <c r="AB112" s="26">
        <v>1226.5985277444254</v>
      </c>
    </row>
    <row r="113" spans="1:28" x14ac:dyDescent="0.25">
      <c r="A113" s="5" t="s">
        <v>3229</v>
      </c>
      <c r="B113" s="6" t="s">
        <v>1660</v>
      </c>
      <c r="C113" s="6" t="s">
        <v>1151</v>
      </c>
      <c r="D113" s="5">
        <v>2003</v>
      </c>
      <c r="E113" s="5">
        <v>13</v>
      </c>
      <c r="F113" s="5">
        <v>21</v>
      </c>
      <c r="G113" s="5">
        <v>94945</v>
      </c>
      <c r="H113" s="5" t="s">
        <v>1370</v>
      </c>
      <c r="I113" s="7">
        <v>3.3</v>
      </c>
      <c r="J113" s="5">
        <v>20</v>
      </c>
      <c r="K113" s="5">
        <v>1</v>
      </c>
      <c r="L113" s="5">
        <v>0</v>
      </c>
      <c r="M113" s="5">
        <v>0</v>
      </c>
      <c r="N113" s="5">
        <v>1</v>
      </c>
      <c r="O113" s="5">
        <v>3</v>
      </c>
      <c r="P113" s="5">
        <v>0</v>
      </c>
      <c r="Q113" s="5">
        <v>0</v>
      </c>
      <c r="R113" s="5">
        <v>3</v>
      </c>
      <c r="S113" s="5">
        <v>6</v>
      </c>
      <c r="T113" s="4">
        <v>120</v>
      </c>
      <c r="U113" s="26">
        <f t="shared" si="2"/>
        <v>2.0753485012639943</v>
      </c>
      <c r="V113" s="26">
        <f t="shared" si="3"/>
        <v>41.506970025279884</v>
      </c>
      <c r="Z113" s="4">
        <v>12</v>
      </c>
      <c r="AA113" s="26">
        <v>12.825487482617092</v>
      </c>
      <c r="AB113" s="26">
        <v>0</v>
      </c>
    </row>
    <row r="114" spans="1:28" x14ac:dyDescent="0.25">
      <c r="A114" s="5" t="s">
        <v>1658</v>
      </c>
      <c r="B114" s="6" t="s">
        <v>1643</v>
      </c>
      <c r="C114" s="6" t="s">
        <v>1644</v>
      </c>
      <c r="D114" s="5">
        <v>2001</v>
      </c>
      <c r="E114" s="5">
        <v>15</v>
      </c>
      <c r="F114" s="5">
        <v>1</v>
      </c>
      <c r="G114" s="5">
        <v>94550</v>
      </c>
      <c r="H114" s="5" t="s">
        <v>1645</v>
      </c>
      <c r="I114" s="7">
        <v>3.9</v>
      </c>
      <c r="J114" s="5">
        <v>20</v>
      </c>
      <c r="K114" s="5">
        <v>1</v>
      </c>
      <c r="L114" s="5">
        <v>0</v>
      </c>
      <c r="M114" s="5">
        <v>0</v>
      </c>
      <c r="N114" s="5">
        <v>1</v>
      </c>
      <c r="O114" s="5">
        <v>3</v>
      </c>
      <c r="P114" s="5">
        <v>0</v>
      </c>
      <c r="Q114" s="5">
        <v>0</v>
      </c>
      <c r="R114" s="5">
        <v>3</v>
      </c>
      <c r="S114" s="5">
        <v>6</v>
      </c>
      <c r="T114" s="4">
        <v>120</v>
      </c>
      <c r="U114" s="26">
        <f t="shared" si="2"/>
        <v>2.0596405030039162</v>
      </c>
      <c r="V114" s="26">
        <f t="shared" si="3"/>
        <v>41.192810060078322</v>
      </c>
      <c r="Z114" s="4">
        <v>12</v>
      </c>
      <c r="AA114" s="26">
        <v>16.67313372740222</v>
      </c>
      <c r="AB114" s="26">
        <v>166.7313372740222</v>
      </c>
    </row>
    <row r="115" spans="1:28" x14ac:dyDescent="0.25">
      <c r="A115" s="5" t="s">
        <v>2074</v>
      </c>
      <c r="B115" s="6" t="s">
        <v>1643</v>
      </c>
      <c r="C115" s="6" t="s">
        <v>1644</v>
      </c>
      <c r="D115" s="5">
        <v>2001</v>
      </c>
      <c r="E115" s="5">
        <v>15</v>
      </c>
      <c r="F115" s="5">
        <v>36</v>
      </c>
      <c r="G115" s="5">
        <v>91709</v>
      </c>
      <c r="H115" s="5" t="s">
        <v>1645</v>
      </c>
      <c r="I115" s="7">
        <v>0.1</v>
      </c>
      <c r="J115" s="5">
        <v>0</v>
      </c>
      <c r="K115" s="5">
        <v>1</v>
      </c>
      <c r="L115" s="5">
        <v>0</v>
      </c>
      <c r="M115" s="5">
        <v>1</v>
      </c>
      <c r="N115" s="5">
        <v>0</v>
      </c>
      <c r="O115" s="5">
        <v>3</v>
      </c>
      <c r="P115" s="5">
        <v>0</v>
      </c>
      <c r="Q115" s="5">
        <v>3</v>
      </c>
      <c r="R115" s="5">
        <v>0</v>
      </c>
      <c r="S115" s="5">
        <v>6</v>
      </c>
      <c r="T115" s="4">
        <v>0</v>
      </c>
      <c r="U115" s="26">
        <f t="shared" si="2"/>
        <v>2.0596405030039162</v>
      </c>
      <c r="V115" s="26">
        <f t="shared" si="3"/>
        <v>0</v>
      </c>
      <c r="Z115" s="4">
        <v>3</v>
      </c>
      <c r="AA115" s="26">
        <v>24.853037990575075</v>
      </c>
      <c r="AB115" s="26">
        <v>1739.7126593402552</v>
      </c>
    </row>
    <row r="116" spans="1:28" x14ac:dyDescent="0.25">
      <c r="A116" s="5" t="s">
        <v>2092</v>
      </c>
      <c r="B116" s="6" t="s">
        <v>1643</v>
      </c>
      <c r="C116" s="6" t="s">
        <v>1644</v>
      </c>
      <c r="D116" s="5">
        <v>2001</v>
      </c>
      <c r="E116" s="5">
        <v>15</v>
      </c>
      <c r="F116" s="5">
        <v>37</v>
      </c>
      <c r="G116" s="5">
        <v>92082</v>
      </c>
      <c r="H116" s="5" t="s">
        <v>1645</v>
      </c>
      <c r="I116" s="7">
        <v>3.9</v>
      </c>
      <c r="J116" s="5">
        <v>100</v>
      </c>
      <c r="K116" s="5">
        <v>1</v>
      </c>
      <c r="L116" s="5">
        <v>0</v>
      </c>
      <c r="M116" s="5">
        <v>1</v>
      </c>
      <c r="N116" s="5">
        <v>0</v>
      </c>
      <c r="O116" s="5">
        <v>3</v>
      </c>
      <c r="P116" s="5">
        <v>0</v>
      </c>
      <c r="Q116" s="5">
        <v>3</v>
      </c>
      <c r="R116" s="5">
        <v>0</v>
      </c>
      <c r="S116" s="5">
        <v>6</v>
      </c>
      <c r="T116" s="4">
        <v>600</v>
      </c>
      <c r="U116" s="26">
        <f t="shared" si="2"/>
        <v>2.0596405030039162</v>
      </c>
      <c r="V116" s="26">
        <f t="shared" si="3"/>
        <v>205.96405030039162</v>
      </c>
      <c r="Z116" s="4">
        <v>10</v>
      </c>
      <c r="AA116" s="26">
        <v>157.84893121063337</v>
      </c>
      <c r="AB116" s="26">
        <v>6313.9572484253349</v>
      </c>
    </row>
    <row r="117" spans="1:28" x14ac:dyDescent="0.25">
      <c r="A117" s="5" t="s">
        <v>3119</v>
      </c>
      <c r="B117" s="6" t="s">
        <v>1643</v>
      </c>
      <c r="C117" s="6" t="s">
        <v>1644</v>
      </c>
      <c r="D117" s="5">
        <v>2001</v>
      </c>
      <c r="E117" s="5">
        <v>15</v>
      </c>
      <c r="F117" s="5">
        <v>19</v>
      </c>
      <c r="G117" s="5">
        <v>91001</v>
      </c>
      <c r="H117" s="5" t="s">
        <v>1370</v>
      </c>
      <c r="I117" s="7">
        <v>3.8</v>
      </c>
      <c r="J117" s="5">
        <v>60</v>
      </c>
      <c r="K117" s="5">
        <v>0</v>
      </c>
      <c r="L117" s="5">
        <v>0</v>
      </c>
      <c r="M117" s="5">
        <v>1</v>
      </c>
      <c r="N117" s="5">
        <v>1</v>
      </c>
      <c r="O117" s="5">
        <v>0</v>
      </c>
      <c r="P117" s="5">
        <v>0</v>
      </c>
      <c r="Q117" s="5">
        <v>3</v>
      </c>
      <c r="R117" s="5">
        <v>3</v>
      </c>
      <c r="S117" s="5">
        <v>6</v>
      </c>
      <c r="T117" s="4">
        <v>360</v>
      </c>
      <c r="U117" s="26">
        <f t="shared" si="2"/>
        <v>2.0596405030039162</v>
      </c>
      <c r="V117" s="26">
        <f t="shared" si="3"/>
        <v>123.57843018023497</v>
      </c>
      <c r="Z117" s="4">
        <v>13</v>
      </c>
      <c r="AA117" s="26">
        <v>20.600080109277265</v>
      </c>
      <c r="AB117" s="26">
        <v>824.00320437109053</v>
      </c>
    </row>
    <row r="118" spans="1:28" x14ac:dyDescent="0.25">
      <c r="A118" s="5" t="s">
        <v>3239</v>
      </c>
      <c r="B118" s="6" t="s">
        <v>1643</v>
      </c>
      <c r="C118" s="6" t="s">
        <v>1644</v>
      </c>
      <c r="D118" s="5">
        <v>2001</v>
      </c>
      <c r="E118" s="5">
        <v>15</v>
      </c>
      <c r="F118" s="5">
        <v>24</v>
      </c>
      <c r="G118" s="5">
        <v>95301</v>
      </c>
      <c r="H118" s="5" t="s">
        <v>1370</v>
      </c>
      <c r="I118" s="7">
        <v>2</v>
      </c>
      <c r="J118" s="5">
        <v>30</v>
      </c>
      <c r="K118" s="5">
        <v>2</v>
      </c>
      <c r="L118" s="5">
        <v>0</v>
      </c>
      <c r="M118" s="5">
        <v>0</v>
      </c>
      <c r="N118" s="5">
        <v>0</v>
      </c>
      <c r="O118" s="5">
        <v>6</v>
      </c>
      <c r="P118" s="5">
        <v>0</v>
      </c>
      <c r="Q118" s="5">
        <v>0</v>
      </c>
      <c r="R118" s="5">
        <v>0</v>
      </c>
      <c r="S118" s="5">
        <v>6</v>
      </c>
      <c r="T118" s="4">
        <v>180</v>
      </c>
      <c r="U118" s="26">
        <f t="shared" si="2"/>
        <v>2.0596405030039162</v>
      </c>
      <c r="V118" s="26">
        <f t="shared" si="3"/>
        <v>61.789215090117487</v>
      </c>
      <c r="Z118" s="4">
        <v>8</v>
      </c>
      <c r="AA118" s="26">
        <v>42.970172075476562</v>
      </c>
      <c r="AB118" s="26">
        <v>1933.6577433964453</v>
      </c>
    </row>
    <row r="119" spans="1:28" x14ac:dyDescent="0.25">
      <c r="A119" s="5" t="s">
        <v>3304</v>
      </c>
      <c r="B119" s="6" t="s">
        <v>1643</v>
      </c>
      <c r="C119" s="6" t="s">
        <v>1644</v>
      </c>
      <c r="D119" s="5">
        <v>2001</v>
      </c>
      <c r="E119" s="5">
        <v>15</v>
      </c>
      <c r="F119" s="5">
        <v>30</v>
      </c>
      <c r="G119" s="5">
        <v>92647</v>
      </c>
      <c r="H119" s="5" t="s">
        <v>1370</v>
      </c>
      <c r="I119" s="7">
        <v>3.9</v>
      </c>
      <c r="J119" s="5">
        <v>40</v>
      </c>
      <c r="K119" s="5">
        <v>1</v>
      </c>
      <c r="L119" s="5">
        <v>0</v>
      </c>
      <c r="M119" s="5">
        <v>1</v>
      </c>
      <c r="N119" s="5">
        <v>0</v>
      </c>
      <c r="O119" s="5">
        <v>3</v>
      </c>
      <c r="P119" s="5">
        <v>0</v>
      </c>
      <c r="Q119" s="5">
        <v>3</v>
      </c>
      <c r="R119" s="5">
        <v>0</v>
      </c>
      <c r="S119" s="5">
        <v>6</v>
      </c>
      <c r="T119" s="4">
        <v>240</v>
      </c>
      <c r="U119" s="26">
        <f t="shared" si="2"/>
        <v>2.0596405030039162</v>
      </c>
      <c r="V119" s="26">
        <f t="shared" si="3"/>
        <v>82.385620120156645</v>
      </c>
      <c r="Z119" s="4">
        <v>13</v>
      </c>
      <c r="AA119" s="26">
        <v>30.900120163915901</v>
      </c>
      <c r="AB119" s="26">
        <v>92.700360491747702</v>
      </c>
    </row>
    <row r="120" spans="1:28" x14ac:dyDescent="0.25">
      <c r="A120" s="5" t="s">
        <v>20</v>
      </c>
      <c r="B120" s="6" t="s">
        <v>1643</v>
      </c>
      <c r="C120" s="6" t="s">
        <v>1644</v>
      </c>
      <c r="D120" s="5">
        <v>2001</v>
      </c>
      <c r="E120" s="5">
        <v>15</v>
      </c>
      <c r="F120" s="5">
        <v>34</v>
      </c>
      <c r="G120" s="5">
        <v>95630</v>
      </c>
      <c r="H120" s="5" t="s">
        <v>1370</v>
      </c>
      <c r="I120" s="7">
        <v>1.7</v>
      </c>
      <c r="J120" s="5">
        <v>19</v>
      </c>
      <c r="K120" s="5">
        <v>1</v>
      </c>
      <c r="L120" s="5">
        <v>1</v>
      </c>
      <c r="M120" s="5">
        <v>0</v>
      </c>
      <c r="N120" s="5">
        <v>0</v>
      </c>
      <c r="O120" s="5">
        <v>3</v>
      </c>
      <c r="P120" s="5">
        <v>3</v>
      </c>
      <c r="Q120" s="5">
        <v>0</v>
      </c>
      <c r="R120" s="5">
        <v>0</v>
      </c>
      <c r="S120" s="5">
        <v>6</v>
      </c>
      <c r="T120" s="4">
        <v>114</v>
      </c>
      <c r="U120" s="26">
        <f t="shared" si="2"/>
        <v>2.0596405030039162</v>
      </c>
      <c r="V120" s="26">
        <f t="shared" si="3"/>
        <v>39.13316955707441</v>
      </c>
      <c r="Z120" s="4">
        <v>1</v>
      </c>
      <c r="AA120" s="26">
        <v>14.817531643861496</v>
      </c>
      <c r="AB120" s="26">
        <v>1111.3148732896123</v>
      </c>
    </row>
    <row r="121" spans="1:28" x14ac:dyDescent="0.25">
      <c r="A121" s="5" t="s">
        <v>2897</v>
      </c>
      <c r="B121" s="6" t="s">
        <v>1643</v>
      </c>
      <c r="C121" s="6" t="s">
        <v>1644</v>
      </c>
      <c r="D121" s="5">
        <v>2000</v>
      </c>
      <c r="E121" s="5">
        <v>16</v>
      </c>
      <c r="F121" s="5">
        <v>1</v>
      </c>
      <c r="G121" s="5">
        <v>94555</v>
      </c>
      <c r="H121" s="5" t="s">
        <v>1370</v>
      </c>
      <c r="I121" s="7">
        <v>0.1</v>
      </c>
      <c r="J121" s="5">
        <v>2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6</v>
      </c>
      <c r="Q121" s="5">
        <v>0</v>
      </c>
      <c r="R121" s="5">
        <v>0</v>
      </c>
      <c r="S121" s="5">
        <v>6</v>
      </c>
      <c r="T121" s="4">
        <v>12</v>
      </c>
      <c r="U121" s="26">
        <f t="shared" si="2"/>
        <v>2.0516649552589117</v>
      </c>
      <c r="V121" s="26">
        <f t="shared" si="3"/>
        <v>4.1033299105178234</v>
      </c>
      <c r="Z121" s="4">
        <v>12</v>
      </c>
      <c r="AA121" s="26">
        <v>35.911364951327862</v>
      </c>
      <c r="AB121" s="26">
        <v>1400.5432331017867</v>
      </c>
    </row>
    <row r="122" spans="1:28" x14ac:dyDescent="0.25">
      <c r="A122" s="5" t="s">
        <v>2354</v>
      </c>
      <c r="B122" s="6" t="s">
        <v>1660</v>
      </c>
      <c r="C122" s="6" t="s">
        <v>1151</v>
      </c>
      <c r="D122" s="5">
        <v>1999</v>
      </c>
      <c r="E122" s="5">
        <v>17</v>
      </c>
      <c r="F122" s="5">
        <v>1</v>
      </c>
      <c r="G122" s="5">
        <v>94706</v>
      </c>
      <c r="H122" s="5" t="s">
        <v>1370</v>
      </c>
      <c r="I122" s="7">
        <v>3.8</v>
      </c>
      <c r="J122" s="5">
        <v>40</v>
      </c>
      <c r="K122" s="5">
        <v>0</v>
      </c>
      <c r="L122" s="5">
        <v>0</v>
      </c>
      <c r="M122" s="5">
        <v>1</v>
      </c>
      <c r="N122" s="5">
        <v>1</v>
      </c>
      <c r="O122" s="5">
        <v>0</v>
      </c>
      <c r="P122" s="5">
        <v>0</v>
      </c>
      <c r="Q122" s="5">
        <v>3</v>
      </c>
      <c r="R122" s="5">
        <v>3</v>
      </c>
      <c r="S122" s="5">
        <v>6</v>
      </c>
      <c r="T122" s="4">
        <v>240</v>
      </c>
      <c r="U122" s="26">
        <f t="shared" si="2"/>
        <v>2.0436066943550171</v>
      </c>
      <c r="V122" s="26">
        <f t="shared" si="3"/>
        <v>81.744267774200679</v>
      </c>
      <c r="Z122" s="4">
        <v>10</v>
      </c>
      <c r="AA122" s="26">
        <v>44.554133809452964</v>
      </c>
      <c r="AB122" s="26">
        <v>1782.1653523781185</v>
      </c>
    </row>
    <row r="123" spans="1:28" x14ac:dyDescent="0.25">
      <c r="A123" s="5" t="s">
        <v>467</v>
      </c>
      <c r="B123" s="6" t="s">
        <v>1643</v>
      </c>
      <c r="C123" s="6" t="s">
        <v>1644</v>
      </c>
      <c r="D123" s="5">
        <v>1999</v>
      </c>
      <c r="E123" s="5">
        <v>17</v>
      </c>
      <c r="F123" s="5">
        <v>56</v>
      </c>
      <c r="G123" s="5">
        <v>93004</v>
      </c>
      <c r="H123" s="5" t="s">
        <v>1370</v>
      </c>
      <c r="I123" s="7">
        <v>1.9</v>
      </c>
      <c r="J123" s="5">
        <v>30</v>
      </c>
      <c r="K123" s="5">
        <v>2</v>
      </c>
      <c r="L123" s="5">
        <v>0</v>
      </c>
      <c r="M123" s="5">
        <v>0</v>
      </c>
      <c r="N123" s="5">
        <v>0</v>
      </c>
      <c r="O123" s="5">
        <v>6</v>
      </c>
      <c r="P123" s="5">
        <v>0</v>
      </c>
      <c r="Q123" s="5">
        <v>0</v>
      </c>
      <c r="R123" s="5">
        <v>0</v>
      </c>
      <c r="S123" s="5">
        <v>6</v>
      </c>
      <c r="T123" s="4">
        <v>180</v>
      </c>
      <c r="U123" s="26">
        <f t="shared" si="2"/>
        <v>2.0436066943550171</v>
      </c>
      <c r="V123" s="26">
        <f t="shared" si="3"/>
        <v>61.308200830650513</v>
      </c>
      <c r="Z123" s="4">
        <v>7</v>
      </c>
      <c r="AA123" s="26">
        <v>15.112878010415965</v>
      </c>
      <c r="AB123" s="26">
        <v>876.54692460412593</v>
      </c>
    </row>
    <row r="124" spans="1:28" x14ac:dyDescent="0.25">
      <c r="A124" s="5" t="s">
        <v>3101</v>
      </c>
      <c r="B124" s="6" t="s">
        <v>1660</v>
      </c>
      <c r="C124" s="6" t="s">
        <v>1151</v>
      </c>
      <c r="D124" s="5">
        <v>1998</v>
      </c>
      <c r="E124" s="5">
        <v>18</v>
      </c>
      <c r="F124" s="5">
        <v>19</v>
      </c>
      <c r="G124" s="5">
        <v>90815</v>
      </c>
      <c r="H124" s="5" t="s">
        <v>1370</v>
      </c>
      <c r="I124" s="7">
        <v>0.8</v>
      </c>
      <c r="J124" s="5">
        <v>19</v>
      </c>
      <c r="K124" s="5">
        <v>1</v>
      </c>
      <c r="L124" s="5">
        <v>0</v>
      </c>
      <c r="M124" s="5">
        <v>0</v>
      </c>
      <c r="N124" s="5">
        <v>1</v>
      </c>
      <c r="O124" s="5">
        <v>3</v>
      </c>
      <c r="P124" s="5">
        <v>0</v>
      </c>
      <c r="Q124" s="5">
        <v>0</v>
      </c>
      <c r="R124" s="5">
        <v>3</v>
      </c>
      <c r="S124" s="5">
        <v>6</v>
      </c>
      <c r="T124" s="4">
        <v>114</v>
      </c>
      <c r="U124" s="26">
        <f t="shared" si="2"/>
        <v>2.0354644268774704</v>
      </c>
      <c r="V124" s="26">
        <f t="shared" si="3"/>
        <v>38.673824110671937</v>
      </c>
      <c r="Z124" s="4">
        <v>10</v>
      </c>
      <c r="AA124" s="26">
        <v>40.735208054356995</v>
      </c>
      <c r="AB124" s="26">
        <v>2444.1124832614196</v>
      </c>
    </row>
    <row r="125" spans="1:28" x14ac:dyDescent="0.25">
      <c r="A125" s="5" t="s">
        <v>300</v>
      </c>
      <c r="B125" s="6" t="s">
        <v>1643</v>
      </c>
      <c r="C125" s="6" t="s">
        <v>1644</v>
      </c>
      <c r="D125" s="5">
        <v>1997</v>
      </c>
      <c r="E125" s="5">
        <v>19</v>
      </c>
      <c r="F125" s="5">
        <v>42</v>
      </c>
      <c r="G125" s="5">
        <v>93455</v>
      </c>
      <c r="H125" s="5" t="s">
        <v>1370</v>
      </c>
      <c r="I125" s="7">
        <v>1.7</v>
      </c>
      <c r="J125" s="5">
        <v>30</v>
      </c>
      <c r="K125" s="5">
        <v>2</v>
      </c>
      <c r="L125" s="5">
        <v>0</v>
      </c>
      <c r="M125" s="5">
        <v>0</v>
      </c>
      <c r="N125" s="5">
        <v>0</v>
      </c>
      <c r="O125" s="5">
        <v>6</v>
      </c>
      <c r="P125" s="5">
        <v>0</v>
      </c>
      <c r="Q125" s="5">
        <v>0</v>
      </c>
      <c r="R125" s="5">
        <v>0</v>
      </c>
      <c r="S125" s="5">
        <v>6</v>
      </c>
      <c r="T125" s="4">
        <v>180</v>
      </c>
      <c r="U125" s="26">
        <f t="shared" si="2"/>
        <v>2.0272368323027639</v>
      </c>
      <c r="V125" s="26">
        <f t="shared" si="3"/>
        <v>60.817104969082919</v>
      </c>
      <c r="Z125" s="4">
        <v>13</v>
      </c>
      <c r="AA125" s="26">
        <v>15.45006008195795</v>
      </c>
      <c r="AB125" s="26">
        <v>633.45246336027594</v>
      </c>
    </row>
    <row r="126" spans="1:28" x14ac:dyDescent="0.25">
      <c r="A126" s="5" t="s">
        <v>2661</v>
      </c>
      <c r="B126" s="6" t="s">
        <v>1643</v>
      </c>
      <c r="C126" s="6" t="s">
        <v>1644</v>
      </c>
      <c r="D126" s="5">
        <v>1996</v>
      </c>
      <c r="E126" s="5">
        <v>20</v>
      </c>
      <c r="F126" s="5">
        <v>35</v>
      </c>
      <c r="G126" s="5">
        <v>95023</v>
      </c>
      <c r="H126" s="5" t="s">
        <v>2097</v>
      </c>
      <c r="I126" s="7">
        <v>1.8</v>
      </c>
      <c r="J126" s="5">
        <v>51</v>
      </c>
      <c r="K126" s="5">
        <v>1</v>
      </c>
      <c r="L126" s="5">
        <v>0</v>
      </c>
      <c r="M126" s="5">
        <v>1</v>
      </c>
      <c r="N126" s="5">
        <v>0</v>
      </c>
      <c r="O126" s="5">
        <v>3</v>
      </c>
      <c r="P126" s="5">
        <v>0</v>
      </c>
      <c r="Q126" s="5">
        <v>3</v>
      </c>
      <c r="R126" s="5">
        <v>0</v>
      </c>
      <c r="S126" s="5">
        <v>6</v>
      </c>
      <c r="T126" s="4">
        <v>306</v>
      </c>
      <c r="U126" s="26">
        <f t="shared" si="2"/>
        <v>2.0189225622846871</v>
      </c>
      <c r="V126" s="26">
        <f t="shared" si="3"/>
        <v>102.96505067651904</v>
      </c>
      <c r="Z126" s="4">
        <v>7</v>
      </c>
      <c r="AA126" s="26">
        <v>45.338634031247892</v>
      </c>
      <c r="AB126" s="26">
        <v>2720.3180418748734</v>
      </c>
    </row>
    <row r="127" spans="1:28" x14ac:dyDescent="0.25">
      <c r="A127" s="5" t="s">
        <v>2784</v>
      </c>
      <c r="B127" s="6" t="s">
        <v>1643</v>
      </c>
      <c r="C127" s="6" t="s">
        <v>1644</v>
      </c>
      <c r="D127" s="5">
        <v>1996</v>
      </c>
      <c r="E127" s="5">
        <v>20</v>
      </c>
      <c r="F127" s="5">
        <v>43</v>
      </c>
      <c r="G127" s="5">
        <v>95014</v>
      </c>
      <c r="H127" s="5" t="s">
        <v>2097</v>
      </c>
      <c r="I127" s="7">
        <v>3</v>
      </c>
      <c r="J127" s="5">
        <v>50</v>
      </c>
      <c r="K127" s="5">
        <v>1</v>
      </c>
      <c r="L127" s="5">
        <v>0</v>
      </c>
      <c r="M127" s="5">
        <v>1</v>
      </c>
      <c r="N127" s="5">
        <v>0</v>
      </c>
      <c r="O127" s="5">
        <v>3</v>
      </c>
      <c r="P127" s="5">
        <v>0</v>
      </c>
      <c r="Q127" s="5">
        <v>3</v>
      </c>
      <c r="R127" s="5">
        <v>0</v>
      </c>
      <c r="S127" s="5">
        <v>6</v>
      </c>
      <c r="T127" s="4">
        <v>300</v>
      </c>
      <c r="U127" s="26">
        <f t="shared" si="2"/>
        <v>2.0189225622846871</v>
      </c>
      <c r="V127" s="26">
        <f t="shared" si="3"/>
        <v>100.94612811423436</v>
      </c>
      <c r="Z127" s="4">
        <v>4</v>
      </c>
      <c r="AA127" s="26">
        <v>8.7269452516456063</v>
      </c>
      <c r="AB127" s="26">
        <v>174.53890503291211</v>
      </c>
    </row>
    <row r="128" spans="1:28" x14ac:dyDescent="0.25">
      <c r="A128" s="5" t="s">
        <v>2854</v>
      </c>
      <c r="B128" s="6" t="s">
        <v>1643</v>
      </c>
      <c r="C128" s="6" t="s">
        <v>1644</v>
      </c>
      <c r="D128" s="5">
        <v>1994</v>
      </c>
      <c r="E128" s="5">
        <v>22</v>
      </c>
      <c r="F128" s="5">
        <v>56</v>
      </c>
      <c r="G128" s="5">
        <v>93065</v>
      </c>
      <c r="H128" s="5" t="s">
        <v>2097</v>
      </c>
      <c r="I128" s="7">
        <v>5</v>
      </c>
      <c r="J128" s="5">
        <v>75</v>
      </c>
      <c r="K128" s="5">
        <v>1</v>
      </c>
      <c r="L128" s="5">
        <v>0</v>
      </c>
      <c r="M128" s="5">
        <v>1</v>
      </c>
      <c r="N128" s="5">
        <v>0</v>
      </c>
      <c r="O128" s="5">
        <v>3</v>
      </c>
      <c r="P128" s="5">
        <v>0</v>
      </c>
      <c r="Q128" s="5">
        <v>3</v>
      </c>
      <c r="R128" s="5">
        <v>0</v>
      </c>
      <c r="S128" s="5">
        <v>6</v>
      </c>
      <c r="T128" s="4">
        <v>450</v>
      </c>
      <c r="U128" s="26">
        <f t="shared" si="2"/>
        <v>2.0020284589766884</v>
      </c>
      <c r="V128" s="26">
        <f t="shared" si="3"/>
        <v>150.15213442325162</v>
      </c>
      <c r="Z128" s="4">
        <v>15</v>
      </c>
      <c r="AA128" s="26">
        <v>11.679993338125209</v>
      </c>
      <c r="AB128" s="26">
        <v>116.79993338125209</v>
      </c>
    </row>
    <row r="129" spans="1:28" x14ac:dyDescent="0.25">
      <c r="A129" s="5" t="s">
        <v>2847</v>
      </c>
      <c r="B129" s="6" t="s">
        <v>1643</v>
      </c>
      <c r="C129" s="6" t="s">
        <v>1644</v>
      </c>
      <c r="D129" s="5">
        <v>1993</v>
      </c>
      <c r="E129" s="5">
        <v>23</v>
      </c>
      <c r="F129" s="5">
        <v>54</v>
      </c>
      <c r="G129" s="5">
        <v>93292</v>
      </c>
      <c r="H129" s="5" t="s">
        <v>2097</v>
      </c>
      <c r="I129" s="7">
        <v>3.9</v>
      </c>
      <c r="J129" s="5">
        <v>20</v>
      </c>
      <c r="K129" s="5">
        <v>0</v>
      </c>
      <c r="L129" s="5">
        <v>0</v>
      </c>
      <c r="M129" s="5">
        <v>1</v>
      </c>
      <c r="N129" s="5">
        <v>1</v>
      </c>
      <c r="O129" s="5">
        <v>0</v>
      </c>
      <c r="P129" s="5">
        <v>0</v>
      </c>
      <c r="Q129" s="5">
        <v>3</v>
      </c>
      <c r="R129" s="5">
        <v>3</v>
      </c>
      <c r="S129" s="5">
        <v>6</v>
      </c>
      <c r="T129" s="4">
        <v>120</v>
      </c>
      <c r="U129" s="26">
        <f t="shared" si="2"/>
        <v>1.9934457831325303</v>
      </c>
      <c r="V129" s="26">
        <f t="shared" si="3"/>
        <v>39.868915662650608</v>
      </c>
      <c r="Z129" s="4">
        <v>16</v>
      </c>
      <c r="AA129" s="26">
        <v>24.758930567829726</v>
      </c>
      <c r="AB129" s="26">
        <v>470.41968078876477</v>
      </c>
    </row>
    <row r="130" spans="1:28" x14ac:dyDescent="0.25">
      <c r="A130" s="5" t="s">
        <v>2631</v>
      </c>
      <c r="B130" s="6" t="s">
        <v>1643</v>
      </c>
      <c r="C130" s="6" t="s">
        <v>1644</v>
      </c>
      <c r="D130" s="5">
        <v>1991</v>
      </c>
      <c r="E130" s="5">
        <v>25</v>
      </c>
      <c r="F130" s="5">
        <v>33</v>
      </c>
      <c r="G130" s="5">
        <v>92509</v>
      </c>
      <c r="H130" s="5" t="s">
        <v>2097</v>
      </c>
      <c r="I130" s="7">
        <v>6.6</v>
      </c>
      <c r="J130" s="5">
        <v>36</v>
      </c>
      <c r="K130" s="5">
        <v>0</v>
      </c>
      <c r="L130" s="5">
        <v>0</v>
      </c>
      <c r="M130" s="5">
        <v>0</v>
      </c>
      <c r="N130" s="5">
        <v>2</v>
      </c>
      <c r="O130" s="5">
        <v>0</v>
      </c>
      <c r="P130" s="5">
        <v>0</v>
      </c>
      <c r="Q130" s="5">
        <v>0</v>
      </c>
      <c r="R130" s="5">
        <v>6</v>
      </c>
      <c r="S130" s="5">
        <v>6</v>
      </c>
      <c r="T130" s="4">
        <v>216</v>
      </c>
      <c r="U130" s="26">
        <f t="shared" ref="U130:U193" si="4">(VLOOKUP(E130,t_factor30,7))*S130</f>
        <v>1.9760018460118451</v>
      </c>
      <c r="V130" s="26">
        <f t="shared" ref="V130:V193" si="5">J130*U130</f>
        <v>71.13606645642642</v>
      </c>
      <c r="Z130" s="4">
        <v>10</v>
      </c>
      <c r="AA130" s="26">
        <v>25.459505033973123</v>
      </c>
      <c r="AB130" s="26">
        <v>25.459505033973123</v>
      </c>
    </row>
    <row r="131" spans="1:28" x14ac:dyDescent="0.25">
      <c r="A131" s="5" t="s">
        <v>2453</v>
      </c>
      <c r="B131" s="6" t="s">
        <v>1643</v>
      </c>
      <c r="C131" s="6" t="s">
        <v>1644</v>
      </c>
      <c r="D131" s="5">
        <v>1990</v>
      </c>
      <c r="E131" s="5">
        <v>26</v>
      </c>
      <c r="F131" s="5">
        <v>19</v>
      </c>
      <c r="G131" s="5">
        <v>90230</v>
      </c>
      <c r="H131" s="5" t="s">
        <v>2097</v>
      </c>
      <c r="I131" s="7">
        <v>4</v>
      </c>
      <c r="J131" s="5">
        <v>20</v>
      </c>
      <c r="K131" s="5">
        <v>1</v>
      </c>
      <c r="L131" s="5">
        <v>0</v>
      </c>
      <c r="M131" s="5">
        <v>0</v>
      </c>
      <c r="N131" s="5">
        <v>1</v>
      </c>
      <c r="O131" s="5">
        <v>3</v>
      </c>
      <c r="P131" s="5">
        <v>0</v>
      </c>
      <c r="Q131" s="5">
        <v>0</v>
      </c>
      <c r="R131" s="5">
        <v>3</v>
      </c>
      <c r="S131" s="5">
        <v>6</v>
      </c>
      <c r="T131" s="4">
        <v>120</v>
      </c>
      <c r="U131" s="26">
        <f t="shared" si="4"/>
        <v>1.9671375541348732</v>
      </c>
      <c r="V131" s="26">
        <f t="shared" si="5"/>
        <v>39.342751082697461</v>
      </c>
      <c r="Z131" s="4">
        <v>9</v>
      </c>
      <c r="AA131" s="26">
        <v>21.561956304982459</v>
      </c>
      <c r="AB131" s="26">
        <v>43.123912609964918</v>
      </c>
    </row>
    <row r="132" spans="1:28" x14ac:dyDescent="0.25">
      <c r="A132" s="5" t="s">
        <v>2472</v>
      </c>
      <c r="B132" s="6" t="s">
        <v>1660</v>
      </c>
      <c r="C132" s="6" t="s">
        <v>1151</v>
      </c>
      <c r="D132" s="5">
        <v>1987</v>
      </c>
      <c r="E132" s="5">
        <v>29</v>
      </c>
      <c r="F132" s="5">
        <v>19</v>
      </c>
      <c r="G132" s="5">
        <v>91741</v>
      </c>
      <c r="H132" s="5" t="s">
        <v>2097</v>
      </c>
      <c r="I132" s="7">
        <v>2.9</v>
      </c>
      <c r="J132" s="5">
        <v>30</v>
      </c>
      <c r="K132" s="5">
        <v>1</v>
      </c>
      <c r="L132" s="5">
        <v>0</v>
      </c>
      <c r="M132" s="5">
        <v>1</v>
      </c>
      <c r="N132" s="5">
        <v>0</v>
      </c>
      <c r="O132" s="5">
        <v>3</v>
      </c>
      <c r="P132" s="5">
        <v>0</v>
      </c>
      <c r="Q132" s="5">
        <v>3</v>
      </c>
      <c r="R132" s="5">
        <v>0</v>
      </c>
      <c r="S132" s="5">
        <v>6</v>
      </c>
      <c r="T132" s="4">
        <v>180</v>
      </c>
      <c r="U132" s="26">
        <f t="shared" si="4"/>
        <v>1.9399564978117878</v>
      </c>
      <c r="V132" s="26">
        <f t="shared" si="5"/>
        <v>58.198694934353632</v>
      </c>
      <c r="Z132" s="4">
        <v>11</v>
      </c>
      <c r="AA132" s="26">
        <v>0</v>
      </c>
      <c r="AB132" s="26">
        <v>0</v>
      </c>
    </row>
    <row r="133" spans="1:28" x14ac:dyDescent="0.25">
      <c r="A133" s="5" t="s">
        <v>2621</v>
      </c>
      <c r="B133" s="6" t="s">
        <v>1643</v>
      </c>
      <c r="C133" s="6" t="s">
        <v>1644</v>
      </c>
      <c r="D133" s="5">
        <v>1984</v>
      </c>
      <c r="E133" s="5">
        <v>32</v>
      </c>
      <c r="F133" s="5">
        <v>33</v>
      </c>
      <c r="G133" s="5">
        <v>92592</v>
      </c>
      <c r="H133" s="5" t="s">
        <v>2097</v>
      </c>
      <c r="I133" s="7">
        <v>0.8</v>
      </c>
      <c r="J133" s="5">
        <v>9</v>
      </c>
      <c r="K133" s="5">
        <v>1</v>
      </c>
      <c r="L133" s="5">
        <v>0</v>
      </c>
      <c r="M133" s="5">
        <v>1</v>
      </c>
      <c r="N133" s="5">
        <v>0</v>
      </c>
      <c r="O133" s="5">
        <v>3</v>
      </c>
      <c r="P133" s="5">
        <v>0</v>
      </c>
      <c r="Q133" s="5">
        <v>3</v>
      </c>
      <c r="R133" s="5">
        <v>0</v>
      </c>
      <c r="S133" s="5">
        <v>6</v>
      </c>
      <c r="T133" s="4">
        <v>54</v>
      </c>
      <c r="U133" s="26">
        <f t="shared" si="4"/>
        <v>1.9118584448115976</v>
      </c>
      <c r="V133" s="26">
        <f t="shared" si="5"/>
        <v>17.206726003304379</v>
      </c>
      <c r="Z133" s="4">
        <v>11</v>
      </c>
      <c r="AA133" s="26">
        <v>12.777067997337765</v>
      </c>
      <c r="AB133" s="26">
        <v>1277.7067997337765</v>
      </c>
    </row>
    <row r="134" spans="1:28" x14ac:dyDescent="0.25">
      <c r="A134" s="5" t="s">
        <v>2681</v>
      </c>
      <c r="B134" s="6" t="s">
        <v>1643</v>
      </c>
      <c r="C134" s="6" t="s">
        <v>1644</v>
      </c>
      <c r="D134" s="5">
        <v>1982</v>
      </c>
      <c r="E134" s="5">
        <v>34</v>
      </c>
      <c r="F134" s="5">
        <v>36</v>
      </c>
      <c r="G134" s="5">
        <v>91709</v>
      </c>
      <c r="H134" s="5" t="s">
        <v>2097</v>
      </c>
      <c r="I134" s="7">
        <v>3</v>
      </c>
      <c r="J134" s="5">
        <v>10</v>
      </c>
      <c r="K134" s="5">
        <v>1</v>
      </c>
      <c r="L134" s="5">
        <v>0</v>
      </c>
      <c r="M134" s="5">
        <v>0</v>
      </c>
      <c r="N134" s="5">
        <v>1</v>
      </c>
      <c r="O134" s="5">
        <v>3</v>
      </c>
      <c r="P134" s="5">
        <v>0</v>
      </c>
      <c r="Q134" s="5">
        <v>0</v>
      </c>
      <c r="R134" s="5">
        <v>3</v>
      </c>
      <c r="S134" s="5">
        <v>6</v>
      </c>
      <c r="T134" s="4">
        <v>60</v>
      </c>
      <c r="U134" s="26">
        <f t="shared" si="4"/>
        <v>1.8925937904269083</v>
      </c>
      <c r="V134" s="26">
        <f t="shared" si="5"/>
        <v>18.925937904269084</v>
      </c>
      <c r="Z134" s="4">
        <v>8</v>
      </c>
      <c r="AA134" s="26">
        <v>1.2638285904551929</v>
      </c>
      <c r="AB134" s="26">
        <v>3.7914857713655787</v>
      </c>
    </row>
    <row r="135" spans="1:28" x14ac:dyDescent="0.25">
      <c r="A135" s="5" t="s">
        <v>2482</v>
      </c>
      <c r="B135" s="6" t="s">
        <v>1643</v>
      </c>
      <c r="C135" s="6" t="s">
        <v>1644</v>
      </c>
      <c r="D135" s="5">
        <v>1979</v>
      </c>
      <c r="E135" s="5">
        <v>37</v>
      </c>
      <c r="F135" s="5">
        <v>19</v>
      </c>
      <c r="G135" s="5">
        <v>91304</v>
      </c>
      <c r="H135" s="5" t="s">
        <v>2097</v>
      </c>
      <c r="I135" s="7">
        <v>1.7</v>
      </c>
      <c r="J135" s="5">
        <v>41</v>
      </c>
      <c r="K135" s="5">
        <v>1</v>
      </c>
      <c r="L135" s="5">
        <v>0</v>
      </c>
      <c r="M135" s="5">
        <v>0</v>
      </c>
      <c r="N135" s="5">
        <v>1</v>
      </c>
      <c r="O135" s="5">
        <v>3</v>
      </c>
      <c r="P135" s="5">
        <v>0</v>
      </c>
      <c r="Q135" s="5">
        <v>0</v>
      </c>
      <c r="R135" s="5">
        <v>3</v>
      </c>
      <c r="S135" s="5">
        <v>6</v>
      </c>
      <c r="T135" s="4">
        <v>246</v>
      </c>
      <c r="U135" s="26">
        <f t="shared" si="4"/>
        <v>1.8628609031833512</v>
      </c>
      <c r="V135" s="26">
        <f t="shared" si="5"/>
        <v>76.377297030517397</v>
      </c>
      <c r="Z135" s="4">
        <v>13</v>
      </c>
      <c r="AA135" s="26">
        <v>27.037605143426411</v>
      </c>
      <c r="AB135" s="26">
        <v>1351.8802571713206</v>
      </c>
    </row>
    <row r="136" spans="1:28" x14ac:dyDescent="0.25">
      <c r="A136" s="5" t="s">
        <v>2509</v>
      </c>
      <c r="B136" s="6" t="s">
        <v>1660</v>
      </c>
      <c r="C136" s="6" t="s">
        <v>1151</v>
      </c>
      <c r="D136" s="5">
        <v>1977</v>
      </c>
      <c r="E136" s="5">
        <v>39</v>
      </c>
      <c r="F136" s="5">
        <v>19</v>
      </c>
      <c r="G136" s="5">
        <v>90066</v>
      </c>
      <c r="H136" s="5" t="s">
        <v>2097</v>
      </c>
      <c r="I136" s="7">
        <v>1.9</v>
      </c>
      <c r="J136" s="5">
        <v>39</v>
      </c>
      <c r="K136" s="5">
        <v>1</v>
      </c>
      <c r="L136" s="5">
        <v>0</v>
      </c>
      <c r="M136" s="5">
        <v>1</v>
      </c>
      <c r="N136" s="5">
        <v>0</v>
      </c>
      <c r="O136" s="5">
        <v>3</v>
      </c>
      <c r="P136" s="5">
        <v>0</v>
      </c>
      <c r="Q136" s="5">
        <v>3</v>
      </c>
      <c r="R136" s="5">
        <v>0</v>
      </c>
      <c r="S136" s="5">
        <v>6</v>
      </c>
      <c r="T136" s="4">
        <v>234</v>
      </c>
      <c r="U136" s="26">
        <f t="shared" si="4"/>
        <v>1.8424588754195679</v>
      </c>
      <c r="V136" s="26">
        <f t="shared" si="5"/>
        <v>71.855896141363147</v>
      </c>
      <c r="Z136" s="4">
        <v>12</v>
      </c>
      <c r="AA136" s="26">
        <v>25.650974965234184</v>
      </c>
      <c r="AB136" s="26">
        <v>1539.058497914051</v>
      </c>
    </row>
    <row r="137" spans="1:28" x14ac:dyDescent="0.25">
      <c r="A137" s="5" t="s">
        <v>2547</v>
      </c>
      <c r="B137" s="6" t="s">
        <v>1643</v>
      </c>
      <c r="C137" s="6" t="s">
        <v>1644</v>
      </c>
      <c r="D137" s="5">
        <v>1977</v>
      </c>
      <c r="E137" s="5">
        <v>39</v>
      </c>
      <c r="F137" s="5">
        <v>28</v>
      </c>
      <c r="G137" s="5">
        <v>94559</v>
      </c>
      <c r="H137" s="5" t="s">
        <v>2097</v>
      </c>
      <c r="I137" s="7">
        <v>3.9</v>
      </c>
      <c r="J137" s="5">
        <v>12</v>
      </c>
      <c r="K137" s="5">
        <v>1</v>
      </c>
      <c r="L137" s="5">
        <v>1</v>
      </c>
      <c r="M137" s="5">
        <v>0</v>
      </c>
      <c r="N137" s="5">
        <v>0</v>
      </c>
      <c r="O137" s="5">
        <v>3</v>
      </c>
      <c r="P137" s="5">
        <v>3</v>
      </c>
      <c r="Q137" s="5">
        <v>0</v>
      </c>
      <c r="R137" s="5">
        <v>0</v>
      </c>
      <c r="S137" s="5">
        <v>6</v>
      </c>
      <c r="T137" s="4">
        <v>72</v>
      </c>
      <c r="U137" s="26">
        <f t="shared" si="4"/>
        <v>1.8424588754195679</v>
      </c>
      <c r="V137" s="26">
        <f t="shared" si="5"/>
        <v>22.109506505034815</v>
      </c>
      <c r="Z137" s="4">
        <v>9</v>
      </c>
      <c r="AA137" s="26">
        <v>26.635357788507743</v>
      </c>
      <c r="AB137" s="26">
        <v>1331.7678894253872</v>
      </c>
    </row>
    <row r="138" spans="1:28" x14ac:dyDescent="0.25">
      <c r="A138" s="5" t="s">
        <v>2601</v>
      </c>
      <c r="B138" s="6" t="s">
        <v>1730</v>
      </c>
      <c r="C138" s="6" t="s">
        <v>1151</v>
      </c>
      <c r="D138" s="5">
        <v>1977</v>
      </c>
      <c r="E138" s="5">
        <v>39</v>
      </c>
      <c r="F138" s="5">
        <v>30</v>
      </c>
      <c r="G138" s="5">
        <v>92708</v>
      </c>
      <c r="H138" s="5" t="s">
        <v>2097</v>
      </c>
      <c r="I138" s="7">
        <v>3.9</v>
      </c>
      <c r="J138" s="5">
        <v>10</v>
      </c>
      <c r="K138" s="5">
        <v>0</v>
      </c>
      <c r="L138" s="5">
        <v>0</v>
      </c>
      <c r="M138" s="5">
        <v>2</v>
      </c>
      <c r="N138" s="5">
        <v>0</v>
      </c>
      <c r="O138" s="5">
        <v>0</v>
      </c>
      <c r="P138" s="5">
        <v>0</v>
      </c>
      <c r="Q138" s="5">
        <v>6</v>
      </c>
      <c r="R138" s="5">
        <v>0</v>
      </c>
      <c r="S138" s="5">
        <v>6</v>
      </c>
      <c r="T138" s="4">
        <v>60</v>
      </c>
      <c r="U138" s="26">
        <f t="shared" si="4"/>
        <v>1.8424588754195679</v>
      </c>
      <c r="V138" s="26">
        <f t="shared" si="5"/>
        <v>18.424588754195678</v>
      </c>
      <c r="Z138" s="4">
        <v>11</v>
      </c>
      <c r="AA138" s="26">
        <v>19.165601996006647</v>
      </c>
      <c r="AB138" s="26">
        <v>766.62407984026584</v>
      </c>
    </row>
    <row r="139" spans="1:28" x14ac:dyDescent="0.25">
      <c r="A139" s="5" t="s">
        <v>2633</v>
      </c>
      <c r="B139" s="6" t="s">
        <v>1643</v>
      </c>
      <c r="C139" s="6" t="s">
        <v>1644</v>
      </c>
      <c r="D139" s="5">
        <v>1973</v>
      </c>
      <c r="E139" s="5">
        <v>43</v>
      </c>
      <c r="F139" s="5">
        <v>33</v>
      </c>
      <c r="G139" s="5">
        <v>92539</v>
      </c>
      <c r="H139" s="5" t="s">
        <v>2097</v>
      </c>
      <c r="I139" s="7">
        <v>1</v>
      </c>
      <c r="J139" s="5">
        <v>5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6</v>
      </c>
      <c r="Q139" s="5">
        <v>0</v>
      </c>
      <c r="R139" s="5">
        <v>0</v>
      </c>
      <c r="S139" s="5">
        <v>6</v>
      </c>
      <c r="T139" s="4">
        <v>30</v>
      </c>
      <c r="U139" s="26">
        <f t="shared" si="4"/>
        <v>1.8001874733702601</v>
      </c>
      <c r="V139" s="26">
        <f t="shared" si="5"/>
        <v>9.0009373668513</v>
      </c>
      <c r="Z139" s="4">
        <v>7</v>
      </c>
      <c r="AA139" s="26">
        <v>62.970325043399853</v>
      </c>
      <c r="AB139" s="26">
        <v>62.970325043399853</v>
      </c>
    </row>
    <row r="140" spans="1:28" x14ac:dyDescent="0.25">
      <c r="A140" s="5" t="s">
        <v>2872</v>
      </c>
      <c r="B140" s="6" t="s">
        <v>1643</v>
      </c>
      <c r="C140" s="6" t="s">
        <v>1644</v>
      </c>
      <c r="D140" s="5">
        <v>1973</v>
      </c>
      <c r="E140" s="5">
        <v>43</v>
      </c>
      <c r="F140" s="5">
        <v>56</v>
      </c>
      <c r="G140" s="5">
        <v>91320</v>
      </c>
      <c r="H140" s="5" t="s">
        <v>2097</v>
      </c>
      <c r="I140" s="7">
        <v>1.5</v>
      </c>
      <c r="J140" s="5">
        <v>10</v>
      </c>
      <c r="K140" s="5">
        <v>1</v>
      </c>
      <c r="L140" s="5">
        <v>0</v>
      </c>
      <c r="M140" s="5">
        <v>0</v>
      </c>
      <c r="N140" s="5">
        <v>1</v>
      </c>
      <c r="O140" s="5">
        <v>3</v>
      </c>
      <c r="P140" s="5">
        <v>0</v>
      </c>
      <c r="Q140" s="5">
        <v>0</v>
      </c>
      <c r="R140" s="5">
        <v>3</v>
      </c>
      <c r="S140" s="5">
        <v>6</v>
      </c>
      <c r="T140" s="4">
        <v>60</v>
      </c>
      <c r="U140" s="26">
        <f t="shared" si="4"/>
        <v>1.8001874733702601</v>
      </c>
      <c r="V140" s="26">
        <f t="shared" si="5"/>
        <v>18.0018747337026</v>
      </c>
      <c r="Z140" s="4">
        <v>12</v>
      </c>
      <c r="AA140" s="26">
        <v>51.301949930468368</v>
      </c>
      <c r="AB140" s="26">
        <v>5130.1949930468363</v>
      </c>
    </row>
    <row r="141" spans="1:28" x14ac:dyDescent="0.25">
      <c r="A141" s="5" t="s">
        <v>2880</v>
      </c>
      <c r="B141" s="6" t="s">
        <v>1643</v>
      </c>
      <c r="C141" s="6" t="s">
        <v>1644</v>
      </c>
      <c r="D141" s="5">
        <v>1971</v>
      </c>
      <c r="E141" s="5">
        <v>45</v>
      </c>
      <c r="F141" s="5">
        <v>57</v>
      </c>
      <c r="G141" s="5">
        <v>95618</v>
      </c>
      <c r="H141" s="5" t="s">
        <v>2097</v>
      </c>
      <c r="I141" s="7">
        <v>2.7</v>
      </c>
      <c r="J141" s="5">
        <v>5</v>
      </c>
      <c r="K141" s="5">
        <v>0</v>
      </c>
      <c r="L141" s="5">
        <v>1</v>
      </c>
      <c r="M141" s="5">
        <v>1</v>
      </c>
      <c r="N141" s="5">
        <v>0</v>
      </c>
      <c r="O141" s="5">
        <v>0</v>
      </c>
      <c r="P141" s="5">
        <v>3</v>
      </c>
      <c r="Q141" s="5">
        <v>3</v>
      </c>
      <c r="R141" s="5">
        <v>0</v>
      </c>
      <c r="S141" s="5">
        <v>6</v>
      </c>
      <c r="T141" s="4">
        <v>30</v>
      </c>
      <c r="U141" s="26">
        <f t="shared" si="4"/>
        <v>1.7782824943219389</v>
      </c>
      <c r="V141" s="26">
        <f t="shared" si="5"/>
        <v>8.8914124716096943</v>
      </c>
      <c r="Z141" s="4">
        <v>13</v>
      </c>
      <c r="AA141" s="26">
        <v>48.925190259533508</v>
      </c>
      <c r="AB141" s="26">
        <v>3914.0152207626807</v>
      </c>
    </row>
    <row r="142" spans="1:28" x14ac:dyDescent="0.25">
      <c r="A142" s="5" t="s">
        <v>1462</v>
      </c>
      <c r="B142" s="6" t="s">
        <v>1150</v>
      </c>
      <c r="C142" s="6" t="s">
        <v>1151</v>
      </c>
      <c r="D142" s="5">
        <v>2005</v>
      </c>
      <c r="E142" s="5">
        <v>11</v>
      </c>
      <c r="F142" s="5">
        <v>37</v>
      </c>
      <c r="G142" s="5">
        <v>92122</v>
      </c>
      <c r="H142" s="5" t="s">
        <v>1152</v>
      </c>
      <c r="I142" s="7">
        <v>3.2</v>
      </c>
      <c r="J142" s="5">
        <v>39</v>
      </c>
      <c r="K142" s="5">
        <v>1</v>
      </c>
      <c r="L142" s="5">
        <v>1</v>
      </c>
      <c r="M142" s="5">
        <v>1</v>
      </c>
      <c r="N142" s="5">
        <v>0</v>
      </c>
      <c r="O142" s="5">
        <v>3</v>
      </c>
      <c r="P142" s="5">
        <v>3</v>
      </c>
      <c r="Q142" s="5">
        <v>3</v>
      </c>
      <c r="R142" s="5">
        <v>0</v>
      </c>
      <c r="S142" s="5">
        <v>9</v>
      </c>
      <c r="T142" s="4">
        <v>351</v>
      </c>
      <c r="U142" s="26">
        <f t="shared" si="4"/>
        <v>3.1361107800843722</v>
      </c>
      <c r="V142" s="26">
        <f t="shared" si="5"/>
        <v>122.30832042329051</v>
      </c>
      <c r="Z142" s="4">
        <v>7</v>
      </c>
      <c r="AA142" s="26">
        <v>5.0376260034719884</v>
      </c>
      <c r="AB142" s="26">
        <v>0</v>
      </c>
    </row>
    <row r="143" spans="1:28" x14ac:dyDescent="0.25">
      <c r="A143" s="5" t="s">
        <v>1602</v>
      </c>
      <c r="B143" s="6" t="s">
        <v>1150</v>
      </c>
      <c r="C143" s="6" t="s">
        <v>1151</v>
      </c>
      <c r="D143" s="5">
        <v>2001</v>
      </c>
      <c r="E143" s="5">
        <v>15</v>
      </c>
      <c r="F143" s="5">
        <v>50</v>
      </c>
      <c r="G143" s="5">
        <v>95356</v>
      </c>
      <c r="H143" s="5" t="s">
        <v>1152</v>
      </c>
      <c r="I143" s="7">
        <v>3.9</v>
      </c>
      <c r="J143" s="5">
        <v>40</v>
      </c>
      <c r="K143" s="5">
        <v>1</v>
      </c>
      <c r="L143" s="5">
        <v>1</v>
      </c>
      <c r="M143" s="5">
        <v>1</v>
      </c>
      <c r="N143" s="5">
        <v>0</v>
      </c>
      <c r="O143" s="5">
        <v>3</v>
      </c>
      <c r="P143" s="5">
        <v>3</v>
      </c>
      <c r="Q143" s="5">
        <v>3</v>
      </c>
      <c r="R143" s="5">
        <v>0</v>
      </c>
      <c r="S143" s="5">
        <v>9</v>
      </c>
      <c r="T143" s="4">
        <v>360</v>
      </c>
      <c r="U143" s="26">
        <f t="shared" si="4"/>
        <v>3.0894607545058741</v>
      </c>
      <c r="V143" s="26">
        <f t="shared" si="5"/>
        <v>123.57843018023496</v>
      </c>
      <c r="Z143" s="4">
        <v>13</v>
      </c>
      <c r="AA143" s="26">
        <v>28.32511015025624</v>
      </c>
      <c r="AB143" s="26">
        <v>1274.6299567615308</v>
      </c>
    </row>
    <row r="144" spans="1:28" x14ac:dyDescent="0.25">
      <c r="A144" s="5" t="s">
        <v>1637</v>
      </c>
      <c r="B144" s="6" t="s">
        <v>1150</v>
      </c>
      <c r="C144" s="6" t="s">
        <v>1151</v>
      </c>
      <c r="D144" s="5">
        <v>2007</v>
      </c>
      <c r="E144" s="5">
        <v>9</v>
      </c>
      <c r="F144" s="5">
        <v>57</v>
      </c>
      <c r="G144" s="5">
        <v>95618</v>
      </c>
      <c r="H144" s="5" t="s">
        <v>1152</v>
      </c>
      <c r="I144" s="7">
        <v>3</v>
      </c>
      <c r="J144" s="5">
        <v>20</v>
      </c>
      <c r="K144" s="5">
        <v>1</v>
      </c>
      <c r="L144" s="5">
        <v>1</v>
      </c>
      <c r="M144" s="5">
        <v>1</v>
      </c>
      <c r="N144" s="5">
        <v>0</v>
      </c>
      <c r="O144" s="5">
        <v>3</v>
      </c>
      <c r="P144" s="5">
        <v>3</v>
      </c>
      <c r="Q144" s="5">
        <v>3</v>
      </c>
      <c r="R144" s="5">
        <v>0</v>
      </c>
      <c r="S144" s="5">
        <v>9</v>
      </c>
      <c r="T144" s="4">
        <v>180</v>
      </c>
      <c r="U144" s="26">
        <f t="shared" si="4"/>
        <v>3.1587389980886762</v>
      </c>
      <c r="V144" s="26">
        <f t="shared" si="5"/>
        <v>63.174779961773524</v>
      </c>
      <c r="Z144" s="4">
        <v>12</v>
      </c>
      <c r="AA144" s="26">
        <v>64.12743741308546</v>
      </c>
      <c r="AB144" s="26">
        <v>256.50974965234184</v>
      </c>
    </row>
    <row r="145" spans="1:28" x14ac:dyDescent="0.25">
      <c r="A145" s="5" t="s">
        <v>319</v>
      </c>
      <c r="B145" s="6" t="s">
        <v>1660</v>
      </c>
      <c r="C145" s="6" t="s">
        <v>1151</v>
      </c>
      <c r="D145" s="5">
        <v>2007</v>
      </c>
      <c r="E145" s="5">
        <v>9</v>
      </c>
      <c r="F145" s="5">
        <v>43</v>
      </c>
      <c r="G145" s="5">
        <v>95117</v>
      </c>
      <c r="H145" s="5" t="s">
        <v>1152</v>
      </c>
      <c r="I145" s="7">
        <v>0.4</v>
      </c>
      <c r="J145" s="5">
        <v>3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9</v>
      </c>
      <c r="Q145" s="5">
        <v>0</v>
      </c>
      <c r="R145" s="5">
        <v>0</v>
      </c>
      <c r="S145" s="5">
        <v>9</v>
      </c>
      <c r="T145" s="4">
        <v>27</v>
      </c>
      <c r="U145" s="26">
        <f t="shared" si="4"/>
        <v>3.1587389980886762</v>
      </c>
      <c r="V145" s="26">
        <f t="shared" si="5"/>
        <v>9.4762169942660286</v>
      </c>
      <c r="Z145" s="4">
        <v>10</v>
      </c>
      <c r="AA145" s="26">
        <v>21.640579278877155</v>
      </c>
      <c r="AB145" s="26">
        <v>1082.0289639438577</v>
      </c>
    </row>
    <row r="146" spans="1:28" x14ac:dyDescent="0.25">
      <c r="A146" s="5" t="s">
        <v>1815</v>
      </c>
      <c r="B146" s="6" t="s">
        <v>1643</v>
      </c>
      <c r="C146" s="6" t="s">
        <v>1644</v>
      </c>
      <c r="D146" s="5">
        <v>2014</v>
      </c>
      <c r="E146" s="5">
        <v>2</v>
      </c>
      <c r="F146" s="5">
        <v>19</v>
      </c>
      <c r="G146" s="5">
        <v>93551</v>
      </c>
      <c r="H146" s="5" t="s">
        <v>1645</v>
      </c>
      <c r="I146" s="7">
        <v>4.3</v>
      </c>
      <c r="J146" s="5">
        <v>59</v>
      </c>
      <c r="K146" s="5">
        <v>1</v>
      </c>
      <c r="L146" s="5">
        <v>1</v>
      </c>
      <c r="M146" s="5">
        <v>1</v>
      </c>
      <c r="N146" s="5">
        <v>0</v>
      </c>
      <c r="O146" s="5">
        <v>3</v>
      </c>
      <c r="P146" s="5">
        <v>3</v>
      </c>
      <c r="Q146" s="5">
        <v>3</v>
      </c>
      <c r="R146" s="5">
        <v>0</v>
      </c>
      <c r="S146" s="5">
        <v>9</v>
      </c>
      <c r="T146" s="4">
        <v>531</v>
      </c>
      <c r="U146" s="26">
        <f t="shared" si="4"/>
        <v>3.2345083910981391</v>
      </c>
      <c r="V146" s="26">
        <f t="shared" si="5"/>
        <v>190.83599507479022</v>
      </c>
      <c r="Z146" s="4">
        <v>13</v>
      </c>
      <c r="AA146" s="26">
        <v>32.187625170745726</v>
      </c>
      <c r="AB146" s="26">
        <v>482.81437756118589</v>
      </c>
    </row>
    <row r="147" spans="1:28" x14ac:dyDescent="0.25">
      <c r="A147" s="5" t="s">
        <v>3351</v>
      </c>
      <c r="B147" s="6" t="s">
        <v>1660</v>
      </c>
      <c r="C147" s="6" t="s">
        <v>1151</v>
      </c>
      <c r="D147" s="5">
        <v>2012</v>
      </c>
      <c r="E147" s="5">
        <v>4</v>
      </c>
      <c r="F147" s="5">
        <v>30</v>
      </c>
      <c r="G147" s="5">
        <v>90620</v>
      </c>
      <c r="H147" s="5" t="s">
        <v>1370</v>
      </c>
      <c r="I147" s="7">
        <v>2.8</v>
      </c>
      <c r="J147" s="5">
        <v>16</v>
      </c>
      <c r="K147" s="5">
        <v>1</v>
      </c>
      <c r="L147" s="5">
        <v>0</v>
      </c>
      <c r="M147" s="5">
        <v>1</v>
      </c>
      <c r="N147" s="5">
        <v>1</v>
      </c>
      <c r="O147" s="5">
        <v>3</v>
      </c>
      <c r="P147" s="5">
        <v>0</v>
      </c>
      <c r="Q147" s="5">
        <v>3</v>
      </c>
      <c r="R147" s="5">
        <v>3</v>
      </c>
      <c r="S147" s="5">
        <v>9</v>
      </c>
      <c r="T147" s="4">
        <v>144</v>
      </c>
      <c r="U147" s="26">
        <f t="shared" si="4"/>
        <v>3.213385826771654</v>
      </c>
      <c r="V147" s="26">
        <f t="shared" si="5"/>
        <v>51.414173228346463</v>
      </c>
      <c r="Z147" s="4">
        <v>9</v>
      </c>
      <c r="AA147" s="26">
        <v>19.025255563219819</v>
      </c>
      <c r="AB147" s="26">
        <v>1902.5255563219819</v>
      </c>
    </row>
    <row r="148" spans="1:28" x14ac:dyDescent="0.25">
      <c r="A148" s="5" t="s">
        <v>1701</v>
      </c>
      <c r="B148" s="6" t="s">
        <v>1643</v>
      </c>
      <c r="C148" s="6" t="s">
        <v>1644</v>
      </c>
      <c r="D148" s="5">
        <v>2009</v>
      </c>
      <c r="E148" s="5">
        <v>7</v>
      </c>
      <c r="F148" s="5">
        <v>7</v>
      </c>
      <c r="G148" s="5">
        <v>94513</v>
      </c>
      <c r="H148" s="5" t="s">
        <v>1645</v>
      </c>
      <c r="I148" s="7">
        <v>3.9</v>
      </c>
      <c r="J148" s="5">
        <v>35</v>
      </c>
      <c r="K148" s="5">
        <v>1</v>
      </c>
      <c r="L148" s="5">
        <v>0</v>
      </c>
      <c r="M148" s="5">
        <v>1</v>
      </c>
      <c r="N148" s="5">
        <v>1</v>
      </c>
      <c r="O148" s="5">
        <v>3</v>
      </c>
      <c r="P148" s="5">
        <v>0</v>
      </c>
      <c r="Q148" s="5">
        <v>3</v>
      </c>
      <c r="R148" s="5">
        <v>3</v>
      </c>
      <c r="S148" s="5">
        <v>9</v>
      </c>
      <c r="T148" s="4">
        <v>315</v>
      </c>
      <c r="U148" s="26">
        <f t="shared" si="4"/>
        <v>3.1809210065185396</v>
      </c>
      <c r="V148" s="26">
        <f t="shared" si="5"/>
        <v>111.33223522814889</v>
      </c>
      <c r="Z148" s="4">
        <v>13</v>
      </c>
      <c r="AA148" s="26">
        <v>5.1500200273193162</v>
      </c>
      <c r="AB148" s="26">
        <v>97.850380519067002</v>
      </c>
    </row>
    <row r="149" spans="1:28" x14ac:dyDescent="0.25">
      <c r="A149" s="5" t="s">
        <v>1860</v>
      </c>
      <c r="B149" s="6" t="s">
        <v>1643</v>
      </c>
      <c r="C149" s="6" t="s">
        <v>1644</v>
      </c>
      <c r="D149" s="5">
        <v>2009</v>
      </c>
      <c r="E149" s="5">
        <v>7</v>
      </c>
      <c r="F149" s="5">
        <v>19</v>
      </c>
      <c r="G149" s="5">
        <v>91030</v>
      </c>
      <c r="H149" s="5" t="s">
        <v>1645</v>
      </c>
      <c r="I149" s="7">
        <v>2.9</v>
      </c>
      <c r="J149" s="5">
        <v>19</v>
      </c>
      <c r="K149" s="5">
        <v>1</v>
      </c>
      <c r="L149" s="5">
        <v>1</v>
      </c>
      <c r="M149" s="5">
        <v>1</v>
      </c>
      <c r="N149" s="5">
        <v>0</v>
      </c>
      <c r="O149" s="5">
        <v>3</v>
      </c>
      <c r="P149" s="5">
        <v>3</v>
      </c>
      <c r="Q149" s="5">
        <v>3</v>
      </c>
      <c r="R149" s="5">
        <v>0</v>
      </c>
      <c r="S149" s="5">
        <v>9</v>
      </c>
      <c r="T149" s="4">
        <v>171</v>
      </c>
      <c r="U149" s="26">
        <f t="shared" si="4"/>
        <v>3.1809210065185396</v>
      </c>
      <c r="V149" s="26">
        <f t="shared" si="5"/>
        <v>60.437499123852255</v>
      </c>
      <c r="Z149" s="4">
        <v>8</v>
      </c>
      <c r="AA149" s="26">
        <v>11.374457314096738</v>
      </c>
      <c r="AB149" s="26">
        <v>102.37011582687063</v>
      </c>
    </row>
    <row r="150" spans="1:28" x14ac:dyDescent="0.25">
      <c r="A150" s="5" t="s">
        <v>3209</v>
      </c>
      <c r="B150" s="6" t="s">
        <v>1643</v>
      </c>
      <c r="C150" s="6" t="s">
        <v>1644</v>
      </c>
      <c r="D150" s="5">
        <v>2009</v>
      </c>
      <c r="E150" s="5">
        <v>7</v>
      </c>
      <c r="F150" s="5">
        <v>19</v>
      </c>
      <c r="G150" s="5">
        <v>90808</v>
      </c>
      <c r="H150" s="5" t="s">
        <v>1370</v>
      </c>
      <c r="I150" s="7">
        <v>4.0999999999999996</v>
      </c>
      <c r="J150" s="5">
        <v>50</v>
      </c>
      <c r="K150" s="5">
        <v>1</v>
      </c>
      <c r="L150" s="5">
        <v>0</v>
      </c>
      <c r="M150" s="5">
        <v>1</v>
      </c>
      <c r="N150" s="5">
        <v>1</v>
      </c>
      <c r="O150" s="5">
        <v>3</v>
      </c>
      <c r="P150" s="5">
        <v>0</v>
      </c>
      <c r="Q150" s="5">
        <v>3</v>
      </c>
      <c r="R150" s="5">
        <v>3</v>
      </c>
      <c r="S150" s="5">
        <v>9</v>
      </c>
      <c r="T150" s="4">
        <v>450</v>
      </c>
      <c r="U150" s="26">
        <f t="shared" si="4"/>
        <v>3.1809210065185396</v>
      </c>
      <c r="V150" s="26">
        <f t="shared" si="5"/>
        <v>159.04605032592698</v>
      </c>
      <c r="Z150" s="4">
        <v>16</v>
      </c>
      <c r="AA150" s="26">
        <v>24.758930567829726</v>
      </c>
      <c r="AB150" s="26">
        <v>1485.5358340697835</v>
      </c>
    </row>
    <row r="151" spans="1:28" x14ac:dyDescent="0.25">
      <c r="A151" s="5" t="s">
        <v>1710</v>
      </c>
      <c r="B151" s="6" t="s">
        <v>1643</v>
      </c>
      <c r="C151" s="6" t="s">
        <v>1644</v>
      </c>
      <c r="D151" s="5">
        <v>2008</v>
      </c>
      <c r="E151" s="5">
        <v>8</v>
      </c>
      <c r="F151" s="5">
        <v>7</v>
      </c>
      <c r="G151" s="5">
        <v>94582</v>
      </c>
      <c r="H151" s="5" t="s">
        <v>1645</v>
      </c>
      <c r="I151" s="7">
        <v>2.8</v>
      </c>
      <c r="J151" s="5">
        <v>14</v>
      </c>
      <c r="K151" s="5">
        <v>1</v>
      </c>
      <c r="L151" s="5">
        <v>1</v>
      </c>
      <c r="M151" s="5">
        <v>1</v>
      </c>
      <c r="N151" s="5">
        <v>0</v>
      </c>
      <c r="O151" s="5">
        <v>3</v>
      </c>
      <c r="P151" s="5">
        <v>3</v>
      </c>
      <c r="Q151" s="5">
        <v>3</v>
      </c>
      <c r="R151" s="5">
        <v>0</v>
      </c>
      <c r="S151" s="5">
        <v>9</v>
      </c>
      <c r="T151" s="4">
        <v>126</v>
      </c>
      <c r="U151" s="26">
        <f t="shared" si="4"/>
        <v>3.1698849495186665</v>
      </c>
      <c r="V151" s="26">
        <f t="shared" si="5"/>
        <v>44.378389293261328</v>
      </c>
      <c r="Z151" s="4">
        <v>13</v>
      </c>
      <c r="AA151" s="26">
        <v>12.875050068298291</v>
      </c>
      <c r="AB151" s="26">
        <v>1287.5050068298292</v>
      </c>
    </row>
    <row r="152" spans="1:28" x14ac:dyDescent="0.25">
      <c r="A152" s="5" t="s">
        <v>2311</v>
      </c>
      <c r="B152" s="6" t="s">
        <v>1643</v>
      </c>
      <c r="C152" s="6" t="s">
        <v>1644</v>
      </c>
      <c r="D152" s="5">
        <v>2008</v>
      </c>
      <c r="E152" s="5">
        <v>8</v>
      </c>
      <c r="F152" s="5">
        <v>56</v>
      </c>
      <c r="G152" s="5">
        <v>93012</v>
      </c>
      <c r="H152" s="5" t="s">
        <v>1645</v>
      </c>
      <c r="I152" s="7">
        <v>2.9</v>
      </c>
      <c r="J152" s="5">
        <v>20</v>
      </c>
      <c r="K152" s="5">
        <v>1</v>
      </c>
      <c r="L152" s="5">
        <v>0</v>
      </c>
      <c r="M152" s="5">
        <v>1</v>
      </c>
      <c r="N152" s="5">
        <v>1</v>
      </c>
      <c r="O152" s="5">
        <v>3</v>
      </c>
      <c r="P152" s="5">
        <v>0</v>
      </c>
      <c r="Q152" s="5">
        <v>3</v>
      </c>
      <c r="R152" s="5">
        <v>3</v>
      </c>
      <c r="S152" s="5">
        <v>9</v>
      </c>
      <c r="T152" s="4">
        <v>180</v>
      </c>
      <c r="U152" s="26">
        <f t="shared" si="4"/>
        <v>3.1698849495186665</v>
      </c>
      <c r="V152" s="26">
        <f t="shared" si="5"/>
        <v>63.397698990373328</v>
      </c>
      <c r="Z152" s="4">
        <v>7</v>
      </c>
      <c r="AA152" s="26">
        <v>34.003975523435919</v>
      </c>
      <c r="AB152" s="26">
        <v>680.07951046871835</v>
      </c>
    </row>
    <row r="153" spans="1:28" x14ac:dyDescent="0.25">
      <c r="A153" s="5" t="s">
        <v>2949</v>
      </c>
      <c r="B153" s="6" t="s">
        <v>1643</v>
      </c>
      <c r="C153" s="6" t="s">
        <v>1644</v>
      </c>
      <c r="D153" s="5">
        <v>2008</v>
      </c>
      <c r="E153" s="5">
        <v>8</v>
      </c>
      <c r="F153" s="5">
        <v>7</v>
      </c>
      <c r="G153" s="5">
        <v>94520</v>
      </c>
      <c r="H153" s="5" t="s">
        <v>1370</v>
      </c>
      <c r="I153" s="7">
        <v>3.9</v>
      </c>
      <c r="J153" s="5">
        <v>35</v>
      </c>
      <c r="K153" s="5">
        <v>1</v>
      </c>
      <c r="L153" s="5">
        <v>0</v>
      </c>
      <c r="M153" s="5">
        <v>1</v>
      </c>
      <c r="N153" s="5">
        <v>1</v>
      </c>
      <c r="O153" s="5">
        <v>3</v>
      </c>
      <c r="P153" s="5">
        <v>0</v>
      </c>
      <c r="Q153" s="5">
        <v>3</v>
      </c>
      <c r="R153" s="5">
        <v>3</v>
      </c>
      <c r="S153" s="5">
        <v>9</v>
      </c>
      <c r="T153" s="4">
        <v>315</v>
      </c>
      <c r="U153" s="26">
        <f t="shared" si="4"/>
        <v>3.1698849495186665</v>
      </c>
      <c r="V153" s="26">
        <f t="shared" si="5"/>
        <v>110.94597323315332</v>
      </c>
      <c r="Z153" s="4">
        <v>7</v>
      </c>
      <c r="AA153" s="26">
        <v>50.376260034719884</v>
      </c>
      <c r="AB153" s="26">
        <v>705.26764048607834</v>
      </c>
    </row>
    <row r="154" spans="1:28" x14ac:dyDescent="0.25">
      <c r="A154" s="5" t="s">
        <v>3267</v>
      </c>
      <c r="B154" s="6" t="s">
        <v>1643</v>
      </c>
      <c r="C154" s="6" t="s">
        <v>1644</v>
      </c>
      <c r="D154" s="5">
        <v>2008</v>
      </c>
      <c r="E154" s="5">
        <v>8</v>
      </c>
      <c r="F154" s="5">
        <v>30</v>
      </c>
      <c r="G154" s="5">
        <v>92835</v>
      </c>
      <c r="H154" s="5" t="s">
        <v>1370</v>
      </c>
      <c r="I154" s="7">
        <v>3.7</v>
      </c>
      <c r="J154" s="5">
        <v>40</v>
      </c>
      <c r="K154" s="5">
        <v>1</v>
      </c>
      <c r="L154" s="5">
        <v>0</v>
      </c>
      <c r="M154" s="5">
        <v>1</v>
      </c>
      <c r="N154" s="5">
        <v>1</v>
      </c>
      <c r="O154" s="5">
        <v>3</v>
      </c>
      <c r="P154" s="5">
        <v>0</v>
      </c>
      <c r="Q154" s="5">
        <v>3</v>
      </c>
      <c r="R154" s="5">
        <v>3</v>
      </c>
      <c r="S154" s="5">
        <v>9</v>
      </c>
      <c r="T154" s="4">
        <v>360</v>
      </c>
      <c r="U154" s="26">
        <f t="shared" si="4"/>
        <v>3.1698849495186665</v>
      </c>
      <c r="V154" s="26">
        <f t="shared" si="5"/>
        <v>126.79539798074666</v>
      </c>
      <c r="Z154" s="4">
        <v>7</v>
      </c>
      <c r="AA154" s="26">
        <v>69.267357547739834</v>
      </c>
      <c r="AB154" s="26">
        <v>900.47564812061785</v>
      </c>
    </row>
    <row r="155" spans="1:28" x14ac:dyDescent="0.25">
      <c r="A155" s="5" t="s">
        <v>3314</v>
      </c>
      <c r="B155" s="6" t="s">
        <v>1643</v>
      </c>
      <c r="C155" s="6" t="s">
        <v>1644</v>
      </c>
      <c r="D155" s="5">
        <v>2008</v>
      </c>
      <c r="E155" s="5">
        <v>8</v>
      </c>
      <c r="F155" s="5">
        <v>30</v>
      </c>
      <c r="G155" s="5">
        <v>92656</v>
      </c>
      <c r="H155" s="5" t="s">
        <v>1370</v>
      </c>
      <c r="I155" s="7">
        <v>2</v>
      </c>
      <c r="J155" s="5">
        <v>10</v>
      </c>
      <c r="K155" s="5">
        <v>0</v>
      </c>
      <c r="L155" s="5">
        <v>0</v>
      </c>
      <c r="M155" s="5">
        <v>2</v>
      </c>
      <c r="N155" s="5">
        <v>1</v>
      </c>
      <c r="O155" s="5">
        <v>0</v>
      </c>
      <c r="P155" s="5">
        <v>0</v>
      </c>
      <c r="Q155" s="5">
        <v>6</v>
      </c>
      <c r="R155" s="5">
        <v>3</v>
      </c>
      <c r="S155" s="5">
        <v>9</v>
      </c>
      <c r="T155" s="4">
        <v>90</v>
      </c>
      <c r="U155" s="26">
        <f t="shared" si="4"/>
        <v>3.1698849495186665</v>
      </c>
      <c r="V155" s="26">
        <f t="shared" si="5"/>
        <v>31.698849495186664</v>
      </c>
      <c r="Z155" s="4">
        <v>8</v>
      </c>
      <c r="AA155" s="26">
        <v>22.748914628193475</v>
      </c>
      <c r="AB155" s="26">
        <v>1137.4457314096737</v>
      </c>
    </row>
    <row r="156" spans="1:28" x14ac:dyDescent="0.25">
      <c r="A156" s="5" t="s">
        <v>287</v>
      </c>
      <c r="B156" s="6" t="s">
        <v>1643</v>
      </c>
      <c r="C156" s="6" t="s">
        <v>1644</v>
      </c>
      <c r="D156" s="5">
        <v>2008</v>
      </c>
      <c r="E156" s="5">
        <v>8</v>
      </c>
      <c r="F156" s="5">
        <v>41</v>
      </c>
      <c r="G156" s="5">
        <v>94037</v>
      </c>
      <c r="H156" s="5" t="s">
        <v>1370</v>
      </c>
      <c r="I156" s="7">
        <v>2.2000000000000002</v>
      </c>
      <c r="J156" s="5">
        <v>39</v>
      </c>
      <c r="K156" s="5">
        <v>2</v>
      </c>
      <c r="L156" s="5">
        <v>0</v>
      </c>
      <c r="M156" s="5">
        <v>0</v>
      </c>
      <c r="N156" s="5">
        <v>1</v>
      </c>
      <c r="O156" s="5">
        <v>6</v>
      </c>
      <c r="P156" s="5">
        <v>0</v>
      </c>
      <c r="Q156" s="5">
        <v>0</v>
      </c>
      <c r="R156" s="5">
        <v>3</v>
      </c>
      <c r="S156" s="5">
        <v>9</v>
      </c>
      <c r="T156" s="4">
        <v>351</v>
      </c>
      <c r="U156" s="26">
        <f t="shared" si="4"/>
        <v>3.1698849495186665</v>
      </c>
      <c r="V156" s="26">
        <f t="shared" si="5"/>
        <v>123.625513031228</v>
      </c>
      <c r="Z156" s="4">
        <v>8</v>
      </c>
      <c r="AA156" s="26">
        <v>13.902114495007122</v>
      </c>
      <c r="AB156" s="26">
        <v>264.14017540513532</v>
      </c>
    </row>
    <row r="157" spans="1:28" x14ac:dyDescent="0.25">
      <c r="A157" s="5" t="s">
        <v>1816</v>
      </c>
      <c r="B157" s="6" t="s">
        <v>1643</v>
      </c>
      <c r="C157" s="6" t="s">
        <v>1644</v>
      </c>
      <c r="D157" s="5">
        <v>2007</v>
      </c>
      <c r="E157" s="5">
        <v>9</v>
      </c>
      <c r="F157" s="5">
        <v>19</v>
      </c>
      <c r="G157" s="5">
        <v>90670</v>
      </c>
      <c r="H157" s="5" t="s">
        <v>1645</v>
      </c>
      <c r="I157" s="7">
        <v>2.8</v>
      </c>
      <c r="J157" s="5">
        <v>55</v>
      </c>
      <c r="K157" s="5">
        <v>1</v>
      </c>
      <c r="L157" s="5">
        <v>1</v>
      </c>
      <c r="M157" s="5">
        <v>1</v>
      </c>
      <c r="N157" s="5">
        <v>0</v>
      </c>
      <c r="O157" s="5">
        <v>3</v>
      </c>
      <c r="P157" s="5">
        <v>3</v>
      </c>
      <c r="Q157" s="5">
        <v>3</v>
      </c>
      <c r="R157" s="5">
        <v>0</v>
      </c>
      <c r="S157" s="5">
        <v>9</v>
      </c>
      <c r="T157" s="4">
        <v>495</v>
      </c>
      <c r="U157" s="26">
        <f t="shared" si="4"/>
        <v>3.1587389980886762</v>
      </c>
      <c r="V157" s="26">
        <f t="shared" si="5"/>
        <v>173.7306448948772</v>
      </c>
      <c r="Z157" s="4">
        <v>7</v>
      </c>
      <c r="AA157" s="26">
        <v>6.2970325043399855</v>
      </c>
      <c r="AB157" s="26">
        <v>0</v>
      </c>
    </row>
    <row r="158" spans="1:28" x14ac:dyDescent="0.25">
      <c r="A158" s="5" t="s">
        <v>3127</v>
      </c>
      <c r="B158" s="6" t="s">
        <v>1643</v>
      </c>
      <c r="C158" s="6" t="s">
        <v>1644</v>
      </c>
      <c r="D158" s="5">
        <v>2007</v>
      </c>
      <c r="E158" s="5">
        <v>9</v>
      </c>
      <c r="F158" s="5">
        <v>19</v>
      </c>
      <c r="G158" s="5">
        <v>91344</v>
      </c>
      <c r="H158" s="5" t="s">
        <v>1370</v>
      </c>
      <c r="I158" s="7">
        <v>2.5</v>
      </c>
      <c r="J158" s="5">
        <v>10</v>
      </c>
      <c r="K158" s="5">
        <v>1</v>
      </c>
      <c r="L158" s="5">
        <v>0</v>
      </c>
      <c r="M158" s="5">
        <v>1</v>
      </c>
      <c r="N158" s="5">
        <v>1</v>
      </c>
      <c r="O158" s="5">
        <v>3</v>
      </c>
      <c r="P158" s="5">
        <v>0</v>
      </c>
      <c r="Q158" s="5">
        <v>3</v>
      </c>
      <c r="R158" s="5">
        <v>3</v>
      </c>
      <c r="S158" s="5">
        <v>9</v>
      </c>
      <c r="T158" s="4">
        <v>90</v>
      </c>
      <c r="U158" s="26">
        <f t="shared" si="4"/>
        <v>3.1587389980886762</v>
      </c>
      <c r="V158" s="26">
        <f t="shared" si="5"/>
        <v>31.587389980886762</v>
      </c>
      <c r="Z158" s="4">
        <v>13</v>
      </c>
      <c r="AA158" s="26">
        <v>46.350180245873851</v>
      </c>
      <c r="AB158" s="26">
        <v>2317.5090122936926</v>
      </c>
    </row>
    <row r="159" spans="1:28" x14ac:dyDescent="0.25">
      <c r="A159" s="5" t="s">
        <v>3225</v>
      </c>
      <c r="B159" s="6" t="s">
        <v>1730</v>
      </c>
      <c r="C159" s="6" t="s">
        <v>1151</v>
      </c>
      <c r="D159" s="5">
        <v>2007</v>
      </c>
      <c r="E159" s="5">
        <v>9</v>
      </c>
      <c r="F159" s="5">
        <v>21</v>
      </c>
      <c r="G159" s="5">
        <v>94965</v>
      </c>
      <c r="H159" s="5" t="s">
        <v>1370</v>
      </c>
      <c r="I159" s="7">
        <v>2.8</v>
      </c>
      <c r="J159" s="5">
        <v>19</v>
      </c>
      <c r="K159" s="5">
        <v>1</v>
      </c>
      <c r="L159" s="5">
        <v>1</v>
      </c>
      <c r="M159" s="5">
        <v>1</v>
      </c>
      <c r="N159" s="5">
        <v>0</v>
      </c>
      <c r="O159" s="5">
        <v>3</v>
      </c>
      <c r="P159" s="5">
        <v>3</v>
      </c>
      <c r="Q159" s="5">
        <v>3</v>
      </c>
      <c r="R159" s="5">
        <v>0</v>
      </c>
      <c r="S159" s="5">
        <v>9</v>
      </c>
      <c r="T159" s="4">
        <v>171</v>
      </c>
      <c r="U159" s="26">
        <f t="shared" si="4"/>
        <v>3.1587389980886762</v>
      </c>
      <c r="V159" s="26">
        <f t="shared" si="5"/>
        <v>60.016040963684844</v>
      </c>
      <c r="Z159" s="4">
        <v>8</v>
      </c>
      <c r="AA159" s="26">
        <v>5.0553143618207717</v>
      </c>
      <c r="AB159" s="26">
        <v>176.93600266372701</v>
      </c>
    </row>
    <row r="160" spans="1:28" x14ac:dyDescent="0.25">
      <c r="A160" s="5" t="s">
        <v>1716</v>
      </c>
      <c r="B160" s="6" t="s">
        <v>1643</v>
      </c>
      <c r="C160" s="6" t="s">
        <v>1644</v>
      </c>
      <c r="D160" s="5">
        <v>2006</v>
      </c>
      <c r="E160" s="5">
        <v>10</v>
      </c>
      <c r="F160" s="5">
        <v>7</v>
      </c>
      <c r="G160" s="5">
        <v>94598</v>
      </c>
      <c r="H160" s="5" t="s">
        <v>1645</v>
      </c>
      <c r="I160" s="7">
        <v>1.8</v>
      </c>
      <c r="J160" s="5">
        <v>20</v>
      </c>
      <c r="K160" s="5">
        <v>1</v>
      </c>
      <c r="L160" s="5">
        <v>1</v>
      </c>
      <c r="M160" s="5">
        <v>1</v>
      </c>
      <c r="N160" s="5">
        <v>0</v>
      </c>
      <c r="O160" s="5">
        <v>3</v>
      </c>
      <c r="P160" s="5">
        <v>3</v>
      </c>
      <c r="Q160" s="5">
        <v>3</v>
      </c>
      <c r="R160" s="5">
        <v>0</v>
      </c>
      <c r="S160" s="5">
        <v>9</v>
      </c>
      <c r="T160" s="4">
        <v>180</v>
      </c>
      <c r="U160" s="26">
        <f t="shared" si="4"/>
        <v>3.1474815025611838</v>
      </c>
      <c r="V160" s="26">
        <f t="shared" si="5"/>
        <v>62.949630051223679</v>
      </c>
      <c r="Z160" s="4">
        <v>3</v>
      </c>
      <c r="AA160" s="26">
        <v>0</v>
      </c>
      <c r="AB160" s="26">
        <v>0</v>
      </c>
    </row>
    <row r="161" spans="1:28" x14ac:dyDescent="0.25">
      <c r="A161" s="5" t="s">
        <v>2790</v>
      </c>
      <c r="B161" s="6" t="s">
        <v>1643</v>
      </c>
      <c r="C161" s="6" t="s">
        <v>1644</v>
      </c>
      <c r="D161" s="5">
        <v>2006</v>
      </c>
      <c r="E161" s="5">
        <v>10</v>
      </c>
      <c r="F161" s="5">
        <v>43</v>
      </c>
      <c r="G161" s="5">
        <v>95020</v>
      </c>
      <c r="H161" s="5" t="s">
        <v>1370</v>
      </c>
      <c r="I161" s="7">
        <v>3.9</v>
      </c>
      <c r="J161" s="5">
        <v>80</v>
      </c>
      <c r="K161" s="5">
        <v>1</v>
      </c>
      <c r="L161" s="5">
        <v>0</v>
      </c>
      <c r="M161" s="5">
        <v>1</v>
      </c>
      <c r="N161" s="5">
        <v>1</v>
      </c>
      <c r="O161" s="5">
        <v>3</v>
      </c>
      <c r="P161" s="5">
        <v>0</v>
      </c>
      <c r="Q161" s="5">
        <v>3</v>
      </c>
      <c r="R161" s="5">
        <v>3</v>
      </c>
      <c r="S161" s="5">
        <v>9</v>
      </c>
      <c r="T161" s="4">
        <v>720</v>
      </c>
      <c r="U161" s="26">
        <f t="shared" si="4"/>
        <v>3.1474815025611838</v>
      </c>
      <c r="V161" s="26">
        <f t="shared" si="5"/>
        <v>251.79852020489471</v>
      </c>
      <c r="Z161" s="4">
        <v>11</v>
      </c>
      <c r="AA161" s="26">
        <v>56.219099188286165</v>
      </c>
      <c r="AB161" s="26">
        <v>2810.9549594143082</v>
      </c>
    </row>
    <row r="162" spans="1:28" x14ac:dyDescent="0.25">
      <c r="A162" s="5" t="s">
        <v>18</v>
      </c>
      <c r="B162" s="6" t="s">
        <v>1730</v>
      </c>
      <c r="C162" s="6" t="s">
        <v>1151</v>
      </c>
      <c r="D162" s="5">
        <v>2006</v>
      </c>
      <c r="E162" s="5">
        <v>10</v>
      </c>
      <c r="F162" s="5">
        <v>34</v>
      </c>
      <c r="G162" s="5">
        <v>95610</v>
      </c>
      <c r="H162" s="5" t="s">
        <v>1370</v>
      </c>
      <c r="I162" s="7">
        <v>3</v>
      </c>
      <c r="J162" s="5">
        <v>8</v>
      </c>
      <c r="K162" s="5">
        <v>1</v>
      </c>
      <c r="L162" s="5">
        <v>0</v>
      </c>
      <c r="M162" s="5">
        <v>1</v>
      </c>
      <c r="N162" s="5">
        <v>1</v>
      </c>
      <c r="O162" s="5">
        <v>3</v>
      </c>
      <c r="P162" s="5">
        <v>0</v>
      </c>
      <c r="Q162" s="5">
        <v>3</v>
      </c>
      <c r="R162" s="5">
        <v>3</v>
      </c>
      <c r="S162" s="5">
        <v>9</v>
      </c>
      <c r="T162" s="4">
        <v>72</v>
      </c>
      <c r="U162" s="26">
        <f t="shared" si="4"/>
        <v>3.1474815025611838</v>
      </c>
      <c r="V162" s="26">
        <f t="shared" si="5"/>
        <v>25.17985202048947</v>
      </c>
      <c r="Z162" s="4">
        <v>16</v>
      </c>
      <c r="AA162" s="26">
        <v>32.577540220828588</v>
      </c>
      <c r="AB162" s="26">
        <v>1205.3689881706578</v>
      </c>
    </row>
    <row r="163" spans="1:28" x14ac:dyDescent="0.25">
      <c r="A163" s="5" t="s">
        <v>145</v>
      </c>
      <c r="B163" s="6" t="s">
        <v>1643</v>
      </c>
      <c r="C163" s="6" t="s">
        <v>1644</v>
      </c>
      <c r="D163" s="5">
        <v>2006</v>
      </c>
      <c r="E163" s="5">
        <v>10</v>
      </c>
      <c r="F163" s="5">
        <v>37</v>
      </c>
      <c r="G163" s="5">
        <v>92040</v>
      </c>
      <c r="H163" s="5" t="s">
        <v>1370</v>
      </c>
      <c r="I163" s="7">
        <v>2.8</v>
      </c>
      <c r="J163" s="5">
        <v>3</v>
      </c>
      <c r="K163" s="5">
        <v>1</v>
      </c>
      <c r="L163" s="5">
        <v>0</v>
      </c>
      <c r="M163" s="5">
        <v>0</v>
      </c>
      <c r="N163" s="5">
        <v>2</v>
      </c>
      <c r="O163" s="5">
        <v>3</v>
      </c>
      <c r="P163" s="5">
        <v>0</v>
      </c>
      <c r="Q163" s="5">
        <v>0</v>
      </c>
      <c r="R163" s="5">
        <v>6</v>
      </c>
      <c r="S163" s="5">
        <v>9</v>
      </c>
      <c r="T163" s="4">
        <v>27</v>
      </c>
      <c r="U163" s="26">
        <f t="shared" si="4"/>
        <v>3.1474815025611838</v>
      </c>
      <c r="V163" s="26">
        <f t="shared" si="5"/>
        <v>9.4424445076835504</v>
      </c>
      <c r="Z163" s="4">
        <v>11</v>
      </c>
      <c r="AA163" s="26">
        <v>31.942669993344413</v>
      </c>
      <c r="AB163" s="26">
        <v>1277.7067997337765</v>
      </c>
    </row>
    <row r="164" spans="1:28" x14ac:dyDescent="0.25">
      <c r="A164" s="5" t="s">
        <v>1923</v>
      </c>
      <c r="B164" s="6" t="s">
        <v>1643</v>
      </c>
      <c r="C164" s="6" t="s">
        <v>1644</v>
      </c>
      <c r="D164" s="5">
        <v>2005</v>
      </c>
      <c r="E164" s="5">
        <v>11</v>
      </c>
      <c r="F164" s="5">
        <v>30</v>
      </c>
      <c r="G164" s="5">
        <v>92870</v>
      </c>
      <c r="H164" s="5" t="s">
        <v>1645</v>
      </c>
      <c r="I164" s="7">
        <v>2</v>
      </c>
      <c r="J164" s="5">
        <v>20</v>
      </c>
      <c r="K164" s="5">
        <v>1</v>
      </c>
      <c r="L164" s="5">
        <v>1</v>
      </c>
      <c r="M164" s="5">
        <v>0</v>
      </c>
      <c r="N164" s="5">
        <v>1</v>
      </c>
      <c r="O164" s="5">
        <v>3</v>
      </c>
      <c r="P164" s="5">
        <v>3</v>
      </c>
      <c r="Q164" s="5">
        <v>0</v>
      </c>
      <c r="R164" s="5">
        <v>3</v>
      </c>
      <c r="S164" s="5">
        <v>9</v>
      </c>
      <c r="T164" s="4">
        <v>180</v>
      </c>
      <c r="U164" s="26">
        <f t="shared" si="4"/>
        <v>3.1361107800843722</v>
      </c>
      <c r="V164" s="26">
        <f t="shared" si="5"/>
        <v>62.722215601687445</v>
      </c>
      <c r="Z164" s="4">
        <v>8</v>
      </c>
      <c r="AA164" s="26">
        <v>84.676515560497933</v>
      </c>
      <c r="AB164" s="26">
        <v>423.38257780248966</v>
      </c>
    </row>
    <row r="165" spans="1:28" x14ac:dyDescent="0.25">
      <c r="A165" s="5" t="s">
        <v>3327</v>
      </c>
      <c r="B165" s="6" t="s">
        <v>1643</v>
      </c>
      <c r="C165" s="6" t="s">
        <v>1644</v>
      </c>
      <c r="D165" s="5">
        <v>2005</v>
      </c>
      <c r="E165" s="5">
        <v>11</v>
      </c>
      <c r="F165" s="5">
        <v>30</v>
      </c>
      <c r="G165" s="5">
        <v>92677</v>
      </c>
      <c r="H165" s="5" t="s">
        <v>1370</v>
      </c>
      <c r="I165" s="7">
        <v>2.6</v>
      </c>
      <c r="J165" s="5">
        <v>15</v>
      </c>
      <c r="K165" s="5">
        <v>1</v>
      </c>
      <c r="L165" s="5">
        <v>0</v>
      </c>
      <c r="M165" s="5">
        <v>1</v>
      </c>
      <c r="N165" s="5">
        <v>1</v>
      </c>
      <c r="O165" s="5">
        <v>3</v>
      </c>
      <c r="P165" s="5">
        <v>0</v>
      </c>
      <c r="Q165" s="5">
        <v>3</v>
      </c>
      <c r="R165" s="5">
        <v>3</v>
      </c>
      <c r="S165" s="5">
        <v>9</v>
      </c>
      <c r="T165" s="4">
        <v>135</v>
      </c>
      <c r="U165" s="26">
        <f t="shared" si="4"/>
        <v>3.1361107800843722</v>
      </c>
      <c r="V165" s="26">
        <f t="shared" si="5"/>
        <v>47.041661701265582</v>
      </c>
      <c r="Z165" s="4">
        <v>11</v>
      </c>
      <c r="AA165" s="26">
        <v>70.27387398535771</v>
      </c>
      <c r="AB165" s="26">
        <v>281.09549594143084</v>
      </c>
    </row>
    <row r="166" spans="1:28" x14ac:dyDescent="0.25">
      <c r="A166" s="5" t="s">
        <v>3348</v>
      </c>
      <c r="B166" s="6" t="s">
        <v>1643</v>
      </c>
      <c r="C166" s="6" t="s">
        <v>1644</v>
      </c>
      <c r="D166" s="5">
        <v>2005</v>
      </c>
      <c r="E166" s="5">
        <v>11</v>
      </c>
      <c r="F166" s="5">
        <v>30</v>
      </c>
      <c r="G166" s="5">
        <v>92647</v>
      </c>
      <c r="H166" s="5" t="s">
        <v>1370</v>
      </c>
      <c r="I166" s="7">
        <v>1.9</v>
      </c>
      <c r="J166" s="5">
        <v>16</v>
      </c>
      <c r="K166" s="5">
        <v>1</v>
      </c>
      <c r="L166" s="5">
        <v>0</v>
      </c>
      <c r="M166" s="5">
        <v>0</v>
      </c>
      <c r="N166" s="5">
        <v>2</v>
      </c>
      <c r="O166" s="5">
        <v>3</v>
      </c>
      <c r="P166" s="5">
        <v>0</v>
      </c>
      <c r="Q166" s="5">
        <v>0</v>
      </c>
      <c r="R166" s="5">
        <v>6</v>
      </c>
      <c r="S166" s="5">
        <v>9</v>
      </c>
      <c r="T166" s="4">
        <v>144</v>
      </c>
      <c r="U166" s="26">
        <f t="shared" si="4"/>
        <v>3.1361107800843722</v>
      </c>
      <c r="V166" s="26">
        <f t="shared" si="5"/>
        <v>50.177772481349955</v>
      </c>
      <c r="Z166" s="4">
        <v>15</v>
      </c>
      <c r="AA166" s="26">
        <v>11.679993338125209</v>
      </c>
      <c r="AB166" s="26">
        <v>46.719973352500837</v>
      </c>
    </row>
    <row r="167" spans="1:28" x14ac:dyDescent="0.25">
      <c r="A167" s="5" t="s">
        <v>509</v>
      </c>
      <c r="B167" s="6" t="s">
        <v>1660</v>
      </c>
      <c r="C167" s="6" t="s">
        <v>1151</v>
      </c>
      <c r="D167" s="5">
        <v>2005</v>
      </c>
      <c r="E167" s="5">
        <v>11</v>
      </c>
      <c r="F167" s="5">
        <v>56</v>
      </c>
      <c r="G167" s="5">
        <v>93012</v>
      </c>
      <c r="H167" s="5" t="s">
        <v>1370</v>
      </c>
      <c r="I167" s="7">
        <v>3.9</v>
      </c>
      <c r="J167" s="5">
        <v>40</v>
      </c>
      <c r="K167" s="5">
        <v>1</v>
      </c>
      <c r="L167" s="5">
        <v>0</v>
      </c>
      <c r="M167" s="5">
        <v>0</v>
      </c>
      <c r="N167" s="5">
        <v>2</v>
      </c>
      <c r="O167" s="5">
        <v>3</v>
      </c>
      <c r="P167" s="5">
        <v>0</v>
      </c>
      <c r="Q167" s="5">
        <v>0</v>
      </c>
      <c r="R167" s="5">
        <v>6</v>
      </c>
      <c r="S167" s="5">
        <v>9</v>
      </c>
      <c r="T167" s="4">
        <v>360</v>
      </c>
      <c r="U167" s="26">
        <f t="shared" si="4"/>
        <v>3.1361107800843722</v>
      </c>
      <c r="V167" s="26">
        <f t="shared" si="5"/>
        <v>125.44443120337489</v>
      </c>
      <c r="Z167" s="4">
        <v>15</v>
      </c>
      <c r="AA167" s="26">
        <v>12.977770375694677</v>
      </c>
      <c r="AB167" s="26">
        <v>324.44425939236692</v>
      </c>
    </row>
    <row r="168" spans="1:28" x14ac:dyDescent="0.25">
      <c r="A168" s="5" t="s">
        <v>1707</v>
      </c>
      <c r="B168" s="6" t="s">
        <v>1643</v>
      </c>
      <c r="C168" s="6" t="s">
        <v>1644</v>
      </c>
      <c r="D168" s="5">
        <v>2004</v>
      </c>
      <c r="E168" s="5">
        <v>12</v>
      </c>
      <c r="F168" s="5">
        <v>7</v>
      </c>
      <c r="G168" s="5">
        <v>94565</v>
      </c>
      <c r="H168" s="5" t="s">
        <v>1645</v>
      </c>
      <c r="I168" s="7">
        <v>3.9</v>
      </c>
      <c r="J168" s="5">
        <v>6</v>
      </c>
      <c r="K168" s="5">
        <v>1</v>
      </c>
      <c r="L168" s="5">
        <v>0</v>
      </c>
      <c r="M168" s="5">
        <v>2</v>
      </c>
      <c r="N168" s="5">
        <v>0</v>
      </c>
      <c r="O168" s="5">
        <v>3</v>
      </c>
      <c r="P168" s="5">
        <v>0</v>
      </c>
      <c r="Q168" s="5">
        <v>6</v>
      </c>
      <c r="R168" s="5">
        <v>0</v>
      </c>
      <c r="S168" s="5">
        <v>9</v>
      </c>
      <c r="T168" s="4">
        <v>54</v>
      </c>
      <c r="U168" s="26">
        <f t="shared" si="4"/>
        <v>3.1246251137833569</v>
      </c>
      <c r="V168" s="26">
        <f t="shared" si="5"/>
        <v>18.747750682700143</v>
      </c>
      <c r="Z168" s="4">
        <v>7</v>
      </c>
      <c r="AA168" s="26">
        <v>27.706943019095938</v>
      </c>
      <c r="AB168" s="26">
        <v>526.43191736282279</v>
      </c>
    </row>
    <row r="169" spans="1:28" x14ac:dyDescent="0.25">
      <c r="A169" s="5" t="s">
        <v>1861</v>
      </c>
      <c r="B169" s="6" t="s">
        <v>1643</v>
      </c>
      <c r="C169" s="6" t="s">
        <v>1644</v>
      </c>
      <c r="D169" s="5">
        <v>2004</v>
      </c>
      <c r="E169" s="5">
        <v>12</v>
      </c>
      <c r="F169" s="5">
        <v>19</v>
      </c>
      <c r="G169" s="5">
        <v>91030</v>
      </c>
      <c r="H169" s="5" t="s">
        <v>1645</v>
      </c>
      <c r="I169" s="7">
        <v>3.6</v>
      </c>
      <c r="J169" s="5">
        <v>24</v>
      </c>
      <c r="K169" s="5">
        <v>2</v>
      </c>
      <c r="L169" s="5">
        <v>0</v>
      </c>
      <c r="M169" s="5">
        <v>0</v>
      </c>
      <c r="N169" s="5">
        <v>1</v>
      </c>
      <c r="O169" s="5">
        <v>6</v>
      </c>
      <c r="P169" s="5">
        <v>0</v>
      </c>
      <c r="Q169" s="5">
        <v>0</v>
      </c>
      <c r="R169" s="5">
        <v>3</v>
      </c>
      <c r="S169" s="5">
        <v>9</v>
      </c>
      <c r="T169" s="4">
        <v>216</v>
      </c>
      <c r="U169" s="26">
        <f t="shared" si="4"/>
        <v>3.1246251137833569</v>
      </c>
      <c r="V169" s="26">
        <f t="shared" si="5"/>
        <v>74.991002730800574</v>
      </c>
      <c r="Z169" s="4">
        <v>13</v>
      </c>
      <c r="AA169" s="26">
        <v>11.587545061468463</v>
      </c>
      <c r="AB169" s="26">
        <v>173.81317592202694</v>
      </c>
    </row>
    <row r="170" spans="1:28" x14ac:dyDescent="0.25">
      <c r="A170" s="5" t="s">
        <v>2042</v>
      </c>
      <c r="B170" s="6" t="s">
        <v>1643</v>
      </c>
      <c r="C170" s="6" t="s">
        <v>1644</v>
      </c>
      <c r="D170" s="5">
        <v>2004</v>
      </c>
      <c r="E170" s="5">
        <v>12</v>
      </c>
      <c r="F170" s="5">
        <v>36</v>
      </c>
      <c r="G170" s="5">
        <v>92346</v>
      </c>
      <c r="H170" s="5" t="s">
        <v>1645</v>
      </c>
      <c r="I170" s="7">
        <v>0.6</v>
      </c>
      <c r="J170" s="5">
        <v>8</v>
      </c>
      <c r="K170" s="5">
        <v>0</v>
      </c>
      <c r="L170" s="5">
        <v>0</v>
      </c>
      <c r="M170" s="5">
        <v>1</v>
      </c>
      <c r="N170" s="5">
        <v>2</v>
      </c>
      <c r="O170" s="5">
        <v>0</v>
      </c>
      <c r="P170" s="5">
        <v>0</v>
      </c>
      <c r="Q170" s="5">
        <v>3</v>
      </c>
      <c r="R170" s="5">
        <v>6</v>
      </c>
      <c r="S170" s="5">
        <v>9</v>
      </c>
      <c r="T170" s="4">
        <v>72</v>
      </c>
      <c r="U170" s="26">
        <f t="shared" si="4"/>
        <v>3.1246251137833569</v>
      </c>
      <c r="V170" s="26">
        <f t="shared" si="5"/>
        <v>24.997000910266856</v>
      </c>
      <c r="Z170" s="4">
        <v>16</v>
      </c>
      <c r="AA170" s="26">
        <v>13.031016088331434</v>
      </c>
      <c r="AB170" s="26">
        <v>664.58182050490313</v>
      </c>
    </row>
    <row r="171" spans="1:28" x14ac:dyDescent="0.25">
      <c r="A171" s="5" t="s">
        <v>3274</v>
      </c>
      <c r="B171" s="6" t="s">
        <v>1643</v>
      </c>
      <c r="C171" s="6" t="s">
        <v>1644</v>
      </c>
      <c r="D171" s="5">
        <v>2004</v>
      </c>
      <c r="E171" s="5">
        <v>12</v>
      </c>
      <c r="F171" s="5">
        <v>30</v>
      </c>
      <c r="G171" s="5">
        <v>90630</v>
      </c>
      <c r="H171" s="5" t="s">
        <v>1370</v>
      </c>
      <c r="I171" s="7">
        <v>1.9</v>
      </c>
      <c r="J171" s="5">
        <v>10</v>
      </c>
      <c r="K171" s="5">
        <v>1</v>
      </c>
      <c r="L171" s="5">
        <v>0</v>
      </c>
      <c r="M171" s="5">
        <v>1</v>
      </c>
      <c r="N171" s="5">
        <v>1</v>
      </c>
      <c r="O171" s="5">
        <v>3</v>
      </c>
      <c r="P171" s="5">
        <v>0</v>
      </c>
      <c r="Q171" s="5">
        <v>3</v>
      </c>
      <c r="R171" s="5">
        <v>3</v>
      </c>
      <c r="S171" s="5">
        <v>9</v>
      </c>
      <c r="T171" s="4">
        <v>90</v>
      </c>
      <c r="U171" s="26">
        <f t="shared" si="4"/>
        <v>3.1246251137833569</v>
      </c>
      <c r="V171" s="26">
        <f t="shared" si="5"/>
        <v>31.246251137833568</v>
      </c>
      <c r="Z171" s="4">
        <v>3</v>
      </c>
      <c r="AA171" s="26">
        <v>37.279556985862612</v>
      </c>
      <c r="AB171" s="26">
        <v>335.5160128727635</v>
      </c>
    </row>
    <row r="172" spans="1:28" x14ac:dyDescent="0.25">
      <c r="A172" s="5" t="s">
        <v>213</v>
      </c>
      <c r="B172" s="6" t="s">
        <v>1730</v>
      </c>
      <c r="C172" s="6" t="s">
        <v>1151</v>
      </c>
      <c r="D172" s="5">
        <v>2004</v>
      </c>
      <c r="E172" s="5">
        <v>12</v>
      </c>
      <c r="F172" s="5">
        <v>37</v>
      </c>
      <c r="G172" s="5">
        <v>92117</v>
      </c>
      <c r="H172" s="5" t="s">
        <v>1370</v>
      </c>
      <c r="I172" s="7">
        <v>5</v>
      </c>
      <c r="J172" s="5">
        <v>50</v>
      </c>
      <c r="K172" s="5">
        <v>2</v>
      </c>
      <c r="L172" s="5">
        <v>0</v>
      </c>
      <c r="M172" s="5">
        <v>0</v>
      </c>
      <c r="N172" s="5">
        <v>1</v>
      </c>
      <c r="O172" s="5">
        <v>6</v>
      </c>
      <c r="P172" s="5">
        <v>0</v>
      </c>
      <c r="Q172" s="5">
        <v>0</v>
      </c>
      <c r="R172" s="5">
        <v>3</v>
      </c>
      <c r="S172" s="5">
        <v>9</v>
      </c>
      <c r="T172" s="4">
        <v>450</v>
      </c>
      <c r="U172" s="26">
        <f t="shared" si="4"/>
        <v>3.1246251137833569</v>
      </c>
      <c r="V172" s="26">
        <f t="shared" si="5"/>
        <v>156.23125568916785</v>
      </c>
      <c r="Z172" s="4">
        <v>10</v>
      </c>
      <c r="AA172" s="26">
        <v>11.456777265287904</v>
      </c>
      <c r="AB172" s="26">
        <v>343.70331795863711</v>
      </c>
    </row>
    <row r="173" spans="1:28" x14ac:dyDescent="0.25">
      <c r="A173" s="5" t="s">
        <v>1745</v>
      </c>
      <c r="B173" s="6" t="s">
        <v>1730</v>
      </c>
      <c r="C173" s="6" t="s">
        <v>1151</v>
      </c>
      <c r="D173" s="5">
        <v>2003</v>
      </c>
      <c r="E173" s="5">
        <v>13</v>
      </c>
      <c r="F173" s="5">
        <v>10</v>
      </c>
      <c r="G173" s="5">
        <v>93729</v>
      </c>
      <c r="H173" s="5" t="s">
        <v>1645</v>
      </c>
      <c r="I173" s="7">
        <v>1.8</v>
      </c>
      <c r="J173" s="5">
        <v>4</v>
      </c>
      <c r="K173" s="5">
        <v>1</v>
      </c>
      <c r="L173" s="5">
        <v>1</v>
      </c>
      <c r="M173" s="5">
        <v>1</v>
      </c>
      <c r="N173" s="5">
        <v>0</v>
      </c>
      <c r="O173" s="5">
        <v>3</v>
      </c>
      <c r="P173" s="5">
        <v>3</v>
      </c>
      <c r="Q173" s="5">
        <v>3</v>
      </c>
      <c r="R173" s="5">
        <v>0</v>
      </c>
      <c r="S173" s="5">
        <v>9</v>
      </c>
      <c r="T173" s="4">
        <v>36</v>
      </c>
      <c r="U173" s="26">
        <f t="shared" si="4"/>
        <v>3.1130227518959916</v>
      </c>
      <c r="V173" s="26">
        <f t="shared" si="5"/>
        <v>12.452091007583967</v>
      </c>
      <c r="Z173" s="4">
        <v>4</v>
      </c>
      <c r="AA173" s="26">
        <v>81.035920193852064</v>
      </c>
      <c r="AB173" s="26">
        <v>1620.7184038770413</v>
      </c>
    </row>
    <row r="174" spans="1:28" x14ac:dyDescent="0.25">
      <c r="A174" s="5" t="s">
        <v>2126</v>
      </c>
      <c r="B174" s="6" t="s">
        <v>1643</v>
      </c>
      <c r="C174" s="6" t="s">
        <v>1644</v>
      </c>
      <c r="D174" s="5">
        <v>2003</v>
      </c>
      <c r="E174" s="5">
        <v>13</v>
      </c>
      <c r="F174" s="5">
        <v>37</v>
      </c>
      <c r="G174" s="5">
        <v>92056</v>
      </c>
      <c r="H174" s="5" t="s">
        <v>1645</v>
      </c>
      <c r="I174" s="7">
        <v>4</v>
      </c>
      <c r="J174" s="5">
        <v>44</v>
      </c>
      <c r="K174" s="5">
        <v>1</v>
      </c>
      <c r="L174" s="5">
        <v>0</v>
      </c>
      <c r="M174" s="5">
        <v>1</v>
      </c>
      <c r="N174" s="5">
        <v>1</v>
      </c>
      <c r="O174" s="5">
        <v>3</v>
      </c>
      <c r="P174" s="5">
        <v>0</v>
      </c>
      <c r="Q174" s="5">
        <v>3</v>
      </c>
      <c r="R174" s="5">
        <v>3</v>
      </c>
      <c r="S174" s="5">
        <v>9</v>
      </c>
      <c r="T174" s="4">
        <v>396</v>
      </c>
      <c r="U174" s="26">
        <f t="shared" si="4"/>
        <v>3.1130227518959916</v>
      </c>
      <c r="V174" s="26">
        <f t="shared" si="5"/>
        <v>136.97300108342364</v>
      </c>
      <c r="Z174" s="4">
        <v>8</v>
      </c>
      <c r="AA174" s="26">
        <v>27.804228990014245</v>
      </c>
      <c r="AB174" s="26">
        <v>834.12686970042739</v>
      </c>
    </row>
    <row r="175" spans="1:28" x14ac:dyDescent="0.25">
      <c r="A175" s="5" t="s">
        <v>3145</v>
      </c>
      <c r="B175" s="6" t="s">
        <v>1643</v>
      </c>
      <c r="C175" s="6" t="s">
        <v>1644</v>
      </c>
      <c r="D175" s="5">
        <v>2003</v>
      </c>
      <c r="E175" s="5">
        <v>13</v>
      </c>
      <c r="F175" s="5">
        <v>19</v>
      </c>
      <c r="G175" s="5">
        <v>90019</v>
      </c>
      <c r="H175" s="5" t="s">
        <v>1370</v>
      </c>
      <c r="I175" s="7">
        <v>4</v>
      </c>
      <c r="J175" s="5">
        <v>60</v>
      </c>
      <c r="K175" s="5">
        <v>1</v>
      </c>
      <c r="L175" s="5">
        <v>0</v>
      </c>
      <c r="M175" s="5">
        <v>1</v>
      </c>
      <c r="N175" s="5">
        <v>1</v>
      </c>
      <c r="O175" s="5">
        <v>3</v>
      </c>
      <c r="P175" s="5">
        <v>0</v>
      </c>
      <c r="Q175" s="5">
        <v>3</v>
      </c>
      <c r="R175" s="5">
        <v>3</v>
      </c>
      <c r="S175" s="5">
        <v>9</v>
      </c>
      <c r="T175" s="4">
        <v>540</v>
      </c>
      <c r="U175" s="26">
        <f t="shared" si="4"/>
        <v>3.1130227518959916</v>
      </c>
      <c r="V175" s="26">
        <f t="shared" si="5"/>
        <v>186.78136511375951</v>
      </c>
      <c r="Z175" s="4">
        <v>10</v>
      </c>
      <c r="AA175" s="26">
        <v>26.732480285671777</v>
      </c>
      <c r="AB175" s="26">
        <v>534.64960571343556</v>
      </c>
    </row>
    <row r="176" spans="1:28" x14ac:dyDescent="0.25">
      <c r="A176" s="5" t="s">
        <v>3386</v>
      </c>
      <c r="B176" s="6" t="s">
        <v>1643</v>
      </c>
      <c r="C176" s="6" t="s">
        <v>1644</v>
      </c>
      <c r="D176" s="5">
        <v>2003</v>
      </c>
      <c r="E176" s="5">
        <v>13</v>
      </c>
      <c r="F176" s="5">
        <v>31</v>
      </c>
      <c r="G176" s="5">
        <v>95650</v>
      </c>
      <c r="H176" s="5" t="s">
        <v>1370</v>
      </c>
      <c r="I176" s="7">
        <v>3.9</v>
      </c>
      <c r="J176" s="5">
        <v>19</v>
      </c>
      <c r="K176" s="5">
        <v>1</v>
      </c>
      <c r="L176" s="5">
        <v>1</v>
      </c>
      <c r="M176" s="5">
        <v>1</v>
      </c>
      <c r="N176" s="5">
        <v>0</v>
      </c>
      <c r="O176" s="5">
        <v>3</v>
      </c>
      <c r="P176" s="5">
        <v>3</v>
      </c>
      <c r="Q176" s="5">
        <v>3</v>
      </c>
      <c r="R176" s="5">
        <v>0</v>
      </c>
      <c r="S176" s="5">
        <v>9</v>
      </c>
      <c r="T176" s="4">
        <v>171</v>
      </c>
      <c r="U176" s="26">
        <f t="shared" si="4"/>
        <v>3.1130227518959916</v>
      </c>
      <c r="V176" s="26">
        <f t="shared" si="5"/>
        <v>59.147432286023843</v>
      </c>
      <c r="Z176" s="4">
        <v>10</v>
      </c>
      <c r="AA176" s="26">
        <v>50.919010067946246</v>
      </c>
      <c r="AB176" s="26">
        <v>1527.5703020383874</v>
      </c>
    </row>
    <row r="177" spans="1:28" x14ac:dyDescent="0.25">
      <c r="A177" s="5" t="s">
        <v>65</v>
      </c>
      <c r="B177" s="6" t="s">
        <v>1643</v>
      </c>
      <c r="C177" s="6" t="s">
        <v>1644</v>
      </c>
      <c r="D177" s="5">
        <v>2002</v>
      </c>
      <c r="E177" s="5">
        <v>14</v>
      </c>
      <c r="F177" s="5">
        <v>36</v>
      </c>
      <c r="G177" s="5">
        <v>92336</v>
      </c>
      <c r="H177" s="5" t="s">
        <v>1370</v>
      </c>
      <c r="I177" s="7">
        <v>4</v>
      </c>
      <c r="J177" s="5">
        <v>20</v>
      </c>
      <c r="K177" s="5">
        <v>1</v>
      </c>
      <c r="L177" s="5">
        <v>1</v>
      </c>
      <c r="M177" s="5">
        <v>1</v>
      </c>
      <c r="N177" s="5">
        <v>0</v>
      </c>
      <c r="O177" s="5">
        <v>3</v>
      </c>
      <c r="P177" s="5">
        <v>3</v>
      </c>
      <c r="Q177" s="5">
        <v>3</v>
      </c>
      <c r="R177" s="5">
        <v>0</v>
      </c>
      <c r="S177" s="5">
        <v>9</v>
      </c>
      <c r="T177" s="4">
        <v>180</v>
      </c>
      <c r="U177" s="26">
        <f t="shared" si="4"/>
        <v>3.1013019068821999</v>
      </c>
      <c r="V177" s="26">
        <f t="shared" si="5"/>
        <v>62.026038137643994</v>
      </c>
      <c r="Z177" s="4">
        <v>14</v>
      </c>
      <c r="AA177" s="26">
        <v>7.7554780307150795</v>
      </c>
      <c r="AB177" s="26">
        <v>271.4417310750278</v>
      </c>
    </row>
    <row r="178" spans="1:28" x14ac:dyDescent="0.25">
      <c r="A178" s="5" t="s">
        <v>134</v>
      </c>
      <c r="B178" s="6" t="s">
        <v>1643</v>
      </c>
      <c r="C178" s="6" t="s">
        <v>1644</v>
      </c>
      <c r="D178" s="5">
        <v>2002</v>
      </c>
      <c r="E178" s="5">
        <v>14</v>
      </c>
      <c r="F178" s="5">
        <v>37</v>
      </c>
      <c r="G178" s="5">
        <v>92028</v>
      </c>
      <c r="H178" s="5" t="s">
        <v>1370</v>
      </c>
      <c r="I178" s="7">
        <v>4.7</v>
      </c>
      <c r="J178" s="5">
        <v>60</v>
      </c>
      <c r="K178" s="5">
        <v>1</v>
      </c>
      <c r="L178" s="5">
        <v>0</v>
      </c>
      <c r="M178" s="5">
        <v>1</v>
      </c>
      <c r="N178" s="5">
        <v>1</v>
      </c>
      <c r="O178" s="5">
        <v>3</v>
      </c>
      <c r="P178" s="5">
        <v>0</v>
      </c>
      <c r="Q178" s="5">
        <v>3</v>
      </c>
      <c r="R178" s="5">
        <v>3</v>
      </c>
      <c r="S178" s="5">
        <v>9</v>
      </c>
      <c r="T178" s="4">
        <v>540</v>
      </c>
      <c r="U178" s="26">
        <f t="shared" si="4"/>
        <v>3.1013019068821999</v>
      </c>
      <c r="V178" s="26">
        <f t="shared" si="5"/>
        <v>186.078114412932</v>
      </c>
      <c r="Z178" s="4">
        <v>11</v>
      </c>
      <c r="AA178" s="26">
        <v>38.331203992013293</v>
      </c>
      <c r="AB178" s="26">
        <v>2299.8722395207974</v>
      </c>
    </row>
    <row r="179" spans="1:28" x14ac:dyDescent="0.25">
      <c r="A179" s="5" t="s">
        <v>354</v>
      </c>
      <c r="B179" s="6" t="s">
        <v>1643</v>
      </c>
      <c r="C179" s="6" t="s">
        <v>1644</v>
      </c>
      <c r="D179" s="5">
        <v>2002</v>
      </c>
      <c r="E179" s="5">
        <v>14</v>
      </c>
      <c r="F179" s="5">
        <v>43</v>
      </c>
      <c r="G179" s="5">
        <v>94022</v>
      </c>
      <c r="H179" s="5" t="s">
        <v>1370</v>
      </c>
      <c r="I179" s="7">
        <v>4.5</v>
      </c>
      <c r="J179" s="5">
        <v>19</v>
      </c>
      <c r="K179" s="5">
        <v>1</v>
      </c>
      <c r="L179" s="5">
        <v>2</v>
      </c>
      <c r="M179" s="5">
        <v>0</v>
      </c>
      <c r="N179" s="5">
        <v>0</v>
      </c>
      <c r="O179" s="5">
        <v>3</v>
      </c>
      <c r="P179" s="5">
        <v>6</v>
      </c>
      <c r="Q179" s="5">
        <v>0</v>
      </c>
      <c r="R179" s="5">
        <v>0</v>
      </c>
      <c r="S179" s="5">
        <v>9</v>
      </c>
      <c r="T179" s="4">
        <v>171</v>
      </c>
      <c r="U179" s="26">
        <f t="shared" si="4"/>
        <v>3.1013019068821999</v>
      </c>
      <c r="V179" s="26">
        <f t="shared" si="5"/>
        <v>58.924736230761795</v>
      </c>
      <c r="Z179" s="4">
        <v>10</v>
      </c>
      <c r="AA179" s="26">
        <v>38.189257550959681</v>
      </c>
      <c r="AB179" s="26">
        <v>534.64960571343556</v>
      </c>
    </row>
    <row r="180" spans="1:28" x14ac:dyDescent="0.25">
      <c r="A180" s="5" t="s">
        <v>2099</v>
      </c>
      <c r="B180" s="6" t="s">
        <v>1643</v>
      </c>
      <c r="C180" s="6" t="s">
        <v>1644</v>
      </c>
      <c r="D180" s="5">
        <v>2001</v>
      </c>
      <c r="E180" s="5">
        <v>15</v>
      </c>
      <c r="F180" s="5">
        <v>37</v>
      </c>
      <c r="G180" s="5">
        <v>92131</v>
      </c>
      <c r="H180" s="5" t="s">
        <v>1645</v>
      </c>
      <c r="I180" s="7">
        <v>2.8</v>
      </c>
      <c r="J180" s="5">
        <v>81</v>
      </c>
      <c r="K180" s="5">
        <v>1</v>
      </c>
      <c r="L180" s="5">
        <v>0</v>
      </c>
      <c r="M180" s="5">
        <v>0</v>
      </c>
      <c r="N180" s="5">
        <v>2</v>
      </c>
      <c r="O180" s="5">
        <v>3</v>
      </c>
      <c r="P180" s="5">
        <v>0</v>
      </c>
      <c r="Q180" s="5">
        <v>0</v>
      </c>
      <c r="R180" s="5">
        <v>6</v>
      </c>
      <c r="S180" s="5">
        <v>9</v>
      </c>
      <c r="T180" s="4">
        <v>729</v>
      </c>
      <c r="U180" s="26">
        <f t="shared" si="4"/>
        <v>3.0894607545058741</v>
      </c>
      <c r="V180" s="26">
        <f t="shared" si="5"/>
        <v>250.24632111497581</v>
      </c>
      <c r="Z180" s="4">
        <v>12</v>
      </c>
      <c r="AA180" s="26">
        <v>79.518022392225973</v>
      </c>
      <c r="AB180" s="26">
        <v>2226.5046269823274</v>
      </c>
    </row>
    <row r="181" spans="1:28" x14ac:dyDescent="0.25">
      <c r="A181" s="5" t="s">
        <v>2267</v>
      </c>
      <c r="B181" s="6" t="s">
        <v>1643</v>
      </c>
      <c r="C181" s="6" t="s">
        <v>1644</v>
      </c>
      <c r="D181" s="5">
        <v>2001</v>
      </c>
      <c r="E181" s="5">
        <v>15</v>
      </c>
      <c r="F181" s="5">
        <v>48</v>
      </c>
      <c r="G181" s="5">
        <v>94533</v>
      </c>
      <c r="H181" s="5" t="s">
        <v>1645</v>
      </c>
      <c r="I181" s="7">
        <v>6</v>
      </c>
      <c r="J181" s="5">
        <v>41</v>
      </c>
      <c r="K181" s="5">
        <v>1</v>
      </c>
      <c r="L181" s="5">
        <v>1</v>
      </c>
      <c r="M181" s="5">
        <v>1</v>
      </c>
      <c r="N181" s="5">
        <v>0</v>
      </c>
      <c r="O181" s="5">
        <v>3</v>
      </c>
      <c r="P181" s="5">
        <v>3</v>
      </c>
      <c r="Q181" s="5">
        <v>3</v>
      </c>
      <c r="R181" s="5">
        <v>0</v>
      </c>
      <c r="S181" s="5">
        <v>9</v>
      </c>
      <c r="T181" s="4">
        <v>369</v>
      </c>
      <c r="U181" s="26">
        <f t="shared" si="4"/>
        <v>3.0894607545058741</v>
      </c>
      <c r="V181" s="26">
        <f t="shared" si="5"/>
        <v>126.66789093474084</v>
      </c>
      <c r="Z181" s="4">
        <v>10</v>
      </c>
      <c r="AA181" s="26">
        <v>6.3648762584932808</v>
      </c>
      <c r="AB181" s="26">
        <v>483.73059564548936</v>
      </c>
    </row>
    <row r="182" spans="1:28" x14ac:dyDescent="0.25">
      <c r="A182" s="5" t="s">
        <v>3164</v>
      </c>
      <c r="B182" s="6" t="s">
        <v>1643</v>
      </c>
      <c r="C182" s="6" t="s">
        <v>1644</v>
      </c>
      <c r="D182" s="5">
        <v>2001</v>
      </c>
      <c r="E182" s="5">
        <v>15</v>
      </c>
      <c r="F182" s="5">
        <v>19</v>
      </c>
      <c r="G182" s="5">
        <v>91350</v>
      </c>
      <c r="H182" s="5" t="s">
        <v>1370</v>
      </c>
      <c r="I182" s="7">
        <v>3.9</v>
      </c>
      <c r="J182" s="5">
        <v>40</v>
      </c>
      <c r="K182" s="5">
        <v>1</v>
      </c>
      <c r="L182" s="5">
        <v>0</v>
      </c>
      <c r="M182" s="5">
        <v>1</v>
      </c>
      <c r="N182" s="5">
        <v>1</v>
      </c>
      <c r="O182" s="5">
        <v>3</v>
      </c>
      <c r="P182" s="5">
        <v>0</v>
      </c>
      <c r="Q182" s="5">
        <v>3</v>
      </c>
      <c r="R182" s="5">
        <v>3</v>
      </c>
      <c r="S182" s="5">
        <v>9</v>
      </c>
      <c r="T182" s="4">
        <v>360</v>
      </c>
      <c r="U182" s="26">
        <f t="shared" si="4"/>
        <v>3.0894607545058741</v>
      </c>
      <c r="V182" s="26">
        <f t="shared" si="5"/>
        <v>123.57843018023496</v>
      </c>
      <c r="Z182" s="4">
        <v>13</v>
      </c>
      <c r="AA182" s="26">
        <v>0</v>
      </c>
      <c r="AB182" s="26">
        <v>0</v>
      </c>
    </row>
    <row r="183" spans="1:28" x14ac:dyDescent="0.25">
      <c r="A183" s="5" t="s">
        <v>127</v>
      </c>
      <c r="B183" s="6" t="s">
        <v>1643</v>
      </c>
      <c r="C183" s="6" t="s">
        <v>1644</v>
      </c>
      <c r="D183" s="5">
        <v>2001</v>
      </c>
      <c r="E183" s="5">
        <v>15</v>
      </c>
      <c r="F183" s="5">
        <v>37</v>
      </c>
      <c r="G183" s="5">
        <v>92071</v>
      </c>
      <c r="H183" s="5" t="s">
        <v>1370</v>
      </c>
      <c r="I183" s="7">
        <v>1.9</v>
      </c>
      <c r="J183" s="5">
        <v>30</v>
      </c>
      <c r="K183" s="5">
        <v>1</v>
      </c>
      <c r="L183" s="5">
        <v>0</v>
      </c>
      <c r="M183" s="5">
        <v>1</v>
      </c>
      <c r="N183" s="5">
        <v>1</v>
      </c>
      <c r="O183" s="5">
        <v>3</v>
      </c>
      <c r="P183" s="5">
        <v>0</v>
      </c>
      <c r="Q183" s="5">
        <v>3</v>
      </c>
      <c r="R183" s="5">
        <v>3</v>
      </c>
      <c r="S183" s="5">
        <v>9</v>
      </c>
      <c r="T183" s="4">
        <v>270</v>
      </c>
      <c r="U183" s="26">
        <f t="shared" si="4"/>
        <v>3.0894607545058741</v>
      </c>
      <c r="V183" s="26">
        <f t="shared" si="5"/>
        <v>92.683822635176227</v>
      </c>
      <c r="Z183" s="4">
        <v>11</v>
      </c>
      <c r="AA183" s="26">
        <v>12.777067997337765</v>
      </c>
      <c r="AB183" s="26">
        <v>894.39475981364353</v>
      </c>
    </row>
    <row r="184" spans="1:28" x14ac:dyDescent="0.25">
      <c r="A184" s="5" t="s">
        <v>503</v>
      </c>
      <c r="B184" s="6" t="s">
        <v>1683</v>
      </c>
      <c r="C184" s="6" t="s">
        <v>1644</v>
      </c>
      <c r="D184" s="5">
        <v>2001</v>
      </c>
      <c r="E184" s="5">
        <v>15</v>
      </c>
      <c r="F184" s="5">
        <v>56</v>
      </c>
      <c r="G184" s="5">
        <v>93022</v>
      </c>
      <c r="H184" s="5" t="s">
        <v>1370</v>
      </c>
      <c r="I184" s="7">
        <v>1.4</v>
      </c>
      <c r="J184" s="5">
        <v>9</v>
      </c>
      <c r="K184" s="5">
        <v>1</v>
      </c>
      <c r="L184" s="5">
        <v>0</v>
      </c>
      <c r="M184" s="5">
        <v>1</v>
      </c>
      <c r="N184" s="5">
        <v>1</v>
      </c>
      <c r="O184" s="5">
        <v>3</v>
      </c>
      <c r="P184" s="5">
        <v>0</v>
      </c>
      <c r="Q184" s="5">
        <v>3</v>
      </c>
      <c r="R184" s="5">
        <v>3</v>
      </c>
      <c r="S184" s="5">
        <v>9</v>
      </c>
      <c r="T184" s="4">
        <v>81</v>
      </c>
      <c r="U184" s="26">
        <f t="shared" si="4"/>
        <v>3.0894607545058741</v>
      </c>
      <c r="V184" s="26">
        <f t="shared" si="5"/>
        <v>27.805146790552868</v>
      </c>
      <c r="Z184" s="4">
        <v>13</v>
      </c>
      <c r="AA184" s="26">
        <v>79.825310423449409</v>
      </c>
      <c r="AB184" s="26">
        <v>1117.5543459282917</v>
      </c>
    </row>
    <row r="185" spans="1:28" x14ac:dyDescent="0.25">
      <c r="A185" s="5" t="s">
        <v>529</v>
      </c>
      <c r="B185" s="6" t="s">
        <v>1643</v>
      </c>
      <c r="C185" s="6" t="s">
        <v>1644</v>
      </c>
      <c r="D185" s="5">
        <v>2001</v>
      </c>
      <c r="E185" s="5">
        <v>15</v>
      </c>
      <c r="F185" s="5">
        <v>58</v>
      </c>
      <c r="G185" s="5">
        <v>95901</v>
      </c>
      <c r="H185" s="5" t="s">
        <v>1370</v>
      </c>
      <c r="I185" s="7">
        <v>1.7</v>
      </c>
      <c r="J185" s="5">
        <v>30</v>
      </c>
      <c r="K185" s="5">
        <v>1</v>
      </c>
      <c r="L185" s="5">
        <v>1</v>
      </c>
      <c r="M185" s="5">
        <v>1</v>
      </c>
      <c r="N185" s="5">
        <v>0</v>
      </c>
      <c r="O185" s="5">
        <v>3</v>
      </c>
      <c r="P185" s="5">
        <v>3</v>
      </c>
      <c r="Q185" s="5">
        <v>3</v>
      </c>
      <c r="R185" s="5">
        <v>0</v>
      </c>
      <c r="S185" s="5">
        <v>9</v>
      </c>
      <c r="T185" s="4">
        <v>270</v>
      </c>
      <c r="U185" s="26">
        <f t="shared" si="4"/>
        <v>3.0894607545058741</v>
      </c>
      <c r="V185" s="26">
        <f t="shared" si="5"/>
        <v>92.683822635176227</v>
      </c>
      <c r="Z185" s="4">
        <v>3</v>
      </c>
      <c r="AA185" s="26">
        <v>14.911822794345044</v>
      </c>
      <c r="AB185" s="26">
        <v>596.4729117738018</v>
      </c>
    </row>
    <row r="186" spans="1:28" x14ac:dyDescent="0.25">
      <c r="A186" s="5" t="s">
        <v>1738</v>
      </c>
      <c r="B186" s="6" t="s">
        <v>1643</v>
      </c>
      <c r="C186" s="6" t="s">
        <v>1644</v>
      </c>
      <c r="D186" s="5">
        <v>2000</v>
      </c>
      <c r="E186" s="5">
        <v>16</v>
      </c>
      <c r="F186" s="5">
        <v>9</v>
      </c>
      <c r="G186" s="5">
        <v>95726</v>
      </c>
      <c r="H186" s="5" t="s">
        <v>1645</v>
      </c>
      <c r="I186" s="7">
        <v>1.9</v>
      </c>
      <c r="J186" s="5">
        <v>30</v>
      </c>
      <c r="K186" s="5">
        <v>1</v>
      </c>
      <c r="L186" s="5">
        <v>1</v>
      </c>
      <c r="M186" s="5">
        <v>1</v>
      </c>
      <c r="N186" s="5">
        <v>0</v>
      </c>
      <c r="O186" s="5">
        <v>3</v>
      </c>
      <c r="P186" s="5">
        <v>3</v>
      </c>
      <c r="Q186" s="5">
        <v>3</v>
      </c>
      <c r="R186" s="5">
        <v>0</v>
      </c>
      <c r="S186" s="5">
        <v>9</v>
      </c>
      <c r="T186" s="4">
        <v>270</v>
      </c>
      <c r="U186" s="26">
        <f t="shared" si="4"/>
        <v>3.0774974328883671</v>
      </c>
      <c r="V186" s="26">
        <f t="shared" si="5"/>
        <v>92.324922986651018</v>
      </c>
      <c r="Z186" s="4">
        <v>14</v>
      </c>
      <c r="AA186" s="26">
        <v>41.362549497147086</v>
      </c>
      <c r="AB186" s="26">
        <v>2068.1274748573542</v>
      </c>
    </row>
    <row r="187" spans="1:28" x14ac:dyDescent="0.25">
      <c r="A187" s="5" t="s">
        <v>2283</v>
      </c>
      <c r="B187" s="6" t="s">
        <v>1643</v>
      </c>
      <c r="C187" s="6" t="s">
        <v>1644</v>
      </c>
      <c r="D187" s="5">
        <v>2000</v>
      </c>
      <c r="E187" s="5">
        <v>16</v>
      </c>
      <c r="F187" s="5">
        <v>49</v>
      </c>
      <c r="G187" s="5">
        <v>95452</v>
      </c>
      <c r="H187" s="5" t="s">
        <v>1645</v>
      </c>
      <c r="I187" s="7">
        <v>4</v>
      </c>
      <c r="J187" s="5">
        <v>15</v>
      </c>
      <c r="K187" s="5">
        <v>2</v>
      </c>
      <c r="L187" s="5">
        <v>1</v>
      </c>
      <c r="M187" s="5">
        <v>0</v>
      </c>
      <c r="N187" s="5">
        <v>0</v>
      </c>
      <c r="O187" s="5">
        <v>6</v>
      </c>
      <c r="P187" s="5">
        <v>3</v>
      </c>
      <c r="Q187" s="5">
        <v>0</v>
      </c>
      <c r="R187" s="5">
        <v>0</v>
      </c>
      <c r="S187" s="5">
        <v>9</v>
      </c>
      <c r="T187" s="4">
        <v>135</v>
      </c>
      <c r="U187" s="26">
        <f t="shared" si="4"/>
        <v>3.0774974328883671</v>
      </c>
      <c r="V187" s="26">
        <f t="shared" si="5"/>
        <v>46.162461493325509</v>
      </c>
      <c r="Z187" s="4">
        <v>11</v>
      </c>
      <c r="AA187" s="26">
        <v>2.5554135994675531</v>
      </c>
      <c r="AB187" s="26">
        <v>12.777067997337765</v>
      </c>
    </row>
    <row r="188" spans="1:28" x14ac:dyDescent="0.25">
      <c r="A188" s="5" t="s">
        <v>2935</v>
      </c>
      <c r="B188" s="6" t="s">
        <v>1643</v>
      </c>
      <c r="C188" s="6" t="s">
        <v>1644</v>
      </c>
      <c r="D188" s="5">
        <v>2000</v>
      </c>
      <c r="E188" s="5">
        <v>16</v>
      </c>
      <c r="F188" s="5">
        <v>6</v>
      </c>
      <c r="G188" s="5">
        <v>95987</v>
      </c>
      <c r="H188" s="5" t="s">
        <v>1370</v>
      </c>
      <c r="I188" s="7">
        <v>3</v>
      </c>
      <c r="J188" s="5">
        <v>49</v>
      </c>
      <c r="K188" s="5">
        <v>1</v>
      </c>
      <c r="L188" s="5">
        <v>0</v>
      </c>
      <c r="M188" s="5">
        <v>1</v>
      </c>
      <c r="N188" s="5">
        <v>1</v>
      </c>
      <c r="O188" s="5">
        <v>3</v>
      </c>
      <c r="P188" s="5">
        <v>0</v>
      </c>
      <c r="Q188" s="5">
        <v>3</v>
      </c>
      <c r="R188" s="5">
        <v>3</v>
      </c>
      <c r="S188" s="5">
        <v>9</v>
      </c>
      <c r="T188" s="4">
        <v>441</v>
      </c>
      <c r="U188" s="26">
        <f t="shared" si="4"/>
        <v>3.0774974328883671</v>
      </c>
      <c r="V188" s="26">
        <f t="shared" si="5"/>
        <v>150.79737421152998</v>
      </c>
      <c r="Z188" s="4">
        <v>10</v>
      </c>
      <c r="AA188" s="26">
        <v>5.0919010067946244</v>
      </c>
      <c r="AB188" s="26">
        <v>127.29752516986561</v>
      </c>
    </row>
    <row r="189" spans="1:28" x14ac:dyDescent="0.25">
      <c r="A189" s="5" t="s">
        <v>3329</v>
      </c>
      <c r="B189" s="6" t="s">
        <v>1643</v>
      </c>
      <c r="C189" s="6" t="s">
        <v>1644</v>
      </c>
      <c r="D189" s="5">
        <v>2000</v>
      </c>
      <c r="E189" s="5">
        <v>16</v>
      </c>
      <c r="F189" s="5">
        <v>30</v>
      </c>
      <c r="G189" s="5">
        <v>92679</v>
      </c>
      <c r="H189" s="5" t="s">
        <v>1370</v>
      </c>
      <c r="I189" s="7">
        <v>3.6</v>
      </c>
      <c r="J189" s="5">
        <v>39</v>
      </c>
      <c r="K189" s="5">
        <v>1</v>
      </c>
      <c r="L189" s="5">
        <v>0</v>
      </c>
      <c r="M189" s="5">
        <v>1</v>
      </c>
      <c r="N189" s="5">
        <v>1</v>
      </c>
      <c r="O189" s="5">
        <v>3</v>
      </c>
      <c r="P189" s="5">
        <v>0</v>
      </c>
      <c r="Q189" s="5">
        <v>3</v>
      </c>
      <c r="R189" s="5">
        <v>3</v>
      </c>
      <c r="S189" s="5">
        <v>9</v>
      </c>
      <c r="T189" s="4">
        <v>351</v>
      </c>
      <c r="U189" s="26">
        <f t="shared" si="4"/>
        <v>3.0774974328883671</v>
      </c>
      <c r="V189" s="26">
        <f t="shared" si="5"/>
        <v>120.02239988264631</v>
      </c>
      <c r="Z189" s="4">
        <v>10</v>
      </c>
      <c r="AA189" s="26">
        <v>25.459505033973123</v>
      </c>
      <c r="AB189" s="26">
        <v>1553.0298070723604</v>
      </c>
    </row>
    <row r="190" spans="1:28" x14ac:dyDescent="0.25">
      <c r="A190" s="5" t="s">
        <v>3399</v>
      </c>
      <c r="B190" s="6" t="s">
        <v>1643</v>
      </c>
      <c r="C190" s="6" t="s">
        <v>1644</v>
      </c>
      <c r="D190" s="5">
        <v>2000</v>
      </c>
      <c r="E190" s="5">
        <v>16</v>
      </c>
      <c r="F190" s="5">
        <v>33</v>
      </c>
      <c r="G190" s="5">
        <v>92506</v>
      </c>
      <c r="H190" s="5" t="s">
        <v>1370</v>
      </c>
      <c r="I190" s="7">
        <v>3.1</v>
      </c>
      <c r="J190" s="5">
        <v>45</v>
      </c>
      <c r="K190" s="5">
        <v>0</v>
      </c>
      <c r="L190" s="5">
        <v>0</v>
      </c>
      <c r="M190" s="5">
        <v>2</v>
      </c>
      <c r="N190" s="5">
        <v>1</v>
      </c>
      <c r="O190" s="5">
        <v>0</v>
      </c>
      <c r="P190" s="5">
        <v>0</v>
      </c>
      <c r="Q190" s="5">
        <v>6</v>
      </c>
      <c r="R190" s="5">
        <v>3</v>
      </c>
      <c r="S190" s="5">
        <v>9</v>
      </c>
      <c r="T190" s="4">
        <v>405</v>
      </c>
      <c r="U190" s="26">
        <f t="shared" si="4"/>
        <v>3.0774974328883671</v>
      </c>
      <c r="V190" s="26">
        <f t="shared" si="5"/>
        <v>138.48738447997653</v>
      </c>
      <c r="Z190" s="4">
        <v>13</v>
      </c>
      <c r="AA190" s="26">
        <v>43.775170232214194</v>
      </c>
      <c r="AB190" s="26">
        <v>3502.0136185771353</v>
      </c>
    </row>
    <row r="191" spans="1:28" x14ac:dyDescent="0.25">
      <c r="A191" s="5" t="s">
        <v>1805</v>
      </c>
      <c r="B191" s="6" t="s">
        <v>1643</v>
      </c>
      <c r="C191" s="6" t="s">
        <v>1644</v>
      </c>
      <c r="D191" s="5">
        <v>1999</v>
      </c>
      <c r="E191" s="5">
        <v>17</v>
      </c>
      <c r="F191" s="5">
        <v>19</v>
      </c>
      <c r="G191" s="5">
        <v>90045</v>
      </c>
      <c r="H191" s="5" t="s">
        <v>1645</v>
      </c>
      <c r="I191" s="7">
        <v>4</v>
      </c>
      <c r="J191" s="5">
        <v>44</v>
      </c>
      <c r="K191" s="5">
        <v>1</v>
      </c>
      <c r="L191" s="5">
        <v>1</v>
      </c>
      <c r="M191" s="5">
        <v>1</v>
      </c>
      <c r="N191" s="5">
        <v>0</v>
      </c>
      <c r="O191" s="5">
        <v>3</v>
      </c>
      <c r="P191" s="5">
        <v>3</v>
      </c>
      <c r="Q191" s="5">
        <v>3</v>
      </c>
      <c r="R191" s="5">
        <v>0</v>
      </c>
      <c r="S191" s="5">
        <v>9</v>
      </c>
      <c r="T191" s="4">
        <v>396</v>
      </c>
      <c r="U191" s="26">
        <f t="shared" si="4"/>
        <v>3.0654100415325258</v>
      </c>
      <c r="V191" s="26">
        <f t="shared" si="5"/>
        <v>134.87804182743113</v>
      </c>
      <c r="Z191" s="4">
        <v>7</v>
      </c>
      <c r="AA191" s="26">
        <v>8.8158455060759806</v>
      </c>
      <c r="AB191" s="26">
        <v>343.81797473696327</v>
      </c>
    </row>
    <row r="192" spans="1:28" x14ac:dyDescent="0.25">
      <c r="A192" s="5" t="s">
        <v>3009</v>
      </c>
      <c r="B192" s="6" t="s">
        <v>1643</v>
      </c>
      <c r="C192" s="6" t="s">
        <v>1644</v>
      </c>
      <c r="D192" s="5">
        <v>1999</v>
      </c>
      <c r="E192" s="5">
        <v>17</v>
      </c>
      <c r="F192" s="5">
        <v>16</v>
      </c>
      <c r="G192" s="5">
        <v>93245</v>
      </c>
      <c r="H192" s="5" t="s">
        <v>1370</v>
      </c>
      <c r="I192" s="7">
        <v>0</v>
      </c>
      <c r="J192" s="5">
        <v>4</v>
      </c>
      <c r="K192" s="5">
        <v>1</v>
      </c>
      <c r="L192" s="5">
        <v>1</v>
      </c>
      <c r="M192" s="5">
        <v>1</v>
      </c>
      <c r="N192" s="5">
        <v>0</v>
      </c>
      <c r="O192" s="5">
        <v>3</v>
      </c>
      <c r="P192" s="5">
        <v>3</v>
      </c>
      <c r="Q192" s="5">
        <v>3</v>
      </c>
      <c r="R192" s="5">
        <v>0</v>
      </c>
      <c r="S192" s="5">
        <v>9</v>
      </c>
      <c r="T192" s="4">
        <v>36</v>
      </c>
      <c r="U192" s="26">
        <f t="shared" si="4"/>
        <v>3.0654100415325258</v>
      </c>
      <c r="V192" s="26">
        <f t="shared" si="5"/>
        <v>12.261640166130103</v>
      </c>
      <c r="Z192" s="4">
        <v>10</v>
      </c>
      <c r="AA192" s="26">
        <v>0</v>
      </c>
      <c r="AB192" s="26">
        <v>0</v>
      </c>
    </row>
    <row r="193" spans="1:28" x14ac:dyDescent="0.25">
      <c r="A193" s="5" t="s">
        <v>2031</v>
      </c>
      <c r="B193" s="6" t="s">
        <v>1643</v>
      </c>
      <c r="C193" s="6" t="s">
        <v>1644</v>
      </c>
      <c r="D193" s="5">
        <v>1998</v>
      </c>
      <c r="E193" s="5">
        <v>18</v>
      </c>
      <c r="F193" s="5">
        <v>34</v>
      </c>
      <c r="G193" s="5">
        <v>95829</v>
      </c>
      <c r="H193" s="5" t="s">
        <v>1645</v>
      </c>
      <c r="I193" s="7">
        <v>5</v>
      </c>
      <c r="J193" s="5">
        <v>19</v>
      </c>
      <c r="K193" s="5">
        <v>1</v>
      </c>
      <c r="L193" s="5">
        <v>1</v>
      </c>
      <c r="M193" s="5">
        <v>1</v>
      </c>
      <c r="N193" s="5">
        <v>0</v>
      </c>
      <c r="O193" s="5">
        <v>3</v>
      </c>
      <c r="P193" s="5">
        <v>3</v>
      </c>
      <c r="Q193" s="5">
        <v>3</v>
      </c>
      <c r="R193" s="5">
        <v>0</v>
      </c>
      <c r="S193" s="5">
        <v>9</v>
      </c>
      <c r="T193" s="4">
        <v>171</v>
      </c>
      <c r="U193" s="26">
        <f t="shared" si="4"/>
        <v>3.0531966403162061</v>
      </c>
      <c r="V193" s="26">
        <f t="shared" si="5"/>
        <v>58.010736166007916</v>
      </c>
      <c r="Z193" s="4">
        <v>10</v>
      </c>
      <c r="AA193" s="26">
        <v>28.005455537370434</v>
      </c>
      <c r="AB193" s="26">
        <v>392.07637752318607</v>
      </c>
    </row>
    <row r="194" spans="1:28" x14ac:dyDescent="0.25">
      <c r="A194" s="5" t="s">
        <v>2825</v>
      </c>
      <c r="B194" s="6" t="s">
        <v>1643</v>
      </c>
      <c r="C194" s="6" t="s">
        <v>1644</v>
      </c>
      <c r="D194" s="5">
        <v>1996</v>
      </c>
      <c r="E194" s="5">
        <v>20</v>
      </c>
      <c r="F194" s="5">
        <v>49</v>
      </c>
      <c r="G194" s="5">
        <v>95448</v>
      </c>
      <c r="H194" s="5" t="s">
        <v>2097</v>
      </c>
      <c r="I194" s="7">
        <v>4</v>
      </c>
      <c r="J194" s="5">
        <v>45</v>
      </c>
      <c r="K194" s="5">
        <v>1</v>
      </c>
      <c r="L194" s="5">
        <v>0</v>
      </c>
      <c r="M194" s="5">
        <v>1</v>
      </c>
      <c r="N194" s="5">
        <v>1</v>
      </c>
      <c r="O194" s="5">
        <v>3</v>
      </c>
      <c r="P194" s="5">
        <v>0</v>
      </c>
      <c r="Q194" s="5">
        <v>3</v>
      </c>
      <c r="R194" s="5">
        <v>3</v>
      </c>
      <c r="S194" s="5">
        <v>9</v>
      </c>
      <c r="T194" s="4">
        <v>405</v>
      </c>
      <c r="U194" s="26">
        <f t="shared" ref="U194:U257" si="6">(VLOOKUP(E194,t_factor30,7))*S194</f>
        <v>3.0283838434270312</v>
      </c>
      <c r="V194" s="26">
        <f t="shared" ref="V194:V257" si="7">J194*U194</f>
        <v>136.27727295421641</v>
      </c>
      <c r="Z194" s="4">
        <v>13</v>
      </c>
      <c r="AA194" s="26">
        <v>5.1500200273193162</v>
      </c>
      <c r="AB194" s="26">
        <v>0</v>
      </c>
    </row>
    <row r="195" spans="1:28" x14ac:dyDescent="0.25">
      <c r="A195" s="5" t="s">
        <v>2394</v>
      </c>
      <c r="B195" s="6" t="s">
        <v>1643</v>
      </c>
      <c r="C195" s="6" t="s">
        <v>1644</v>
      </c>
      <c r="D195" s="5">
        <v>1995</v>
      </c>
      <c r="E195" s="5">
        <v>21</v>
      </c>
      <c r="F195" s="5">
        <v>7</v>
      </c>
      <c r="G195" s="5">
        <v>94531</v>
      </c>
      <c r="H195" s="5" t="s">
        <v>2097</v>
      </c>
      <c r="I195" s="7">
        <v>3</v>
      </c>
      <c r="J195" s="5">
        <v>50</v>
      </c>
      <c r="K195" s="5">
        <v>1</v>
      </c>
      <c r="L195" s="5">
        <v>1</v>
      </c>
      <c r="M195" s="5">
        <v>1</v>
      </c>
      <c r="N195" s="5">
        <v>0</v>
      </c>
      <c r="O195" s="5">
        <v>3</v>
      </c>
      <c r="P195" s="5">
        <v>3</v>
      </c>
      <c r="Q195" s="5">
        <v>3</v>
      </c>
      <c r="R195" s="5">
        <v>0</v>
      </c>
      <c r="S195" s="5">
        <v>9</v>
      </c>
      <c r="T195" s="4">
        <v>450</v>
      </c>
      <c r="U195" s="26">
        <f t="shared" si="6"/>
        <v>3.0157803598765272</v>
      </c>
      <c r="V195" s="26">
        <f t="shared" si="7"/>
        <v>150.78901799382635</v>
      </c>
      <c r="Z195" s="4">
        <v>8</v>
      </c>
      <c r="AA195" s="26">
        <v>12.63828590455193</v>
      </c>
      <c r="AB195" s="26">
        <v>758.29715427311578</v>
      </c>
    </row>
    <row r="196" spans="1:28" x14ac:dyDescent="0.25">
      <c r="A196" s="5" t="s">
        <v>2612</v>
      </c>
      <c r="B196" s="6" t="s">
        <v>1643</v>
      </c>
      <c r="C196" s="6" t="s">
        <v>1644</v>
      </c>
      <c r="D196" s="5">
        <v>1994</v>
      </c>
      <c r="E196" s="5">
        <v>22</v>
      </c>
      <c r="F196" s="5">
        <v>31</v>
      </c>
      <c r="G196" s="5">
        <v>95747</v>
      </c>
      <c r="H196" s="5" t="s">
        <v>2097</v>
      </c>
      <c r="I196" s="7">
        <v>3.9</v>
      </c>
      <c r="J196" s="5">
        <v>19</v>
      </c>
      <c r="K196" s="5">
        <v>1</v>
      </c>
      <c r="L196" s="5">
        <v>1</v>
      </c>
      <c r="M196" s="5">
        <v>1</v>
      </c>
      <c r="N196" s="5">
        <v>0</v>
      </c>
      <c r="O196" s="5">
        <v>3</v>
      </c>
      <c r="P196" s="5">
        <v>3</v>
      </c>
      <c r="Q196" s="5">
        <v>3</v>
      </c>
      <c r="R196" s="5">
        <v>0</v>
      </c>
      <c r="S196" s="5">
        <v>9</v>
      </c>
      <c r="T196" s="4">
        <v>171</v>
      </c>
      <c r="U196" s="26">
        <f t="shared" si="6"/>
        <v>3.0030426884650323</v>
      </c>
      <c r="V196" s="26">
        <f t="shared" si="7"/>
        <v>57.057811080835613</v>
      </c>
      <c r="Z196" s="4">
        <v>8</v>
      </c>
      <c r="AA196" s="26">
        <v>30.331886170924633</v>
      </c>
      <c r="AB196" s="26">
        <v>1516.5943085462318</v>
      </c>
    </row>
    <row r="197" spans="1:28" x14ac:dyDescent="0.25">
      <c r="A197" s="5" t="s">
        <v>2433</v>
      </c>
      <c r="B197" s="6" t="s">
        <v>1730</v>
      </c>
      <c r="C197" s="6" t="s">
        <v>1151</v>
      </c>
      <c r="D197" s="5">
        <v>1993</v>
      </c>
      <c r="E197" s="5">
        <v>23</v>
      </c>
      <c r="F197" s="5">
        <v>19</v>
      </c>
      <c r="G197" s="5">
        <v>93536</v>
      </c>
      <c r="H197" s="5" t="s">
        <v>2097</v>
      </c>
      <c r="I197" s="7">
        <v>1</v>
      </c>
      <c r="J197" s="5">
        <v>14</v>
      </c>
      <c r="K197" s="5">
        <v>0</v>
      </c>
      <c r="L197" s="5">
        <v>2</v>
      </c>
      <c r="M197" s="5">
        <v>1</v>
      </c>
      <c r="N197" s="5">
        <v>0</v>
      </c>
      <c r="O197" s="5">
        <v>0</v>
      </c>
      <c r="P197" s="5">
        <v>6</v>
      </c>
      <c r="Q197" s="5">
        <v>3</v>
      </c>
      <c r="R197" s="5">
        <v>0</v>
      </c>
      <c r="S197" s="5">
        <v>9</v>
      </c>
      <c r="T197" s="4">
        <v>126</v>
      </c>
      <c r="U197" s="26">
        <f t="shared" si="6"/>
        <v>2.9901686746987957</v>
      </c>
      <c r="V197" s="26">
        <f t="shared" si="7"/>
        <v>41.862361445783137</v>
      </c>
      <c r="Z197" s="4">
        <v>13</v>
      </c>
      <c r="AA197" s="26">
        <v>115.87545061468462</v>
      </c>
      <c r="AB197" s="26">
        <v>8343.0324442572928</v>
      </c>
    </row>
    <row r="198" spans="1:28" x14ac:dyDescent="0.25">
      <c r="A198" s="5" t="s">
        <v>2875</v>
      </c>
      <c r="B198" s="6" t="s">
        <v>1643</v>
      </c>
      <c r="C198" s="6" t="s">
        <v>1644</v>
      </c>
      <c r="D198" s="5">
        <v>1990</v>
      </c>
      <c r="E198" s="5">
        <v>26</v>
      </c>
      <c r="F198" s="5">
        <v>56</v>
      </c>
      <c r="G198" s="5">
        <v>93012</v>
      </c>
      <c r="H198" s="5" t="s">
        <v>2097</v>
      </c>
      <c r="I198" s="7">
        <v>3.7</v>
      </c>
      <c r="J198" s="5">
        <v>19</v>
      </c>
      <c r="K198" s="5">
        <v>1</v>
      </c>
      <c r="L198" s="5">
        <v>0</v>
      </c>
      <c r="M198" s="5">
        <v>1</v>
      </c>
      <c r="N198" s="5">
        <v>1</v>
      </c>
      <c r="O198" s="5">
        <v>3</v>
      </c>
      <c r="P198" s="5">
        <v>0</v>
      </c>
      <c r="Q198" s="5">
        <v>3</v>
      </c>
      <c r="R198" s="5">
        <v>3</v>
      </c>
      <c r="S198" s="5">
        <v>9</v>
      </c>
      <c r="T198" s="4">
        <v>171</v>
      </c>
      <c r="U198" s="26">
        <f t="shared" si="6"/>
        <v>2.9507063312023099</v>
      </c>
      <c r="V198" s="26">
        <f t="shared" si="7"/>
        <v>56.063420292843887</v>
      </c>
      <c r="Z198" s="4">
        <v>9</v>
      </c>
      <c r="AA198" s="26">
        <v>5.0734014835252843</v>
      </c>
      <c r="AB198" s="26">
        <v>10.146802967050569</v>
      </c>
    </row>
    <row r="199" spans="1:28" x14ac:dyDescent="0.25">
      <c r="A199" s="5" t="s">
        <v>2796</v>
      </c>
      <c r="B199" s="6" t="s">
        <v>1643</v>
      </c>
      <c r="C199" s="6" t="s">
        <v>1644</v>
      </c>
      <c r="D199" s="5">
        <v>1989</v>
      </c>
      <c r="E199" s="5">
        <v>27</v>
      </c>
      <c r="F199" s="5">
        <v>43</v>
      </c>
      <c r="G199" s="5">
        <v>95037</v>
      </c>
      <c r="H199" s="5" t="s">
        <v>2097</v>
      </c>
      <c r="I199" s="7">
        <v>1.9</v>
      </c>
      <c r="J199" s="5">
        <v>10</v>
      </c>
      <c r="K199" s="5">
        <v>1</v>
      </c>
      <c r="L199" s="5">
        <v>1</v>
      </c>
      <c r="M199" s="5">
        <v>1</v>
      </c>
      <c r="N199" s="5">
        <v>0</v>
      </c>
      <c r="O199" s="5">
        <v>3</v>
      </c>
      <c r="P199" s="5">
        <v>3</v>
      </c>
      <c r="Q199" s="5">
        <v>3</v>
      </c>
      <c r="R199" s="5">
        <v>0</v>
      </c>
      <c r="S199" s="5">
        <v>9</v>
      </c>
      <c r="T199" s="4">
        <v>90</v>
      </c>
      <c r="U199" s="26">
        <f t="shared" si="6"/>
        <v>2.9372644565978079</v>
      </c>
      <c r="V199" s="26">
        <f t="shared" si="7"/>
        <v>29.372644565978078</v>
      </c>
      <c r="Z199" s="4">
        <v>10</v>
      </c>
      <c r="AA199" s="26">
        <v>19.09462877547984</v>
      </c>
      <c r="AB199" s="26">
        <v>381.89257550959678</v>
      </c>
    </row>
    <row r="200" spans="1:28" x14ac:dyDescent="0.25">
      <c r="A200" s="5" t="s">
        <v>2735</v>
      </c>
      <c r="B200" s="6" t="s">
        <v>1643</v>
      </c>
      <c r="C200" s="6" t="s">
        <v>1644</v>
      </c>
      <c r="D200" s="5">
        <v>1988</v>
      </c>
      <c r="E200" s="5">
        <v>28</v>
      </c>
      <c r="F200" s="5">
        <v>39</v>
      </c>
      <c r="G200" s="5">
        <v>95376</v>
      </c>
      <c r="H200" s="5" t="s">
        <v>2097</v>
      </c>
      <c r="I200" s="7">
        <v>4.9000000000000004</v>
      </c>
      <c r="J200" s="5">
        <v>91</v>
      </c>
      <c r="K200" s="5">
        <v>0</v>
      </c>
      <c r="L200" s="5">
        <v>2</v>
      </c>
      <c r="M200" s="5">
        <v>1</v>
      </c>
      <c r="N200" s="5">
        <v>0</v>
      </c>
      <c r="O200" s="5">
        <v>0</v>
      </c>
      <c r="P200" s="5">
        <v>6</v>
      </c>
      <c r="Q200" s="5">
        <v>3</v>
      </c>
      <c r="R200" s="5">
        <v>0</v>
      </c>
      <c r="S200" s="5">
        <v>9</v>
      </c>
      <c r="T200" s="4">
        <v>819</v>
      </c>
      <c r="U200" s="26">
        <f t="shared" si="6"/>
        <v>2.923674745895231</v>
      </c>
      <c r="V200" s="26">
        <f t="shared" si="7"/>
        <v>266.05440187646604</v>
      </c>
      <c r="Z200" s="4">
        <v>14</v>
      </c>
      <c r="AA200" s="26">
        <v>12.925796717858466</v>
      </c>
      <c r="AB200" s="26">
        <v>116.33217046072619</v>
      </c>
    </row>
    <row r="201" spans="1:28" x14ac:dyDescent="0.25">
      <c r="A201" s="5" t="s">
        <v>2750</v>
      </c>
      <c r="B201" s="6" t="s">
        <v>1643</v>
      </c>
      <c r="C201" s="6" t="s">
        <v>1644</v>
      </c>
      <c r="D201" s="5">
        <v>1988</v>
      </c>
      <c r="E201" s="5">
        <v>28</v>
      </c>
      <c r="F201" s="5">
        <v>41</v>
      </c>
      <c r="G201" s="5">
        <v>94065</v>
      </c>
      <c r="H201" s="5" t="s">
        <v>2097</v>
      </c>
      <c r="I201" s="7">
        <v>1.9</v>
      </c>
      <c r="J201" s="5">
        <v>15</v>
      </c>
      <c r="K201" s="5">
        <v>1</v>
      </c>
      <c r="L201" s="5">
        <v>0</v>
      </c>
      <c r="M201" s="5">
        <v>1</v>
      </c>
      <c r="N201" s="5">
        <v>1</v>
      </c>
      <c r="O201" s="5">
        <v>3</v>
      </c>
      <c r="P201" s="5">
        <v>0</v>
      </c>
      <c r="Q201" s="5">
        <v>3</v>
      </c>
      <c r="R201" s="5">
        <v>3</v>
      </c>
      <c r="S201" s="5">
        <v>9</v>
      </c>
      <c r="T201" s="4">
        <v>135</v>
      </c>
      <c r="U201" s="26">
        <f t="shared" si="6"/>
        <v>2.923674745895231</v>
      </c>
      <c r="V201" s="26">
        <f t="shared" si="7"/>
        <v>43.855121188428463</v>
      </c>
      <c r="Z201" s="4">
        <v>10</v>
      </c>
      <c r="AA201" s="26">
        <v>0</v>
      </c>
      <c r="AB201" s="26">
        <v>0</v>
      </c>
    </row>
    <row r="202" spans="1:28" x14ac:dyDescent="0.25">
      <c r="A202" s="5" t="s">
        <v>2357</v>
      </c>
      <c r="B202" s="6" t="s">
        <v>1643</v>
      </c>
      <c r="C202" s="6" t="s">
        <v>1644</v>
      </c>
      <c r="D202" s="5">
        <v>1987</v>
      </c>
      <c r="E202" s="5">
        <v>29</v>
      </c>
      <c r="F202" s="5">
        <v>1</v>
      </c>
      <c r="G202" s="5">
        <v>94501</v>
      </c>
      <c r="H202" s="5" t="s">
        <v>2097</v>
      </c>
      <c r="I202" s="7">
        <v>3.9</v>
      </c>
      <c r="J202" s="5">
        <v>19</v>
      </c>
      <c r="K202" s="5">
        <v>1</v>
      </c>
      <c r="L202" s="5">
        <v>1</v>
      </c>
      <c r="M202" s="5">
        <v>1</v>
      </c>
      <c r="N202" s="5">
        <v>0</v>
      </c>
      <c r="O202" s="5">
        <v>3</v>
      </c>
      <c r="P202" s="5">
        <v>3</v>
      </c>
      <c r="Q202" s="5">
        <v>3</v>
      </c>
      <c r="R202" s="5">
        <v>0</v>
      </c>
      <c r="S202" s="5">
        <v>9</v>
      </c>
      <c r="T202" s="4">
        <v>171</v>
      </c>
      <c r="U202" s="26">
        <f t="shared" si="6"/>
        <v>2.9099347467176817</v>
      </c>
      <c r="V202" s="26">
        <f t="shared" si="7"/>
        <v>55.288760187635951</v>
      </c>
      <c r="Z202" s="4">
        <v>7</v>
      </c>
      <c r="AA202" s="26">
        <v>27.706943019095938</v>
      </c>
      <c r="AB202" s="26">
        <v>831.20829057287813</v>
      </c>
    </row>
    <row r="203" spans="1:28" x14ac:dyDescent="0.25">
      <c r="A203" s="5" t="s">
        <v>2523</v>
      </c>
      <c r="B203" s="6" t="s">
        <v>1643</v>
      </c>
      <c r="C203" s="6" t="s">
        <v>1644</v>
      </c>
      <c r="D203" s="5">
        <v>1986</v>
      </c>
      <c r="E203" s="5">
        <v>30</v>
      </c>
      <c r="F203" s="5">
        <v>19</v>
      </c>
      <c r="G203" s="5">
        <v>91344</v>
      </c>
      <c r="H203" s="5" t="s">
        <v>2097</v>
      </c>
      <c r="I203" s="7">
        <v>4</v>
      </c>
      <c r="J203" s="5">
        <v>20</v>
      </c>
      <c r="K203" s="5">
        <v>1</v>
      </c>
      <c r="L203" s="5">
        <v>1</v>
      </c>
      <c r="M203" s="5">
        <v>1</v>
      </c>
      <c r="N203" s="5">
        <v>0</v>
      </c>
      <c r="O203" s="5">
        <v>3</v>
      </c>
      <c r="P203" s="5">
        <v>3</v>
      </c>
      <c r="Q203" s="5">
        <v>3</v>
      </c>
      <c r="R203" s="5">
        <v>0</v>
      </c>
      <c r="S203" s="5">
        <v>9</v>
      </c>
      <c r="T203" s="4">
        <v>180</v>
      </c>
      <c r="U203" s="26">
        <f t="shared" si="6"/>
        <v>2.8960419521450409</v>
      </c>
      <c r="V203" s="26">
        <f t="shared" si="7"/>
        <v>57.920839042900816</v>
      </c>
      <c r="Z203" s="4">
        <v>9</v>
      </c>
      <c r="AA203" s="26">
        <v>10.146802967050569</v>
      </c>
      <c r="AB203" s="26">
        <v>710.27620769353985</v>
      </c>
    </row>
    <row r="204" spans="1:28" x14ac:dyDescent="0.25">
      <c r="A204" s="5" t="s">
        <v>2398</v>
      </c>
      <c r="B204" s="6" t="s">
        <v>1730</v>
      </c>
      <c r="C204" s="6" t="s">
        <v>1151</v>
      </c>
      <c r="D204" s="5">
        <v>1983</v>
      </c>
      <c r="E204" s="5">
        <v>33</v>
      </c>
      <c r="F204" s="5">
        <v>9</v>
      </c>
      <c r="G204" s="5">
        <v>95726</v>
      </c>
      <c r="H204" s="5" t="s">
        <v>2097</v>
      </c>
      <c r="I204" s="7">
        <v>1.9</v>
      </c>
      <c r="J204" s="5">
        <v>30</v>
      </c>
      <c r="K204" s="5">
        <v>1</v>
      </c>
      <c r="L204" s="5">
        <v>1</v>
      </c>
      <c r="M204" s="5">
        <v>1</v>
      </c>
      <c r="N204" s="5">
        <v>0</v>
      </c>
      <c r="O204" s="5">
        <v>3</v>
      </c>
      <c r="P204" s="5">
        <v>3</v>
      </c>
      <c r="Q204" s="5">
        <v>3</v>
      </c>
      <c r="R204" s="5">
        <v>0</v>
      </c>
      <c r="S204" s="5">
        <v>9</v>
      </c>
      <c r="T204" s="4">
        <v>270</v>
      </c>
      <c r="U204" s="26">
        <f t="shared" si="6"/>
        <v>2.8534208763231947</v>
      </c>
      <c r="V204" s="26">
        <f t="shared" si="7"/>
        <v>85.602626289695849</v>
      </c>
      <c r="Z204" s="4">
        <v>8</v>
      </c>
      <c r="AA204" s="26">
        <v>30.331886170924633</v>
      </c>
      <c r="AB204" s="26">
        <v>1486.2624223753071</v>
      </c>
    </row>
    <row r="205" spans="1:28" x14ac:dyDescent="0.25">
      <c r="A205" s="5" t="s">
        <v>2415</v>
      </c>
      <c r="B205" s="6" t="s">
        <v>1643</v>
      </c>
      <c r="C205" s="6" t="s">
        <v>1644</v>
      </c>
      <c r="D205" s="5">
        <v>1983</v>
      </c>
      <c r="E205" s="5">
        <v>33</v>
      </c>
      <c r="F205" s="5">
        <v>15</v>
      </c>
      <c r="G205" s="5">
        <v>93555</v>
      </c>
      <c r="H205" s="5" t="s">
        <v>2097</v>
      </c>
      <c r="I205" s="7">
        <v>1.7</v>
      </c>
      <c r="J205" s="5">
        <v>20</v>
      </c>
      <c r="K205" s="5">
        <v>1</v>
      </c>
      <c r="L205" s="5">
        <v>0</v>
      </c>
      <c r="M205" s="5">
        <v>1</v>
      </c>
      <c r="N205" s="5">
        <v>1</v>
      </c>
      <c r="O205" s="5">
        <v>3</v>
      </c>
      <c r="P205" s="5">
        <v>0</v>
      </c>
      <c r="Q205" s="5">
        <v>3</v>
      </c>
      <c r="R205" s="5">
        <v>3</v>
      </c>
      <c r="S205" s="5">
        <v>9</v>
      </c>
      <c r="T205" s="4">
        <v>180</v>
      </c>
      <c r="U205" s="26">
        <f t="shared" si="6"/>
        <v>2.8534208763231947</v>
      </c>
      <c r="V205" s="26">
        <f t="shared" si="7"/>
        <v>57.068417526463897</v>
      </c>
      <c r="Z205" s="4">
        <v>13</v>
      </c>
      <c r="AA205" s="26">
        <v>77.250300409789745</v>
      </c>
      <c r="AB205" s="26">
        <v>2317.5090122936922</v>
      </c>
    </row>
    <row r="206" spans="1:28" x14ac:dyDescent="0.25">
      <c r="A206" s="5" t="s">
        <v>2578</v>
      </c>
      <c r="B206" s="6" t="s">
        <v>1643</v>
      </c>
      <c r="C206" s="6" t="s">
        <v>1644</v>
      </c>
      <c r="D206" s="5">
        <v>1983</v>
      </c>
      <c r="E206" s="5">
        <v>33</v>
      </c>
      <c r="F206" s="5">
        <v>30</v>
      </c>
      <c r="G206" s="5">
        <v>92835</v>
      </c>
      <c r="H206" s="5" t="s">
        <v>2097</v>
      </c>
      <c r="I206" s="7">
        <v>6.1</v>
      </c>
      <c r="J206" s="5">
        <v>10</v>
      </c>
      <c r="K206" s="5">
        <v>1</v>
      </c>
      <c r="L206" s="5">
        <v>0</v>
      </c>
      <c r="M206" s="5">
        <v>1</v>
      </c>
      <c r="N206" s="5">
        <v>1</v>
      </c>
      <c r="O206" s="5">
        <v>3</v>
      </c>
      <c r="P206" s="5">
        <v>0</v>
      </c>
      <c r="Q206" s="5">
        <v>3</v>
      </c>
      <c r="R206" s="5">
        <v>3</v>
      </c>
      <c r="S206" s="5">
        <v>9</v>
      </c>
      <c r="T206" s="4">
        <v>90</v>
      </c>
      <c r="U206" s="26">
        <f t="shared" si="6"/>
        <v>2.8534208763231947</v>
      </c>
      <c r="V206" s="26">
        <f t="shared" si="7"/>
        <v>28.534208763231948</v>
      </c>
      <c r="Z206" s="4">
        <v>9</v>
      </c>
      <c r="AA206" s="26">
        <v>0</v>
      </c>
      <c r="AB206" s="26">
        <v>0</v>
      </c>
    </row>
    <row r="207" spans="1:28" x14ac:dyDescent="0.25">
      <c r="A207" s="5" t="s">
        <v>2549</v>
      </c>
      <c r="B207" s="6" t="s">
        <v>1643</v>
      </c>
      <c r="C207" s="6" t="s">
        <v>1644</v>
      </c>
      <c r="D207" s="5">
        <v>1974</v>
      </c>
      <c r="E207" s="5">
        <v>42</v>
      </c>
      <c r="F207" s="5">
        <v>29</v>
      </c>
      <c r="G207" s="5">
        <v>95945</v>
      </c>
      <c r="H207" s="5" t="s">
        <v>2097</v>
      </c>
      <c r="I207" s="7">
        <v>3.9</v>
      </c>
      <c r="J207" s="5">
        <v>10</v>
      </c>
      <c r="K207" s="5">
        <v>1</v>
      </c>
      <c r="L207" s="5">
        <v>0</v>
      </c>
      <c r="M207" s="5">
        <v>1</v>
      </c>
      <c r="N207" s="5">
        <v>1</v>
      </c>
      <c r="O207" s="5">
        <v>3</v>
      </c>
      <c r="P207" s="5">
        <v>0</v>
      </c>
      <c r="Q207" s="5">
        <v>3</v>
      </c>
      <c r="R207" s="5">
        <v>3</v>
      </c>
      <c r="S207" s="5">
        <v>9</v>
      </c>
      <c r="T207" s="4">
        <v>90</v>
      </c>
      <c r="U207" s="26">
        <f t="shared" si="6"/>
        <v>2.7164163090128763</v>
      </c>
      <c r="V207" s="26">
        <f t="shared" si="7"/>
        <v>27.164163090128763</v>
      </c>
      <c r="Z207" s="4">
        <v>13</v>
      </c>
      <c r="AA207" s="26">
        <v>10.300040054638632</v>
      </c>
      <c r="AB207" s="26">
        <v>515.00200273193161</v>
      </c>
    </row>
    <row r="208" spans="1:28" x14ac:dyDescent="0.25">
      <c r="A208" s="5" t="s">
        <v>2667</v>
      </c>
      <c r="B208" s="6" t="s">
        <v>1643</v>
      </c>
      <c r="C208" s="6" t="s">
        <v>1644</v>
      </c>
      <c r="D208" s="5">
        <v>1974</v>
      </c>
      <c r="E208" s="5">
        <v>42</v>
      </c>
      <c r="F208" s="5">
        <v>36</v>
      </c>
      <c r="G208" s="5">
        <v>92407</v>
      </c>
      <c r="H208" s="5" t="s">
        <v>2097</v>
      </c>
      <c r="I208" s="7">
        <v>4</v>
      </c>
      <c r="J208" s="5">
        <v>15</v>
      </c>
      <c r="K208" s="5">
        <v>1</v>
      </c>
      <c r="L208" s="5">
        <v>1</v>
      </c>
      <c r="M208" s="5">
        <v>1</v>
      </c>
      <c r="N208" s="5">
        <v>0</v>
      </c>
      <c r="O208" s="5">
        <v>3</v>
      </c>
      <c r="P208" s="5">
        <v>3</v>
      </c>
      <c r="Q208" s="5">
        <v>3</v>
      </c>
      <c r="R208" s="5">
        <v>0</v>
      </c>
      <c r="S208" s="5">
        <v>9</v>
      </c>
      <c r="T208" s="4">
        <v>135</v>
      </c>
      <c r="U208" s="26">
        <f t="shared" si="6"/>
        <v>2.7164163090128763</v>
      </c>
      <c r="V208" s="26">
        <f t="shared" si="7"/>
        <v>40.746244635193143</v>
      </c>
      <c r="Z208" s="4">
        <v>14</v>
      </c>
      <c r="AA208" s="26">
        <v>9.048057702500925</v>
      </c>
      <c r="AB208" s="26">
        <v>180.96115405001851</v>
      </c>
    </row>
    <row r="209" spans="1:28" x14ac:dyDescent="0.25">
      <c r="A209" s="5" t="s">
        <v>2810</v>
      </c>
      <c r="B209" s="6" t="s">
        <v>1643</v>
      </c>
      <c r="C209" s="6" t="s">
        <v>1644</v>
      </c>
      <c r="D209" s="5">
        <v>1972</v>
      </c>
      <c r="E209" s="5">
        <v>44</v>
      </c>
      <c r="F209" s="5">
        <v>48</v>
      </c>
      <c r="G209" s="5">
        <v>95688</v>
      </c>
      <c r="H209" s="5" t="s">
        <v>2097</v>
      </c>
      <c r="I209" s="7">
        <v>3.9</v>
      </c>
      <c r="J209" s="5">
        <v>60</v>
      </c>
      <c r="K209" s="5">
        <v>1</v>
      </c>
      <c r="L209" s="5">
        <v>1</v>
      </c>
      <c r="M209" s="5">
        <v>1</v>
      </c>
      <c r="N209" s="5">
        <v>0</v>
      </c>
      <c r="O209" s="5">
        <v>3</v>
      </c>
      <c r="P209" s="5">
        <v>3</v>
      </c>
      <c r="Q209" s="5">
        <v>3</v>
      </c>
      <c r="R209" s="5">
        <v>0</v>
      </c>
      <c r="S209" s="5">
        <v>9</v>
      </c>
      <c r="T209" s="4">
        <v>540</v>
      </c>
      <c r="U209" s="26">
        <f t="shared" si="6"/>
        <v>2.6839515345487799</v>
      </c>
      <c r="V209" s="26">
        <f t="shared" si="7"/>
        <v>161.03709207292678</v>
      </c>
      <c r="Z209" s="4">
        <v>12</v>
      </c>
      <c r="AA209" s="26">
        <v>20.520779972187349</v>
      </c>
      <c r="AB209" s="26">
        <v>1046.5597785815548</v>
      </c>
    </row>
    <row r="210" spans="1:28" x14ac:dyDescent="0.25">
      <c r="A210" s="5" t="s">
        <v>2627</v>
      </c>
      <c r="B210" s="6" t="s">
        <v>1643</v>
      </c>
      <c r="C210" s="6" t="s">
        <v>1644</v>
      </c>
      <c r="D210" s="5">
        <v>1970</v>
      </c>
      <c r="E210" s="5">
        <v>46</v>
      </c>
      <c r="F210" s="5">
        <v>33</v>
      </c>
      <c r="G210" s="5">
        <v>92592</v>
      </c>
      <c r="H210" s="5" t="s">
        <v>2097</v>
      </c>
      <c r="I210" s="7">
        <v>1.9</v>
      </c>
      <c r="J210" s="5">
        <v>16</v>
      </c>
      <c r="K210" s="5">
        <v>1</v>
      </c>
      <c r="L210" s="5">
        <v>1</v>
      </c>
      <c r="M210" s="5">
        <v>1</v>
      </c>
      <c r="N210" s="5">
        <v>0</v>
      </c>
      <c r="O210" s="5">
        <v>3</v>
      </c>
      <c r="P210" s="5">
        <v>3</v>
      </c>
      <c r="Q210" s="5">
        <v>3</v>
      </c>
      <c r="R210" s="5">
        <v>0</v>
      </c>
      <c r="S210" s="5">
        <v>9</v>
      </c>
      <c r="T210" s="4">
        <v>144</v>
      </c>
      <c r="U210" s="26">
        <f t="shared" si="6"/>
        <v>2.650694203401597</v>
      </c>
      <c r="V210" s="26">
        <f t="shared" si="7"/>
        <v>42.411107254425552</v>
      </c>
      <c r="Z210" s="4">
        <v>9</v>
      </c>
      <c r="AA210" s="26">
        <v>120.49328523372552</v>
      </c>
      <c r="AB210" s="26">
        <v>3614.7985570117653</v>
      </c>
    </row>
    <row r="211" spans="1:28" x14ac:dyDescent="0.25">
      <c r="A211" s="5" t="s">
        <v>2419</v>
      </c>
      <c r="B211" s="6" t="s">
        <v>1643</v>
      </c>
      <c r="C211" s="6" t="s">
        <v>1644</v>
      </c>
      <c r="D211" s="5">
        <v>1966</v>
      </c>
      <c r="E211" s="5">
        <v>50</v>
      </c>
      <c r="F211" s="5">
        <v>15</v>
      </c>
      <c r="G211" s="5">
        <v>93314</v>
      </c>
      <c r="H211" s="5" t="s">
        <v>2097</v>
      </c>
      <c r="I211" s="7">
        <v>0</v>
      </c>
      <c r="J211" s="5">
        <v>22</v>
      </c>
      <c r="K211" s="5">
        <v>0</v>
      </c>
      <c r="L211" s="5">
        <v>0</v>
      </c>
      <c r="M211" s="5">
        <v>3</v>
      </c>
      <c r="N211" s="5">
        <v>0</v>
      </c>
      <c r="O211" s="5">
        <v>0</v>
      </c>
      <c r="P211" s="5">
        <v>0</v>
      </c>
      <c r="Q211" s="5">
        <v>9</v>
      </c>
      <c r="R211" s="5">
        <v>0</v>
      </c>
      <c r="S211" s="5">
        <v>9</v>
      </c>
      <c r="T211" s="4">
        <v>198</v>
      </c>
      <c r="U211" s="26">
        <f t="shared" si="6"/>
        <v>2.5816828747628087</v>
      </c>
      <c r="V211" s="26">
        <f t="shared" si="7"/>
        <v>56.797023244781791</v>
      </c>
      <c r="Z211" s="4">
        <v>10</v>
      </c>
      <c r="AA211" s="26">
        <v>15.275703020383872</v>
      </c>
      <c r="AB211" s="26">
        <v>458.27109061151617</v>
      </c>
    </row>
    <row r="212" spans="1:28" x14ac:dyDescent="0.25">
      <c r="A212" s="5" t="s">
        <v>1174</v>
      </c>
      <c r="B212" s="6" t="s">
        <v>1150</v>
      </c>
      <c r="C212" s="6" t="s">
        <v>1151</v>
      </c>
      <c r="D212" s="5">
        <v>2002</v>
      </c>
      <c r="E212" s="5">
        <v>14</v>
      </c>
      <c r="F212" s="5">
        <v>1</v>
      </c>
      <c r="G212" s="5">
        <v>94502</v>
      </c>
      <c r="H212" s="5" t="s">
        <v>1152</v>
      </c>
      <c r="I212" s="7">
        <v>1.8</v>
      </c>
      <c r="J212" s="5">
        <v>0</v>
      </c>
      <c r="K212" s="5">
        <v>1</v>
      </c>
      <c r="L212" s="5">
        <v>1</v>
      </c>
      <c r="M212" s="5">
        <v>1</v>
      </c>
      <c r="N212" s="5">
        <v>1</v>
      </c>
      <c r="O212" s="5">
        <v>3</v>
      </c>
      <c r="P212" s="5">
        <v>3</v>
      </c>
      <c r="Q212" s="5">
        <v>3</v>
      </c>
      <c r="R212" s="5">
        <v>3</v>
      </c>
      <c r="S212" s="5">
        <v>12</v>
      </c>
      <c r="T212" s="4">
        <v>0</v>
      </c>
      <c r="U212" s="26">
        <f t="shared" si="6"/>
        <v>4.1350692091762662</v>
      </c>
      <c r="V212" s="26">
        <f t="shared" si="7"/>
        <v>0</v>
      </c>
      <c r="Z212" s="4">
        <v>9</v>
      </c>
      <c r="AA212" s="26">
        <v>10.146802967050569</v>
      </c>
      <c r="AB212" s="26">
        <v>71.027620769353973</v>
      </c>
    </row>
    <row r="213" spans="1:28" x14ac:dyDescent="0.25">
      <c r="A213" s="5" t="s">
        <v>1293</v>
      </c>
      <c r="B213" s="6" t="s">
        <v>1150</v>
      </c>
      <c r="C213" s="6" t="s">
        <v>1151</v>
      </c>
      <c r="D213" s="5">
        <v>2009</v>
      </c>
      <c r="E213" s="5">
        <v>7</v>
      </c>
      <c r="F213" s="5">
        <v>19</v>
      </c>
      <c r="G213" s="5">
        <v>90808</v>
      </c>
      <c r="H213" s="5" t="s">
        <v>1152</v>
      </c>
      <c r="I213" s="7">
        <v>0.1</v>
      </c>
      <c r="J213" s="5">
        <v>0</v>
      </c>
      <c r="K213" s="5">
        <v>1</v>
      </c>
      <c r="L213" s="5">
        <v>1</v>
      </c>
      <c r="M213" s="5">
        <v>1</v>
      </c>
      <c r="N213" s="5">
        <v>1</v>
      </c>
      <c r="O213" s="5">
        <v>3</v>
      </c>
      <c r="P213" s="5">
        <v>3</v>
      </c>
      <c r="Q213" s="5">
        <v>3</v>
      </c>
      <c r="R213" s="5">
        <v>3</v>
      </c>
      <c r="S213" s="5">
        <v>12</v>
      </c>
      <c r="T213" s="4">
        <v>0</v>
      </c>
      <c r="U213" s="26">
        <f t="shared" si="6"/>
        <v>4.2412280086913858</v>
      </c>
      <c r="V213" s="26">
        <f t="shared" si="7"/>
        <v>0</v>
      </c>
      <c r="Z213" s="4">
        <v>10</v>
      </c>
      <c r="AA213" s="26">
        <v>2.5459505033973122</v>
      </c>
      <c r="AB213" s="26">
        <v>5.0919010067946244</v>
      </c>
    </row>
    <row r="214" spans="1:28" x14ac:dyDescent="0.25">
      <c r="A214" s="5" t="s">
        <v>1299</v>
      </c>
      <c r="B214" s="6" t="s">
        <v>1150</v>
      </c>
      <c r="C214" s="6" t="s">
        <v>1151</v>
      </c>
      <c r="D214" s="5">
        <v>2003</v>
      </c>
      <c r="E214" s="5">
        <v>13</v>
      </c>
      <c r="F214" s="5">
        <v>19</v>
      </c>
      <c r="G214" s="5">
        <v>91304</v>
      </c>
      <c r="H214" s="5" t="s">
        <v>1152</v>
      </c>
      <c r="I214" s="7">
        <v>2</v>
      </c>
      <c r="J214" s="5">
        <v>19</v>
      </c>
      <c r="K214" s="5">
        <v>1</v>
      </c>
      <c r="L214" s="5">
        <v>2</v>
      </c>
      <c r="M214" s="5">
        <v>1</v>
      </c>
      <c r="N214" s="5">
        <v>0</v>
      </c>
      <c r="O214" s="5">
        <v>3</v>
      </c>
      <c r="P214" s="5">
        <v>6</v>
      </c>
      <c r="Q214" s="5">
        <v>3</v>
      </c>
      <c r="R214" s="5">
        <v>0</v>
      </c>
      <c r="S214" s="5">
        <v>12</v>
      </c>
      <c r="T214" s="4">
        <v>228</v>
      </c>
      <c r="U214" s="26">
        <f t="shared" si="6"/>
        <v>4.1506970025279886</v>
      </c>
      <c r="V214" s="26">
        <f t="shared" si="7"/>
        <v>78.863243048031777</v>
      </c>
      <c r="Z214" s="4">
        <v>13</v>
      </c>
      <c r="AA214" s="26">
        <v>23.175090122936925</v>
      </c>
      <c r="AB214" s="26">
        <v>1413.6804974991524</v>
      </c>
    </row>
    <row r="215" spans="1:28" x14ac:dyDescent="0.25">
      <c r="A215" s="5" t="s">
        <v>1310</v>
      </c>
      <c r="B215" s="6" t="s">
        <v>1150</v>
      </c>
      <c r="C215" s="6" t="s">
        <v>1151</v>
      </c>
      <c r="D215" s="5">
        <v>2008</v>
      </c>
      <c r="E215" s="5">
        <v>8</v>
      </c>
      <c r="F215" s="5">
        <v>21</v>
      </c>
      <c r="G215" s="5">
        <v>94941</v>
      </c>
      <c r="H215" s="5" t="s">
        <v>1152</v>
      </c>
      <c r="I215" s="7">
        <v>4.8</v>
      </c>
      <c r="J215" s="5">
        <v>35</v>
      </c>
      <c r="K215" s="5">
        <v>1</v>
      </c>
      <c r="L215" s="5">
        <v>2</v>
      </c>
      <c r="M215" s="5">
        <v>1</v>
      </c>
      <c r="N215" s="5">
        <v>0</v>
      </c>
      <c r="O215" s="5">
        <v>3</v>
      </c>
      <c r="P215" s="5">
        <v>6</v>
      </c>
      <c r="Q215" s="5">
        <v>3</v>
      </c>
      <c r="R215" s="5">
        <v>0</v>
      </c>
      <c r="S215" s="5">
        <v>12</v>
      </c>
      <c r="T215" s="4">
        <v>420</v>
      </c>
      <c r="U215" s="26">
        <f t="shared" si="6"/>
        <v>4.226513266024889</v>
      </c>
      <c r="V215" s="26">
        <f t="shared" si="7"/>
        <v>147.92796431087112</v>
      </c>
      <c r="Z215" s="4">
        <v>9</v>
      </c>
      <c r="AA215" s="26">
        <v>13.951854079694533</v>
      </c>
      <c r="AB215" s="26">
        <v>418.55562239083599</v>
      </c>
    </row>
    <row r="216" spans="1:28" x14ac:dyDescent="0.25">
      <c r="A216" s="5" t="s">
        <v>1339</v>
      </c>
      <c r="B216" s="6" t="s">
        <v>1150</v>
      </c>
      <c r="C216" s="6" t="s">
        <v>1151</v>
      </c>
      <c r="D216" s="5">
        <v>2006</v>
      </c>
      <c r="E216" s="5">
        <v>10</v>
      </c>
      <c r="F216" s="5">
        <v>30</v>
      </c>
      <c r="G216" s="5">
        <v>92865</v>
      </c>
      <c r="H216" s="5" t="s">
        <v>1152</v>
      </c>
      <c r="I216" s="7">
        <v>5</v>
      </c>
      <c r="J216" s="5">
        <v>25</v>
      </c>
      <c r="K216" s="5">
        <v>2</v>
      </c>
      <c r="L216" s="5">
        <v>2</v>
      </c>
      <c r="M216" s="5">
        <v>0</v>
      </c>
      <c r="N216" s="5">
        <v>0</v>
      </c>
      <c r="O216" s="5">
        <v>6</v>
      </c>
      <c r="P216" s="5">
        <v>6</v>
      </c>
      <c r="Q216" s="5">
        <v>0</v>
      </c>
      <c r="R216" s="5">
        <v>0</v>
      </c>
      <c r="S216" s="5">
        <v>12</v>
      </c>
      <c r="T216" s="4">
        <v>300</v>
      </c>
      <c r="U216" s="26">
        <f t="shared" si="6"/>
        <v>4.1966420034149117</v>
      </c>
      <c r="V216" s="26">
        <f t="shared" si="7"/>
        <v>104.91605008537279</v>
      </c>
      <c r="Z216" s="4">
        <v>7</v>
      </c>
      <c r="AA216" s="26">
        <v>21.40991051475595</v>
      </c>
      <c r="AB216" s="26">
        <v>1734.2027516952319</v>
      </c>
    </row>
    <row r="217" spans="1:28" x14ac:dyDescent="0.25">
      <c r="A217" s="5" t="s">
        <v>1345</v>
      </c>
      <c r="B217" s="6" t="s">
        <v>1150</v>
      </c>
      <c r="C217" s="6" t="s">
        <v>1151</v>
      </c>
      <c r="D217" s="5">
        <v>2003</v>
      </c>
      <c r="E217" s="5">
        <v>13</v>
      </c>
      <c r="F217" s="5">
        <v>30</v>
      </c>
      <c r="G217" s="5">
        <v>92661</v>
      </c>
      <c r="H217" s="5" t="s">
        <v>1152</v>
      </c>
      <c r="I217" s="7">
        <v>0</v>
      </c>
      <c r="J217" s="5">
        <v>0</v>
      </c>
      <c r="K217" s="5">
        <v>2</v>
      </c>
      <c r="L217" s="5">
        <v>1</v>
      </c>
      <c r="M217" s="5">
        <v>1</v>
      </c>
      <c r="N217" s="5">
        <v>0</v>
      </c>
      <c r="O217" s="5">
        <v>6</v>
      </c>
      <c r="P217" s="5">
        <v>3</v>
      </c>
      <c r="Q217" s="5">
        <v>3</v>
      </c>
      <c r="R217" s="5">
        <v>0</v>
      </c>
      <c r="S217" s="5">
        <v>12</v>
      </c>
      <c r="T217" s="4">
        <v>0</v>
      </c>
      <c r="U217" s="26">
        <f t="shared" si="6"/>
        <v>4.1506970025279886</v>
      </c>
      <c r="V217" s="26">
        <f t="shared" si="7"/>
        <v>0</v>
      </c>
      <c r="Z217" s="4">
        <v>10</v>
      </c>
      <c r="AA217" s="26">
        <v>21.640579278877155</v>
      </c>
      <c r="AB217" s="26">
        <v>216.40579278877155</v>
      </c>
    </row>
    <row r="218" spans="1:28" x14ac:dyDescent="0.25">
      <c r="A218" s="5" t="s">
        <v>1349</v>
      </c>
      <c r="B218" s="6" t="s">
        <v>1150</v>
      </c>
      <c r="C218" s="6" t="s">
        <v>1151</v>
      </c>
      <c r="D218" s="5">
        <v>2007</v>
      </c>
      <c r="E218" s="5">
        <v>9</v>
      </c>
      <c r="F218" s="5">
        <v>30</v>
      </c>
      <c r="G218" s="5">
        <v>92706</v>
      </c>
      <c r="H218" s="5" t="s">
        <v>1152</v>
      </c>
      <c r="I218" s="7">
        <v>0.2</v>
      </c>
      <c r="J218" s="5">
        <v>2</v>
      </c>
      <c r="K218" s="5">
        <v>1</v>
      </c>
      <c r="L218" s="5">
        <v>1</v>
      </c>
      <c r="M218" s="5">
        <v>1</v>
      </c>
      <c r="N218" s="5">
        <v>1</v>
      </c>
      <c r="O218" s="5">
        <v>3</v>
      </c>
      <c r="P218" s="5">
        <v>3</v>
      </c>
      <c r="Q218" s="5">
        <v>3</v>
      </c>
      <c r="R218" s="5">
        <v>3</v>
      </c>
      <c r="S218" s="5">
        <v>12</v>
      </c>
      <c r="T218" s="4">
        <v>24</v>
      </c>
      <c r="U218" s="26">
        <f t="shared" si="6"/>
        <v>4.2116519974515683</v>
      </c>
      <c r="V218" s="26">
        <f t="shared" si="7"/>
        <v>8.4233039949031365</v>
      </c>
      <c r="Z218" s="4">
        <v>13</v>
      </c>
      <c r="AA218" s="26">
        <v>25.750100136596583</v>
      </c>
      <c r="AB218" s="26">
        <v>231.75090122936925</v>
      </c>
    </row>
    <row r="219" spans="1:28" x14ac:dyDescent="0.25">
      <c r="A219" s="5" t="s">
        <v>1437</v>
      </c>
      <c r="B219" s="6" t="s">
        <v>1150</v>
      </c>
      <c r="C219" s="6" t="s">
        <v>1151</v>
      </c>
      <c r="D219" s="5">
        <v>2001</v>
      </c>
      <c r="E219" s="5">
        <v>15</v>
      </c>
      <c r="F219" s="5">
        <v>36</v>
      </c>
      <c r="G219" s="5">
        <v>91784</v>
      </c>
      <c r="H219" s="5" t="s">
        <v>1152</v>
      </c>
      <c r="I219" s="7">
        <v>3.8</v>
      </c>
      <c r="J219" s="5">
        <v>10</v>
      </c>
      <c r="K219" s="5">
        <v>1</v>
      </c>
      <c r="L219" s="5">
        <v>1</v>
      </c>
      <c r="M219" s="5">
        <v>1</v>
      </c>
      <c r="N219" s="5">
        <v>1</v>
      </c>
      <c r="O219" s="5">
        <v>3</v>
      </c>
      <c r="P219" s="5">
        <v>3</v>
      </c>
      <c r="Q219" s="5">
        <v>3</v>
      </c>
      <c r="R219" s="5">
        <v>3</v>
      </c>
      <c r="S219" s="5">
        <v>12</v>
      </c>
      <c r="T219" s="4">
        <v>120</v>
      </c>
      <c r="U219" s="26">
        <f t="shared" si="6"/>
        <v>4.1192810060078324</v>
      </c>
      <c r="V219" s="26">
        <f t="shared" si="7"/>
        <v>41.192810060078322</v>
      </c>
      <c r="Z219" s="4">
        <v>7</v>
      </c>
      <c r="AA219" s="26">
        <v>16.372284511283961</v>
      </c>
      <c r="AB219" s="26">
        <v>818.61422556419802</v>
      </c>
    </row>
    <row r="220" spans="1:28" x14ac:dyDescent="0.25">
      <c r="A220" s="5" t="s">
        <v>1441</v>
      </c>
      <c r="B220" s="6" t="s">
        <v>1150</v>
      </c>
      <c r="C220" s="6" t="s">
        <v>1151</v>
      </c>
      <c r="D220" s="5">
        <v>2007</v>
      </c>
      <c r="E220" s="5">
        <v>9</v>
      </c>
      <c r="F220" s="5">
        <v>36</v>
      </c>
      <c r="G220" s="5">
        <v>92324</v>
      </c>
      <c r="H220" s="5" t="s">
        <v>1152</v>
      </c>
      <c r="I220" s="7">
        <v>3.9</v>
      </c>
      <c r="J220" s="5">
        <v>4</v>
      </c>
      <c r="K220" s="5">
        <v>1</v>
      </c>
      <c r="L220" s="5">
        <v>1</v>
      </c>
      <c r="M220" s="5">
        <v>1</v>
      </c>
      <c r="N220" s="5">
        <v>1</v>
      </c>
      <c r="O220" s="5">
        <v>3</v>
      </c>
      <c r="P220" s="5">
        <v>3</v>
      </c>
      <c r="Q220" s="5">
        <v>3</v>
      </c>
      <c r="R220" s="5">
        <v>3</v>
      </c>
      <c r="S220" s="5">
        <v>12</v>
      </c>
      <c r="T220" s="4">
        <v>48</v>
      </c>
      <c r="U220" s="26">
        <f t="shared" si="6"/>
        <v>4.2116519974515683</v>
      </c>
      <c r="V220" s="26">
        <f t="shared" si="7"/>
        <v>16.846607989806273</v>
      </c>
      <c r="Z220" s="4">
        <v>15</v>
      </c>
      <c r="AA220" s="26">
        <v>2.595554075138935</v>
      </c>
      <c r="AB220" s="26">
        <v>5.19110815027787</v>
      </c>
    </row>
    <row r="221" spans="1:28" x14ac:dyDescent="0.25">
      <c r="A221" s="5" t="s">
        <v>1479</v>
      </c>
      <c r="B221" s="6" t="s">
        <v>1150</v>
      </c>
      <c r="C221" s="6" t="s">
        <v>1151</v>
      </c>
      <c r="D221" s="5">
        <v>2004</v>
      </c>
      <c r="E221" s="5">
        <v>12</v>
      </c>
      <c r="F221" s="5">
        <v>37</v>
      </c>
      <c r="G221" s="5">
        <v>91913</v>
      </c>
      <c r="H221" s="5" t="s">
        <v>1152</v>
      </c>
      <c r="I221" s="7">
        <v>2.7</v>
      </c>
      <c r="J221" s="5">
        <v>50</v>
      </c>
      <c r="K221" s="5">
        <v>1</v>
      </c>
      <c r="L221" s="5">
        <v>1</v>
      </c>
      <c r="M221" s="5">
        <v>1</v>
      </c>
      <c r="N221" s="5">
        <v>1</v>
      </c>
      <c r="O221" s="5">
        <v>3</v>
      </c>
      <c r="P221" s="5">
        <v>3</v>
      </c>
      <c r="Q221" s="5">
        <v>3</v>
      </c>
      <c r="R221" s="5">
        <v>3</v>
      </c>
      <c r="S221" s="5">
        <v>12</v>
      </c>
      <c r="T221" s="4">
        <v>600</v>
      </c>
      <c r="U221" s="26">
        <f t="shared" si="6"/>
        <v>4.1661668183778096</v>
      </c>
      <c r="V221" s="26">
        <f t="shared" si="7"/>
        <v>208.30834091889048</v>
      </c>
      <c r="Z221" s="4">
        <v>15</v>
      </c>
      <c r="AA221" s="26">
        <v>98.631054855279544</v>
      </c>
      <c r="AB221" s="26">
        <v>4734.2906330534179</v>
      </c>
    </row>
    <row r="222" spans="1:28" x14ac:dyDescent="0.25">
      <c r="A222" s="5" t="s">
        <v>1480</v>
      </c>
      <c r="B222" s="6" t="s">
        <v>1150</v>
      </c>
      <c r="C222" s="6" t="s">
        <v>1151</v>
      </c>
      <c r="D222" s="5">
        <v>2003</v>
      </c>
      <c r="E222" s="5">
        <v>13</v>
      </c>
      <c r="F222" s="5">
        <v>37</v>
      </c>
      <c r="G222" s="5">
        <v>92004</v>
      </c>
      <c r="H222" s="5" t="s">
        <v>1152</v>
      </c>
      <c r="I222" s="7">
        <v>6</v>
      </c>
      <c r="J222" s="5">
        <v>100</v>
      </c>
      <c r="K222" s="5">
        <v>1</v>
      </c>
      <c r="L222" s="5">
        <v>1</v>
      </c>
      <c r="M222" s="5">
        <v>1</v>
      </c>
      <c r="N222" s="5">
        <v>1</v>
      </c>
      <c r="O222" s="5">
        <v>3</v>
      </c>
      <c r="P222" s="5">
        <v>3</v>
      </c>
      <c r="Q222" s="5">
        <v>3</v>
      </c>
      <c r="R222" s="5">
        <v>3</v>
      </c>
      <c r="S222" s="5">
        <v>12</v>
      </c>
      <c r="T222" s="4">
        <v>1200</v>
      </c>
      <c r="U222" s="26">
        <f t="shared" si="6"/>
        <v>4.1506970025279886</v>
      </c>
      <c r="V222" s="26">
        <f t="shared" si="7"/>
        <v>415.06970025279884</v>
      </c>
      <c r="Z222" s="4">
        <v>7</v>
      </c>
      <c r="AA222" s="26">
        <v>8.8158455060759806</v>
      </c>
      <c r="AB222" s="26">
        <v>35.263382024303922</v>
      </c>
    </row>
    <row r="223" spans="1:28" x14ac:dyDescent="0.25">
      <c r="A223" s="5" t="s">
        <v>1485</v>
      </c>
      <c r="B223" s="6" t="s">
        <v>1150</v>
      </c>
      <c r="C223" s="6" t="s">
        <v>1151</v>
      </c>
      <c r="D223" s="5">
        <v>2000</v>
      </c>
      <c r="E223" s="5">
        <v>16</v>
      </c>
      <c r="F223" s="5">
        <v>37</v>
      </c>
      <c r="G223" s="5">
        <v>92119</v>
      </c>
      <c r="H223" s="5" t="s">
        <v>1152</v>
      </c>
      <c r="I223" s="7">
        <v>2.8</v>
      </c>
      <c r="J223" s="5">
        <v>49</v>
      </c>
      <c r="K223" s="5">
        <v>1</v>
      </c>
      <c r="L223" s="5">
        <v>1</v>
      </c>
      <c r="M223" s="5">
        <v>1</v>
      </c>
      <c r="N223" s="5">
        <v>1</v>
      </c>
      <c r="O223" s="5">
        <v>3</v>
      </c>
      <c r="P223" s="5">
        <v>3</v>
      </c>
      <c r="Q223" s="5">
        <v>3</v>
      </c>
      <c r="R223" s="5">
        <v>3</v>
      </c>
      <c r="S223" s="5">
        <v>12</v>
      </c>
      <c r="T223" s="4">
        <v>588</v>
      </c>
      <c r="U223" s="26">
        <f t="shared" si="6"/>
        <v>4.1033299105178234</v>
      </c>
      <c r="V223" s="26">
        <f t="shared" si="7"/>
        <v>201.06316561537335</v>
      </c>
      <c r="Z223" s="4">
        <v>12</v>
      </c>
      <c r="AA223" s="26">
        <v>11.542938734355383</v>
      </c>
      <c r="AB223" s="26">
        <v>1154.2938734355382</v>
      </c>
    </row>
    <row r="224" spans="1:28" x14ac:dyDescent="0.25">
      <c r="A224" s="5" t="s">
        <v>1509</v>
      </c>
      <c r="B224" s="6" t="s">
        <v>1150</v>
      </c>
      <c r="C224" s="6" t="s">
        <v>1151</v>
      </c>
      <c r="D224" s="5">
        <v>2008</v>
      </c>
      <c r="E224" s="5">
        <v>8</v>
      </c>
      <c r="F224" s="5">
        <v>39</v>
      </c>
      <c r="G224" s="5">
        <v>95203</v>
      </c>
      <c r="H224" s="5" t="s">
        <v>1152</v>
      </c>
      <c r="I224" s="7">
        <v>4</v>
      </c>
      <c r="J224" s="5">
        <v>80</v>
      </c>
      <c r="K224" s="5">
        <v>1</v>
      </c>
      <c r="L224" s="5">
        <v>2</v>
      </c>
      <c r="M224" s="5">
        <v>1</v>
      </c>
      <c r="N224" s="5">
        <v>0</v>
      </c>
      <c r="O224" s="5">
        <v>3</v>
      </c>
      <c r="P224" s="5">
        <v>6</v>
      </c>
      <c r="Q224" s="5">
        <v>3</v>
      </c>
      <c r="R224" s="5">
        <v>0</v>
      </c>
      <c r="S224" s="5">
        <v>12</v>
      </c>
      <c r="T224" s="4">
        <v>960</v>
      </c>
      <c r="U224" s="26">
        <f t="shared" si="6"/>
        <v>4.226513266024889</v>
      </c>
      <c r="V224" s="26">
        <f t="shared" si="7"/>
        <v>338.1210612819911</v>
      </c>
      <c r="Z224" s="4">
        <v>11</v>
      </c>
      <c r="AA224" s="26">
        <v>67.718460385890154</v>
      </c>
      <c r="AB224" s="26">
        <v>2031.5538115767047</v>
      </c>
    </row>
    <row r="225" spans="1:28" x14ac:dyDescent="0.25">
      <c r="A225" s="5" t="s">
        <v>1533</v>
      </c>
      <c r="B225" s="6" t="s">
        <v>1150</v>
      </c>
      <c r="C225" s="6" t="s">
        <v>1151</v>
      </c>
      <c r="D225" s="5">
        <v>2012</v>
      </c>
      <c r="E225" s="5">
        <v>4</v>
      </c>
      <c r="F225" s="5">
        <v>42</v>
      </c>
      <c r="G225" s="5">
        <v>93111</v>
      </c>
      <c r="H225" s="5" t="s">
        <v>1152</v>
      </c>
      <c r="I225" s="7">
        <v>1</v>
      </c>
      <c r="J225" s="5">
        <v>25</v>
      </c>
      <c r="K225" s="5">
        <v>1</v>
      </c>
      <c r="L225" s="5">
        <v>1</v>
      </c>
      <c r="M225" s="5">
        <v>1</v>
      </c>
      <c r="N225" s="5">
        <v>1</v>
      </c>
      <c r="O225" s="5">
        <v>3</v>
      </c>
      <c r="P225" s="5">
        <v>3</v>
      </c>
      <c r="Q225" s="5">
        <v>3</v>
      </c>
      <c r="R225" s="5">
        <v>3</v>
      </c>
      <c r="S225" s="5">
        <v>12</v>
      </c>
      <c r="T225" s="4">
        <v>300</v>
      </c>
      <c r="U225" s="26">
        <f t="shared" si="6"/>
        <v>4.2845144356955389</v>
      </c>
      <c r="V225" s="26">
        <f t="shared" si="7"/>
        <v>107.11286089238847</v>
      </c>
      <c r="Z225" s="4">
        <v>13</v>
      </c>
      <c r="AA225" s="26">
        <v>18.025070095617608</v>
      </c>
      <c r="AB225" s="26">
        <v>901.25350478088035</v>
      </c>
    </row>
    <row r="226" spans="1:28" x14ac:dyDescent="0.25">
      <c r="A226" s="5" t="s">
        <v>1543</v>
      </c>
      <c r="B226" s="6" t="s">
        <v>1150</v>
      </c>
      <c r="C226" s="6" t="s">
        <v>1151</v>
      </c>
      <c r="D226" s="5">
        <v>2012</v>
      </c>
      <c r="E226" s="5">
        <v>4</v>
      </c>
      <c r="F226" s="5">
        <v>42</v>
      </c>
      <c r="G226" s="5">
        <v>93117</v>
      </c>
      <c r="H226" s="5" t="s">
        <v>1152</v>
      </c>
      <c r="I226" s="7">
        <v>1.7</v>
      </c>
      <c r="J226" s="5">
        <v>9</v>
      </c>
      <c r="K226" s="5">
        <v>1</v>
      </c>
      <c r="L226" s="5">
        <v>1</v>
      </c>
      <c r="M226" s="5">
        <v>1</v>
      </c>
      <c r="N226" s="5">
        <v>1</v>
      </c>
      <c r="O226" s="5">
        <v>3</v>
      </c>
      <c r="P226" s="5">
        <v>3</v>
      </c>
      <c r="Q226" s="5">
        <v>3</v>
      </c>
      <c r="R226" s="5">
        <v>3</v>
      </c>
      <c r="S226" s="5">
        <v>12</v>
      </c>
      <c r="T226" s="4">
        <v>108</v>
      </c>
      <c r="U226" s="26">
        <f t="shared" si="6"/>
        <v>4.2845144356955389</v>
      </c>
      <c r="V226" s="26">
        <f t="shared" si="7"/>
        <v>38.560629921259853</v>
      </c>
      <c r="Z226" s="4">
        <v>8</v>
      </c>
      <c r="AA226" s="26">
        <v>46.761657846842141</v>
      </c>
      <c r="AB226" s="26">
        <v>888.47149909000063</v>
      </c>
    </row>
    <row r="227" spans="1:28" x14ac:dyDescent="0.25">
      <c r="A227" s="5" t="s">
        <v>1609</v>
      </c>
      <c r="B227" s="6" t="s">
        <v>1150</v>
      </c>
      <c r="C227" s="6" t="s">
        <v>1151</v>
      </c>
      <c r="D227" s="5">
        <v>2007</v>
      </c>
      <c r="E227" s="5">
        <v>9</v>
      </c>
      <c r="F227" s="5">
        <v>50</v>
      </c>
      <c r="G227" s="5">
        <v>95354</v>
      </c>
      <c r="H227" s="5" t="s">
        <v>1152</v>
      </c>
      <c r="I227" s="7">
        <v>4.5999999999999996</v>
      </c>
      <c r="J227" s="5">
        <v>37</v>
      </c>
      <c r="K227" s="5">
        <v>1</v>
      </c>
      <c r="L227" s="5">
        <v>1</v>
      </c>
      <c r="M227" s="5">
        <v>1</v>
      </c>
      <c r="N227" s="5">
        <v>1</v>
      </c>
      <c r="O227" s="5">
        <v>3</v>
      </c>
      <c r="P227" s="5">
        <v>3</v>
      </c>
      <c r="Q227" s="5">
        <v>3</v>
      </c>
      <c r="R227" s="5">
        <v>3</v>
      </c>
      <c r="S227" s="5">
        <v>12</v>
      </c>
      <c r="T227" s="4">
        <v>444</v>
      </c>
      <c r="U227" s="26">
        <f t="shared" si="6"/>
        <v>4.2116519974515683</v>
      </c>
      <c r="V227" s="26">
        <f t="shared" si="7"/>
        <v>155.83112390570801</v>
      </c>
      <c r="Z227" s="4">
        <v>11</v>
      </c>
      <c r="AA227" s="26">
        <v>44.719737990682177</v>
      </c>
      <c r="AB227" s="26">
        <v>402.47764191613959</v>
      </c>
    </row>
    <row r="228" spans="1:28" x14ac:dyDescent="0.25">
      <c r="A228" s="5" t="s">
        <v>1618</v>
      </c>
      <c r="B228" s="6" t="s">
        <v>1150</v>
      </c>
      <c r="C228" s="6" t="s">
        <v>1151</v>
      </c>
      <c r="D228" s="5">
        <v>2005</v>
      </c>
      <c r="E228" s="5">
        <v>11</v>
      </c>
      <c r="F228" s="5">
        <v>55</v>
      </c>
      <c r="G228" s="5">
        <v>95370</v>
      </c>
      <c r="H228" s="5" t="s">
        <v>1152</v>
      </c>
      <c r="I228" s="7">
        <v>1.8</v>
      </c>
      <c r="J228" s="5">
        <v>10</v>
      </c>
      <c r="K228" s="5">
        <v>1</v>
      </c>
      <c r="L228" s="5">
        <v>2</v>
      </c>
      <c r="M228" s="5">
        <v>1</v>
      </c>
      <c r="N228" s="5">
        <v>0</v>
      </c>
      <c r="O228" s="5">
        <v>3</v>
      </c>
      <c r="P228" s="5">
        <v>6</v>
      </c>
      <c r="Q228" s="5">
        <v>3</v>
      </c>
      <c r="R228" s="5">
        <v>0</v>
      </c>
      <c r="S228" s="5">
        <v>12</v>
      </c>
      <c r="T228" s="4">
        <v>120</v>
      </c>
      <c r="U228" s="26">
        <f t="shared" si="6"/>
        <v>4.1814810401124962</v>
      </c>
      <c r="V228" s="26">
        <f t="shared" si="7"/>
        <v>41.814810401124959</v>
      </c>
      <c r="Z228" s="4">
        <v>11</v>
      </c>
      <c r="AA228" s="26">
        <v>15.332481596805319</v>
      </c>
      <c r="AB228" s="26">
        <v>15.332481596805319</v>
      </c>
    </row>
    <row r="229" spans="1:28" x14ac:dyDescent="0.25">
      <c r="A229" s="5" t="s">
        <v>1619</v>
      </c>
      <c r="B229" s="6" t="s">
        <v>1150</v>
      </c>
      <c r="C229" s="6" t="s">
        <v>1151</v>
      </c>
      <c r="D229" s="5">
        <v>2005</v>
      </c>
      <c r="E229" s="5">
        <v>11</v>
      </c>
      <c r="F229" s="5">
        <v>55</v>
      </c>
      <c r="G229" s="5">
        <v>95370</v>
      </c>
      <c r="H229" s="5" t="s">
        <v>1152</v>
      </c>
      <c r="I229" s="7">
        <v>4</v>
      </c>
      <c r="J229" s="5">
        <v>75</v>
      </c>
      <c r="K229" s="5">
        <v>1</v>
      </c>
      <c r="L229" s="5">
        <v>1</v>
      </c>
      <c r="M229" s="5">
        <v>1</v>
      </c>
      <c r="N229" s="5">
        <v>1</v>
      </c>
      <c r="O229" s="5">
        <v>3</v>
      </c>
      <c r="P229" s="5">
        <v>3</v>
      </c>
      <c r="Q229" s="5">
        <v>3</v>
      </c>
      <c r="R229" s="5">
        <v>3</v>
      </c>
      <c r="S229" s="5">
        <v>12</v>
      </c>
      <c r="T229" s="4">
        <v>900</v>
      </c>
      <c r="U229" s="26">
        <f t="shared" si="6"/>
        <v>4.1814810401124962</v>
      </c>
      <c r="V229" s="26">
        <f t="shared" si="7"/>
        <v>313.61107800843723</v>
      </c>
      <c r="Z229" s="4">
        <v>14</v>
      </c>
      <c r="AA229" s="26">
        <v>7.7554780307150795</v>
      </c>
      <c r="AB229" s="26">
        <v>77.554780307150793</v>
      </c>
    </row>
    <row r="230" spans="1:28" x14ac:dyDescent="0.25">
      <c r="A230" s="5" t="s">
        <v>1625</v>
      </c>
      <c r="B230" s="6" t="s">
        <v>1150</v>
      </c>
      <c r="C230" s="6" t="s">
        <v>1151</v>
      </c>
      <c r="D230" s="5">
        <v>2014</v>
      </c>
      <c r="E230" s="5">
        <v>2</v>
      </c>
      <c r="F230" s="5">
        <v>56</v>
      </c>
      <c r="G230" s="5">
        <v>93035</v>
      </c>
      <c r="H230" s="5" t="s">
        <v>1152</v>
      </c>
      <c r="I230" s="7">
        <v>1.9</v>
      </c>
      <c r="J230" s="5">
        <v>14</v>
      </c>
      <c r="K230" s="5">
        <v>1</v>
      </c>
      <c r="L230" s="5">
        <v>2</v>
      </c>
      <c r="M230" s="5">
        <v>1</v>
      </c>
      <c r="N230" s="5">
        <v>0</v>
      </c>
      <c r="O230" s="5">
        <v>3</v>
      </c>
      <c r="P230" s="5">
        <v>6</v>
      </c>
      <c r="Q230" s="5">
        <v>3</v>
      </c>
      <c r="R230" s="5">
        <v>0</v>
      </c>
      <c r="S230" s="5">
        <v>12</v>
      </c>
      <c r="T230" s="4">
        <v>168</v>
      </c>
      <c r="U230" s="26">
        <f t="shared" si="6"/>
        <v>4.3126778547975189</v>
      </c>
      <c r="V230" s="26">
        <f t="shared" si="7"/>
        <v>60.377489967165261</v>
      </c>
      <c r="Z230" s="4">
        <v>10</v>
      </c>
      <c r="AA230" s="26">
        <v>28.005455537370434</v>
      </c>
      <c r="AB230" s="26">
        <v>588.11456628477913</v>
      </c>
    </row>
    <row r="231" spans="1:28" x14ac:dyDescent="0.25">
      <c r="A231" s="5" t="s">
        <v>1633</v>
      </c>
      <c r="B231" s="6" t="s">
        <v>1150</v>
      </c>
      <c r="C231" s="6" t="s">
        <v>1151</v>
      </c>
      <c r="D231" s="5">
        <v>2007</v>
      </c>
      <c r="E231" s="5">
        <v>9</v>
      </c>
      <c r="F231" s="5">
        <v>56</v>
      </c>
      <c r="G231" s="5">
        <v>93003</v>
      </c>
      <c r="H231" s="5" t="s">
        <v>1152</v>
      </c>
      <c r="I231" s="7">
        <v>3.9</v>
      </c>
      <c r="J231" s="5">
        <v>40</v>
      </c>
      <c r="K231" s="5">
        <v>1</v>
      </c>
      <c r="L231" s="5">
        <v>1</v>
      </c>
      <c r="M231" s="5">
        <v>1</v>
      </c>
      <c r="N231" s="5">
        <v>1</v>
      </c>
      <c r="O231" s="5">
        <v>3</v>
      </c>
      <c r="P231" s="5">
        <v>3</v>
      </c>
      <c r="Q231" s="5">
        <v>3</v>
      </c>
      <c r="R231" s="5">
        <v>3</v>
      </c>
      <c r="S231" s="5">
        <v>12</v>
      </c>
      <c r="T231" s="4">
        <v>480</v>
      </c>
      <c r="U231" s="26">
        <f t="shared" si="6"/>
        <v>4.2116519974515683</v>
      </c>
      <c r="V231" s="26">
        <f t="shared" si="7"/>
        <v>168.46607989806273</v>
      </c>
      <c r="Z231" s="4">
        <v>8</v>
      </c>
      <c r="AA231" s="26">
        <v>20.221257447283087</v>
      </c>
      <c r="AB231" s="26">
        <v>505.53143618207719</v>
      </c>
    </row>
    <row r="232" spans="1:28" x14ac:dyDescent="0.25">
      <c r="A232" s="5" t="s">
        <v>1911</v>
      </c>
      <c r="B232" s="6" t="s">
        <v>1643</v>
      </c>
      <c r="C232" s="6" t="s">
        <v>1644</v>
      </c>
      <c r="D232" s="5">
        <v>2003</v>
      </c>
      <c r="E232" s="5">
        <v>13</v>
      </c>
      <c r="F232" s="5">
        <v>30</v>
      </c>
      <c r="G232" s="5">
        <v>92677</v>
      </c>
      <c r="H232" s="5" t="s">
        <v>1152</v>
      </c>
      <c r="I232" s="7">
        <v>3.8</v>
      </c>
      <c r="J232" s="5">
        <v>30</v>
      </c>
      <c r="K232" s="5">
        <v>0</v>
      </c>
      <c r="L232" s="5">
        <v>0</v>
      </c>
      <c r="M232" s="5">
        <v>2</v>
      </c>
      <c r="N232" s="5">
        <v>2</v>
      </c>
      <c r="O232" s="5">
        <v>0</v>
      </c>
      <c r="P232" s="5">
        <v>0</v>
      </c>
      <c r="Q232" s="5">
        <v>6</v>
      </c>
      <c r="R232" s="5">
        <v>6</v>
      </c>
      <c r="S232" s="5">
        <v>12</v>
      </c>
      <c r="T232" s="4">
        <v>360</v>
      </c>
      <c r="U232" s="26">
        <f t="shared" si="6"/>
        <v>4.1506970025279886</v>
      </c>
      <c r="V232" s="26">
        <f t="shared" si="7"/>
        <v>124.52091007583965</v>
      </c>
      <c r="Z232" s="4">
        <v>4</v>
      </c>
      <c r="AA232" s="26">
        <v>43.634726258228035</v>
      </c>
      <c r="AB232" s="26">
        <v>872.69452516456067</v>
      </c>
    </row>
    <row r="233" spans="1:28" x14ac:dyDescent="0.25">
      <c r="A233" s="5" t="s">
        <v>1999</v>
      </c>
      <c r="B233" s="6" t="s">
        <v>1683</v>
      </c>
      <c r="C233" s="6" t="s">
        <v>1644</v>
      </c>
      <c r="D233" s="5">
        <v>2007</v>
      </c>
      <c r="E233" s="5">
        <v>9</v>
      </c>
      <c r="F233" s="5">
        <v>33</v>
      </c>
      <c r="G233" s="5">
        <v>92563</v>
      </c>
      <c r="H233" s="5" t="s">
        <v>1152</v>
      </c>
      <c r="I233" s="7">
        <v>2.8</v>
      </c>
      <c r="J233" s="5">
        <v>29</v>
      </c>
      <c r="K233" s="5">
        <v>1</v>
      </c>
      <c r="L233" s="5">
        <v>1</v>
      </c>
      <c r="M233" s="5">
        <v>2</v>
      </c>
      <c r="N233" s="5">
        <v>0</v>
      </c>
      <c r="O233" s="5">
        <v>3</v>
      </c>
      <c r="P233" s="5">
        <v>3</v>
      </c>
      <c r="Q233" s="5">
        <v>6</v>
      </c>
      <c r="R233" s="5">
        <v>0</v>
      </c>
      <c r="S233" s="5">
        <v>12</v>
      </c>
      <c r="T233" s="4">
        <v>348</v>
      </c>
      <c r="U233" s="26">
        <f t="shared" si="6"/>
        <v>4.2116519974515683</v>
      </c>
      <c r="V233" s="26">
        <f t="shared" si="7"/>
        <v>122.13790792609548</v>
      </c>
      <c r="Z233" s="4">
        <v>14</v>
      </c>
      <c r="AA233" s="26">
        <v>7.7554780307150795</v>
      </c>
      <c r="AB233" s="26">
        <v>310.21912122860317</v>
      </c>
    </row>
    <row r="234" spans="1:28" x14ac:dyDescent="0.25">
      <c r="A234" s="5" t="s">
        <v>2373</v>
      </c>
      <c r="B234" s="6" t="s">
        <v>1660</v>
      </c>
      <c r="C234" s="6" t="s">
        <v>1151</v>
      </c>
      <c r="D234" s="5">
        <v>2003</v>
      </c>
      <c r="E234" s="5">
        <v>13</v>
      </c>
      <c r="F234" s="5">
        <v>4</v>
      </c>
      <c r="G234" s="5">
        <v>95938</v>
      </c>
      <c r="H234" s="5" t="s">
        <v>1152</v>
      </c>
      <c r="I234" s="7">
        <v>6</v>
      </c>
      <c r="J234" s="5">
        <v>100</v>
      </c>
      <c r="K234" s="5">
        <v>1</v>
      </c>
      <c r="L234" s="5">
        <v>2</v>
      </c>
      <c r="M234" s="5">
        <v>1</v>
      </c>
      <c r="N234" s="5">
        <v>0</v>
      </c>
      <c r="O234" s="5">
        <v>3</v>
      </c>
      <c r="P234" s="5">
        <v>6</v>
      </c>
      <c r="Q234" s="5">
        <v>3</v>
      </c>
      <c r="R234" s="5">
        <v>0</v>
      </c>
      <c r="S234" s="5">
        <v>12</v>
      </c>
      <c r="T234" s="4">
        <v>1200</v>
      </c>
      <c r="U234" s="26">
        <f t="shared" si="6"/>
        <v>4.1506970025279886</v>
      </c>
      <c r="V234" s="26">
        <f t="shared" si="7"/>
        <v>415.06970025279884</v>
      </c>
      <c r="Z234" s="4">
        <v>11</v>
      </c>
      <c r="AA234" s="26">
        <v>15.332481596805319</v>
      </c>
      <c r="AB234" s="26">
        <v>613.2992638722128</v>
      </c>
    </row>
    <row r="235" spans="1:28" x14ac:dyDescent="0.25">
      <c r="A235" s="5" t="s">
        <v>3292</v>
      </c>
      <c r="B235" s="6" t="s">
        <v>1643</v>
      </c>
      <c r="C235" s="6" t="s">
        <v>1644</v>
      </c>
      <c r="D235" s="5">
        <v>2013</v>
      </c>
      <c r="E235" s="5">
        <v>3</v>
      </c>
      <c r="F235" s="5">
        <v>30</v>
      </c>
      <c r="G235" s="5">
        <v>92630</v>
      </c>
      <c r="H235" s="5" t="s">
        <v>1370</v>
      </c>
      <c r="I235" s="7">
        <v>1.9</v>
      </c>
      <c r="J235" s="5">
        <v>19</v>
      </c>
      <c r="K235" s="5">
        <v>1</v>
      </c>
      <c r="L235" s="5">
        <v>0</v>
      </c>
      <c r="M235" s="5">
        <v>1</v>
      </c>
      <c r="N235" s="5">
        <v>2</v>
      </c>
      <c r="O235" s="5">
        <v>3</v>
      </c>
      <c r="P235" s="5">
        <v>0</v>
      </c>
      <c r="Q235" s="5">
        <v>3</v>
      </c>
      <c r="R235" s="5">
        <v>6</v>
      </c>
      <c r="S235" s="5">
        <v>12</v>
      </c>
      <c r="T235" s="4">
        <v>228</v>
      </c>
      <c r="U235" s="26">
        <f t="shared" si="6"/>
        <v>4.2986642227059235</v>
      </c>
      <c r="V235" s="26">
        <f t="shared" si="7"/>
        <v>81.674620231412547</v>
      </c>
      <c r="Z235" s="4">
        <v>8</v>
      </c>
      <c r="AA235" s="26">
        <v>2.5276571809103858</v>
      </c>
      <c r="AB235" s="26">
        <v>101.10628723641543</v>
      </c>
    </row>
    <row r="236" spans="1:28" x14ac:dyDescent="0.25">
      <c r="A236" s="5" t="s">
        <v>2134</v>
      </c>
      <c r="B236" s="6" t="s">
        <v>1643</v>
      </c>
      <c r="C236" s="6" t="s">
        <v>1644</v>
      </c>
      <c r="D236" s="5">
        <v>2012</v>
      </c>
      <c r="E236" s="5">
        <v>4</v>
      </c>
      <c r="F236" s="5">
        <v>38</v>
      </c>
      <c r="G236" s="5">
        <v>94133</v>
      </c>
      <c r="H236" s="5" t="s">
        <v>1645</v>
      </c>
      <c r="I236" s="7">
        <v>3</v>
      </c>
      <c r="J236" s="5">
        <v>30</v>
      </c>
      <c r="K236" s="5">
        <v>1</v>
      </c>
      <c r="L236" s="5">
        <v>1</v>
      </c>
      <c r="M236" s="5">
        <v>1</v>
      </c>
      <c r="N236" s="5">
        <v>1</v>
      </c>
      <c r="O236" s="5">
        <v>3</v>
      </c>
      <c r="P236" s="5">
        <v>3</v>
      </c>
      <c r="Q236" s="5">
        <v>3</v>
      </c>
      <c r="R236" s="5">
        <v>3</v>
      </c>
      <c r="S236" s="5">
        <v>12</v>
      </c>
      <c r="T236" s="4">
        <v>360</v>
      </c>
      <c r="U236" s="26">
        <f t="shared" si="6"/>
        <v>4.2845144356955389</v>
      </c>
      <c r="V236" s="26">
        <f t="shared" si="7"/>
        <v>128.53543307086616</v>
      </c>
      <c r="Z236" s="4">
        <v>4</v>
      </c>
      <c r="AA236" s="26">
        <v>154.59160160057931</v>
      </c>
      <c r="AB236" s="26">
        <v>7884.1716816295448</v>
      </c>
    </row>
    <row r="237" spans="1:28" x14ac:dyDescent="0.25">
      <c r="A237" s="5" t="s">
        <v>3203</v>
      </c>
      <c r="B237" s="6" t="s">
        <v>1643</v>
      </c>
      <c r="C237" s="6" t="s">
        <v>1644</v>
      </c>
      <c r="D237" s="5">
        <v>2012</v>
      </c>
      <c r="E237" s="5">
        <v>4</v>
      </c>
      <c r="F237" s="5">
        <v>19</v>
      </c>
      <c r="G237" s="5">
        <v>91306</v>
      </c>
      <c r="H237" s="5" t="s">
        <v>1370</v>
      </c>
      <c r="I237" s="7">
        <v>3.9</v>
      </c>
      <c r="J237" s="5">
        <v>36</v>
      </c>
      <c r="K237" s="5">
        <v>2</v>
      </c>
      <c r="L237" s="5">
        <v>0</v>
      </c>
      <c r="M237" s="5">
        <v>0</v>
      </c>
      <c r="N237" s="5">
        <v>2</v>
      </c>
      <c r="O237" s="5">
        <v>6</v>
      </c>
      <c r="P237" s="5">
        <v>0</v>
      </c>
      <c r="Q237" s="5">
        <v>0</v>
      </c>
      <c r="R237" s="5">
        <v>6</v>
      </c>
      <c r="S237" s="5">
        <v>12</v>
      </c>
      <c r="T237" s="4">
        <v>432</v>
      </c>
      <c r="U237" s="26">
        <f t="shared" si="6"/>
        <v>4.2845144356955389</v>
      </c>
      <c r="V237" s="26">
        <f t="shared" si="7"/>
        <v>154.24251968503941</v>
      </c>
      <c r="Z237" s="4">
        <v>12</v>
      </c>
      <c r="AA237" s="26">
        <v>17.955682475663931</v>
      </c>
      <c r="AB237" s="26">
        <v>1795.568247566393</v>
      </c>
    </row>
    <row r="238" spans="1:28" x14ac:dyDescent="0.25">
      <c r="A238" s="5" t="s">
        <v>370</v>
      </c>
      <c r="B238" s="6" t="s">
        <v>1643</v>
      </c>
      <c r="C238" s="6" t="s">
        <v>1644</v>
      </c>
      <c r="D238" s="5">
        <v>2012</v>
      </c>
      <c r="E238" s="5">
        <v>4</v>
      </c>
      <c r="F238" s="5">
        <v>43</v>
      </c>
      <c r="G238" s="5">
        <v>95123</v>
      </c>
      <c r="H238" s="5" t="s">
        <v>1370</v>
      </c>
      <c r="I238" s="7">
        <v>3.7</v>
      </c>
      <c r="J238" s="5">
        <v>39</v>
      </c>
      <c r="K238" s="5">
        <v>1</v>
      </c>
      <c r="L238" s="5">
        <v>1</v>
      </c>
      <c r="M238" s="5">
        <v>1</v>
      </c>
      <c r="N238" s="5">
        <v>1</v>
      </c>
      <c r="O238" s="5">
        <v>3</v>
      </c>
      <c r="P238" s="5">
        <v>3</v>
      </c>
      <c r="Q238" s="5">
        <v>3</v>
      </c>
      <c r="R238" s="5">
        <v>3</v>
      </c>
      <c r="S238" s="5">
        <v>12</v>
      </c>
      <c r="T238" s="4">
        <v>468</v>
      </c>
      <c r="U238" s="26">
        <f t="shared" si="6"/>
        <v>4.2845144356955389</v>
      </c>
      <c r="V238" s="26">
        <f t="shared" si="7"/>
        <v>167.09606299212601</v>
      </c>
      <c r="Z238" s="4">
        <v>7</v>
      </c>
      <c r="AA238" s="26">
        <v>108.30895907464775</v>
      </c>
      <c r="AB238" s="26">
        <v>649.85375444788644</v>
      </c>
    </row>
    <row r="239" spans="1:28" x14ac:dyDescent="0.25">
      <c r="A239" s="5" t="s">
        <v>1733</v>
      </c>
      <c r="B239" s="6" t="s">
        <v>1643</v>
      </c>
      <c r="C239" s="6" t="s">
        <v>1644</v>
      </c>
      <c r="D239" s="5">
        <v>2009</v>
      </c>
      <c r="E239" s="5">
        <v>7</v>
      </c>
      <c r="F239" s="5">
        <v>7</v>
      </c>
      <c r="G239" s="5">
        <v>94517</v>
      </c>
      <c r="H239" s="5" t="s">
        <v>1645</v>
      </c>
      <c r="I239" s="7">
        <v>3.9</v>
      </c>
      <c r="J239" s="5">
        <v>19</v>
      </c>
      <c r="K239" s="5">
        <v>1</v>
      </c>
      <c r="L239" s="5">
        <v>1</v>
      </c>
      <c r="M239" s="5">
        <v>1</v>
      </c>
      <c r="N239" s="5">
        <v>1</v>
      </c>
      <c r="O239" s="5">
        <v>3</v>
      </c>
      <c r="P239" s="5">
        <v>3</v>
      </c>
      <c r="Q239" s="5">
        <v>3</v>
      </c>
      <c r="R239" s="5">
        <v>3</v>
      </c>
      <c r="S239" s="5">
        <v>12</v>
      </c>
      <c r="T239" s="4">
        <v>228</v>
      </c>
      <c r="U239" s="26">
        <f t="shared" si="6"/>
        <v>4.2412280086913858</v>
      </c>
      <c r="V239" s="26">
        <f t="shared" si="7"/>
        <v>80.583332165136326</v>
      </c>
      <c r="Z239" s="4">
        <v>6</v>
      </c>
      <c r="AA239" s="26">
        <v>13.805889253945617</v>
      </c>
      <c r="AB239" s="26">
        <v>842.15924449068268</v>
      </c>
    </row>
    <row r="240" spans="1:28" x14ac:dyDescent="0.25">
      <c r="A240" s="5" t="s">
        <v>2028</v>
      </c>
      <c r="B240" s="6" t="s">
        <v>1643</v>
      </c>
      <c r="C240" s="6" t="s">
        <v>1644</v>
      </c>
      <c r="D240" s="5">
        <v>2008</v>
      </c>
      <c r="E240" s="5">
        <v>8</v>
      </c>
      <c r="F240" s="5">
        <v>34</v>
      </c>
      <c r="G240" s="5">
        <v>95632</v>
      </c>
      <c r="H240" s="5" t="s">
        <v>1645</v>
      </c>
      <c r="I240" s="7">
        <v>3.4</v>
      </c>
      <c r="J240" s="5">
        <v>50</v>
      </c>
      <c r="K240" s="5">
        <v>1</v>
      </c>
      <c r="L240" s="5">
        <v>1</v>
      </c>
      <c r="M240" s="5">
        <v>1</v>
      </c>
      <c r="N240" s="5">
        <v>1</v>
      </c>
      <c r="O240" s="5">
        <v>3</v>
      </c>
      <c r="P240" s="5">
        <v>3</v>
      </c>
      <c r="Q240" s="5">
        <v>3</v>
      </c>
      <c r="R240" s="5">
        <v>3</v>
      </c>
      <c r="S240" s="5">
        <v>12</v>
      </c>
      <c r="T240" s="4">
        <v>600</v>
      </c>
      <c r="U240" s="26">
        <f t="shared" si="6"/>
        <v>4.226513266024889</v>
      </c>
      <c r="V240" s="26">
        <f t="shared" si="7"/>
        <v>211.32566330124445</v>
      </c>
      <c r="Z240" s="4">
        <v>6</v>
      </c>
      <c r="AA240" s="26">
        <v>75.304850476067003</v>
      </c>
      <c r="AB240" s="26">
        <v>3087.4988695187471</v>
      </c>
    </row>
    <row r="241" spans="1:28" x14ac:dyDescent="0.25">
      <c r="A241" s="5" t="s">
        <v>1612</v>
      </c>
      <c r="B241" s="6" t="s">
        <v>1150</v>
      </c>
      <c r="C241" s="6" t="s">
        <v>1151</v>
      </c>
      <c r="D241" s="5">
        <v>2008</v>
      </c>
      <c r="E241" s="5">
        <v>8</v>
      </c>
      <c r="F241" s="5">
        <v>51</v>
      </c>
      <c r="G241" s="5">
        <v>95993</v>
      </c>
      <c r="H241" s="5" t="s">
        <v>1370</v>
      </c>
      <c r="I241" s="7">
        <v>2.6</v>
      </c>
      <c r="J241" s="5">
        <v>14</v>
      </c>
      <c r="K241" s="5">
        <v>1</v>
      </c>
      <c r="L241" s="5">
        <v>2</v>
      </c>
      <c r="M241" s="5">
        <v>1</v>
      </c>
      <c r="N241" s="5">
        <v>0</v>
      </c>
      <c r="O241" s="5">
        <v>3</v>
      </c>
      <c r="P241" s="5">
        <v>6</v>
      </c>
      <c r="Q241" s="5">
        <v>3</v>
      </c>
      <c r="R241" s="5">
        <v>0</v>
      </c>
      <c r="S241" s="5">
        <v>12</v>
      </c>
      <c r="T241" s="4">
        <v>168</v>
      </c>
      <c r="U241" s="26">
        <f t="shared" si="6"/>
        <v>4.226513266024889</v>
      </c>
      <c r="V241" s="26">
        <f t="shared" si="7"/>
        <v>59.171185724348447</v>
      </c>
      <c r="Z241" s="4">
        <v>16</v>
      </c>
      <c r="AA241" s="26">
        <v>41.699251482660586</v>
      </c>
      <c r="AB241" s="26">
        <v>2043.2633226503688</v>
      </c>
    </row>
    <row r="242" spans="1:28" x14ac:dyDescent="0.25">
      <c r="A242" s="5" t="s">
        <v>3121</v>
      </c>
      <c r="B242" s="6" t="s">
        <v>1643</v>
      </c>
      <c r="C242" s="6" t="s">
        <v>1644</v>
      </c>
      <c r="D242" s="5">
        <v>2008</v>
      </c>
      <c r="E242" s="5">
        <v>8</v>
      </c>
      <c r="F242" s="5">
        <v>19</v>
      </c>
      <c r="G242" s="5">
        <v>90405</v>
      </c>
      <c r="H242" s="5" t="s">
        <v>1370</v>
      </c>
      <c r="I242" s="7">
        <v>3</v>
      </c>
      <c r="J242" s="5">
        <v>41</v>
      </c>
      <c r="K242" s="5">
        <v>1</v>
      </c>
      <c r="L242" s="5">
        <v>1</v>
      </c>
      <c r="M242" s="5">
        <v>1</v>
      </c>
      <c r="N242" s="5">
        <v>1</v>
      </c>
      <c r="O242" s="5">
        <v>3</v>
      </c>
      <c r="P242" s="5">
        <v>3</v>
      </c>
      <c r="Q242" s="5">
        <v>3</v>
      </c>
      <c r="R242" s="5">
        <v>3</v>
      </c>
      <c r="S242" s="5">
        <v>12</v>
      </c>
      <c r="T242" s="4">
        <v>492</v>
      </c>
      <c r="U242" s="26">
        <f t="shared" si="6"/>
        <v>4.226513266024889</v>
      </c>
      <c r="V242" s="26">
        <f t="shared" si="7"/>
        <v>173.28704390702046</v>
      </c>
      <c r="Z242" s="4">
        <v>4</v>
      </c>
      <c r="AA242" s="26">
        <v>19.947303432332816</v>
      </c>
      <c r="AB242" s="26">
        <v>797.89213729331266</v>
      </c>
    </row>
    <row r="243" spans="1:28" x14ac:dyDescent="0.25">
      <c r="A243" s="5" t="s">
        <v>3446</v>
      </c>
      <c r="B243" s="6" t="s">
        <v>1643</v>
      </c>
      <c r="C243" s="6" t="s">
        <v>1644</v>
      </c>
      <c r="D243" s="5">
        <v>2008</v>
      </c>
      <c r="E243" s="5">
        <v>8</v>
      </c>
      <c r="F243" s="5">
        <v>33</v>
      </c>
      <c r="G243" s="5">
        <v>92563</v>
      </c>
      <c r="H243" s="5" t="s">
        <v>1370</v>
      </c>
      <c r="I243" s="7">
        <v>3</v>
      </c>
      <c r="J243" s="5">
        <v>30</v>
      </c>
      <c r="K243" s="5">
        <v>1</v>
      </c>
      <c r="L243" s="5">
        <v>1</v>
      </c>
      <c r="M243" s="5">
        <v>1</v>
      </c>
      <c r="N243" s="5">
        <v>1</v>
      </c>
      <c r="O243" s="5">
        <v>3</v>
      </c>
      <c r="P243" s="5">
        <v>3</v>
      </c>
      <c r="Q243" s="5">
        <v>3</v>
      </c>
      <c r="R243" s="5">
        <v>3</v>
      </c>
      <c r="S243" s="5">
        <v>12</v>
      </c>
      <c r="T243" s="4">
        <v>360</v>
      </c>
      <c r="U243" s="26">
        <f t="shared" si="6"/>
        <v>4.226513266024889</v>
      </c>
      <c r="V243" s="26">
        <f t="shared" si="7"/>
        <v>126.79539798074667</v>
      </c>
      <c r="Z243" s="4">
        <v>10</v>
      </c>
      <c r="AA243" s="26">
        <v>15.275703020383872</v>
      </c>
      <c r="AB243" s="26">
        <v>748.50944799880972</v>
      </c>
    </row>
    <row r="244" spans="1:28" x14ac:dyDescent="0.25">
      <c r="A244" s="5" t="s">
        <v>515</v>
      </c>
      <c r="B244" s="6" t="s">
        <v>1643</v>
      </c>
      <c r="C244" s="6" t="s">
        <v>1644</v>
      </c>
      <c r="D244" s="5">
        <v>2008</v>
      </c>
      <c r="E244" s="5">
        <v>8</v>
      </c>
      <c r="F244" s="5">
        <v>56</v>
      </c>
      <c r="G244" s="5">
        <v>93065</v>
      </c>
      <c r="H244" s="5" t="s">
        <v>1370</v>
      </c>
      <c r="I244" s="7">
        <v>2.9</v>
      </c>
      <c r="J244" s="5">
        <v>49</v>
      </c>
      <c r="K244" s="5">
        <v>0</v>
      </c>
      <c r="L244" s="5">
        <v>0</v>
      </c>
      <c r="M244" s="5">
        <v>1</v>
      </c>
      <c r="N244" s="5">
        <v>3</v>
      </c>
      <c r="O244" s="5">
        <v>0</v>
      </c>
      <c r="P244" s="5">
        <v>0</v>
      </c>
      <c r="Q244" s="5">
        <v>3</v>
      </c>
      <c r="R244" s="5">
        <v>9</v>
      </c>
      <c r="S244" s="5">
        <v>12</v>
      </c>
      <c r="T244" s="4">
        <v>588</v>
      </c>
      <c r="U244" s="26">
        <f t="shared" si="6"/>
        <v>4.226513266024889</v>
      </c>
      <c r="V244" s="26">
        <f t="shared" si="7"/>
        <v>207.09915003521957</v>
      </c>
      <c r="Z244" s="4">
        <v>10</v>
      </c>
      <c r="AA244" s="26">
        <v>8.9108267618905934</v>
      </c>
      <c r="AB244" s="26">
        <v>445.54133809452969</v>
      </c>
    </row>
    <row r="245" spans="1:28" x14ac:dyDescent="0.25">
      <c r="A245" s="5" t="s">
        <v>3189</v>
      </c>
      <c r="B245" s="6" t="s">
        <v>1660</v>
      </c>
      <c r="C245" s="6" t="s">
        <v>1151</v>
      </c>
      <c r="D245" s="5">
        <v>2007</v>
      </c>
      <c r="E245" s="5">
        <v>9</v>
      </c>
      <c r="F245" s="5">
        <v>19</v>
      </c>
      <c r="G245" s="5">
        <v>91206</v>
      </c>
      <c r="H245" s="5" t="s">
        <v>1370</v>
      </c>
      <c r="I245" s="7">
        <v>0</v>
      </c>
      <c r="J245" s="5">
        <v>19</v>
      </c>
      <c r="K245" s="5">
        <v>2</v>
      </c>
      <c r="L245" s="5">
        <v>0</v>
      </c>
      <c r="M245" s="5">
        <v>2</v>
      </c>
      <c r="N245" s="5">
        <v>0</v>
      </c>
      <c r="O245" s="5">
        <v>6</v>
      </c>
      <c r="P245" s="5">
        <v>0</v>
      </c>
      <c r="Q245" s="5">
        <v>6</v>
      </c>
      <c r="R245" s="5">
        <v>0</v>
      </c>
      <c r="S245" s="5">
        <v>12</v>
      </c>
      <c r="T245" s="4">
        <v>228</v>
      </c>
      <c r="U245" s="26">
        <f t="shared" si="6"/>
        <v>4.2116519974515683</v>
      </c>
      <c r="V245" s="26">
        <f t="shared" si="7"/>
        <v>80.021387951579797</v>
      </c>
      <c r="Z245" s="4">
        <v>8</v>
      </c>
      <c r="AA245" s="26">
        <v>10.110628723641543</v>
      </c>
      <c r="AB245" s="26">
        <v>404.4251489456617</v>
      </c>
    </row>
    <row r="246" spans="1:28" x14ac:dyDescent="0.25">
      <c r="A246" s="5" t="s">
        <v>3224</v>
      </c>
      <c r="B246" s="6" t="s">
        <v>1643</v>
      </c>
      <c r="C246" s="6" t="s">
        <v>1644</v>
      </c>
      <c r="D246" s="5">
        <v>2007</v>
      </c>
      <c r="E246" s="5">
        <v>9</v>
      </c>
      <c r="F246" s="5">
        <v>21</v>
      </c>
      <c r="G246" s="5">
        <v>94947</v>
      </c>
      <c r="H246" s="5" t="s">
        <v>1370</v>
      </c>
      <c r="I246" s="7">
        <v>3</v>
      </c>
      <c r="J246" s="5">
        <v>30</v>
      </c>
      <c r="K246" s="5">
        <v>0</v>
      </c>
      <c r="L246" s="5">
        <v>2</v>
      </c>
      <c r="M246" s="5">
        <v>2</v>
      </c>
      <c r="N246" s="5">
        <v>0</v>
      </c>
      <c r="O246" s="5">
        <v>0</v>
      </c>
      <c r="P246" s="5">
        <v>6</v>
      </c>
      <c r="Q246" s="5">
        <v>6</v>
      </c>
      <c r="R246" s="5">
        <v>0</v>
      </c>
      <c r="S246" s="5">
        <v>12</v>
      </c>
      <c r="T246" s="4">
        <v>360</v>
      </c>
      <c r="U246" s="26">
        <f t="shared" si="6"/>
        <v>4.2116519974515683</v>
      </c>
      <c r="V246" s="26">
        <f t="shared" si="7"/>
        <v>126.34955992354705</v>
      </c>
      <c r="Z246" s="4">
        <v>9</v>
      </c>
      <c r="AA246" s="26">
        <v>25.367007417626425</v>
      </c>
      <c r="AB246" s="26">
        <v>253.67007417626425</v>
      </c>
    </row>
    <row r="247" spans="1:28" x14ac:dyDescent="0.25">
      <c r="A247" s="5" t="s">
        <v>87</v>
      </c>
      <c r="B247" s="6" t="s">
        <v>1643</v>
      </c>
      <c r="C247" s="6" t="s">
        <v>1644</v>
      </c>
      <c r="D247" s="5">
        <v>2007</v>
      </c>
      <c r="E247" s="5">
        <v>9</v>
      </c>
      <c r="F247" s="5">
        <v>36</v>
      </c>
      <c r="G247" s="5">
        <v>92407</v>
      </c>
      <c r="H247" s="5" t="s">
        <v>1370</v>
      </c>
      <c r="I247" s="7">
        <v>3</v>
      </c>
      <c r="J247" s="5">
        <v>20</v>
      </c>
      <c r="K247" s="5">
        <v>1</v>
      </c>
      <c r="L247" s="5">
        <v>0</v>
      </c>
      <c r="M247" s="5">
        <v>1</v>
      </c>
      <c r="N247" s="5">
        <v>2</v>
      </c>
      <c r="O247" s="5">
        <v>3</v>
      </c>
      <c r="P247" s="5">
        <v>0</v>
      </c>
      <c r="Q247" s="5">
        <v>3</v>
      </c>
      <c r="R247" s="5">
        <v>6</v>
      </c>
      <c r="S247" s="5">
        <v>12</v>
      </c>
      <c r="T247" s="4">
        <v>240</v>
      </c>
      <c r="U247" s="26">
        <f t="shared" si="6"/>
        <v>4.2116519974515683</v>
      </c>
      <c r="V247" s="26">
        <f t="shared" si="7"/>
        <v>84.233039949031365</v>
      </c>
      <c r="Z247" s="4">
        <v>9</v>
      </c>
      <c r="AA247" s="26">
        <v>10.146802967050569</v>
      </c>
      <c r="AB247" s="26">
        <v>416.01892164907332</v>
      </c>
    </row>
    <row r="248" spans="1:28" x14ac:dyDescent="0.25">
      <c r="A248" s="5" t="s">
        <v>527</v>
      </c>
      <c r="B248" s="6" t="s">
        <v>1643</v>
      </c>
      <c r="C248" s="6" t="s">
        <v>1644</v>
      </c>
      <c r="D248" s="5">
        <v>2007</v>
      </c>
      <c r="E248" s="5">
        <v>9</v>
      </c>
      <c r="F248" s="5">
        <v>57</v>
      </c>
      <c r="G248" s="5">
        <v>95618</v>
      </c>
      <c r="H248" s="5" t="s">
        <v>1370</v>
      </c>
      <c r="I248" s="7">
        <v>3.9</v>
      </c>
      <c r="J248" s="5">
        <v>61</v>
      </c>
      <c r="K248" s="5">
        <v>1</v>
      </c>
      <c r="L248" s="5">
        <v>0</v>
      </c>
      <c r="M248" s="5">
        <v>2</v>
      </c>
      <c r="N248" s="5">
        <v>1</v>
      </c>
      <c r="O248" s="5">
        <v>3</v>
      </c>
      <c r="P248" s="5">
        <v>0</v>
      </c>
      <c r="Q248" s="5">
        <v>6</v>
      </c>
      <c r="R248" s="5">
        <v>3</v>
      </c>
      <c r="S248" s="5">
        <v>12</v>
      </c>
      <c r="T248" s="4">
        <v>732</v>
      </c>
      <c r="U248" s="26">
        <f t="shared" si="6"/>
        <v>4.2116519974515683</v>
      </c>
      <c r="V248" s="26">
        <f t="shared" si="7"/>
        <v>256.91077184454565</v>
      </c>
      <c r="Z248" s="4">
        <v>10</v>
      </c>
      <c r="AA248" s="26">
        <v>108.20289639438577</v>
      </c>
      <c r="AB248" s="26">
        <v>4436.3187521698164</v>
      </c>
    </row>
    <row r="249" spans="1:28" x14ac:dyDescent="0.25">
      <c r="A249" s="5" t="s">
        <v>1793</v>
      </c>
      <c r="B249" s="6" t="s">
        <v>1643</v>
      </c>
      <c r="C249" s="6" t="s">
        <v>1644</v>
      </c>
      <c r="D249" s="5">
        <v>2006</v>
      </c>
      <c r="E249" s="5">
        <v>10</v>
      </c>
      <c r="F249" s="5">
        <v>19</v>
      </c>
      <c r="G249" s="5">
        <v>91351</v>
      </c>
      <c r="H249" s="5" t="s">
        <v>1645</v>
      </c>
      <c r="I249" s="7">
        <v>3.7</v>
      </c>
      <c r="J249" s="5">
        <v>40</v>
      </c>
      <c r="K249" s="5">
        <v>1</v>
      </c>
      <c r="L249" s="5">
        <v>1</v>
      </c>
      <c r="M249" s="5">
        <v>1</v>
      </c>
      <c r="N249" s="5">
        <v>1</v>
      </c>
      <c r="O249" s="5">
        <v>3</v>
      </c>
      <c r="P249" s="5">
        <v>3</v>
      </c>
      <c r="Q249" s="5">
        <v>3</v>
      </c>
      <c r="R249" s="5">
        <v>3</v>
      </c>
      <c r="S249" s="5">
        <v>12</v>
      </c>
      <c r="T249" s="4">
        <v>480</v>
      </c>
      <c r="U249" s="26">
        <f t="shared" si="6"/>
        <v>4.1966420034149117</v>
      </c>
      <c r="V249" s="26">
        <f t="shared" si="7"/>
        <v>167.86568013659647</v>
      </c>
      <c r="Z249" s="4">
        <v>11</v>
      </c>
      <c r="AA249" s="26">
        <v>25.55413599467553</v>
      </c>
      <c r="AB249" s="26">
        <v>2555.413599467553</v>
      </c>
    </row>
    <row r="250" spans="1:28" x14ac:dyDescent="0.25">
      <c r="A250" s="5" t="s">
        <v>1880</v>
      </c>
      <c r="B250" s="6" t="s">
        <v>1643</v>
      </c>
      <c r="C250" s="6" t="s">
        <v>1644</v>
      </c>
      <c r="D250" s="5">
        <v>2006</v>
      </c>
      <c r="E250" s="5">
        <v>10</v>
      </c>
      <c r="F250" s="5">
        <v>19</v>
      </c>
      <c r="G250" s="5">
        <v>91342</v>
      </c>
      <c r="H250" s="5" t="s">
        <v>1645</v>
      </c>
      <c r="I250" s="7">
        <v>3.9</v>
      </c>
      <c r="J250" s="5">
        <v>9</v>
      </c>
      <c r="K250" s="5">
        <v>1</v>
      </c>
      <c r="L250" s="5">
        <v>1</v>
      </c>
      <c r="M250" s="5">
        <v>1</v>
      </c>
      <c r="N250" s="5">
        <v>1</v>
      </c>
      <c r="O250" s="5">
        <v>3</v>
      </c>
      <c r="P250" s="5">
        <v>3</v>
      </c>
      <c r="Q250" s="5">
        <v>3</v>
      </c>
      <c r="R250" s="5">
        <v>3</v>
      </c>
      <c r="S250" s="5">
        <v>12</v>
      </c>
      <c r="T250" s="4">
        <v>108</v>
      </c>
      <c r="U250" s="26">
        <f t="shared" si="6"/>
        <v>4.1966420034149117</v>
      </c>
      <c r="V250" s="26">
        <f t="shared" si="7"/>
        <v>37.769778030734201</v>
      </c>
      <c r="Z250" s="4">
        <v>9</v>
      </c>
      <c r="AA250" s="26">
        <v>2.5367007417626422</v>
      </c>
      <c r="AB250" s="26">
        <v>2.5367007417626422</v>
      </c>
    </row>
    <row r="251" spans="1:28" x14ac:dyDescent="0.25">
      <c r="A251" s="5" t="s">
        <v>2001</v>
      </c>
      <c r="B251" s="6" t="s">
        <v>1643</v>
      </c>
      <c r="C251" s="6" t="s">
        <v>1644</v>
      </c>
      <c r="D251" s="5">
        <v>2006</v>
      </c>
      <c r="E251" s="5">
        <v>10</v>
      </c>
      <c r="F251" s="5">
        <v>33</v>
      </c>
      <c r="G251" s="5">
        <v>92544</v>
      </c>
      <c r="H251" s="5" t="s">
        <v>1645</v>
      </c>
      <c r="I251" s="7">
        <v>2</v>
      </c>
      <c r="J251" s="5">
        <v>19</v>
      </c>
      <c r="K251" s="5">
        <v>1</v>
      </c>
      <c r="L251" s="5">
        <v>1</v>
      </c>
      <c r="M251" s="5">
        <v>1</v>
      </c>
      <c r="N251" s="5">
        <v>1</v>
      </c>
      <c r="O251" s="5">
        <v>3</v>
      </c>
      <c r="P251" s="5">
        <v>3</v>
      </c>
      <c r="Q251" s="5">
        <v>3</v>
      </c>
      <c r="R251" s="5">
        <v>3</v>
      </c>
      <c r="S251" s="5">
        <v>12</v>
      </c>
      <c r="T251" s="4">
        <v>228</v>
      </c>
      <c r="U251" s="26">
        <f t="shared" si="6"/>
        <v>4.1966420034149117</v>
      </c>
      <c r="V251" s="26">
        <f t="shared" si="7"/>
        <v>79.736198064883325</v>
      </c>
      <c r="Z251" s="4">
        <v>10</v>
      </c>
      <c r="AA251" s="26">
        <v>0</v>
      </c>
      <c r="AB251" s="26">
        <v>0</v>
      </c>
    </row>
    <row r="252" spans="1:28" x14ac:dyDescent="0.25">
      <c r="A252" s="5" t="s">
        <v>2176</v>
      </c>
      <c r="B252" s="6" t="s">
        <v>1643</v>
      </c>
      <c r="C252" s="6" t="s">
        <v>1644</v>
      </c>
      <c r="D252" s="5">
        <v>2006</v>
      </c>
      <c r="E252" s="5">
        <v>10</v>
      </c>
      <c r="F252" s="5">
        <v>41</v>
      </c>
      <c r="G252" s="5">
        <v>94080</v>
      </c>
      <c r="H252" s="5" t="s">
        <v>1645</v>
      </c>
      <c r="I252" s="7">
        <v>5.9</v>
      </c>
      <c r="J252" s="5">
        <v>34</v>
      </c>
      <c r="K252" s="5">
        <v>1</v>
      </c>
      <c r="L252" s="5">
        <v>1</v>
      </c>
      <c r="M252" s="5">
        <v>1</v>
      </c>
      <c r="N252" s="5">
        <v>1</v>
      </c>
      <c r="O252" s="5">
        <v>3</v>
      </c>
      <c r="P252" s="5">
        <v>3</v>
      </c>
      <c r="Q252" s="5">
        <v>3</v>
      </c>
      <c r="R252" s="5">
        <v>3</v>
      </c>
      <c r="S252" s="5">
        <v>12</v>
      </c>
      <c r="T252" s="4">
        <v>408</v>
      </c>
      <c r="U252" s="26">
        <f t="shared" si="6"/>
        <v>4.1966420034149117</v>
      </c>
      <c r="V252" s="26">
        <f t="shared" si="7"/>
        <v>142.68582811610699</v>
      </c>
      <c r="Z252" s="4">
        <v>8</v>
      </c>
      <c r="AA252" s="26">
        <v>7.5829715427311584</v>
      </c>
      <c r="AB252" s="26">
        <v>37.914857713655792</v>
      </c>
    </row>
    <row r="253" spans="1:28" x14ac:dyDescent="0.25">
      <c r="A253" s="5" t="s">
        <v>3111</v>
      </c>
      <c r="B253" s="6" t="s">
        <v>1683</v>
      </c>
      <c r="C253" s="6" t="s">
        <v>1644</v>
      </c>
      <c r="D253" s="5">
        <v>2006</v>
      </c>
      <c r="E253" s="5">
        <v>10</v>
      </c>
      <c r="F253" s="5">
        <v>19</v>
      </c>
      <c r="G253" s="5">
        <v>91390</v>
      </c>
      <c r="H253" s="5" t="s">
        <v>1645</v>
      </c>
      <c r="I253" s="7">
        <v>4.5</v>
      </c>
      <c r="J253" s="5">
        <v>50</v>
      </c>
      <c r="K253" s="5">
        <v>1</v>
      </c>
      <c r="L253" s="5">
        <v>1</v>
      </c>
      <c r="M253" s="5">
        <v>1</v>
      </c>
      <c r="N253" s="5">
        <v>1</v>
      </c>
      <c r="O253" s="5">
        <v>3</v>
      </c>
      <c r="P253" s="5">
        <v>3</v>
      </c>
      <c r="Q253" s="5">
        <v>3</v>
      </c>
      <c r="R253" s="5">
        <v>3</v>
      </c>
      <c r="S253" s="5">
        <v>12</v>
      </c>
      <c r="T253" s="4">
        <v>600</v>
      </c>
      <c r="U253" s="26">
        <f t="shared" si="6"/>
        <v>4.1966420034149117</v>
      </c>
      <c r="V253" s="26">
        <f t="shared" si="7"/>
        <v>209.83210017074558</v>
      </c>
      <c r="Z253" s="4">
        <v>9</v>
      </c>
      <c r="AA253" s="26">
        <v>20.293605934101137</v>
      </c>
      <c r="AB253" s="26">
        <v>1217.6163560460682</v>
      </c>
    </row>
    <row r="254" spans="1:28" x14ac:dyDescent="0.25">
      <c r="A254" s="5" t="s">
        <v>2968</v>
      </c>
      <c r="B254" s="6" t="s">
        <v>1643</v>
      </c>
      <c r="C254" s="6" t="s">
        <v>1644</v>
      </c>
      <c r="D254" s="5">
        <v>2006</v>
      </c>
      <c r="E254" s="5">
        <v>10</v>
      </c>
      <c r="F254" s="5">
        <v>7</v>
      </c>
      <c r="G254" s="5">
        <v>94598</v>
      </c>
      <c r="H254" s="5" t="s">
        <v>1370</v>
      </c>
      <c r="I254" s="7">
        <v>1.6</v>
      </c>
      <c r="J254" s="5">
        <v>30</v>
      </c>
      <c r="K254" s="5">
        <v>1</v>
      </c>
      <c r="L254" s="5">
        <v>1</v>
      </c>
      <c r="M254" s="5">
        <v>1</v>
      </c>
      <c r="N254" s="5">
        <v>1</v>
      </c>
      <c r="O254" s="5">
        <v>3</v>
      </c>
      <c r="P254" s="5">
        <v>3</v>
      </c>
      <c r="Q254" s="5">
        <v>3</v>
      </c>
      <c r="R254" s="5">
        <v>3</v>
      </c>
      <c r="S254" s="5">
        <v>12</v>
      </c>
      <c r="T254" s="4">
        <v>360</v>
      </c>
      <c r="U254" s="26">
        <f t="shared" si="6"/>
        <v>4.1966420034149117</v>
      </c>
      <c r="V254" s="26">
        <f t="shared" si="7"/>
        <v>125.89926010244736</v>
      </c>
      <c r="Z254" s="4">
        <v>8</v>
      </c>
      <c r="AA254" s="26">
        <v>49.289315027752529</v>
      </c>
      <c r="AB254" s="26">
        <v>1478.6794508325759</v>
      </c>
    </row>
    <row r="255" spans="1:28" x14ac:dyDescent="0.25">
      <c r="A255" s="5" t="s">
        <v>3047</v>
      </c>
      <c r="B255" s="6" t="s">
        <v>1643</v>
      </c>
      <c r="C255" s="6" t="s">
        <v>1644</v>
      </c>
      <c r="D255" s="5">
        <v>2006</v>
      </c>
      <c r="E255" s="5">
        <v>10</v>
      </c>
      <c r="F255" s="5">
        <v>19</v>
      </c>
      <c r="G255" s="5">
        <v>90732</v>
      </c>
      <c r="H255" s="5" t="s">
        <v>1370</v>
      </c>
      <c r="I255" s="7">
        <v>2</v>
      </c>
      <c r="J255" s="5">
        <v>50</v>
      </c>
      <c r="K255" s="5">
        <v>1</v>
      </c>
      <c r="L255" s="5">
        <v>1</v>
      </c>
      <c r="M255" s="5">
        <v>1</v>
      </c>
      <c r="N255" s="5">
        <v>1</v>
      </c>
      <c r="O255" s="5">
        <v>3</v>
      </c>
      <c r="P255" s="5">
        <v>3</v>
      </c>
      <c r="Q255" s="5">
        <v>3</v>
      </c>
      <c r="R255" s="5">
        <v>3</v>
      </c>
      <c r="S255" s="5">
        <v>12</v>
      </c>
      <c r="T255" s="4">
        <v>600</v>
      </c>
      <c r="U255" s="26">
        <f t="shared" si="6"/>
        <v>4.1966420034149117</v>
      </c>
      <c r="V255" s="26">
        <f t="shared" si="7"/>
        <v>209.83210017074558</v>
      </c>
      <c r="Z255" s="4">
        <v>10</v>
      </c>
      <c r="AA255" s="26">
        <v>36.916282299261027</v>
      </c>
      <c r="AB255" s="26">
        <v>3691.6282299261029</v>
      </c>
    </row>
    <row r="256" spans="1:28" x14ac:dyDescent="0.25">
      <c r="A256" s="5" t="s">
        <v>1676</v>
      </c>
      <c r="B256" s="6" t="s">
        <v>1643</v>
      </c>
      <c r="C256" s="6" t="s">
        <v>1644</v>
      </c>
      <c r="D256" s="5">
        <v>2005</v>
      </c>
      <c r="E256" s="5">
        <v>11</v>
      </c>
      <c r="F256" s="5">
        <v>1</v>
      </c>
      <c r="G256" s="5">
        <v>94580</v>
      </c>
      <c r="H256" s="5" t="s">
        <v>1645</v>
      </c>
      <c r="I256" s="7">
        <v>2</v>
      </c>
      <c r="J256" s="5">
        <v>20</v>
      </c>
      <c r="K256" s="5">
        <v>1</v>
      </c>
      <c r="L256" s="5">
        <v>1</v>
      </c>
      <c r="M256" s="5">
        <v>1</v>
      </c>
      <c r="N256" s="5">
        <v>1</v>
      </c>
      <c r="O256" s="5">
        <v>3</v>
      </c>
      <c r="P256" s="5">
        <v>3</v>
      </c>
      <c r="Q256" s="5">
        <v>3</v>
      </c>
      <c r="R256" s="5">
        <v>3</v>
      </c>
      <c r="S256" s="5">
        <v>12</v>
      </c>
      <c r="T256" s="4">
        <v>240</v>
      </c>
      <c r="U256" s="26">
        <f t="shared" si="6"/>
        <v>4.1814810401124962</v>
      </c>
      <c r="V256" s="26">
        <f t="shared" si="7"/>
        <v>83.629620802249917</v>
      </c>
      <c r="Z256" s="4">
        <v>8</v>
      </c>
      <c r="AA256" s="26">
        <v>56.872286570483688</v>
      </c>
      <c r="AB256" s="26">
        <v>2843.6143285241842</v>
      </c>
    </row>
    <row r="257" spans="1:28" x14ac:dyDescent="0.25">
      <c r="A257" s="5" t="s">
        <v>1699</v>
      </c>
      <c r="B257" s="6" t="s">
        <v>1643</v>
      </c>
      <c r="C257" s="6" t="s">
        <v>1644</v>
      </c>
      <c r="D257" s="5">
        <v>2005</v>
      </c>
      <c r="E257" s="5">
        <v>11</v>
      </c>
      <c r="F257" s="5">
        <v>7</v>
      </c>
      <c r="G257" s="5">
        <v>94561</v>
      </c>
      <c r="H257" s="5" t="s">
        <v>1645</v>
      </c>
      <c r="I257" s="7">
        <v>1.9</v>
      </c>
      <c r="J257" s="5">
        <v>10</v>
      </c>
      <c r="K257" s="5">
        <v>1</v>
      </c>
      <c r="L257" s="5">
        <v>2</v>
      </c>
      <c r="M257" s="5">
        <v>1</v>
      </c>
      <c r="N257" s="5">
        <v>0</v>
      </c>
      <c r="O257" s="5">
        <v>3</v>
      </c>
      <c r="P257" s="5">
        <v>6</v>
      </c>
      <c r="Q257" s="5">
        <v>3</v>
      </c>
      <c r="R257" s="5">
        <v>0</v>
      </c>
      <c r="S257" s="5">
        <v>12</v>
      </c>
      <c r="T257" s="4">
        <v>120</v>
      </c>
      <c r="U257" s="26">
        <f t="shared" si="6"/>
        <v>4.1814810401124962</v>
      </c>
      <c r="V257" s="26">
        <f t="shared" si="7"/>
        <v>41.814810401124959</v>
      </c>
      <c r="Z257" s="4">
        <v>9</v>
      </c>
      <c r="AA257" s="26">
        <v>1.2683503708813211</v>
      </c>
      <c r="AB257" s="26">
        <v>8.8784525961692466</v>
      </c>
    </row>
    <row r="258" spans="1:28" x14ac:dyDescent="0.25">
      <c r="A258" s="5" t="s">
        <v>1901</v>
      </c>
      <c r="B258" s="6" t="s">
        <v>1643</v>
      </c>
      <c r="C258" s="6" t="s">
        <v>1644</v>
      </c>
      <c r="D258" s="5">
        <v>2005</v>
      </c>
      <c r="E258" s="5">
        <v>11</v>
      </c>
      <c r="F258" s="5">
        <v>29</v>
      </c>
      <c r="G258" s="5">
        <v>95949</v>
      </c>
      <c r="H258" s="5" t="s">
        <v>1645</v>
      </c>
      <c r="I258" s="7">
        <v>2.8</v>
      </c>
      <c r="J258" s="5">
        <v>33</v>
      </c>
      <c r="K258" s="5">
        <v>1</v>
      </c>
      <c r="L258" s="5">
        <v>2</v>
      </c>
      <c r="M258" s="5">
        <v>1</v>
      </c>
      <c r="N258" s="5">
        <v>0</v>
      </c>
      <c r="O258" s="5">
        <v>3</v>
      </c>
      <c r="P258" s="5">
        <v>6</v>
      </c>
      <c r="Q258" s="5">
        <v>3</v>
      </c>
      <c r="R258" s="5">
        <v>0</v>
      </c>
      <c r="S258" s="5">
        <v>12</v>
      </c>
      <c r="T258" s="4">
        <v>396</v>
      </c>
      <c r="U258" s="26">
        <f t="shared" ref="U258:U321" si="8">(VLOOKUP(E258,t_factor30,7))*S258</f>
        <v>4.1814810401124962</v>
      </c>
      <c r="V258" s="26">
        <f t="shared" ref="V258:V321" si="9">J258*U258</f>
        <v>137.98887432371237</v>
      </c>
      <c r="Z258" s="4">
        <v>8</v>
      </c>
      <c r="AA258" s="26">
        <v>20.221257447283087</v>
      </c>
      <c r="AB258" s="26">
        <v>586.4164659712095</v>
      </c>
    </row>
    <row r="259" spans="1:28" x14ac:dyDescent="0.25">
      <c r="A259" s="5" t="s">
        <v>2239</v>
      </c>
      <c r="B259" s="6" t="s">
        <v>1643</v>
      </c>
      <c r="C259" s="6" t="s">
        <v>1644</v>
      </c>
      <c r="D259" s="5">
        <v>2005</v>
      </c>
      <c r="E259" s="5">
        <v>11</v>
      </c>
      <c r="F259" s="5">
        <v>43</v>
      </c>
      <c r="G259" s="5">
        <v>95030</v>
      </c>
      <c r="H259" s="5" t="s">
        <v>1645</v>
      </c>
      <c r="I259" s="7">
        <v>5</v>
      </c>
      <c r="J259" s="5">
        <v>35</v>
      </c>
      <c r="K259" s="5">
        <v>1</v>
      </c>
      <c r="L259" s="5">
        <v>1</v>
      </c>
      <c r="M259" s="5">
        <v>1</v>
      </c>
      <c r="N259" s="5">
        <v>1</v>
      </c>
      <c r="O259" s="5">
        <v>3</v>
      </c>
      <c r="P259" s="5">
        <v>3</v>
      </c>
      <c r="Q259" s="5">
        <v>3</v>
      </c>
      <c r="R259" s="5">
        <v>3</v>
      </c>
      <c r="S259" s="5">
        <v>12</v>
      </c>
      <c r="T259" s="4">
        <v>420</v>
      </c>
      <c r="U259" s="26">
        <f t="shared" si="8"/>
        <v>4.1814810401124962</v>
      </c>
      <c r="V259" s="26">
        <f t="shared" si="9"/>
        <v>146.35183640393737</v>
      </c>
      <c r="Z259" s="4">
        <v>13</v>
      </c>
      <c r="AA259" s="26">
        <v>37.337645198065047</v>
      </c>
      <c r="AB259" s="26">
        <v>2837.6610350529436</v>
      </c>
    </row>
    <row r="260" spans="1:28" x14ac:dyDescent="0.25">
      <c r="A260" s="5" t="s">
        <v>143</v>
      </c>
      <c r="B260" s="6" t="s">
        <v>1643</v>
      </c>
      <c r="C260" s="6" t="s">
        <v>1644</v>
      </c>
      <c r="D260" s="5">
        <v>2005</v>
      </c>
      <c r="E260" s="5">
        <v>11</v>
      </c>
      <c r="F260" s="5">
        <v>37</v>
      </c>
      <c r="G260" s="5">
        <v>92129</v>
      </c>
      <c r="H260" s="5" t="s">
        <v>1370</v>
      </c>
      <c r="I260" s="7">
        <v>4.5</v>
      </c>
      <c r="J260" s="5">
        <v>19</v>
      </c>
      <c r="K260" s="5">
        <v>1</v>
      </c>
      <c r="L260" s="5">
        <v>1</v>
      </c>
      <c r="M260" s="5">
        <v>1</v>
      </c>
      <c r="N260" s="5">
        <v>1</v>
      </c>
      <c r="O260" s="5">
        <v>3</v>
      </c>
      <c r="P260" s="5">
        <v>3</v>
      </c>
      <c r="Q260" s="5">
        <v>3</v>
      </c>
      <c r="R260" s="5">
        <v>3</v>
      </c>
      <c r="S260" s="5">
        <v>12</v>
      </c>
      <c r="T260" s="4">
        <v>228</v>
      </c>
      <c r="U260" s="26">
        <f t="shared" si="8"/>
        <v>4.1814810401124962</v>
      </c>
      <c r="V260" s="26">
        <f t="shared" si="9"/>
        <v>79.44813976213743</v>
      </c>
      <c r="Z260" s="4">
        <v>9</v>
      </c>
      <c r="AA260" s="26">
        <v>15.220204450575855</v>
      </c>
      <c r="AB260" s="26">
        <v>456.60613351727562</v>
      </c>
    </row>
    <row r="261" spans="1:28" x14ac:dyDescent="0.25">
      <c r="A261" s="5" t="s">
        <v>314</v>
      </c>
      <c r="B261" s="6" t="s">
        <v>1683</v>
      </c>
      <c r="C261" s="6" t="s">
        <v>1644</v>
      </c>
      <c r="D261" s="5">
        <v>2005</v>
      </c>
      <c r="E261" s="5">
        <v>11</v>
      </c>
      <c r="F261" s="5">
        <v>42</v>
      </c>
      <c r="G261" s="5">
        <v>93460</v>
      </c>
      <c r="H261" s="5" t="s">
        <v>1370</v>
      </c>
      <c r="I261" s="7">
        <v>1.8</v>
      </c>
      <c r="J261" s="5">
        <v>20</v>
      </c>
      <c r="K261" s="5">
        <v>1</v>
      </c>
      <c r="L261" s="5">
        <v>1</v>
      </c>
      <c r="M261" s="5">
        <v>1</v>
      </c>
      <c r="N261" s="5">
        <v>1</v>
      </c>
      <c r="O261" s="5">
        <v>3</v>
      </c>
      <c r="P261" s="5">
        <v>3</v>
      </c>
      <c r="Q261" s="5">
        <v>3</v>
      </c>
      <c r="R261" s="5">
        <v>3</v>
      </c>
      <c r="S261" s="5">
        <v>12</v>
      </c>
      <c r="T261" s="4">
        <v>240</v>
      </c>
      <c r="U261" s="26">
        <f t="shared" si="8"/>
        <v>4.1814810401124962</v>
      </c>
      <c r="V261" s="26">
        <f t="shared" si="9"/>
        <v>83.629620802249917</v>
      </c>
      <c r="Z261" s="4">
        <v>11</v>
      </c>
      <c r="AA261" s="26">
        <v>7.6662407984026597</v>
      </c>
      <c r="AB261" s="26">
        <v>76.662407984026601</v>
      </c>
    </row>
    <row r="262" spans="1:28" x14ac:dyDescent="0.25">
      <c r="A262" s="5" t="s">
        <v>1928</v>
      </c>
      <c r="B262" s="6" t="s">
        <v>1643</v>
      </c>
      <c r="C262" s="6" t="s">
        <v>1644</v>
      </c>
      <c r="D262" s="5">
        <v>2004</v>
      </c>
      <c r="E262" s="5">
        <v>12</v>
      </c>
      <c r="F262" s="5">
        <v>30</v>
      </c>
      <c r="G262" s="5">
        <v>92614</v>
      </c>
      <c r="H262" s="5" t="s">
        <v>1645</v>
      </c>
      <c r="I262" s="7">
        <v>3.9</v>
      </c>
      <c r="J262" s="5">
        <v>50</v>
      </c>
      <c r="K262" s="5">
        <v>1</v>
      </c>
      <c r="L262" s="5">
        <v>1</v>
      </c>
      <c r="M262" s="5">
        <v>1</v>
      </c>
      <c r="N262" s="5">
        <v>1</v>
      </c>
      <c r="O262" s="5">
        <v>3</v>
      </c>
      <c r="P262" s="5">
        <v>3</v>
      </c>
      <c r="Q262" s="5">
        <v>3</v>
      </c>
      <c r="R262" s="5">
        <v>3</v>
      </c>
      <c r="S262" s="5">
        <v>12</v>
      </c>
      <c r="T262" s="4">
        <v>600</v>
      </c>
      <c r="U262" s="26">
        <f t="shared" si="8"/>
        <v>4.1661668183778096</v>
      </c>
      <c r="V262" s="26">
        <f t="shared" si="9"/>
        <v>208.30834091889048</v>
      </c>
      <c r="Z262" s="4">
        <v>11</v>
      </c>
      <c r="AA262" s="26">
        <v>17.887895196272872</v>
      </c>
      <c r="AB262" s="26">
        <v>321.98211353291168</v>
      </c>
    </row>
    <row r="263" spans="1:28" x14ac:dyDescent="0.25">
      <c r="A263" s="5" t="s">
        <v>1963</v>
      </c>
      <c r="B263" s="6" t="s">
        <v>1643</v>
      </c>
      <c r="C263" s="6" t="s">
        <v>1644</v>
      </c>
      <c r="D263" s="5">
        <v>2004</v>
      </c>
      <c r="E263" s="5">
        <v>12</v>
      </c>
      <c r="F263" s="5">
        <v>30</v>
      </c>
      <c r="G263" s="5">
        <v>92886</v>
      </c>
      <c r="H263" s="5" t="s">
        <v>1645</v>
      </c>
      <c r="I263" s="7">
        <v>1.7</v>
      </c>
      <c r="J263" s="5">
        <v>41</v>
      </c>
      <c r="K263" s="5">
        <v>1</v>
      </c>
      <c r="L263" s="5">
        <v>0</v>
      </c>
      <c r="M263" s="5">
        <v>1</v>
      </c>
      <c r="N263" s="5">
        <v>2</v>
      </c>
      <c r="O263" s="5">
        <v>3</v>
      </c>
      <c r="P263" s="5">
        <v>0</v>
      </c>
      <c r="Q263" s="5">
        <v>3</v>
      </c>
      <c r="R263" s="5">
        <v>6</v>
      </c>
      <c r="S263" s="5">
        <v>12</v>
      </c>
      <c r="T263" s="4">
        <v>492</v>
      </c>
      <c r="U263" s="26">
        <f t="shared" si="8"/>
        <v>4.1661668183778096</v>
      </c>
      <c r="V263" s="26">
        <f t="shared" si="9"/>
        <v>170.81283955349019</v>
      </c>
      <c r="Z263" s="4">
        <v>14</v>
      </c>
      <c r="AA263" s="26">
        <v>7.7554780307150795</v>
      </c>
      <c r="AB263" s="26">
        <v>77.554780307150793</v>
      </c>
    </row>
    <row r="264" spans="1:28" x14ac:dyDescent="0.25">
      <c r="A264" s="5" t="s">
        <v>2101</v>
      </c>
      <c r="B264" s="6" t="s">
        <v>1730</v>
      </c>
      <c r="C264" s="6" t="s">
        <v>1151</v>
      </c>
      <c r="D264" s="5">
        <v>2004</v>
      </c>
      <c r="E264" s="5">
        <v>12</v>
      </c>
      <c r="F264" s="5">
        <v>37</v>
      </c>
      <c r="G264" s="5">
        <v>92128</v>
      </c>
      <c r="H264" s="5" t="s">
        <v>1645</v>
      </c>
      <c r="I264" s="7">
        <v>3.9</v>
      </c>
      <c r="J264" s="5">
        <v>30</v>
      </c>
      <c r="K264" s="5">
        <v>1</v>
      </c>
      <c r="L264" s="5">
        <v>1</v>
      </c>
      <c r="M264" s="5">
        <v>1</v>
      </c>
      <c r="N264" s="5">
        <v>1</v>
      </c>
      <c r="O264" s="5">
        <v>3</v>
      </c>
      <c r="P264" s="5">
        <v>3</v>
      </c>
      <c r="Q264" s="5">
        <v>3</v>
      </c>
      <c r="R264" s="5">
        <v>3</v>
      </c>
      <c r="S264" s="5">
        <v>12</v>
      </c>
      <c r="T264" s="4">
        <v>360</v>
      </c>
      <c r="U264" s="26">
        <f t="shared" si="8"/>
        <v>4.1661668183778096</v>
      </c>
      <c r="V264" s="26">
        <f t="shared" si="9"/>
        <v>124.98500455133428</v>
      </c>
      <c r="Z264" s="4">
        <v>7</v>
      </c>
      <c r="AA264" s="26">
        <v>20.150504013887954</v>
      </c>
      <c r="AB264" s="26">
        <v>604.51512041663864</v>
      </c>
    </row>
    <row r="265" spans="1:28" x14ac:dyDescent="0.25">
      <c r="A265" s="5" t="s">
        <v>2103</v>
      </c>
      <c r="B265" s="6" t="s">
        <v>1643</v>
      </c>
      <c r="C265" s="6" t="s">
        <v>1644</v>
      </c>
      <c r="D265" s="5">
        <v>2004</v>
      </c>
      <c r="E265" s="5">
        <v>12</v>
      </c>
      <c r="F265" s="5">
        <v>37</v>
      </c>
      <c r="G265" s="5">
        <v>92064</v>
      </c>
      <c r="H265" s="5" t="s">
        <v>1645</v>
      </c>
      <c r="I265" s="7">
        <v>3.4</v>
      </c>
      <c r="J265" s="5">
        <v>48</v>
      </c>
      <c r="K265" s="5">
        <v>2</v>
      </c>
      <c r="L265" s="5">
        <v>0</v>
      </c>
      <c r="M265" s="5">
        <v>1</v>
      </c>
      <c r="N265" s="5">
        <v>1</v>
      </c>
      <c r="O265" s="5">
        <v>6</v>
      </c>
      <c r="P265" s="5">
        <v>0</v>
      </c>
      <c r="Q265" s="5">
        <v>3</v>
      </c>
      <c r="R265" s="5">
        <v>3</v>
      </c>
      <c r="S265" s="5">
        <v>12</v>
      </c>
      <c r="T265" s="4">
        <v>576</v>
      </c>
      <c r="U265" s="26">
        <f t="shared" si="8"/>
        <v>4.1661668183778096</v>
      </c>
      <c r="V265" s="26">
        <f t="shared" si="9"/>
        <v>199.97600728213484</v>
      </c>
      <c r="Z265" s="4">
        <v>7</v>
      </c>
      <c r="AA265" s="26">
        <v>22.669317015623946</v>
      </c>
      <c r="AB265" s="26">
        <v>453.38634031247892</v>
      </c>
    </row>
    <row r="266" spans="1:28" x14ac:dyDescent="0.25">
      <c r="A266" s="5" t="s">
        <v>2320</v>
      </c>
      <c r="B266" s="6" t="s">
        <v>1643</v>
      </c>
      <c r="C266" s="6" t="s">
        <v>1644</v>
      </c>
      <c r="D266" s="5">
        <v>2004</v>
      </c>
      <c r="E266" s="5">
        <v>12</v>
      </c>
      <c r="F266" s="5">
        <v>56</v>
      </c>
      <c r="G266" s="5">
        <v>91361</v>
      </c>
      <c r="H266" s="5" t="s">
        <v>1645</v>
      </c>
      <c r="I266" s="7">
        <v>4</v>
      </c>
      <c r="J266" s="5">
        <v>30</v>
      </c>
      <c r="K266" s="5">
        <v>1</v>
      </c>
      <c r="L266" s="5">
        <v>1</v>
      </c>
      <c r="M266" s="5">
        <v>1</v>
      </c>
      <c r="N266" s="5">
        <v>1</v>
      </c>
      <c r="O266" s="5">
        <v>3</v>
      </c>
      <c r="P266" s="5">
        <v>3</v>
      </c>
      <c r="Q266" s="5">
        <v>3</v>
      </c>
      <c r="R266" s="5">
        <v>3</v>
      </c>
      <c r="S266" s="5">
        <v>12</v>
      </c>
      <c r="T266" s="4">
        <v>360</v>
      </c>
      <c r="U266" s="26">
        <f t="shared" si="8"/>
        <v>4.1661668183778096</v>
      </c>
      <c r="V266" s="26">
        <f t="shared" si="9"/>
        <v>124.98500455133428</v>
      </c>
      <c r="Z266" s="4">
        <v>12</v>
      </c>
      <c r="AA266" s="26">
        <v>102.60389986093674</v>
      </c>
      <c r="AB266" s="26">
        <v>513.01949930468368</v>
      </c>
    </row>
    <row r="267" spans="1:28" x14ac:dyDescent="0.25">
      <c r="A267" s="5" t="s">
        <v>2330</v>
      </c>
      <c r="B267" s="6" t="s">
        <v>1643</v>
      </c>
      <c r="C267" s="6" t="s">
        <v>1644</v>
      </c>
      <c r="D267" s="5">
        <v>2004</v>
      </c>
      <c r="E267" s="5">
        <v>12</v>
      </c>
      <c r="F267" s="5">
        <v>56</v>
      </c>
      <c r="G267" s="5">
        <v>93021</v>
      </c>
      <c r="H267" s="5" t="s">
        <v>1645</v>
      </c>
      <c r="I267" s="7">
        <v>4.3</v>
      </c>
      <c r="J267" s="5">
        <v>41</v>
      </c>
      <c r="K267" s="5">
        <v>1</v>
      </c>
      <c r="L267" s="5">
        <v>1</v>
      </c>
      <c r="M267" s="5">
        <v>1</v>
      </c>
      <c r="N267" s="5">
        <v>1</v>
      </c>
      <c r="O267" s="5">
        <v>3</v>
      </c>
      <c r="P267" s="5">
        <v>3</v>
      </c>
      <c r="Q267" s="5">
        <v>3</v>
      </c>
      <c r="R267" s="5">
        <v>3</v>
      </c>
      <c r="S267" s="5">
        <v>12</v>
      </c>
      <c r="T267" s="4">
        <v>492</v>
      </c>
      <c r="U267" s="26">
        <f t="shared" si="8"/>
        <v>4.1661668183778096</v>
      </c>
      <c r="V267" s="26">
        <f t="shared" si="9"/>
        <v>170.81283955349019</v>
      </c>
      <c r="Z267" s="4">
        <v>10</v>
      </c>
      <c r="AA267" s="26">
        <v>29.278430789069091</v>
      </c>
      <c r="AB267" s="26">
        <v>585.56861578138182</v>
      </c>
    </row>
    <row r="268" spans="1:28" x14ac:dyDescent="0.25">
      <c r="A268" s="5" t="s">
        <v>2908</v>
      </c>
      <c r="B268" s="6" t="s">
        <v>1660</v>
      </c>
      <c r="C268" s="6" t="s">
        <v>1151</v>
      </c>
      <c r="D268" s="5">
        <v>2004</v>
      </c>
      <c r="E268" s="5">
        <v>12</v>
      </c>
      <c r="F268" s="5">
        <v>1</v>
      </c>
      <c r="G268" s="5">
        <v>94610</v>
      </c>
      <c r="H268" s="5" t="s">
        <v>1370</v>
      </c>
      <c r="I268" s="7">
        <v>3</v>
      </c>
      <c r="J268" s="5">
        <v>65</v>
      </c>
      <c r="K268" s="5">
        <v>1</v>
      </c>
      <c r="L268" s="5">
        <v>2</v>
      </c>
      <c r="M268" s="5">
        <v>1</v>
      </c>
      <c r="N268" s="5">
        <v>0</v>
      </c>
      <c r="O268" s="5">
        <v>3</v>
      </c>
      <c r="P268" s="5">
        <v>6</v>
      </c>
      <c r="Q268" s="5">
        <v>3</v>
      </c>
      <c r="R268" s="5">
        <v>0</v>
      </c>
      <c r="S268" s="5">
        <v>12</v>
      </c>
      <c r="T268" s="4">
        <v>780</v>
      </c>
      <c r="U268" s="26">
        <f t="shared" si="8"/>
        <v>4.1661668183778096</v>
      </c>
      <c r="V268" s="26">
        <f t="shared" si="9"/>
        <v>270.80084319455761</v>
      </c>
      <c r="Z268" s="4">
        <v>11</v>
      </c>
      <c r="AA268" s="26">
        <v>1.2777067997337765</v>
      </c>
      <c r="AB268" s="26">
        <v>51.10827198935106</v>
      </c>
    </row>
    <row r="269" spans="1:28" x14ac:dyDescent="0.25">
      <c r="A269" s="5" t="s">
        <v>3256</v>
      </c>
      <c r="B269" s="6" t="s">
        <v>1643</v>
      </c>
      <c r="C269" s="6" t="s">
        <v>1644</v>
      </c>
      <c r="D269" s="5">
        <v>2004</v>
      </c>
      <c r="E269" s="5">
        <v>12</v>
      </c>
      <c r="F269" s="5">
        <v>28</v>
      </c>
      <c r="G269" s="5">
        <v>94508</v>
      </c>
      <c r="H269" s="5" t="s">
        <v>1370</v>
      </c>
      <c r="I269" s="7">
        <v>4.0999999999999996</v>
      </c>
      <c r="J269" s="5">
        <v>30</v>
      </c>
      <c r="K269" s="5">
        <v>1</v>
      </c>
      <c r="L269" s="5">
        <v>0</v>
      </c>
      <c r="M269" s="5">
        <v>1</v>
      </c>
      <c r="N269" s="5">
        <v>2</v>
      </c>
      <c r="O269" s="5">
        <v>3</v>
      </c>
      <c r="P269" s="5">
        <v>0</v>
      </c>
      <c r="Q269" s="5">
        <v>3</v>
      </c>
      <c r="R269" s="5">
        <v>6</v>
      </c>
      <c r="S269" s="5">
        <v>12</v>
      </c>
      <c r="T269" s="4">
        <v>360</v>
      </c>
      <c r="U269" s="26">
        <f t="shared" si="8"/>
        <v>4.1661668183778096</v>
      </c>
      <c r="V269" s="26">
        <f t="shared" si="9"/>
        <v>124.98500455133428</v>
      </c>
      <c r="Z269" s="4">
        <v>5</v>
      </c>
      <c r="AA269" s="26">
        <v>56.288182116771189</v>
      </c>
      <c r="AB269" s="26">
        <v>2870.6972879553305</v>
      </c>
    </row>
    <row r="270" spans="1:28" x14ac:dyDescent="0.25">
      <c r="A270" s="5" t="s">
        <v>3344</v>
      </c>
      <c r="B270" s="6" t="s">
        <v>1643</v>
      </c>
      <c r="C270" s="6" t="s">
        <v>1644</v>
      </c>
      <c r="D270" s="5">
        <v>2004</v>
      </c>
      <c r="E270" s="5">
        <v>12</v>
      </c>
      <c r="F270" s="5">
        <v>30</v>
      </c>
      <c r="G270" s="5">
        <v>90631</v>
      </c>
      <c r="H270" s="5" t="s">
        <v>1370</v>
      </c>
      <c r="I270" s="7">
        <v>1.9</v>
      </c>
      <c r="J270" s="5">
        <v>30</v>
      </c>
      <c r="K270" s="5">
        <v>1</v>
      </c>
      <c r="L270" s="5">
        <v>0</v>
      </c>
      <c r="M270" s="5">
        <v>2</v>
      </c>
      <c r="N270" s="5">
        <v>1</v>
      </c>
      <c r="O270" s="5">
        <v>3</v>
      </c>
      <c r="P270" s="5">
        <v>0</v>
      </c>
      <c r="Q270" s="5">
        <v>6</v>
      </c>
      <c r="R270" s="5">
        <v>3</v>
      </c>
      <c r="S270" s="5">
        <v>12</v>
      </c>
      <c r="T270" s="4">
        <v>360</v>
      </c>
      <c r="U270" s="26">
        <f t="shared" si="8"/>
        <v>4.1661668183778096</v>
      </c>
      <c r="V270" s="26">
        <f t="shared" si="9"/>
        <v>124.98500455133428</v>
      </c>
      <c r="Z270" s="4">
        <v>10</v>
      </c>
      <c r="AA270" s="26">
        <v>99.292069632495171</v>
      </c>
      <c r="AB270" s="26">
        <v>3475.2224371373309</v>
      </c>
    </row>
    <row r="271" spans="1:28" x14ac:dyDescent="0.25">
      <c r="A271" s="5" t="s">
        <v>156</v>
      </c>
      <c r="B271" s="6" t="s">
        <v>1643</v>
      </c>
      <c r="C271" s="6" t="s">
        <v>1644</v>
      </c>
      <c r="D271" s="5">
        <v>2004</v>
      </c>
      <c r="E271" s="5">
        <v>12</v>
      </c>
      <c r="F271" s="5">
        <v>37</v>
      </c>
      <c r="G271" s="5">
        <v>92064</v>
      </c>
      <c r="H271" s="5" t="s">
        <v>1370</v>
      </c>
      <c r="I271" s="7">
        <v>1.5</v>
      </c>
      <c r="J271" s="5">
        <v>19</v>
      </c>
      <c r="K271" s="5">
        <v>1</v>
      </c>
      <c r="L271" s="5">
        <v>0</v>
      </c>
      <c r="M271" s="5">
        <v>2</v>
      </c>
      <c r="N271" s="5">
        <v>1</v>
      </c>
      <c r="O271" s="5">
        <v>3</v>
      </c>
      <c r="P271" s="5">
        <v>0</v>
      </c>
      <c r="Q271" s="5">
        <v>6</v>
      </c>
      <c r="R271" s="5">
        <v>3</v>
      </c>
      <c r="S271" s="5">
        <v>12</v>
      </c>
      <c r="T271" s="4">
        <v>228</v>
      </c>
      <c r="U271" s="26">
        <f t="shared" si="8"/>
        <v>4.1661668183778096</v>
      </c>
      <c r="V271" s="26">
        <f t="shared" si="9"/>
        <v>79.157169549178377</v>
      </c>
      <c r="Z271" s="4">
        <v>9</v>
      </c>
      <c r="AA271" s="26">
        <v>78.637722994641919</v>
      </c>
      <c r="AB271" s="26">
        <v>2359.1316898392574</v>
      </c>
    </row>
    <row r="272" spans="1:28" x14ac:dyDescent="0.25">
      <c r="A272" s="5" t="s">
        <v>1823</v>
      </c>
      <c r="B272" s="6" t="s">
        <v>1683</v>
      </c>
      <c r="C272" s="6" t="s">
        <v>1644</v>
      </c>
      <c r="D272" s="5">
        <v>2003</v>
      </c>
      <c r="E272" s="5">
        <v>13</v>
      </c>
      <c r="F272" s="5">
        <v>19</v>
      </c>
      <c r="G272" s="5">
        <v>90250</v>
      </c>
      <c r="H272" s="5" t="s">
        <v>1645</v>
      </c>
      <c r="I272" s="7">
        <v>3.9</v>
      </c>
      <c r="J272" s="5">
        <v>30</v>
      </c>
      <c r="K272" s="5">
        <v>1</v>
      </c>
      <c r="L272" s="5">
        <v>1</v>
      </c>
      <c r="M272" s="5">
        <v>1</v>
      </c>
      <c r="N272" s="5">
        <v>1</v>
      </c>
      <c r="O272" s="5">
        <v>3</v>
      </c>
      <c r="P272" s="5">
        <v>3</v>
      </c>
      <c r="Q272" s="5">
        <v>3</v>
      </c>
      <c r="R272" s="5">
        <v>3</v>
      </c>
      <c r="S272" s="5">
        <v>12</v>
      </c>
      <c r="T272" s="4">
        <v>360</v>
      </c>
      <c r="U272" s="26">
        <f t="shared" si="8"/>
        <v>4.1506970025279886</v>
      </c>
      <c r="V272" s="26">
        <f t="shared" si="9"/>
        <v>124.52091007583965</v>
      </c>
      <c r="Z272" s="4">
        <v>7</v>
      </c>
      <c r="AA272" s="26">
        <v>0</v>
      </c>
      <c r="AB272" s="26">
        <v>0</v>
      </c>
    </row>
    <row r="273" spans="1:28" x14ac:dyDescent="0.25">
      <c r="A273" s="5" t="s">
        <v>1936</v>
      </c>
      <c r="B273" s="6" t="s">
        <v>1660</v>
      </c>
      <c r="C273" s="6" t="s">
        <v>1151</v>
      </c>
      <c r="D273" s="5">
        <v>2003</v>
      </c>
      <c r="E273" s="5">
        <v>13</v>
      </c>
      <c r="F273" s="5">
        <v>30</v>
      </c>
      <c r="G273" s="5">
        <v>92660</v>
      </c>
      <c r="H273" s="5" t="s">
        <v>1645</v>
      </c>
      <c r="I273" s="7">
        <v>2</v>
      </c>
      <c r="J273" s="5">
        <v>19</v>
      </c>
      <c r="K273" s="5">
        <v>2</v>
      </c>
      <c r="L273" s="5">
        <v>0</v>
      </c>
      <c r="M273" s="5">
        <v>2</v>
      </c>
      <c r="N273" s="5">
        <v>0</v>
      </c>
      <c r="O273" s="5">
        <v>6</v>
      </c>
      <c r="P273" s="5">
        <v>0</v>
      </c>
      <c r="Q273" s="5">
        <v>6</v>
      </c>
      <c r="R273" s="5">
        <v>0</v>
      </c>
      <c r="S273" s="5">
        <v>12</v>
      </c>
      <c r="T273" s="4">
        <v>228</v>
      </c>
      <c r="U273" s="26">
        <f t="shared" si="8"/>
        <v>4.1506970025279886</v>
      </c>
      <c r="V273" s="26">
        <f t="shared" si="9"/>
        <v>78.863243048031777</v>
      </c>
      <c r="Z273" s="4">
        <v>15</v>
      </c>
      <c r="AA273" s="26">
        <v>11.679993338125209</v>
      </c>
      <c r="AB273" s="26">
        <v>233.59986676250418</v>
      </c>
    </row>
    <row r="274" spans="1:28" x14ac:dyDescent="0.25">
      <c r="A274" s="5" t="s">
        <v>2062</v>
      </c>
      <c r="B274" s="6" t="s">
        <v>1643</v>
      </c>
      <c r="C274" s="6" t="s">
        <v>1644</v>
      </c>
      <c r="D274" s="5">
        <v>2003</v>
      </c>
      <c r="E274" s="5">
        <v>13</v>
      </c>
      <c r="F274" s="5">
        <v>36</v>
      </c>
      <c r="G274" s="5">
        <v>92336</v>
      </c>
      <c r="H274" s="5" t="s">
        <v>1645</v>
      </c>
      <c r="I274" s="7">
        <v>1.1000000000000001</v>
      </c>
      <c r="J274" s="5">
        <v>5</v>
      </c>
      <c r="K274" s="5">
        <v>2</v>
      </c>
      <c r="L274" s="5">
        <v>0</v>
      </c>
      <c r="M274" s="5">
        <v>0</v>
      </c>
      <c r="N274" s="5">
        <v>2</v>
      </c>
      <c r="O274" s="5">
        <v>6</v>
      </c>
      <c r="P274" s="5">
        <v>0</v>
      </c>
      <c r="Q274" s="5">
        <v>0</v>
      </c>
      <c r="R274" s="5">
        <v>6</v>
      </c>
      <c r="S274" s="5">
        <v>12</v>
      </c>
      <c r="T274" s="4">
        <v>60</v>
      </c>
      <c r="U274" s="26">
        <f t="shared" si="8"/>
        <v>4.1506970025279886</v>
      </c>
      <c r="V274" s="26">
        <f t="shared" si="9"/>
        <v>20.753485012639942</v>
      </c>
      <c r="Z274" s="4">
        <v>16</v>
      </c>
      <c r="AA274" s="26">
        <v>24.758930567829726</v>
      </c>
      <c r="AB274" s="26">
        <v>247.58930567829725</v>
      </c>
    </row>
    <row r="275" spans="1:28" x14ac:dyDescent="0.25">
      <c r="A275" s="5" t="s">
        <v>2063</v>
      </c>
      <c r="B275" s="6" t="s">
        <v>1643</v>
      </c>
      <c r="C275" s="6" t="s">
        <v>1644</v>
      </c>
      <c r="D275" s="5">
        <v>2003</v>
      </c>
      <c r="E275" s="5">
        <v>13</v>
      </c>
      <c r="F275" s="5">
        <v>36</v>
      </c>
      <c r="G275" s="5">
        <v>91701</v>
      </c>
      <c r="H275" s="5" t="s">
        <v>1645</v>
      </c>
      <c r="I275" s="7">
        <v>0.3</v>
      </c>
      <c r="J275" s="5">
        <v>1</v>
      </c>
      <c r="K275" s="5">
        <v>1</v>
      </c>
      <c r="L275" s="5">
        <v>1</v>
      </c>
      <c r="M275" s="5">
        <v>1</v>
      </c>
      <c r="N275" s="5">
        <v>1</v>
      </c>
      <c r="O275" s="5">
        <v>3</v>
      </c>
      <c r="P275" s="5">
        <v>3</v>
      </c>
      <c r="Q275" s="5">
        <v>3</v>
      </c>
      <c r="R275" s="5">
        <v>3</v>
      </c>
      <c r="S275" s="5">
        <v>12</v>
      </c>
      <c r="T275" s="4">
        <v>12</v>
      </c>
      <c r="U275" s="26">
        <f t="shared" si="8"/>
        <v>4.1506970025279886</v>
      </c>
      <c r="V275" s="26">
        <f t="shared" si="9"/>
        <v>4.1506970025279886</v>
      </c>
      <c r="Z275" s="4">
        <v>9</v>
      </c>
      <c r="AA275" s="26">
        <v>71.027620769353987</v>
      </c>
      <c r="AB275" s="26">
        <v>4900.905833085425</v>
      </c>
    </row>
    <row r="276" spans="1:28" x14ac:dyDescent="0.25">
      <c r="A276" s="5" t="s">
        <v>2121</v>
      </c>
      <c r="B276" s="6" t="s">
        <v>1643</v>
      </c>
      <c r="C276" s="6" t="s">
        <v>1644</v>
      </c>
      <c r="D276" s="5">
        <v>2003</v>
      </c>
      <c r="E276" s="5">
        <v>13</v>
      </c>
      <c r="F276" s="5">
        <v>37</v>
      </c>
      <c r="G276" s="5">
        <v>92115</v>
      </c>
      <c r="H276" s="5" t="s">
        <v>1645</v>
      </c>
      <c r="I276" s="7">
        <v>2</v>
      </c>
      <c r="J276" s="5">
        <v>30</v>
      </c>
      <c r="K276" s="5">
        <v>1</v>
      </c>
      <c r="L276" s="5">
        <v>1</v>
      </c>
      <c r="M276" s="5">
        <v>1</v>
      </c>
      <c r="N276" s="5">
        <v>1</v>
      </c>
      <c r="O276" s="5">
        <v>3</v>
      </c>
      <c r="P276" s="5">
        <v>3</v>
      </c>
      <c r="Q276" s="5">
        <v>3</v>
      </c>
      <c r="R276" s="5">
        <v>3</v>
      </c>
      <c r="S276" s="5">
        <v>12</v>
      </c>
      <c r="T276" s="4">
        <v>360</v>
      </c>
      <c r="U276" s="26">
        <f t="shared" si="8"/>
        <v>4.1506970025279886</v>
      </c>
      <c r="V276" s="26">
        <f t="shared" si="9"/>
        <v>124.52091007583965</v>
      </c>
      <c r="Z276" s="4">
        <v>7</v>
      </c>
      <c r="AA276" s="26">
        <v>12.594065008679971</v>
      </c>
      <c r="AB276" s="26">
        <v>377.82195026039915</v>
      </c>
    </row>
    <row r="277" spans="1:28" x14ac:dyDescent="0.25">
      <c r="A277" s="5" t="s">
        <v>2123</v>
      </c>
      <c r="B277" s="6" t="s">
        <v>1643</v>
      </c>
      <c r="C277" s="6" t="s">
        <v>1644</v>
      </c>
      <c r="D277" s="5">
        <v>2003</v>
      </c>
      <c r="E277" s="5">
        <v>13</v>
      </c>
      <c r="F277" s="5">
        <v>37</v>
      </c>
      <c r="G277" s="5">
        <v>92117</v>
      </c>
      <c r="H277" s="5" t="s">
        <v>1645</v>
      </c>
      <c r="I277" s="7">
        <v>2</v>
      </c>
      <c r="J277" s="5">
        <v>10</v>
      </c>
      <c r="K277" s="5">
        <v>1</v>
      </c>
      <c r="L277" s="5">
        <v>1</v>
      </c>
      <c r="M277" s="5">
        <v>1</v>
      </c>
      <c r="N277" s="5">
        <v>1</v>
      </c>
      <c r="O277" s="5">
        <v>3</v>
      </c>
      <c r="P277" s="5">
        <v>3</v>
      </c>
      <c r="Q277" s="5">
        <v>3</v>
      </c>
      <c r="R277" s="5">
        <v>3</v>
      </c>
      <c r="S277" s="5">
        <v>12</v>
      </c>
      <c r="T277" s="4">
        <v>120</v>
      </c>
      <c r="U277" s="26">
        <f t="shared" si="8"/>
        <v>4.1506970025279886</v>
      </c>
      <c r="V277" s="26">
        <f t="shared" si="9"/>
        <v>41.506970025279884</v>
      </c>
      <c r="Z277" s="4">
        <v>10</v>
      </c>
      <c r="AA277" s="26">
        <v>28.005455537370434</v>
      </c>
      <c r="AB277" s="26">
        <v>532.10365521003826</v>
      </c>
    </row>
    <row r="278" spans="1:28" x14ac:dyDescent="0.25">
      <c r="A278" s="5" t="s">
        <v>2130</v>
      </c>
      <c r="B278" s="6" t="s">
        <v>1643</v>
      </c>
      <c r="C278" s="6" t="s">
        <v>1644</v>
      </c>
      <c r="D278" s="5">
        <v>2003</v>
      </c>
      <c r="E278" s="5">
        <v>13</v>
      </c>
      <c r="F278" s="5">
        <v>38</v>
      </c>
      <c r="G278" s="5">
        <v>94117</v>
      </c>
      <c r="H278" s="5" t="s">
        <v>1645</v>
      </c>
      <c r="I278" s="7">
        <v>3</v>
      </c>
      <c r="J278" s="5">
        <v>20</v>
      </c>
      <c r="K278" s="5">
        <v>2</v>
      </c>
      <c r="L278" s="5">
        <v>0</v>
      </c>
      <c r="M278" s="5">
        <v>2</v>
      </c>
      <c r="N278" s="5">
        <v>0</v>
      </c>
      <c r="O278" s="5">
        <v>6</v>
      </c>
      <c r="P278" s="5">
        <v>0</v>
      </c>
      <c r="Q278" s="5">
        <v>6</v>
      </c>
      <c r="R278" s="5">
        <v>0</v>
      </c>
      <c r="S278" s="5">
        <v>12</v>
      </c>
      <c r="T278" s="4">
        <v>240</v>
      </c>
      <c r="U278" s="26">
        <f t="shared" si="8"/>
        <v>4.1506970025279886</v>
      </c>
      <c r="V278" s="26">
        <f t="shared" si="9"/>
        <v>83.013940050559768</v>
      </c>
      <c r="Z278" s="4">
        <v>16</v>
      </c>
      <c r="AA278" s="26">
        <v>48.214759526826306</v>
      </c>
      <c r="AB278" s="26">
        <v>2073.2346596535313</v>
      </c>
    </row>
    <row r="279" spans="1:28" x14ac:dyDescent="0.25">
      <c r="A279" s="5" t="s">
        <v>2206</v>
      </c>
      <c r="B279" s="6" t="s">
        <v>1643</v>
      </c>
      <c r="C279" s="6" t="s">
        <v>1644</v>
      </c>
      <c r="D279" s="5">
        <v>2003</v>
      </c>
      <c r="E279" s="5">
        <v>13</v>
      </c>
      <c r="F279" s="5">
        <v>43</v>
      </c>
      <c r="G279" s="5">
        <v>94040</v>
      </c>
      <c r="H279" s="5" t="s">
        <v>1645</v>
      </c>
      <c r="I279" s="7">
        <v>6</v>
      </c>
      <c r="J279" s="5">
        <v>50</v>
      </c>
      <c r="K279" s="5">
        <v>1</v>
      </c>
      <c r="L279" s="5">
        <v>1</v>
      </c>
      <c r="M279" s="5">
        <v>1</v>
      </c>
      <c r="N279" s="5">
        <v>1</v>
      </c>
      <c r="O279" s="5">
        <v>3</v>
      </c>
      <c r="P279" s="5">
        <v>3</v>
      </c>
      <c r="Q279" s="5">
        <v>3</v>
      </c>
      <c r="R279" s="5">
        <v>3</v>
      </c>
      <c r="S279" s="5">
        <v>12</v>
      </c>
      <c r="T279" s="4">
        <v>600</v>
      </c>
      <c r="U279" s="26">
        <f t="shared" si="8"/>
        <v>4.1506970025279886</v>
      </c>
      <c r="V279" s="26">
        <f t="shared" si="9"/>
        <v>207.53485012639942</v>
      </c>
      <c r="Z279" s="4">
        <v>8</v>
      </c>
      <c r="AA279" s="26">
        <v>45.49782925638695</v>
      </c>
      <c r="AB279" s="26">
        <v>4549.7829256386949</v>
      </c>
    </row>
    <row r="280" spans="1:28" x14ac:dyDescent="0.25">
      <c r="A280" s="5" t="s">
        <v>2230</v>
      </c>
      <c r="B280" s="6" t="s">
        <v>1643</v>
      </c>
      <c r="C280" s="6" t="s">
        <v>1644</v>
      </c>
      <c r="D280" s="5">
        <v>2003</v>
      </c>
      <c r="E280" s="5">
        <v>13</v>
      </c>
      <c r="F280" s="5">
        <v>43</v>
      </c>
      <c r="G280" s="5">
        <v>95120</v>
      </c>
      <c r="H280" s="5" t="s">
        <v>1645</v>
      </c>
      <c r="I280" s="7">
        <v>3.9</v>
      </c>
      <c r="J280" s="5">
        <v>15</v>
      </c>
      <c r="K280" s="5">
        <v>1</v>
      </c>
      <c r="L280" s="5">
        <v>0</v>
      </c>
      <c r="M280" s="5">
        <v>2</v>
      </c>
      <c r="N280" s="5">
        <v>1</v>
      </c>
      <c r="O280" s="5">
        <v>3</v>
      </c>
      <c r="P280" s="5">
        <v>0</v>
      </c>
      <c r="Q280" s="5">
        <v>6</v>
      </c>
      <c r="R280" s="5">
        <v>3</v>
      </c>
      <c r="S280" s="5">
        <v>12</v>
      </c>
      <c r="T280" s="4">
        <v>180</v>
      </c>
      <c r="U280" s="26">
        <f t="shared" si="8"/>
        <v>4.1506970025279886</v>
      </c>
      <c r="V280" s="26">
        <f t="shared" si="9"/>
        <v>62.260455037919826</v>
      </c>
      <c r="Z280" s="4">
        <v>4</v>
      </c>
      <c r="AA280" s="26">
        <v>37.401193935624029</v>
      </c>
      <c r="AB280" s="26">
        <v>710.62268477685654</v>
      </c>
    </row>
    <row r="281" spans="1:28" x14ac:dyDescent="0.25">
      <c r="A281" s="5" t="s">
        <v>3109</v>
      </c>
      <c r="B281" s="6" t="s">
        <v>1643</v>
      </c>
      <c r="C281" s="6" t="s">
        <v>1644</v>
      </c>
      <c r="D281" s="5">
        <v>2003</v>
      </c>
      <c r="E281" s="5">
        <v>13</v>
      </c>
      <c r="F281" s="5">
        <v>19</v>
      </c>
      <c r="G281" s="5">
        <v>93550</v>
      </c>
      <c r="H281" s="5" t="s">
        <v>1370</v>
      </c>
      <c r="I281" s="7">
        <v>3.1</v>
      </c>
      <c r="J281" s="5">
        <v>20</v>
      </c>
      <c r="K281" s="5">
        <v>1</v>
      </c>
      <c r="L281" s="5">
        <v>1</v>
      </c>
      <c r="M281" s="5">
        <v>2</v>
      </c>
      <c r="N281" s="5">
        <v>0</v>
      </c>
      <c r="O281" s="5">
        <v>3</v>
      </c>
      <c r="P281" s="5">
        <v>3</v>
      </c>
      <c r="Q281" s="5">
        <v>6</v>
      </c>
      <c r="R281" s="5">
        <v>0</v>
      </c>
      <c r="S281" s="5">
        <v>12</v>
      </c>
      <c r="T281" s="4">
        <v>240</v>
      </c>
      <c r="U281" s="26">
        <f t="shared" si="8"/>
        <v>4.1506970025279886</v>
      </c>
      <c r="V281" s="26">
        <f t="shared" si="9"/>
        <v>83.013940050559768</v>
      </c>
      <c r="Z281" s="4">
        <v>12</v>
      </c>
      <c r="AA281" s="26">
        <v>109.0166436022453</v>
      </c>
      <c r="AB281" s="26">
        <v>4360.6657440898116</v>
      </c>
    </row>
    <row r="282" spans="1:28" x14ac:dyDescent="0.25">
      <c r="A282" s="5" t="s">
        <v>258</v>
      </c>
      <c r="B282" s="6" t="s">
        <v>1643</v>
      </c>
      <c r="C282" s="6" t="s">
        <v>1644</v>
      </c>
      <c r="D282" s="5">
        <v>2003</v>
      </c>
      <c r="E282" s="5">
        <v>13</v>
      </c>
      <c r="F282" s="5">
        <v>40</v>
      </c>
      <c r="G282" s="5">
        <v>93422</v>
      </c>
      <c r="H282" s="5" t="s">
        <v>1370</v>
      </c>
      <c r="I282" s="7">
        <v>1.9</v>
      </c>
      <c r="J282" s="5">
        <v>9</v>
      </c>
      <c r="K282" s="5">
        <v>0</v>
      </c>
      <c r="L282" s="5">
        <v>0</v>
      </c>
      <c r="M282" s="5">
        <v>4</v>
      </c>
      <c r="N282" s="5">
        <v>0</v>
      </c>
      <c r="O282" s="5">
        <v>0</v>
      </c>
      <c r="P282" s="5">
        <v>0</v>
      </c>
      <c r="Q282" s="5">
        <v>12</v>
      </c>
      <c r="R282" s="5">
        <v>0</v>
      </c>
      <c r="S282" s="5">
        <v>12</v>
      </c>
      <c r="T282" s="4">
        <v>108</v>
      </c>
      <c r="U282" s="26">
        <f t="shared" si="8"/>
        <v>4.1506970025279886</v>
      </c>
      <c r="V282" s="26">
        <f t="shared" si="9"/>
        <v>37.3562730227519</v>
      </c>
      <c r="Z282" s="4">
        <v>3</v>
      </c>
      <c r="AA282" s="26">
        <v>80.772373469368986</v>
      </c>
      <c r="AB282" s="26">
        <v>3634.7568061216043</v>
      </c>
    </row>
    <row r="283" spans="1:28" x14ac:dyDescent="0.25">
      <c r="A283" s="5" t="s">
        <v>479</v>
      </c>
      <c r="B283" s="6" t="s">
        <v>1643</v>
      </c>
      <c r="C283" s="6" t="s">
        <v>1644</v>
      </c>
      <c r="D283" s="5">
        <v>2003</v>
      </c>
      <c r="E283" s="5">
        <v>13</v>
      </c>
      <c r="F283" s="5">
        <v>56</v>
      </c>
      <c r="G283" s="5">
        <v>93021</v>
      </c>
      <c r="H283" s="5" t="s">
        <v>1370</v>
      </c>
      <c r="I283" s="7">
        <v>0.8</v>
      </c>
      <c r="J283" s="5">
        <v>3</v>
      </c>
      <c r="K283" s="5">
        <v>2</v>
      </c>
      <c r="L283" s="5">
        <v>0</v>
      </c>
      <c r="M283" s="5">
        <v>2</v>
      </c>
      <c r="N283" s="5">
        <v>0</v>
      </c>
      <c r="O283" s="5">
        <v>6</v>
      </c>
      <c r="P283" s="5">
        <v>0</v>
      </c>
      <c r="Q283" s="5">
        <v>6</v>
      </c>
      <c r="R283" s="5">
        <v>0</v>
      </c>
      <c r="S283" s="5">
        <v>12</v>
      </c>
      <c r="T283" s="4">
        <v>36</v>
      </c>
      <c r="U283" s="26">
        <f t="shared" si="8"/>
        <v>4.1506970025279886</v>
      </c>
      <c r="V283" s="26">
        <f t="shared" si="9"/>
        <v>12.452091007583967</v>
      </c>
      <c r="Z283" s="4">
        <v>14</v>
      </c>
      <c r="AA283" s="26">
        <v>77.554780307150793</v>
      </c>
      <c r="AB283" s="26">
        <v>1938.8695076787699</v>
      </c>
    </row>
    <row r="284" spans="1:28" x14ac:dyDescent="0.25">
      <c r="A284" s="5" t="s">
        <v>1908</v>
      </c>
      <c r="B284" s="6" t="s">
        <v>1643</v>
      </c>
      <c r="C284" s="6" t="s">
        <v>1644</v>
      </c>
      <c r="D284" s="5">
        <v>2002</v>
      </c>
      <c r="E284" s="5">
        <v>14</v>
      </c>
      <c r="F284" s="5">
        <v>30</v>
      </c>
      <c r="G284" s="5">
        <v>92821</v>
      </c>
      <c r="H284" s="5" t="s">
        <v>1645</v>
      </c>
      <c r="I284" s="7">
        <v>4</v>
      </c>
      <c r="J284" s="5">
        <v>23</v>
      </c>
      <c r="K284" s="5">
        <v>2</v>
      </c>
      <c r="L284" s="5">
        <v>1</v>
      </c>
      <c r="M284" s="5">
        <v>1</v>
      </c>
      <c r="N284" s="5">
        <v>0</v>
      </c>
      <c r="O284" s="5">
        <v>6</v>
      </c>
      <c r="P284" s="5">
        <v>3</v>
      </c>
      <c r="Q284" s="5">
        <v>3</v>
      </c>
      <c r="R284" s="5">
        <v>0</v>
      </c>
      <c r="S284" s="5">
        <v>12</v>
      </c>
      <c r="T284" s="4">
        <v>276</v>
      </c>
      <c r="U284" s="26">
        <f t="shared" si="8"/>
        <v>4.1350692091762662</v>
      </c>
      <c r="V284" s="26">
        <f t="shared" si="9"/>
        <v>95.106591811054116</v>
      </c>
      <c r="Z284" s="4">
        <v>13</v>
      </c>
      <c r="AA284" s="26">
        <v>15.45006008195795</v>
      </c>
      <c r="AB284" s="26">
        <v>710.70276377006576</v>
      </c>
    </row>
    <row r="285" spans="1:28" x14ac:dyDescent="0.25">
      <c r="A285" s="5" t="s">
        <v>2133</v>
      </c>
      <c r="B285" s="6" t="s">
        <v>1643</v>
      </c>
      <c r="C285" s="6" t="s">
        <v>1644</v>
      </c>
      <c r="D285" s="5">
        <v>2002</v>
      </c>
      <c r="E285" s="5">
        <v>14</v>
      </c>
      <c r="F285" s="5">
        <v>38</v>
      </c>
      <c r="G285" s="5">
        <v>94114</v>
      </c>
      <c r="H285" s="5" t="s">
        <v>1645</v>
      </c>
      <c r="I285" s="7">
        <v>3.1</v>
      </c>
      <c r="J285" s="5">
        <v>9</v>
      </c>
      <c r="K285" s="5">
        <v>1</v>
      </c>
      <c r="L285" s="5">
        <v>2</v>
      </c>
      <c r="M285" s="5">
        <v>1</v>
      </c>
      <c r="N285" s="5">
        <v>0</v>
      </c>
      <c r="O285" s="5">
        <v>3</v>
      </c>
      <c r="P285" s="5">
        <v>6</v>
      </c>
      <c r="Q285" s="5">
        <v>3</v>
      </c>
      <c r="R285" s="5">
        <v>0</v>
      </c>
      <c r="S285" s="5">
        <v>12</v>
      </c>
      <c r="T285" s="4">
        <v>108</v>
      </c>
      <c r="U285" s="26">
        <f t="shared" si="8"/>
        <v>4.1350692091762662</v>
      </c>
      <c r="V285" s="26">
        <f t="shared" si="9"/>
        <v>37.215622882586395</v>
      </c>
      <c r="Z285" s="4">
        <v>15</v>
      </c>
      <c r="AA285" s="26">
        <v>5.19110815027787</v>
      </c>
      <c r="AB285" s="26">
        <v>51.9110815027787</v>
      </c>
    </row>
    <row r="286" spans="1:28" x14ac:dyDescent="0.25">
      <c r="A286" s="5" t="s">
        <v>43</v>
      </c>
      <c r="B286" s="6" t="s">
        <v>1643</v>
      </c>
      <c r="C286" s="6" t="s">
        <v>1644</v>
      </c>
      <c r="D286" s="5">
        <v>2002</v>
      </c>
      <c r="E286" s="5">
        <v>14</v>
      </c>
      <c r="F286" s="5">
        <v>35</v>
      </c>
      <c r="G286" s="5">
        <v>95023</v>
      </c>
      <c r="H286" s="5" t="s">
        <v>1370</v>
      </c>
      <c r="I286" s="7">
        <v>2.2000000000000002</v>
      </c>
      <c r="J286" s="5">
        <v>20</v>
      </c>
      <c r="K286" s="5">
        <v>1</v>
      </c>
      <c r="L286" s="5">
        <v>1</v>
      </c>
      <c r="M286" s="5">
        <v>1</v>
      </c>
      <c r="N286" s="5">
        <v>1</v>
      </c>
      <c r="O286" s="5">
        <v>3</v>
      </c>
      <c r="P286" s="5">
        <v>3</v>
      </c>
      <c r="Q286" s="5">
        <v>3</v>
      </c>
      <c r="R286" s="5">
        <v>3</v>
      </c>
      <c r="S286" s="5">
        <v>12</v>
      </c>
      <c r="T286" s="4">
        <v>240</v>
      </c>
      <c r="U286" s="26">
        <f t="shared" si="8"/>
        <v>4.1350692091762662</v>
      </c>
      <c r="V286" s="26">
        <f t="shared" si="9"/>
        <v>82.70138418352532</v>
      </c>
      <c r="Z286" s="4">
        <v>11</v>
      </c>
      <c r="AA286" s="26">
        <v>2.5554135994675531</v>
      </c>
      <c r="AB286" s="26">
        <v>76.662407984026586</v>
      </c>
    </row>
    <row r="287" spans="1:28" x14ac:dyDescent="0.25">
      <c r="A287" s="5" t="s">
        <v>1960</v>
      </c>
      <c r="B287" s="6" t="s">
        <v>1643</v>
      </c>
      <c r="C287" s="6" t="s">
        <v>1644</v>
      </c>
      <c r="D287" s="5">
        <v>2001</v>
      </c>
      <c r="E287" s="5">
        <v>15</v>
      </c>
      <c r="F287" s="5">
        <v>30</v>
      </c>
      <c r="G287" s="5">
        <v>92861</v>
      </c>
      <c r="H287" s="5" t="s">
        <v>1645</v>
      </c>
      <c r="I287" s="7">
        <v>2</v>
      </c>
      <c r="J287" s="5">
        <v>15</v>
      </c>
      <c r="K287" s="5">
        <v>2</v>
      </c>
      <c r="L287" s="5">
        <v>1</v>
      </c>
      <c r="M287" s="5">
        <v>1</v>
      </c>
      <c r="N287" s="5">
        <v>0</v>
      </c>
      <c r="O287" s="5">
        <v>6</v>
      </c>
      <c r="P287" s="5">
        <v>3</v>
      </c>
      <c r="Q287" s="5">
        <v>3</v>
      </c>
      <c r="R287" s="5">
        <v>0</v>
      </c>
      <c r="S287" s="5">
        <v>12</v>
      </c>
      <c r="T287" s="4">
        <v>180</v>
      </c>
      <c r="U287" s="26">
        <f t="shared" si="8"/>
        <v>4.1192810060078324</v>
      </c>
      <c r="V287" s="26">
        <f t="shared" si="9"/>
        <v>61.789215090117487</v>
      </c>
      <c r="Z287" s="4">
        <v>9</v>
      </c>
      <c r="AA287" s="26">
        <v>13.951854079694533</v>
      </c>
      <c r="AB287" s="26">
        <v>865.01495294106098</v>
      </c>
    </row>
    <row r="288" spans="1:28" x14ac:dyDescent="0.25">
      <c r="A288" s="5" t="s">
        <v>3226</v>
      </c>
      <c r="B288" s="6" t="s">
        <v>1643</v>
      </c>
      <c r="C288" s="6" t="s">
        <v>1644</v>
      </c>
      <c r="D288" s="5">
        <v>2001</v>
      </c>
      <c r="E288" s="5">
        <v>15</v>
      </c>
      <c r="F288" s="5">
        <v>21</v>
      </c>
      <c r="G288" s="5">
        <v>94947</v>
      </c>
      <c r="H288" s="5" t="s">
        <v>1370</v>
      </c>
      <c r="I288" s="7">
        <v>5</v>
      </c>
      <c r="J288" s="5">
        <v>35</v>
      </c>
      <c r="K288" s="5">
        <v>2</v>
      </c>
      <c r="L288" s="5">
        <v>0</v>
      </c>
      <c r="M288" s="5">
        <v>0</v>
      </c>
      <c r="N288" s="5">
        <v>2</v>
      </c>
      <c r="O288" s="5">
        <v>6</v>
      </c>
      <c r="P288" s="5">
        <v>0</v>
      </c>
      <c r="Q288" s="5">
        <v>0</v>
      </c>
      <c r="R288" s="5">
        <v>6</v>
      </c>
      <c r="S288" s="5">
        <v>12</v>
      </c>
      <c r="T288" s="4">
        <v>420</v>
      </c>
      <c r="U288" s="26">
        <f t="shared" si="8"/>
        <v>4.1192810060078324</v>
      </c>
      <c r="V288" s="26">
        <f t="shared" si="9"/>
        <v>144.17483521027413</v>
      </c>
      <c r="Z288" s="4">
        <v>7</v>
      </c>
      <c r="AA288" s="26">
        <v>10.075252006943977</v>
      </c>
      <c r="AB288" s="26">
        <v>554.13886038191868</v>
      </c>
    </row>
    <row r="289" spans="1:28" x14ac:dyDescent="0.25">
      <c r="A289" s="5" t="s">
        <v>151</v>
      </c>
      <c r="B289" s="6" t="s">
        <v>1643</v>
      </c>
      <c r="C289" s="6" t="s">
        <v>1644</v>
      </c>
      <c r="D289" s="5">
        <v>2001</v>
      </c>
      <c r="E289" s="5">
        <v>15</v>
      </c>
      <c r="F289" s="5">
        <v>37</v>
      </c>
      <c r="G289" s="5">
        <v>92019</v>
      </c>
      <c r="H289" s="5" t="s">
        <v>1370</v>
      </c>
      <c r="I289" s="7">
        <v>0.1</v>
      </c>
      <c r="J289" s="5">
        <v>1</v>
      </c>
      <c r="K289" s="5">
        <v>1</v>
      </c>
      <c r="L289" s="5">
        <v>1</v>
      </c>
      <c r="M289" s="5">
        <v>1</v>
      </c>
      <c r="N289" s="5">
        <v>1</v>
      </c>
      <c r="O289" s="5">
        <v>3</v>
      </c>
      <c r="P289" s="5">
        <v>3</v>
      </c>
      <c r="Q289" s="5">
        <v>3</v>
      </c>
      <c r="R289" s="5">
        <v>3</v>
      </c>
      <c r="S289" s="5">
        <v>12</v>
      </c>
      <c r="T289" s="4">
        <v>12</v>
      </c>
      <c r="U289" s="26">
        <f t="shared" si="8"/>
        <v>4.1192810060078324</v>
      </c>
      <c r="V289" s="26">
        <f t="shared" si="9"/>
        <v>4.1192810060078324</v>
      </c>
      <c r="Z289" s="4">
        <v>9</v>
      </c>
      <c r="AA289" s="26">
        <v>5.0734014835252843</v>
      </c>
      <c r="AB289" s="26">
        <v>20.293605934101137</v>
      </c>
    </row>
    <row r="290" spans="1:28" x14ac:dyDescent="0.25">
      <c r="A290" s="5" t="s">
        <v>404</v>
      </c>
      <c r="B290" s="6" t="s">
        <v>1643</v>
      </c>
      <c r="C290" s="6" t="s">
        <v>1644</v>
      </c>
      <c r="D290" s="5">
        <v>2001</v>
      </c>
      <c r="E290" s="5">
        <v>15</v>
      </c>
      <c r="F290" s="5">
        <v>48</v>
      </c>
      <c r="G290" s="5">
        <v>95687</v>
      </c>
      <c r="H290" s="5" t="s">
        <v>1370</v>
      </c>
      <c r="I290" s="7">
        <v>3</v>
      </c>
      <c r="J290" s="5">
        <v>40</v>
      </c>
      <c r="K290" s="5">
        <v>1</v>
      </c>
      <c r="L290" s="5">
        <v>1</v>
      </c>
      <c r="M290" s="5">
        <v>1</v>
      </c>
      <c r="N290" s="5">
        <v>1</v>
      </c>
      <c r="O290" s="5">
        <v>3</v>
      </c>
      <c r="P290" s="5">
        <v>3</v>
      </c>
      <c r="Q290" s="5">
        <v>3</v>
      </c>
      <c r="R290" s="5">
        <v>3</v>
      </c>
      <c r="S290" s="5">
        <v>12</v>
      </c>
      <c r="T290" s="4">
        <v>480</v>
      </c>
      <c r="U290" s="26">
        <f t="shared" si="8"/>
        <v>4.1192810060078324</v>
      </c>
      <c r="V290" s="26">
        <f t="shared" si="9"/>
        <v>164.77124024031329</v>
      </c>
      <c r="Z290" s="4">
        <v>4</v>
      </c>
      <c r="AA290" s="26">
        <v>94.749691303580875</v>
      </c>
      <c r="AB290" s="26">
        <v>2842.4907391074262</v>
      </c>
    </row>
    <row r="291" spans="1:28" x14ac:dyDescent="0.25">
      <c r="A291" s="5" t="s">
        <v>459</v>
      </c>
      <c r="B291" s="6" t="s">
        <v>1643</v>
      </c>
      <c r="C291" s="6" t="s">
        <v>1644</v>
      </c>
      <c r="D291" s="5">
        <v>2001</v>
      </c>
      <c r="E291" s="5">
        <v>15</v>
      </c>
      <c r="F291" s="5">
        <v>54</v>
      </c>
      <c r="G291" s="5">
        <v>93258</v>
      </c>
      <c r="H291" s="5" t="s">
        <v>1370</v>
      </c>
      <c r="I291" s="7">
        <v>4.3</v>
      </c>
      <c r="J291" s="5">
        <v>42</v>
      </c>
      <c r="K291" s="5">
        <v>2</v>
      </c>
      <c r="L291" s="5">
        <v>0</v>
      </c>
      <c r="M291" s="5">
        <v>2</v>
      </c>
      <c r="N291" s="5">
        <v>0</v>
      </c>
      <c r="O291" s="5">
        <v>6</v>
      </c>
      <c r="P291" s="5">
        <v>0</v>
      </c>
      <c r="Q291" s="5">
        <v>6</v>
      </c>
      <c r="R291" s="5">
        <v>0</v>
      </c>
      <c r="S291" s="5">
        <v>12</v>
      </c>
      <c r="T291" s="4">
        <v>504</v>
      </c>
      <c r="U291" s="26">
        <f t="shared" si="8"/>
        <v>4.1192810060078324</v>
      </c>
      <c r="V291" s="26">
        <f t="shared" si="9"/>
        <v>173.00980225232897</v>
      </c>
      <c r="Z291" s="4">
        <v>3</v>
      </c>
      <c r="AA291" s="26">
        <v>17.39712659340255</v>
      </c>
      <c r="AB291" s="26">
        <v>1217.7988615381785</v>
      </c>
    </row>
    <row r="292" spans="1:28" x14ac:dyDescent="0.25">
      <c r="A292" s="5" t="s">
        <v>482</v>
      </c>
      <c r="B292" s="6" t="s">
        <v>1643</v>
      </c>
      <c r="C292" s="6" t="s">
        <v>1644</v>
      </c>
      <c r="D292" s="5">
        <v>2001</v>
      </c>
      <c r="E292" s="5">
        <v>15</v>
      </c>
      <c r="F292" s="5">
        <v>56</v>
      </c>
      <c r="G292" s="5">
        <v>93003</v>
      </c>
      <c r="H292" s="5" t="s">
        <v>1370</v>
      </c>
      <c r="I292" s="7">
        <v>3.7</v>
      </c>
      <c r="J292" s="5">
        <v>45</v>
      </c>
      <c r="K292" s="5">
        <v>2</v>
      </c>
      <c r="L292" s="5">
        <v>0</v>
      </c>
      <c r="M292" s="5">
        <v>1</v>
      </c>
      <c r="N292" s="5">
        <v>1</v>
      </c>
      <c r="O292" s="5">
        <v>6</v>
      </c>
      <c r="P292" s="5">
        <v>0</v>
      </c>
      <c r="Q292" s="5">
        <v>3</v>
      </c>
      <c r="R292" s="5">
        <v>3</v>
      </c>
      <c r="S292" s="5">
        <v>12</v>
      </c>
      <c r="T292" s="4">
        <v>540</v>
      </c>
      <c r="U292" s="26">
        <f t="shared" si="8"/>
        <v>4.1192810060078324</v>
      </c>
      <c r="V292" s="26">
        <f t="shared" si="9"/>
        <v>185.36764527035245</v>
      </c>
      <c r="Z292" s="4">
        <v>7</v>
      </c>
      <c r="AA292" s="26">
        <v>16.372284511283961</v>
      </c>
      <c r="AB292" s="26">
        <v>114.60599157898773</v>
      </c>
    </row>
    <row r="293" spans="1:28" x14ac:dyDescent="0.25">
      <c r="A293" s="5" t="s">
        <v>1799</v>
      </c>
      <c r="B293" s="6" t="s">
        <v>1643</v>
      </c>
      <c r="C293" s="6" t="s">
        <v>1644</v>
      </c>
      <c r="D293" s="5">
        <v>2000</v>
      </c>
      <c r="E293" s="5">
        <v>16</v>
      </c>
      <c r="F293" s="5">
        <v>19</v>
      </c>
      <c r="G293" s="5">
        <v>91354</v>
      </c>
      <c r="H293" s="5" t="s">
        <v>1645</v>
      </c>
      <c r="I293" s="7">
        <v>3</v>
      </c>
      <c r="J293" s="5">
        <v>12</v>
      </c>
      <c r="K293" s="5">
        <v>2</v>
      </c>
      <c r="L293" s="5">
        <v>0</v>
      </c>
      <c r="M293" s="5">
        <v>2</v>
      </c>
      <c r="N293" s="5">
        <v>0</v>
      </c>
      <c r="O293" s="5">
        <v>6</v>
      </c>
      <c r="P293" s="5">
        <v>0</v>
      </c>
      <c r="Q293" s="5">
        <v>6</v>
      </c>
      <c r="R293" s="5">
        <v>0</v>
      </c>
      <c r="S293" s="5">
        <v>12</v>
      </c>
      <c r="T293" s="4">
        <v>144</v>
      </c>
      <c r="U293" s="26">
        <f t="shared" si="8"/>
        <v>4.1033299105178234</v>
      </c>
      <c r="V293" s="26">
        <f t="shared" si="9"/>
        <v>49.23995892621388</v>
      </c>
      <c r="Z293" s="4">
        <v>16</v>
      </c>
      <c r="AA293" s="26">
        <v>31.274438611995443</v>
      </c>
      <c r="AB293" s="26">
        <v>3127.4438611995442</v>
      </c>
    </row>
    <row r="294" spans="1:28" x14ac:dyDescent="0.25">
      <c r="A294" s="5" t="s">
        <v>2219</v>
      </c>
      <c r="B294" s="6" t="s">
        <v>1643</v>
      </c>
      <c r="C294" s="6" t="s">
        <v>1644</v>
      </c>
      <c r="D294" s="5">
        <v>2000</v>
      </c>
      <c r="E294" s="5">
        <v>16</v>
      </c>
      <c r="F294" s="5">
        <v>43</v>
      </c>
      <c r="G294" s="5">
        <v>95020</v>
      </c>
      <c r="H294" s="5" t="s">
        <v>1645</v>
      </c>
      <c r="I294" s="7">
        <v>4</v>
      </c>
      <c r="J294" s="5">
        <v>30</v>
      </c>
      <c r="K294" s="5">
        <v>1</v>
      </c>
      <c r="L294" s="5">
        <v>2</v>
      </c>
      <c r="M294" s="5">
        <v>1</v>
      </c>
      <c r="N294" s="5">
        <v>0</v>
      </c>
      <c r="O294" s="5">
        <v>3</v>
      </c>
      <c r="P294" s="5">
        <v>6</v>
      </c>
      <c r="Q294" s="5">
        <v>3</v>
      </c>
      <c r="R294" s="5">
        <v>0</v>
      </c>
      <c r="S294" s="5">
        <v>12</v>
      </c>
      <c r="T294" s="4">
        <v>360</v>
      </c>
      <c r="U294" s="26">
        <f t="shared" si="8"/>
        <v>4.1033299105178234</v>
      </c>
      <c r="V294" s="26">
        <f t="shared" si="9"/>
        <v>123.0998973155347</v>
      </c>
      <c r="Z294" s="4">
        <v>8</v>
      </c>
      <c r="AA294" s="26">
        <v>20.221257447283087</v>
      </c>
      <c r="AB294" s="26">
        <v>404.4251489456617</v>
      </c>
    </row>
    <row r="295" spans="1:28" x14ac:dyDescent="0.25">
      <c r="A295" s="5" t="s">
        <v>2225</v>
      </c>
      <c r="B295" s="6" t="s">
        <v>1643</v>
      </c>
      <c r="C295" s="6" t="s">
        <v>1644</v>
      </c>
      <c r="D295" s="5">
        <v>2000</v>
      </c>
      <c r="E295" s="5">
        <v>16</v>
      </c>
      <c r="F295" s="5">
        <v>43</v>
      </c>
      <c r="G295" s="5">
        <v>95120</v>
      </c>
      <c r="H295" s="5" t="s">
        <v>1645</v>
      </c>
      <c r="I295" s="7">
        <v>1.8</v>
      </c>
      <c r="J295" s="5">
        <v>15</v>
      </c>
      <c r="K295" s="5">
        <v>1</v>
      </c>
      <c r="L295" s="5">
        <v>1</v>
      </c>
      <c r="M295" s="5">
        <v>1</v>
      </c>
      <c r="N295" s="5">
        <v>1</v>
      </c>
      <c r="O295" s="5">
        <v>3</v>
      </c>
      <c r="P295" s="5">
        <v>3</v>
      </c>
      <c r="Q295" s="5">
        <v>3</v>
      </c>
      <c r="R295" s="5">
        <v>3</v>
      </c>
      <c r="S295" s="5">
        <v>12</v>
      </c>
      <c r="T295" s="4">
        <v>180</v>
      </c>
      <c r="U295" s="26">
        <f t="shared" si="8"/>
        <v>4.1033299105178234</v>
      </c>
      <c r="V295" s="26">
        <f t="shared" si="9"/>
        <v>61.549948657767352</v>
      </c>
      <c r="Z295" s="4">
        <v>8</v>
      </c>
      <c r="AA295" s="26">
        <v>13.902114495007122</v>
      </c>
      <c r="AB295" s="26">
        <v>653.3993812653348</v>
      </c>
    </row>
    <row r="296" spans="1:28" x14ac:dyDescent="0.25">
      <c r="A296" s="5" t="s">
        <v>519</v>
      </c>
      <c r="B296" s="6" t="s">
        <v>1643</v>
      </c>
      <c r="C296" s="6" t="s">
        <v>1644</v>
      </c>
      <c r="D296" s="5">
        <v>2000</v>
      </c>
      <c r="E296" s="5">
        <v>16</v>
      </c>
      <c r="F296" s="5">
        <v>56</v>
      </c>
      <c r="G296" s="5">
        <v>93063</v>
      </c>
      <c r="H296" s="5" t="s">
        <v>1370</v>
      </c>
      <c r="I296" s="7">
        <v>3</v>
      </c>
      <c r="J296" s="5">
        <v>44</v>
      </c>
      <c r="K296" s="5">
        <v>1</v>
      </c>
      <c r="L296" s="5">
        <v>1</v>
      </c>
      <c r="M296" s="5">
        <v>1</v>
      </c>
      <c r="N296" s="5">
        <v>1</v>
      </c>
      <c r="O296" s="5">
        <v>3</v>
      </c>
      <c r="P296" s="5">
        <v>3</v>
      </c>
      <c r="Q296" s="5">
        <v>3</v>
      </c>
      <c r="R296" s="5">
        <v>3</v>
      </c>
      <c r="S296" s="5">
        <v>12</v>
      </c>
      <c r="T296" s="4">
        <v>528</v>
      </c>
      <c r="U296" s="26">
        <f t="shared" si="8"/>
        <v>4.1033299105178234</v>
      </c>
      <c r="V296" s="26">
        <f t="shared" si="9"/>
        <v>180.54651606278424</v>
      </c>
      <c r="Z296" s="4">
        <v>7</v>
      </c>
      <c r="AA296" s="26">
        <v>25.188130017359942</v>
      </c>
      <c r="AB296" s="26">
        <v>881.58455060759798</v>
      </c>
    </row>
    <row r="297" spans="1:28" x14ac:dyDescent="0.25">
      <c r="A297" s="5" t="s">
        <v>3023</v>
      </c>
      <c r="B297" s="6" t="s">
        <v>1643</v>
      </c>
      <c r="C297" s="6" t="s">
        <v>1644</v>
      </c>
      <c r="D297" s="5">
        <v>1999</v>
      </c>
      <c r="E297" s="5">
        <v>17</v>
      </c>
      <c r="F297" s="5">
        <v>19</v>
      </c>
      <c r="G297" s="5">
        <v>91384</v>
      </c>
      <c r="H297" s="5" t="s">
        <v>1370</v>
      </c>
      <c r="I297" s="7">
        <v>3.3</v>
      </c>
      <c r="J297" s="5">
        <v>11</v>
      </c>
      <c r="K297" s="5">
        <v>1</v>
      </c>
      <c r="L297" s="5">
        <v>0</v>
      </c>
      <c r="M297" s="5">
        <v>1</v>
      </c>
      <c r="N297" s="5">
        <v>2</v>
      </c>
      <c r="O297" s="5">
        <v>3</v>
      </c>
      <c r="P297" s="5">
        <v>0</v>
      </c>
      <c r="Q297" s="5">
        <v>3</v>
      </c>
      <c r="R297" s="5">
        <v>6</v>
      </c>
      <c r="S297" s="5">
        <v>12</v>
      </c>
      <c r="T297" s="4">
        <v>132</v>
      </c>
      <c r="U297" s="26">
        <f t="shared" si="8"/>
        <v>4.0872133887100341</v>
      </c>
      <c r="V297" s="26">
        <f t="shared" si="9"/>
        <v>44.959347275810373</v>
      </c>
      <c r="Z297" s="4">
        <v>12</v>
      </c>
      <c r="AA297" s="26">
        <v>14.108036230878803</v>
      </c>
      <c r="AB297" s="26">
        <v>987.56253616151616</v>
      </c>
    </row>
    <row r="298" spans="1:28" x14ac:dyDescent="0.25">
      <c r="A298" s="5" t="s">
        <v>3313</v>
      </c>
      <c r="B298" s="6" t="s">
        <v>1643</v>
      </c>
      <c r="C298" s="6" t="s">
        <v>1644</v>
      </c>
      <c r="D298" s="5">
        <v>1999</v>
      </c>
      <c r="E298" s="5">
        <v>17</v>
      </c>
      <c r="F298" s="5">
        <v>30</v>
      </c>
      <c r="G298" s="5">
        <v>92867</v>
      </c>
      <c r="H298" s="5" t="s">
        <v>1370</v>
      </c>
      <c r="I298" s="7">
        <v>3.8</v>
      </c>
      <c r="J298" s="5">
        <v>50</v>
      </c>
      <c r="K298" s="5">
        <v>2</v>
      </c>
      <c r="L298" s="5">
        <v>0</v>
      </c>
      <c r="M298" s="5">
        <v>2</v>
      </c>
      <c r="N298" s="5">
        <v>0</v>
      </c>
      <c r="O298" s="5">
        <v>6</v>
      </c>
      <c r="P298" s="5">
        <v>0</v>
      </c>
      <c r="Q298" s="5">
        <v>6</v>
      </c>
      <c r="R298" s="5">
        <v>0</v>
      </c>
      <c r="S298" s="5">
        <v>12</v>
      </c>
      <c r="T298" s="4">
        <v>600</v>
      </c>
      <c r="U298" s="26">
        <f t="shared" si="8"/>
        <v>4.0872133887100341</v>
      </c>
      <c r="V298" s="26">
        <f t="shared" si="9"/>
        <v>204.36066943550171</v>
      </c>
      <c r="Z298" s="4">
        <v>10</v>
      </c>
      <c r="AA298" s="26">
        <v>7.6378515101919362</v>
      </c>
      <c r="AB298" s="26">
        <v>763.78515101919356</v>
      </c>
    </row>
    <row r="299" spans="1:28" x14ac:dyDescent="0.25">
      <c r="A299" s="5" t="s">
        <v>291</v>
      </c>
      <c r="B299" s="6" t="s">
        <v>1643</v>
      </c>
      <c r="C299" s="6" t="s">
        <v>1644</v>
      </c>
      <c r="D299" s="5">
        <v>1999</v>
      </c>
      <c r="E299" s="5">
        <v>17</v>
      </c>
      <c r="F299" s="5">
        <v>41</v>
      </c>
      <c r="G299" s="5">
        <v>94303</v>
      </c>
      <c r="H299" s="5" t="s">
        <v>1370</v>
      </c>
      <c r="I299" s="7">
        <v>3.7</v>
      </c>
      <c r="J299" s="5">
        <v>30</v>
      </c>
      <c r="K299" s="5">
        <v>1</v>
      </c>
      <c r="L299" s="5">
        <v>1</v>
      </c>
      <c r="M299" s="5">
        <v>1</v>
      </c>
      <c r="N299" s="5">
        <v>1</v>
      </c>
      <c r="O299" s="5">
        <v>3</v>
      </c>
      <c r="P299" s="5">
        <v>3</v>
      </c>
      <c r="Q299" s="5">
        <v>3</v>
      </c>
      <c r="R299" s="5">
        <v>3</v>
      </c>
      <c r="S299" s="5">
        <v>12</v>
      </c>
      <c r="T299" s="4">
        <v>360</v>
      </c>
      <c r="U299" s="26">
        <f t="shared" si="8"/>
        <v>4.0872133887100341</v>
      </c>
      <c r="V299" s="26">
        <f t="shared" si="9"/>
        <v>122.61640166130103</v>
      </c>
      <c r="Z299" s="4">
        <v>6</v>
      </c>
      <c r="AA299" s="26">
        <v>15.060970095213399</v>
      </c>
      <c r="AB299" s="26">
        <v>903.65820571280392</v>
      </c>
    </row>
    <row r="300" spans="1:28" x14ac:dyDescent="0.25">
      <c r="A300" s="5" t="s">
        <v>2131</v>
      </c>
      <c r="B300" s="6" t="s">
        <v>1643</v>
      </c>
      <c r="C300" s="6" t="s">
        <v>1644</v>
      </c>
      <c r="D300" s="5">
        <v>1997</v>
      </c>
      <c r="E300" s="5">
        <v>19</v>
      </c>
      <c r="F300" s="5">
        <v>38</v>
      </c>
      <c r="G300" s="5">
        <v>94124</v>
      </c>
      <c r="H300" s="5" t="s">
        <v>1645</v>
      </c>
      <c r="I300" s="7">
        <v>3.9</v>
      </c>
      <c r="J300" s="5">
        <v>30</v>
      </c>
      <c r="K300" s="5">
        <v>1</v>
      </c>
      <c r="L300" s="5">
        <v>1</v>
      </c>
      <c r="M300" s="5">
        <v>1</v>
      </c>
      <c r="N300" s="5">
        <v>1</v>
      </c>
      <c r="O300" s="5">
        <v>3</v>
      </c>
      <c r="P300" s="5">
        <v>3</v>
      </c>
      <c r="Q300" s="5">
        <v>3</v>
      </c>
      <c r="R300" s="5">
        <v>3</v>
      </c>
      <c r="S300" s="5">
        <v>12</v>
      </c>
      <c r="T300" s="4">
        <v>360</v>
      </c>
      <c r="U300" s="26">
        <f t="shared" si="8"/>
        <v>4.0544736646055277</v>
      </c>
      <c r="V300" s="26">
        <f t="shared" si="9"/>
        <v>121.63420993816584</v>
      </c>
      <c r="Z300" s="4">
        <v>13</v>
      </c>
      <c r="AA300" s="26">
        <v>20.600080109277265</v>
      </c>
      <c r="AB300" s="26">
        <v>1030.0040054638632</v>
      </c>
    </row>
    <row r="301" spans="1:28" x14ac:dyDescent="0.25">
      <c r="A301" s="5" t="s">
        <v>3297</v>
      </c>
      <c r="B301" s="6" t="s">
        <v>1660</v>
      </c>
      <c r="C301" s="6" t="s">
        <v>1151</v>
      </c>
      <c r="D301" s="5">
        <v>1997</v>
      </c>
      <c r="E301" s="5">
        <v>19</v>
      </c>
      <c r="F301" s="5">
        <v>30</v>
      </c>
      <c r="G301" s="5">
        <v>92627</v>
      </c>
      <c r="H301" s="5" t="s">
        <v>1370</v>
      </c>
      <c r="I301" s="7">
        <v>3.9</v>
      </c>
      <c r="J301" s="5">
        <v>0</v>
      </c>
      <c r="K301" s="5">
        <v>2</v>
      </c>
      <c r="L301" s="5">
        <v>0</v>
      </c>
      <c r="M301" s="5">
        <v>2</v>
      </c>
      <c r="N301" s="5">
        <v>0</v>
      </c>
      <c r="O301" s="5">
        <v>6</v>
      </c>
      <c r="P301" s="5">
        <v>0</v>
      </c>
      <c r="Q301" s="5">
        <v>6</v>
      </c>
      <c r="R301" s="5">
        <v>0</v>
      </c>
      <c r="S301" s="5">
        <v>12</v>
      </c>
      <c r="T301" s="4">
        <v>0</v>
      </c>
      <c r="U301" s="26">
        <f t="shared" si="8"/>
        <v>4.0544736646055277</v>
      </c>
      <c r="V301" s="26">
        <f t="shared" si="9"/>
        <v>0</v>
      </c>
      <c r="Z301" s="4">
        <v>4</v>
      </c>
      <c r="AA301" s="26">
        <v>17.453890503291213</v>
      </c>
      <c r="AB301" s="26">
        <v>872.69452516456067</v>
      </c>
    </row>
    <row r="302" spans="1:28" x14ac:dyDescent="0.25">
      <c r="A302" s="5" t="s">
        <v>24</v>
      </c>
      <c r="B302" s="6" t="s">
        <v>1643</v>
      </c>
      <c r="C302" s="6" t="s">
        <v>1644</v>
      </c>
      <c r="D302" s="5">
        <v>1997</v>
      </c>
      <c r="E302" s="5">
        <v>19</v>
      </c>
      <c r="F302" s="5">
        <v>34</v>
      </c>
      <c r="G302" s="5">
        <v>95758</v>
      </c>
      <c r="H302" s="5" t="s">
        <v>1370</v>
      </c>
      <c r="I302" s="7">
        <v>1.9</v>
      </c>
      <c r="J302" s="5">
        <v>5</v>
      </c>
      <c r="K302" s="5">
        <v>2</v>
      </c>
      <c r="L302" s="5">
        <v>2</v>
      </c>
      <c r="M302" s="5">
        <v>0</v>
      </c>
      <c r="N302" s="5">
        <v>0</v>
      </c>
      <c r="O302" s="5">
        <v>6</v>
      </c>
      <c r="P302" s="5">
        <v>6</v>
      </c>
      <c r="Q302" s="5">
        <v>0</v>
      </c>
      <c r="R302" s="5">
        <v>0</v>
      </c>
      <c r="S302" s="5">
        <v>12</v>
      </c>
      <c r="T302" s="4">
        <v>60</v>
      </c>
      <c r="U302" s="26">
        <f t="shared" si="8"/>
        <v>4.0544736646055277</v>
      </c>
      <c r="V302" s="26">
        <f t="shared" si="9"/>
        <v>20.272368323027639</v>
      </c>
      <c r="Z302" s="4">
        <v>3</v>
      </c>
      <c r="AA302" s="26">
        <v>13.66917089481629</v>
      </c>
      <c r="AB302" s="26">
        <v>683.45854474081443</v>
      </c>
    </row>
    <row r="303" spans="1:28" x14ac:dyDescent="0.25">
      <c r="A303" s="5" t="s">
        <v>206</v>
      </c>
      <c r="B303" s="6" t="s">
        <v>1643</v>
      </c>
      <c r="C303" s="6" t="s">
        <v>1644</v>
      </c>
      <c r="D303" s="5">
        <v>1997</v>
      </c>
      <c r="E303" s="5">
        <v>19</v>
      </c>
      <c r="F303" s="5">
        <v>37</v>
      </c>
      <c r="G303" s="5">
        <v>91950</v>
      </c>
      <c r="H303" s="5" t="s">
        <v>1370</v>
      </c>
      <c r="I303" s="7">
        <v>6.1</v>
      </c>
      <c r="J303" s="5">
        <v>40</v>
      </c>
      <c r="K303" s="5">
        <v>0</v>
      </c>
      <c r="L303" s="5">
        <v>0</v>
      </c>
      <c r="M303" s="5">
        <v>2</v>
      </c>
      <c r="N303" s="5">
        <v>2</v>
      </c>
      <c r="O303" s="5">
        <v>0</v>
      </c>
      <c r="P303" s="5">
        <v>0</v>
      </c>
      <c r="Q303" s="5">
        <v>6</v>
      </c>
      <c r="R303" s="5">
        <v>6</v>
      </c>
      <c r="S303" s="5">
        <v>12</v>
      </c>
      <c r="T303" s="4">
        <v>480</v>
      </c>
      <c r="U303" s="26">
        <f t="shared" si="8"/>
        <v>4.0544736646055277</v>
      </c>
      <c r="V303" s="26">
        <f t="shared" si="9"/>
        <v>162.17894658422111</v>
      </c>
      <c r="Z303" s="4">
        <v>11</v>
      </c>
      <c r="AA303" s="26">
        <v>17.887895196272872</v>
      </c>
      <c r="AB303" s="26">
        <v>1073.2737117763722</v>
      </c>
    </row>
    <row r="304" spans="1:28" x14ac:dyDescent="0.25">
      <c r="A304" s="5" t="s">
        <v>2416</v>
      </c>
      <c r="B304" s="6" t="s">
        <v>1730</v>
      </c>
      <c r="C304" s="6" t="s">
        <v>1151</v>
      </c>
      <c r="D304" s="5">
        <v>1996</v>
      </c>
      <c r="E304" s="5">
        <v>20</v>
      </c>
      <c r="F304" s="5">
        <v>15</v>
      </c>
      <c r="G304" s="5">
        <v>93308</v>
      </c>
      <c r="H304" s="5" t="s">
        <v>2097</v>
      </c>
      <c r="I304" s="7">
        <v>3.9</v>
      </c>
      <c r="J304" s="5">
        <v>60</v>
      </c>
      <c r="K304" s="5">
        <v>1</v>
      </c>
      <c r="L304" s="5">
        <v>1</v>
      </c>
      <c r="M304" s="5">
        <v>1</v>
      </c>
      <c r="N304" s="5">
        <v>1</v>
      </c>
      <c r="O304" s="5">
        <v>3</v>
      </c>
      <c r="P304" s="5">
        <v>3</v>
      </c>
      <c r="Q304" s="5">
        <v>3</v>
      </c>
      <c r="R304" s="5">
        <v>3</v>
      </c>
      <c r="S304" s="5">
        <v>12</v>
      </c>
      <c r="T304" s="4">
        <v>720</v>
      </c>
      <c r="U304" s="26">
        <f t="shared" si="8"/>
        <v>4.0378451245693743</v>
      </c>
      <c r="V304" s="26">
        <f t="shared" si="9"/>
        <v>242.27070747416246</v>
      </c>
      <c r="Z304" s="4">
        <v>9</v>
      </c>
      <c r="AA304" s="26">
        <v>0</v>
      </c>
      <c r="AB304" s="26">
        <v>0</v>
      </c>
    </row>
    <row r="305" spans="1:28" x14ac:dyDescent="0.25">
      <c r="A305" s="5" t="s">
        <v>2822</v>
      </c>
      <c r="B305" s="6" t="s">
        <v>1643</v>
      </c>
      <c r="C305" s="6" t="s">
        <v>1644</v>
      </c>
      <c r="D305" s="5">
        <v>1996</v>
      </c>
      <c r="E305" s="5">
        <v>20</v>
      </c>
      <c r="F305" s="5">
        <v>49</v>
      </c>
      <c r="G305" s="5">
        <v>95405</v>
      </c>
      <c r="H305" s="5" t="s">
        <v>2097</v>
      </c>
      <c r="I305" s="7">
        <v>4.5</v>
      </c>
      <c r="J305" s="5">
        <v>46</v>
      </c>
      <c r="K305" s="5">
        <v>1</v>
      </c>
      <c r="L305" s="5">
        <v>0</v>
      </c>
      <c r="M305" s="5">
        <v>1</v>
      </c>
      <c r="N305" s="5">
        <v>2</v>
      </c>
      <c r="O305" s="5">
        <v>3</v>
      </c>
      <c r="P305" s="5">
        <v>0</v>
      </c>
      <c r="Q305" s="5">
        <v>3</v>
      </c>
      <c r="R305" s="5">
        <v>6</v>
      </c>
      <c r="S305" s="5">
        <v>12</v>
      </c>
      <c r="T305" s="4">
        <v>552</v>
      </c>
      <c r="U305" s="26">
        <f t="shared" si="8"/>
        <v>4.0378451245693743</v>
      </c>
      <c r="V305" s="26">
        <f t="shared" si="9"/>
        <v>185.74087573019122</v>
      </c>
      <c r="Z305" s="4">
        <v>10</v>
      </c>
      <c r="AA305" s="26">
        <v>0</v>
      </c>
      <c r="AB305" s="26">
        <v>0</v>
      </c>
    </row>
    <row r="306" spans="1:28" x14ac:dyDescent="0.25">
      <c r="A306" s="5" t="s">
        <v>2878</v>
      </c>
      <c r="B306" s="6" t="s">
        <v>1683</v>
      </c>
      <c r="C306" s="6" t="s">
        <v>1644</v>
      </c>
      <c r="D306" s="5">
        <v>1996</v>
      </c>
      <c r="E306" s="5">
        <v>20</v>
      </c>
      <c r="F306" s="5">
        <v>56</v>
      </c>
      <c r="G306" s="5">
        <v>93022</v>
      </c>
      <c r="H306" s="5" t="s">
        <v>2097</v>
      </c>
      <c r="I306" s="7">
        <v>2.5</v>
      </c>
      <c r="J306" s="5">
        <v>20</v>
      </c>
      <c r="K306" s="5">
        <v>1</v>
      </c>
      <c r="L306" s="5">
        <v>0</v>
      </c>
      <c r="M306" s="5">
        <v>2</v>
      </c>
      <c r="N306" s="5">
        <v>1</v>
      </c>
      <c r="O306" s="5">
        <v>3</v>
      </c>
      <c r="P306" s="5">
        <v>0</v>
      </c>
      <c r="Q306" s="5">
        <v>6</v>
      </c>
      <c r="R306" s="5">
        <v>3</v>
      </c>
      <c r="S306" s="5">
        <v>12</v>
      </c>
      <c r="T306" s="4">
        <v>240</v>
      </c>
      <c r="U306" s="26">
        <f t="shared" si="8"/>
        <v>4.0378451245693743</v>
      </c>
      <c r="V306" s="26">
        <f t="shared" si="9"/>
        <v>80.756902491387478</v>
      </c>
      <c r="Z306" s="4">
        <v>8</v>
      </c>
      <c r="AA306" s="26">
        <v>15.165943085462317</v>
      </c>
      <c r="AB306" s="26">
        <v>1137.4457314096737</v>
      </c>
    </row>
    <row r="307" spans="1:28" x14ac:dyDescent="0.25">
      <c r="A307" s="5" t="s">
        <v>2680</v>
      </c>
      <c r="B307" s="6" t="s">
        <v>1660</v>
      </c>
      <c r="C307" s="6" t="s">
        <v>1151</v>
      </c>
      <c r="D307" s="5">
        <v>1995</v>
      </c>
      <c r="E307" s="5">
        <v>21</v>
      </c>
      <c r="F307" s="5">
        <v>36</v>
      </c>
      <c r="G307" s="5">
        <v>92336</v>
      </c>
      <c r="H307" s="5" t="s">
        <v>2097</v>
      </c>
      <c r="I307" s="7">
        <v>2</v>
      </c>
      <c r="J307" s="5">
        <v>30</v>
      </c>
      <c r="K307" s="5">
        <v>1</v>
      </c>
      <c r="L307" s="5">
        <v>2</v>
      </c>
      <c r="M307" s="5">
        <v>1</v>
      </c>
      <c r="N307" s="5">
        <v>0</v>
      </c>
      <c r="O307" s="5">
        <v>3</v>
      </c>
      <c r="P307" s="5">
        <v>6</v>
      </c>
      <c r="Q307" s="5">
        <v>3</v>
      </c>
      <c r="R307" s="5">
        <v>0</v>
      </c>
      <c r="S307" s="5">
        <v>12</v>
      </c>
      <c r="T307" s="4">
        <v>360</v>
      </c>
      <c r="U307" s="26">
        <f t="shared" si="8"/>
        <v>4.0210404798353698</v>
      </c>
      <c r="V307" s="26">
        <f t="shared" si="9"/>
        <v>120.63121439506109</v>
      </c>
      <c r="Z307" s="4">
        <v>8</v>
      </c>
      <c r="AA307" s="26">
        <v>48.025486437297332</v>
      </c>
      <c r="AB307" s="26">
        <v>2401.2743218648666</v>
      </c>
    </row>
    <row r="308" spans="1:28" x14ac:dyDescent="0.25">
      <c r="A308" s="5" t="s">
        <v>2718</v>
      </c>
      <c r="B308" s="6" t="s">
        <v>1643</v>
      </c>
      <c r="C308" s="6" t="s">
        <v>1644</v>
      </c>
      <c r="D308" s="5">
        <v>1995</v>
      </c>
      <c r="E308" s="5">
        <v>21</v>
      </c>
      <c r="F308" s="5">
        <v>37</v>
      </c>
      <c r="G308" s="5">
        <v>91935</v>
      </c>
      <c r="H308" s="5" t="s">
        <v>2097</v>
      </c>
      <c r="I308" s="7">
        <v>1.6</v>
      </c>
      <c r="J308" s="5">
        <v>6</v>
      </c>
      <c r="K308" s="5">
        <v>2</v>
      </c>
      <c r="L308" s="5">
        <v>0</v>
      </c>
      <c r="M308" s="5">
        <v>0</v>
      </c>
      <c r="N308" s="5">
        <v>2</v>
      </c>
      <c r="O308" s="5">
        <v>6</v>
      </c>
      <c r="P308" s="5">
        <v>0</v>
      </c>
      <c r="Q308" s="5">
        <v>0</v>
      </c>
      <c r="R308" s="5">
        <v>6</v>
      </c>
      <c r="S308" s="5">
        <v>12</v>
      </c>
      <c r="T308" s="4">
        <v>72</v>
      </c>
      <c r="U308" s="26">
        <f t="shared" si="8"/>
        <v>4.0210404798353698</v>
      </c>
      <c r="V308" s="26">
        <f t="shared" si="9"/>
        <v>24.126242879012217</v>
      </c>
      <c r="Z308" s="4">
        <v>16</v>
      </c>
      <c r="AA308" s="26">
        <v>7.8186096529988607</v>
      </c>
      <c r="AB308" s="26">
        <v>390.93048264994303</v>
      </c>
    </row>
    <row r="309" spans="1:28" x14ac:dyDescent="0.25">
      <c r="A309" s="5" t="s">
        <v>2600</v>
      </c>
      <c r="B309" s="6" t="s">
        <v>1643</v>
      </c>
      <c r="C309" s="6" t="s">
        <v>1644</v>
      </c>
      <c r="D309" s="5">
        <v>1994</v>
      </c>
      <c r="E309" s="5">
        <v>22</v>
      </c>
      <c r="F309" s="5">
        <v>30</v>
      </c>
      <c r="G309" s="5">
        <v>92703</v>
      </c>
      <c r="H309" s="5" t="s">
        <v>2097</v>
      </c>
      <c r="I309" s="7">
        <v>5.9</v>
      </c>
      <c r="J309" s="5">
        <v>47</v>
      </c>
      <c r="K309" s="5">
        <v>0</v>
      </c>
      <c r="L309" s="5">
        <v>0</v>
      </c>
      <c r="M309" s="5">
        <v>2</v>
      </c>
      <c r="N309" s="5">
        <v>2</v>
      </c>
      <c r="O309" s="5">
        <v>0</v>
      </c>
      <c r="P309" s="5">
        <v>0</v>
      </c>
      <c r="Q309" s="5">
        <v>6</v>
      </c>
      <c r="R309" s="5">
        <v>6</v>
      </c>
      <c r="S309" s="5">
        <v>12</v>
      </c>
      <c r="T309" s="4">
        <v>564</v>
      </c>
      <c r="U309" s="26">
        <f t="shared" si="8"/>
        <v>4.0040569179533767</v>
      </c>
      <c r="V309" s="26">
        <f t="shared" si="9"/>
        <v>188.1906751438087</v>
      </c>
      <c r="Z309" s="4">
        <v>9</v>
      </c>
      <c r="AA309" s="26">
        <v>7.6101022252879273</v>
      </c>
      <c r="AB309" s="26">
        <v>152.20204450575855</v>
      </c>
    </row>
    <row r="310" spans="1:28" x14ac:dyDescent="0.25">
      <c r="A310" s="5" t="s">
        <v>2701</v>
      </c>
      <c r="B310" s="6" t="s">
        <v>1643</v>
      </c>
      <c r="C310" s="6" t="s">
        <v>1644</v>
      </c>
      <c r="D310" s="5">
        <v>1994</v>
      </c>
      <c r="E310" s="5">
        <v>22</v>
      </c>
      <c r="F310" s="5">
        <v>37</v>
      </c>
      <c r="G310" s="5">
        <v>92129</v>
      </c>
      <c r="H310" s="5" t="s">
        <v>2097</v>
      </c>
      <c r="I310" s="7">
        <v>3</v>
      </c>
      <c r="J310" s="5">
        <v>40</v>
      </c>
      <c r="K310" s="5">
        <v>0</v>
      </c>
      <c r="L310" s="5">
        <v>0</v>
      </c>
      <c r="M310" s="5">
        <v>2</v>
      </c>
      <c r="N310" s="5">
        <v>2</v>
      </c>
      <c r="O310" s="5">
        <v>0</v>
      </c>
      <c r="P310" s="5">
        <v>0</v>
      </c>
      <c r="Q310" s="5">
        <v>6</v>
      </c>
      <c r="R310" s="5">
        <v>6</v>
      </c>
      <c r="S310" s="5">
        <v>12</v>
      </c>
      <c r="T310" s="4">
        <v>480</v>
      </c>
      <c r="U310" s="26">
        <f t="shared" si="8"/>
        <v>4.0040569179533767</v>
      </c>
      <c r="V310" s="26">
        <f t="shared" si="9"/>
        <v>160.16227671813508</v>
      </c>
      <c r="Z310" s="4">
        <v>11</v>
      </c>
      <c r="AA310" s="26">
        <v>3.8331203992013299</v>
      </c>
      <c r="AB310" s="26">
        <v>149.49169556885187</v>
      </c>
    </row>
    <row r="311" spans="1:28" x14ac:dyDescent="0.25">
      <c r="A311" s="5" t="s">
        <v>2737</v>
      </c>
      <c r="B311" s="6" t="s">
        <v>1643</v>
      </c>
      <c r="C311" s="6" t="s">
        <v>1644</v>
      </c>
      <c r="D311" s="5">
        <v>1994</v>
      </c>
      <c r="E311" s="5">
        <v>22</v>
      </c>
      <c r="F311" s="5">
        <v>39</v>
      </c>
      <c r="G311" s="5">
        <v>95337</v>
      </c>
      <c r="H311" s="5" t="s">
        <v>2097</v>
      </c>
      <c r="I311" s="7">
        <v>4</v>
      </c>
      <c r="J311" s="5">
        <v>50</v>
      </c>
      <c r="K311" s="5">
        <v>1</v>
      </c>
      <c r="L311" s="5">
        <v>1</v>
      </c>
      <c r="M311" s="5">
        <v>1</v>
      </c>
      <c r="N311" s="5">
        <v>1</v>
      </c>
      <c r="O311" s="5">
        <v>3</v>
      </c>
      <c r="P311" s="5">
        <v>3</v>
      </c>
      <c r="Q311" s="5">
        <v>3</v>
      </c>
      <c r="R311" s="5">
        <v>3</v>
      </c>
      <c r="S311" s="5">
        <v>12</v>
      </c>
      <c r="T311" s="4">
        <v>600</v>
      </c>
      <c r="U311" s="26">
        <f t="shared" si="8"/>
        <v>4.0040569179533767</v>
      </c>
      <c r="V311" s="26">
        <f t="shared" si="9"/>
        <v>200.20284589766882</v>
      </c>
      <c r="Z311" s="4">
        <v>5</v>
      </c>
      <c r="AA311" s="26">
        <v>40.027151727481737</v>
      </c>
      <c r="AB311" s="26">
        <v>4002.7151727481737</v>
      </c>
    </row>
    <row r="312" spans="1:28" x14ac:dyDescent="0.25">
      <c r="A312" s="5" t="s">
        <v>2780</v>
      </c>
      <c r="B312" s="6" t="s">
        <v>1643</v>
      </c>
      <c r="C312" s="6" t="s">
        <v>1644</v>
      </c>
      <c r="D312" s="5">
        <v>1994</v>
      </c>
      <c r="E312" s="5">
        <v>22</v>
      </c>
      <c r="F312" s="5">
        <v>43</v>
      </c>
      <c r="G312" s="5">
        <v>94087</v>
      </c>
      <c r="H312" s="5" t="s">
        <v>2097</v>
      </c>
      <c r="I312" s="7">
        <v>3.9</v>
      </c>
      <c r="J312" s="5">
        <v>20</v>
      </c>
      <c r="K312" s="5">
        <v>2</v>
      </c>
      <c r="L312" s="5">
        <v>0</v>
      </c>
      <c r="M312" s="5">
        <v>2</v>
      </c>
      <c r="N312" s="5">
        <v>0</v>
      </c>
      <c r="O312" s="5">
        <v>6</v>
      </c>
      <c r="P312" s="5">
        <v>0</v>
      </c>
      <c r="Q312" s="5">
        <v>6</v>
      </c>
      <c r="R312" s="5">
        <v>0</v>
      </c>
      <c r="S312" s="5">
        <v>12</v>
      </c>
      <c r="T312" s="4">
        <v>240</v>
      </c>
      <c r="U312" s="26">
        <f t="shared" si="8"/>
        <v>4.0040569179533767</v>
      </c>
      <c r="V312" s="26">
        <f t="shared" si="9"/>
        <v>80.081138359067538</v>
      </c>
      <c r="Z312" s="4">
        <v>9</v>
      </c>
      <c r="AA312" s="26">
        <v>15.220204450575855</v>
      </c>
      <c r="AB312" s="26">
        <v>684.90920027591346</v>
      </c>
    </row>
    <row r="313" spans="1:28" x14ac:dyDescent="0.25">
      <c r="A313" s="5" t="s">
        <v>2377</v>
      </c>
      <c r="B313" s="6" t="s">
        <v>1643</v>
      </c>
      <c r="C313" s="6" t="s">
        <v>1644</v>
      </c>
      <c r="D313" s="5">
        <v>1993</v>
      </c>
      <c r="E313" s="5">
        <v>23</v>
      </c>
      <c r="F313" s="5">
        <v>4</v>
      </c>
      <c r="G313" s="5">
        <v>95973</v>
      </c>
      <c r="H313" s="5" t="s">
        <v>2097</v>
      </c>
      <c r="I313" s="7">
        <v>2.9</v>
      </c>
      <c r="J313" s="5">
        <v>19</v>
      </c>
      <c r="K313" s="5">
        <v>1</v>
      </c>
      <c r="L313" s="5">
        <v>2</v>
      </c>
      <c r="M313" s="5">
        <v>1</v>
      </c>
      <c r="N313" s="5">
        <v>0</v>
      </c>
      <c r="O313" s="5">
        <v>3</v>
      </c>
      <c r="P313" s="5">
        <v>6</v>
      </c>
      <c r="Q313" s="5">
        <v>3</v>
      </c>
      <c r="R313" s="5">
        <v>0</v>
      </c>
      <c r="S313" s="5">
        <v>12</v>
      </c>
      <c r="T313" s="4">
        <v>228</v>
      </c>
      <c r="U313" s="26">
        <f t="shared" si="8"/>
        <v>3.9868915662650606</v>
      </c>
      <c r="V313" s="26">
        <f t="shared" si="9"/>
        <v>75.750939759036157</v>
      </c>
      <c r="Z313" s="4">
        <v>16</v>
      </c>
      <c r="AA313" s="26">
        <v>62.548877223990885</v>
      </c>
      <c r="AB313" s="26">
        <v>4315.8725284553711</v>
      </c>
    </row>
    <row r="314" spans="1:28" x14ac:dyDescent="0.25">
      <c r="A314" s="5" t="s">
        <v>2459</v>
      </c>
      <c r="B314" s="6" t="s">
        <v>1643</v>
      </c>
      <c r="C314" s="6" t="s">
        <v>1644</v>
      </c>
      <c r="D314" s="5">
        <v>1993</v>
      </c>
      <c r="E314" s="5">
        <v>23</v>
      </c>
      <c r="F314" s="5">
        <v>19</v>
      </c>
      <c r="G314" s="5">
        <v>90503</v>
      </c>
      <c r="H314" s="5" t="s">
        <v>2097</v>
      </c>
      <c r="I314" s="7">
        <v>3.9</v>
      </c>
      <c r="J314" s="5">
        <v>59</v>
      </c>
      <c r="K314" s="5">
        <v>1</v>
      </c>
      <c r="L314" s="5">
        <v>1</v>
      </c>
      <c r="M314" s="5">
        <v>1</v>
      </c>
      <c r="N314" s="5">
        <v>1</v>
      </c>
      <c r="O314" s="5">
        <v>3</v>
      </c>
      <c r="P314" s="5">
        <v>3</v>
      </c>
      <c r="Q314" s="5">
        <v>3</v>
      </c>
      <c r="R314" s="5">
        <v>3</v>
      </c>
      <c r="S314" s="5">
        <v>12</v>
      </c>
      <c r="T314" s="4">
        <v>708</v>
      </c>
      <c r="U314" s="26">
        <f t="shared" si="8"/>
        <v>3.9868915662650606</v>
      </c>
      <c r="V314" s="26">
        <f t="shared" si="9"/>
        <v>235.22660240963859</v>
      </c>
      <c r="Z314" s="4">
        <v>10</v>
      </c>
      <c r="AA314" s="26">
        <v>48.373059564548932</v>
      </c>
      <c r="AB314" s="26">
        <v>3869.8447651639144</v>
      </c>
    </row>
    <row r="315" spans="1:28" x14ac:dyDescent="0.25">
      <c r="A315" s="5" t="s">
        <v>2353</v>
      </c>
      <c r="B315" s="6" t="s">
        <v>1643</v>
      </c>
      <c r="C315" s="6" t="s">
        <v>1644</v>
      </c>
      <c r="D315" s="5">
        <v>1992</v>
      </c>
      <c r="E315" s="5">
        <v>24</v>
      </c>
      <c r="F315" s="5">
        <v>1</v>
      </c>
      <c r="G315" s="5">
        <v>94580</v>
      </c>
      <c r="H315" s="5" t="s">
        <v>2097</v>
      </c>
      <c r="I315" s="7">
        <v>6.1</v>
      </c>
      <c r="J315" s="5">
        <v>51</v>
      </c>
      <c r="K315" s="5">
        <v>1</v>
      </c>
      <c r="L315" s="5">
        <v>1</v>
      </c>
      <c r="M315" s="5">
        <v>1</v>
      </c>
      <c r="N315" s="5">
        <v>1</v>
      </c>
      <c r="O315" s="5">
        <v>3</v>
      </c>
      <c r="P315" s="5">
        <v>3</v>
      </c>
      <c r="Q315" s="5">
        <v>3</v>
      </c>
      <c r="R315" s="5">
        <v>3</v>
      </c>
      <c r="S315" s="5">
        <v>12</v>
      </c>
      <c r="T315" s="4">
        <v>612</v>
      </c>
      <c r="U315" s="26">
        <f t="shared" si="8"/>
        <v>3.9695414902840831</v>
      </c>
      <c r="V315" s="26">
        <f t="shared" si="9"/>
        <v>202.44661600448825</v>
      </c>
      <c r="Z315" s="4">
        <v>13</v>
      </c>
      <c r="AA315" s="26">
        <v>77.250300409789745</v>
      </c>
      <c r="AB315" s="26">
        <v>4557.7677241775946</v>
      </c>
    </row>
    <row r="316" spans="1:28" x14ac:dyDescent="0.25">
      <c r="A316" s="5" t="s">
        <v>2732</v>
      </c>
      <c r="B316" s="6" t="s">
        <v>1643</v>
      </c>
      <c r="C316" s="6" t="s">
        <v>1644</v>
      </c>
      <c r="D316" s="5">
        <v>1992</v>
      </c>
      <c r="E316" s="5">
        <v>24</v>
      </c>
      <c r="F316" s="5">
        <v>39</v>
      </c>
      <c r="G316" s="5">
        <v>95376</v>
      </c>
      <c r="H316" s="5" t="s">
        <v>2097</v>
      </c>
      <c r="I316" s="7">
        <v>1.8</v>
      </c>
      <c r="J316" s="5">
        <v>2</v>
      </c>
      <c r="K316" s="5">
        <v>2</v>
      </c>
      <c r="L316" s="5">
        <v>0</v>
      </c>
      <c r="M316" s="5">
        <v>0</v>
      </c>
      <c r="N316" s="5">
        <v>2</v>
      </c>
      <c r="O316" s="5">
        <v>6</v>
      </c>
      <c r="P316" s="5">
        <v>0</v>
      </c>
      <c r="Q316" s="5">
        <v>0</v>
      </c>
      <c r="R316" s="5">
        <v>6</v>
      </c>
      <c r="S316" s="5">
        <v>12</v>
      </c>
      <c r="T316" s="4">
        <v>24</v>
      </c>
      <c r="U316" s="26">
        <f t="shared" si="8"/>
        <v>3.9695414902840831</v>
      </c>
      <c r="V316" s="26">
        <f t="shared" si="9"/>
        <v>7.9390829805681662</v>
      </c>
      <c r="Z316" s="4">
        <v>9</v>
      </c>
      <c r="AA316" s="26">
        <v>0</v>
      </c>
      <c r="AB316" s="26">
        <v>0</v>
      </c>
    </row>
    <row r="317" spans="1:28" x14ac:dyDescent="0.25">
      <c r="A317" s="5" t="s">
        <v>2868</v>
      </c>
      <c r="B317" s="6" t="s">
        <v>1643</v>
      </c>
      <c r="C317" s="6" t="s">
        <v>1644</v>
      </c>
      <c r="D317" s="5">
        <v>1992</v>
      </c>
      <c r="E317" s="5">
        <v>24</v>
      </c>
      <c r="F317" s="5">
        <v>56</v>
      </c>
      <c r="G317" s="5">
        <v>93065</v>
      </c>
      <c r="H317" s="5" t="s">
        <v>2097</v>
      </c>
      <c r="I317" s="7">
        <v>2.1</v>
      </c>
      <c r="J317" s="5">
        <v>29</v>
      </c>
      <c r="K317" s="5">
        <v>2</v>
      </c>
      <c r="L317" s="5">
        <v>0</v>
      </c>
      <c r="M317" s="5">
        <v>2</v>
      </c>
      <c r="N317" s="5">
        <v>0</v>
      </c>
      <c r="O317" s="5">
        <v>6</v>
      </c>
      <c r="P317" s="5">
        <v>0</v>
      </c>
      <c r="Q317" s="5">
        <v>6</v>
      </c>
      <c r="R317" s="5">
        <v>0</v>
      </c>
      <c r="S317" s="5">
        <v>12</v>
      </c>
      <c r="T317" s="4">
        <v>348</v>
      </c>
      <c r="U317" s="26">
        <f t="shared" si="8"/>
        <v>3.9695414902840831</v>
      </c>
      <c r="V317" s="26">
        <f t="shared" si="9"/>
        <v>115.11670321823841</v>
      </c>
      <c r="Z317" s="4">
        <v>9</v>
      </c>
      <c r="AA317" s="26">
        <v>35.513810384676994</v>
      </c>
      <c r="AB317" s="26">
        <v>1420.5524153870797</v>
      </c>
    </row>
    <row r="318" spans="1:28" x14ac:dyDescent="0.25">
      <c r="A318" s="5" t="s">
        <v>2480</v>
      </c>
      <c r="B318" s="6" t="s">
        <v>1643</v>
      </c>
      <c r="C318" s="6" t="s">
        <v>1644</v>
      </c>
      <c r="D318" s="5">
        <v>1991</v>
      </c>
      <c r="E318" s="5">
        <v>25</v>
      </c>
      <c r="F318" s="5">
        <v>19</v>
      </c>
      <c r="G318" s="5">
        <v>90503</v>
      </c>
      <c r="H318" s="5" t="s">
        <v>2097</v>
      </c>
      <c r="I318" s="7">
        <v>3</v>
      </c>
      <c r="J318" s="5">
        <v>15</v>
      </c>
      <c r="K318" s="5">
        <v>1</v>
      </c>
      <c r="L318" s="5">
        <v>1</v>
      </c>
      <c r="M318" s="5">
        <v>1</v>
      </c>
      <c r="N318" s="5">
        <v>1</v>
      </c>
      <c r="O318" s="5">
        <v>3</v>
      </c>
      <c r="P318" s="5">
        <v>3</v>
      </c>
      <c r="Q318" s="5">
        <v>3</v>
      </c>
      <c r="R318" s="5">
        <v>3</v>
      </c>
      <c r="S318" s="5">
        <v>12</v>
      </c>
      <c r="T318" s="4">
        <v>180</v>
      </c>
      <c r="U318" s="26">
        <f t="shared" si="8"/>
        <v>3.9520036920236903</v>
      </c>
      <c r="V318" s="26">
        <f t="shared" si="9"/>
        <v>59.280055380355357</v>
      </c>
      <c r="Z318" s="4">
        <v>8</v>
      </c>
      <c r="AA318" s="26">
        <v>7.5829715427311584</v>
      </c>
      <c r="AB318" s="26">
        <v>151.65943085462317</v>
      </c>
    </row>
    <row r="319" spans="1:28" x14ac:dyDescent="0.25">
      <c r="A319" s="5" t="s">
        <v>2759</v>
      </c>
      <c r="B319" s="6" t="s">
        <v>1730</v>
      </c>
      <c r="C319" s="6" t="s">
        <v>1151</v>
      </c>
      <c r="D319" s="5">
        <v>1991</v>
      </c>
      <c r="E319" s="5">
        <v>25</v>
      </c>
      <c r="F319" s="5">
        <v>41</v>
      </c>
      <c r="G319" s="5">
        <v>94070</v>
      </c>
      <c r="H319" s="5" t="s">
        <v>2097</v>
      </c>
      <c r="I319" s="7">
        <v>1.8</v>
      </c>
      <c r="J319" s="5">
        <v>19</v>
      </c>
      <c r="K319" s="5">
        <v>1</v>
      </c>
      <c r="L319" s="5">
        <v>1</v>
      </c>
      <c r="M319" s="5">
        <v>1</v>
      </c>
      <c r="N319" s="5">
        <v>1</v>
      </c>
      <c r="O319" s="5">
        <v>3</v>
      </c>
      <c r="P319" s="5">
        <v>3</v>
      </c>
      <c r="Q319" s="5">
        <v>3</v>
      </c>
      <c r="R319" s="5">
        <v>3</v>
      </c>
      <c r="S319" s="5">
        <v>12</v>
      </c>
      <c r="T319" s="4">
        <v>228</v>
      </c>
      <c r="U319" s="26">
        <f t="shared" si="8"/>
        <v>3.9520036920236903</v>
      </c>
      <c r="V319" s="26">
        <f t="shared" si="9"/>
        <v>75.088070148450115</v>
      </c>
      <c r="Z319" s="4">
        <v>11</v>
      </c>
      <c r="AA319" s="26">
        <v>35.775790392545744</v>
      </c>
      <c r="AB319" s="26">
        <v>894.39475981364365</v>
      </c>
    </row>
    <row r="320" spans="1:28" x14ac:dyDescent="0.25">
      <c r="A320" s="5" t="s">
        <v>2474</v>
      </c>
      <c r="B320" s="6" t="s">
        <v>1643</v>
      </c>
      <c r="C320" s="6" t="s">
        <v>1644</v>
      </c>
      <c r="D320" s="5">
        <v>1990</v>
      </c>
      <c r="E320" s="5">
        <v>26</v>
      </c>
      <c r="F320" s="5">
        <v>19</v>
      </c>
      <c r="G320" s="5">
        <v>91325</v>
      </c>
      <c r="H320" s="5" t="s">
        <v>2097</v>
      </c>
      <c r="I320" s="7">
        <v>2</v>
      </c>
      <c r="J320" s="5">
        <v>30</v>
      </c>
      <c r="K320" s="5">
        <v>2</v>
      </c>
      <c r="L320" s="5">
        <v>0</v>
      </c>
      <c r="M320" s="5">
        <v>2</v>
      </c>
      <c r="N320" s="5">
        <v>0</v>
      </c>
      <c r="O320" s="5">
        <v>6</v>
      </c>
      <c r="P320" s="5">
        <v>0</v>
      </c>
      <c r="Q320" s="5">
        <v>6</v>
      </c>
      <c r="R320" s="5">
        <v>0</v>
      </c>
      <c r="S320" s="5">
        <v>12</v>
      </c>
      <c r="T320" s="4">
        <v>360</v>
      </c>
      <c r="U320" s="26">
        <f t="shared" si="8"/>
        <v>3.9342751082697465</v>
      </c>
      <c r="V320" s="26">
        <f t="shared" si="9"/>
        <v>118.0282532480924</v>
      </c>
      <c r="Z320" s="4">
        <v>13</v>
      </c>
      <c r="AA320" s="26">
        <v>38.625150204894872</v>
      </c>
      <c r="AB320" s="26">
        <v>1931.2575102447436</v>
      </c>
    </row>
    <row r="321" spans="1:28" x14ac:dyDescent="0.25">
      <c r="A321" s="5" t="s">
        <v>2562</v>
      </c>
      <c r="B321" s="6" t="s">
        <v>1643</v>
      </c>
      <c r="C321" s="6" t="s">
        <v>1644</v>
      </c>
      <c r="D321" s="5">
        <v>1990</v>
      </c>
      <c r="E321" s="5">
        <v>26</v>
      </c>
      <c r="F321" s="5">
        <v>30</v>
      </c>
      <c r="G321" s="5">
        <v>92804</v>
      </c>
      <c r="H321" s="5" t="s">
        <v>2097</v>
      </c>
      <c r="I321" s="7">
        <v>1.9</v>
      </c>
      <c r="J321" s="5">
        <v>20</v>
      </c>
      <c r="K321" s="5">
        <v>2</v>
      </c>
      <c r="L321" s="5">
        <v>0</v>
      </c>
      <c r="M321" s="5">
        <v>2</v>
      </c>
      <c r="N321" s="5">
        <v>0</v>
      </c>
      <c r="O321" s="5">
        <v>6</v>
      </c>
      <c r="P321" s="5">
        <v>0</v>
      </c>
      <c r="Q321" s="5">
        <v>6</v>
      </c>
      <c r="R321" s="5">
        <v>0</v>
      </c>
      <c r="S321" s="5">
        <v>12</v>
      </c>
      <c r="T321" s="4">
        <v>240</v>
      </c>
      <c r="U321" s="26">
        <f t="shared" si="8"/>
        <v>3.9342751082697465</v>
      </c>
      <c r="V321" s="26">
        <f t="shared" si="9"/>
        <v>78.685502165394922</v>
      </c>
      <c r="Z321" s="4">
        <v>13</v>
      </c>
      <c r="AA321" s="26">
        <v>11.587545061468463</v>
      </c>
      <c r="AB321" s="26">
        <v>463.5018024587385</v>
      </c>
    </row>
    <row r="322" spans="1:28" x14ac:dyDescent="0.25">
      <c r="A322" s="5" t="s">
        <v>2454</v>
      </c>
      <c r="B322" s="6" t="s">
        <v>1643</v>
      </c>
      <c r="C322" s="6" t="s">
        <v>1644</v>
      </c>
      <c r="D322" s="5">
        <v>1989</v>
      </c>
      <c r="E322" s="5">
        <v>27</v>
      </c>
      <c r="F322" s="5">
        <v>19</v>
      </c>
      <c r="G322" s="5">
        <v>90605</v>
      </c>
      <c r="H322" s="5" t="s">
        <v>2097</v>
      </c>
      <c r="I322" s="7">
        <v>3.8</v>
      </c>
      <c r="J322" s="5">
        <v>29</v>
      </c>
      <c r="K322" s="5">
        <v>0</v>
      </c>
      <c r="L322" s="5">
        <v>2</v>
      </c>
      <c r="M322" s="5">
        <v>0</v>
      </c>
      <c r="N322" s="5">
        <v>2</v>
      </c>
      <c r="O322" s="5">
        <v>0</v>
      </c>
      <c r="P322" s="5">
        <v>6</v>
      </c>
      <c r="Q322" s="5">
        <v>0</v>
      </c>
      <c r="R322" s="5">
        <v>6</v>
      </c>
      <c r="S322" s="5">
        <v>12</v>
      </c>
      <c r="T322" s="4">
        <v>348</v>
      </c>
      <c r="U322" s="26">
        <f t="shared" ref="U322:U385" si="10">(VLOOKUP(E322,t_factor30,7))*S322</f>
        <v>3.916352608797077</v>
      </c>
      <c r="V322" s="26">
        <f t="shared" ref="V322:V385" si="11">J322*U322</f>
        <v>113.57422565511523</v>
      </c>
      <c r="Z322" s="4">
        <v>16</v>
      </c>
      <c r="AA322" s="26">
        <v>13.031016088331434</v>
      </c>
      <c r="AB322" s="26">
        <v>390.93048264994303</v>
      </c>
    </row>
    <row r="323" spans="1:28" x14ac:dyDescent="0.25">
      <c r="A323" s="5" t="s">
        <v>2689</v>
      </c>
      <c r="B323" s="6" t="s">
        <v>1643</v>
      </c>
      <c r="C323" s="6" t="s">
        <v>1644</v>
      </c>
      <c r="D323" s="5">
        <v>1989</v>
      </c>
      <c r="E323" s="5">
        <v>27</v>
      </c>
      <c r="F323" s="5">
        <v>36</v>
      </c>
      <c r="G323" s="5">
        <v>92354</v>
      </c>
      <c r="H323" s="5" t="s">
        <v>2097</v>
      </c>
      <c r="I323" s="7">
        <v>3.3</v>
      </c>
      <c r="J323" s="5">
        <v>18</v>
      </c>
      <c r="K323" s="5">
        <v>3</v>
      </c>
      <c r="L323" s="5">
        <v>0</v>
      </c>
      <c r="M323" s="5">
        <v>0</v>
      </c>
      <c r="N323" s="5">
        <v>1</v>
      </c>
      <c r="O323" s="5">
        <v>9</v>
      </c>
      <c r="P323" s="5">
        <v>0</v>
      </c>
      <c r="Q323" s="5">
        <v>0</v>
      </c>
      <c r="R323" s="5">
        <v>3</v>
      </c>
      <c r="S323" s="5">
        <v>12</v>
      </c>
      <c r="T323" s="4">
        <v>216</v>
      </c>
      <c r="U323" s="26">
        <f t="shared" si="10"/>
        <v>3.916352608797077</v>
      </c>
      <c r="V323" s="26">
        <f t="shared" si="11"/>
        <v>70.494346958347393</v>
      </c>
      <c r="Z323" s="4">
        <v>10</v>
      </c>
      <c r="AA323" s="26">
        <v>33.097356544165059</v>
      </c>
      <c r="AB323" s="26">
        <v>992.92069632495179</v>
      </c>
    </row>
    <row r="324" spans="1:28" x14ac:dyDescent="0.25">
      <c r="A324" s="5" t="s">
        <v>2458</v>
      </c>
      <c r="B324" s="6" t="s">
        <v>1643</v>
      </c>
      <c r="C324" s="6" t="s">
        <v>1644</v>
      </c>
      <c r="D324" s="5">
        <v>1987</v>
      </c>
      <c r="E324" s="5">
        <v>29</v>
      </c>
      <c r="F324" s="5">
        <v>19</v>
      </c>
      <c r="G324" s="5">
        <v>90805</v>
      </c>
      <c r="H324" s="5" t="s">
        <v>2097</v>
      </c>
      <c r="I324" s="7">
        <v>4.3</v>
      </c>
      <c r="J324" s="5">
        <v>47</v>
      </c>
      <c r="K324" s="5">
        <v>1</v>
      </c>
      <c r="L324" s="5">
        <v>1</v>
      </c>
      <c r="M324" s="5">
        <v>1</v>
      </c>
      <c r="N324" s="5">
        <v>1</v>
      </c>
      <c r="O324" s="5">
        <v>3</v>
      </c>
      <c r="P324" s="5">
        <v>3</v>
      </c>
      <c r="Q324" s="5">
        <v>3</v>
      </c>
      <c r="R324" s="5">
        <v>3</v>
      </c>
      <c r="S324" s="5">
        <v>12</v>
      </c>
      <c r="T324" s="4">
        <v>564</v>
      </c>
      <c r="U324" s="26">
        <f t="shared" si="10"/>
        <v>3.8799129956235756</v>
      </c>
      <c r="V324" s="26">
        <f t="shared" si="11"/>
        <v>182.35591079430804</v>
      </c>
      <c r="Z324" s="4">
        <v>7</v>
      </c>
      <c r="AA324" s="26">
        <v>39.041601526907911</v>
      </c>
      <c r="AB324" s="26">
        <v>976.04003817269779</v>
      </c>
    </row>
    <row r="325" spans="1:28" x14ac:dyDescent="0.25">
      <c r="A325" s="5" t="s">
        <v>2775</v>
      </c>
      <c r="B325" s="6" t="s">
        <v>1643</v>
      </c>
      <c r="C325" s="6" t="s">
        <v>1644</v>
      </c>
      <c r="D325" s="5">
        <v>1987</v>
      </c>
      <c r="E325" s="5">
        <v>29</v>
      </c>
      <c r="F325" s="5">
        <v>43</v>
      </c>
      <c r="G325" s="5">
        <v>94087</v>
      </c>
      <c r="H325" s="5" t="s">
        <v>2097</v>
      </c>
      <c r="I325" s="7">
        <v>1</v>
      </c>
      <c r="J325" s="5">
        <v>16</v>
      </c>
      <c r="K325" s="5">
        <v>1</v>
      </c>
      <c r="L325" s="5">
        <v>1</v>
      </c>
      <c r="M325" s="5">
        <v>1</v>
      </c>
      <c r="N325" s="5">
        <v>1</v>
      </c>
      <c r="O325" s="5">
        <v>3</v>
      </c>
      <c r="P325" s="5">
        <v>3</v>
      </c>
      <c r="Q325" s="5">
        <v>3</v>
      </c>
      <c r="R325" s="5">
        <v>3</v>
      </c>
      <c r="S325" s="5">
        <v>12</v>
      </c>
      <c r="T325" s="4">
        <v>192</v>
      </c>
      <c r="U325" s="26">
        <f t="shared" si="10"/>
        <v>3.8799129956235756</v>
      </c>
      <c r="V325" s="26">
        <f t="shared" si="11"/>
        <v>62.07860792997721</v>
      </c>
      <c r="Z325" s="4">
        <v>9</v>
      </c>
      <c r="AA325" s="26">
        <v>0</v>
      </c>
      <c r="AB325" s="26">
        <v>0</v>
      </c>
    </row>
    <row r="326" spans="1:28" x14ac:dyDescent="0.25">
      <c r="A326" s="5" t="s">
        <v>2860</v>
      </c>
      <c r="B326" s="6" t="s">
        <v>1643</v>
      </c>
      <c r="C326" s="6" t="s">
        <v>1644</v>
      </c>
      <c r="D326" s="5">
        <v>1987</v>
      </c>
      <c r="E326" s="5">
        <v>29</v>
      </c>
      <c r="F326" s="5">
        <v>56</v>
      </c>
      <c r="G326" s="5">
        <v>93063</v>
      </c>
      <c r="H326" s="5" t="s">
        <v>2097</v>
      </c>
      <c r="I326" s="7">
        <v>6</v>
      </c>
      <c r="J326" s="5">
        <v>29</v>
      </c>
      <c r="K326" s="5">
        <v>1</v>
      </c>
      <c r="L326" s="5">
        <v>1</v>
      </c>
      <c r="M326" s="5">
        <v>1</v>
      </c>
      <c r="N326" s="5">
        <v>1</v>
      </c>
      <c r="O326" s="5">
        <v>3</v>
      </c>
      <c r="P326" s="5">
        <v>3</v>
      </c>
      <c r="Q326" s="5">
        <v>3</v>
      </c>
      <c r="R326" s="5">
        <v>3</v>
      </c>
      <c r="S326" s="5">
        <v>12</v>
      </c>
      <c r="T326" s="4">
        <v>348</v>
      </c>
      <c r="U326" s="26">
        <f t="shared" si="10"/>
        <v>3.8799129956235756</v>
      </c>
      <c r="V326" s="26">
        <f t="shared" si="11"/>
        <v>112.51747687308369</v>
      </c>
      <c r="Z326" s="4">
        <v>9</v>
      </c>
      <c r="AA326" s="26">
        <v>10.146802967050569</v>
      </c>
      <c r="AB326" s="26">
        <v>375.43170978087102</v>
      </c>
    </row>
    <row r="327" spans="1:28" x14ac:dyDescent="0.25">
      <c r="A327" s="5" t="s">
        <v>2551</v>
      </c>
      <c r="B327" s="6" t="s">
        <v>1660</v>
      </c>
      <c r="C327" s="6" t="s">
        <v>1151</v>
      </c>
      <c r="D327" s="5">
        <v>1986</v>
      </c>
      <c r="E327" s="5">
        <v>30</v>
      </c>
      <c r="F327" s="5">
        <v>29</v>
      </c>
      <c r="G327" s="5">
        <v>95949</v>
      </c>
      <c r="H327" s="5" t="s">
        <v>2097</v>
      </c>
      <c r="I327" s="7">
        <v>1.8</v>
      </c>
      <c r="J327" s="5">
        <v>50</v>
      </c>
      <c r="K327" s="5">
        <v>1</v>
      </c>
      <c r="L327" s="5">
        <v>1</v>
      </c>
      <c r="M327" s="5">
        <v>1</v>
      </c>
      <c r="N327" s="5">
        <v>1</v>
      </c>
      <c r="O327" s="5">
        <v>3</v>
      </c>
      <c r="P327" s="5">
        <v>3</v>
      </c>
      <c r="Q327" s="5">
        <v>3</v>
      </c>
      <c r="R327" s="5">
        <v>3</v>
      </c>
      <c r="S327" s="5">
        <v>12</v>
      </c>
      <c r="T327" s="4">
        <v>600</v>
      </c>
      <c r="U327" s="26">
        <f t="shared" si="10"/>
        <v>3.8613892695267209</v>
      </c>
      <c r="V327" s="26">
        <f t="shared" si="11"/>
        <v>193.06946347633604</v>
      </c>
      <c r="Z327" s="4">
        <v>12</v>
      </c>
      <c r="AA327" s="26">
        <v>5.1301949930468371</v>
      </c>
      <c r="AB327" s="26">
        <v>256.50974965234184</v>
      </c>
    </row>
    <row r="328" spans="1:28" x14ac:dyDescent="0.25">
      <c r="A328" s="5" t="s">
        <v>2739</v>
      </c>
      <c r="B328" s="6" t="s">
        <v>1730</v>
      </c>
      <c r="C328" s="6" t="s">
        <v>1151</v>
      </c>
      <c r="D328" s="5">
        <v>1986</v>
      </c>
      <c r="E328" s="5">
        <v>30</v>
      </c>
      <c r="F328" s="5">
        <v>40</v>
      </c>
      <c r="G328" s="5">
        <v>93444</v>
      </c>
      <c r="H328" s="5" t="s">
        <v>2097</v>
      </c>
      <c r="I328" s="7">
        <v>0</v>
      </c>
      <c r="J328" s="5">
        <v>1</v>
      </c>
      <c r="K328" s="5">
        <v>1</v>
      </c>
      <c r="L328" s="5">
        <v>1</v>
      </c>
      <c r="M328" s="5">
        <v>1</v>
      </c>
      <c r="N328" s="5">
        <v>1</v>
      </c>
      <c r="O328" s="5">
        <v>3</v>
      </c>
      <c r="P328" s="5">
        <v>3</v>
      </c>
      <c r="Q328" s="5">
        <v>3</v>
      </c>
      <c r="R328" s="5">
        <v>3</v>
      </c>
      <c r="S328" s="5">
        <v>12</v>
      </c>
      <c r="T328" s="4">
        <v>12</v>
      </c>
      <c r="U328" s="26">
        <f t="shared" si="10"/>
        <v>3.8613892695267209</v>
      </c>
      <c r="V328" s="26">
        <f t="shared" si="11"/>
        <v>3.8613892695267209</v>
      </c>
      <c r="Z328" s="4">
        <v>13</v>
      </c>
      <c r="AA328" s="26">
        <v>5.1500200273193162</v>
      </c>
      <c r="AB328" s="26">
        <v>515.00200273193161</v>
      </c>
    </row>
    <row r="329" spans="1:28" x14ac:dyDescent="0.25">
      <c r="A329" s="5" t="s">
        <v>2455</v>
      </c>
      <c r="B329" s="6" t="s">
        <v>1643</v>
      </c>
      <c r="C329" s="6" t="s">
        <v>1644</v>
      </c>
      <c r="D329" s="5">
        <v>1985</v>
      </c>
      <c r="E329" s="5">
        <v>31</v>
      </c>
      <c r="F329" s="5">
        <v>19</v>
      </c>
      <c r="G329" s="5">
        <v>90266</v>
      </c>
      <c r="H329" s="5" t="s">
        <v>2097</v>
      </c>
      <c r="I329" s="7">
        <v>6</v>
      </c>
      <c r="J329" s="5">
        <v>15</v>
      </c>
      <c r="K329" s="5">
        <v>1</v>
      </c>
      <c r="L329" s="5">
        <v>1</v>
      </c>
      <c r="M329" s="5">
        <v>1</v>
      </c>
      <c r="N329" s="5">
        <v>1</v>
      </c>
      <c r="O329" s="5">
        <v>3</v>
      </c>
      <c r="P329" s="5">
        <v>3</v>
      </c>
      <c r="Q329" s="5">
        <v>3</v>
      </c>
      <c r="R329" s="5">
        <v>3</v>
      </c>
      <c r="S329" s="5">
        <v>12</v>
      </c>
      <c r="T329" s="4">
        <v>180</v>
      </c>
      <c r="U329" s="26">
        <f t="shared" si="10"/>
        <v>3.8426583989188332</v>
      </c>
      <c r="V329" s="26">
        <f t="shared" si="11"/>
        <v>57.639875983782495</v>
      </c>
      <c r="Z329" s="4">
        <v>7</v>
      </c>
      <c r="AA329" s="26">
        <v>50.376260034719884</v>
      </c>
      <c r="AB329" s="26">
        <v>2468.4367417012745</v>
      </c>
    </row>
    <row r="330" spans="1:28" x14ac:dyDescent="0.25">
      <c r="A330" s="5" t="s">
        <v>2678</v>
      </c>
      <c r="B330" s="6" t="s">
        <v>1730</v>
      </c>
      <c r="C330" s="6" t="s">
        <v>1151</v>
      </c>
      <c r="D330" s="5">
        <v>1985</v>
      </c>
      <c r="E330" s="5">
        <v>31</v>
      </c>
      <c r="F330" s="5">
        <v>36</v>
      </c>
      <c r="G330" s="5">
        <v>92399</v>
      </c>
      <c r="H330" s="5" t="s">
        <v>2097</v>
      </c>
      <c r="I330" s="7">
        <v>1.9</v>
      </c>
      <c r="J330" s="5">
        <v>10</v>
      </c>
      <c r="K330" s="5">
        <v>2</v>
      </c>
      <c r="L330" s="5">
        <v>0</v>
      </c>
      <c r="M330" s="5">
        <v>1</v>
      </c>
      <c r="N330" s="5">
        <v>1</v>
      </c>
      <c r="O330" s="5">
        <v>6</v>
      </c>
      <c r="P330" s="5">
        <v>0</v>
      </c>
      <c r="Q330" s="5">
        <v>3</v>
      </c>
      <c r="R330" s="5">
        <v>3</v>
      </c>
      <c r="S330" s="5">
        <v>12</v>
      </c>
      <c r="T330" s="4">
        <v>120</v>
      </c>
      <c r="U330" s="26">
        <f t="shared" si="10"/>
        <v>3.8426583989188332</v>
      </c>
      <c r="V330" s="26">
        <f t="shared" si="11"/>
        <v>38.42658398918833</v>
      </c>
      <c r="Z330" s="4">
        <v>11</v>
      </c>
      <c r="AA330" s="26">
        <v>29.387256393876861</v>
      </c>
      <c r="AB330" s="26">
        <v>734.6814098469215</v>
      </c>
    </row>
    <row r="331" spans="1:28" x14ac:dyDescent="0.25">
      <c r="A331" s="5" t="s">
        <v>2561</v>
      </c>
      <c r="B331" s="6" t="s">
        <v>1643</v>
      </c>
      <c r="C331" s="6" t="s">
        <v>1644</v>
      </c>
      <c r="D331" s="5">
        <v>1984</v>
      </c>
      <c r="E331" s="5">
        <v>32</v>
      </c>
      <c r="F331" s="5">
        <v>30</v>
      </c>
      <c r="G331" s="5">
        <v>92672</v>
      </c>
      <c r="H331" s="5" t="s">
        <v>2097</v>
      </c>
      <c r="I331" s="7">
        <v>0.6</v>
      </c>
      <c r="J331" s="5">
        <v>3</v>
      </c>
      <c r="K331" s="5">
        <v>1</v>
      </c>
      <c r="L331" s="5">
        <v>2</v>
      </c>
      <c r="M331" s="5">
        <v>1</v>
      </c>
      <c r="N331" s="5">
        <v>0</v>
      </c>
      <c r="O331" s="5">
        <v>3</v>
      </c>
      <c r="P331" s="5">
        <v>6</v>
      </c>
      <c r="Q331" s="5">
        <v>3</v>
      </c>
      <c r="R331" s="5">
        <v>0</v>
      </c>
      <c r="S331" s="5">
        <v>12</v>
      </c>
      <c r="T331" s="4">
        <v>36</v>
      </c>
      <c r="U331" s="26">
        <f t="shared" si="10"/>
        <v>3.8237168896231952</v>
      </c>
      <c r="V331" s="26">
        <f t="shared" si="11"/>
        <v>11.471150668869585</v>
      </c>
      <c r="Z331" s="4">
        <v>14</v>
      </c>
      <c r="AA331" s="26">
        <v>15.510956061430159</v>
      </c>
      <c r="AB331" s="26">
        <v>155.10956061430159</v>
      </c>
    </row>
    <row r="332" spans="1:28" x14ac:dyDescent="0.25">
      <c r="A332" s="5" t="s">
        <v>2584</v>
      </c>
      <c r="B332" s="6" t="s">
        <v>1643</v>
      </c>
      <c r="C332" s="6" t="s">
        <v>1644</v>
      </c>
      <c r="D332" s="5">
        <v>1984</v>
      </c>
      <c r="E332" s="5">
        <v>32</v>
      </c>
      <c r="F332" s="5">
        <v>30</v>
      </c>
      <c r="G332" s="5">
        <v>92865</v>
      </c>
      <c r="H332" s="5" t="s">
        <v>2097</v>
      </c>
      <c r="I332" s="7">
        <v>5</v>
      </c>
      <c r="J332" s="5">
        <v>70</v>
      </c>
      <c r="K332" s="5">
        <v>2</v>
      </c>
      <c r="L332" s="5">
        <v>0</v>
      </c>
      <c r="M332" s="5">
        <v>1</v>
      </c>
      <c r="N332" s="5">
        <v>1</v>
      </c>
      <c r="O332" s="5">
        <v>6</v>
      </c>
      <c r="P332" s="5">
        <v>0</v>
      </c>
      <c r="Q332" s="5">
        <v>3</v>
      </c>
      <c r="R332" s="5">
        <v>3</v>
      </c>
      <c r="S332" s="5">
        <v>12</v>
      </c>
      <c r="T332" s="4">
        <v>840</v>
      </c>
      <c r="U332" s="26">
        <f t="shared" si="10"/>
        <v>3.8237168896231952</v>
      </c>
      <c r="V332" s="26">
        <f t="shared" si="11"/>
        <v>267.66018227362366</v>
      </c>
      <c r="Z332" s="4">
        <v>10</v>
      </c>
      <c r="AA332" s="26">
        <v>11.456777265287904</v>
      </c>
      <c r="AB332" s="26">
        <v>801.97440857015329</v>
      </c>
    </row>
    <row r="333" spans="1:28" x14ac:dyDescent="0.25">
      <c r="A333" s="5" t="s">
        <v>2838</v>
      </c>
      <c r="B333" s="6" t="s">
        <v>1643</v>
      </c>
      <c r="C333" s="6" t="s">
        <v>1644</v>
      </c>
      <c r="D333" s="5">
        <v>1984</v>
      </c>
      <c r="E333" s="5">
        <v>32</v>
      </c>
      <c r="F333" s="5">
        <v>51</v>
      </c>
      <c r="G333" s="5">
        <v>95993</v>
      </c>
      <c r="H333" s="5" t="s">
        <v>2097</v>
      </c>
      <c r="I333" s="7">
        <v>0.2</v>
      </c>
      <c r="J333" s="5">
        <v>0</v>
      </c>
      <c r="K333" s="5">
        <v>1</v>
      </c>
      <c r="L333" s="5">
        <v>1</v>
      </c>
      <c r="M333" s="5">
        <v>1</v>
      </c>
      <c r="N333" s="5">
        <v>1</v>
      </c>
      <c r="O333" s="5">
        <v>3</v>
      </c>
      <c r="P333" s="5">
        <v>3</v>
      </c>
      <c r="Q333" s="5">
        <v>3</v>
      </c>
      <c r="R333" s="5">
        <v>3</v>
      </c>
      <c r="S333" s="5">
        <v>12</v>
      </c>
      <c r="T333" s="4">
        <v>0</v>
      </c>
      <c r="U333" s="26">
        <f t="shared" si="10"/>
        <v>3.8237168896231952</v>
      </c>
      <c r="V333" s="26">
        <f t="shared" si="11"/>
        <v>0</v>
      </c>
      <c r="Z333" s="4">
        <v>16</v>
      </c>
      <c r="AA333" s="26">
        <v>5.2124064353325732</v>
      </c>
      <c r="AB333" s="26">
        <v>255.4079153312961</v>
      </c>
    </row>
    <row r="334" spans="1:28" x14ac:dyDescent="0.25">
      <c r="A334" s="5" t="s">
        <v>2432</v>
      </c>
      <c r="B334" s="6" t="s">
        <v>1730</v>
      </c>
      <c r="C334" s="6" t="s">
        <v>1151</v>
      </c>
      <c r="D334" s="5">
        <v>1983</v>
      </c>
      <c r="E334" s="5">
        <v>33</v>
      </c>
      <c r="F334" s="5">
        <v>19</v>
      </c>
      <c r="G334" s="5">
        <v>90638</v>
      </c>
      <c r="H334" s="5" t="s">
        <v>2097</v>
      </c>
      <c r="I334" s="7">
        <v>3.9</v>
      </c>
      <c r="J334" s="5">
        <v>20</v>
      </c>
      <c r="K334" s="5">
        <v>1</v>
      </c>
      <c r="L334" s="5">
        <v>1</v>
      </c>
      <c r="M334" s="5">
        <v>1</v>
      </c>
      <c r="N334" s="5">
        <v>1</v>
      </c>
      <c r="O334" s="5">
        <v>3</v>
      </c>
      <c r="P334" s="5">
        <v>3</v>
      </c>
      <c r="Q334" s="5">
        <v>3</v>
      </c>
      <c r="R334" s="5">
        <v>3</v>
      </c>
      <c r="S334" s="5">
        <v>12</v>
      </c>
      <c r="T334" s="4">
        <v>240</v>
      </c>
      <c r="U334" s="26">
        <f t="shared" si="10"/>
        <v>3.8045611684309266</v>
      </c>
      <c r="V334" s="26">
        <f t="shared" si="11"/>
        <v>76.091223368618529</v>
      </c>
      <c r="Z334" s="4">
        <v>5</v>
      </c>
      <c r="AA334" s="26">
        <v>10.006787931870434</v>
      </c>
      <c r="AB334" s="26">
        <v>500.33939659352171</v>
      </c>
    </row>
    <row r="335" spans="1:28" x14ac:dyDescent="0.25">
      <c r="A335" s="5" t="s">
        <v>2832</v>
      </c>
      <c r="B335" s="6" t="s">
        <v>1643</v>
      </c>
      <c r="C335" s="6" t="s">
        <v>1644</v>
      </c>
      <c r="D335" s="5">
        <v>1983</v>
      </c>
      <c r="E335" s="5">
        <v>33</v>
      </c>
      <c r="F335" s="5">
        <v>50</v>
      </c>
      <c r="G335" s="5">
        <v>95367</v>
      </c>
      <c r="H335" s="5" t="s">
        <v>2097</v>
      </c>
      <c r="I335" s="7">
        <v>4.4000000000000004</v>
      </c>
      <c r="J335" s="5">
        <v>25</v>
      </c>
      <c r="K335" s="5">
        <v>1</v>
      </c>
      <c r="L335" s="5">
        <v>2</v>
      </c>
      <c r="M335" s="5">
        <v>1</v>
      </c>
      <c r="N335" s="5">
        <v>0</v>
      </c>
      <c r="O335" s="5">
        <v>3</v>
      </c>
      <c r="P335" s="5">
        <v>6</v>
      </c>
      <c r="Q335" s="5">
        <v>3</v>
      </c>
      <c r="R335" s="5">
        <v>0</v>
      </c>
      <c r="S335" s="5">
        <v>12</v>
      </c>
      <c r="T335" s="4">
        <v>300</v>
      </c>
      <c r="U335" s="26">
        <f t="shared" si="10"/>
        <v>3.8045611684309266</v>
      </c>
      <c r="V335" s="26">
        <f t="shared" si="11"/>
        <v>95.114029210773168</v>
      </c>
      <c r="Z335" s="4">
        <v>7</v>
      </c>
      <c r="AA335" s="26">
        <v>31.485162521699927</v>
      </c>
      <c r="AB335" s="26">
        <v>3148.5162521699926</v>
      </c>
    </row>
    <row r="336" spans="1:28" x14ac:dyDescent="0.25">
      <c r="A336" s="5" t="s">
        <v>2586</v>
      </c>
      <c r="B336" s="6" t="s">
        <v>1643</v>
      </c>
      <c r="C336" s="6" t="s">
        <v>1644</v>
      </c>
      <c r="D336" s="5">
        <v>1982</v>
      </c>
      <c r="E336" s="5">
        <v>34</v>
      </c>
      <c r="F336" s="5">
        <v>30</v>
      </c>
      <c r="G336" s="5">
        <v>92835</v>
      </c>
      <c r="H336" s="5" t="s">
        <v>2097</v>
      </c>
      <c r="I336" s="7">
        <v>3.9</v>
      </c>
      <c r="J336" s="5">
        <v>30</v>
      </c>
      <c r="K336" s="5">
        <v>1</v>
      </c>
      <c r="L336" s="5">
        <v>1</v>
      </c>
      <c r="M336" s="5">
        <v>1</v>
      </c>
      <c r="N336" s="5">
        <v>1</v>
      </c>
      <c r="O336" s="5">
        <v>3</v>
      </c>
      <c r="P336" s="5">
        <v>3</v>
      </c>
      <c r="Q336" s="5">
        <v>3</v>
      </c>
      <c r="R336" s="5">
        <v>3</v>
      </c>
      <c r="S336" s="5">
        <v>12</v>
      </c>
      <c r="T336" s="4">
        <v>360</v>
      </c>
      <c r="U336" s="26">
        <f t="shared" si="10"/>
        <v>3.7851875808538167</v>
      </c>
      <c r="V336" s="26">
        <f t="shared" si="11"/>
        <v>113.5556274256145</v>
      </c>
      <c r="Z336" s="4">
        <v>12</v>
      </c>
      <c r="AA336" s="26">
        <v>62.844888664823756</v>
      </c>
      <c r="AB336" s="26">
        <v>377.06933198894251</v>
      </c>
    </row>
    <row r="337" spans="1:28" x14ac:dyDescent="0.25">
      <c r="A337" s="5" t="s">
        <v>2757</v>
      </c>
      <c r="B337" s="6" t="s">
        <v>1643</v>
      </c>
      <c r="C337" s="6" t="s">
        <v>1644</v>
      </c>
      <c r="D337" s="5">
        <v>1982</v>
      </c>
      <c r="E337" s="5">
        <v>34</v>
      </c>
      <c r="F337" s="5">
        <v>41</v>
      </c>
      <c r="G337" s="5">
        <v>94025</v>
      </c>
      <c r="H337" s="5" t="s">
        <v>2097</v>
      </c>
      <c r="I337" s="7">
        <v>4.9000000000000004</v>
      </c>
      <c r="J337" s="5">
        <v>31</v>
      </c>
      <c r="K337" s="5">
        <v>3</v>
      </c>
      <c r="L337" s="5">
        <v>0</v>
      </c>
      <c r="M337" s="5">
        <v>1</v>
      </c>
      <c r="N337" s="5">
        <v>0</v>
      </c>
      <c r="O337" s="5">
        <v>9</v>
      </c>
      <c r="P337" s="5">
        <v>0</v>
      </c>
      <c r="Q337" s="5">
        <v>3</v>
      </c>
      <c r="R337" s="5">
        <v>0</v>
      </c>
      <c r="S337" s="5">
        <v>12</v>
      </c>
      <c r="T337" s="4">
        <v>372</v>
      </c>
      <c r="U337" s="26">
        <f t="shared" si="10"/>
        <v>3.7851875808538167</v>
      </c>
      <c r="V337" s="26">
        <f t="shared" si="11"/>
        <v>117.34081500646832</v>
      </c>
      <c r="Z337" s="4">
        <v>14</v>
      </c>
      <c r="AA337" s="26">
        <v>23.266434092145239</v>
      </c>
      <c r="AB337" s="26">
        <v>1163.3217046072621</v>
      </c>
    </row>
    <row r="338" spans="1:28" x14ac:dyDescent="0.25">
      <c r="A338" s="5" t="s">
        <v>2703</v>
      </c>
      <c r="B338" s="6" t="s">
        <v>1643</v>
      </c>
      <c r="C338" s="6" t="s">
        <v>1644</v>
      </c>
      <c r="D338" s="5">
        <v>1980</v>
      </c>
      <c r="E338" s="5">
        <v>36</v>
      </c>
      <c r="F338" s="5">
        <v>37</v>
      </c>
      <c r="G338" s="5">
        <v>92054</v>
      </c>
      <c r="H338" s="5" t="s">
        <v>2097</v>
      </c>
      <c r="I338" s="7">
        <v>4.3</v>
      </c>
      <c r="J338" s="5">
        <v>21</v>
      </c>
      <c r="K338" s="5">
        <v>2</v>
      </c>
      <c r="L338" s="5">
        <v>0</v>
      </c>
      <c r="M338" s="5">
        <v>0</v>
      </c>
      <c r="N338" s="5">
        <v>2</v>
      </c>
      <c r="O338" s="5">
        <v>6</v>
      </c>
      <c r="P338" s="5">
        <v>0</v>
      </c>
      <c r="Q338" s="5">
        <v>0</v>
      </c>
      <c r="R338" s="5">
        <v>6</v>
      </c>
      <c r="S338" s="5">
        <v>12</v>
      </c>
      <c r="T338" s="4">
        <v>252</v>
      </c>
      <c r="U338" s="26">
        <f t="shared" si="10"/>
        <v>3.7457717681696741</v>
      </c>
      <c r="V338" s="26">
        <f t="shared" si="11"/>
        <v>78.66120713156316</v>
      </c>
      <c r="Z338" s="4">
        <v>8</v>
      </c>
      <c r="AA338" s="26">
        <v>10.110628723641543</v>
      </c>
      <c r="AB338" s="26">
        <v>343.76137660381249</v>
      </c>
    </row>
    <row r="339" spans="1:28" x14ac:dyDescent="0.25">
      <c r="A339" s="5" t="s">
        <v>2515</v>
      </c>
      <c r="B339" s="6" t="s">
        <v>1643</v>
      </c>
      <c r="C339" s="6" t="s">
        <v>1644</v>
      </c>
      <c r="D339" s="5">
        <v>1979</v>
      </c>
      <c r="E339" s="5">
        <v>37</v>
      </c>
      <c r="F339" s="5">
        <v>19</v>
      </c>
      <c r="G339" s="5">
        <v>93510</v>
      </c>
      <c r="H339" s="5" t="s">
        <v>2097</v>
      </c>
      <c r="I339" s="7">
        <v>1.8</v>
      </c>
      <c r="J339" s="5">
        <v>7</v>
      </c>
      <c r="K339" s="5">
        <v>2</v>
      </c>
      <c r="L339" s="5">
        <v>0</v>
      </c>
      <c r="M339" s="5">
        <v>0</v>
      </c>
      <c r="N339" s="5">
        <v>2</v>
      </c>
      <c r="O339" s="5">
        <v>6</v>
      </c>
      <c r="P339" s="5">
        <v>0</v>
      </c>
      <c r="Q339" s="5">
        <v>0</v>
      </c>
      <c r="R339" s="5">
        <v>6</v>
      </c>
      <c r="S339" s="5">
        <v>12</v>
      </c>
      <c r="T339" s="4">
        <v>84</v>
      </c>
      <c r="U339" s="26">
        <f t="shared" si="10"/>
        <v>3.7257218063667024</v>
      </c>
      <c r="V339" s="26">
        <f t="shared" si="11"/>
        <v>26.080052644566916</v>
      </c>
      <c r="Z339" s="4">
        <v>11</v>
      </c>
      <c r="AA339" s="26">
        <v>2.5554135994675531</v>
      </c>
      <c r="AB339" s="26">
        <v>38.331203992013293</v>
      </c>
    </row>
    <row r="340" spans="1:28" x14ac:dyDescent="0.25">
      <c r="A340" s="5" t="s">
        <v>2826</v>
      </c>
      <c r="B340" s="6" t="s">
        <v>1643</v>
      </c>
      <c r="C340" s="6" t="s">
        <v>1644</v>
      </c>
      <c r="D340" s="5">
        <v>1979</v>
      </c>
      <c r="E340" s="5">
        <v>37</v>
      </c>
      <c r="F340" s="5">
        <v>49</v>
      </c>
      <c r="G340" s="5">
        <v>95492</v>
      </c>
      <c r="H340" s="5" t="s">
        <v>2097</v>
      </c>
      <c r="I340" s="7">
        <v>4.0999999999999996</v>
      </c>
      <c r="J340" s="5">
        <v>39</v>
      </c>
      <c r="K340" s="5">
        <v>1</v>
      </c>
      <c r="L340" s="5">
        <v>2</v>
      </c>
      <c r="M340" s="5">
        <v>1</v>
      </c>
      <c r="N340" s="5">
        <v>0</v>
      </c>
      <c r="O340" s="5">
        <v>3</v>
      </c>
      <c r="P340" s="5">
        <v>6</v>
      </c>
      <c r="Q340" s="5">
        <v>3</v>
      </c>
      <c r="R340" s="5">
        <v>0</v>
      </c>
      <c r="S340" s="5">
        <v>12</v>
      </c>
      <c r="T340" s="4">
        <v>468</v>
      </c>
      <c r="U340" s="26">
        <f t="shared" si="10"/>
        <v>3.7257218063667024</v>
      </c>
      <c r="V340" s="26">
        <f t="shared" si="11"/>
        <v>145.30315044830138</v>
      </c>
      <c r="Z340" s="4">
        <v>11</v>
      </c>
      <c r="AA340" s="26">
        <v>38.331203992013293</v>
      </c>
      <c r="AB340" s="26">
        <v>383.31203992013292</v>
      </c>
    </row>
    <row r="341" spans="1:28" x14ac:dyDescent="0.25">
      <c r="A341" s="5" t="s">
        <v>2486</v>
      </c>
      <c r="B341" s="6" t="s">
        <v>1730</v>
      </c>
      <c r="C341" s="6" t="s">
        <v>1151</v>
      </c>
      <c r="D341" s="5">
        <v>1978</v>
      </c>
      <c r="E341" s="5">
        <v>38</v>
      </c>
      <c r="F341" s="5">
        <v>19</v>
      </c>
      <c r="G341" s="5">
        <v>91302</v>
      </c>
      <c r="H341" s="5" t="s">
        <v>2097</v>
      </c>
      <c r="I341" s="7">
        <v>1</v>
      </c>
      <c r="J341" s="5">
        <v>9</v>
      </c>
      <c r="K341" s="5">
        <v>1</v>
      </c>
      <c r="L341" s="5">
        <v>1</v>
      </c>
      <c r="M341" s="5">
        <v>1</v>
      </c>
      <c r="N341" s="5">
        <v>1</v>
      </c>
      <c r="O341" s="5">
        <v>3</v>
      </c>
      <c r="P341" s="5">
        <v>3</v>
      </c>
      <c r="Q341" s="5">
        <v>3</v>
      </c>
      <c r="R341" s="5">
        <v>3</v>
      </c>
      <c r="S341" s="5">
        <v>12</v>
      </c>
      <c r="T341" s="4">
        <v>108</v>
      </c>
      <c r="U341" s="26">
        <f t="shared" si="10"/>
        <v>3.705438499724214</v>
      </c>
      <c r="V341" s="26">
        <f t="shared" si="11"/>
        <v>33.348946497517929</v>
      </c>
      <c r="Z341" s="4">
        <v>7</v>
      </c>
      <c r="AA341" s="26">
        <v>20.150504013887954</v>
      </c>
      <c r="AB341" s="26">
        <v>584.3646164027507</v>
      </c>
    </row>
    <row r="342" spans="1:28" x14ac:dyDescent="0.25">
      <c r="A342" s="5" t="s">
        <v>2499</v>
      </c>
      <c r="B342" s="6" t="s">
        <v>1660</v>
      </c>
      <c r="C342" s="6" t="s">
        <v>1151</v>
      </c>
      <c r="D342" s="5">
        <v>1977</v>
      </c>
      <c r="E342" s="5">
        <v>39</v>
      </c>
      <c r="F342" s="5">
        <v>19</v>
      </c>
      <c r="G342" s="5">
        <v>91773</v>
      </c>
      <c r="H342" s="5" t="s">
        <v>2097</v>
      </c>
      <c r="I342" s="7">
        <v>1</v>
      </c>
      <c r="J342" s="5">
        <v>5</v>
      </c>
      <c r="K342" s="5">
        <v>1</v>
      </c>
      <c r="L342" s="5">
        <v>1</v>
      </c>
      <c r="M342" s="5">
        <v>1</v>
      </c>
      <c r="N342" s="5">
        <v>1</v>
      </c>
      <c r="O342" s="5">
        <v>3</v>
      </c>
      <c r="P342" s="5">
        <v>3</v>
      </c>
      <c r="Q342" s="5">
        <v>3</v>
      </c>
      <c r="R342" s="5">
        <v>3</v>
      </c>
      <c r="S342" s="5">
        <v>12</v>
      </c>
      <c r="T342" s="4">
        <v>60</v>
      </c>
      <c r="U342" s="26">
        <f t="shared" si="10"/>
        <v>3.6849177508391358</v>
      </c>
      <c r="V342" s="26">
        <f t="shared" si="11"/>
        <v>18.424588754195678</v>
      </c>
      <c r="Z342" s="4">
        <v>6</v>
      </c>
      <c r="AA342" s="26">
        <v>28.866859349159014</v>
      </c>
      <c r="AB342" s="26">
        <v>2626.8842007734702</v>
      </c>
    </row>
    <row r="343" spans="1:28" x14ac:dyDescent="0.25">
      <c r="A343" s="5" t="s">
        <v>2599</v>
      </c>
      <c r="B343" s="6" t="s">
        <v>1643</v>
      </c>
      <c r="C343" s="6" t="s">
        <v>1644</v>
      </c>
      <c r="D343" s="5">
        <v>1977</v>
      </c>
      <c r="E343" s="5">
        <v>39</v>
      </c>
      <c r="F343" s="5">
        <v>30</v>
      </c>
      <c r="G343" s="5">
        <v>92835</v>
      </c>
      <c r="H343" s="5" t="s">
        <v>2097</v>
      </c>
      <c r="I343" s="7">
        <v>5</v>
      </c>
      <c r="J343" s="5">
        <v>60</v>
      </c>
      <c r="K343" s="5">
        <v>1</v>
      </c>
      <c r="L343" s="5">
        <v>0</v>
      </c>
      <c r="M343" s="5">
        <v>1</v>
      </c>
      <c r="N343" s="5">
        <v>2</v>
      </c>
      <c r="O343" s="5">
        <v>3</v>
      </c>
      <c r="P343" s="5">
        <v>0</v>
      </c>
      <c r="Q343" s="5">
        <v>3</v>
      </c>
      <c r="R343" s="5">
        <v>6</v>
      </c>
      <c r="S343" s="5">
        <v>12</v>
      </c>
      <c r="T343" s="4">
        <v>720</v>
      </c>
      <c r="U343" s="26">
        <f t="shared" si="10"/>
        <v>3.6849177508391358</v>
      </c>
      <c r="V343" s="26">
        <f t="shared" si="11"/>
        <v>221.09506505034815</v>
      </c>
      <c r="Z343" s="4">
        <v>7</v>
      </c>
      <c r="AA343" s="26">
        <v>0</v>
      </c>
      <c r="AB343" s="26">
        <v>0</v>
      </c>
    </row>
    <row r="344" spans="1:28" x14ac:dyDescent="0.25">
      <c r="A344" s="5" t="s">
        <v>2747</v>
      </c>
      <c r="B344" s="6" t="s">
        <v>1730</v>
      </c>
      <c r="C344" s="6" t="s">
        <v>1151</v>
      </c>
      <c r="D344" s="5">
        <v>1977</v>
      </c>
      <c r="E344" s="5">
        <v>39</v>
      </c>
      <c r="F344" s="5">
        <v>41</v>
      </c>
      <c r="G344" s="5">
        <v>94062</v>
      </c>
      <c r="H344" s="5" t="s">
        <v>2097</v>
      </c>
      <c r="I344" s="7">
        <v>1.8</v>
      </c>
      <c r="J344" s="5">
        <v>10</v>
      </c>
      <c r="K344" s="5">
        <v>1</v>
      </c>
      <c r="L344" s="5">
        <v>1</v>
      </c>
      <c r="M344" s="5">
        <v>1</v>
      </c>
      <c r="N344" s="5">
        <v>1</v>
      </c>
      <c r="O344" s="5">
        <v>3</v>
      </c>
      <c r="P344" s="5">
        <v>3</v>
      </c>
      <c r="Q344" s="5">
        <v>3</v>
      </c>
      <c r="R344" s="5">
        <v>3</v>
      </c>
      <c r="S344" s="5">
        <v>12</v>
      </c>
      <c r="T344" s="4">
        <v>120</v>
      </c>
      <c r="U344" s="26">
        <f t="shared" si="10"/>
        <v>3.6849177508391358</v>
      </c>
      <c r="V344" s="26">
        <f t="shared" si="11"/>
        <v>36.849177508391357</v>
      </c>
      <c r="Z344" s="4">
        <v>7</v>
      </c>
      <c r="AA344" s="26">
        <v>10.075252006943977</v>
      </c>
      <c r="AB344" s="26">
        <v>191.42978813193557</v>
      </c>
    </row>
    <row r="345" spans="1:28" x14ac:dyDescent="0.25">
      <c r="A345" s="5" t="s">
        <v>2468</v>
      </c>
      <c r="B345" s="6" t="s">
        <v>1643</v>
      </c>
      <c r="C345" s="6" t="s">
        <v>1644</v>
      </c>
      <c r="D345" s="5">
        <v>1976</v>
      </c>
      <c r="E345" s="5">
        <v>40</v>
      </c>
      <c r="F345" s="5">
        <v>19</v>
      </c>
      <c r="G345" s="5">
        <v>91351</v>
      </c>
      <c r="H345" s="5" t="s">
        <v>2097</v>
      </c>
      <c r="I345" s="7">
        <v>4</v>
      </c>
      <c r="J345" s="5">
        <v>61</v>
      </c>
      <c r="K345" s="5">
        <v>2</v>
      </c>
      <c r="L345" s="5">
        <v>0</v>
      </c>
      <c r="M345" s="5">
        <v>2</v>
      </c>
      <c r="N345" s="5">
        <v>0</v>
      </c>
      <c r="O345" s="5">
        <v>6</v>
      </c>
      <c r="P345" s="5">
        <v>0</v>
      </c>
      <c r="Q345" s="5">
        <v>6</v>
      </c>
      <c r="R345" s="5">
        <v>0</v>
      </c>
      <c r="S345" s="5">
        <v>12</v>
      </c>
      <c r="T345" s="4">
        <v>732</v>
      </c>
      <c r="U345" s="26">
        <f t="shared" si="10"/>
        <v>3.6641553658128245</v>
      </c>
      <c r="V345" s="26">
        <f t="shared" si="11"/>
        <v>223.5134773145823</v>
      </c>
      <c r="Z345" s="4">
        <v>15</v>
      </c>
      <c r="AA345" s="26">
        <v>14.275547413264144</v>
      </c>
      <c r="AB345" s="26">
        <v>856.53284479584863</v>
      </c>
    </row>
    <row r="346" spans="1:28" x14ac:dyDescent="0.25">
      <c r="A346" s="5" t="s">
        <v>2440</v>
      </c>
      <c r="B346" s="6" t="s">
        <v>1643</v>
      </c>
      <c r="C346" s="6" t="s">
        <v>1644</v>
      </c>
      <c r="D346" s="5">
        <v>1975</v>
      </c>
      <c r="E346" s="5">
        <v>41</v>
      </c>
      <c r="F346" s="5">
        <v>19</v>
      </c>
      <c r="G346" s="5">
        <v>90503</v>
      </c>
      <c r="H346" s="5" t="s">
        <v>2097</v>
      </c>
      <c r="I346" s="7">
        <v>3.5</v>
      </c>
      <c r="J346" s="5">
        <v>30</v>
      </c>
      <c r="K346" s="5">
        <v>1</v>
      </c>
      <c r="L346" s="5">
        <v>2</v>
      </c>
      <c r="M346" s="5">
        <v>1</v>
      </c>
      <c r="N346" s="5">
        <v>0</v>
      </c>
      <c r="O346" s="5">
        <v>3</v>
      </c>
      <c r="P346" s="5">
        <v>6</v>
      </c>
      <c r="Q346" s="5">
        <v>3</v>
      </c>
      <c r="R346" s="5">
        <v>0</v>
      </c>
      <c r="S346" s="5">
        <v>12</v>
      </c>
      <c r="T346" s="4">
        <v>360</v>
      </c>
      <c r="U346" s="26">
        <f t="shared" si="10"/>
        <v>3.6431470513936071</v>
      </c>
      <c r="V346" s="26">
        <f t="shared" si="11"/>
        <v>109.29441154180822</v>
      </c>
      <c r="Z346" s="4">
        <v>3</v>
      </c>
      <c r="AA346" s="26">
        <v>12.426518995287537</v>
      </c>
      <c r="AB346" s="26">
        <v>497.0607598115015</v>
      </c>
    </row>
    <row r="347" spans="1:28" x14ac:dyDescent="0.25">
      <c r="A347" s="5" t="s">
        <v>2545</v>
      </c>
      <c r="B347" s="6" t="s">
        <v>1643</v>
      </c>
      <c r="C347" s="6" t="s">
        <v>1644</v>
      </c>
      <c r="D347" s="5">
        <v>1975</v>
      </c>
      <c r="E347" s="5">
        <v>41</v>
      </c>
      <c r="F347" s="5">
        <v>27</v>
      </c>
      <c r="G347" s="5">
        <v>93923</v>
      </c>
      <c r="H347" s="5" t="s">
        <v>2097</v>
      </c>
      <c r="I347" s="7">
        <v>1</v>
      </c>
      <c r="J347" s="5">
        <v>15</v>
      </c>
      <c r="K347" s="5">
        <v>1</v>
      </c>
      <c r="L347" s="5">
        <v>1</v>
      </c>
      <c r="M347" s="5">
        <v>1</v>
      </c>
      <c r="N347" s="5">
        <v>1</v>
      </c>
      <c r="O347" s="5">
        <v>3</v>
      </c>
      <c r="P347" s="5">
        <v>3</v>
      </c>
      <c r="Q347" s="5">
        <v>3</v>
      </c>
      <c r="R347" s="5">
        <v>3</v>
      </c>
      <c r="S347" s="5">
        <v>12</v>
      </c>
      <c r="T347" s="4">
        <v>180</v>
      </c>
      <c r="U347" s="26">
        <f t="shared" si="10"/>
        <v>3.6431470513936071</v>
      </c>
      <c r="V347" s="26">
        <f t="shared" si="11"/>
        <v>54.647205770904108</v>
      </c>
      <c r="Z347" s="4">
        <v>10</v>
      </c>
      <c r="AA347" s="26">
        <v>20.367604027178498</v>
      </c>
      <c r="AB347" s="26">
        <v>0</v>
      </c>
    </row>
    <row r="348" spans="1:28" x14ac:dyDescent="0.25">
      <c r="A348" s="5" t="s">
        <v>2704</v>
      </c>
      <c r="B348" s="6" t="s">
        <v>1643</v>
      </c>
      <c r="C348" s="6" t="s">
        <v>1644</v>
      </c>
      <c r="D348" s="5">
        <v>1974</v>
      </c>
      <c r="E348" s="5">
        <v>42</v>
      </c>
      <c r="F348" s="5">
        <v>37</v>
      </c>
      <c r="G348" s="5">
        <v>92110</v>
      </c>
      <c r="H348" s="5" t="s">
        <v>2097</v>
      </c>
      <c r="I348" s="7">
        <v>2</v>
      </c>
      <c r="J348" s="5">
        <v>10</v>
      </c>
      <c r="K348" s="5">
        <v>1</v>
      </c>
      <c r="L348" s="5">
        <v>1</v>
      </c>
      <c r="M348" s="5">
        <v>1</v>
      </c>
      <c r="N348" s="5">
        <v>1</v>
      </c>
      <c r="O348" s="5">
        <v>3</v>
      </c>
      <c r="P348" s="5">
        <v>3</v>
      </c>
      <c r="Q348" s="5">
        <v>3</v>
      </c>
      <c r="R348" s="5">
        <v>3</v>
      </c>
      <c r="S348" s="5">
        <v>12</v>
      </c>
      <c r="T348" s="4">
        <v>120</v>
      </c>
      <c r="U348" s="26">
        <f t="shared" si="10"/>
        <v>3.6218884120171682</v>
      </c>
      <c r="V348" s="26">
        <f t="shared" si="11"/>
        <v>36.21888412017168</v>
      </c>
      <c r="Z348" s="4">
        <v>7</v>
      </c>
      <c r="AA348" s="26">
        <v>17.631691012151961</v>
      </c>
      <c r="AB348" s="26">
        <v>811.05778655899019</v>
      </c>
    </row>
    <row r="349" spans="1:28" x14ac:dyDescent="0.25">
      <c r="A349" s="5" t="s">
        <v>1163</v>
      </c>
      <c r="B349" s="6" t="s">
        <v>1150</v>
      </c>
      <c r="C349" s="6" t="s">
        <v>1151</v>
      </c>
      <c r="D349" s="5">
        <v>2007</v>
      </c>
      <c r="E349" s="5">
        <v>9</v>
      </c>
      <c r="F349" s="5">
        <v>1</v>
      </c>
      <c r="G349" s="5">
        <v>94619</v>
      </c>
      <c r="H349" s="5" t="s">
        <v>1152</v>
      </c>
      <c r="I349" s="7">
        <v>6</v>
      </c>
      <c r="J349" s="5">
        <v>50</v>
      </c>
      <c r="K349" s="5">
        <v>3</v>
      </c>
      <c r="L349" s="5">
        <v>2</v>
      </c>
      <c r="M349" s="5">
        <v>0</v>
      </c>
      <c r="N349" s="5">
        <v>0</v>
      </c>
      <c r="O349" s="5">
        <v>9</v>
      </c>
      <c r="P349" s="5">
        <v>6</v>
      </c>
      <c r="Q349" s="5">
        <v>0</v>
      </c>
      <c r="R349" s="5">
        <v>0</v>
      </c>
      <c r="S349" s="5">
        <v>15</v>
      </c>
      <c r="T349" s="4">
        <v>750</v>
      </c>
      <c r="U349" s="26">
        <f t="shared" si="10"/>
        <v>5.2645649968144603</v>
      </c>
      <c r="V349" s="26">
        <f t="shared" si="11"/>
        <v>263.22824984072304</v>
      </c>
      <c r="Z349" s="4">
        <v>7</v>
      </c>
      <c r="AA349" s="26">
        <v>15.112878010415965</v>
      </c>
      <c r="AB349" s="26">
        <v>0</v>
      </c>
    </row>
    <row r="350" spans="1:28" x14ac:dyDescent="0.25">
      <c r="A350" s="5" t="s">
        <v>1188</v>
      </c>
      <c r="B350" s="6" t="s">
        <v>1150</v>
      </c>
      <c r="C350" s="6" t="s">
        <v>1151</v>
      </c>
      <c r="D350" s="5">
        <v>2013</v>
      </c>
      <c r="E350" s="5">
        <v>3</v>
      </c>
      <c r="F350" s="5">
        <v>7</v>
      </c>
      <c r="G350" s="5">
        <v>94596</v>
      </c>
      <c r="H350" s="5" t="s">
        <v>1152</v>
      </c>
      <c r="I350" s="7">
        <v>0.8</v>
      </c>
      <c r="J350" s="5">
        <v>19</v>
      </c>
      <c r="K350" s="5">
        <v>0</v>
      </c>
      <c r="L350" s="5">
        <v>5</v>
      </c>
      <c r="M350" s="5">
        <v>0</v>
      </c>
      <c r="N350" s="5">
        <v>0</v>
      </c>
      <c r="O350" s="5">
        <v>0</v>
      </c>
      <c r="P350" s="5">
        <v>15</v>
      </c>
      <c r="Q350" s="5">
        <v>0</v>
      </c>
      <c r="R350" s="5">
        <v>0</v>
      </c>
      <c r="S350" s="5">
        <v>15</v>
      </c>
      <c r="T350" s="4">
        <v>285</v>
      </c>
      <c r="U350" s="26">
        <f t="shared" si="10"/>
        <v>5.3733302783824044</v>
      </c>
      <c r="V350" s="26">
        <f t="shared" si="11"/>
        <v>102.09327528926568</v>
      </c>
      <c r="Z350" s="4">
        <v>9</v>
      </c>
      <c r="AA350" s="26">
        <v>20.293605934101137</v>
      </c>
      <c r="AB350" s="26">
        <v>2029.3605934101138</v>
      </c>
    </row>
    <row r="351" spans="1:28" x14ac:dyDescent="0.25">
      <c r="A351" s="5" t="s">
        <v>1198</v>
      </c>
      <c r="B351" s="6" t="s">
        <v>1150</v>
      </c>
      <c r="C351" s="6" t="s">
        <v>1151</v>
      </c>
      <c r="D351" s="5">
        <v>2007</v>
      </c>
      <c r="E351" s="5">
        <v>9</v>
      </c>
      <c r="F351" s="5">
        <v>7</v>
      </c>
      <c r="G351" s="5">
        <v>94526</v>
      </c>
      <c r="H351" s="5" t="s">
        <v>1152</v>
      </c>
      <c r="I351" s="7">
        <v>1.5</v>
      </c>
      <c r="J351" s="5">
        <v>9</v>
      </c>
      <c r="K351" s="5">
        <v>0</v>
      </c>
      <c r="L351" s="5">
        <v>5</v>
      </c>
      <c r="M351" s="5">
        <v>0</v>
      </c>
      <c r="N351" s="5">
        <v>0</v>
      </c>
      <c r="O351" s="5">
        <v>0</v>
      </c>
      <c r="P351" s="5">
        <v>15</v>
      </c>
      <c r="Q351" s="5">
        <v>0</v>
      </c>
      <c r="R351" s="5">
        <v>0</v>
      </c>
      <c r="S351" s="5">
        <v>15</v>
      </c>
      <c r="T351" s="4">
        <v>135</v>
      </c>
      <c r="U351" s="26">
        <f t="shared" si="10"/>
        <v>5.2645649968144603</v>
      </c>
      <c r="V351" s="26">
        <f t="shared" si="11"/>
        <v>47.381084971330139</v>
      </c>
      <c r="Z351" s="4">
        <v>8</v>
      </c>
      <c r="AA351" s="26">
        <v>18.957428856827896</v>
      </c>
      <c r="AB351" s="26">
        <v>379.14857713655795</v>
      </c>
    </row>
    <row r="352" spans="1:28" x14ac:dyDescent="0.25">
      <c r="A352" s="5" t="s">
        <v>1308</v>
      </c>
      <c r="B352" s="6" t="s">
        <v>1150</v>
      </c>
      <c r="C352" s="6" t="s">
        <v>1151</v>
      </c>
      <c r="D352" s="5">
        <v>2009</v>
      </c>
      <c r="E352" s="5">
        <v>7</v>
      </c>
      <c r="F352" s="5">
        <v>21</v>
      </c>
      <c r="G352" s="5">
        <v>94925</v>
      </c>
      <c r="H352" s="5" t="s">
        <v>1152</v>
      </c>
      <c r="I352" s="7">
        <v>0</v>
      </c>
      <c r="J352" s="5">
        <v>0</v>
      </c>
      <c r="K352" s="5">
        <v>2</v>
      </c>
      <c r="L352" s="5">
        <v>2</v>
      </c>
      <c r="M352" s="5">
        <v>1</v>
      </c>
      <c r="N352" s="5">
        <v>0</v>
      </c>
      <c r="O352" s="5">
        <v>6</v>
      </c>
      <c r="P352" s="5">
        <v>6</v>
      </c>
      <c r="Q352" s="5">
        <v>3</v>
      </c>
      <c r="R352" s="5">
        <v>0</v>
      </c>
      <c r="S352" s="5">
        <v>15</v>
      </c>
      <c r="T352" s="4">
        <v>0</v>
      </c>
      <c r="U352" s="26">
        <f t="shared" si="10"/>
        <v>5.3015350108642325</v>
      </c>
      <c r="V352" s="26">
        <f t="shared" si="11"/>
        <v>0</v>
      </c>
      <c r="Z352" s="4">
        <v>3</v>
      </c>
      <c r="AA352" s="26">
        <v>6.2132594976437687</v>
      </c>
      <c r="AB352" s="26">
        <v>372.7955698586261</v>
      </c>
    </row>
    <row r="353" spans="1:28" x14ac:dyDescent="0.25">
      <c r="A353" s="5" t="s">
        <v>1332</v>
      </c>
      <c r="B353" s="6" t="s">
        <v>1150</v>
      </c>
      <c r="C353" s="6" t="s">
        <v>1151</v>
      </c>
      <c r="D353" s="5">
        <v>2006</v>
      </c>
      <c r="E353" s="5">
        <v>10</v>
      </c>
      <c r="F353" s="5">
        <v>30</v>
      </c>
      <c r="G353" s="5">
        <v>92708</v>
      </c>
      <c r="H353" s="5" t="s">
        <v>1152</v>
      </c>
      <c r="I353" s="7">
        <v>4.3</v>
      </c>
      <c r="J353" s="5">
        <v>76</v>
      </c>
      <c r="K353" s="5">
        <v>0</v>
      </c>
      <c r="L353" s="5">
        <v>0</v>
      </c>
      <c r="M353" s="5">
        <v>5</v>
      </c>
      <c r="N353" s="5">
        <v>0</v>
      </c>
      <c r="O353" s="5">
        <v>0</v>
      </c>
      <c r="P353" s="5">
        <v>0</v>
      </c>
      <c r="Q353" s="5">
        <v>15</v>
      </c>
      <c r="R353" s="5">
        <v>0</v>
      </c>
      <c r="S353" s="5">
        <v>15</v>
      </c>
      <c r="T353" s="4">
        <v>1140</v>
      </c>
      <c r="U353" s="26">
        <f t="shared" si="10"/>
        <v>5.2458025042686396</v>
      </c>
      <c r="V353" s="26">
        <f t="shared" si="11"/>
        <v>398.6809903244166</v>
      </c>
      <c r="Z353" s="4">
        <v>16</v>
      </c>
      <c r="AA353" s="26">
        <v>15.637219305997721</v>
      </c>
      <c r="AB353" s="26">
        <v>46.911657917993168</v>
      </c>
    </row>
    <row r="354" spans="1:28" x14ac:dyDescent="0.25">
      <c r="A354" s="5" t="s">
        <v>1504</v>
      </c>
      <c r="B354" s="6" t="s">
        <v>1150</v>
      </c>
      <c r="C354" s="6" t="s">
        <v>1151</v>
      </c>
      <c r="D354" s="5">
        <v>2013</v>
      </c>
      <c r="E354" s="5">
        <v>3</v>
      </c>
      <c r="F354" s="5">
        <v>39</v>
      </c>
      <c r="G354" s="5">
        <v>95337</v>
      </c>
      <c r="H354" s="5" t="s">
        <v>1152</v>
      </c>
      <c r="I354" s="7">
        <v>3.9</v>
      </c>
      <c r="J354" s="5">
        <v>60</v>
      </c>
      <c r="K354" s="5">
        <v>1</v>
      </c>
      <c r="L354" s="5">
        <v>3</v>
      </c>
      <c r="M354" s="5">
        <v>1</v>
      </c>
      <c r="N354" s="5">
        <v>0</v>
      </c>
      <c r="O354" s="5">
        <v>3</v>
      </c>
      <c r="P354" s="5">
        <v>9</v>
      </c>
      <c r="Q354" s="5">
        <v>3</v>
      </c>
      <c r="R354" s="5">
        <v>0</v>
      </c>
      <c r="S354" s="5">
        <v>15</v>
      </c>
      <c r="T354" s="4">
        <v>900</v>
      </c>
      <c r="U354" s="26">
        <f t="shared" si="10"/>
        <v>5.3733302783824044</v>
      </c>
      <c r="V354" s="26">
        <f t="shared" si="11"/>
        <v>322.39981670294424</v>
      </c>
      <c r="Z354" s="4">
        <v>7</v>
      </c>
      <c r="AA354" s="26">
        <v>7.5564390052079826</v>
      </c>
      <c r="AB354" s="26">
        <v>536.50716936976676</v>
      </c>
    </row>
    <row r="355" spans="1:28" x14ac:dyDescent="0.25">
      <c r="A355" s="5" t="s">
        <v>1521</v>
      </c>
      <c r="B355" s="6" t="s">
        <v>1150</v>
      </c>
      <c r="C355" s="6" t="s">
        <v>1151</v>
      </c>
      <c r="D355" s="5">
        <v>2000</v>
      </c>
      <c r="E355" s="5">
        <v>16</v>
      </c>
      <c r="F355" s="5">
        <v>41</v>
      </c>
      <c r="G355" s="5">
        <v>94403</v>
      </c>
      <c r="H355" s="5" t="s">
        <v>1152</v>
      </c>
      <c r="I355" s="7">
        <v>5.0999999999999996</v>
      </c>
      <c r="J355" s="5">
        <v>100</v>
      </c>
      <c r="K355" s="5">
        <v>2</v>
      </c>
      <c r="L355" s="5">
        <v>3</v>
      </c>
      <c r="M355" s="5">
        <v>0</v>
      </c>
      <c r="N355" s="5">
        <v>0</v>
      </c>
      <c r="O355" s="5">
        <v>6</v>
      </c>
      <c r="P355" s="5">
        <v>9</v>
      </c>
      <c r="Q355" s="5">
        <v>0</v>
      </c>
      <c r="R355" s="5">
        <v>0</v>
      </c>
      <c r="S355" s="5">
        <v>15</v>
      </c>
      <c r="T355" s="4">
        <v>1500</v>
      </c>
      <c r="U355" s="26">
        <f t="shared" si="10"/>
        <v>5.1291623881472788</v>
      </c>
      <c r="V355" s="26">
        <f t="shared" si="11"/>
        <v>512.91623881472788</v>
      </c>
      <c r="Z355" s="4">
        <v>8</v>
      </c>
      <c r="AA355" s="26">
        <v>25.27657180910386</v>
      </c>
      <c r="AB355" s="26">
        <v>50.55314361820772</v>
      </c>
    </row>
    <row r="356" spans="1:28" x14ac:dyDescent="0.25">
      <c r="A356" s="5" t="s">
        <v>1522</v>
      </c>
      <c r="B356" s="6" t="s">
        <v>1150</v>
      </c>
      <c r="C356" s="6" t="s">
        <v>1151</v>
      </c>
      <c r="D356" s="5">
        <v>2000</v>
      </c>
      <c r="E356" s="5">
        <v>16</v>
      </c>
      <c r="F356" s="5">
        <v>41</v>
      </c>
      <c r="G356" s="5">
        <v>94002</v>
      </c>
      <c r="H356" s="5" t="s">
        <v>1152</v>
      </c>
      <c r="I356" s="7">
        <v>2.1</v>
      </c>
      <c r="J356" s="5">
        <v>2</v>
      </c>
      <c r="K356" s="5">
        <v>2</v>
      </c>
      <c r="L356" s="5">
        <v>1</v>
      </c>
      <c r="M356" s="5">
        <v>2</v>
      </c>
      <c r="N356" s="5">
        <v>0</v>
      </c>
      <c r="O356" s="5">
        <v>6</v>
      </c>
      <c r="P356" s="5">
        <v>3</v>
      </c>
      <c r="Q356" s="5">
        <v>6</v>
      </c>
      <c r="R356" s="5">
        <v>0</v>
      </c>
      <c r="S356" s="5">
        <v>15</v>
      </c>
      <c r="T356" s="4">
        <v>30</v>
      </c>
      <c r="U356" s="26">
        <f t="shared" si="10"/>
        <v>5.1291623881472788</v>
      </c>
      <c r="V356" s="26">
        <f t="shared" si="11"/>
        <v>10.258324776294558</v>
      </c>
      <c r="Z356" s="4">
        <v>12</v>
      </c>
      <c r="AA356" s="26">
        <v>44.889206189159822</v>
      </c>
      <c r="AB356" s="26">
        <v>314.22444332411874</v>
      </c>
    </row>
    <row r="357" spans="1:28" x14ac:dyDescent="0.25">
      <c r="A357" s="5" t="s">
        <v>1632</v>
      </c>
      <c r="B357" s="6" t="s">
        <v>1150</v>
      </c>
      <c r="C357" s="6" t="s">
        <v>1151</v>
      </c>
      <c r="D357" s="5">
        <v>2011</v>
      </c>
      <c r="E357" s="5">
        <v>5</v>
      </c>
      <c r="F357" s="5">
        <v>56</v>
      </c>
      <c r="G357" s="5">
        <v>91320</v>
      </c>
      <c r="H357" s="5" t="s">
        <v>1152</v>
      </c>
      <c r="I357" s="7">
        <v>3</v>
      </c>
      <c r="J357" s="5">
        <v>50</v>
      </c>
      <c r="K357" s="5">
        <v>2</v>
      </c>
      <c r="L357" s="5">
        <v>0</v>
      </c>
      <c r="M357" s="5">
        <v>2</v>
      </c>
      <c r="N357" s="5">
        <v>1</v>
      </c>
      <c r="O357" s="5">
        <v>6</v>
      </c>
      <c r="P357" s="5">
        <v>0</v>
      </c>
      <c r="Q357" s="5">
        <v>6</v>
      </c>
      <c r="R357" s="5">
        <v>3</v>
      </c>
      <c r="S357" s="5">
        <v>15</v>
      </c>
      <c r="T357" s="4">
        <v>750</v>
      </c>
      <c r="U357" s="26">
        <f t="shared" si="10"/>
        <v>5.3377831247252621</v>
      </c>
      <c r="V357" s="26">
        <f t="shared" si="11"/>
        <v>266.88915623626309</v>
      </c>
      <c r="Z357" s="4">
        <v>8</v>
      </c>
      <c r="AA357" s="26">
        <v>5.0553143618207717</v>
      </c>
      <c r="AB357" s="26">
        <v>404.4251489456617</v>
      </c>
    </row>
    <row r="358" spans="1:28" x14ac:dyDescent="0.25">
      <c r="A358" s="5" t="s">
        <v>3045</v>
      </c>
      <c r="B358" s="6" t="s">
        <v>1643</v>
      </c>
      <c r="C358" s="6" t="s">
        <v>1644</v>
      </c>
      <c r="D358" s="5">
        <v>2011</v>
      </c>
      <c r="E358" s="5">
        <v>5</v>
      </c>
      <c r="F358" s="5">
        <v>19</v>
      </c>
      <c r="G358" s="5">
        <v>90066</v>
      </c>
      <c r="H358" s="5" t="s">
        <v>1370</v>
      </c>
      <c r="I358" s="7">
        <v>6.5</v>
      </c>
      <c r="J358" s="5">
        <v>19</v>
      </c>
      <c r="K358" s="5">
        <v>2</v>
      </c>
      <c r="L358" s="5">
        <v>1</v>
      </c>
      <c r="M358" s="5">
        <v>1</v>
      </c>
      <c r="N358" s="5">
        <v>1</v>
      </c>
      <c r="O358" s="5">
        <v>6</v>
      </c>
      <c r="P358" s="5">
        <v>3</v>
      </c>
      <c r="Q358" s="5">
        <v>3</v>
      </c>
      <c r="R358" s="5">
        <v>3</v>
      </c>
      <c r="S358" s="5">
        <v>15</v>
      </c>
      <c r="T358" s="4">
        <v>285</v>
      </c>
      <c r="U358" s="26">
        <f t="shared" si="10"/>
        <v>5.3377831247252621</v>
      </c>
      <c r="V358" s="26">
        <f t="shared" si="11"/>
        <v>101.41787936977998</v>
      </c>
      <c r="Z358" s="4">
        <v>11</v>
      </c>
      <c r="AA358" s="26">
        <v>30.664963193610639</v>
      </c>
      <c r="AB358" s="26">
        <v>3066.4963193610638</v>
      </c>
    </row>
    <row r="359" spans="1:28" x14ac:dyDescent="0.25">
      <c r="A359" s="5" t="s">
        <v>413</v>
      </c>
      <c r="B359" s="6" t="s">
        <v>1643</v>
      </c>
      <c r="C359" s="6" t="s">
        <v>1644</v>
      </c>
      <c r="D359" s="5">
        <v>2011</v>
      </c>
      <c r="E359" s="5">
        <v>5</v>
      </c>
      <c r="F359" s="5">
        <v>49</v>
      </c>
      <c r="G359" s="5">
        <v>95492</v>
      </c>
      <c r="H359" s="5" t="s">
        <v>1370</v>
      </c>
      <c r="I359" s="7">
        <v>2.6</v>
      </c>
      <c r="J359" s="5">
        <v>49</v>
      </c>
      <c r="K359" s="5">
        <v>2</v>
      </c>
      <c r="L359" s="5">
        <v>0</v>
      </c>
      <c r="M359" s="5">
        <v>2</v>
      </c>
      <c r="N359" s="5">
        <v>1</v>
      </c>
      <c r="O359" s="5">
        <v>6</v>
      </c>
      <c r="P359" s="5">
        <v>0</v>
      </c>
      <c r="Q359" s="5">
        <v>6</v>
      </c>
      <c r="R359" s="5">
        <v>3</v>
      </c>
      <c r="S359" s="5">
        <v>15</v>
      </c>
      <c r="T359" s="4">
        <v>735</v>
      </c>
      <c r="U359" s="26">
        <f t="shared" si="10"/>
        <v>5.3377831247252621</v>
      </c>
      <c r="V359" s="26">
        <f t="shared" si="11"/>
        <v>261.55137311153783</v>
      </c>
      <c r="Z359" s="4">
        <v>14</v>
      </c>
      <c r="AA359" s="26">
        <v>25.851593435716932</v>
      </c>
      <c r="AB359" s="26">
        <v>1034.0637374286773</v>
      </c>
    </row>
    <row r="360" spans="1:28" x14ac:dyDescent="0.25">
      <c r="A360" s="5" t="s">
        <v>2262</v>
      </c>
      <c r="B360" s="6" t="s">
        <v>1643</v>
      </c>
      <c r="C360" s="6" t="s">
        <v>1644</v>
      </c>
      <c r="D360" s="5">
        <v>2009</v>
      </c>
      <c r="E360" s="5">
        <v>7</v>
      </c>
      <c r="F360" s="5">
        <v>48</v>
      </c>
      <c r="G360" s="5">
        <v>94533</v>
      </c>
      <c r="H360" s="5" t="s">
        <v>1645</v>
      </c>
      <c r="I360" s="7">
        <v>0.9</v>
      </c>
      <c r="J360" s="5">
        <v>10</v>
      </c>
      <c r="K360" s="5">
        <v>2</v>
      </c>
      <c r="L360" s="5">
        <v>2</v>
      </c>
      <c r="M360" s="5">
        <v>1</v>
      </c>
      <c r="N360" s="5">
        <v>0</v>
      </c>
      <c r="O360" s="5">
        <v>6</v>
      </c>
      <c r="P360" s="5">
        <v>6</v>
      </c>
      <c r="Q360" s="5">
        <v>3</v>
      </c>
      <c r="R360" s="5">
        <v>0</v>
      </c>
      <c r="S360" s="5">
        <v>15</v>
      </c>
      <c r="T360" s="4">
        <v>150</v>
      </c>
      <c r="U360" s="26">
        <f t="shared" si="10"/>
        <v>5.3015350108642325</v>
      </c>
      <c r="V360" s="26">
        <f t="shared" si="11"/>
        <v>53.015350108642323</v>
      </c>
      <c r="Z360" s="4">
        <v>11</v>
      </c>
      <c r="AA360" s="26">
        <v>12.777067997337765</v>
      </c>
      <c r="AB360" s="26">
        <v>370.53497192279519</v>
      </c>
    </row>
    <row r="361" spans="1:28" x14ac:dyDescent="0.25">
      <c r="A361" s="5" t="s">
        <v>1970</v>
      </c>
      <c r="B361" s="6" t="s">
        <v>1643</v>
      </c>
      <c r="C361" s="6" t="s">
        <v>1644</v>
      </c>
      <c r="D361" s="5">
        <v>2007</v>
      </c>
      <c r="E361" s="5">
        <v>9</v>
      </c>
      <c r="F361" s="5">
        <v>31</v>
      </c>
      <c r="G361" s="5">
        <v>95747</v>
      </c>
      <c r="H361" s="5" t="s">
        <v>1645</v>
      </c>
      <c r="I361" s="7">
        <v>3</v>
      </c>
      <c r="J361" s="5">
        <v>20</v>
      </c>
      <c r="K361" s="5">
        <v>1</v>
      </c>
      <c r="L361" s="5">
        <v>2</v>
      </c>
      <c r="M361" s="5">
        <v>2</v>
      </c>
      <c r="N361" s="5">
        <v>0</v>
      </c>
      <c r="O361" s="5">
        <v>3</v>
      </c>
      <c r="P361" s="5">
        <v>6</v>
      </c>
      <c r="Q361" s="5">
        <v>6</v>
      </c>
      <c r="R361" s="5">
        <v>0</v>
      </c>
      <c r="S361" s="5">
        <v>15</v>
      </c>
      <c r="T361" s="4">
        <v>300</v>
      </c>
      <c r="U361" s="26">
        <f t="shared" si="10"/>
        <v>5.2645649968144603</v>
      </c>
      <c r="V361" s="26">
        <f t="shared" si="11"/>
        <v>105.29129993628921</v>
      </c>
      <c r="Z361" s="4">
        <v>14</v>
      </c>
      <c r="AA361" s="26">
        <v>28.436752779288625</v>
      </c>
      <c r="AB361" s="26">
        <v>2843.6752779288627</v>
      </c>
    </row>
    <row r="362" spans="1:28" x14ac:dyDescent="0.25">
      <c r="A362" s="5" t="s">
        <v>3202</v>
      </c>
      <c r="B362" s="6" t="s">
        <v>1643</v>
      </c>
      <c r="C362" s="6" t="s">
        <v>1644</v>
      </c>
      <c r="D362" s="5">
        <v>2007</v>
      </c>
      <c r="E362" s="5">
        <v>9</v>
      </c>
      <c r="F362" s="5">
        <v>19</v>
      </c>
      <c r="G362" s="5">
        <v>91387</v>
      </c>
      <c r="H362" s="5" t="s">
        <v>1370</v>
      </c>
      <c r="I362" s="7">
        <v>4</v>
      </c>
      <c r="J362" s="5">
        <v>21</v>
      </c>
      <c r="K362" s="5">
        <v>2</v>
      </c>
      <c r="L362" s="5">
        <v>0</v>
      </c>
      <c r="M362" s="5">
        <v>2</v>
      </c>
      <c r="N362" s="5">
        <v>1</v>
      </c>
      <c r="O362" s="5">
        <v>6</v>
      </c>
      <c r="P362" s="5">
        <v>0</v>
      </c>
      <c r="Q362" s="5">
        <v>6</v>
      </c>
      <c r="R362" s="5">
        <v>3</v>
      </c>
      <c r="S362" s="5">
        <v>15</v>
      </c>
      <c r="T362" s="4">
        <v>315</v>
      </c>
      <c r="U362" s="26">
        <f t="shared" si="10"/>
        <v>5.2645649968144603</v>
      </c>
      <c r="V362" s="26">
        <f t="shared" si="11"/>
        <v>110.55586493310366</v>
      </c>
      <c r="Z362" s="4">
        <v>12</v>
      </c>
      <c r="AA362" s="26">
        <v>7.6952924895702557</v>
      </c>
      <c r="AB362" s="26">
        <v>307.81169958281021</v>
      </c>
    </row>
    <row r="363" spans="1:28" x14ac:dyDescent="0.25">
      <c r="A363" s="5" t="s">
        <v>102</v>
      </c>
      <c r="B363" s="6" t="s">
        <v>1643</v>
      </c>
      <c r="C363" s="6" t="s">
        <v>1644</v>
      </c>
      <c r="D363" s="5">
        <v>2007</v>
      </c>
      <c r="E363" s="5">
        <v>9</v>
      </c>
      <c r="F363" s="5">
        <v>36</v>
      </c>
      <c r="G363" s="5">
        <v>92308</v>
      </c>
      <c r="H363" s="5" t="s">
        <v>1370</v>
      </c>
      <c r="I363" s="7">
        <v>4</v>
      </c>
      <c r="J363" s="5">
        <v>48</v>
      </c>
      <c r="K363" s="5">
        <v>2</v>
      </c>
      <c r="L363" s="5">
        <v>0</v>
      </c>
      <c r="M363" s="5">
        <v>1</v>
      </c>
      <c r="N363" s="5">
        <v>2</v>
      </c>
      <c r="O363" s="5">
        <v>6</v>
      </c>
      <c r="P363" s="5">
        <v>0</v>
      </c>
      <c r="Q363" s="5">
        <v>3</v>
      </c>
      <c r="R363" s="5">
        <v>6</v>
      </c>
      <c r="S363" s="5">
        <v>15</v>
      </c>
      <c r="T363" s="4">
        <v>720</v>
      </c>
      <c r="U363" s="26">
        <f t="shared" si="10"/>
        <v>5.2645649968144603</v>
      </c>
      <c r="V363" s="26">
        <f t="shared" si="11"/>
        <v>252.6991198470941</v>
      </c>
      <c r="Z363" s="4">
        <v>10</v>
      </c>
      <c r="AA363" s="26">
        <v>33.097356544165059</v>
      </c>
      <c r="AB363" s="26">
        <v>1985.8413926499036</v>
      </c>
    </row>
    <row r="364" spans="1:28" x14ac:dyDescent="0.25">
      <c r="A364" s="5" t="s">
        <v>411</v>
      </c>
      <c r="B364" s="6" t="s">
        <v>1643</v>
      </c>
      <c r="C364" s="6" t="s">
        <v>1644</v>
      </c>
      <c r="D364" s="5">
        <v>2007</v>
      </c>
      <c r="E364" s="5">
        <v>9</v>
      </c>
      <c r="F364" s="5">
        <v>49</v>
      </c>
      <c r="G364" s="5">
        <v>95476</v>
      </c>
      <c r="H364" s="5" t="s">
        <v>1370</v>
      </c>
      <c r="I364" s="7">
        <v>2.7</v>
      </c>
      <c r="J364" s="5">
        <v>19</v>
      </c>
      <c r="K364" s="5">
        <v>1</v>
      </c>
      <c r="L364" s="5">
        <v>0</v>
      </c>
      <c r="M364" s="5">
        <v>2</v>
      </c>
      <c r="N364" s="5">
        <v>2</v>
      </c>
      <c r="O364" s="5">
        <v>3</v>
      </c>
      <c r="P364" s="5">
        <v>0</v>
      </c>
      <c r="Q364" s="5">
        <v>6</v>
      </c>
      <c r="R364" s="5">
        <v>6</v>
      </c>
      <c r="S364" s="5">
        <v>15</v>
      </c>
      <c r="T364" s="4">
        <v>285</v>
      </c>
      <c r="U364" s="26">
        <f t="shared" si="10"/>
        <v>5.2645649968144603</v>
      </c>
      <c r="V364" s="26">
        <f t="shared" si="11"/>
        <v>100.02673493947475</v>
      </c>
      <c r="Z364" s="4">
        <v>8</v>
      </c>
      <c r="AA364" s="26">
        <v>56.872286570483688</v>
      </c>
      <c r="AB364" s="26">
        <v>1706.1685971145107</v>
      </c>
    </row>
    <row r="365" spans="1:28" x14ac:dyDescent="0.25">
      <c r="A365" s="5" t="s">
        <v>431</v>
      </c>
      <c r="B365" s="6" t="s">
        <v>1643</v>
      </c>
      <c r="C365" s="6" t="s">
        <v>1644</v>
      </c>
      <c r="D365" s="5">
        <v>2007</v>
      </c>
      <c r="E365" s="5">
        <v>9</v>
      </c>
      <c r="F365" s="5">
        <v>50</v>
      </c>
      <c r="G365" s="5">
        <v>95386</v>
      </c>
      <c r="H365" s="5" t="s">
        <v>1370</v>
      </c>
      <c r="I365" s="7">
        <v>1.8</v>
      </c>
      <c r="J365" s="5">
        <v>20</v>
      </c>
      <c r="K365" s="5">
        <v>1</v>
      </c>
      <c r="L365" s="5">
        <v>1</v>
      </c>
      <c r="M365" s="5">
        <v>1</v>
      </c>
      <c r="N365" s="5">
        <v>2</v>
      </c>
      <c r="O365" s="5">
        <v>3</v>
      </c>
      <c r="P365" s="5">
        <v>3</v>
      </c>
      <c r="Q365" s="5">
        <v>3</v>
      </c>
      <c r="R365" s="5">
        <v>6</v>
      </c>
      <c r="S365" s="5">
        <v>15</v>
      </c>
      <c r="T365" s="4">
        <v>300</v>
      </c>
      <c r="U365" s="26">
        <f t="shared" si="10"/>
        <v>5.2645649968144603</v>
      </c>
      <c r="V365" s="26">
        <f t="shared" si="11"/>
        <v>105.29129993628921</v>
      </c>
      <c r="Z365" s="4">
        <v>16</v>
      </c>
      <c r="AA365" s="26">
        <v>23.45582895899658</v>
      </c>
      <c r="AB365" s="26">
        <v>1407.3497375397949</v>
      </c>
    </row>
    <row r="366" spans="1:28" x14ac:dyDescent="0.25">
      <c r="A366" s="5" t="s">
        <v>2200</v>
      </c>
      <c r="B366" s="6" t="s">
        <v>1643</v>
      </c>
      <c r="C366" s="6" t="s">
        <v>1644</v>
      </c>
      <c r="D366" s="5">
        <v>2006</v>
      </c>
      <c r="E366" s="5">
        <v>10</v>
      </c>
      <c r="F366" s="5">
        <v>42</v>
      </c>
      <c r="G366" s="5">
        <v>93110</v>
      </c>
      <c r="H366" s="5" t="s">
        <v>1645</v>
      </c>
      <c r="I366" s="7">
        <v>3.8</v>
      </c>
      <c r="J366" s="5">
        <v>70</v>
      </c>
      <c r="K366" s="5">
        <v>2</v>
      </c>
      <c r="L366" s="5">
        <v>0</v>
      </c>
      <c r="M366" s="5">
        <v>3</v>
      </c>
      <c r="N366" s="5">
        <v>0</v>
      </c>
      <c r="O366" s="5">
        <v>6</v>
      </c>
      <c r="P366" s="5">
        <v>0</v>
      </c>
      <c r="Q366" s="5">
        <v>9</v>
      </c>
      <c r="R366" s="5">
        <v>0</v>
      </c>
      <c r="S366" s="5">
        <v>15</v>
      </c>
      <c r="T366" s="4">
        <v>1050</v>
      </c>
      <c r="U366" s="26">
        <f t="shared" si="10"/>
        <v>5.2458025042686396</v>
      </c>
      <c r="V366" s="26">
        <f t="shared" si="11"/>
        <v>367.20617529880479</v>
      </c>
      <c r="Z366" s="4">
        <v>15</v>
      </c>
      <c r="AA366" s="26">
        <v>22.062209638680951</v>
      </c>
      <c r="AB366" s="26">
        <v>551.55524096702379</v>
      </c>
    </row>
    <row r="367" spans="1:28" x14ac:dyDescent="0.25">
      <c r="A367" s="5" t="s">
        <v>44</v>
      </c>
      <c r="B367" s="6" t="s">
        <v>1643</v>
      </c>
      <c r="C367" s="6" t="s">
        <v>1644</v>
      </c>
      <c r="D367" s="5">
        <v>2006</v>
      </c>
      <c r="E367" s="5">
        <v>10</v>
      </c>
      <c r="F367" s="5">
        <v>35</v>
      </c>
      <c r="G367" s="5">
        <v>95023</v>
      </c>
      <c r="H367" s="5" t="s">
        <v>1370</v>
      </c>
      <c r="I367" s="7">
        <v>1</v>
      </c>
      <c r="J367" s="5">
        <v>7</v>
      </c>
      <c r="K367" s="5">
        <v>0</v>
      </c>
      <c r="L367" s="5">
        <v>2</v>
      </c>
      <c r="M367" s="5">
        <v>2</v>
      </c>
      <c r="N367" s="5">
        <v>1</v>
      </c>
      <c r="O367" s="5">
        <v>0</v>
      </c>
      <c r="P367" s="5">
        <v>6</v>
      </c>
      <c r="Q367" s="5">
        <v>6</v>
      </c>
      <c r="R367" s="5">
        <v>3</v>
      </c>
      <c r="S367" s="5">
        <v>15</v>
      </c>
      <c r="T367" s="4">
        <v>105</v>
      </c>
      <c r="U367" s="26">
        <f t="shared" si="10"/>
        <v>5.2458025042686396</v>
      </c>
      <c r="V367" s="26">
        <f t="shared" si="11"/>
        <v>36.720617529880478</v>
      </c>
      <c r="Z367" s="4">
        <v>4</v>
      </c>
      <c r="AA367" s="26">
        <v>26.180835754936819</v>
      </c>
      <c r="AB367" s="26">
        <v>1361.4034592567145</v>
      </c>
    </row>
    <row r="368" spans="1:28" x14ac:dyDescent="0.25">
      <c r="A368" s="5" t="s">
        <v>96</v>
      </c>
      <c r="B368" s="6" t="s">
        <v>1643</v>
      </c>
      <c r="C368" s="6" t="s">
        <v>1644</v>
      </c>
      <c r="D368" s="5">
        <v>2006</v>
      </c>
      <c r="E368" s="5">
        <v>10</v>
      </c>
      <c r="F368" s="5">
        <v>36</v>
      </c>
      <c r="G368" s="5">
        <v>92399</v>
      </c>
      <c r="H368" s="5" t="s">
        <v>1370</v>
      </c>
      <c r="I368" s="7">
        <v>4.5</v>
      </c>
      <c r="J368" s="5">
        <v>78</v>
      </c>
      <c r="K368" s="5">
        <v>1</v>
      </c>
      <c r="L368" s="5">
        <v>0</v>
      </c>
      <c r="M368" s="5">
        <v>2</v>
      </c>
      <c r="N368" s="5">
        <v>2</v>
      </c>
      <c r="O368" s="5">
        <v>3</v>
      </c>
      <c r="P368" s="5">
        <v>0</v>
      </c>
      <c r="Q368" s="5">
        <v>6</v>
      </c>
      <c r="R368" s="5">
        <v>6</v>
      </c>
      <c r="S368" s="5">
        <v>15</v>
      </c>
      <c r="T368" s="4">
        <v>1170</v>
      </c>
      <c r="U368" s="26">
        <f t="shared" si="10"/>
        <v>5.2458025042686396</v>
      </c>
      <c r="V368" s="26">
        <f t="shared" si="11"/>
        <v>409.1725953329539</v>
      </c>
      <c r="Z368" s="4">
        <v>9</v>
      </c>
      <c r="AA368" s="26">
        <v>40.587211868202274</v>
      </c>
      <c r="AB368" s="26">
        <v>1623.488474728091</v>
      </c>
    </row>
    <row r="369" spans="1:28" x14ac:dyDescent="0.25">
      <c r="A369" s="5" t="s">
        <v>147</v>
      </c>
      <c r="B369" s="6" t="s">
        <v>1643</v>
      </c>
      <c r="C369" s="6" t="s">
        <v>1644</v>
      </c>
      <c r="D369" s="5">
        <v>2006</v>
      </c>
      <c r="E369" s="5">
        <v>10</v>
      </c>
      <c r="F369" s="5">
        <v>37</v>
      </c>
      <c r="G369" s="5">
        <v>91942</v>
      </c>
      <c r="H369" s="5" t="s">
        <v>1370</v>
      </c>
      <c r="I369" s="7">
        <v>2.7</v>
      </c>
      <c r="J369" s="5">
        <v>15</v>
      </c>
      <c r="K369" s="5">
        <v>2</v>
      </c>
      <c r="L369" s="5">
        <v>0</v>
      </c>
      <c r="M369" s="5">
        <v>2</v>
      </c>
      <c r="N369" s="5">
        <v>1</v>
      </c>
      <c r="O369" s="5">
        <v>6</v>
      </c>
      <c r="P369" s="5">
        <v>0</v>
      </c>
      <c r="Q369" s="5">
        <v>6</v>
      </c>
      <c r="R369" s="5">
        <v>3</v>
      </c>
      <c r="S369" s="5">
        <v>15</v>
      </c>
      <c r="T369" s="4">
        <v>225</v>
      </c>
      <c r="U369" s="26">
        <f t="shared" si="10"/>
        <v>5.2458025042686396</v>
      </c>
      <c r="V369" s="26">
        <f t="shared" si="11"/>
        <v>78.687037564029595</v>
      </c>
      <c r="Z369" s="4">
        <v>16</v>
      </c>
      <c r="AA369" s="26">
        <v>6.5155080441657169</v>
      </c>
      <c r="AB369" s="26">
        <v>651.55080441657174</v>
      </c>
    </row>
    <row r="370" spans="1:28" x14ac:dyDescent="0.25">
      <c r="A370" s="5" t="s">
        <v>1726</v>
      </c>
      <c r="B370" s="6" t="s">
        <v>1643</v>
      </c>
      <c r="C370" s="6" t="s">
        <v>1644</v>
      </c>
      <c r="D370" s="5">
        <v>2005</v>
      </c>
      <c r="E370" s="5">
        <v>11</v>
      </c>
      <c r="F370" s="5">
        <v>7</v>
      </c>
      <c r="G370" s="5">
        <v>94523</v>
      </c>
      <c r="H370" s="5" t="s">
        <v>1645</v>
      </c>
      <c r="I370" s="7">
        <v>3.9</v>
      </c>
      <c r="J370" s="5">
        <v>10</v>
      </c>
      <c r="K370" s="5">
        <v>2</v>
      </c>
      <c r="L370" s="5">
        <v>2</v>
      </c>
      <c r="M370" s="5">
        <v>1</v>
      </c>
      <c r="N370" s="5">
        <v>0</v>
      </c>
      <c r="O370" s="5">
        <v>6</v>
      </c>
      <c r="P370" s="5">
        <v>6</v>
      </c>
      <c r="Q370" s="5">
        <v>3</v>
      </c>
      <c r="R370" s="5">
        <v>0</v>
      </c>
      <c r="S370" s="5">
        <v>15</v>
      </c>
      <c r="T370" s="4">
        <v>150</v>
      </c>
      <c r="U370" s="26">
        <f t="shared" si="10"/>
        <v>5.2268513001406207</v>
      </c>
      <c r="V370" s="26">
        <f t="shared" si="11"/>
        <v>52.268513001406205</v>
      </c>
      <c r="Z370" s="4">
        <v>16</v>
      </c>
      <c r="AA370" s="26">
        <v>6.5155080441657169</v>
      </c>
      <c r="AB370" s="26">
        <v>13.031016088331434</v>
      </c>
    </row>
    <row r="371" spans="1:28" x14ac:dyDescent="0.25">
      <c r="A371" s="5" t="s">
        <v>1959</v>
      </c>
      <c r="B371" s="6" t="s">
        <v>1643</v>
      </c>
      <c r="C371" s="6" t="s">
        <v>1644</v>
      </c>
      <c r="D371" s="5">
        <v>2005</v>
      </c>
      <c r="E371" s="5">
        <v>11</v>
      </c>
      <c r="F371" s="5">
        <v>30</v>
      </c>
      <c r="G371" s="5">
        <v>92692</v>
      </c>
      <c r="H371" s="5" t="s">
        <v>1645</v>
      </c>
      <c r="I371" s="7">
        <v>4</v>
      </c>
      <c r="J371" s="5">
        <v>20</v>
      </c>
      <c r="K371" s="5">
        <v>3</v>
      </c>
      <c r="L371" s="5">
        <v>2</v>
      </c>
      <c r="M371" s="5">
        <v>0</v>
      </c>
      <c r="N371" s="5">
        <v>0</v>
      </c>
      <c r="O371" s="5">
        <v>9</v>
      </c>
      <c r="P371" s="5">
        <v>6</v>
      </c>
      <c r="Q371" s="5">
        <v>0</v>
      </c>
      <c r="R371" s="5">
        <v>0</v>
      </c>
      <c r="S371" s="5">
        <v>15</v>
      </c>
      <c r="T371" s="4">
        <v>300</v>
      </c>
      <c r="U371" s="26">
        <f t="shared" si="10"/>
        <v>5.2268513001406207</v>
      </c>
      <c r="V371" s="26">
        <f t="shared" si="11"/>
        <v>104.53702600281241</v>
      </c>
      <c r="Z371" s="4">
        <v>16</v>
      </c>
      <c r="AA371" s="26">
        <v>26.062032176662868</v>
      </c>
      <c r="AB371" s="26">
        <v>1563.7219305997721</v>
      </c>
    </row>
    <row r="372" spans="1:28" x14ac:dyDescent="0.25">
      <c r="A372" s="5" t="s">
        <v>2009</v>
      </c>
      <c r="B372" s="6" t="s">
        <v>1660</v>
      </c>
      <c r="C372" s="6" t="s">
        <v>1151</v>
      </c>
      <c r="D372" s="5">
        <v>2005</v>
      </c>
      <c r="E372" s="5">
        <v>11</v>
      </c>
      <c r="F372" s="5">
        <v>33</v>
      </c>
      <c r="G372" s="5">
        <v>92595</v>
      </c>
      <c r="H372" s="5" t="s">
        <v>1645</v>
      </c>
      <c r="I372" s="7">
        <v>5</v>
      </c>
      <c r="J372" s="5">
        <v>80</v>
      </c>
      <c r="K372" s="5">
        <v>1</v>
      </c>
      <c r="L372" s="5">
        <v>2</v>
      </c>
      <c r="M372" s="5">
        <v>2</v>
      </c>
      <c r="N372" s="5">
        <v>0</v>
      </c>
      <c r="O372" s="5">
        <v>3</v>
      </c>
      <c r="P372" s="5">
        <v>6</v>
      </c>
      <c r="Q372" s="5">
        <v>6</v>
      </c>
      <c r="R372" s="5">
        <v>0</v>
      </c>
      <c r="S372" s="5">
        <v>15</v>
      </c>
      <c r="T372" s="4">
        <v>1200</v>
      </c>
      <c r="U372" s="26">
        <f t="shared" si="10"/>
        <v>5.2268513001406207</v>
      </c>
      <c r="V372" s="26">
        <f t="shared" si="11"/>
        <v>418.14810401124964</v>
      </c>
      <c r="Z372" s="4">
        <v>16</v>
      </c>
      <c r="AA372" s="26">
        <v>15.637219305997721</v>
      </c>
      <c r="AB372" s="26">
        <v>344.01882473194985</v>
      </c>
    </row>
    <row r="373" spans="1:28" x14ac:dyDescent="0.25">
      <c r="A373" s="5" t="s">
        <v>2218</v>
      </c>
      <c r="B373" s="6" t="s">
        <v>1660</v>
      </c>
      <c r="C373" s="6" t="s">
        <v>1151</v>
      </c>
      <c r="D373" s="5">
        <v>2005</v>
      </c>
      <c r="E373" s="5">
        <v>11</v>
      </c>
      <c r="F373" s="5">
        <v>43</v>
      </c>
      <c r="G373" s="5">
        <v>94306</v>
      </c>
      <c r="H373" s="5" t="s">
        <v>1645</v>
      </c>
      <c r="I373" s="7">
        <v>3</v>
      </c>
      <c r="J373" s="5">
        <v>40</v>
      </c>
      <c r="K373" s="5">
        <v>2</v>
      </c>
      <c r="L373" s="5">
        <v>2</v>
      </c>
      <c r="M373" s="5">
        <v>1</v>
      </c>
      <c r="N373" s="5">
        <v>0</v>
      </c>
      <c r="O373" s="5">
        <v>6</v>
      </c>
      <c r="P373" s="5">
        <v>6</v>
      </c>
      <c r="Q373" s="5">
        <v>3</v>
      </c>
      <c r="R373" s="5">
        <v>0</v>
      </c>
      <c r="S373" s="5">
        <v>15</v>
      </c>
      <c r="T373" s="4">
        <v>600</v>
      </c>
      <c r="U373" s="26">
        <f t="shared" si="10"/>
        <v>5.2268513001406207</v>
      </c>
      <c r="V373" s="26">
        <f t="shared" si="11"/>
        <v>209.07405200562482</v>
      </c>
      <c r="Z373" s="4">
        <v>14</v>
      </c>
      <c r="AA373" s="26">
        <v>20.681274748573543</v>
      </c>
      <c r="AB373" s="26">
        <v>537.71314346291206</v>
      </c>
    </row>
    <row r="374" spans="1:28" x14ac:dyDescent="0.25">
      <c r="A374" s="5" t="s">
        <v>2310</v>
      </c>
      <c r="B374" s="6" t="s">
        <v>1643</v>
      </c>
      <c r="C374" s="6" t="s">
        <v>1644</v>
      </c>
      <c r="D374" s="5">
        <v>2005</v>
      </c>
      <c r="E374" s="5">
        <v>11</v>
      </c>
      <c r="F374" s="5">
        <v>56</v>
      </c>
      <c r="G374" s="5">
        <v>93004</v>
      </c>
      <c r="H374" s="5" t="s">
        <v>1645</v>
      </c>
      <c r="I374" s="7">
        <v>3</v>
      </c>
      <c r="J374" s="5">
        <v>50</v>
      </c>
      <c r="K374" s="5">
        <v>2</v>
      </c>
      <c r="L374" s="5">
        <v>1</v>
      </c>
      <c r="M374" s="5">
        <v>2</v>
      </c>
      <c r="N374" s="5">
        <v>0</v>
      </c>
      <c r="O374" s="5">
        <v>6</v>
      </c>
      <c r="P374" s="5">
        <v>3</v>
      </c>
      <c r="Q374" s="5">
        <v>6</v>
      </c>
      <c r="R374" s="5">
        <v>0</v>
      </c>
      <c r="S374" s="5">
        <v>15</v>
      </c>
      <c r="T374" s="4">
        <v>750</v>
      </c>
      <c r="U374" s="26">
        <f t="shared" si="10"/>
        <v>5.2268513001406207</v>
      </c>
      <c r="V374" s="26">
        <f t="shared" si="11"/>
        <v>261.34256500703106</v>
      </c>
      <c r="Z374" s="4">
        <v>7</v>
      </c>
      <c r="AA374" s="26">
        <v>78.083203053815822</v>
      </c>
      <c r="AB374" s="26">
        <v>4684.9921832289492</v>
      </c>
    </row>
    <row r="375" spans="1:28" x14ac:dyDescent="0.25">
      <c r="A375" s="5" t="s">
        <v>2318</v>
      </c>
      <c r="B375" s="6" t="s">
        <v>1643</v>
      </c>
      <c r="C375" s="6" t="s">
        <v>1644</v>
      </c>
      <c r="D375" s="5">
        <v>2005</v>
      </c>
      <c r="E375" s="5">
        <v>11</v>
      </c>
      <c r="F375" s="5">
        <v>56</v>
      </c>
      <c r="G375" s="5">
        <v>93010</v>
      </c>
      <c r="H375" s="5" t="s">
        <v>1645</v>
      </c>
      <c r="I375" s="7">
        <v>3.9</v>
      </c>
      <c r="J375" s="5">
        <v>50</v>
      </c>
      <c r="K375" s="5">
        <v>1</v>
      </c>
      <c r="L375" s="5">
        <v>0</v>
      </c>
      <c r="M375" s="5">
        <v>2</v>
      </c>
      <c r="N375" s="5">
        <v>2</v>
      </c>
      <c r="O375" s="5">
        <v>3</v>
      </c>
      <c r="P375" s="5">
        <v>0</v>
      </c>
      <c r="Q375" s="5">
        <v>6</v>
      </c>
      <c r="R375" s="5">
        <v>6</v>
      </c>
      <c r="S375" s="5">
        <v>15</v>
      </c>
      <c r="T375" s="4">
        <v>750</v>
      </c>
      <c r="U375" s="26">
        <f t="shared" si="10"/>
        <v>5.2268513001406207</v>
      </c>
      <c r="V375" s="26">
        <f t="shared" si="11"/>
        <v>261.34256500703106</v>
      </c>
      <c r="Z375" s="4">
        <v>9</v>
      </c>
      <c r="AA375" s="26">
        <v>10.146802967050569</v>
      </c>
      <c r="AB375" s="26">
        <v>507.34014835252844</v>
      </c>
    </row>
    <row r="376" spans="1:28" x14ac:dyDescent="0.25">
      <c r="A376" s="5" t="s">
        <v>3160</v>
      </c>
      <c r="B376" s="6" t="s">
        <v>1643</v>
      </c>
      <c r="C376" s="6" t="s">
        <v>1644</v>
      </c>
      <c r="D376" s="5">
        <v>2005</v>
      </c>
      <c r="E376" s="5">
        <v>11</v>
      </c>
      <c r="F376" s="5">
        <v>19</v>
      </c>
      <c r="G376" s="5">
        <v>93510</v>
      </c>
      <c r="H376" s="5" t="s">
        <v>1370</v>
      </c>
      <c r="I376" s="7">
        <v>2</v>
      </c>
      <c r="J376" s="5">
        <v>31</v>
      </c>
      <c r="K376" s="5">
        <v>1</v>
      </c>
      <c r="L376" s="5">
        <v>0</v>
      </c>
      <c r="M376" s="5">
        <v>3</v>
      </c>
      <c r="N376" s="5">
        <v>1</v>
      </c>
      <c r="O376" s="5">
        <v>3</v>
      </c>
      <c r="P376" s="5">
        <v>0</v>
      </c>
      <c r="Q376" s="5">
        <v>9</v>
      </c>
      <c r="R376" s="5">
        <v>3</v>
      </c>
      <c r="S376" s="5">
        <v>15</v>
      </c>
      <c r="T376" s="4">
        <v>465</v>
      </c>
      <c r="U376" s="26">
        <f t="shared" si="10"/>
        <v>5.2268513001406207</v>
      </c>
      <c r="V376" s="26">
        <f t="shared" si="11"/>
        <v>162.03239030435924</v>
      </c>
      <c r="Z376" s="4">
        <v>7</v>
      </c>
      <c r="AA376" s="26">
        <v>31.485162521699927</v>
      </c>
      <c r="AB376" s="26">
        <v>0</v>
      </c>
    </row>
    <row r="377" spans="1:28" x14ac:dyDescent="0.25">
      <c r="A377" s="5" t="s">
        <v>253</v>
      </c>
      <c r="B377" s="6" t="s">
        <v>1660</v>
      </c>
      <c r="C377" s="6" t="s">
        <v>1151</v>
      </c>
      <c r="D377" s="5">
        <v>2005</v>
      </c>
      <c r="E377" s="5">
        <v>11</v>
      </c>
      <c r="F377" s="5">
        <v>40</v>
      </c>
      <c r="G377" s="5">
        <v>93465</v>
      </c>
      <c r="H377" s="5" t="s">
        <v>1370</v>
      </c>
      <c r="I377" s="7">
        <v>5.7</v>
      </c>
      <c r="J377" s="5">
        <v>40</v>
      </c>
      <c r="K377" s="5">
        <v>1</v>
      </c>
      <c r="L377" s="5">
        <v>0</v>
      </c>
      <c r="M377" s="5">
        <v>1</v>
      </c>
      <c r="N377" s="5">
        <v>3</v>
      </c>
      <c r="O377" s="5">
        <v>3</v>
      </c>
      <c r="P377" s="5">
        <v>0</v>
      </c>
      <c r="Q377" s="5">
        <v>3</v>
      </c>
      <c r="R377" s="5">
        <v>9</v>
      </c>
      <c r="S377" s="5">
        <v>15</v>
      </c>
      <c r="T377" s="4">
        <v>600</v>
      </c>
      <c r="U377" s="26">
        <f t="shared" si="10"/>
        <v>5.2268513001406207</v>
      </c>
      <c r="V377" s="26">
        <f t="shared" si="11"/>
        <v>209.07405200562482</v>
      </c>
      <c r="Z377" s="4">
        <v>11</v>
      </c>
      <c r="AA377" s="26">
        <v>28.109549594143083</v>
      </c>
      <c r="AB377" s="26">
        <v>1405.4774797071541</v>
      </c>
    </row>
    <row r="378" spans="1:28" x14ac:dyDescent="0.25">
      <c r="A378" s="5" t="s">
        <v>2018</v>
      </c>
      <c r="B378" s="6" t="s">
        <v>1643</v>
      </c>
      <c r="C378" s="6" t="s">
        <v>1644</v>
      </c>
      <c r="D378" s="5">
        <v>2004</v>
      </c>
      <c r="E378" s="5">
        <v>12</v>
      </c>
      <c r="F378" s="5">
        <v>34</v>
      </c>
      <c r="G378" s="5">
        <v>95624</v>
      </c>
      <c r="H378" s="5" t="s">
        <v>1645</v>
      </c>
      <c r="I378" s="7">
        <v>3</v>
      </c>
      <c r="J378" s="5">
        <v>35</v>
      </c>
      <c r="K378" s="5">
        <v>2</v>
      </c>
      <c r="L378" s="5">
        <v>1</v>
      </c>
      <c r="M378" s="5">
        <v>1</v>
      </c>
      <c r="N378" s="5">
        <v>1</v>
      </c>
      <c r="O378" s="5">
        <v>6</v>
      </c>
      <c r="P378" s="5">
        <v>3</v>
      </c>
      <c r="Q378" s="5">
        <v>3</v>
      </c>
      <c r="R378" s="5">
        <v>3</v>
      </c>
      <c r="S378" s="5">
        <v>15</v>
      </c>
      <c r="T378" s="4">
        <v>525</v>
      </c>
      <c r="U378" s="26">
        <f t="shared" si="10"/>
        <v>5.2077085229722622</v>
      </c>
      <c r="V378" s="26">
        <f t="shared" si="11"/>
        <v>182.26979830402917</v>
      </c>
      <c r="Z378" s="4">
        <v>12</v>
      </c>
      <c r="AA378" s="26">
        <v>19.238231223925638</v>
      </c>
      <c r="AB378" s="26">
        <v>865.72040507665372</v>
      </c>
    </row>
    <row r="379" spans="1:28" x14ac:dyDescent="0.25">
      <c r="A379" s="5" t="s">
        <v>2055</v>
      </c>
      <c r="B379" s="6" t="s">
        <v>1643</v>
      </c>
      <c r="C379" s="6" t="s">
        <v>1644</v>
      </c>
      <c r="D379" s="5">
        <v>2004</v>
      </c>
      <c r="E379" s="5">
        <v>12</v>
      </c>
      <c r="F379" s="5">
        <v>36</v>
      </c>
      <c r="G379" s="5">
        <v>91701</v>
      </c>
      <c r="H379" s="5" t="s">
        <v>1645</v>
      </c>
      <c r="I379" s="7">
        <v>4.9000000000000004</v>
      </c>
      <c r="J379" s="5">
        <v>30</v>
      </c>
      <c r="K379" s="5">
        <v>0</v>
      </c>
      <c r="L379" s="5">
        <v>5</v>
      </c>
      <c r="M379" s="5">
        <v>0</v>
      </c>
      <c r="N379" s="5">
        <v>0</v>
      </c>
      <c r="O379" s="5">
        <v>0</v>
      </c>
      <c r="P379" s="5">
        <v>15</v>
      </c>
      <c r="Q379" s="5">
        <v>0</v>
      </c>
      <c r="R379" s="5">
        <v>0</v>
      </c>
      <c r="S379" s="5">
        <v>15</v>
      </c>
      <c r="T379" s="4">
        <v>450</v>
      </c>
      <c r="U379" s="26">
        <f t="shared" si="10"/>
        <v>5.2077085229722622</v>
      </c>
      <c r="V379" s="26">
        <f t="shared" si="11"/>
        <v>156.23125568916785</v>
      </c>
      <c r="Z379" s="4">
        <v>7</v>
      </c>
      <c r="AA379" s="26">
        <v>0</v>
      </c>
      <c r="AB379" s="26">
        <v>0</v>
      </c>
    </row>
    <row r="380" spans="1:28" x14ac:dyDescent="0.25">
      <c r="A380" s="5" t="s">
        <v>3005</v>
      </c>
      <c r="B380" s="6" t="s">
        <v>1643</v>
      </c>
      <c r="C380" s="6" t="s">
        <v>1644</v>
      </c>
      <c r="D380" s="5">
        <v>2004</v>
      </c>
      <c r="E380" s="5">
        <v>12</v>
      </c>
      <c r="F380" s="5">
        <v>15</v>
      </c>
      <c r="G380" s="5">
        <v>93307</v>
      </c>
      <c r="H380" s="5" t="s">
        <v>1370</v>
      </c>
      <c r="I380" s="7">
        <v>2.5</v>
      </c>
      <c r="J380" s="5">
        <v>56</v>
      </c>
      <c r="K380" s="5">
        <v>2</v>
      </c>
      <c r="L380" s="5">
        <v>0</v>
      </c>
      <c r="M380" s="5">
        <v>3</v>
      </c>
      <c r="N380" s="5">
        <v>0</v>
      </c>
      <c r="O380" s="5">
        <v>6</v>
      </c>
      <c r="P380" s="5">
        <v>0</v>
      </c>
      <c r="Q380" s="5">
        <v>9</v>
      </c>
      <c r="R380" s="5">
        <v>0</v>
      </c>
      <c r="S380" s="5">
        <v>15</v>
      </c>
      <c r="T380" s="4">
        <v>840</v>
      </c>
      <c r="U380" s="26">
        <f t="shared" si="10"/>
        <v>5.2077085229722622</v>
      </c>
      <c r="V380" s="26">
        <f t="shared" si="11"/>
        <v>291.63167728644669</v>
      </c>
      <c r="Z380" s="4">
        <v>10</v>
      </c>
      <c r="AA380" s="26">
        <v>12.729752516986562</v>
      </c>
      <c r="AB380" s="26">
        <v>190.94628775479842</v>
      </c>
    </row>
    <row r="381" spans="1:28" x14ac:dyDescent="0.25">
      <c r="A381" s="5" t="s">
        <v>3100</v>
      </c>
      <c r="B381" s="6" t="s">
        <v>1643</v>
      </c>
      <c r="C381" s="6" t="s">
        <v>1644</v>
      </c>
      <c r="D381" s="5">
        <v>2004</v>
      </c>
      <c r="E381" s="5">
        <v>12</v>
      </c>
      <c r="F381" s="5">
        <v>19</v>
      </c>
      <c r="G381" s="5">
        <v>91350</v>
      </c>
      <c r="H381" s="5" t="s">
        <v>1370</v>
      </c>
      <c r="I381" s="7">
        <v>3.8</v>
      </c>
      <c r="J381" s="5">
        <v>80</v>
      </c>
      <c r="K381" s="5">
        <v>1</v>
      </c>
      <c r="L381" s="5">
        <v>0</v>
      </c>
      <c r="M381" s="5">
        <v>2</v>
      </c>
      <c r="N381" s="5">
        <v>2</v>
      </c>
      <c r="O381" s="5">
        <v>3</v>
      </c>
      <c r="P381" s="5">
        <v>0</v>
      </c>
      <c r="Q381" s="5">
        <v>6</v>
      </c>
      <c r="R381" s="5">
        <v>6</v>
      </c>
      <c r="S381" s="5">
        <v>15</v>
      </c>
      <c r="T381" s="4">
        <v>1200</v>
      </c>
      <c r="U381" s="26">
        <f t="shared" si="10"/>
        <v>5.2077085229722622</v>
      </c>
      <c r="V381" s="26">
        <f t="shared" si="11"/>
        <v>416.61668183778096</v>
      </c>
      <c r="Z381" s="4">
        <v>4</v>
      </c>
      <c r="AA381" s="26">
        <v>4.9868258580832041</v>
      </c>
      <c r="AB381" s="26">
        <v>124.67064645208011</v>
      </c>
    </row>
    <row r="382" spans="1:28" x14ac:dyDescent="0.25">
      <c r="A382" s="5" t="s">
        <v>3212</v>
      </c>
      <c r="B382" s="6" t="s">
        <v>1683</v>
      </c>
      <c r="C382" s="6" t="s">
        <v>1644</v>
      </c>
      <c r="D382" s="5">
        <v>2004</v>
      </c>
      <c r="E382" s="5">
        <v>12</v>
      </c>
      <c r="F382" s="5">
        <v>19</v>
      </c>
      <c r="G382" s="5">
        <v>91016</v>
      </c>
      <c r="H382" s="5" t="s">
        <v>1370</v>
      </c>
      <c r="I382" s="7">
        <v>4</v>
      </c>
      <c r="J382" s="5">
        <v>50</v>
      </c>
      <c r="K382" s="5">
        <v>1</v>
      </c>
      <c r="L382" s="5">
        <v>0</v>
      </c>
      <c r="M382" s="5">
        <v>1</v>
      </c>
      <c r="N382" s="5">
        <v>3</v>
      </c>
      <c r="O382" s="5">
        <v>3</v>
      </c>
      <c r="P382" s="5">
        <v>0</v>
      </c>
      <c r="Q382" s="5">
        <v>3</v>
      </c>
      <c r="R382" s="5">
        <v>9</v>
      </c>
      <c r="S382" s="5">
        <v>15</v>
      </c>
      <c r="T382" s="4">
        <v>750</v>
      </c>
      <c r="U382" s="26">
        <f t="shared" si="10"/>
        <v>5.2077085229722622</v>
      </c>
      <c r="V382" s="26">
        <f t="shared" si="11"/>
        <v>260.38542614861313</v>
      </c>
      <c r="Z382" s="4">
        <v>8</v>
      </c>
      <c r="AA382" s="26">
        <v>56.872286570483688</v>
      </c>
      <c r="AB382" s="26">
        <v>568.72286570483686</v>
      </c>
    </row>
    <row r="383" spans="1:28" x14ac:dyDescent="0.25">
      <c r="A383" s="5" t="s">
        <v>1714</v>
      </c>
      <c r="B383" s="6" t="s">
        <v>1643</v>
      </c>
      <c r="C383" s="6" t="s">
        <v>1644</v>
      </c>
      <c r="D383" s="5">
        <v>2003</v>
      </c>
      <c r="E383" s="5">
        <v>13</v>
      </c>
      <c r="F383" s="5">
        <v>7</v>
      </c>
      <c r="G383" s="5">
        <v>94564</v>
      </c>
      <c r="H383" s="5" t="s">
        <v>1645</v>
      </c>
      <c r="I383" s="7">
        <v>4.9000000000000004</v>
      </c>
      <c r="J383" s="5">
        <v>10</v>
      </c>
      <c r="K383" s="5">
        <v>2</v>
      </c>
      <c r="L383" s="5">
        <v>0</v>
      </c>
      <c r="M383" s="5">
        <v>1</v>
      </c>
      <c r="N383" s="5">
        <v>2</v>
      </c>
      <c r="O383" s="5">
        <v>6</v>
      </c>
      <c r="P383" s="5">
        <v>0</v>
      </c>
      <c r="Q383" s="5">
        <v>3</v>
      </c>
      <c r="R383" s="5">
        <v>6</v>
      </c>
      <c r="S383" s="5">
        <v>15</v>
      </c>
      <c r="T383" s="4">
        <v>150</v>
      </c>
      <c r="U383" s="26">
        <f t="shared" si="10"/>
        <v>5.1883712531599855</v>
      </c>
      <c r="V383" s="26">
        <f t="shared" si="11"/>
        <v>51.883712531599855</v>
      </c>
      <c r="Z383" s="4">
        <v>10</v>
      </c>
      <c r="AA383" s="26">
        <v>137.48132718345485</v>
      </c>
      <c r="AB383" s="26">
        <v>12373.319446510937</v>
      </c>
    </row>
    <row r="384" spans="1:28" x14ac:dyDescent="0.25">
      <c r="A384" s="5" t="s">
        <v>1718</v>
      </c>
      <c r="B384" s="6" t="s">
        <v>1643</v>
      </c>
      <c r="C384" s="6" t="s">
        <v>1644</v>
      </c>
      <c r="D384" s="5">
        <v>2003</v>
      </c>
      <c r="E384" s="5">
        <v>13</v>
      </c>
      <c r="F384" s="5">
        <v>7</v>
      </c>
      <c r="G384" s="5">
        <v>94526</v>
      </c>
      <c r="H384" s="5" t="s">
        <v>1645</v>
      </c>
      <c r="I384" s="7">
        <v>3.9</v>
      </c>
      <c r="J384" s="5">
        <v>8</v>
      </c>
      <c r="K384" s="5">
        <v>2</v>
      </c>
      <c r="L384" s="5">
        <v>0</v>
      </c>
      <c r="M384" s="5">
        <v>2</v>
      </c>
      <c r="N384" s="5">
        <v>1</v>
      </c>
      <c r="O384" s="5">
        <v>6</v>
      </c>
      <c r="P384" s="5">
        <v>0</v>
      </c>
      <c r="Q384" s="5">
        <v>6</v>
      </c>
      <c r="R384" s="5">
        <v>3</v>
      </c>
      <c r="S384" s="5">
        <v>15</v>
      </c>
      <c r="T384" s="4">
        <v>120</v>
      </c>
      <c r="U384" s="26">
        <f t="shared" si="10"/>
        <v>5.1883712531599855</v>
      </c>
      <c r="V384" s="26">
        <f t="shared" si="11"/>
        <v>41.506970025279884</v>
      </c>
      <c r="Z384" s="4">
        <v>14</v>
      </c>
      <c r="AA384" s="26">
        <v>9.048057702500925</v>
      </c>
      <c r="AB384" s="26">
        <v>723.84461620007403</v>
      </c>
    </row>
    <row r="385" spans="1:28" x14ac:dyDescent="0.25">
      <c r="A385" s="5" t="s">
        <v>1774</v>
      </c>
      <c r="B385" s="6" t="s">
        <v>1643</v>
      </c>
      <c r="C385" s="6" t="s">
        <v>1644</v>
      </c>
      <c r="D385" s="5">
        <v>2003</v>
      </c>
      <c r="E385" s="5">
        <v>13</v>
      </c>
      <c r="F385" s="5">
        <v>19</v>
      </c>
      <c r="G385" s="5">
        <v>91354</v>
      </c>
      <c r="H385" s="5" t="s">
        <v>1645</v>
      </c>
      <c r="I385" s="7">
        <v>4.0999999999999996</v>
      </c>
      <c r="J385" s="5">
        <v>13</v>
      </c>
      <c r="K385" s="5">
        <v>2</v>
      </c>
      <c r="L385" s="5">
        <v>2</v>
      </c>
      <c r="M385" s="5">
        <v>1</v>
      </c>
      <c r="N385" s="5">
        <v>0</v>
      </c>
      <c r="O385" s="5">
        <v>6</v>
      </c>
      <c r="P385" s="5">
        <v>6</v>
      </c>
      <c r="Q385" s="5">
        <v>3</v>
      </c>
      <c r="R385" s="5">
        <v>0</v>
      </c>
      <c r="S385" s="5">
        <v>15</v>
      </c>
      <c r="T385" s="4">
        <v>195</v>
      </c>
      <c r="U385" s="26">
        <f t="shared" si="10"/>
        <v>5.1883712531599855</v>
      </c>
      <c r="V385" s="26">
        <f t="shared" si="11"/>
        <v>67.448826291079811</v>
      </c>
      <c r="Z385" s="4">
        <v>9</v>
      </c>
      <c r="AA385" s="26">
        <v>20.293605934101137</v>
      </c>
      <c r="AB385" s="26">
        <v>608.80817802303409</v>
      </c>
    </row>
    <row r="386" spans="1:28" x14ac:dyDescent="0.25">
      <c r="A386" s="5" t="s">
        <v>1874</v>
      </c>
      <c r="B386" s="6" t="s">
        <v>1643</v>
      </c>
      <c r="C386" s="6" t="s">
        <v>1644</v>
      </c>
      <c r="D386" s="5">
        <v>2003</v>
      </c>
      <c r="E386" s="5">
        <v>13</v>
      </c>
      <c r="F386" s="5">
        <v>19</v>
      </c>
      <c r="G386" s="5">
        <v>91340</v>
      </c>
      <c r="H386" s="5" t="s">
        <v>1645</v>
      </c>
      <c r="I386" s="7">
        <v>5</v>
      </c>
      <c r="J386" s="5">
        <v>50</v>
      </c>
      <c r="K386" s="5">
        <v>2</v>
      </c>
      <c r="L386" s="5">
        <v>1</v>
      </c>
      <c r="M386" s="5">
        <v>2</v>
      </c>
      <c r="N386" s="5">
        <v>0</v>
      </c>
      <c r="O386" s="5">
        <v>6</v>
      </c>
      <c r="P386" s="5">
        <v>3</v>
      </c>
      <c r="Q386" s="5">
        <v>6</v>
      </c>
      <c r="R386" s="5">
        <v>0</v>
      </c>
      <c r="S386" s="5">
        <v>15</v>
      </c>
      <c r="T386" s="4">
        <v>750</v>
      </c>
      <c r="U386" s="26">
        <f t="shared" ref="U386:U449" si="12">(VLOOKUP(E386,t_factor30,7))*S386</f>
        <v>5.1883712531599855</v>
      </c>
      <c r="V386" s="26">
        <f t="shared" ref="V386:V449" si="13">J386*U386</f>
        <v>259.41856265799925</v>
      </c>
      <c r="Z386" s="4">
        <v>8</v>
      </c>
      <c r="AA386" s="26">
        <v>139.02114495007123</v>
      </c>
      <c r="AB386" s="26">
        <v>1251.190304550641</v>
      </c>
    </row>
    <row r="387" spans="1:28" x14ac:dyDescent="0.25">
      <c r="A387" s="5" t="s">
        <v>1913</v>
      </c>
      <c r="B387" s="6" t="s">
        <v>1643</v>
      </c>
      <c r="C387" s="6" t="s">
        <v>1644</v>
      </c>
      <c r="D387" s="5">
        <v>2003</v>
      </c>
      <c r="E387" s="5">
        <v>13</v>
      </c>
      <c r="F387" s="5">
        <v>30</v>
      </c>
      <c r="G387" s="5">
        <v>92626</v>
      </c>
      <c r="H387" s="5" t="s">
        <v>1645</v>
      </c>
      <c r="I387" s="7">
        <v>4</v>
      </c>
      <c r="J387" s="5">
        <v>30</v>
      </c>
      <c r="K387" s="5">
        <v>2</v>
      </c>
      <c r="L387" s="5">
        <v>0</v>
      </c>
      <c r="M387" s="5">
        <v>2</v>
      </c>
      <c r="N387" s="5">
        <v>1</v>
      </c>
      <c r="O387" s="5">
        <v>6</v>
      </c>
      <c r="P387" s="5">
        <v>0</v>
      </c>
      <c r="Q387" s="5">
        <v>6</v>
      </c>
      <c r="R387" s="5">
        <v>3</v>
      </c>
      <c r="S387" s="5">
        <v>15</v>
      </c>
      <c r="T387" s="4">
        <v>450</v>
      </c>
      <c r="U387" s="26">
        <f t="shared" si="12"/>
        <v>5.1883712531599855</v>
      </c>
      <c r="V387" s="26">
        <f t="shared" si="13"/>
        <v>155.65113759479956</v>
      </c>
      <c r="Z387" s="4">
        <v>14</v>
      </c>
      <c r="AA387" s="26">
        <v>23.266434092145239</v>
      </c>
      <c r="AB387" s="26">
        <v>442.06224775075952</v>
      </c>
    </row>
    <row r="388" spans="1:28" x14ac:dyDescent="0.25">
      <c r="A388" s="5" t="s">
        <v>2077</v>
      </c>
      <c r="B388" s="6" t="s">
        <v>1643</v>
      </c>
      <c r="C388" s="6" t="s">
        <v>1644</v>
      </c>
      <c r="D388" s="5">
        <v>2003</v>
      </c>
      <c r="E388" s="5">
        <v>13</v>
      </c>
      <c r="F388" s="5">
        <v>37</v>
      </c>
      <c r="G388" s="5">
        <v>92153</v>
      </c>
      <c r="H388" s="5" t="s">
        <v>1645</v>
      </c>
      <c r="I388" s="7">
        <v>3.9</v>
      </c>
      <c r="J388" s="5">
        <v>29</v>
      </c>
      <c r="K388" s="5">
        <v>2</v>
      </c>
      <c r="L388" s="5">
        <v>1</v>
      </c>
      <c r="M388" s="5">
        <v>0</v>
      </c>
      <c r="N388" s="5">
        <v>2</v>
      </c>
      <c r="O388" s="5">
        <v>6</v>
      </c>
      <c r="P388" s="5">
        <v>3</v>
      </c>
      <c r="Q388" s="5">
        <v>0</v>
      </c>
      <c r="R388" s="5">
        <v>6</v>
      </c>
      <c r="S388" s="5">
        <v>15</v>
      </c>
      <c r="T388" s="4">
        <v>435</v>
      </c>
      <c r="U388" s="26">
        <f t="shared" si="12"/>
        <v>5.1883712531599855</v>
      </c>
      <c r="V388" s="26">
        <f t="shared" si="13"/>
        <v>150.46276634163956</v>
      </c>
      <c r="Z388" s="4">
        <v>10</v>
      </c>
      <c r="AA388" s="26">
        <v>78.924465605316684</v>
      </c>
      <c r="AB388" s="26">
        <v>710.32019044785011</v>
      </c>
    </row>
    <row r="389" spans="1:28" x14ac:dyDescent="0.25">
      <c r="A389" s="5" t="s">
        <v>2180</v>
      </c>
      <c r="B389" s="6" t="s">
        <v>1643</v>
      </c>
      <c r="C389" s="6" t="s">
        <v>1644</v>
      </c>
      <c r="D389" s="5">
        <v>2003</v>
      </c>
      <c r="E389" s="5">
        <v>13</v>
      </c>
      <c r="F389" s="5">
        <v>41</v>
      </c>
      <c r="G389" s="5">
        <v>94002</v>
      </c>
      <c r="H389" s="5" t="s">
        <v>1645</v>
      </c>
      <c r="I389" s="7">
        <v>1.8</v>
      </c>
      <c r="J389" s="5">
        <v>10</v>
      </c>
      <c r="K389" s="5">
        <v>1</v>
      </c>
      <c r="L389" s="5">
        <v>2</v>
      </c>
      <c r="M389" s="5">
        <v>1</v>
      </c>
      <c r="N389" s="5">
        <v>1</v>
      </c>
      <c r="O389" s="5">
        <v>3</v>
      </c>
      <c r="P389" s="5">
        <v>6</v>
      </c>
      <c r="Q389" s="5">
        <v>3</v>
      </c>
      <c r="R389" s="5">
        <v>3</v>
      </c>
      <c r="S389" s="5">
        <v>15</v>
      </c>
      <c r="T389" s="4">
        <v>150</v>
      </c>
      <c r="U389" s="26">
        <f t="shared" si="12"/>
        <v>5.1883712531599855</v>
      </c>
      <c r="V389" s="26">
        <f t="shared" si="13"/>
        <v>51.883712531599855</v>
      </c>
      <c r="Z389" s="4">
        <v>8</v>
      </c>
      <c r="AA389" s="26">
        <v>17.693600266372702</v>
      </c>
      <c r="AB389" s="26">
        <v>707.74401065490804</v>
      </c>
    </row>
    <row r="390" spans="1:28" x14ac:dyDescent="0.25">
      <c r="A390" s="5" t="s">
        <v>2324</v>
      </c>
      <c r="B390" s="6" t="s">
        <v>1683</v>
      </c>
      <c r="C390" s="6" t="s">
        <v>1644</v>
      </c>
      <c r="D390" s="5">
        <v>2003</v>
      </c>
      <c r="E390" s="5">
        <v>13</v>
      </c>
      <c r="F390" s="5">
        <v>56</v>
      </c>
      <c r="G390" s="5">
        <v>93001</v>
      </c>
      <c r="H390" s="5" t="s">
        <v>1645</v>
      </c>
      <c r="I390" s="7">
        <v>3</v>
      </c>
      <c r="J390" s="5">
        <v>30</v>
      </c>
      <c r="K390" s="5">
        <v>2</v>
      </c>
      <c r="L390" s="5">
        <v>0</v>
      </c>
      <c r="M390" s="5">
        <v>2</v>
      </c>
      <c r="N390" s="5">
        <v>1</v>
      </c>
      <c r="O390" s="5">
        <v>6</v>
      </c>
      <c r="P390" s="5">
        <v>0</v>
      </c>
      <c r="Q390" s="5">
        <v>6</v>
      </c>
      <c r="R390" s="5">
        <v>3</v>
      </c>
      <c r="S390" s="5">
        <v>15</v>
      </c>
      <c r="T390" s="4">
        <v>450</v>
      </c>
      <c r="U390" s="26">
        <f t="shared" si="12"/>
        <v>5.1883712531599855</v>
      </c>
      <c r="V390" s="26">
        <f t="shared" si="13"/>
        <v>155.65113759479956</v>
      </c>
      <c r="Z390" s="4">
        <v>6</v>
      </c>
      <c r="AA390" s="26">
        <v>16.316050936481183</v>
      </c>
      <c r="AB390" s="26">
        <v>815.80254682405916</v>
      </c>
    </row>
    <row r="391" spans="1:28" x14ac:dyDescent="0.25">
      <c r="A391" s="5" t="s">
        <v>3037</v>
      </c>
      <c r="B391" s="6" t="s">
        <v>1643</v>
      </c>
      <c r="C391" s="6" t="s">
        <v>1644</v>
      </c>
      <c r="D391" s="5">
        <v>2003</v>
      </c>
      <c r="E391" s="5">
        <v>13</v>
      </c>
      <c r="F391" s="5">
        <v>19</v>
      </c>
      <c r="G391" s="5">
        <v>91214</v>
      </c>
      <c r="H391" s="5" t="s">
        <v>1370</v>
      </c>
      <c r="I391" s="7">
        <v>3.3</v>
      </c>
      <c r="J391" s="5">
        <v>40</v>
      </c>
      <c r="K391" s="5">
        <v>2</v>
      </c>
      <c r="L391" s="5">
        <v>2</v>
      </c>
      <c r="M391" s="5">
        <v>1</v>
      </c>
      <c r="N391" s="5">
        <v>0</v>
      </c>
      <c r="O391" s="5">
        <v>6</v>
      </c>
      <c r="P391" s="5">
        <v>6</v>
      </c>
      <c r="Q391" s="5">
        <v>3</v>
      </c>
      <c r="R391" s="5">
        <v>0</v>
      </c>
      <c r="S391" s="5">
        <v>15</v>
      </c>
      <c r="T391" s="4">
        <v>600</v>
      </c>
      <c r="U391" s="26">
        <f t="shared" si="12"/>
        <v>5.1883712531599855</v>
      </c>
      <c r="V391" s="26">
        <f t="shared" si="13"/>
        <v>207.53485012639942</v>
      </c>
      <c r="Z391" s="4">
        <v>4</v>
      </c>
      <c r="AA391" s="26">
        <v>4.9868258580832041</v>
      </c>
      <c r="AB391" s="26">
        <v>44.881432722748841</v>
      </c>
    </row>
    <row r="392" spans="1:28" x14ac:dyDescent="0.25">
      <c r="A392" s="5" t="s">
        <v>185</v>
      </c>
      <c r="B392" s="6" t="s">
        <v>1643</v>
      </c>
      <c r="C392" s="6" t="s">
        <v>1644</v>
      </c>
      <c r="D392" s="5">
        <v>2003</v>
      </c>
      <c r="E392" s="5">
        <v>13</v>
      </c>
      <c r="F392" s="5">
        <v>37</v>
      </c>
      <c r="G392" s="5">
        <v>91945</v>
      </c>
      <c r="H392" s="5" t="s">
        <v>1370</v>
      </c>
      <c r="I392" s="7">
        <v>1.5</v>
      </c>
      <c r="J392" s="5">
        <v>16</v>
      </c>
      <c r="K392" s="5">
        <v>0</v>
      </c>
      <c r="L392" s="5">
        <v>0</v>
      </c>
      <c r="M392" s="5">
        <v>2</v>
      </c>
      <c r="N392" s="5">
        <v>3</v>
      </c>
      <c r="O392" s="5">
        <v>0</v>
      </c>
      <c r="P392" s="5">
        <v>0</v>
      </c>
      <c r="Q392" s="5">
        <v>6</v>
      </c>
      <c r="R392" s="5">
        <v>9</v>
      </c>
      <c r="S392" s="5">
        <v>15</v>
      </c>
      <c r="T392" s="4">
        <v>240</v>
      </c>
      <c r="U392" s="26">
        <f t="shared" si="12"/>
        <v>5.1883712531599855</v>
      </c>
      <c r="V392" s="26">
        <f t="shared" si="13"/>
        <v>83.013940050559768</v>
      </c>
      <c r="Z392" s="4">
        <v>2</v>
      </c>
      <c r="AA392" s="26">
        <v>28.489687269906579</v>
      </c>
      <c r="AB392" s="26">
        <v>1452.9740507652355</v>
      </c>
    </row>
    <row r="393" spans="1:28" x14ac:dyDescent="0.25">
      <c r="A393" s="5" t="s">
        <v>236</v>
      </c>
      <c r="B393" s="6" t="s">
        <v>1643</v>
      </c>
      <c r="C393" s="6" t="s">
        <v>1644</v>
      </c>
      <c r="D393" s="5">
        <v>2003</v>
      </c>
      <c r="E393" s="5">
        <v>13</v>
      </c>
      <c r="F393" s="5">
        <v>39</v>
      </c>
      <c r="G393" s="5">
        <v>95366</v>
      </c>
      <c r="H393" s="5" t="s">
        <v>1370</v>
      </c>
      <c r="I393" s="7">
        <v>4</v>
      </c>
      <c r="J393" s="5">
        <v>50</v>
      </c>
      <c r="K393" s="5">
        <v>2</v>
      </c>
      <c r="L393" s="5">
        <v>0</v>
      </c>
      <c r="M393" s="5">
        <v>0</v>
      </c>
      <c r="N393" s="5">
        <v>3</v>
      </c>
      <c r="O393" s="5">
        <v>6</v>
      </c>
      <c r="P393" s="5">
        <v>0</v>
      </c>
      <c r="Q393" s="5">
        <v>0</v>
      </c>
      <c r="R393" s="5">
        <v>9</v>
      </c>
      <c r="S393" s="5">
        <v>15</v>
      </c>
      <c r="T393" s="4">
        <v>750</v>
      </c>
      <c r="U393" s="26">
        <f t="shared" si="12"/>
        <v>5.1883712531599855</v>
      </c>
      <c r="V393" s="26">
        <f t="shared" si="13"/>
        <v>259.41856265799925</v>
      </c>
      <c r="Z393" s="4">
        <v>9</v>
      </c>
      <c r="AA393" s="26">
        <v>50.73401483525285</v>
      </c>
      <c r="AB393" s="26">
        <v>50.73401483525285</v>
      </c>
    </row>
    <row r="394" spans="1:28" x14ac:dyDescent="0.25">
      <c r="A394" s="5" t="s">
        <v>1763</v>
      </c>
      <c r="B394" s="6" t="s">
        <v>1643</v>
      </c>
      <c r="C394" s="6" t="s">
        <v>1644</v>
      </c>
      <c r="D394" s="5">
        <v>2002</v>
      </c>
      <c r="E394" s="5">
        <v>14</v>
      </c>
      <c r="F394" s="5">
        <v>19</v>
      </c>
      <c r="G394" s="5">
        <v>90808</v>
      </c>
      <c r="H394" s="5" t="s">
        <v>1645</v>
      </c>
      <c r="I394" s="7">
        <v>1</v>
      </c>
      <c r="J394" s="5">
        <v>10</v>
      </c>
      <c r="K394" s="5">
        <v>2</v>
      </c>
      <c r="L394" s="5">
        <v>0</v>
      </c>
      <c r="M394" s="5">
        <v>2</v>
      </c>
      <c r="N394" s="5">
        <v>1</v>
      </c>
      <c r="O394" s="5">
        <v>6</v>
      </c>
      <c r="P394" s="5">
        <v>0</v>
      </c>
      <c r="Q394" s="5">
        <v>6</v>
      </c>
      <c r="R394" s="5">
        <v>3</v>
      </c>
      <c r="S394" s="5">
        <v>15</v>
      </c>
      <c r="T394" s="4">
        <v>150</v>
      </c>
      <c r="U394" s="26">
        <f t="shared" si="12"/>
        <v>5.1688365114703325</v>
      </c>
      <c r="V394" s="26">
        <f t="shared" si="13"/>
        <v>51.688365114703323</v>
      </c>
      <c r="Z394" s="4">
        <v>10</v>
      </c>
      <c r="AA394" s="26">
        <v>16.54867827208253</v>
      </c>
      <c r="AB394" s="26">
        <v>16.54867827208253</v>
      </c>
    </row>
    <row r="395" spans="1:28" x14ac:dyDescent="0.25">
      <c r="A395" s="5" t="s">
        <v>2217</v>
      </c>
      <c r="B395" s="6" t="s">
        <v>1643</v>
      </c>
      <c r="C395" s="6" t="s">
        <v>1644</v>
      </c>
      <c r="D395" s="5">
        <v>2002</v>
      </c>
      <c r="E395" s="5">
        <v>14</v>
      </c>
      <c r="F395" s="5">
        <v>43</v>
      </c>
      <c r="G395" s="5">
        <v>95032</v>
      </c>
      <c r="H395" s="5" t="s">
        <v>1645</v>
      </c>
      <c r="I395" s="7">
        <v>4.8</v>
      </c>
      <c r="J395" s="5">
        <v>34</v>
      </c>
      <c r="K395" s="5">
        <v>2</v>
      </c>
      <c r="L395" s="5">
        <v>1</v>
      </c>
      <c r="M395" s="5">
        <v>1</v>
      </c>
      <c r="N395" s="5">
        <v>1</v>
      </c>
      <c r="O395" s="5">
        <v>6</v>
      </c>
      <c r="P395" s="5">
        <v>3</v>
      </c>
      <c r="Q395" s="5">
        <v>3</v>
      </c>
      <c r="R395" s="5">
        <v>3</v>
      </c>
      <c r="S395" s="5">
        <v>15</v>
      </c>
      <c r="T395" s="4">
        <v>510</v>
      </c>
      <c r="U395" s="26">
        <f t="shared" si="12"/>
        <v>5.1688365114703325</v>
      </c>
      <c r="V395" s="26">
        <f t="shared" si="13"/>
        <v>175.7404413899913</v>
      </c>
      <c r="Z395" s="4">
        <v>4</v>
      </c>
      <c r="AA395" s="26">
        <v>32.414368077540821</v>
      </c>
      <c r="AB395" s="26">
        <v>1620.7184038770411</v>
      </c>
    </row>
    <row r="396" spans="1:28" x14ac:dyDescent="0.25">
      <c r="A396" s="5" t="s">
        <v>2255</v>
      </c>
      <c r="B396" s="6" t="s">
        <v>1643</v>
      </c>
      <c r="C396" s="6" t="s">
        <v>1644</v>
      </c>
      <c r="D396" s="5">
        <v>2002</v>
      </c>
      <c r="E396" s="5">
        <v>14</v>
      </c>
      <c r="F396" s="5">
        <v>45</v>
      </c>
      <c r="G396" s="5">
        <v>96051</v>
      </c>
      <c r="H396" s="5" t="s">
        <v>1645</v>
      </c>
      <c r="I396" s="7">
        <v>2.1</v>
      </c>
      <c r="J396" s="5">
        <v>21</v>
      </c>
      <c r="K396" s="5">
        <v>2</v>
      </c>
      <c r="L396" s="5">
        <v>1</v>
      </c>
      <c r="M396" s="5">
        <v>1</v>
      </c>
      <c r="N396" s="5">
        <v>1</v>
      </c>
      <c r="O396" s="5">
        <v>6</v>
      </c>
      <c r="P396" s="5">
        <v>3</v>
      </c>
      <c r="Q396" s="5">
        <v>3</v>
      </c>
      <c r="R396" s="5">
        <v>3</v>
      </c>
      <c r="S396" s="5">
        <v>15</v>
      </c>
      <c r="T396" s="4">
        <v>315</v>
      </c>
      <c r="U396" s="26">
        <f t="shared" si="12"/>
        <v>5.1688365114703325</v>
      </c>
      <c r="V396" s="26">
        <f t="shared" si="13"/>
        <v>108.54556674087698</v>
      </c>
      <c r="Z396" s="4">
        <v>7</v>
      </c>
      <c r="AA396" s="26">
        <v>23.928723516491946</v>
      </c>
      <c r="AB396" s="26">
        <v>957.14894065967781</v>
      </c>
    </row>
    <row r="397" spans="1:28" x14ac:dyDescent="0.25">
      <c r="A397" s="5" t="s">
        <v>2888</v>
      </c>
      <c r="B397" s="6" t="s">
        <v>1643</v>
      </c>
      <c r="C397" s="6" t="s">
        <v>1644</v>
      </c>
      <c r="D397" s="5">
        <v>2002</v>
      </c>
      <c r="E397" s="5">
        <v>14</v>
      </c>
      <c r="F397" s="5">
        <v>1</v>
      </c>
      <c r="G397" s="5">
        <v>94550</v>
      </c>
      <c r="H397" s="5" t="s">
        <v>1370</v>
      </c>
      <c r="I397" s="7">
        <v>3</v>
      </c>
      <c r="J397" s="5">
        <v>15</v>
      </c>
      <c r="K397" s="5">
        <v>1</v>
      </c>
      <c r="L397" s="5">
        <v>0</v>
      </c>
      <c r="M397" s="5">
        <v>2</v>
      </c>
      <c r="N397" s="5">
        <v>2</v>
      </c>
      <c r="O397" s="5">
        <v>3</v>
      </c>
      <c r="P397" s="5">
        <v>0</v>
      </c>
      <c r="Q397" s="5">
        <v>6</v>
      </c>
      <c r="R397" s="5">
        <v>6</v>
      </c>
      <c r="S397" s="5">
        <v>15</v>
      </c>
      <c r="T397" s="4">
        <v>225</v>
      </c>
      <c r="U397" s="26">
        <f t="shared" si="12"/>
        <v>5.1688365114703325</v>
      </c>
      <c r="V397" s="26">
        <f t="shared" si="13"/>
        <v>77.532547672054989</v>
      </c>
      <c r="Z397" s="4">
        <v>13</v>
      </c>
      <c r="AA397" s="26">
        <v>0</v>
      </c>
      <c r="AB397" s="26">
        <v>0</v>
      </c>
    </row>
    <row r="398" spans="1:28" x14ac:dyDescent="0.25">
      <c r="A398" s="5" t="s">
        <v>2939</v>
      </c>
      <c r="B398" s="6" t="s">
        <v>1643</v>
      </c>
      <c r="C398" s="6" t="s">
        <v>1644</v>
      </c>
      <c r="D398" s="5">
        <v>2002</v>
      </c>
      <c r="E398" s="5">
        <v>14</v>
      </c>
      <c r="F398" s="5">
        <v>7</v>
      </c>
      <c r="G398" s="5">
        <v>94549</v>
      </c>
      <c r="H398" s="5" t="s">
        <v>1370</v>
      </c>
      <c r="I398" s="7">
        <v>6</v>
      </c>
      <c r="J398" s="5">
        <v>50</v>
      </c>
      <c r="K398" s="5">
        <v>2</v>
      </c>
      <c r="L398" s="5">
        <v>0</v>
      </c>
      <c r="M398" s="5">
        <v>1</v>
      </c>
      <c r="N398" s="5">
        <v>2</v>
      </c>
      <c r="O398" s="5">
        <v>6</v>
      </c>
      <c r="P398" s="5">
        <v>0</v>
      </c>
      <c r="Q398" s="5">
        <v>3</v>
      </c>
      <c r="R398" s="5">
        <v>6</v>
      </c>
      <c r="S398" s="5">
        <v>15</v>
      </c>
      <c r="T398" s="4">
        <v>750</v>
      </c>
      <c r="U398" s="26">
        <f t="shared" si="12"/>
        <v>5.1688365114703325</v>
      </c>
      <c r="V398" s="26">
        <f t="shared" si="13"/>
        <v>258.44182557351661</v>
      </c>
      <c r="Z398" s="4">
        <v>7</v>
      </c>
      <c r="AA398" s="26">
        <v>2.5188130017359942</v>
      </c>
      <c r="AB398" s="26">
        <v>12.594065008679971</v>
      </c>
    </row>
    <row r="399" spans="1:28" x14ac:dyDescent="0.25">
      <c r="A399" s="5" t="s">
        <v>2997</v>
      </c>
      <c r="B399" s="6" t="s">
        <v>1643</v>
      </c>
      <c r="C399" s="6" t="s">
        <v>1644</v>
      </c>
      <c r="D399" s="5">
        <v>2002</v>
      </c>
      <c r="E399" s="5">
        <v>14</v>
      </c>
      <c r="F399" s="5">
        <v>15</v>
      </c>
      <c r="G399" s="5">
        <v>93306</v>
      </c>
      <c r="H399" s="5" t="s">
        <v>1370</v>
      </c>
      <c r="I399" s="7">
        <v>3.9</v>
      </c>
      <c r="J399" s="5">
        <v>4</v>
      </c>
      <c r="K399" s="5">
        <v>1</v>
      </c>
      <c r="L399" s="5">
        <v>0</v>
      </c>
      <c r="M399" s="5">
        <v>4</v>
      </c>
      <c r="N399" s="5">
        <v>0</v>
      </c>
      <c r="O399" s="5">
        <v>3</v>
      </c>
      <c r="P399" s="5">
        <v>0</v>
      </c>
      <c r="Q399" s="5">
        <v>12</v>
      </c>
      <c r="R399" s="5">
        <v>0</v>
      </c>
      <c r="S399" s="5">
        <v>15</v>
      </c>
      <c r="T399" s="4">
        <v>60</v>
      </c>
      <c r="U399" s="26">
        <f t="shared" si="12"/>
        <v>5.1688365114703325</v>
      </c>
      <c r="V399" s="26">
        <f t="shared" si="13"/>
        <v>20.67534604588133</v>
      </c>
      <c r="Z399" s="4">
        <v>8</v>
      </c>
      <c r="AA399" s="26">
        <v>109.95308736960179</v>
      </c>
      <c r="AB399" s="26">
        <v>6597.1852421761077</v>
      </c>
    </row>
    <row r="400" spans="1:28" x14ac:dyDescent="0.25">
      <c r="A400" s="5" t="s">
        <v>238</v>
      </c>
      <c r="B400" s="6" t="s">
        <v>1643</v>
      </c>
      <c r="C400" s="6" t="s">
        <v>1644</v>
      </c>
      <c r="D400" s="5">
        <v>2002</v>
      </c>
      <c r="E400" s="5">
        <v>14</v>
      </c>
      <c r="F400" s="5">
        <v>39</v>
      </c>
      <c r="G400" s="5">
        <v>95336</v>
      </c>
      <c r="H400" s="5" t="s">
        <v>1370</v>
      </c>
      <c r="I400" s="7">
        <v>3.5</v>
      </c>
      <c r="J400" s="5">
        <v>35</v>
      </c>
      <c r="K400" s="5">
        <v>1</v>
      </c>
      <c r="L400" s="5">
        <v>3</v>
      </c>
      <c r="M400" s="5">
        <v>1</v>
      </c>
      <c r="N400" s="5">
        <v>0</v>
      </c>
      <c r="O400" s="5">
        <v>3</v>
      </c>
      <c r="P400" s="5">
        <v>9</v>
      </c>
      <c r="Q400" s="5">
        <v>3</v>
      </c>
      <c r="R400" s="5">
        <v>0</v>
      </c>
      <c r="S400" s="5">
        <v>15</v>
      </c>
      <c r="T400" s="4">
        <v>525</v>
      </c>
      <c r="U400" s="26">
        <f t="shared" si="12"/>
        <v>5.1688365114703325</v>
      </c>
      <c r="V400" s="26">
        <f t="shared" si="13"/>
        <v>180.90927790146165</v>
      </c>
      <c r="Z400" s="4">
        <v>8</v>
      </c>
      <c r="AA400" s="26">
        <v>17.693600266372702</v>
      </c>
      <c r="AB400" s="26">
        <v>247.71040372921783</v>
      </c>
    </row>
    <row r="401" spans="1:28" x14ac:dyDescent="0.25">
      <c r="A401" s="5" t="s">
        <v>340</v>
      </c>
      <c r="B401" s="6" t="s">
        <v>1643</v>
      </c>
      <c r="C401" s="6" t="s">
        <v>1644</v>
      </c>
      <c r="D401" s="5">
        <v>2002</v>
      </c>
      <c r="E401" s="5">
        <v>14</v>
      </c>
      <c r="F401" s="5">
        <v>43</v>
      </c>
      <c r="G401" s="5">
        <v>95037</v>
      </c>
      <c r="H401" s="5" t="s">
        <v>1370</v>
      </c>
      <c r="I401" s="7">
        <v>3.9</v>
      </c>
      <c r="J401" s="5">
        <v>49</v>
      </c>
      <c r="K401" s="5">
        <v>3</v>
      </c>
      <c r="L401" s="5">
        <v>0</v>
      </c>
      <c r="M401" s="5">
        <v>0</v>
      </c>
      <c r="N401" s="5">
        <v>2</v>
      </c>
      <c r="O401" s="5">
        <v>9</v>
      </c>
      <c r="P401" s="5">
        <v>0</v>
      </c>
      <c r="Q401" s="5">
        <v>0</v>
      </c>
      <c r="R401" s="5">
        <v>6</v>
      </c>
      <c r="S401" s="5">
        <v>15</v>
      </c>
      <c r="T401" s="4">
        <v>735</v>
      </c>
      <c r="U401" s="26">
        <f t="shared" si="12"/>
        <v>5.1688365114703325</v>
      </c>
      <c r="V401" s="26">
        <f t="shared" si="13"/>
        <v>253.27298906204629</v>
      </c>
      <c r="Z401" s="4">
        <v>11</v>
      </c>
      <c r="AA401" s="26">
        <v>12.777067997337765</v>
      </c>
      <c r="AB401" s="26">
        <v>332.20376793078191</v>
      </c>
    </row>
    <row r="402" spans="1:28" x14ac:dyDescent="0.25">
      <c r="A402" s="5" t="s">
        <v>384</v>
      </c>
      <c r="B402" s="6" t="s">
        <v>1643</v>
      </c>
      <c r="C402" s="6" t="s">
        <v>1644</v>
      </c>
      <c r="D402" s="5">
        <v>2002</v>
      </c>
      <c r="E402" s="5">
        <v>14</v>
      </c>
      <c r="F402" s="5">
        <v>44</v>
      </c>
      <c r="G402" s="5">
        <v>95060</v>
      </c>
      <c r="H402" s="5" t="s">
        <v>1370</v>
      </c>
      <c r="I402" s="7">
        <v>4</v>
      </c>
      <c r="J402" s="5">
        <v>10</v>
      </c>
      <c r="K402" s="5">
        <v>1</v>
      </c>
      <c r="L402" s="5">
        <v>0</v>
      </c>
      <c r="M402" s="5">
        <v>1</v>
      </c>
      <c r="N402" s="5">
        <v>3</v>
      </c>
      <c r="O402" s="5">
        <v>3</v>
      </c>
      <c r="P402" s="5">
        <v>0</v>
      </c>
      <c r="Q402" s="5">
        <v>3</v>
      </c>
      <c r="R402" s="5">
        <v>9</v>
      </c>
      <c r="S402" s="5">
        <v>15</v>
      </c>
      <c r="T402" s="4">
        <v>150</v>
      </c>
      <c r="U402" s="26">
        <f t="shared" si="12"/>
        <v>5.1688365114703325</v>
      </c>
      <c r="V402" s="26">
        <f t="shared" si="13"/>
        <v>51.688365114703323</v>
      </c>
      <c r="Z402" s="4">
        <v>16</v>
      </c>
      <c r="AA402" s="26">
        <v>11.72791447949829</v>
      </c>
      <c r="AB402" s="26">
        <v>1067.2402176343444</v>
      </c>
    </row>
    <row r="403" spans="1:28" x14ac:dyDescent="0.25">
      <c r="A403" s="5" t="s">
        <v>1828</v>
      </c>
      <c r="B403" s="6" t="s">
        <v>1643</v>
      </c>
      <c r="C403" s="6" t="s">
        <v>1644</v>
      </c>
      <c r="D403" s="5">
        <v>2001</v>
      </c>
      <c r="E403" s="5">
        <v>15</v>
      </c>
      <c r="F403" s="5">
        <v>19</v>
      </c>
      <c r="G403" s="5">
        <v>90703</v>
      </c>
      <c r="H403" s="5" t="s">
        <v>1645</v>
      </c>
      <c r="I403" s="7">
        <v>3.8</v>
      </c>
      <c r="J403" s="5">
        <v>19</v>
      </c>
      <c r="K403" s="5">
        <v>1</v>
      </c>
      <c r="L403" s="5">
        <v>0</v>
      </c>
      <c r="M403" s="5">
        <v>1</v>
      </c>
      <c r="N403" s="5">
        <v>3</v>
      </c>
      <c r="O403" s="5">
        <v>3</v>
      </c>
      <c r="P403" s="5">
        <v>0</v>
      </c>
      <c r="Q403" s="5">
        <v>3</v>
      </c>
      <c r="R403" s="5">
        <v>9</v>
      </c>
      <c r="S403" s="5">
        <v>15</v>
      </c>
      <c r="T403" s="4">
        <v>285</v>
      </c>
      <c r="U403" s="26">
        <f t="shared" si="12"/>
        <v>5.1491012575097903</v>
      </c>
      <c r="V403" s="26">
        <f t="shared" si="13"/>
        <v>97.832923892686011</v>
      </c>
      <c r="Z403" s="4">
        <v>7</v>
      </c>
      <c r="AA403" s="26">
        <v>0</v>
      </c>
      <c r="AB403" s="26">
        <v>0</v>
      </c>
    </row>
    <row r="404" spans="1:28" x14ac:dyDescent="0.25">
      <c r="A404" s="5" t="s">
        <v>1859</v>
      </c>
      <c r="B404" s="6" t="s">
        <v>1643</v>
      </c>
      <c r="C404" s="6" t="s">
        <v>1644</v>
      </c>
      <c r="D404" s="5">
        <v>2001</v>
      </c>
      <c r="E404" s="5">
        <v>15</v>
      </c>
      <c r="F404" s="5">
        <v>19</v>
      </c>
      <c r="G404" s="5">
        <v>90266</v>
      </c>
      <c r="H404" s="5" t="s">
        <v>1645</v>
      </c>
      <c r="I404" s="7">
        <v>4</v>
      </c>
      <c r="J404" s="5">
        <v>10</v>
      </c>
      <c r="K404" s="5">
        <v>2</v>
      </c>
      <c r="L404" s="5">
        <v>0</v>
      </c>
      <c r="M404" s="5">
        <v>2</v>
      </c>
      <c r="N404" s="5">
        <v>1</v>
      </c>
      <c r="O404" s="5">
        <v>6</v>
      </c>
      <c r="P404" s="5">
        <v>0</v>
      </c>
      <c r="Q404" s="5">
        <v>6</v>
      </c>
      <c r="R404" s="5">
        <v>3</v>
      </c>
      <c r="S404" s="5">
        <v>15</v>
      </c>
      <c r="T404" s="4">
        <v>150</v>
      </c>
      <c r="U404" s="26">
        <f t="shared" si="12"/>
        <v>5.1491012575097903</v>
      </c>
      <c r="V404" s="26">
        <f t="shared" si="13"/>
        <v>51.491012575097905</v>
      </c>
      <c r="Z404" s="4">
        <v>10</v>
      </c>
      <c r="AA404" s="26">
        <v>10.183802013589249</v>
      </c>
      <c r="AB404" s="26">
        <v>101.83802013589249</v>
      </c>
    </row>
    <row r="405" spans="1:28" x14ac:dyDescent="0.25">
      <c r="A405" s="5" t="s">
        <v>2242</v>
      </c>
      <c r="B405" s="6" t="s">
        <v>1643</v>
      </c>
      <c r="C405" s="6" t="s">
        <v>1644</v>
      </c>
      <c r="D405" s="5">
        <v>2001</v>
      </c>
      <c r="E405" s="5">
        <v>15</v>
      </c>
      <c r="F405" s="5">
        <v>43</v>
      </c>
      <c r="G405" s="5">
        <v>95070</v>
      </c>
      <c r="H405" s="5" t="s">
        <v>1645</v>
      </c>
      <c r="I405" s="7">
        <v>1.8</v>
      </c>
      <c r="J405" s="5">
        <v>40</v>
      </c>
      <c r="K405" s="5">
        <v>1</v>
      </c>
      <c r="L405" s="5">
        <v>2</v>
      </c>
      <c r="M405" s="5">
        <v>1</v>
      </c>
      <c r="N405" s="5">
        <v>1</v>
      </c>
      <c r="O405" s="5">
        <v>3</v>
      </c>
      <c r="P405" s="5">
        <v>6</v>
      </c>
      <c r="Q405" s="5">
        <v>3</v>
      </c>
      <c r="R405" s="5">
        <v>3</v>
      </c>
      <c r="S405" s="5">
        <v>15</v>
      </c>
      <c r="T405" s="4">
        <v>600</v>
      </c>
      <c r="U405" s="26">
        <f t="shared" si="12"/>
        <v>5.1491012575097903</v>
      </c>
      <c r="V405" s="26">
        <f t="shared" si="13"/>
        <v>205.96405030039162</v>
      </c>
      <c r="Z405" s="4">
        <v>13</v>
      </c>
      <c r="AA405" s="26">
        <v>14.16255507512812</v>
      </c>
      <c r="AB405" s="26">
        <v>283.25110150256239</v>
      </c>
    </row>
    <row r="406" spans="1:28" x14ac:dyDescent="0.25">
      <c r="A406" s="5" t="s">
        <v>3238</v>
      </c>
      <c r="B406" s="6" t="s">
        <v>1730</v>
      </c>
      <c r="C406" s="6" t="s">
        <v>1151</v>
      </c>
      <c r="D406" s="5">
        <v>2001</v>
      </c>
      <c r="E406" s="5">
        <v>15</v>
      </c>
      <c r="F406" s="5">
        <v>24</v>
      </c>
      <c r="G406" s="5">
        <v>95322</v>
      </c>
      <c r="H406" s="5" t="s">
        <v>1370</v>
      </c>
      <c r="I406" s="7">
        <v>3.9</v>
      </c>
      <c r="J406" s="5">
        <v>29</v>
      </c>
      <c r="K406" s="5">
        <v>1</v>
      </c>
      <c r="L406" s="5">
        <v>3</v>
      </c>
      <c r="M406" s="5">
        <v>1</v>
      </c>
      <c r="N406" s="5">
        <v>0</v>
      </c>
      <c r="O406" s="5">
        <v>3</v>
      </c>
      <c r="P406" s="5">
        <v>9</v>
      </c>
      <c r="Q406" s="5">
        <v>3</v>
      </c>
      <c r="R406" s="5">
        <v>0</v>
      </c>
      <c r="S406" s="5">
        <v>15</v>
      </c>
      <c r="T406" s="4">
        <v>435</v>
      </c>
      <c r="U406" s="26">
        <f t="shared" si="12"/>
        <v>5.1491012575097903</v>
      </c>
      <c r="V406" s="26">
        <f t="shared" si="13"/>
        <v>149.32393646778391</v>
      </c>
      <c r="Z406" s="4">
        <v>8</v>
      </c>
      <c r="AA406" s="26">
        <v>7.5829715427311584</v>
      </c>
      <c r="AB406" s="26">
        <v>144.07645931189199</v>
      </c>
    </row>
    <row r="407" spans="1:28" x14ac:dyDescent="0.25">
      <c r="A407" s="5" t="s">
        <v>430</v>
      </c>
      <c r="B407" s="6" t="s">
        <v>1643</v>
      </c>
      <c r="C407" s="6" t="s">
        <v>1644</v>
      </c>
      <c r="D407" s="5">
        <v>2001</v>
      </c>
      <c r="E407" s="5">
        <v>15</v>
      </c>
      <c r="F407" s="5">
        <v>50</v>
      </c>
      <c r="G407" s="5">
        <v>95382</v>
      </c>
      <c r="H407" s="5" t="s">
        <v>1370</v>
      </c>
      <c r="I407" s="7">
        <v>3.9</v>
      </c>
      <c r="J407" s="5">
        <v>60</v>
      </c>
      <c r="K407" s="5">
        <v>2</v>
      </c>
      <c r="L407" s="5">
        <v>2</v>
      </c>
      <c r="M407" s="5">
        <v>1</v>
      </c>
      <c r="N407" s="5">
        <v>0</v>
      </c>
      <c r="O407" s="5">
        <v>6</v>
      </c>
      <c r="P407" s="5">
        <v>6</v>
      </c>
      <c r="Q407" s="5">
        <v>3</v>
      </c>
      <c r="R407" s="5">
        <v>0</v>
      </c>
      <c r="S407" s="5">
        <v>15</v>
      </c>
      <c r="T407" s="4">
        <v>900</v>
      </c>
      <c r="U407" s="26">
        <f t="shared" si="12"/>
        <v>5.1491012575097903</v>
      </c>
      <c r="V407" s="26">
        <f t="shared" si="13"/>
        <v>308.94607545058744</v>
      </c>
      <c r="Z407" s="4">
        <v>13</v>
      </c>
      <c r="AA407" s="26">
        <v>32.187625170745726</v>
      </c>
      <c r="AB407" s="26">
        <v>1287.505006829829</v>
      </c>
    </row>
    <row r="408" spans="1:28" x14ac:dyDescent="0.25">
      <c r="A408" s="5" t="s">
        <v>462</v>
      </c>
      <c r="B408" s="6" t="s">
        <v>1643</v>
      </c>
      <c r="C408" s="6" t="s">
        <v>1644</v>
      </c>
      <c r="D408" s="5">
        <v>2001</v>
      </c>
      <c r="E408" s="5">
        <v>15</v>
      </c>
      <c r="F408" s="5">
        <v>55</v>
      </c>
      <c r="G408" s="5">
        <v>95370</v>
      </c>
      <c r="H408" s="5" t="s">
        <v>1370</v>
      </c>
      <c r="I408" s="7">
        <v>3.9</v>
      </c>
      <c r="J408" s="5">
        <v>30</v>
      </c>
      <c r="K408" s="5">
        <v>2</v>
      </c>
      <c r="L408" s="5">
        <v>1</v>
      </c>
      <c r="M408" s="5">
        <v>2</v>
      </c>
      <c r="N408" s="5">
        <v>0</v>
      </c>
      <c r="O408" s="5">
        <v>6</v>
      </c>
      <c r="P408" s="5">
        <v>3</v>
      </c>
      <c r="Q408" s="5">
        <v>6</v>
      </c>
      <c r="R408" s="5">
        <v>0</v>
      </c>
      <c r="S408" s="5">
        <v>15</v>
      </c>
      <c r="T408" s="4">
        <v>450</v>
      </c>
      <c r="U408" s="26">
        <f t="shared" si="12"/>
        <v>5.1491012575097903</v>
      </c>
      <c r="V408" s="26">
        <f t="shared" si="13"/>
        <v>154.47303772529372</v>
      </c>
      <c r="Z408" s="4">
        <v>10</v>
      </c>
      <c r="AA408" s="26">
        <v>14.002727768685217</v>
      </c>
      <c r="AB408" s="26">
        <v>126.02454991816695</v>
      </c>
    </row>
    <row r="409" spans="1:28" x14ac:dyDescent="0.25">
      <c r="A409" s="5" t="s">
        <v>1702</v>
      </c>
      <c r="B409" s="6" t="s">
        <v>1683</v>
      </c>
      <c r="C409" s="6" t="s">
        <v>1644</v>
      </c>
      <c r="D409" s="5">
        <v>2000</v>
      </c>
      <c r="E409" s="5">
        <v>16</v>
      </c>
      <c r="F409" s="5">
        <v>7</v>
      </c>
      <c r="G409" s="5">
        <v>94564</v>
      </c>
      <c r="H409" s="5" t="s">
        <v>1645</v>
      </c>
      <c r="I409" s="7">
        <v>3.8</v>
      </c>
      <c r="J409" s="5">
        <v>40</v>
      </c>
      <c r="K409" s="5">
        <v>1</v>
      </c>
      <c r="L409" s="5">
        <v>1</v>
      </c>
      <c r="M409" s="5">
        <v>1</v>
      </c>
      <c r="N409" s="5">
        <v>2</v>
      </c>
      <c r="O409" s="5">
        <v>3</v>
      </c>
      <c r="P409" s="5">
        <v>3</v>
      </c>
      <c r="Q409" s="5">
        <v>3</v>
      </c>
      <c r="R409" s="5">
        <v>6</v>
      </c>
      <c r="S409" s="5">
        <v>15</v>
      </c>
      <c r="T409" s="4">
        <v>600</v>
      </c>
      <c r="U409" s="26">
        <f t="shared" si="12"/>
        <v>5.1291623881472788</v>
      </c>
      <c r="V409" s="26">
        <f t="shared" si="13"/>
        <v>205.16649552589115</v>
      </c>
      <c r="Z409" s="4">
        <v>9</v>
      </c>
      <c r="AA409" s="26">
        <v>50.73401483525285</v>
      </c>
      <c r="AB409" s="26">
        <v>761.01022252879272</v>
      </c>
    </row>
    <row r="410" spans="1:28" x14ac:dyDescent="0.25">
      <c r="A410" s="5" t="s">
        <v>2937</v>
      </c>
      <c r="B410" s="6" t="s">
        <v>1643</v>
      </c>
      <c r="C410" s="6" t="s">
        <v>1644</v>
      </c>
      <c r="D410" s="5">
        <v>2000</v>
      </c>
      <c r="E410" s="5">
        <v>16</v>
      </c>
      <c r="F410" s="5">
        <v>7</v>
      </c>
      <c r="G410" s="5">
        <v>94505</v>
      </c>
      <c r="H410" s="5" t="s">
        <v>1370</v>
      </c>
      <c r="I410" s="7">
        <v>0</v>
      </c>
      <c r="J410" s="5">
        <v>19</v>
      </c>
      <c r="K410" s="5">
        <v>2</v>
      </c>
      <c r="L410" s="5">
        <v>0</v>
      </c>
      <c r="M410" s="5">
        <v>2</v>
      </c>
      <c r="N410" s="5">
        <v>1</v>
      </c>
      <c r="O410" s="5">
        <v>6</v>
      </c>
      <c r="P410" s="5">
        <v>0</v>
      </c>
      <c r="Q410" s="5">
        <v>6</v>
      </c>
      <c r="R410" s="5">
        <v>3</v>
      </c>
      <c r="S410" s="5">
        <v>15</v>
      </c>
      <c r="T410" s="4">
        <v>285</v>
      </c>
      <c r="U410" s="26">
        <f t="shared" si="12"/>
        <v>5.1291623881472788</v>
      </c>
      <c r="V410" s="26">
        <f t="shared" si="13"/>
        <v>97.454085374798296</v>
      </c>
      <c r="Z410" s="4">
        <v>7</v>
      </c>
      <c r="AA410" s="26">
        <v>10.075252006943977</v>
      </c>
      <c r="AB410" s="26">
        <v>554.13886038191868</v>
      </c>
    </row>
    <row r="411" spans="1:28" x14ac:dyDescent="0.25">
      <c r="A411" s="5" t="s">
        <v>3147</v>
      </c>
      <c r="B411" s="6" t="s">
        <v>1643</v>
      </c>
      <c r="C411" s="6" t="s">
        <v>1644</v>
      </c>
      <c r="D411" s="5">
        <v>2000</v>
      </c>
      <c r="E411" s="5">
        <v>16</v>
      </c>
      <c r="F411" s="5">
        <v>19</v>
      </c>
      <c r="G411" s="5">
        <v>91311</v>
      </c>
      <c r="H411" s="5" t="s">
        <v>1370</v>
      </c>
      <c r="I411" s="7">
        <v>4</v>
      </c>
      <c r="J411" s="5">
        <v>25</v>
      </c>
      <c r="K411" s="5">
        <v>2</v>
      </c>
      <c r="L411" s="5">
        <v>1</v>
      </c>
      <c r="M411" s="5">
        <v>1</v>
      </c>
      <c r="N411" s="5">
        <v>1</v>
      </c>
      <c r="O411" s="5">
        <v>6</v>
      </c>
      <c r="P411" s="5">
        <v>3</v>
      </c>
      <c r="Q411" s="5">
        <v>3</v>
      </c>
      <c r="R411" s="5">
        <v>3</v>
      </c>
      <c r="S411" s="5">
        <v>15</v>
      </c>
      <c r="T411" s="4">
        <v>375</v>
      </c>
      <c r="U411" s="26">
        <f t="shared" si="12"/>
        <v>5.1291623881472788</v>
      </c>
      <c r="V411" s="26">
        <f t="shared" si="13"/>
        <v>128.22905970368197</v>
      </c>
      <c r="Z411" s="4">
        <v>8</v>
      </c>
      <c r="AA411" s="26">
        <v>25.27657180910386</v>
      </c>
      <c r="AB411" s="26">
        <v>480.25486437297332</v>
      </c>
    </row>
    <row r="412" spans="1:28" x14ac:dyDescent="0.25">
      <c r="A412" s="5" t="s">
        <v>3184</v>
      </c>
      <c r="B412" s="6" t="s">
        <v>1643</v>
      </c>
      <c r="C412" s="6" t="s">
        <v>1644</v>
      </c>
      <c r="D412" s="5">
        <v>2000</v>
      </c>
      <c r="E412" s="5">
        <v>16</v>
      </c>
      <c r="F412" s="5">
        <v>19</v>
      </c>
      <c r="G412" s="5">
        <v>91605</v>
      </c>
      <c r="H412" s="5" t="s">
        <v>1370</v>
      </c>
      <c r="I412" s="7">
        <v>3.8</v>
      </c>
      <c r="J412" s="5">
        <v>29</v>
      </c>
      <c r="K412" s="5">
        <v>0</v>
      </c>
      <c r="L412" s="5">
        <v>0</v>
      </c>
      <c r="M412" s="5">
        <v>3</v>
      </c>
      <c r="N412" s="5">
        <v>2</v>
      </c>
      <c r="O412" s="5">
        <v>0</v>
      </c>
      <c r="P412" s="5">
        <v>0</v>
      </c>
      <c r="Q412" s="5">
        <v>9</v>
      </c>
      <c r="R412" s="5">
        <v>6</v>
      </c>
      <c r="S412" s="5">
        <v>15</v>
      </c>
      <c r="T412" s="4">
        <v>435</v>
      </c>
      <c r="U412" s="26">
        <f t="shared" si="12"/>
        <v>5.1291623881472788</v>
      </c>
      <c r="V412" s="26">
        <f t="shared" si="13"/>
        <v>148.74570925627108</v>
      </c>
      <c r="Z412" s="4">
        <v>7</v>
      </c>
      <c r="AA412" s="26">
        <v>44.079227530379896</v>
      </c>
      <c r="AB412" s="26">
        <v>88.158455060759792</v>
      </c>
    </row>
    <row r="413" spans="1:28" x14ac:dyDescent="0.25">
      <c r="A413" s="5" t="s">
        <v>89</v>
      </c>
      <c r="B413" s="6" t="s">
        <v>1643</v>
      </c>
      <c r="C413" s="6" t="s">
        <v>1644</v>
      </c>
      <c r="D413" s="5">
        <v>1999</v>
      </c>
      <c r="E413" s="5">
        <v>17</v>
      </c>
      <c r="F413" s="5">
        <v>36</v>
      </c>
      <c r="G413" s="5">
        <v>91709</v>
      </c>
      <c r="H413" s="5" t="s">
        <v>1370</v>
      </c>
      <c r="I413" s="7">
        <v>2.7</v>
      </c>
      <c r="J413" s="5">
        <v>5</v>
      </c>
      <c r="K413" s="5">
        <v>1</v>
      </c>
      <c r="L413" s="5">
        <v>0</v>
      </c>
      <c r="M413" s="5">
        <v>2</v>
      </c>
      <c r="N413" s="5">
        <v>2</v>
      </c>
      <c r="O413" s="5">
        <v>3</v>
      </c>
      <c r="P413" s="5">
        <v>0</v>
      </c>
      <c r="Q413" s="5">
        <v>6</v>
      </c>
      <c r="R413" s="5">
        <v>6</v>
      </c>
      <c r="S413" s="5">
        <v>15</v>
      </c>
      <c r="T413" s="4">
        <v>75</v>
      </c>
      <c r="U413" s="26">
        <f t="shared" si="12"/>
        <v>5.1090167358875425</v>
      </c>
      <c r="V413" s="26">
        <f t="shared" si="13"/>
        <v>25.545083679437713</v>
      </c>
      <c r="Z413" s="4">
        <v>4</v>
      </c>
      <c r="AA413" s="26">
        <v>27.427542219457621</v>
      </c>
      <c r="AB413" s="26">
        <v>1069.6741465588473</v>
      </c>
    </row>
    <row r="414" spans="1:28" x14ac:dyDescent="0.25">
      <c r="A414" s="5" t="s">
        <v>2567</v>
      </c>
      <c r="B414" s="6" t="s">
        <v>1660</v>
      </c>
      <c r="C414" s="6" t="s">
        <v>1151</v>
      </c>
      <c r="D414" s="5">
        <v>1998</v>
      </c>
      <c r="E414" s="5">
        <v>18</v>
      </c>
      <c r="F414" s="5">
        <v>30</v>
      </c>
      <c r="G414" s="5">
        <v>92869</v>
      </c>
      <c r="H414" s="5" t="s">
        <v>1370</v>
      </c>
      <c r="I414" s="7">
        <v>5</v>
      </c>
      <c r="J414" s="5">
        <v>79</v>
      </c>
      <c r="K414" s="5">
        <v>2</v>
      </c>
      <c r="L414" s="5">
        <v>2</v>
      </c>
      <c r="M414" s="5">
        <v>1</v>
      </c>
      <c r="N414" s="5">
        <v>0</v>
      </c>
      <c r="O414" s="5">
        <v>6</v>
      </c>
      <c r="P414" s="5">
        <v>6</v>
      </c>
      <c r="Q414" s="5">
        <v>3</v>
      </c>
      <c r="R414" s="5">
        <v>0</v>
      </c>
      <c r="S414" s="5">
        <v>15</v>
      </c>
      <c r="T414" s="4">
        <v>1185</v>
      </c>
      <c r="U414" s="26">
        <f t="shared" si="12"/>
        <v>5.0886610671936765</v>
      </c>
      <c r="V414" s="26">
        <f t="shared" si="13"/>
        <v>402.00422430830042</v>
      </c>
      <c r="Z414" s="4">
        <v>9</v>
      </c>
      <c r="AA414" s="26">
        <v>49.465664464371528</v>
      </c>
      <c r="AB414" s="26">
        <v>1978.626578574861</v>
      </c>
    </row>
    <row r="415" spans="1:28" x14ac:dyDescent="0.25">
      <c r="A415" s="5" t="s">
        <v>229</v>
      </c>
      <c r="B415" s="6" t="s">
        <v>1643</v>
      </c>
      <c r="C415" s="6" t="s">
        <v>1644</v>
      </c>
      <c r="D415" s="5">
        <v>1998</v>
      </c>
      <c r="E415" s="5">
        <v>18</v>
      </c>
      <c r="F415" s="5">
        <v>39</v>
      </c>
      <c r="G415" s="5">
        <v>95241</v>
      </c>
      <c r="H415" s="5" t="s">
        <v>1370</v>
      </c>
      <c r="I415" s="7">
        <v>3.4</v>
      </c>
      <c r="J415" s="5">
        <v>9</v>
      </c>
      <c r="K415" s="5">
        <v>1</v>
      </c>
      <c r="L415" s="5">
        <v>2</v>
      </c>
      <c r="M415" s="5">
        <v>2</v>
      </c>
      <c r="N415" s="5">
        <v>0</v>
      </c>
      <c r="O415" s="5">
        <v>3</v>
      </c>
      <c r="P415" s="5">
        <v>6</v>
      </c>
      <c r="Q415" s="5">
        <v>6</v>
      </c>
      <c r="R415" s="5">
        <v>0</v>
      </c>
      <c r="S415" s="5">
        <v>15</v>
      </c>
      <c r="T415" s="4">
        <v>135</v>
      </c>
      <c r="U415" s="26">
        <f t="shared" si="12"/>
        <v>5.0886610671936765</v>
      </c>
      <c r="V415" s="26">
        <f t="shared" si="13"/>
        <v>45.797949604743089</v>
      </c>
      <c r="Z415" s="4">
        <v>7</v>
      </c>
      <c r="AA415" s="26">
        <v>23.928723516491946</v>
      </c>
      <c r="AB415" s="26">
        <v>1196.4361758245973</v>
      </c>
    </row>
    <row r="416" spans="1:28" x14ac:dyDescent="0.25">
      <c r="A416" s="5" t="s">
        <v>2313</v>
      </c>
      <c r="B416" s="6" t="s">
        <v>1643</v>
      </c>
      <c r="C416" s="6" t="s">
        <v>1644</v>
      </c>
      <c r="D416" s="5">
        <v>1997</v>
      </c>
      <c r="E416" s="5">
        <v>19</v>
      </c>
      <c r="F416" s="5">
        <v>56</v>
      </c>
      <c r="G416" s="5">
        <v>93010</v>
      </c>
      <c r="H416" s="5" t="s">
        <v>1645</v>
      </c>
      <c r="I416" s="7">
        <v>3.9</v>
      </c>
      <c r="J416" s="5">
        <v>30</v>
      </c>
      <c r="K416" s="5">
        <v>1</v>
      </c>
      <c r="L416" s="5">
        <v>1</v>
      </c>
      <c r="M416" s="5">
        <v>2</v>
      </c>
      <c r="N416" s="5">
        <v>1</v>
      </c>
      <c r="O416" s="5">
        <v>3</v>
      </c>
      <c r="P416" s="5">
        <v>3</v>
      </c>
      <c r="Q416" s="5">
        <v>6</v>
      </c>
      <c r="R416" s="5">
        <v>3</v>
      </c>
      <c r="S416" s="5">
        <v>15</v>
      </c>
      <c r="T416" s="4">
        <v>450</v>
      </c>
      <c r="U416" s="26">
        <f t="shared" si="12"/>
        <v>5.0680920807569096</v>
      </c>
      <c r="V416" s="26">
        <f t="shared" si="13"/>
        <v>152.04276242270728</v>
      </c>
      <c r="Z416" s="4">
        <v>10</v>
      </c>
      <c r="AA416" s="26">
        <v>38.189257550959681</v>
      </c>
      <c r="AB416" s="26">
        <v>2100.4091653027826</v>
      </c>
    </row>
    <row r="417" spans="1:28" x14ac:dyDescent="0.25">
      <c r="A417" s="5" t="s">
        <v>3321</v>
      </c>
      <c r="B417" s="6" t="s">
        <v>1643</v>
      </c>
      <c r="C417" s="6" t="s">
        <v>1644</v>
      </c>
      <c r="D417" s="5">
        <v>1997</v>
      </c>
      <c r="E417" s="5">
        <v>19</v>
      </c>
      <c r="F417" s="5">
        <v>30</v>
      </c>
      <c r="G417" s="5">
        <v>92807</v>
      </c>
      <c r="H417" s="5" t="s">
        <v>1370</v>
      </c>
      <c r="I417" s="7">
        <v>3.9</v>
      </c>
      <c r="J417" s="5">
        <v>40</v>
      </c>
      <c r="K417" s="5">
        <v>2</v>
      </c>
      <c r="L417" s="5">
        <v>0</v>
      </c>
      <c r="M417" s="5">
        <v>2</v>
      </c>
      <c r="N417" s="5">
        <v>1</v>
      </c>
      <c r="O417" s="5">
        <v>6</v>
      </c>
      <c r="P417" s="5">
        <v>0</v>
      </c>
      <c r="Q417" s="5">
        <v>6</v>
      </c>
      <c r="R417" s="5">
        <v>3</v>
      </c>
      <c r="S417" s="5">
        <v>15</v>
      </c>
      <c r="T417" s="4">
        <v>600</v>
      </c>
      <c r="U417" s="26">
        <f t="shared" si="12"/>
        <v>5.0680920807569096</v>
      </c>
      <c r="V417" s="26">
        <f t="shared" si="13"/>
        <v>202.72368323027638</v>
      </c>
      <c r="Z417" s="4">
        <v>7</v>
      </c>
      <c r="AA417" s="26">
        <v>125.94065008679971</v>
      </c>
      <c r="AB417" s="26">
        <v>881.58455060759798</v>
      </c>
    </row>
    <row r="418" spans="1:28" x14ac:dyDescent="0.25">
      <c r="A418" s="5" t="s">
        <v>208</v>
      </c>
      <c r="B418" s="6" t="s">
        <v>1730</v>
      </c>
      <c r="C418" s="6" t="s">
        <v>1151</v>
      </c>
      <c r="D418" s="5">
        <v>1997</v>
      </c>
      <c r="E418" s="5">
        <v>19</v>
      </c>
      <c r="F418" s="5">
        <v>37</v>
      </c>
      <c r="G418" s="5">
        <v>92128</v>
      </c>
      <c r="H418" s="5" t="s">
        <v>1370</v>
      </c>
      <c r="I418" s="7">
        <v>4.3</v>
      </c>
      <c r="J418" s="5">
        <v>45</v>
      </c>
      <c r="K418" s="5">
        <v>2</v>
      </c>
      <c r="L418" s="5">
        <v>0</v>
      </c>
      <c r="M418" s="5">
        <v>1</v>
      </c>
      <c r="N418" s="5">
        <v>2</v>
      </c>
      <c r="O418" s="5">
        <v>6</v>
      </c>
      <c r="P418" s="5">
        <v>0</v>
      </c>
      <c r="Q418" s="5">
        <v>3</v>
      </c>
      <c r="R418" s="5">
        <v>6</v>
      </c>
      <c r="S418" s="5">
        <v>15</v>
      </c>
      <c r="T418" s="4">
        <v>675</v>
      </c>
      <c r="U418" s="26">
        <f t="shared" si="12"/>
        <v>5.0680920807569096</v>
      </c>
      <c r="V418" s="26">
        <f t="shared" si="13"/>
        <v>228.06414363406094</v>
      </c>
      <c r="Z418" s="4">
        <v>9</v>
      </c>
      <c r="AA418" s="26">
        <v>25.367007417626425</v>
      </c>
      <c r="AB418" s="26">
        <v>2536.7007417626423</v>
      </c>
    </row>
    <row r="419" spans="1:28" x14ac:dyDescent="0.25">
      <c r="A419" s="5" t="s">
        <v>2811</v>
      </c>
      <c r="B419" s="6" t="s">
        <v>1643</v>
      </c>
      <c r="C419" s="6" t="s">
        <v>1644</v>
      </c>
      <c r="D419" s="5">
        <v>1996</v>
      </c>
      <c r="E419" s="5">
        <v>20</v>
      </c>
      <c r="F419" s="5">
        <v>48</v>
      </c>
      <c r="G419" s="5">
        <v>94510</v>
      </c>
      <c r="H419" s="5" t="s">
        <v>2097</v>
      </c>
      <c r="I419" s="7">
        <v>5.3</v>
      </c>
      <c r="J419" s="5">
        <v>55</v>
      </c>
      <c r="K419" s="5">
        <v>1</v>
      </c>
      <c r="L419" s="5">
        <v>2</v>
      </c>
      <c r="M419" s="5">
        <v>1</v>
      </c>
      <c r="N419" s="5">
        <v>1</v>
      </c>
      <c r="O419" s="5">
        <v>3</v>
      </c>
      <c r="P419" s="5">
        <v>6</v>
      </c>
      <c r="Q419" s="5">
        <v>3</v>
      </c>
      <c r="R419" s="5">
        <v>3</v>
      </c>
      <c r="S419" s="5">
        <v>15</v>
      </c>
      <c r="T419" s="4">
        <v>825</v>
      </c>
      <c r="U419" s="26">
        <f t="shared" si="12"/>
        <v>5.0473064057117183</v>
      </c>
      <c r="V419" s="26">
        <f t="shared" si="13"/>
        <v>277.60185231414448</v>
      </c>
      <c r="Z419" s="4">
        <v>8</v>
      </c>
      <c r="AA419" s="26">
        <v>101.10628723641544</v>
      </c>
      <c r="AB419" s="26">
        <v>7178.5463937854965</v>
      </c>
    </row>
    <row r="420" spans="1:28" x14ac:dyDescent="0.25">
      <c r="A420" s="5" t="s">
        <v>2568</v>
      </c>
      <c r="B420" s="6" t="s">
        <v>1643</v>
      </c>
      <c r="C420" s="6" t="s">
        <v>1644</v>
      </c>
      <c r="D420" s="5">
        <v>1995</v>
      </c>
      <c r="E420" s="5">
        <v>21</v>
      </c>
      <c r="F420" s="5">
        <v>30</v>
      </c>
      <c r="G420" s="5">
        <v>92647</v>
      </c>
      <c r="H420" s="5" t="s">
        <v>2097</v>
      </c>
      <c r="I420" s="7">
        <v>2.9</v>
      </c>
      <c r="J420" s="5">
        <v>30</v>
      </c>
      <c r="K420" s="5">
        <v>2</v>
      </c>
      <c r="L420" s="5">
        <v>0</v>
      </c>
      <c r="M420" s="5">
        <v>2</v>
      </c>
      <c r="N420" s="5">
        <v>1</v>
      </c>
      <c r="O420" s="5">
        <v>6</v>
      </c>
      <c r="P420" s="5">
        <v>0</v>
      </c>
      <c r="Q420" s="5">
        <v>6</v>
      </c>
      <c r="R420" s="5">
        <v>3</v>
      </c>
      <c r="S420" s="5">
        <v>15</v>
      </c>
      <c r="T420" s="4">
        <v>450</v>
      </c>
      <c r="U420" s="26">
        <f t="shared" si="12"/>
        <v>5.0263005997942125</v>
      </c>
      <c r="V420" s="26">
        <f t="shared" si="13"/>
        <v>150.78901799382638</v>
      </c>
      <c r="Z420" s="4">
        <v>16</v>
      </c>
      <c r="AA420" s="26">
        <v>52.124064353325736</v>
      </c>
      <c r="AB420" s="26">
        <v>521.2406435332573</v>
      </c>
    </row>
    <row r="421" spans="1:28" x14ac:dyDescent="0.25">
      <c r="A421" s="5" t="s">
        <v>2835</v>
      </c>
      <c r="B421" s="6" t="s">
        <v>1643</v>
      </c>
      <c r="C421" s="6" t="s">
        <v>1644</v>
      </c>
      <c r="D421" s="5">
        <v>1993</v>
      </c>
      <c r="E421" s="5">
        <v>23</v>
      </c>
      <c r="F421" s="5">
        <v>50</v>
      </c>
      <c r="G421" s="5">
        <v>95368</v>
      </c>
      <c r="H421" s="5" t="s">
        <v>2097</v>
      </c>
      <c r="I421" s="7">
        <v>2.8</v>
      </c>
      <c r="J421" s="5">
        <v>30</v>
      </c>
      <c r="K421" s="5">
        <v>2</v>
      </c>
      <c r="L421" s="5">
        <v>0</v>
      </c>
      <c r="M421" s="5">
        <v>0</v>
      </c>
      <c r="N421" s="5">
        <v>3</v>
      </c>
      <c r="O421" s="5">
        <v>6</v>
      </c>
      <c r="P421" s="5">
        <v>0</v>
      </c>
      <c r="Q421" s="5">
        <v>0</v>
      </c>
      <c r="R421" s="5">
        <v>9</v>
      </c>
      <c r="S421" s="5">
        <v>15</v>
      </c>
      <c r="T421" s="4">
        <v>450</v>
      </c>
      <c r="U421" s="26">
        <f t="shared" si="12"/>
        <v>4.983614457831326</v>
      </c>
      <c r="V421" s="26">
        <f t="shared" si="13"/>
        <v>149.50843373493979</v>
      </c>
      <c r="Z421" s="4">
        <v>11</v>
      </c>
      <c r="AA421" s="26">
        <v>51.10827198935106</v>
      </c>
      <c r="AB421" s="26">
        <v>5110.827198935106</v>
      </c>
    </row>
    <row r="422" spans="1:28" x14ac:dyDescent="0.25">
      <c r="A422" s="5" t="s">
        <v>2431</v>
      </c>
      <c r="B422" s="6" t="s">
        <v>1643</v>
      </c>
      <c r="C422" s="6" t="s">
        <v>1644</v>
      </c>
      <c r="D422" s="5">
        <v>1992</v>
      </c>
      <c r="E422" s="5">
        <v>24</v>
      </c>
      <c r="F422" s="5">
        <v>19</v>
      </c>
      <c r="G422" s="5">
        <v>91773</v>
      </c>
      <c r="H422" s="5" t="s">
        <v>2097</v>
      </c>
      <c r="I422" s="7">
        <v>3</v>
      </c>
      <c r="J422" s="5">
        <v>45</v>
      </c>
      <c r="K422" s="5">
        <v>1</v>
      </c>
      <c r="L422" s="5">
        <v>0</v>
      </c>
      <c r="M422" s="5">
        <v>2</v>
      </c>
      <c r="N422" s="5">
        <v>2</v>
      </c>
      <c r="O422" s="5">
        <v>3</v>
      </c>
      <c r="P422" s="5">
        <v>0</v>
      </c>
      <c r="Q422" s="5">
        <v>6</v>
      </c>
      <c r="R422" s="5">
        <v>6</v>
      </c>
      <c r="S422" s="5">
        <v>15</v>
      </c>
      <c r="T422" s="4">
        <v>675</v>
      </c>
      <c r="U422" s="26">
        <f t="shared" si="12"/>
        <v>4.9619268628551039</v>
      </c>
      <c r="V422" s="26">
        <f t="shared" si="13"/>
        <v>223.28670882847968</v>
      </c>
      <c r="Z422" s="4">
        <v>8</v>
      </c>
      <c r="AA422" s="26">
        <v>10.110628723641543</v>
      </c>
      <c r="AB422" s="26">
        <v>192.10194574918933</v>
      </c>
    </row>
    <row r="423" spans="1:28" x14ac:dyDescent="0.25">
      <c r="A423" s="5" t="s">
        <v>2767</v>
      </c>
      <c r="B423" s="6" t="s">
        <v>1730</v>
      </c>
      <c r="C423" s="6" t="s">
        <v>1151</v>
      </c>
      <c r="D423" s="5">
        <v>1992</v>
      </c>
      <c r="E423" s="5">
        <v>24</v>
      </c>
      <c r="F423" s="5">
        <v>42</v>
      </c>
      <c r="G423" s="5">
        <v>93117</v>
      </c>
      <c r="H423" s="5" t="s">
        <v>2097</v>
      </c>
      <c r="I423" s="7">
        <v>3.9</v>
      </c>
      <c r="J423" s="5">
        <v>30</v>
      </c>
      <c r="K423" s="5">
        <v>2</v>
      </c>
      <c r="L423" s="5">
        <v>1</v>
      </c>
      <c r="M423" s="5">
        <v>1</v>
      </c>
      <c r="N423" s="5">
        <v>1</v>
      </c>
      <c r="O423" s="5">
        <v>6</v>
      </c>
      <c r="P423" s="5">
        <v>3</v>
      </c>
      <c r="Q423" s="5">
        <v>3</v>
      </c>
      <c r="R423" s="5">
        <v>3</v>
      </c>
      <c r="S423" s="5">
        <v>15</v>
      </c>
      <c r="T423" s="4">
        <v>450</v>
      </c>
      <c r="U423" s="26">
        <f t="shared" si="12"/>
        <v>4.9619268628551039</v>
      </c>
      <c r="V423" s="26">
        <f t="shared" si="13"/>
        <v>148.85780588565311</v>
      </c>
      <c r="Z423" s="4">
        <v>10</v>
      </c>
      <c r="AA423" s="26">
        <v>10.183802013589249</v>
      </c>
      <c r="AB423" s="26">
        <v>336.06546644844519</v>
      </c>
    </row>
    <row r="424" spans="1:28" x14ac:dyDescent="0.25">
      <c r="A424" s="5" t="s">
        <v>2623</v>
      </c>
      <c r="B424" s="6" t="s">
        <v>1730</v>
      </c>
      <c r="C424" s="6" t="s">
        <v>1151</v>
      </c>
      <c r="D424" s="5">
        <v>1991</v>
      </c>
      <c r="E424" s="5">
        <v>25</v>
      </c>
      <c r="F424" s="5">
        <v>33</v>
      </c>
      <c r="G424" s="5">
        <v>92555</v>
      </c>
      <c r="H424" s="5" t="s">
        <v>2097</v>
      </c>
      <c r="I424" s="7">
        <v>3.8</v>
      </c>
      <c r="J424" s="5">
        <v>65</v>
      </c>
      <c r="K424" s="5">
        <v>2</v>
      </c>
      <c r="L424" s="5">
        <v>0</v>
      </c>
      <c r="M424" s="5">
        <v>2</v>
      </c>
      <c r="N424" s="5">
        <v>1</v>
      </c>
      <c r="O424" s="5">
        <v>6</v>
      </c>
      <c r="P424" s="5">
        <v>0</v>
      </c>
      <c r="Q424" s="5">
        <v>6</v>
      </c>
      <c r="R424" s="5">
        <v>3</v>
      </c>
      <c r="S424" s="5">
        <v>15</v>
      </c>
      <c r="T424" s="4">
        <v>975</v>
      </c>
      <c r="U424" s="26">
        <f t="shared" si="12"/>
        <v>4.9400046150296131</v>
      </c>
      <c r="V424" s="26">
        <f t="shared" si="13"/>
        <v>321.10029997692487</v>
      </c>
      <c r="Z424" s="4">
        <v>8</v>
      </c>
      <c r="AA424" s="26">
        <v>78.357372608221965</v>
      </c>
      <c r="AB424" s="26">
        <v>3996.2260030193202</v>
      </c>
    </row>
    <row r="425" spans="1:28" x14ac:dyDescent="0.25">
      <c r="A425" s="5" t="s">
        <v>2814</v>
      </c>
      <c r="B425" s="6" t="s">
        <v>1643</v>
      </c>
      <c r="C425" s="6" t="s">
        <v>1644</v>
      </c>
      <c r="D425" s="5">
        <v>1991</v>
      </c>
      <c r="E425" s="5">
        <v>25</v>
      </c>
      <c r="F425" s="5">
        <v>48</v>
      </c>
      <c r="G425" s="5">
        <v>95687</v>
      </c>
      <c r="H425" s="5" t="s">
        <v>2097</v>
      </c>
      <c r="I425" s="7">
        <v>5.0999999999999996</v>
      </c>
      <c r="J425" s="5">
        <v>30</v>
      </c>
      <c r="K425" s="5">
        <v>2</v>
      </c>
      <c r="L425" s="5">
        <v>2</v>
      </c>
      <c r="M425" s="5">
        <v>1</v>
      </c>
      <c r="N425" s="5">
        <v>0</v>
      </c>
      <c r="O425" s="5">
        <v>6</v>
      </c>
      <c r="P425" s="5">
        <v>6</v>
      </c>
      <c r="Q425" s="5">
        <v>3</v>
      </c>
      <c r="R425" s="5">
        <v>0</v>
      </c>
      <c r="S425" s="5">
        <v>15</v>
      </c>
      <c r="T425" s="4">
        <v>450</v>
      </c>
      <c r="U425" s="26">
        <f t="shared" si="12"/>
        <v>4.9400046150296131</v>
      </c>
      <c r="V425" s="26">
        <f t="shared" si="13"/>
        <v>148.2001384508884</v>
      </c>
      <c r="Z425" s="4">
        <v>9</v>
      </c>
      <c r="AA425" s="26">
        <v>8.8784525961692484</v>
      </c>
      <c r="AB425" s="26">
        <v>142.05524153870797</v>
      </c>
    </row>
    <row r="426" spans="1:28" x14ac:dyDescent="0.25">
      <c r="A426" s="5" t="s">
        <v>2369</v>
      </c>
      <c r="B426" s="6" t="s">
        <v>1643</v>
      </c>
      <c r="C426" s="6" t="s">
        <v>1644</v>
      </c>
      <c r="D426" s="5">
        <v>1990</v>
      </c>
      <c r="E426" s="5">
        <v>26</v>
      </c>
      <c r="F426" s="5">
        <v>3</v>
      </c>
      <c r="G426" s="5">
        <v>95666</v>
      </c>
      <c r="H426" s="5" t="s">
        <v>2097</v>
      </c>
      <c r="I426" s="7">
        <v>2</v>
      </c>
      <c r="J426" s="5">
        <v>30</v>
      </c>
      <c r="K426" s="5">
        <v>2</v>
      </c>
      <c r="L426" s="5">
        <v>1</v>
      </c>
      <c r="M426" s="5">
        <v>2</v>
      </c>
      <c r="N426" s="5">
        <v>0</v>
      </c>
      <c r="O426" s="5">
        <v>6</v>
      </c>
      <c r="P426" s="5">
        <v>3</v>
      </c>
      <c r="Q426" s="5">
        <v>6</v>
      </c>
      <c r="R426" s="5">
        <v>0</v>
      </c>
      <c r="S426" s="5">
        <v>15</v>
      </c>
      <c r="T426" s="4">
        <v>450</v>
      </c>
      <c r="U426" s="26">
        <f t="shared" si="12"/>
        <v>4.9178438853371835</v>
      </c>
      <c r="V426" s="26">
        <f t="shared" si="13"/>
        <v>147.53531656011552</v>
      </c>
      <c r="Z426" s="4">
        <v>9</v>
      </c>
      <c r="AA426" s="26">
        <v>55.807416318778131</v>
      </c>
      <c r="AB426" s="26">
        <v>2455.5263180262377</v>
      </c>
    </row>
    <row r="427" spans="1:28" x14ac:dyDescent="0.25">
      <c r="A427" s="5" t="s">
        <v>2585</v>
      </c>
      <c r="B427" s="6" t="s">
        <v>1643</v>
      </c>
      <c r="C427" s="6" t="s">
        <v>1644</v>
      </c>
      <c r="D427" s="5">
        <v>1990</v>
      </c>
      <c r="E427" s="5">
        <v>26</v>
      </c>
      <c r="F427" s="5">
        <v>30</v>
      </c>
      <c r="G427" s="5">
        <v>92646</v>
      </c>
      <c r="H427" s="5" t="s">
        <v>2097</v>
      </c>
      <c r="I427" s="7">
        <v>1.9</v>
      </c>
      <c r="J427" s="5">
        <v>19</v>
      </c>
      <c r="K427" s="5">
        <v>1</v>
      </c>
      <c r="L427" s="5">
        <v>2</v>
      </c>
      <c r="M427" s="5">
        <v>1</v>
      </c>
      <c r="N427" s="5">
        <v>1</v>
      </c>
      <c r="O427" s="5">
        <v>3</v>
      </c>
      <c r="P427" s="5">
        <v>6</v>
      </c>
      <c r="Q427" s="5">
        <v>3</v>
      </c>
      <c r="R427" s="5">
        <v>3</v>
      </c>
      <c r="S427" s="5">
        <v>15</v>
      </c>
      <c r="T427" s="4">
        <v>285</v>
      </c>
      <c r="U427" s="26">
        <f t="shared" si="12"/>
        <v>4.9178438853371835</v>
      </c>
      <c r="V427" s="26">
        <f t="shared" si="13"/>
        <v>93.439033821406483</v>
      </c>
      <c r="Z427" s="4">
        <v>8</v>
      </c>
      <c r="AA427" s="26">
        <v>25.27657180910386</v>
      </c>
      <c r="AB427" s="26">
        <v>1642.9771675917509</v>
      </c>
    </row>
    <row r="428" spans="1:28" x14ac:dyDescent="0.25">
      <c r="A428" s="5" t="s">
        <v>2639</v>
      </c>
      <c r="B428" s="6" t="s">
        <v>1643</v>
      </c>
      <c r="C428" s="6" t="s">
        <v>1644</v>
      </c>
      <c r="D428" s="5">
        <v>1990</v>
      </c>
      <c r="E428" s="5">
        <v>26</v>
      </c>
      <c r="F428" s="5">
        <v>33</v>
      </c>
      <c r="G428" s="5">
        <v>92210</v>
      </c>
      <c r="H428" s="5" t="s">
        <v>2097</v>
      </c>
      <c r="I428" s="7">
        <v>3.9</v>
      </c>
      <c r="J428" s="5">
        <v>20</v>
      </c>
      <c r="K428" s="5">
        <v>3</v>
      </c>
      <c r="L428" s="5">
        <v>1</v>
      </c>
      <c r="M428" s="5">
        <v>1</v>
      </c>
      <c r="N428" s="5">
        <v>0</v>
      </c>
      <c r="O428" s="5">
        <v>9</v>
      </c>
      <c r="P428" s="5">
        <v>3</v>
      </c>
      <c r="Q428" s="5">
        <v>3</v>
      </c>
      <c r="R428" s="5">
        <v>0</v>
      </c>
      <c r="S428" s="5">
        <v>15</v>
      </c>
      <c r="T428" s="4">
        <v>300</v>
      </c>
      <c r="U428" s="26">
        <f t="shared" si="12"/>
        <v>4.9178438853371835</v>
      </c>
      <c r="V428" s="26">
        <f t="shared" si="13"/>
        <v>98.356877706743674</v>
      </c>
      <c r="Z428" s="4">
        <v>11</v>
      </c>
      <c r="AA428" s="26">
        <v>37.053497192279522</v>
      </c>
      <c r="AB428" s="26">
        <v>1852.6748596139762</v>
      </c>
    </row>
    <row r="429" spans="1:28" x14ac:dyDescent="0.25">
      <c r="A429" s="5" t="s">
        <v>2874</v>
      </c>
      <c r="B429" s="6" t="s">
        <v>1643</v>
      </c>
      <c r="C429" s="6" t="s">
        <v>1644</v>
      </c>
      <c r="D429" s="5">
        <v>1990</v>
      </c>
      <c r="E429" s="5">
        <v>26</v>
      </c>
      <c r="F429" s="5">
        <v>56</v>
      </c>
      <c r="G429" s="5">
        <v>93041</v>
      </c>
      <c r="H429" s="5" t="s">
        <v>2097</v>
      </c>
      <c r="I429" s="7">
        <v>3.7</v>
      </c>
      <c r="J429" s="5">
        <v>20</v>
      </c>
      <c r="K429" s="5">
        <v>2</v>
      </c>
      <c r="L429" s="5">
        <v>1</v>
      </c>
      <c r="M429" s="5">
        <v>1</v>
      </c>
      <c r="N429" s="5">
        <v>1</v>
      </c>
      <c r="O429" s="5">
        <v>6</v>
      </c>
      <c r="P429" s="5">
        <v>3</v>
      </c>
      <c r="Q429" s="5">
        <v>3</v>
      </c>
      <c r="R429" s="5">
        <v>3</v>
      </c>
      <c r="S429" s="5">
        <v>15</v>
      </c>
      <c r="T429" s="4">
        <v>300</v>
      </c>
      <c r="U429" s="26">
        <f t="shared" si="12"/>
        <v>4.9178438853371835</v>
      </c>
      <c r="V429" s="26">
        <f t="shared" si="13"/>
        <v>98.356877706743674</v>
      </c>
      <c r="Z429" s="4">
        <v>11</v>
      </c>
      <c r="AA429" s="26">
        <v>72.829287584825266</v>
      </c>
      <c r="AB429" s="26">
        <v>4369.7572550895156</v>
      </c>
    </row>
    <row r="430" spans="1:28" x14ac:dyDescent="0.25">
      <c r="A430" s="5" t="s">
        <v>2462</v>
      </c>
      <c r="B430" s="6" t="s">
        <v>1643</v>
      </c>
      <c r="C430" s="6" t="s">
        <v>1644</v>
      </c>
      <c r="D430" s="5">
        <v>1986</v>
      </c>
      <c r="E430" s="5">
        <v>30</v>
      </c>
      <c r="F430" s="5">
        <v>19</v>
      </c>
      <c r="G430" s="5">
        <v>91344</v>
      </c>
      <c r="H430" s="5" t="s">
        <v>2097</v>
      </c>
      <c r="I430" s="7">
        <v>3.9</v>
      </c>
      <c r="J430" s="5">
        <v>30</v>
      </c>
      <c r="K430" s="5">
        <v>2</v>
      </c>
      <c r="L430" s="5">
        <v>1</v>
      </c>
      <c r="M430" s="5">
        <v>2</v>
      </c>
      <c r="N430" s="5">
        <v>0</v>
      </c>
      <c r="O430" s="5">
        <v>6</v>
      </c>
      <c r="P430" s="5">
        <v>3</v>
      </c>
      <c r="Q430" s="5">
        <v>6</v>
      </c>
      <c r="R430" s="5">
        <v>0</v>
      </c>
      <c r="S430" s="5">
        <v>15</v>
      </c>
      <c r="T430" s="4">
        <v>450</v>
      </c>
      <c r="U430" s="26">
        <f t="shared" si="12"/>
        <v>4.8267365869084013</v>
      </c>
      <c r="V430" s="26">
        <f t="shared" si="13"/>
        <v>144.80209760725205</v>
      </c>
      <c r="Z430" s="4">
        <v>9</v>
      </c>
      <c r="AA430" s="26">
        <v>58.344117060540775</v>
      </c>
      <c r="AB430" s="26">
        <v>5834.4117060540775</v>
      </c>
    </row>
    <row r="431" spans="1:28" x14ac:dyDescent="0.25">
      <c r="A431" s="5" t="s">
        <v>2651</v>
      </c>
      <c r="B431" s="6" t="s">
        <v>1643</v>
      </c>
      <c r="C431" s="6" t="s">
        <v>1644</v>
      </c>
      <c r="D431" s="5">
        <v>1986</v>
      </c>
      <c r="E431" s="5">
        <v>30</v>
      </c>
      <c r="F431" s="5">
        <v>34</v>
      </c>
      <c r="G431" s="5">
        <v>95843</v>
      </c>
      <c r="H431" s="5" t="s">
        <v>2097</v>
      </c>
      <c r="I431" s="7">
        <v>3.1</v>
      </c>
      <c r="J431" s="5">
        <v>19</v>
      </c>
      <c r="K431" s="5">
        <v>2</v>
      </c>
      <c r="L431" s="5">
        <v>3</v>
      </c>
      <c r="M431" s="5">
        <v>0</v>
      </c>
      <c r="N431" s="5">
        <v>0</v>
      </c>
      <c r="O431" s="5">
        <v>6</v>
      </c>
      <c r="P431" s="5">
        <v>9</v>
      </c>
      <c r="Q431" s="5">
        <v>0</v>
      </c>
      <c r="R431" s="5">
        <v>0</v>
      </c>
      <c r="S431" s="5">
        <v>15</v>
      </c>
      <c r="T431" s="4">
        <v>285</v>
      </c>
      <c r="U431" s="26">
        <f t="shared" si="12"/>
        <v>4.8267365869084013</v>
      </c>
      <c r="V431" s="26">
        <f t="shared" si="13"/>
        <v>91.707995151259624</v>
      </c>
      <c r="Z431" s="4">
        <v>8</v>
      </c>
      <c r="AA431" s="26">
        <v>15.165943085462317</v>
      </c>
      <c r="AB431" s="26">
        <v>530.80800799118106</v>
      </c>
    </row>
    <row r="432" spans="1:28" x14ac:dyDescent="0.25">
      <c r="A432" s="5" t="s">
        <v>2389</v>
      </c>
      <c r="B432" s="6" t="s">
        <v>1643</v>
      </c>
      <c r="C432" s="6" t="s">
        <v>1644</v>
      </c>
      <c r="D432" s="5">
        <v>1983</v>
      </c>
      <c r="E432" s="5">
        <v>33</v>
      </c>
      <c r="F432" s="5">
        <v>7</v>
      </c>
      <c r="G432" s="5">
        <v>94564</v>
      </c>
      <c r="H432" s="5" t="s">
        <v>2097</v>
      </c>
      <c r="I432" s="7">
        <v>5.9</v>
      </c>
      <c r="J432" s="5">
        <v>40</v>
      </c>
      <c r="K432" s="5">
        <v>2</v>
      </c>
      <c r="L432" s="5">
        <v>0</v>
      </c>
      <c r="M432" s="5">
        <v>2</v>
      </c>
      <c r="N432" s="5">
        <v>1</v>
      </c>
      <c r="O432" s="5">
        <v>6</v>
      </c>
      <c r="P432" s="5">
        <v>0</v>
      </c>
      <c r="Q432" s="5">
        <v>6</v>
      </c>
      <c r="R432" s="5">
        <v>3</v>
      </c>
      <c r="S432" s="5">
        <v>15</v>
      </c>
      <c r="T432" s="4">
        <v>600</v>
      </c>
      <c r="U432" s="26">
        <f t="shared" si="12"/>
        <v>4.7557014605386581</v>
      </c>
      <c r="V432" s="26">
        <f t="shared" si="13"/>
        <v>190.22805842154634</v>
      </c>
      <c r="Z432" s="4">
        <v>14</v>
      </c>
      <c r="AA432" s="26">
        <v>16.803535733216005</v>
      </c>
      <c r="AB432" s="26">
        <v>672.14142932864024</v>
      </c>
    </row>
    <row r="433" spans="1:28" x14ac:dyDescent="0.25">
      <c r="A433" s="5" t="s">
        <v>2817</v>
      </c>
      <c r="B433" s="6" t="s">
        <v>1643</v>
      </c>
      <c r="C433" s="6" t="s">
        <v>1644</v>
      </c>
      <c r="D433" s="5">
        <v>1983</v>
      </c>
      <c r="E433" s="5">
        <v>33</v>
      </c>
      <c r="F433" s="5">
        <v>49</v>
      </c>
      <c r="G433" s="5">
        <v>94952</v>
      </c>
      <c r="H433" s="5" t="s">
        <v>2097</v>
      </c>
      <c r="I433" s="7">
        <v>0.9</v>
      </c>
      <c r="J433" s="5">
        <v>3</v>
      </c>
      <c r="K433" s="5">
        <v>3</v>
      </c>
      <c r="L433" s="5">
        <v>1</v>
      </c>
      <c r="M433" s="5">
        <v>1</v>
      </c>
      <c r="N433" s="5">
        <v>0</v>
      </c>
      <c r="O433" s="5">
        <v>9</v>
      </c>
      <c r="P433" s="5">
        <v>3</v>
      </c>
      <c r="Q433" s="5">
        <v>3</v>
      </c>
      <c r="R433" s="5">
        <v>0</v>
      </c>
      <c r="S433" s="5">
        <v>15</v>
      </c>
      <c r="T433" s="4">
        <v>45</v>
      </c>
      <c r="U433" s="26">
        <f t="shared" si="12"/>
        <v>4.7557014605386581</v>
      </c>
      <c r="V433" s="26">
        <f t="shared" si="13"/>
        <v>14.267104381615974</v>
      </c>
      <c r="Z433" s="4">
        <v>11</v>
      </c>
      <c r="AA433" s="26">
        <v>19.165601996006647</v>
      </c>
      <c r="AB433" s="26">
        <v>0</v>
      </c>
    </row>
    <row r="434" spans="1:28" x14ac:dyDescent="0.25">
      <c r="A434" s="5" t="s">
        <v>2450</v>
      </c>
      <c r="B434" s="6" t="s">
        <v>1643</v>
      </c>
      <c r="C434" s="6" t="s">
        <v>1644</v>
      </c>
      <c r="D434" s="5">
        <v>1982</v>
      </c>
      <c r="E434" s="5">
        <v>34</v>
      </c>
      <c r="F434" s="5">
        <v>19</v>
      </c>
      <c r="G434" s="5">
        <v>90032</v>
      </c>
      <c r="H434" s="5" t="s">
        <v>2097</v>
      </c>
      <c r="I434" s="7">
        <v>3.8</v>
      </c>
      <c r="J434" s="5">
        <v>40</v>
      </c>
      <c r="K434" s="5">
        <v>2</v>
      </c>
      <c r="L434" s="5">
        <v>1</v>
      </c>
      <c r="M434" s="5">
        <v>1</v>
      </c>
      <c r="N434" s="5">
        <v>1</v>
      </c>
      <c r="O434" s="5">
        <v>6</v>
      </c>
      <c r="P434" s="5">
        <v>3</v>
      </c>
      <c r="Q434" s="5">
        <v>3</v>
      </c>
      <c r="R434" s="5">
        <v>3</v>
      </c>
      <c r="S434" s="5">
        <v>15</v>
      </c>
      <c r="T434" s="4">
        <v>600</v>
      </c>
      <c r="U434" s="26">
        <f t="shared" si="12"/>
        <v>4.731484476067271</v>
      </c>
      <c r="V434" s="26">
        <f t="shared" si="13"/>
        <v>189.25937904269085</v>
      </c>
      <c r="Z434" s="4">
        <v>13</v>
      </c>
      <c r="AA434" s="26">
        <v>56.65022030051248</v>
      </c>
      <c r="AB434" s="26">
        <v>1699.5066090153744</v>
      </c>
    </row>
    <row r="435" spans="1:28" x14ac:dyDescent="0.25">
      <c r="A435" s="5" t="s">
        <v>2485</v>
      </c>
      <c r="B435" s="6" t="s">
        <v>1730</v>
      </c>
      <c r="C435" s="6" t="s">
        <v>1151</v>
      </c>
      <c r="D435" s="5">
        <v>1982</v>
      </c>
      <c r="E435" s="5">
        <v>34</v>
      </c>
      <c r="F435" s="5">
        <v>19</v>
      </c>
      <c r="G435" s="5">
        <v>93510</v>
      </c>
      <c r="H435" s="5" t="s">
        <v>2097</v>
      </c>
      <c r="I435" s="7">
        <v>3.9</v>
      </c>
      <c r="J435" s="5">
        <v>16</v>
      </c>
      <c r="K435" s="5">
        <v>2</v>
      </c>
      <c r="L435" s="5">
        <v>1</v>
      </c>
      <c r="M435" s="5">
        <v>1</v>
      </c>
      <c r="N435" s="5">
        <v>1</v>
      </c>
      <c r="O435" s="5">
        <v>6</v>
      </c>
      <c r="P435" s="5">
        <v>3</v>
      </c>
      <c r="Q435" s="5">
        <v>3</v>
      </c>
      <c r="R435" s="5">
        <v>3</v>
      </c>
      <c r="S435" s="5">
        <v>15</v>
      </c>
      <c r="T435" s="4">
        <v>240</v>
      </c>
      <c r="U435" s="26">
        <f t="shared" si="12"/>
        <v>4.731484476067271</v>
      </c>
      <c r="V435" s="26">
        <f t="shared" si="13"/>
        <v>75.703751617076335</v>
      </c>
      <c r="Z435" s="4">
        <v>4</v>
      </c>
      <c r="AA435" s="26">
        <v>139.6311240263297</v>
      </c>
      <c r="AB435" s="26">
        <v>139.6311240263297</v>
      </c>
    </row>
    <row r="436" spans="1:28" x14ac:dyDescent="0.25">
      <c r="A436" s="5" t="s">
        <v>2508</v>
      </c>
      <c r="B436" s="6" t="s">
        <v>1643</v>
      </c>
      <c r="C436" s="6" t="s">
        <v>1644</v>
      </c>
      <c r="D436" s="5">
        <v>1980</v>
      </c>
      <c r="E436" s="5">
        <v>36</v>
      </c>
      <c r="F436" s="5">
        <v>19</v>
      </c>
      <c r="G436" s="5">
        <v>91040</v>
      </c>
      <c r="H436" s="5" t="s">
        <v>2097</v>
      </c>
      <c r="I436" s="7">
        <v>3.9</v>
      </c>
      <c r="J436" s="5">
        <v>10</v>
      </c>
      <c r="K436" s="5">
        <v>0</v>
      </c>
      <c r="L436" s="5">
        <v>5</v>
      </c>
      <c r="M436" s="5">
        <v>0</v>
      </c>
      <c r="N436" s="5">
        <v>0</v>
      </c>
      <c r="O436" s="5">
        <v>0</v>
      </c>
      <c r="P436" s="5">
        <v>15</v>
      </c>
      <c r="Q436" s="5">
        <v>0</v>
      </c>
      <c r="R436" s="5">
        <v>0</v>
      </c>
      <c r="S436" s="5">
        <v>15</v>
      </c>
      <c r="T436" s="4">
        <v>150</v>
      </c>
      <c r="U436" s="26">
        <f t="shared" si="12"/>
        <v>4.6822147102120928</v>
      </c>
      <c r="V436" s="26">
        <f t="shared" si="13"/>
        <v>46.82214710212093</v>
      </c>
      <c r="Z436" s="4">
        <v>8</v>
      </c>
      <c r="AA436" s="26">
        <v>41.706343485021371</v>
      </c>
      <c r="AB436" s="26">
        <v>1418.0156784907267</v>
      </c>
    </row>
    <row r="437" spans="1:28" x14ac:dyDescent="0.25">
      <c r="A437" s="5" t="s">
        <v>2819</v>
      </c>
      <c r="B437" s="6" t="s">
        <v>1643</v>
      </c>
      <c r="C437" s="6" t="s">
        <v>1644</v>
      </c>
      <c r="D437" s="5">
        <v>1979</v>
      </c>
      <c r="E437" s="5">
        <v>37</v>
      </c>
      <c r="F437" s="5">
        <v>49</v>
      </c>
      <c r="G437" s="5">
        <v>95492</v>
      </c>
      <c r="H437" s="5" t="s">
        <v>2097</v>
      </c>
      <c r="I437" s="7">
        <v>3.9</v>
      </c>
      <c r="J437" s="5">
        <v>30</v>
      </c>
      <c r="K437" s="5">
        <v>1</v>
      </c>
      <c r="L437" s="5">
        <v>3</v>
      </c>
      <c r="M437" s="5">
        <v>1</v>
      </c>
      <c r="N437" s="5">
        <v>0</v>
      </c>
      <c r="O437" s="5">
        <v>3</v>
      </c>
      <c r="P437" s="5">
        <v>9</v>
      </c>
      <c r="Q437" s="5">
        <v>3</v>
      </c>
      <c r="R437" s="5">
        <v>0</v>
      </c>
      <c r="S437" s="5">
        <v>15</v>
      </c>
      <c r="T437" s="4">
        <v>450</v>
      </c>
      <c r="U437" s="26">
        <f t="shared" si="12"/>
        <v>4.6571522579583782</v>
      </c>
      <c r="V437" s="26">
        <f t="shared" si="13"/>
        <v>139.71456773875136</v>
      </c>
      <c r="Z437" s="4">
        <v>10</v>
      </c>
      <c r="AA437" s="26">
        <v>25.459505033973123</v>
      </c>
      <c r="AB437" s="26">
        <v>738.3256459852206</v>
      </c>
    </row>
    <row r="438" spans="1:28" x14ac:dyDescent="0.25">
      <c r="A438" s="5" t="s">
        <v>2619</v>
      </c>
      <c r="B438" s="6" t="s">
        <v>1643</v>
      </c>
      <c r="C438" s="6" t="s">
        <v>1644</v>
      </c>
      <c r="D438" s="5">
        <v>1978</v>
      </c>
      <c r="E438" s="5">
        <v>38</v>
      </c>
      <c r="F438" s="5">
        <v>33</v>
      </c>
      <c r="G438" s="5">
        <v>92508</v>
      </c>
      <c r="H438" s="5" t="s">
        <v>2097</v>
      </c>
      <c r="I438" s="7">
        <v>4</v>
      </c>
      <c r="J438" s="5">
        <v>40</v>
      </c>
      <c r="K438" s="5">
        <v>0</v>
      </c>
      <c r="L438" s="5">
        <v>0</v>
      </c>
      <c r="M438" s="5">
        <v>2</v>
      </c>
      <c r="N438" s="5">
        <v>3</v>
      </c>
      <c r="O438" s="5">
        <v>0</v>
      </c>
      <c r="P438" s="5">
        <v>0</v>
      </c>
      <c r="Q438" s="5">
        <v>6</v>
      </c>
      <c r="R438" s="5">
        <v>9</v>
      </c>
      <c r="S438" s="5">
        <v>15</v>
      </c>
      <c r="T438" s="4">
        <v>600</v>
      </c>
      <c r="U438" s="26">
        <f t="shared" si="12"/>
        <v>4.6317981246552682</v>
      </c>
      <c r="V438" s="26">
        <f t="shared" si="13"/>
        <v>185.27192498621073</v>
      </c>
      <c r="Z438" s="4">
        <v>11</v>
      </c>
      <c r="AA438" s="26">
        <v>16.610188396539094</v>
      </c>
      <c r="AB438" s="26">
        <v>431.86489831001643</v>
      </c>
    </row>
    <row r="439" spans="1:28" x14ac:dyDescent="0.25">
      <c r="A439" s="5" t="s">
        <v>2711</v>
      </c>
      <c r="B439" s="6" t="s">
        <v>1730</v>
      </c>
      <c r="C439" s="6" t="s">
        <v>1151</v>
      </c>
      <c r="D439" s="5">
        <v>1970</v>
      </c>
      <c r="E439" s="5">
        <v>46</v>
      </c>
      <c r="F439" s="5">
        <v>37</v>
      </c>
      <c r="G439" s="5">
        <v>92123</v>
      </c>
      <c r="H439" s="5" t="s">
        <v>2097</v>
      </c>
      <c r="I439" s="7">
        <v>1</v>
      </c>
      <c r="J439" s="5">
        <v>10</v>
      </c>
      <c r="K439" s="5">
        <v>1</v>
      </c>
      <c r="L439" s="5">
        <v>2</v>
      </c>
      <c r="M439" s="5">
        <v>1</v>
      </c>
      <c r="N439" s="5">
        <v>1</v>
      </c>
      <c r="O439" s="5">
        <v>3</v>
      </c>
      <c r="P439" s="5">
        <v>6</v>
      </c>
      <c r="Q439" s="5">
        <v>3</v>
      </c>
      <c r="R439" s="5">
        <v>3</v>
      </c>
      <c r="S439" s="5">
        <v>15</v>
      </c>
      <c r="T439" s="4">
        <v>150</v>
      </c>
      <c r="U439" s="26">
        <f t="shared" si="12"/>
        <v>4.4178236723359952</v>
      </c>
      <c r="V439" s="26">
        <f t="shared" si="13"/>
        <v>44.178236723359952</v>
      </c>
      <c r="Z439" s="4">
        <v>4</v>
      </c>
      <c r="AA439" s="26">
        <v>13.71377110972881</v>
      </c>
      <c r="AB439" s="26">
        <v>274.27542219457621</v>
      </c>
    </row>
    <row r="440" spans="1:28" x14ac:dyDescent="0.25">
      <c r="A440" s="5" t="s">
        <v>1194</v>
      </c>
      <c r="B440" s="6" t="s">
        <v>1150</v>
      </c>
      <c r="C440" s="6" t="s">
        <v>1151</v>
      </c>
      <c r="D440" s="5">
        <v>2008</v>
      </c>
      <c r="E440" s="5">
        <v>8</v>
      </c>
      <c r="F440" s="5">
        <v>7</v>
      </c>
      <c r="G440" s="5">
        <v>94549</v>
      </c>
      <c r="H440" s="5" t="s">
        <v>1152</v>
      </c>
      <c r="I440" s="7">
        <v>6</v>
      </c>
      <c r="J440" s="5">
        <v>100</v>
      </c>
      <c r="K440" s="5">
        <v>3</v>
      </c>
      <c r="L440" s="5">
        <v>3</v>
      </c>
      <c r="M440" s="5">
        <v>0</v>
      </c>
      <c r="N440" s="5">
        <v>0</v>
      </c>
      <c r="O440" s="5">
        <v>9</v>
      </c>
      <c r="P440" s="5">
        <v>9</v>
      </c>
      <c r="Q440" s="5">
        <v>0</v>
      </c>
      <c r="R440" s="5">
        <v>0</v>
      </c>
      <c r="S440" s="5">
        <v>18</v>
      </c>
      <c r="T440" s="4">
        <v>1800</v>
      </c>
      <c r="U440" s="26">
        <f t="shared" si="12"/>
        <v>6.339769899037333</v>
      </c>
      <c r="V440" s="26">
        <f t="shared" si="13"/>
        <v>633.97698990373328</v>
      </c>
      <c r="Z440" s="4">
        <v>7</v>
      </c>
      <c r="AA440" s="26">
        <v>10.075252006943977</v>
      </c>
      <c r="AB440" s="26">
        <v>916.84793263190193</v>
      </c>
    </row>
    <row r="441" spans="1:28" x14ac:dyDescent="0.25">
      <c r="A441" s="5" t="s">
        <v>1196</v>
      </c>
      <c r="B441" s="6" t="s">
        <v>1150</v>
      </c>
      <c r="C441" s="6" t="s">
        <v>1151</v>
      </c>
      <c r="D441" s="5">
        <v>2001</v>
      </c>
      <c r="E441" s="5">
        <v>15</v>
      </c>
      <c r="F441" s="5">
        <v>7</v>
      </c>
      <c r="G441" s="5">
        <v>94598</v>
      </c>
      <c r="H441" s="5" t="s">
        <v>1152</v>
      </c>
      <c r="I441" s="7">
        <v>3.9</v>
      </c>
      <c r="J441" s="5">
        <v>20</v>
      </c>
      <c r="K441" s="5">
        <v>0</v>
      </c>
      <c r="L441" s="5">
        <v>4</v>
      </c>
      <c r="M441" s="5">
        <v>2</v>
      </c>
      <c r="N441" s="5">
        <v>0</v>
      </c>
      <c r="O441" s="5">
        <v>0</v>
      </c>
      <c r="P441" s="5">
        <v>12</v>
      </c>
      <c r="Q441" s="5">
        <v>6</v>
      </c>
      <c r="R441" s="5">
        <v>0</v>
      </c>
      <c r="S441" s="5">
        <v>18</v>
      </c>
      <c r="T441" s="4">
        <v>360</v>
      </c>
      <c r="U441" s="26">
        <f t="shared" si="12"/>
        <v>6.1789215090117482</v>
      </c>
      <c r="V441" s="26">
        <f t="shared" si="13"/>
        <v>123.57843018023496</v>
      </c>
      <c r="Z441" s="4">
        <v>13</v>
      </c>
      <c r="AA441" s="26">
        <v>7.7250300409789752</v>
      </c>
      <c r="AB441" s="26">
        <v>618.00240327831807</v>
      </c>
    </row>
    <row r="442" spans="1:28" x14ac:dyDescent="0.25">
      <c r="A442" s="5" t="s">
        <v>1197</v>
      </c>
      <c r="B442" s="6" t="s">
        <v>1150</v>
      </c>
      <c r="C442" s="6" t="s">
        <v>1151</v>
      </c>
      <c r="D442" s="5">
        <v>2000</v>
      </c>
      <c r="E442" s="5">
        <v>16</v>
      </c>
      <c r="F442" s="5">
        <v>7</v>
      </c>
      <c r="G442" s="5">
        <v>94518</v>
      </c>
      <c r="H442" s="5" t="s">
        <v>1152</v>
      </c>
      <c r="I442" s="7">
        <v>0</v>
      </c>
      <c r="J442" s="5">
        <v>1</v>
      </c>
      <c r="K442" s="5">
        <v>2</v>
      </c>
      <c r="L442" s="5">
        <v>2</v>
      </c>
      <c r="M442" s="5">
        <v>2</v>
      </c>
      <c r="N442" s="5">
        <v>0</v>
      </c>
      <c r="O442" s="5">
        <v>6</v>
      </c>
      <c r="P442" s="5">
        <v>6</v>
      </c>
      <c r="Q442" s="5">
        <v>6</v>
      </c>
      <c r="R442" s="5">
        <v>0</v>
      </c>
      <c r="S442" s="5">
        <v>18</v>
      </c>
      <c r="T442" s="4">
        <v>18</v>
      </c>
      <c r="U442" s="26">
        <f t="shared" si="12"/>
        <v>6.1549948657767342</v>
      </c>
      <c r="V442" s="26">
        <f t="shared" si="13"/>
        <v>6.1549948657767342</v>
      </c>
      <c r="Z442" s="4">
        <v>7</v>
      </c>
      <c r="AA442" s="26">
        <v>44.079227530379896</v>
      </c>
      <c r="AB442" s="26">
        <v>1278.297598381017</v>
      </c>
    </row>
    <row r="443" spans="1:28" x14ac:dyDescent="0.25">
      <c r="A443" s="5" t="s">
        <v>1202</v>
      </c>
      <c r="B443" s="6" t="s">
        <v>1150</v>
      </c>
      <c r="C443" s="6" t="s">
        <v>1151</v>
      </c>
      <c r="D443" s="5">
        <v>2003</v>
      </c>
      <c r="E443" s="5">
        <v>13</v>
      </c>
      <c r="F443" s="5">
        <v>9</v>
      </c>
      <c r="G443" s="5">
        <v>95672</v>
      </c>
      <c r="H443" s="5" t="s">
        <v>1152</v>
      </c>
      <c r="I443" s="7">
        <v>3.9</v>
      </c>
      <c r="J443" s="5">
        <v>40</v>
      </c>
      <c r="K443" s="5">
        <v>4</v>
      </c>
      <c r="L443" s="5">
        <v>2</v>
      </c>
      <c r="M443" s="5">
        <v>0</v>
      </c>
      <c r="N443" s="5">
        <v>0</v>
      </c>
      <c r="O443" s="5">
        <v>12</v>
      </c>
      <c r="P443" s="5">
        <v>6</v>
      </c>
      <c r="Q443" s="5">
        <v>0</v>
      </c>
      <c r="R443" s="5">
        <v>0</v>
      </c>
      <c r="S443" s="5">
        <v>18</v>
      </c>
      <c r="T443" s="4">
        <v>720</v>
      </c>
      <c r="U443" s="26">
        <f t="shared" si="12"/>
        <v>6.2260455037919833</v>
      </c>
      <c r="V443" s="26">
        <f t="shared" si="13"/>
        <v>249.04182015167933</v>
      </c>
      <c r="Z443" s="4">
        <v>5</v>
      </c>
      <c r="AA443" s="26">
        <v>128.83739462283182</v>
      </c>
      <c r="AB443" s="26">
        <v>257.67478924566365</v>
      </c>
    </row>
    <row r="444" spans="1:28" x14ac:dyDescent="0.25">
      <c r="A444" s="5" t="s">
        <v>1226</v>
      </c>
      <c r="B444" s="6" t="s">
        <v>1150</v>
      </c>
      <c r="C444" s="6" t="s">
        <v>1151</v>
      </c>
      <c r="D444" s="5">
        <v>2007</v>
      </c>
      <c r="E444" s="5">
        <v>9</v>
      </c>
      <c r="F444" s="5">
        <v>15</v>
      </c>
      <c r="G444" s="5">
        <v>93555</v>
      </c>
      <c r="H444" s="5" t="s">
        <v>1152</v>
      </c>
      <c r="I444" s="7">
        <v>2</v>
      </c>
      <c r="J444" s="5">
        <v>16</v>
      </c>
      <c r="K444" s="5">
        <v>2</v>
      </c>
      <c r="L444" s="5">
        <v>1</v>
      </c>
      <c r="M444" s="5">
        <v>2</v>
      </c>
      <c r="N444" s="5">
        <v>1</v>
      </c>
      <c r="O444" s="5">
        <v>6</v>
      </c>
      <c r="P444" s="5">
        <v>3</v>
      </c>
      <c r="Q444" s="5">
        <v>6</v>
      </c>
      <c r="R444" s="5">
        <v>3</v>
      </c>
      <c r="S444" s="5">
        <v>18</v>
      </c>
      <c r="T444" s="4">
        <v>288</v>
      </c>
      <c r="U444" s="26">
        <f t="shared" si="12"/>
        <v>6.3174779961773524</v>
      </c>
      <c r="V444" s="26">
        <f t="shared" si="13"/>
        <v>101.07964793883764</v>
      </c>
      <c r="Z444" s="4">
        <v>10</v>
      </c>
      <c r="AA444" s="26">
        <v>17.821653523781187</v>
      </c>
      <c r="AB444" s="26">
        <v>534.64960571343556</v>
      </c>
    </row>
    <row r="445" spans="1:28" x14ac:dyDescent="0.25">
      <c r="A445" s="5" t="s">
        <v>1248</v>
      </c>
      <c r="B445" s="6" t="s">
        <v>1150</v>
      </c>
      <c r="C445" s="6" t="s">
        <v>1151</v>
      </c>
      <c r="D445" s="5">
        <v>2004</v>
      </c>
      <c r="E445" s="5">
        <v>12</v>
      </c>
      <c r="F445" s="5">
        <v>19</v>
      </c>
      <c r="G445" s="5">
        <v>91780</v>
      </c>
      <c r="H445" s="5" t="s">
        <v>1152</v>
      </c>
      <c r="I445" s="7">
        <v>1</v>
      </c>
      <c r="J445" s="5">
        <v>20</v>
      </c>
      <c r="K445" s="5">
        <v>2</v>
      </c>
      <c r="L445" s="5">
        <v>1</v>
      </c>
      <c r="M445" s="5">
        <v>3</v>
      </c>
      <c r="N445" s="5">
        <v>0</v>
      </c>
      <c r="O445" s="5">
        <v>6</v>
      </c>
      <c r="P445" s="5">
        <v>3</v>
      </c>
      <c r="Q445" s="5">
        <v>9</v>
      </c>
      <c r="R445" s="5">
        <v>0</v>
      </c>
      <c r="S445" s="5">
        <v>18</v>
      </c>
      <c r="T445" s="4">
        <v>360</v>
      </c>
      <c r="U445" s="26">
        <f t="shared" si="12"/>
        <v>6.2492502275667139</v>
      </c>
      <c r="V445" s="26">
        <f t="shared" si="13"/>
        <v>124.98500455133427</v>
      </c>
      <c r="Z445" s="4">
        <v>13</v>
      </c>
      <c r="AA445" s="26">
        <v>51.500200273193165</v>
      </c>
      <c r="AB445" s="26">
        <v>2369.0092125668857</v>
      </c>
    </row>
    <row r="446" spans="1:28" x14ac:dyDescent="0.25">
      <c r="A446" s="5" t="s">
        <v>1328</v>
      </c>
      <c r="B446" s="6" t="s">
        <v>1150</v>
      </c>
      <c r="C446" s="6" t="s">
        <v>1151</v>
      </c>
      <c r="D446" s="5">
        <v>2002</v>
      </c>
      <c r="E446" s="5">
        <v>14</v>
      </c>
      <c r="F446" s="5">
        <v>29</v>
      </c>
      <c r="G446" s="5">
        <v>95945</v>
      </c>
      <c r="H446" s="5" t="s">
        <v>1152</v>
      </c>
      <c r="I446" s="7">
        <v>4</v>
      </c>
      <c r="J446" s="5">
        <v>35</v>
      </c>
      <c r="K446" s="5">
        <v>2</v>
      </c>
      <c r="L446" s="5">
        <v>2</v>
      </c>
      <c r="M446" s="5">
        <v>2</v>
      </c>
      <c r="N446" s="5">
        <v>0</v>
      </c>
      <c r="O446" s="5">
        <v>6</v>
      </c>
      <c r="P446" s="5">
        <v>6</v>
      </c>
      <c r="Q446" s="5">
        <v>6</v>
      </c>
      <c r="R446" s="5">
        <v>0</v>
      </c>
      <c r="S446" s="5">
        <v>18</v>
      </c>
      <c r="T446" s="4">
        <v>630</v>
      </c>
      <c r="U446" s="26">
        <f t="shared" si="12"/>
        <v>6.2026038137643997</v>
      </c>
      <c r="V446" s="26">
        <f t="shared" si="13"/>
        <v>217.09113348175399</v>
      </c>
      <c r="Z446" s="4">
        <v>11</v>
      </c>
      <c r="AA446" s="26">
        <v>12.777067997337765</v>
      </c>
      <c r="AB446" s="26">
        <v>242.76429194941753</v>
      </c>
    </row>
    <row r="447" spans="1:28" x14ac:dyDescent="0.25">
      <c r="A447" s="5" t="s">
        <v>1381</v>
      </c>
      <c r="B447" s="6" t="s">
        <v>1150</v>
      </c>
      <c r="C447" s="6" t="s">
        <v>1151</v>
      </c>
      <c r="D447" s="5">
        <v>2002</v>
      </c>
      <c r="E447" s="5">
        <v>14</v>
      </c>
      <c r="F447" s="5">
        <v>33</v>
      </c>
      <c r="G447" s="5">
        <v>92584</v>
      </c>
      <c r="H447" s="5" t="s">
        <v>1152</v>
      </c>
      <c r="I447" s="7">
        <v>1</v>
      </c>
      <c r="J447" s="5">
        <v>10</v>
      </c>
      <c r="K447" s="5">
        <v>1</v>
      </c>
      <c r="L447" s="5">
        <v>3</v>
      </c>
      <c r="M447" s="5">
        <v>1</v>
      </c>
      <c r="N447" s="5">
        <v>1</v>
      </c>
      <c r="O447" s="5">
        <v>3</v>
      </c>
      <c r="P447" s="5">
        <v>9</v>
      </c>
      <c r="Q447" s="5">
        <v>3</v>
      </c>
      <c r="R447" s="5">
        <v>3</v>
      </c>
      <c r="S447" s="5">
        <v>18</v>
      </c>
      <c r="T447" s="4">
        <v>180</v>
      </c>
      <c r="U447" s="26">
        <f t="shared" si="12"/>
        <v>6.2026038137643997</v>
      </c>
      <c r="V447" s="26">
        <f t="shared" si="13"/>
        <v>62.026038137643994</v>
      </c>
      <c r="Z447" s="4">
        <v>4</v>
      </c>
      <c r="AA447" s="26">
        <v>87.26945251645607</v>
      </c>
      <c r="AB447" s="26">
        <v>2618.083575493682</v>
      </c>
    </row>
    <row r="448" spans="1:28" x14ac:dyDescent="0.25">
      <c r="A448" s="5" t="s">
        <v>1385</v>
      </c>
      <c r="B448" s="6" t="s">
        <v>1150</v>
      </c>
      <c r="C448" s="6" t="s">
        <v>1151</v>
      </c>
      <c r="D448" s="5">
        <v>2002</v>
      </c>
      <c r="E448" s="5">
        <v>14</v>
      </c>
      <c r="F448" s="5">
        <v>33</v>
      </c>
      <c r="G448" s="5">
        <v>92220</v>
      </c>
      <c r="H448" s="5" t="s">
        <v>1152</v>
      </c>
      <c r="I448" s="7">
        <v>2.9</v>
      </c>
      <c r="J448" s="5">
        <v>40</v>
      </c>
      <c r="K448" s="5">
        <v>1</v>
      </c>
      <c r="L448" s="5">
        <v>2</v>
      </c>
      <c r="M448" s="5">
        <v>2</v>
      </c>
      <c r="N448" s="5">
        <v>1</v>
      </c>
      <c r="O448" s="5">
        <v>3</v>
      </c>
      <c r="P448" s="5">
        <v>6</v>
      </c>
      <c r="Q448" s="5">
        <v>6</v>
      </c>
      <c r="R448" s="5">
        <v>3</v>
      </c>
      <c r="S448" s="5">
        <v>18</v>
      </c>
      <c r="T448" s="4">
        <v>720</v>
      </c>
      <c r="U448" s="26">
        <f t="shared" si="12"/>
        <v>6.2026038137643997</v>
      </c>
      <c r="V448" s="26">
        <f t="shared" si="13"/>
        <v>248.10415255057598</v>
      </c>
      <c r="Z448" s="4">
        <v>10</v>
      </c>
      <c r="AA448" s="26">
        <v>63.648762584932804</v>
      </c>
      <c r="AB448" s="26">
        <v>0</v>
      </c>
    </row>
    <row r="449" spans="1:28" x14ac:dyDescent="0.25">
      <c r="A449" s="5" t="s">
        <v>1404</v>
      </c>
      <c r="B449" s="6" t="s">
        <v>1150</v>
      </c>
      <c r="C449" s="6" t="s">
        <v>1151</v>
      </c>
      <c r="D449" s="5">
        <v>2008</v>
      </c>
      <c r="E449" s="5">
        <v>8</v>
      </c>
      <c r="F449" s="5">
        <v>34</v>
      </c>
      <c r="G449" s="5">
        <v>95630</v>
      </c>
      <c r="H449" s="5" t="s">
        <v>1152</v>
      </c>
      <c r="I449" s="7">
        <v>2.5</v>
      </c>
      <c r="J449" s="5">
        <v>5</v>
      </c>
      <c r="K449" s="5">
        <v>2</v>
      </c>
      <c r="L449" s="5">
        <v>1</v>
      </c>
      <c r="M449" s="5">
        <v>2</v>
      </c>
      <c r="N449" s="5">
        <v>1</v>
      </c>
      <c r="O449" s="5">
        <v>6</v>
      </c>
      <c r="P449" s="5">
        <v>3</v>
      </c>
      <c r="Q449" s="5">
        <v>6</v>
      </c>
      <c r="R449" s="5">
        <v>3</v>
      </c>
      <c r="S449" s="5">
        <v>18</v>
      </c>
      <c r="T449" s="4">
        <v>90</v>
      </c>
      <c r="U449" s="26">
        <f t="shared" si="12"/>
        <v>6.339769899037333</v>
      </c>
      <c r="V449" s="26">
        <f t="shared" si="13"/>
        <v>31.698849495186664</v>
      </c>
      <c r="Z449" s="4">
        <v>9</v>
      </c>
      <c r="AA449" s="26">
        <v>63.417518544066063</v>
      </c>
      <c r="AB449" s="26">
        <v>5073.4014835252847</v>
      </c>
    </row>
    <row r="450" spans="1:28" x14ac:dyDescent="0.25">
      <c r="A450" s="5" t="s">
        <v>1413</v>
      </c>
      <c r="B450" s="6" t="s">
        <v>1150</v>
      </c>
      <c r="C450" s="6" t="s">
        <v>1151</v>
      </c>
      <c r="D450" s="5">
        <v>2005</v>
      </c>
      <c r="E450" s="5">
        <v>11</v>
      </c>
      <c r="F450" s="5">
        <v>34</v>
      </c>
      <c r="G450" s="5">
        <v>95632</v>
      </c>
      <c r="H450" s="5" t="s">
        <v>1152</v>
      </c>
      <c r="I450" s="7">
        <v>1.8</v>
      </c>
      <c r="J450" s="5">
        <v>10</v>
      </c>
      <c r="K450" s="5">
        <v>2</v>
      </c>
      <c r="L450" s="5">
        <v>2</v>
      </c>
      <c r="M450" s="5">
        <v>2</v>
      </c>
      <c r="N450" s="5">
        <v>0</v>
      </c>
      <c r="O450" s="5">
        <v>6</v>
      </c>
      <c r="P450" s="5">
        <v>6</v>
      </c>
      <c r="Q450" s="5">
        <v>6</v>
      </c>
      <c r="R450" s="5">
        <v>0</v>
      </c>
      <c r="S450" s="5">
        <v>18</v>
      </c>
      <c r="T450" s="4">
        <v>180</v>
      </c>
      <c r="U450" s="26">
        <f t="shared" ref="U450:U513" si="14">(VLOOKUP(E450,t_factor30,7))*S450</f>
        <v>6.2722215601687443</v>
      </c>
      <c r="V450" s="26">
        <f t="shared" ref="V450:V513" si="15">J450*U450</f>
        <v>62.722215601687445</v>
      </c>
      <c r="Z450" s="4">
        <v>15</v>
      </c>
      <c r="AA450" s="26">
        <v>3.8933311127084029</v>
      </c>
      <c r="AB450" s="26">
        <v>155.73324450833613</v>
      </c>
    </row>
    <row r="451" spans="1:28" x14ac:dyDescent="0.25">
      <c r="A451" s="5" t="s">
        <v>1415</v>
      </c>
      <c r="B451" s="6" t="s">
        <v>1150</v>
      </c>
      <c r="C451" s="6" t="s">
        <v>1151</v>
      </c>
      <c r="D451" s="5">
        <v>2002</v>
      </c>
      <c r="E451" s="5">
        <v>14</v>
      </c>
      <c r="F451" s="5">
        <v>34</v>
      </c>
      <c r="G451" s="5">
        <v>95822</v>
      </c>
      <c r="H451" s="5" t="s">
        <v>1152</v>
      </c>
      <c r="I451" s="7">
        <v>2.6</v>
      </c>
      <c r="J451" s="5">
        <v>10</v>
      </c>
      <c r="K451" s="5">
        <v>1</v>
      </c>
      <c r="L451" s="5">
        <v>3</v>
      </c>
      <c r="M451" s="5">
        <v>2</v>
      </c>
      <c r="N451" s="5">
        <v>0</v>
      </c>
      <c r="O451" s="5">
        <v>3</v>
      </c>
      <c r="P451" s="5">
        <v>9</v>
      </c>
      <c r="Q451" s="5">
        <v>6</v>
      </c>
      <c r="R451" s="5">
        <v>0</v>
      </c>
      <c r="S451" s="5">
        <v>18</v>
      </c>
      <c r="T451" s="4">
        <v>180</v>
      </c>
      <c r="U451" s="26">
        <f t="shared" si="14"/>
        <v>6.2026038137643997</v>
      </c>
      <c r="V451" s="26">
        <f t="shared" si="15"/>
        <v>62.026038137643994</v>
      </c>
      <c r="Z451" s="4">
        <v>7</v>
      </c>
      <c r="AA451" s="26">
        <v>42.8198210295119</v>
      </c>
      <c r="AB451" s="26">
        <v>2569.189261770714</v>
      </c>
    </row>
    <row r="452" spans="1:28" x14ac:dyDescent="0.25">
      <c r="A452" s="5" t="s">
        <v>1450</v>
      </c>
      <c r="B452" s="6" t="s">
        <v>1150</v>
      </c>
      <c r="C452" s="6" t="s">
        <v>1151</v>
      </c>
      <c r="D452" s="5">
        <v>2006</v>
      </c>
      <c r="E452" s="5">
        <v>10</v>
      </c>
      <c r="F452" s="5">
        <v>36</v>
      </c>
      <c r="G452" s="5">
        <v>92286</v>
      </c>
      <c r="H452" s="5" t="s">
        <v>1152</v>
      </c>
      <c r="I452" s="7">
        <v>5.9</v>
      </c>
      <c r="J452" s="5">
        <v>100</v>
      </c>
      <c r="K452" s="5">
        <v>2</v>
      </c>
      <c r="L452" s="5">
        <v>2</v>
      </c>
      <c r="M452" s="5">
        <v>2</v>
      </c>
      <c r="N452" s="5">
        <v>0</v>
      </c>
      <c r="O452" s="5">
        <v>6</v>
      </c>
      <c r="P452" s="5">
        <v>6</v>
      </c>
      <c r="Q452" s="5">
        <v>6</v>
      </c>
      <c r="R452" s="5">
        <v>0</v>
      </c>
      <c r="S452" s="5">
        <v>18</v>
      </c>
      <c r="T452" s="4">
        <v>1800</v>
      </c>
      <c r="U452" s="26">
        <f t="shared" si="14"/>
        <v>6.2949630051223675</v>
      </c>
      <c r="V452" s="26">
        <f t="shared" si="15"/>
        <v>629.49630051223676</v>
      </c>
      <c r="Z452" s="4">
        <v>15</v>
      </c>
      <c r="AA452" s="26">
        <v>9.0844392629862725</v>
      </c>
      <c r="AB452" s="26">
        <v>118.09771041882155</v>
      </c>
    </row>
    <row r="453" spans="1:28" x14ac:dyDescent="0.25">
      <c r="A453" s="5" t="s">
        <v>1460</v>
      </c>
      <c r="B453" s="6" t="s">
        <v>1150</v>
      </c>
      <c r="C453" s="6" t="s">
        <v>1151</v>
      </c>
      <c r="D453" s="5">
        <v>2000</v>
      </c>
      <c r="E453" s="5">
        <v>16</v>
      </c>
      <c r="F453" s="5">
        <v>37</v>
      </c>
      <c r="G453" s="5">
        <v>92065</v>
      </c>
      <c r="H453" s="5" t="s">
        <v>1152</v>
      </c>
      <c r="I453" s="7">
        <v>3.8</v>
      </c>
      <c r="J453" s="5">
        <v>50</v>
      </c>
      <c r="K453" s="5">
        <v>2</v>
      </c>
      <c r="L453" s="5">
        <v>0</v>
      </c>
      <c r="M453" s="5">
        <v>2</v>
      </c>
      <c r="N453" s="5">
        <v>2</v>
      </c>
      <c r="O453" s="5">
        <v>6</v>
      </c>
      <c r="P453" s="5">
        <v>0</v>
      </c>
      <c r="Q453" s="5">
        <v>6</v>
      </c>
      <c r="R453" s="5">
        <v>6</v>
      </c>
      <c r="S453" s="5">
        <v>18</v>
      </c>
      <c r="T453" s="4">
        <v>900</v>
      </c>
      <c r="U453" s="26">
        <f t="shared" si="14"/>
        <v>6.1549948657767342</v>
      </c>
      <c r="V453" s="26">
        <f t="shared" si="15"/>
        <v>307.74974328883673</v>
      </c>
      <c r="Z453" s="4">
        <v>2</v>
      </c>
      <c r="AA453" s="26">
        <v>17.341548772986613</v>
      </c>
      <c r="AB453" s="26">
        <v>1040.4929263791969</v>
      </c>
    </row>
    <row r="454" spans="1:28" x14ac:dyDescent="0.25">
      <c r="A454" s="5" t="s">
        <v>1461</v>
      </c>
      <c r="B454" s="6" t="s">
        <v>1150</v>
      </c>
      <c r="C454" s="6" t="s">
        <v>1151</v>
      </c>
      <c r="D454" s="5">
        <v>2007</v>
      </c>
      <c r="E454" s="5">
        <v>9</v>
      </c>
      <c r="F454" s="5">
        <v>37</v>
      </c>
      <c r="G454" s="5">
        <v>92071</v>
      </c>
      <c r="H454" s="5" t="s">
        <v>1152</v>
      </c>
      <c r="I454" s="7">
        <v>1.8</v>
      </c>
      <c r="J454" s="5">
        <v>20</v>
      </c>
      <c r="K454" s="5">
        <v>3</v>
      </c>
      <c r="L454" s="5">
        <v>2</v>
      </c>
      <c r="M454" s="5">
        <v>1</v>
      </c>
      <c r="N454" s="5">
        <v>0</v>
      </c>
      <c r="O454" s="5">
        <v>9</v>
      </c>
      <c r="P454" s="5">
        <v>6</v>
      </c>
      <c r="Q454" s="5">
        <v>3</v>
      </c>
      <c r="R454" s="5">
        <v>0</v>
      </c>
      <c r="S454" s="5">
        <v>18</v>
      </c>
      <c r="T454" s="4">
        <v>360</v>
      </c>
      <c r="U454" s="26">
        <f t="shared" si="14"/>
        <v>6.3174779961773524</v>
      </c>
      <c r="V454" s="26">
        <f t="shared" si="15"/>
        <v>126.34955992354705</v>
      </c>
      <c r="Z454" s="4">
        <v>4</v>
      </c>
      <c r="AA454" s="26">
        <v>26.180835754936819</v>
      </c>
      <c r="AB454" s="26">
        <v>2618.083575493682</v>
      </c>
    </row>
    <row r="455" spans="1:28" x14ac:dyDescent="0.25">
      <c r="A455" s="5" t="s">
        <v>1470</v>
      </c>
      <c r="B455" s="6" t="s">
        <v>1150</v>
      </c>
      <c r="C455" s="6" t="s">
        <v>1151</v>
      </c>
      <c r="D455" s="5">
        <v>2008</v>
      </c>
      <c r="E455" s="5">
        <v>8</v>
      </c>
      <c r="F455" s="5">
        <v>37</v>
      </c>
      <c r="G455" s="5">
        <v>92024</v>
      </c>
      <c r="H455" s="5" t="s">
        <v>1152</v>
      </c>
      <c r="I455" s="7">
        <v>5.6</v>
      </c>
      <c r="J455" s="5">
        <v>20</v>
      </c>
      <c r="K455" s="5">
        <v>2</v>
      </c>
      <c r="L455" s="5">
        <v>2</v>
      </c>
      <c r="M455" s="5">
        <v>2</v>
      </c>
      <c r="N455" s="5">
        <v>0</v>
      </c>
      <c r="O455" s="5">
        <v>6</v>
      </c>
      <c r="P455" s="5">
        <v>6</v>
      </c>
      <c r="Q455" s="5">
        <v>6</v>
      </c>
      <c r="R455" s="5">
        <v>0</v>
      </c>
      <c r="S455" s="5">
        <v>18</v>
      </c>
      <c r="T455" s="4">
        <v>360</v>
      </c>
      <c r="U455" s="26">
        <f t="shared" si="14"/>
        <v>6.339769899037333</v>
      </c>
      <c r="V455" s="26">
        <f t="shared" si="15"/>
        <v>126.79539798074666</v>
      </c>
      <c r="Z455" s="4">
        <v>7</v>
      </c>
      <c r="AA455" s="26">
        <v>36.522788525171919</v>
      </c>
      <c r="AB455" s="26">
        <v>1095.6836557551576</v>
      </c>
    </row>
    <row r="456" spans="1:28" x14ac:dyDescent="0.25">
      <c r="A456" s="5" t="s">
        <v>1506</v>
      </c>
      <c r="B456" s="6" t="s">
        <v>1150</v>
      </c>
      <c r="C456" s="6" t="s">
        <v>1151</v>
      </c>
      <c r="D456" s="5">
        <v>2009</v>
      </c>
      <c r="E456" s="5">
        <v>7</v>
      </c>
      <c r="F456" s="5">
        <v>39</v>
      </c>
      <c r="G456" s="5">
        <v>95242</v>
      </c>
      <c r="H456" s="5" t="s">
        <v>1152</v>
      </c>
      <c r="I456" s="7">
        <v>3.2</v>
      </c>
      <c r="J456" s="5">
        <v>71</v>
      </c>
      <c r="K456" s="5">
        <v>0</v>
      </c>
      <c r="L456" s="5">
        <v>3</v>
      </c>
      <c r="M456" s="5">
        <v>3</v>
      </c>
      <c r="N456" s="5">
        <v>0</v>
      </c>
      <c r="O456" s="5">
        <v>0</v>
      </c>
      <c r="P456" s="5">
        <v>9</v>
      </c>
      <c r="Q456" s="5">
        <v>9</v>
      </c>
      <c r="R456" s="5">
        <v>0</v>
      </c>
      <c r="S456" s="5">
        <v>18</v>
      </c>
      <c r="T456" s="4">
        <v>1278</v>
      </c>
      <c r="U456" s="26">
        <f t="shared" si="14"/>
        <v>6.3618420130370792</v>
      </c>
      <c r="V456" s="26">
        <f t="shared" si="15"/>
        <v>451.69078292563262</v>
      </c>
      <c r="Z456" s="4">
        <v>10</v>
      </c>
      <c r="AA456" s="26">
        <v>95.47314387739921</v>
      </c>
      <c r="AB456" s="26">
        <v>859.25829489659293</v>
      </c>
    </row>
    <row r="457" spans="1:28" x14ac:dyDescent="0.25">
      <c r="A457" s="5" t="s">
        <v>1514</v>
      </c>
      <c r="B457" s="6" t="s">
        <v>1150</v>
      </c>
      <c r="C457" s="6" t="s">
        <v>1151</v>
      </c>
      <c r="D457" s="5">
        <v>2004</v>
      </c>
      <c r="E457" s="5">
        <v>12</v>
      </c>
      <c r="F457" s="5">
        <v>40</v>
      </c>
      <c r="G457" s="5">
        <v>93446</v>
      </c>
      <c r="H457" s="5" t="s">
        <v>1152</v>
      </c>
      <c r="I457" s="7">
        <v>4</v>
      </c>
      <c r="J457" s="5">
        <v>40</v>
      </c>
      <c r="K457" s="5">
        <v>2</v>
      </c>
      <c r="L457" s="5">
        <v>0</v>
      </c>
      <c r="M457" s="5">
        <v>2</v>
      </c>
      <c r="N457" s="5">
        <v>2</v>
      </c>
      <c r="O457" s="5">
        <v>6</v>
      </c>
      <c r="P457" s="5">
        <v>0</v>
      </c>
      <c r="Q457" s="5">
        <v>6</v>
      </c>
      <c r="R457" s="5">
        <v>6</v>
      </c>
      <c r="S457" s="5">
        <v>18</v>
      </c>
      <c r="T457" s="4">
        <v>720</v>
      </c>
      <c r="U457" s="26">
        <f t="shared" si="14"/>
        <v>6.2492502275667139</v>
      </c>
      <c r="V457" s="26">
        <f t="shared" si="15"/>
        <v>249.97000910266854</v>
      </c>
      <c r="Z457" s="4">
        <v>9</v>
      </c>
      <c r="AA457" s="26">
        <v>5.0734014835252843</v>
      </c>
      <c r="AB457" s="26">
        <v>187.71585489043551</v>
      </c>
    </row>
    <row r="458" spans="1:28" x14ac:dyDescent="0.25">
      <c r="A458" s="5" t="s">
        <v>1593</v>
      </c>
      <c r="B458" s="6" t="s">
        <v>1150</v>
      </c>
      <c r="C458" s="6" t="s">
        <v>1151</v>
      </c>
      <c r="D458" s="5">
        <v>2003</v>
      </c>
      <c r="E458" s="5">
        <v>13</v>
      </c>
      <c r="F458" s="5">
        <v>49</v>
      </c>
      <c r="G458" s="5">
        <v>95409</v>
      </c>
      <c r="H458" s="5" t="s">
        <v>1152</v>
      </c>
      <c r="I458" s="7">
        <v>4</v>
      </c>
      <c r="J458" s="5">
        <v>80</v>
      </c>
      <c r="K458" s="5">
        <v>1</v>
      </c>
      <c r="L458" s="5">
        <v>4</v>
      </c>
      <c r="M458" s="5">
        <v>1</v>
      </c>
      <c r="N458" s="5">
        <v>0</v>
      </c>
      <c r="O458" s="5">
        <v>3</v>
      </c>
      <c r="P458" s="5">
        <v>12</v>
      </c>
      <c r="Q458" s="5">
        <v>3</v>
      </c>
      <c r="R458" s="5">
        <v>0</v>
      </c>
      <c r="S458" s="5">
        <v>18</v>
      </c>
      <c r="T458" s="4">
        <v>1440</v>
      </c>
      <c r="U458" s="26">
        <f t="shared" si="14"/>
        <v>6.2260455037919833</v>
      </c>
      <c r="V458" s="26">
        <f t="shared" si="15"/>
        <v>498.08364030335866</v>
      </c>
      <c r="Z458" s="4">
        <v>7</v>
      </c>
      <c r="AA458" s="26">
        <v>11.334658507811973</v>
      </c>
      <c r="AB458" s="26">
        <v>283.36646269529933</v>
      </c>
    </row>
    <row r="459" spans="1:28" x14ac:dyDescent="0.25">
      <c r="A459" s="5" t="s">
        <v>477</v>
      </c>
      <c r="B459" s="6" t="s">
        <v>1643</v>
      </c>
      <c r="C459" s="6" t="s">
        <v>1644</v>
      </c>
      <c r="D459" s="5">
        <v>2015</v>
      </c>
      <c r="E459" s="5">
        <v>1</v>
      </c>
      <c r="F459" s="5">
        <v>56</v>
      </c>
      <c r="G459" s="5">
        <v>93004</v>
      </c>
      <c r="H459" s="5" t="s">
        <v>1645</v>
      </c>
      <c r="I459" s="7">
        <v>3.9</v>
      </c>
      <c r="J459" s="5">
        <v>40</v>
      </c>
      <c r="K459" s="5">
        <v>2</v>
      </c>
      <c r="L459" s="5">
        <v>1</v>
      </c>
      <c r="M459" s="5">
        <v>2</v>
      </c>
      <c r="N459" s="5">
        <v>1</v>
      </c>
      <c r="O459" s="5">
        <v>6</v>
      </c>
      <c r="P459" s="5">
        <v>3</v>
      </c>
      <c r="Q459" s="5">
        <v>6</v>
      </c>
      <c r="R459" s="5">
        <v>3</v>
      </c>
      <c r="S459" s="5">
        <v>18</v>
      </c>
      <c r="T459" s="4">
        <v>720</v>
      </c>
      <c r="U459" s="26">
        <f t="shared" si="14"/>
        <v>6.4898359316495338</v>
      </c>
      <c r="V459" s="26">
        <f t="shared" si="15"/>
        <v>259.59343726598138</v>
      </c>
      <c r="Z459" s="4">
        <v>9</v>
      </c>
      <c r="AA459" s="26">
        <v>22.830306675863781</v>
      </c>
      <c r="AB459" s="26">
        <v>913.21226703455125</v>
      </c>
    </row>
    <row r="460" spans="1:28" x14ac:dyDescent="0.25">
      <c r="A460" s="5" t="s">
        <v>1780</v>
      </c>
      <c r="B460" s="6" t="s">
        <v>1643</v>
      </c>
      <c r="C460" s="6" t="s">
        <v>1644</v>
      </c>
      <c r="D460" s="5">
        <v>2013</v>
      </c>
      <c r="E460" s="5">
        <v>3</v>
      </c>
      <c r="F460" s="5">
        <v>19</v>
      </c>
      <c r="G460" s="5">
        <v>91354</v>
      </c>
      <c r="H460" s="5" t="s">
        <v>1645</v>
      </c>
      <c r="I460" s="7">
        <v>4.8</v>
      </c>
      <c r="J460" s="5">
        <v>66</v>
      </c>
      <c r="K460" s="5">
        <v>3</v>
      </c>
      <c r="L460" s="5">
        <v>0</v>
      </c>
      <c r="M460" s="5">
        <v>1</v>
      </c>
      <c r="N460" s="5">
        <v>2</v>
      </c>
      <c r="O460" s="5">
        <v>9</v>
      </c>
      <c r="P460" s="5">
        <v>0</v>
      </c>
      <c r="Q460" s="5">
        <v>3</v>
      </c>
      <c r="R460" s="5">
        <v>6</v>
      </c>
      <c r="S460" s="5">
        <v>18</v>
      </c>
      <c r="T460" s="4">
        <v>1188</v>
      </c>
      <c r="U460" s="26">
        <f t="shared" si="14"/>
        <v>6.4479963340588853</v>
      </c>
      <c r="V460" s="26">
        <f t="shared" si="15"/>
        <v>425.5677580478864</v>
      </c>
      <c r="Z460" s="4">
        <v>8</v>
      </c>
      <c r="AA460" s="26">
        <v>5.0553143618207717</v>
      </c>
      <c r="AB460" s="26">
        <v>70.774401065490807</v>
      </c>
    </row>
    <row r="461" spans="1:28" x14ac:dyDescent="0.25">
      <c r="A461" s="5" t="s">
        <v>359</v>
      </c>
      <c r="B461" s="6" t="s">
        <v>1643</v>
      </c>
      <c r="C461" s="6" t="s">
        <v>1644</v>
      </c>
      <c r="D461" s="5">
        <v>2011</v>
      </c>
      <c r="E461" s="5">
        <v>5</v>
      </c>
      <c r="F461" s="5">
        <v>43</v>
      </c>
      <c r="G461" s="5">
        <v>95033</v>
      </c>
      <c r="H461" s="5" t="s">
        <v>1370</v>
      </c>
      <c r="I461" s="7">
        <v>3.9</v>
      </c>
      <c r="J461" s="5">
        <v>40</v>
      </c>
      <c r="K461" s="5">
        <v>1</v>
      </c>
      <c r="L461" s="5">
        <v>2</v>
      </c>
      <c r="M461" s="5">
        <v>2</v>
      </c>
      <c r="N461" s="5">
        <v>1</v>
      </c>
      <c r="O461" s="5">
        <v>3</v>
      </c>
      <c r="P461" s="5">
        <v>6</v>
      </c>
      <c r="Q461" s="5">
        <v>6</v>
      </c>
      <c r="R461" s="5">
        <v>3</v>
      </c>
      <c r="S461" s="5">
        <v>18</v>
      </c>
      <c r="T461" s="4">
        <v>720</v>
      </c>
      <c r="U461" s="26">
        <f t="shared" si="14"/>
        <v>6.4053397496703139</v>
      </c>
      <c r="V461" s="26">
        <f t="shared" si="15"/>
        <v>256.21358998681256</v>
      </c>
      <c r="Z461" s="4">
        <v>10</v>
      </c>
      <c r="AA461" s="26">
        <v>89.108267618905927</v>
      </c>
      <c r="AB461" s="26">
        <v>1693.0570847592126</v>
      </c>
    </row>
    <row r="462" spans="1:28" x14ac:dyDescent="0.25">
      <c r="A462" s="5" t="s">
        <v>2954</v>
      </c>
      <c r="B462" s="6" t="s">
        <v>1643</v>
      </c>
      <c r="C462" s="6" t="s">
        <v>1644</v>
      </c>
      <c r="D462" s="5">
        <v>2009</v>
      </c>
      <c r="E462" s="5">
        <v>7</v>
      </c>
      <c r="F462" s="5">
        <v>7</v>
      </c>
      <c r="G462" s="5">
        <v>94597</v>
      </c>
      <c r="H462" s="5" t="s">
        <v>1370</v>
      </c>
      <c r="I462" s="7">
        <v>9</v>
      </c>
      <c r="J462" s="5">
        <v>28</v>
      </c>
      <c r="K462" s="5">
        <v>2</v>
      </c>
      <c r="L462" s="5">
        <v>1</v>
      </c>
      <c r="M462" s="5">
        <v>2</v>
      </c>
      <c r="N462" s="5">
        <v>1</v>
      </c>
      <c r="O462" s="5">
        <v>6</v>
      </c>
      <c r="P462" s="5">
        <v>3</v>
      </c>
      <c r="Q462" s="5">
        <v>6</v>
      </c>
      <c r="R462" s="5">
        <v>3</v>
      </c>
      <c r="S462" s="5">
        <v>18</v>
      </c>
      <c r="T462" s="4">
        <v>504</v>
      </c>
      <c r="U462" s="26">
        <f t="shared" si="14"/>
        <v>6.3618420130370792</v>
      </c>
      <c r="V462" s="26">
        <f t="shared" si="15"/>
        <v>178.13157636503823</v>
      </c>
      <c r="Z462" s="4">
        <v>4</v>
      </c>
      <c r="AA462" s="26">
        <v>76.049094335768856</v>
      </c>
      <c r="AB462" s="26">
        <v>76.049094335768856</v>
      </c>
    </row>
    <row r="463" spans="1:28" x14ac:dyDescent="0.25">
      <c r="A463" s="5" t="s">
        <v>186</v>
      </c>
      <c r="B463" s="6" t="s">
        <v>1643</v>
      </c>
      <c r="C463" s="6" t="s">
        <v>1644</v>
      </c>
      <c r="D463" s="5">
        <v>2009</v>
      </c>
      <c r="E463" s="5">
        <v>7</v>
      </c>
      <c r="F463" s="5">
        <v>37</v>
      </c>
      <c r="G463" s="5">
        <v>92051</v>
      </c>
      <c r="H463" s="5" t="s">
        <v>1370</v>
      </c>
      <c r="I463" s="7">
        <v>2.5</v>
      </c>
      <c r="J463" s="5">
        <v>14</v>
      </c>
      <c r="K463" s="5">
        <v>3</v>
      </c>
      <c r="L463" s="5">
        <v>0</v>
      </c>
      <c r="M463" s="5">
        <v>0</v>
      </c>
      <c r="N463" s="5">
        <v>3</v>
      </c>
      <c r="O463" s="5">
        <v>9</v>
      </c>
      <c r="P463" s="5">
        <v>0</v>
      </c>
      <c r="Q463" s="5">
        <v>0</v>
      </c>
      <c r="R463" s="5">
        <v>9</v>
      </c>
      <c r="S463" s="5">
        <v>18</v>
      </c>
      <c r="T463" s="4">
        <v>252</v>
      </c>
      <c r="U463" s="26">
        <f t="shared" si="14"/>
        <v>6.3618420130370792</v>
      </c>
      <c r="V463" s="26">
        <f t="shared" si="15"/>
        <v>89.065788182519114</v>
      </c>
      <c r="Z463" s="4">
        <v>15</v>
      </c>
      <c r="AA463" s="26">
        <v>58.399966690626044</v>
      </c>
      <c r="AB463" s="26">
        <v>4029.597701653197</v>
      </c>
    </row>
    <row r="464" spans="1:28" x14ac:dyDescent="0.25">
      <c r="A464" s="5" t="s">
        <v>514</v>
      </c>
      <c r="B464" s="6" t="s">
        <v>1643</v>
      </c>
      <c r="C464" s="6" t="s">
        <v>1644</v>
      </c>
      <c r="D464" s="5">
        <v>2009</v>
      </c>
      <c r="E464" s="5">
        <v>7</v>
      </c>
      <c r="F464" s="5">
        <v>56</v>
      </c>
      <c r="G464" s="5">
        <v>93012</v>
      </c>
      <c r="H464" s="5" t="s">
        <v>1370</v>
      </c>
      <c r="I464" s="7">
        <v>3</v>
      </c>
      <c r="J464" s="5">
        <v>50</v>
      </c>
      <c r="K464" s="5">
        <v>3</v>
      </c>
      <c r="L464" s="5">
        <v>0</v>
      </c>
      <c r="M464" s="5">
        <v>0</v>
      </c>
      <c r="N464" s="5">
        <v>3</v>
      </c>
      <c r="O464" s="5">
        <v>9</v>
      </c>
      <c r="P464" s="5">
        <v>0</v>
      </c>
      <c r="Q464" s="5">
        <v>0</v>
      </c>
      <c r="R464" s="5">
        <v>9</v>
      </c>
      <c r="S464" s="5">
        <v>18</v>
      </c>
      <c r="T464" s="4">
        <v>900</v>
      </c>
      <c r="U464" s="26">
        <f t="shared" si="14"/>
        <v>6.3618420130370792</v>
      </c>
      <c r="V464" s="26">
        <f t="shared" si="15"/>
        <v>318.09210065185397</v>
      </c>
      <c r="Z464" s="4">
        <v>5</v>
      </c>
      <c r="AA464" s="26">
        <v>52.535636642319773</v>
      </c>
      <c r="AB464" s="26">
        <v>893.10582291943615</v>
      </c>
    </row>
    <row r="465" spans="1:28" x14ac:dyDescent="0.25">
      <c r="A465" s="5" t="s">
        <v>1558</v>
      </c>
      <c r="B465" s="6" t="s">
        <v>1150</v>
      </c>
      <c r="C465" s="6" t="s">
        <v>1151</v>
      </c>
      <c r="D465" s="5">
        <v>2008</v>
      </c>
      <c r="E465" s="5">
        <v>8</v>
      </c>
      <c r="F465" s="5">
        <v>43</v>
      </c>
      <c r="G465" s="5">
        <v>95123</v>
      </c>
      <c r="H465" s="5" t="s">
        <v>1211</v>
      </c>
      <c r="I465" s="7">
        <v>3.9</v>
      </c>
      <c r="J465" s="5">
        <v>19</v>
      </c>
      <c r="K465" s="5">
        <v>2</v>
      </c>
      <c r="L465" s="5">
        <v>0</v>
      </c>
      <c r="M465" s="5">
        <v>2</v>
      </c>
      <c r="N465" s="5">
        <v>2</v>
      </c>
      <c r="O465" s="5">
        <v>6</v>
      </c>
      <c r="P465" s="5">
        <v>0</v>
      </c>
      <c r="Q465" s="5">
        <v>6</v>
      </c>
      <c r="R465" s="5">
        <v>6</v>
      </c>
      <c r="S465" s="5">
        <v>18</v>
      </c>
      <c r="T465" s="4">
        <v>342</v>
      </c>
      <c r="U465" s="26">
        <f t="shared" si="14"/>
        <v>6.339769899037333</v>
      </c>
      <c r="V465" s="26">
        <f t="shared" si="15"/>
        <v>120.45562808170932</v>
      </c>
      <c r="Z465" s="4">
        <v>15</v>
      </c>
      <c r="AA465" s="26">
        <v>27.253317788958821</v>
      </c>
      <c r="AB465" s="26">
        <v>708.58626251292935</v>
      </c>
    </row>
    <row r="466" spans="1:28" x14ac:dyDescent="0.25">
      <c r="A466" s="5" t="s">
        <v>1917</v>
      </c>
      <c r="B466" s="6" t="s">
        <v>1643</v>
      </c>
      <c r="C466" s="6" t="s">
        <v>1644</v>
      </c>
      <c r="D466" s="5">
        <v>2008</v>
      </c>
      <c r="E466" s="5">
        <v>8</v>
      </c>
      <c r="F466" s="5">
        <v>30</v>
      </c>
      <c r="G466" s="5">
        <v>92886</v>
      </c>
      <c r="H466" s="5" t="s">
        <v>1645</v>
      </c>
      <c r="I466" s="7">
        <v>2</v>
      </c>
      <c r="J466" s="5">
        <v>35</v>
      </c>
      <c r="K466" s="5">
        <v>0</v>
      </c>
      <c r="L466" s="5">
        <v>0</v>
      </c>
      <c r="M466" s="5">
        <v>3</v>
      </c>
      <c r="N466" s="5">
        <v>3</v>
      </c>
      <c r="O466" s="5">
        <v>0</v>
      </c>
      <c r="P466" s="5">
        <v>0</v>
      </c>
      <c r="Q466" s="5">
        <v>9</v>
      </c>
      <c r="R466" s="5">
        <v>9</v>
      </c>
      <c r="S466" s="5">
        <v>18</v>
      </c>
      <c r="T466" s="4">
        <v>630</v>
      </c>
      <c r="U466" s="26">
        <f t="shared" si="14"/>
        <v>6.339769899037333</v>
      </c>
      <c r="V466" s="26">
        <f t="shared" si="15"/>
        <v>221.89194646630665</v>
      </c>
      <c r="Z466" s="4">
        <v>11</v>
      </c>
      <c r="AA466" s="26">
        <v>5.1108271989351062</v>
      </c>
      <c r="AB466" s="26">
        <v>51.10827198935106</v>
      </c>
    </row>
    <row r="467" spans="1:28" x14ac:dyDescent="0.25">
      <c r="A467" s="5" t="s">
        <v>3187</v>
      </c>
      <c r="B467" s="6" t="s">
        <v>1643</v>
      </c>
      <c r="C467" s="6" t="s">
        <v>1644</v>
      </c>
      <c r="D467" s="5">
        <v>2008</v>
      </c>
      <c r="E467" s="5">
        <v>8</v>
      </c>
      <c r="F467" s="5">
        <v>19</v>
      </c>
      <c r="G467" s="5">
        <v>91390</v>
      </c>
      <c r="H467" s="5" t="s">
        <v>1370</v>
      </c>
      <c r="I467" s="7">
        <v>4</v>
      </c>
      <c r="J467" s="5">
        <v>40</v>
      </c>
      <c r="K467" s="5">
        <v>0</v>
      </c>
      <c r="L467" s="5">
        <v>0</v>
      </c>
      <c r="M467" s="5">
        <v>3</v>
      </c>
      <c r="N467" s="5">
        <v>3</v>
      </c>
      <c r="O467" s="5">
        <v>0</v>
      </c>
      <c r="P467" s="5">
        <v>0</v>
      </c>
      <c r="Q467" s="5">
        <v>9</v>
      </c>
      <c r="R467" s="5">
        <v>9</v>
      </c>
      <c r="S467" s="5">
        <v>18</v>
      </c>
      <c r="T467" s="4">
        <v>720</v>
      </c>
      <c r="U467" s="26">
        <f t="shared" si="14"/>
        <v>6.339769899037333</v>
      </c>
      <c r="V467" s="26">
        <f t="shared" si="15"/>
        <v>253.59079596149331</v>
      </c>
      <c r="Z467" s="4">
        <v>11</v>
      </c>
      <c r="AA467" s="26">
        <v>5.1108271989351062</v>
      </c>
      <c r="AB467" s="26">
        <v>383.31203992013297</v>
      </c>
    </row>
    <row r="468" spans="1:28" x14ac:dyDescent="0.25">
      <c r="A468" s="5" t="s">
        <v>3428</v>
      </c>
      <c r="B468" s="6" t="s">
        <v>1643</v>
      </c>
      <c r="C468" s="6" t="s">
        <v>1644</v>
      </c>
      <c r="D468" s="5">
        <v>2008</v>
      </c>
      <c r="E468" s="5">
        <v>8</v>
      </c>
      <c r="F468" s="5">
        <v>33</v>
      </c>
      <c r="G468" s="5">
        <v>92530</v>
      </c>
      <c r="H468" s="5" t="s">
        <v>1370</v>
      </c>
      <c r="I468" s="7">
        <v>1.7</v>
      </c>
      <c r="J468" s="5">
        <v>30</v>
      </c>
      <c r="K468" s="5">
        <v>2</v>
      </c>
      <c r="L468" s="5">
        <v>0</v>
      </c>
      <c r="M468" s="5">
        <v>2</v>
      </c>
      <c r="N468" s="5">
        <v>2</v>
      </c>
      <c r="O468" s="5">
        <v>6</v>
      </c>
      <c r="P468" s="5">
        <v>0</v>
      </c>
      <c r="Q468" s="5">
        <v>6</v>
      </c>
      <c r="R468" s="5">
        <v>6</v>
      </c>
      <c r="S468" s="5">
        <v>18</v>
      </c>
      <c r="T468" s="4">
        <v>540</v>
      </c>
      <c r="U468" s="26">
        <f t="shared" si="14"/>
        <v>6.339769899037333</v>
      </c>
      <c r="V468" s="26">
        <f t="shared" si="15"/>
        <v>190.19309697111999</v>
      </c>
      <c r="Z468" s="4">
        <v>12</v>
      </c>
      <c r="AA468" s="26">
        <v>10.260389986093674</v>
      </c>
      <c r="AB468" s="26">
        <v>307.81169958281021</v>
      </c>
    </row>
    <row r="469" spans="1:28" x14ac:dyDescent="0.25">
      <c r="A469" s="5" t="s">
        <v>78</v>
      </c>
      <c r="B469" s="6" t="s">
        <v>1643</v>
      </c>
      <c r="C469" s="6" t="s">
        <v>1644</v>
      </c>
      <c r="D469" s="5">
        <v>2008</v>
      </c>
      <c r="E469" s="5">
        <v>8</v>
      </c>
      <c r="F469" s="5">
        <v>36</v>
      </c>
      <c r="G469" s="5">
        <v>91737</v>
      </c>
      <c r="H469" s="5" t="s">
        <v>1370</v>
      </c>
      <c r="I469" s="7">
        <v>1.8</v>
      </c>
      <c r="J469" s="5">
        <v>50</v>
      </c>
      <c r="K469" s="5">
        <v>2</v>
      </c>
      <c r="L469" s="5">
        <v>0</v>
      </c>
      <c r="M469" s="5">
        <v>2</v>
      </c>
      <c r="N469" s="5">
        <v>2</v>
      </c>
      <c r="O469" s="5">
        <v>6</v>
      </c>
      <c r="P469" s="5">
        <v>0</v>
      </c>
      <c r="Q469" s="5">
        <v>6</v>
      </c>
      <c r="R469" s="5">
        <v>6</v>
      </c>
      <c r="S469" s="5">
        <v>18</v>
      </c>
      <c r="T469" s="4">
        <v>900</v>
      </c>
      <c r="U469" s="26">
        <f t="shared" si="14"/>
        <v>6.339769899037333</v>
      </c>
      <c r="V469" s="26">
        <f t="shared" si="15"/>
        <v>316.98849495186664</v>
      </c>
      <c r="Z469" s="4">
        <v>14</v>
      </c>
      <c r="AA469" s="26">
        <v>0</v>
      </c>
      <c r="AB469" s="26">
        <v>0</v>
      </c>
    </row>
    <row r="470" spans="1:28" x14ac:dyDescent="0.25">
      <c r="A470" s="5" t="s">
        <v>1957</v>
      </c>
      <c r="B470" s="6" t="s">
        <v>1643</v>
      </c>
      <c r="C470" s="6" t="s">
        <v>1644</v>
      </c>
      <c r="D470" s="5">
        <v>2007</v>
      </c>
      <c r="E470" s="5">
        <v>9</v>
      </c>
      <c r="F470" s="5">
        <v>30</v>
      </c>
      <c r="G470" s="5">
        <v>92648</v>
      </c>
      <c r="H470" s="5" t="s">
        <v>1645</v>
      </c>
      <c r="I470" s="7">
        <v>1.9</v>
      </c>
      <c r="J470" s="5">
        <v>9</v>
      </c>
      <c r="K470" s="5">
        <v>2</v>
      </c>
      <c r="L470" s="5">
        <v>0</v>
      </c>
      <c r="M470" s="5">
        <v>2</v>
      </c>
      <c r="N470" s="5">
        <v>2</v>
      </c>
      <c r="O470" s="5">
        <v>6</v>
      </c>
      <c r="P470" s="5">
        <v>0</v>
      </c>
      <c r="Q470" s="5">
        <v>6</v>
      </c>
      <c r="R470" s="5">
        <v>6</v>
      </c>
      <c r="S470" s="5">
        <v>18</v>
      </c>
      <c r="T470" s="4">
        <v>162</v>
      </c>
      <c r="U470" s="26">
        <f t="shared" si="14"/>
        <v>6.3174779961773524</v>
      </c>
      <c r="V470" s="26">
        <f t="shared" si="15"/>
        <v>56.857301965596172</v>
      </c>
      <c r="Z470" s="4">
        <v>13</v>
      </c>
      <c r="AA470" s="26">
        <v>25.750100136596583</v>
      </c>
      <c r="AB470" s="26">
        <v>515.00200273193161</v>
      </c>
    </row>
    <row r="471" spans="1:28" x14ac:dyDescent="0.25">
      <c r="A471" s="5" t="s">
        <v>2056</v>
      </c>
      <c r="B471" s="6" t="s">
        <v>1643</v>
      </c>
      <c r="C471" s="6" t="s">
        <v>1644</v>
      </c>
      <c r="D471" s="5">
        <v>2007</v>
      </c>
      <c r="E471" s="5">
        <v>9</v>
      </c>
      <c r="F471" s="5">
        <v>36</v>
      </c>
      <c r="G471" s="5">
        <v>92301</v>
      </c>
      <c r="H471" s="5" t="s">
        <v>1645</v>
      </c>
      <c r="I471" s="7">
        <v>3.8</v>
      </c>
      <c r="J471" s="5">
        <v>28</v>
      </c>
      <c r="K471" s="5">
        <v>3</v>
      </c>
      <c r="L471" s="5">
        <v>3</v>
      </c>
      <c r="M471" s="5">
        <v>0</v>
      </c>
      <c r="N471" s="5">
        <v>0</v>
      </c>
      <c r="O471" s="5">
        <v>9</v>
      </c>
      <c r="P471" s="5">
        <v>9</v>
      </c>
      <c r="Q471" s="5">
        <v>0</v>
      </c>
      <c r="R471" s="5">
        <v>0</v>
      </c>
      <c r="S471" s="5">
        <v>18</v>
      </c>
      <c r="T471" s="4">
        <v>504</v>
      </c>
      <c r="U471" s="26">
        <f t="shared" si="14"/>
        <v>6.3174779961773524</v>
      </c>
      <c r="V471" s="26">
        <f t="shared" si="15"/>
        <v>176.88938389296587</v>
      </c>
      <c r="Z471" s="4">
        <v>8</v>
      </c>
      <c r="AA471" s="26">
        <v>22.748914628193475</v>
      </c>
      <c r="AB471" s="26">
        <v>1137.4457314096737</v>
      </c>
    </row>
    <row r="472" spans="1:28" x14ac:dyDescent="0.25">
      <c r="A472" s="5" t="s">
        <v>2119</v>
      </c>
      <c r="B472" s="6" t="s">
        <v>1643</v>
      </c>
      <c r="C472" s="6" t="s">
        <v>1644</v>
      </c>
      <c r="D472" s="5">
        <v>2007</v>
      </c>
      <c r="E472" s="5">
        <v>9</v>
      </c>
      <c r="F472" s="5">
        <v>37</v>
      </c>
      <c r="G472" s="5">
        <v>91942</v>
      </c>
      <c r="H472" s="5" t="s">
        <v>1645</v>
      </c>
      <c r="I472" s="7">
        <v>5.8</v>
      </c>
      <c r="J472" s="5">
        <v>60</v>
      </c>
      <c r="K472" s="5">
        <v>0</v>
      </c>
      <c r="L472" s="5">
        <v>0</v>
      </c>
      <c r="M472" s="5">
        <v>3</v>
      </c>
      <c r="N472" s="5">
        <v>3</v>
      </c>
      <c r="O472" s="5">
        <v>0</v>
      </c>
      <c r="P472" s="5">
        <v>0</v>
      </c>
      <c r="Q472" s="5">
        <v>9</v>
      </c>
      <c r="R472" s="5">
        <v>9</v>
      </c>
      <c r="S472" s="5">
        <v>18</v>
      </c>
      <c r="T472" s="4">
        <v>1080</v>
      </c>
      <c r="U472" s="26">
        <f t="shared" si="14"/>
        <v>6.3174779961773524</v>
      </c>
      <c r="V472" s="26">
        <f t="shared" si="15"/>
        <v>379.04867977064112</v>
      </c>
      <c r="Z472" s="4">
        <v>5</v>
      </c>
      <c r="AA472" s="26">
        <v>25.016969829676082</v>
      </c>
      <c r="AB472" s="26">
        <v>525.35636642319776</v>
      </c>
    </row>
    <row r="473" spans="1:28" x14ac:dyDescent="0.25">
      <c r="A473" s="5" t="s">
        <v>2951</v>
      </c>
      <c r="B473" s="6" t="s">
        <v>1643</v>
      </c>
      <c r="C473" s="6" t="s">
        <v>1644</v>
      </c>
      <c r="D473" s="5">
        <v>2007</v>
      </c>
      <c r="E473" s="5">
        <v>9</v>
      </c>
      <c r="F473" s="5">
        <v>7</v>
      </c>
      <c r="G473" s="5">
        <v>94531</v>
      </c>
      <c r="H473" s="5" t="s">
        <v>1370</v>
      </c>
      <c r="I473" s="7">
        <v>4.0999999999999996</v>
      </c>
      <c r="J473" s="5">
        <v>50</v>
      </c>
      <c r="K473" s="5">
        <v>3</v>
      </c>
      <c r="L473" s="5">
        <v>0</v>
      </c>
      <c r="M473" s="5">
        <v>0</v>
      </c>
      <c r="N473" s="5">
        <v>3</v>
      </c>
      <c r="O473" s="5">
        <v>9</v>
      </c>
      <c r="P473" s="5">
        <v>0</v>
      </c>
      <c r="Q473" s="5">
        <v>0</v>
      </c>
      <c r="R473" s="5">
        <v>9</v>
      </c>
      <c r="S473" s="5">
        <v>18</v>
      </c>
      <c r="T473" s="4">
        <v>900</v>
      </c>
      <c r="U473" s="26">
        <f t="shared" si="14"/>
        <v>6.3174779961773524</v>
      </c>
      <c r="V473" s="26">
        <f t="shared" si="15"/>
        <v>315.87389980886763</v>
      </c>
      <c r="Z473" s="4">
        <v>2</v>
      </c>
      <c r="AA473" s="26">
        <v>4.9547282208533181</v>
      </c>
      <c r="AB473" s="26">
        <v>69.366195091946452</v>
      </c>
    </row>
    <row r="474" spans="1:28" x14ac:dyDescent="0.25">
      <c r="A474" s="5" t="s">
        <v>3055</v>
      </c>
      <c r="B474" s="6" t="s">
        <v>1643</v>
      </c>
      <c r="C474" s="6" t="s">
        <v>1644</v>
      </c>
      <c r="D474" s="5">
        <v>2007</v>
      </c>
      <c r="E474" s="5">
        <v>9</v>
      </c>
      <c r="F474" s="5">
        <v>19</v>
      </c>
      <c r="G474" s="5">
        <v>93536</v>
      </c>
      <c r="H474" s="5" t="s">
        <v>1370</v>
      </c>
      <c r="I474" s="7">
        <v>4</v>
      </c>
      <c r="J474" s="5">
        <v>41</v>
      </c>
      <c r="K474" s="5">
        <v>2</v>
      </c>
      <c r="L474" s="5">
        <v>0</v>
      </c>
      <c r="M474" s="5">
        <v>2</v>
      </c>
      <c r="N474" s="5">
        <v>2</v>
      </c>
      <c r="O474" s="5">
        <v>6</v>
      </c>
      <c r="P474" s="5">
        <v>0</v>
      </c>
      <c r="Q474" s="5">
        <v>6</v>
      </c>
      <c r="R474" s="5">
        <v>6</v>
      </c>
      <c r="S474" s="5">
        <v>18</v>
      </c>
      <c r="T474" s="4">
        <v>738</v>
      </c>
      <c r="U474" s="26">
        <f t="shared" si="14"/>
        <v>6.3174779961773524</v>
      </c>
      <c r="V474" s="26">
        <f t="shared" si="15"/>
        <v>259.01659784327143</v>
      </c>
      <c r="Z474" s="4">
        <v>12</v>
      </c>
      <c r="AA474" s="26">
        <v>15.390584979140511</v>
      </c>
      <c r="AB474" s="26">
        <v>15.390584979140511</v>
      </c>
    </row>
    <row r="475" spans="1:28" x14ac:dyDescent="0.25">
      <c r="A475" s="5" t="s">
        <v>199</v>
      </c>
      <c r="B475" s="6" t="s">
        <v>1643</v>
      </c>
      <c r="C475" s="6" t="s">
        <v>1644</v>
      </c>
      <c r="D475" s="5">
        <v>2007</v>
      </c>
      <c r="E475" s="5">
        <v>9</v>
      </c>
      <c r="F475" s="5">
        <v>37</v>
      </c>
      <c r="G475" s="5">
        <v>92064</v>
      </c>
      <c r="H475" s="5" t="s">
        <v>1370</v>
      </c>
      <c r="I475" s="7">
        <v>3.9</v>
      </c>
      <c r="J475" s="5">
        <v>20</v>
      </c>
      <c r="K475" s="5">
        <v>0</v>
      </c>
      <c r="L475" s="5">
        <v>0</v>
      </c>
      <c r="M475" s="5">
        <v>3</v>
      </c>
      <c r="N475" s="5">
        <v>3</v>
      </c>
      <c r="O475" s="5">
        <v>0</v>
      </c>
      <c r="P475" s="5">
        <v>0</v>
      </c>
      <c r="Q475" s="5">
        <v>9</v>
      </c>
      <c r="R475" s="5">
        <v>9</v>
      </c>
      <c r="S475" s="5">
        <v>18</v>
      </c>
      <c r="T475" s="4">
        <v>360</v>
      </c>
      <c r="U475" s="26">
        <f t="shared" si="14"/>
        <v>6.3174779961773524</v>
      </c>
      <c r="V475" s="26">
        <f t="shared" si="15"/>
        <v>126.34955992354705</v>
      </c>
      <c r="Z475" s="4">
        <v>2</v>
      </c>
      <c r="AA475" s="26">
        <v>14.864184662559953</v>
      </c>
      <c r="AB475" s="26">
        <v>445.92553987679861</v>
      </c>
    </row>
    <row r="476" spans="1:28" x14ac:dyDescent="0.25">
      <c r="A476" s="5" t="s">
        <v>246</v>
      </c>
      <c r="B476" s="6" t="s">
        <v>1643</v>
      </c>
      <c r="C476" s="6" t="s">
        <v>1644</v>
      </c>
      <c r="D476" s="5">
        <v>2007</v>
      </c>
      <c r="E476" s="5">
        <v>9</v>
      </c>
      <c r="F476" s="5">
        <v>39</v>
      </c>
      <c r="G476" s="5">
        <v>95336</v>
      </c>
      <c r="H476" s="5" t="s">
        <v>1370</v>
      </c>
      <c r="I476" s="7">
        <v>1.7</v>
      </c>
      <c r="J476" s="5">
        <v>41</v>
      </c>
      <c r="K476" s="5">
        <v>2</v>
      </c>
      <c r="L476" s="5">
        <v>0</v>
      </c>
      <c r="M476" s="5">
        <v>2</v>
      </c>
      <c r="N476" s="5">
        <v>2</v>
      </c>
      <c r="O476" s="5">
        <v>6</v>
      </c>
      <c r="P476" s="5">
        <v>0</v>
      </c>
      <c r="Q476" s="5">
        <v>6</v>
      </c>
      <c r="R476" s="5">
        <v>6</v>
      </c>
      <c r="S476" s="5">
        <v>18</v>
      </c>
      <c r="T476" s="4">
        <v>738</v>
      </c>
      <c r="U476" s="26">
        <f t="shared" si="14"/>
        <v>6.3174779961773524</v>
      </c>
      <c r="V476" s="26">
        <f t="shared" si="15"/>
        <v>259.01659784327143</v>
      </c>
      <c r="Z476" s="4">
        <v>10</v>
      </c>
      <c r="AA476" s="26">
        <v>30.551406040767745</v>
      </c>
      <c r="AB476" s="26">
        <v>916.54218122303234</v>
      </c>
    </row>
    <row r="477" spans="1:28" x14ac:dyDescent="0.25">
      <c r="A477" s="5" t="s">
        <v>338</v>
      </c>
      <c r="B477" s="6" t="s">
        <v>1643</v>
      </c>
      <c r="C477" s="6" t="s">
        <v>1644</v>
      </c>
      <c r="D477" s="5">
        <v>2007</v>
      </c>
      <c r="E477" s="5">
        <v>9</v>
      </c>
      <c r="F477" s="5">
        <v>43</v>
      </c>
      <c r="G477" s="5">
        <v>95033</v>
      </c>
      <c r="H477" s="5" t="s">
        <v>1370</v>
      </c>
      <c r="I477" s="7">
        <v>5.8</v>
      </c>
      <c r="J477" s="5">
        <v>45</v>
      </c>
      <c r="K477" s="5">
        <v>2</v>
      </c>
      <c r="L477" s="5">
        <v>1</v>
      </c>
      <c r="M477" s="5">
        <v>2</v>
      </c>
      <c r="N477" s="5">
        <v>1</v>
      </c>
      <c r="O477" s="5">
        <v>6</v>
      </c>
      <c r="P477" s="5">
        <v>3</v>
      </c>
      <c r="Q477" s="5">
        <v>6</v>
      </c>
      <c r="R477" s="5">
        <v>3</v>
      </c>
      <c r="S477" s="5">
        <v>18</v>
      </c>
      <c r="T477" s="4">
        <v>810</v>
      </c>
      <c r="U477" s="26">
        <f t="shared" si="14"/>
        <v>6.3174779961773524</v>
      </c>
      <c r="V477" s="26">
        <f t="shared" si="15"/>
        <v>284.28650982798086</v>
      </c>
      <c r="Z477" s="4">
        <v>3</v>
      </c>
      <c r="AA477" s="26">
        <v>24.853037990575075</v>
      </c>
      <c r="AB477" s="26">
        <v>1217.7988615381787</v>
      </c>
    </row>
    <row r="478" spans="1:28" x14ac:dyDescent="0.25">
      <c r="A478" s="5" t="s">
        <v>1811</v>
      </c>
      <c r="B478" s="6" t="s">
        <v>1643</v>
      </c>
      <c r="C478" s="6" t="s">
        <v>1644</v>
      </c>
      <c r="D478" s="5">
        <v>2006</v>
      </c>
      <c r="E478" s="5">
        <v>10</v>
      </c>
      <c r="F478" s="5">
        <v>19</v>
      </c>
      <c r="G478" s="5">
        <v>91006</v>
      </c>
      <c r="H478" s="5" t="s">
        <v>1645</v>
      </c>
      <c r="I478" s="7">
        <v>3.9</v>
      </c>
      <c r="J478" s="5">
        <v>81</v>
      </c>
      <c r="K478" s="5">
        <v>1</v>
      </c>
      <c r="L478" s="5">
        <v>0</v>
      </c>
      <c r="M478" s="5">
        <v>3</v>
      </c>
      <c r="N478" s="5">
        <v>2</v>
      </c>
      <c r="O478" s="5">
        <v>3</v>
      </c>
      <c r="P478" s="5">
        <v>0</v>
      </c>
      <c r="Q478" s="5">
        <v>9</v>
      </c>
      <c r="R478" s="5">
        <v>6</v>
      </c>
      <c r="S478" s="5">
        <v>18</v>
      </c>
      <c r="T478" s="4">
        <v>1458</v>
      </c>
      <c r="U478" s="26">
        <f t="shared" si="14"/>
        <v>6.2949630051223675</v>
      </c>
      <c r="V478" s="26">
        <f t="shared" si="15"/>
        <v>509.89200341491176</v>
      </c>
      <c r="Z478" s="4">
        <v>5</v>
      </c>
      <c r="AA478" s="26">
        <v>17.51187888077326</v>
      </c>
      <c r="AB478" s="26">
        <v>1751.1878880773261</v>
      </c>
    </row>
    <row r="479" spans="1:28" x14ac:dyDescent="0.25">
      <c r="A479" s="5" t="s">
        <v>1814</v>
      </c>
      <c r="B479" s="6" t="s">
        <v>1643</v>
      </c>
      <c r="C479" s="6" t="s">
        <v>1644</v>
      </c>
      <c r="D479" s="5">
        <v>2006</v>
      </c>
      <c r="E479" s="5">
        <v>10</v>
      </c>
      <c r="F479" s="5">
        <v>19</v>
      </c>
      <c r="G479" s="5">
        <v>91303</v>
      </c>
      <c r="H479" s="5" t="s">
        <v>1645</v>
      </c>
      <c r="I479" s="7">
        <v>3</v>
      </c>
      <c r="J479" s="5">
        <v>35</v>
      </c>
      <c r="K479" s="5">
        <v>2</v>
      </c>
      <c r="L479" s="5">
        <v>1</v>
      </c>
      <c r="M479" s="5">
        <v>2</v>
      </c>
      <c r="N479" s="5">
        <v>1</v>
      </c>
      <c r="O479" s="5">
        <v>6</v>
      </c>
      <c r="P479" s="5">
        <v>3</v>
      </c>
      <c r="Q479" s="5">
        <v>6</v>
      </c>
      <c r="R479" s="5">
        <v>3</v>
      </c>
      <c r="S479" s="5">
        <v>18</v>
      </c>
      <c r="T479" s="4">
        <v>630</v>
      </c>
      <c r="U479" s="26">
        <f t="shared" si="14"/>
        <v>6.2949630051223675</v>
      </c>
      <c r="V479" s="26">
        <f t="shared" si="15"/>
        <v>220.32370517928285</v>
      </c>
      <c r="Z479" s="4">
        <v>10</v>
      </c>
      <c r="AA479" s="26">
        <v>8.9108267618905934</v>
      </c>
      <c r="AB479" s="26">
        <v>356.43307047562371</v>
      </c>
    </row>
    <row r="480" spans="1:28" x14ac:dyDescent="0.25">
      <c r="A480" s="5" t="s">
        <v>1895</v>
      </c>
      <c r="B480" s="6" t="s">
        <v>1730</v>
      </c>
      <c r="C480" s="6" t="s">
        <v>1151</v>
      </c>
      <c r="D480" s="5">
        <v>2006</v>
      </c>
      <c r="E480" s="5">
        <v>10</v>
      </c>
      <c r="F480" s="5">
        <v>28</v>
      </c>
      <c r="G480" s="5">
        <v>94508</v>
      </c>
      <c r="H480" s="5" t="s">
        <v>1645</v>
      </c>
      <c r="I480" s="7">
        <v>3.9</v>
      </c>
      <c r="J480" s="5">
        <v>50</v>
      </c>
      <c r="K480" s="5">
        <v>2</v>
      </c>
      <c r="L480" s="5">
        <v>1</v>
      </c>
      <c r="M480" s="5">
        <v>1</v>
      </c>
      <c r="N480" s="5">
        <v>2</v>
      </c>
      <c r="O480" s="5">
        <v>6</v>
      </c>
      <c r="P480" s="5">
        <v>3</v>
      </c>
      <c r="Q480" s="5">
        <v>3</v>
      </c>
      <c r="R480" s="5">
        <v>6</v>
      </c>
      <c r="S480" s="5">
        <v>18</v>
      </c>
      <c r="T480" s="4">
        <v>900</v>
      </c>
      <c r="U480" s="26">
        <f t="shared" si="14"/>
        <v>6.2949630051223675</v>
      </c>
      <c r="V480" s="26">
        <f t="shared" si="15"/>
        <v>314.74815025611838</v>
      </c>
      <c r="Z480" s="4">
        <v>5</v>
      </c>
      <c r="AA480" s="26">
        <v>6.2542424574190205</v>
      </c>
      <c r="AB480" s="26">
        <v>312.71212287095102</v>
      </c>
    </row>
    <row r="481" spans="1:28" x14ac:dyDescent="0.25">
      <c r="A481" s="5" t="s">
        <v>2322</v>
      </c>
      <c r="B481" s="6" t="s">
        <v>1643</v>
      </c>
      <c r="C481" s="6" t="s">
        <v>1644</v>
      </c>
      <c r="D481" s="5">
        <v>2006</v>
      </c>
      <c r="E481" s="5">
        <v>10</v>
      </c>
      <c r="F481" s="5">
        <v>56</v>
      </c>
      <c r="G481" s="5">
        <v>93065</v>
      </c>
      <c r="H481" s="5" t="s">
        <v>1645</v>
      </c>
      <c r="I481" s="7">
        <v>2.5</v>
      </c>
      <c r="J481" s="5">
        <v>29</v>
      </c>
      <c r="K481" s="5">
        <v>1</v>
      </c>
      <c r="L481" s="5">
        <v>1</v>
      </c>
      <c r="M481" s="5">
        <v>2</v>
      </c>
      <c r="N481" s="5">
        <v>2</v>
      </c>
      <c r="O481" s="5">
        <v>3</v>
      </c>
      <c r="P481" s="5">
        <v>3</v>
      </c>
      <c r="Q481" s="5">
        <v>6</v>
      </c>
      <c r="R481" s="5">
        <v>6</v>
      </c>
      <c r="S481" s="5">
        <v>18</v>
      </c>
      <c r="T481" s="4">
        <v>522</v>
      </c>
      <c r="U481" s="26">
        <f t="shared" si="14"/>
        <v>6.2949630051223675</v>
      </c>
      <c r="V481" s="26">
        <f t="shared" si="15"/>
        <v>182.55392714854867</v>
      </c>
      <c r="Z481" s="4">
        <v>9</v>
      </c>
      <c r="AA481" s="26">
        <v>5.0734014835252843</v>
      </c>
      <c r="AB481" s="26">
        <v>202.93605934101137</v>
      </c>
    </row>
    <row r="482" spans="1:28" x14ac:dyDescent="0.25">
      <c r="A482" s="5" t="s">
        <v>3365</v>
      </c>
      <c r="B482" s="6" t="s">
        <v>1643</v>
      </c>
      <c r="C482" s="6" t="s">
        <v>1644</v>
      </c>
      <c r="D482" s="5">
        <v>2006</v>
      </c>
      <c r="E482" s="5">
        <v>10</v>
      </c>
      <c r="F482" s="5">
        <v>31</v>
      </c>
      <c r="G482" s="5">
        <v>95747</v>
      </c>
      <c r="H482" s="5" t="s">
        <v>1370</v>
      </c>
      <c r="I482" s="7">
        <v>6</v>
      </c>
      <c r="J482" s="5">
        <v>50</v>
      </c>
      <c r="K482" s="5">
        <v>2</v>
      </c>
      <c r="L482" s="5">
        <v>0</v>
      </c>
      <c r="M482" s="5">
        <v>2</v>
      </c>
      <c r="N482" s="5">
        <v>2</v>
      </c>
      <c r="O482" s="5">
        <v>6</v>
      </c>
      <c r="P482" s="5">
        <v>0</v>
      </c>
      <c r="Q482" s="5">
        <v>6</v>
      </c>
      <c r="R482" s="5">
        <v>6</v>
      </c>
      <c r="S482" s="5">
        <v>18</v>
      </c>
      <c r="T482" s="4">
        <v>900</v>
      </c>
      <c r="U482" s="26">
        <f t="shared" si="14"/>
        <v>6.2949630051223675</v>
      </c>
      <c r="V482" s="26">
        <f t="shared" si="15"/>
        <v>314.74815025611838</v>
      </c>
      <c r="Z482" s="4">
        <v>16</v>
      </c>
      <c r="AA482" s="26">
        <v>20.849625741330293</v>
      </c>
      <c r="AB482" s="26">
        <v>396.14288908527556</v>
      </c>
    </row>
    <row r="483" spans="1:28" x14ac:dyDescent="0.25">
      <c r="A483" s="5" t="s">
        <v>84</v>
      </c>
      <c r="B483" s="6" t="s">
        <v>1660</v>
      </c>
      <c r="C483" s="6" t="s">
        <v>1151</v>
      </c>
      <c r="D483" s="5">
        <v>2006</v>
      </c>
      <c r="E483" s="5">
        <v>10</v>
      </c>
      <c r="F483" s="5">
        <v>36</v>
      </c>
      <c r="G483" s="5">
        <v>92346</v>
      </c>
      <c r="H483" s="5" t="s">
        <v>1370</v>
      </c>
      <c r="I483" s="7">
        <v>2.9</v>
      </c>
      <c r="J483" s="5">
        <v>49</v>
      </c>
      <c r="K483" s="5">
        <v>2</v>
      </c>
      <c r="L483" s="5">
        <v>0</v>
      </c>
      <c r="M483" s="5">
        <v>2</v>
      </c>
      <c r="N483" s="5">
        <v>2</v>
      </c>
      <c r="O483" s="5">
        <v>6</v>
      </c>
      <c r="P483" s="5">
        <v>0</v>
      </c>
      <c r="Q483" s="5">
        <v>6</v>
      </c>
      <c r="R483" s="5">
        <v>6</v>
      </c>
      <c r="S483" s="5">
        <v>18</v>
      </c>
      <c r="T483" s="4">
        <v>882</v>
      </c>
      <c r="U483" s="26">
        <f t="shared" si="14"/>
        <v>6.2949630051223675</v>
      </c>
      <c r="V483" s="26">
        <f t="shared" si="15"/>
        <v>308.453187250996</v>
      </c>
      <c r="Z483" s="4">
        <v>10</v>
      </c>
      <c r="AA483" s="26">
        <v>26.732480285671777</v>
      </c>
      <c r="AB483" s="26">
        <v>53.464960571343553</v>
      </c>
    </row>
    <row r="484" spans="1:28" x14ac:dyDescent="0.25">
      <c r="A484" s="5" t="s">
        <v>508</v>
      </c>
      <c r="B484" s="6" t="s">
        <v>1643</v>
      </c>
      <c r="C484" s="6" t="s">
        <v>1644</v>
      </c>
      <c r="D484" s="5">
        <v>2006</v>
      </c>
      <c r="E484" s="5">
        <v>10</v>
      </c>
      <c r="F484" s="5">
        <v>56</v>
      </c>
      <c r="G484" s="5">
        <v>93021</v>
      </c>
      <c r="H484" s="5" t="s">
        <v>1370</v>
      </c>
      <c r="I484" s="7">
        <v>2.9</v>
      </c>
      <c r="J484" s="5">
        <v>50</v>
      </c>
      <c r="K484" s="5">
        <v>2</v>
      </c>
      <c r="L484" s="5">
        <v>0</v>
      </c>
      <c r="M484" s="5">
        <v>2</v>
      </c>
      <c r="N484" s="5">
        <v>2</v>
      </c>
      <c r="O484" s="5">
        <v>6</v>
      </c>
      <c r="P484" s="5">
        <v>0</v>
      </c>
      <c r="Q484" s="5">
        <v>6</v>
      </c>
      <c r="R484" s="5">
        <v>6</v>
      </c>
      <c r="S484" s="5">
        <v>18</v>
      </c>
      <c r="T484" s="4">
        <v>900</v>
      </c>
      <c r="U484" s="26">
        <f t="shared" si="14"/>
        <v>6.2949630051223675</v>
      </c>
      <c r="V484" s="26">
        <f t="shared" si="15"/>
        <v>314.74815025611838</v>
      </c>
      <c r="Z484" s="4">
        <v>8</v>
      </c>
      <c r="AA484" s="26">
        <v>21.485086037738281</v>
      </c>
      <c r="AB484" s="26">
        <v>1353.5604203775117</v>
      </c>
    </row>
    <row r="485" spans="1:28" x14ac:dyDescent="0.25">
      <c r="A485" s="5" t="s">
        <v>1858</v>
      </c>
      <c r="B485" s="6" t="s">
        <v>1660</v>
      </c>
      <c r="C485" s="6" t="s">
        <v>1151</v>
      </c>
      <c r="D485" s="5">
        <v>2005</v>
      </c>
      <c r="E485" s="5">
        <v>11</v>
      </c>
      <c r="F485" s="5">
        <v>19</v>
      </c>
      <c r="G485" s="5">
        <v>91107</v>
      </c>
      <c r="H485" s="5" t="s">
        <v>1645</v>
      </c>
      <c r="I485" s="7">
        <v>2.1</v>
      </c>
      <c r="J485" s="5">
        <v>10</v>
      </c>
      <c r="K485" s="5">
        <v>2</v>
      </c>
      <c r="L485" s="5">
        <v>2</v>
      </c>
      <c r="M485" s="5">
        <v>1</v>
      </c>
      <c r="N485" s="5">
        <v>1</v>
      </c>
      <c r="O485" s="5">
        <v>6</v>
      </c>
      <c r="P485" s="5">
        <v>6</v>
      </c>
      <c r="Q485" s="5">
        <v>3</v>
      </c>
      <c r="R485" s="5">
        <v>3</v>
      </c>
      <c r="S485" s="5">
        <v>18</v>
      </c>
      <c r="T485" s="4">
        <v>180</v>
      </c>
      <c r="U485" s="26">
        <f t="shared" si="14"/>
        <v>6.2722215601687443</v>
      </c>
      <c r="V485" s="26">
        <f t="shared" si="15"/>
        <v>62.722215601687445</v>
      </c>
      <c r="Z485" s="4">
        <v>9</v>
      </c>
      <c r="AA485" s="26">
        <v>3.8050511126439637</v>
      </c>
      <c r="AB485" s="26">
        <v>76.101022252879275</v>
      </c>
    </row>
    <row r="486" spans="1:28" x14ac:dyDescent="0.25">
      <c r="A486" s="5" t="s">
        <v>1921</v>
      </c>
      <c r="B486" s="6" t="s">
        <v>1643</v>
      </c>
      <c r="C486" s="6" t="s">
        <v>1644</v>
      </c>
      <c r="D486" s="5">
        <v>2005</v>
      </c>
      <c r="E486" s="5">
        <v>11</v>
      </c>
      <c r="F486" s="5">
        <v>30</v>
      </c>
      <c r="G486" s="5">
        <v>92679</v>
      </c>
      <c r="H486" s="5" t="s">
        <v>1645</v>
      </c>
      <c r="I486" s="7">
        <v>5</v>
      </c>
      <c r="J486" s="5">
        <v>55</v>
      </c>
      <c r="K486" s="5">
        <v>2</v>
      </c>
      <c r="L486" s="5">
        <v>0</v>
      </c>
      <c r="M486" s="5">
        <v>2</v>
      </c>
      <c r="N486" s="5">
        <v>2</v>
      </c>
      <c r="O486" s="5">
        <v>6</v>
      </c>
      <c r="P486" s="5">
        <v>0</v>
      </c>
      <c r="Q486" s="5">
        <v>6</v>
      </c>
      <c r="R486" s="5">
        <v>6</v>
      </c>
      <c r="S486" s="5">
        <v>18</v>
      </c>
      <c r="T486" s="4">
        <v>990</v>
      </c>
      <c r="U486" s="26">
        <f t="shared" si="14"/>
        <v>6.2722215601687443</v>
      </c>
      <c r="V486" s="26">
        <f t="shared" si="15"/>
        <v>344.97218580928092</v>
      </c>
      <c r="Z486" s="4">
        <v>6</v>
      </c>
      <c r="AA486" s="26">
        <v>15.060970095213399</v>
      </c>
      <c r="AB486" s="26">
        <v>361.46328228512158</v>
      </c>
    </row>
    <row r="487" spans="1:28" x14ac:dyDescent="0.25">
      <c r="A487" s="5" t="s">
        <v>1971</v>
      </c>
      <c r="B487" s="6" t="s">
        <v>1730</v>
      </c>
      <c r="C487" s="6" t="s">
        <v>1151</v>
      </c>
      <c r="D487" s="5">
        <v>2005</v>
      </c>
      <c r="E487" s="5">
        <v>11</v>
      </c>
      <c r="F487" s="5">
        <v>31</v>
      </c>
      <c r="G487" s="5">
        <v>95677</v>
      </c>
      <c r="H487" s="5" t="s">
        <v>1645</v>
      </c>
      <c r="I487" s="7">
        <v>6.1</v>
      </c>
      <c r="J487" s="5">
        <v>100</v>
      </c>
      <c r="K487" s="5">
        <v>3</v>
      </c>
      <c r="L487" s="5">
        <v>0</v>
      </c>
      <c r="M487" s="5">
        <v>3</v>
      </c>
      <c r="N487" s="5">
        <v>0</v>
      </c>
      <c r="O487" s="5">
        <v>9</v>
      </c>
      <c r="P487" s="5">
        <v>0</v>
      </c>
      <c r="Q487" s="5">
        <v>9</v>
      </c>
      <c r="R487" s="5">
        <v>0</v>
      </c>
      <c r="S487" s="5">
        <v>18</v>
      </c>
      <c r="T487" s="4">
        <v>1800</v>
      </c>
      <c r="U487" s="26">
        <f t="shared" si="14"/>
        <v>6.2722215601687443</v>
      </c>
      <c r="V487" s="26">
        <f t="shared" si="15"/>
        <v>627.22215601687446</v>
      </c>
      <c r="Z487" s="4">
        <v>14</v>
      </c>
      <c r="AA487" s="26">
        <v>27.144173107502777</v>
      </c>
      <c r="AB487" s="26">
        <v>271.44173107502775</v>
      </c>
    </row>
    <row r="488" spans="1:28" x14ac:dyDescent="0.25">
      <c r="A488" s="5" t="s">
        <v>2181</v>
      </c>
      <c r="B488" s="6" t="s">
        <v>1643</v>
      </c>
      <c r="C488" s="6" t="s">
        <v>1644</v>
      </c>
      <c r="D488" s="5">
        <v>2005</v>
      </c>
      <c r="E488" s="5">
        <v>11</v>
      </c>
      <c r="F488" s="5">
        <v>41</v>
      </c>
      <c r="G488" s="5">
        <v>94010</v>
      </c>
      <c r="H488" s="5" t="s">
        <v>1645</v>
      </c>
      <c r="I488" s="7">
        <v>1.9</v>
      </c>
      <c r="J488" s="5">
        <v>14</v>
      </c>
      <c r="K488" s="5">
        <v>2</v>
      </c>
      <c r="L488" s="5">
        <v>0</v>
      </c>
      <c r="M488" s="5">
        <v>2</v>
      </c>
      <c r="N488" s="5">
        <v>2</v>
      </c>
      <c r="O488" s="5">
        <v>6</v>
      </c>
      <c r="P488" s="5">
        <v>0</v>
      </c>
      <c r="Q488" s="5">
        <v>6</v>
      </c>
      <c r="R488" s="5">
        <v>6</v>
      </c>
      <c r="S488" s="5">
        <v>18</v>
      </c>
      <c r="T488" s="4">
        <v>252</v>
      </c>
      <c r="U488" s="26">
        <f t="shared" si="14"/>
        <v>6.2722215601687443</v>
      </c>
      <c r="V488" s="26">
        <f t="shared" si="15"/>
        <v>87.811101842362419</v>
      </c>
      <c r="Z488" s="4">
        <v>8</v>
      </c>
      <c r="AA488" s="26">
        <v>12.63828590455193</v>
      </c>
      <c r="AB488" s="26">
        <v>366.51029123200595</v>
      </c>
    </row>
    <row r="489" spans="1:28" x14ac:dyDescent="0.25">
      <c r="A489" s="5" t="s">
        <v>2892</v>
      </c>
      <c r="B489" s="6" t="s">
        <v>1643</v>
      </c>
      <c r="C489" s="6" t="s">
        <v>1644</v>
      </c>
      <c r="D489" s="5">
        <v>2005</v>
      </c>
      <c r="E489" s="5">
        <v>11</v>
      </c>
      <c r="F489" s="5">
        <v>1</v>
      </c>
      <c r="G489" s="5">
        <v>94551</v>
      </c>
      <c r="H489" s="5" t="s">
        <v>1370</v>
      </c>
      <c r="I489" s="7">
        <v>0.6</v>
      </c>
      <c r="J489" s="5">
        <v>9</v>
      </c>
      <c r="K489" s="5">
        <v>2</v>
      </c>
      <c r="L489" s="5">
        <v>2</v>
      </c>
      <c r="M489" s="5">
        <v>0</v>
      </c>
      <c r="N489" s="5">
        <v>2</v>
      </c>
      <c r="O489" s="5">
        <v>6</v>
      </c>
      <c r="P489" s="5">
        <v>6</v>
      </c>
      <c r="Q489" s="5">
        <v>0</v>
      </c>
      <c r="R489" s="5">
        <v>6</v>
      </c>
      <c r="S489" s="5">
        <v>18</v>
      </c>
      <c r="T489" s="4">
        <v>162</v>
      </c>
      <c r="U489" s="26">
        <f t="shared" si="14"/>
        <v>6.2722215601687443</v>
      </c>
      <c r="V489" s="26">
        <f t="shared" si="15"/>
        <v>56.4499940415187</v>
      </c>
      <c r="Z489" s="4">
        <v>7</v>
      </c>
      <c r="AA489" s="26">
        <v>10.075252006943977</v>
      </c>
      <c r="AB489" s="26">
        <v>201.50504013887954</v>
      </c>
    </row>
    <row r="490" spans="1:28" x14ac:dyDescent="0.25">
      <c r="A490" s="5" t="s">
        <v>3139</v>
      </c>
      <c r="B490" s="6" t="s">
        <v>1643</v>
      </c>
      <c r="C490" s="6" t="s">
        <v>1644</v>
      </c>
      <c r="D490" s="5">
        <v>2005</v>
      </c>
      <c r="E490" s="5">
        <v>11</v>
      </c>
      <c r="F490" s="5">
        <v>19</v>
      </c>
      <c r="G490" s="5">
        <v>90815</v>
      </c>
      <c r="H490" s="5" t="s">
        <v>1370</v>
      </c>
      <c r="I490" s="7">
        <v>3.3</v>
      </c>
      <c r="J490" s="5">
        <v>41</v>
      </c>
      <c r="K490" s="5">
        <v>2</v>
      </c>
      <c r="L490" s="5">
        <v>0</v>
      </c>
      <c r="M490" s="5">
        <v>2</v>
      </c>
      <c r="N490" s="5">
        <v>2</v>
      </c>
      <c r="O490" s="5">
        <v>6</v>
      </c>
      <c r="P490" s="5">
        <v>0</v>
      </c>
      <c r="Q490" s="5">
        <v>6</v>
      </c>
      <c r="R490" s="5">
        <v>6</v>
      </c>
      <c r="S490" s="5">
        <v>18</v>
      </c>
      <c r="T490" s="4">
        <v>738</v>
      </c>
      <c r="U490" s="26">
        <f t="shared" si="14"/>
        <v>6.2722215601687443</v>
      </c>
      <c r="V490" s="26">
        <f t="shared" si="15"/>
        <v>257.16108396691851</v>
      </c>
      <c r="Z490" s="4">
        <v>9</v>
      </c>
      <c r="AA490" s="26">
        <v>68.490920027591343</v>
      </c>
      <c r="AB490" s="26">
        <v>684.90920027591346</v>
      </c>
    </row>
    <row r="491" spans="1:28" x14ac:dyDescent="0.25">
      <c r="A491" s="5" t="s">
        <v>3178</v>
      </c>
      <c r="B491" s="6" t="s">
        <v>1643</v>
      </c>
      <c r="C491" s="6" t="s">
        <v>1644</v>
      </c>
      <c r="D491" s="5">
        <v>2005</v>
      </c>
      <c r="E491" s="5">
        <v>11</v>
      </c>
      <c r="F491" s="5">
        <v>19</v>
      </c>
      <c r="G491" s="5">
        <v>91016</v>
      </c>
      <c r="H491" s="5" t="s">
        <v>1370</v>
      </c>
      <c r="I491" s="7">
        <v>2</v>
      </c>
      <c r="J491" s="5">
        <v>20</v>
      </c>
      <c r="K491" s="5">
        <v>0</v>
      </c>
      <c r="L491" s="5">
        <v>0</v>
      </c>
      <c r="M491" s="5">
        <v>4</v>
      </c>
      <c r="N491" s="5">
        <v>2</v>
      </c>
      <c r="O491" s="5">
        <v>0</v>
      </c>
      <c r="P491" s="5">
        <v>0</v>
      </c>
      <c r="Q491" s="5">
        <v>12</v>
      </c>
      <c r="R491" s="5">
        <v>6</v>
      </c>
      <c r="S491" s="5">
        <v>18</v>
      </c>
      <c r="T491" s="4">
        <v>360</v>
      </c>
      <c r="U491" s="26">
        <f t="shared" si="14"/>
        <v>6.2722215601687443</v>
      </c>
      <c r="V491" s="26">
        <f t="shared" si="15"/>
        <v>125.44443120337489</v>
      </c>
      <c r="Z491" s="4">
        <v>4</v>
      </c>
      <c r="AA491" s="26">
        <v>11.220358180687208</v>
      </c>
      <c r="AB491" s="26">
        <v>269.28859633649301</v>
      </c>
    </row>
    <row r="492" spans="1:28" x14ac:dyDescent="0.25">
      <c r="A492" s="5" t="s">
        <v>3255</v>
      </c>
      <c r="B492" s="6" t="s">
        <v>1643</v>
      </c>
      <c r="C492" s="6" t="s">
        <v>1644</v>
      </c>
      <c r="D492" s="5">
        <v>2005</v>
      </c>
      <c r="E492" s="5">
        <v>11</v>
      </c>
      <c r="F492" s="5">
        <v>28</v>
      </c>
      <c r="G492" s="5">
        <v>94558</v>
      </c>
      <c r="H492" s="5" t="s">
        <v>1370</v>
      </c>
      <c r="I492" s="7">
        <v>3.7</v>
      </c>
      <c r="J492" s="5">
        <v>30</v>
      </c>
      <c r="K492" s="5">
        <v>1</v>
      </c>
      <c r="L492" s="5">
        <v>2</v>
      </c>
      <c r="M492" s="5">
        <v>2</v>
      </c>
      <c r="N492" s="5">
        <v>1</v>
      </c>
      <c r="O492" s="5">
        <v>3</v>
      </c>
      <c r="P492" s="5">
        <v>6</v>
      </c>
      <c r="Q492" s="5">
        <v>6</v>
      </c>
      <c r="R492" s="5">
        <v>3</v>
      </c>
      <c r="S492" s="5">
        <v>18</v>
      </c>
      <c r="T492" s="4">
        <v>540</v>
      </c>
      <c r="U492" s="26">
        <f t="shared" si="14"/>
        <v>6.2722215601687443</v>
      </c>
      <c r="V492" s="26">
        <f t="shared" si="15"/>
        <v>188.16664680506233</v>
      </c>
      <c r="Z492" s="4">
        <v>14</v>
      </c>
      <c r="AA492" s="26">
        <v>33.607071466432011</v>
      </c>
      <c r="AB492" s="26">
        <v>369.67778613075211</v>
      </c>
    </row>
    <row r="493" spans="1:28" x14ac:dyDescent="0.25">
      <c r="A493" s="5" t="s">
        <v>271</v>
      </c>
      <c r="B493" s="6" t="s">
        <v>1660</v>
      </c>
      <c r="C493" s="6" t="s">
        <v>1151</v>
      </c>
      <c r="D493" s="5">
        <v>2005</v>
      </c>
      <c r="E493" s="5">
        <v>11</v>
      </c>
      <c r="F493" s="5">
        <v>40</v>
      </c>
      <c r="G493" s="5">
        <v>93401</v>
      </c>
      <c r="H493" s="5" t="s">
        <v>1370</v>
      </c>
      <c r="I493" s="7">
        <v>3.9</v>
      </c>
      <c r="J493" s="5">
        <v>30</v>
      </c>
      <c r="K493" s="5">
        <v>2</v>
      </c>
      <c r="L493" s="5">
        <v>0</v>
      </c>
      <c r="M493" s="5">
        <v>0</v>
      </c>
      <c r="N493" s="5">
        <v>4</v>
      </c>
      <c r="O493" s="5">
        <v>6</v>
      </c>
      <c r="P493" s="5">
        <v>0</v>
      </c>
      <c r="Q493" s="5">
        <v>0</v>
      </c>
      <c r="R493" s="5">
        <v>12</v>
      </c>
      <c r="S493" s="5">
        <v>18</v>
      </c>
      <c r="T493" s="4">
        <v>540</v>
      </c>
      <c r="U493" s="26">
        <f t="shared" si="14"/>
        <v>6.2722215601687443</v>
      </c>
      <c r="V493" s="26">
        <f t="shared" si="15"/>
        <v>188.16664680506233</v>
      </c>
      <c r="Z493" s="4">
        <v>12</v>
      </c>
      <c r="AA493" s="26">
        <v>23.085877468710766</v>
      </c>
      <c r="AB493" s="26">
        <v>692.57632406132302</v>
      </c>
    </row>
    <row r="494" spans="1:28" x14ac:dyDescent="0.25">
      <c r="A494" s="5" t="s">
        <v>292</v>
      </c>
      <c r="B494" s="6" t="s">
        <v>1643</v>
      </c>
      <c r="C494" s="6" t="s">
        <v>1644</v>
      </c>
      <c r="D494" s="5">
        <v>2005</v>
      </c>
      <c r="E494" s="5">
        <v>11</v>
      </c>
      <c r="F494" s="5">
        <v>41</v>
      </c>
      <c r="G494" s="5">
        <v>94403</v>
      </c>
      <c r="H494" s="5" t="s">
        <v>1370</v>
      </c>
      <c r="I494" s="7">
        <v>5</v>
      </c>
      <c r="J494" s="5">
        <v>19</v>
      </c>
      <c r="K494" s="5">
        <v>2</v>
      </c>
      <c r="L494" s="5">
        <v>0</v>
      </c>
      <c r="M494" s="5">
        <v>2</v>
      </c>
      <c r="N494" s="5">
        <v>2</v>
      </c>
      <c r="O494" s="5">
        <v>6</v>
      </c>
      <c r="P494" s="5">
        <v>0</v>
      </c>
      <c r="Q494" s="5">
        <v>6</v>
      </c>
      <c r="R494" s="5">
        <v>6</v>
      </c>
      <c r="S494" s="5">
        <v>18</v>
      </c>
      <c r="T494" s="4">
        <v>342</v>
      </c>
      <c r="U494" s="26">
        <f t="shared" si="14"/>
        <v>6.2722215601687443</v>
      </c>
      <c r="V494" s="26">
        <f t="shared" si="15"/>
        <v>119.17220964320614</v>
      </c>
      <c r="Z494" s="4">
        <v>9</v>
      </c>
      <c r="AA494" s="26">
        <v>50.73401483525285</v>
      </c>
      <c r="AB494" s="26">
        <v>710.27620769353985</v>
      </c>
    </row>
    <row r="495" spans="1:28" x14ac:dyDescent="0.25">
      <c r="A495" s="5" t="s">
        <v>1698</v>
      </c>
      <c r="B495" s="6" t="s">
        <v>1683</v>
      </c>
      <c r="C495" s="6" t="s">
        <v>1644</v>
      </c>
      <c r="D495" s="5">
        <v>2004</v>
      </c>
      <c r="E495" s="5">
        <v>12</v>
      </c>
      <c r="F495" s="5">
        <v>7</v>
      </c>
      <c r="G495" s="5">
        <v>94549</v>
      </c>
      <c r="H495" s="5" t="s">
        <v>1645</v>
      </c>
      <c r="I495" s="7">
        <v>2.8</v>
      </c>
      <c r="J495" s="5">
        <v>19</v>
      </c>
      <c r="K495" s="5">
        <v>1</v>
      </c>
      <c r="L495" s="5">
        <v>2</v>
      </c>
      <c r="M495" s="5">
        <v>2</v>
      </c>
      <c r="N495" s="5">
        <v>1</v>
      </c>
      <c r="O495" s="5">
        <v>3</v>
      </c>
      <c r="P495" s="5">
        <v>6</v>
      </c>
      <c r="Q495" s="5">
        <v>6</v>
      </c>
      <c r="R495" s="5">
        <v>3</v>
      </c>
      <c r="S495" s="5">
        <v>18</v>
      </c>
      <c r="T495" s="4">
        <v>342</v>
      </c>
      <c r="U495" s="26">
        <f t="shared" si="14"/>
        <v>6.2492502275667139</v>
      </c>
      <c r="V495" s="26">
        <f t="shared" si="15"/>
        <v>118.73575432376757</v>
      </c>
      <c r="Z495" s="4">
        <v>10</v>
      </c>
      <c r="AA495" s="26">
        <v>82.743391360412645</v>
      </c>
      <c r="AB495" s="26">
        <v>8274.3391360412643</v>
      </c>
    </row>
    <row r="496" spans="1:28" x14ac:dyDescent="0.25">
      <c r="A496" s="5" t="s">
        <v>1766</v>
      </c>
      <c r="B496" s="6" t="s">
        <v>1643</v>
      </c>
      <c r="C496" s="6" t="s">
        <v>1644</v>
      </c>
      <c r="D496" s="5">
        <v>2004</v>
      </c>
      <c r="E496" s="5">
        <v>12</v>
      </c>
      <c r="F496" s="5">
        <v>19</v>
      </c>
      <c r="G496" s="5">
        <v>91504</v>
      </c>
      <c r="H496" s="5" t="s">
        <v>1645</v>
      </c>
      <c r="I496" s="7">
        <v>1.8</v>
      </c>
      <c r="J496" s="5">
        <v>9</v>
      </c>
      <c r="K496" s="5">
        <v>2</v>
      </c>
      <c r="L496" s="5">
        <v>2</v>
      </c>
      <c r="M496" s="5">
        <v>2</v>
      </c>
      <c r="N496" s="5">
        <v>0</v>
      </c>
      <c r="O496" s="5">
        <v>6</v>
      </c>
      <c r="P496" s="5">
        <v>6</v>
      </c>
      <c r="Q496" s="5">
        <v>6</v>
      </c>
      <c r="R496" s="5">
        <v>0</v>
      </c>
      <c r="S496" s="5">
        <v>18</v>
      </c>
      <c r="T496" s="4">
        <v>162</v>
      </c>
      <c r="U496" s="26">
        <f t="shared" si="14"/>
        <v>6.2492502275667139</v>
      </c>
      <c r="V496" s="26">
        <f t="shared" si="15"/>
        <v>56.243252048100423</v>
      </c>
      <c r="Z496" s="4">
        <v>8</v>
      </c>
      <c r="AA496" s="26">
        <v>25.27657180910386</v>
      </c>
      <c r="AB496" s="26">
        <v>101.10628723641544</v>
      </c>
    </row>
    <row r="497" spans="1:28" x14ac:dyDescent="0.25">
      <c r="A497" s="5" t="s">
        <v>1800</v>
      </c>
      <c r="B497" s="6" t="s">
        <v>1643</v>
      </c>
      <c r="C497" s="6" t="s">
        <v>1644</v>
      </c>
      <c r="D497" s="5">
        <v>2004</v>
      </c>
      <c r="E497" s="5">
        <v>12</v>
      </c>
      <c r="F497" s="5">
        <v>19</v>
      </c>
      <c r="G497" s="5">
        <v>90045</v>
      </c>
      <c r="H497" s="5" t="s">
        <v>1645</v>
      </c>
      <c r="I497" s="7">
        <v>2.8</v>
      </c>
      <c r="J497" s="5">
        <v>50</v>
      </c>
      <c r="K497" s="5">
        <v>2</v>
      </c>
      <c r="L497" s="5">
        <v>0</v>
      </c>
      <c r="M497" s="5">
        <v>2</v>
      </c>
      <c r="N497" s="5">
        <v>2</v>
      </c>
      <c r="O497" s="5">
        <v>6</v>
      </c>
      <c r="P497" s="5">
        <v>0</v>
      </c>
      <c r="Q497" s="5">
        <v>6</v>
      </c>
      <c r="R497" s="5">
        <v>6</v>
      </c>
      <c r="S497" s="5">
        <v>18</v>
      </c>
      <c r="T497" s="4">
        <v>900</v>
      </c>
      <c r="U497" s="26">
        <f t="shared" si="14"/>
        <v>6.2492502275667139</v>
      </c>
      <c r="V497" s="26">
        <f t="shared" si="15"/>
        <v>312.46251137833571</v>
      </c>
      <c r="Z497" s="4">
        <v>9</v>
      </c>
      <c r="AA497" s="26">
        <v>16.488554821457175</v>
      </c>
      <c r="AB497" s="26">
        <v>593.58797357245828</v>
      </c>
    </row>
    <row r="498" spans="1:28" x14ac:dyDescent="0.25">
      <c r="A498" s="5" t="s">
        <v>2019</v>
      </c>
      <c r="B498" s="6" t="s">
        <v>1643</v>
      </c>
      <c r="C498" s="6" t="s">
        <v>1644</v>
      </c>
      <c r="D498" s="5">
        <v>2004</v>
      </c>
      <c r="E498" s="5">
        <v>12</v>
      </c>
      <c r="F498" s="5">
        <v>34</v>
      </c>
      <c r="G498" s="5">
        <v>95630</v>
      </c>
      <c r="H498" s="5" t="s">
        <v>1645</v>
      </c>
      <c r="I498" s="7">
        <v>5.6</v>
      </c>
      <c r="J498" s="5">
        <v>48</v>
      </c>
      <c r="K498" s="5">
        <v>2</v>
      </c>
      <c r="L498" s="5">
        <v>2</v>
      </c>
      <c r="M498" s="5">
        <v>2</v>
      </c>
      <c r="N498" s="5">
        <v>0</v>
      </c>
      <c r="O498" s="5">
        <v>6</v>
      </c>
      <c r="P498" s="5">
        <v>6</v>
      </c>
      <c r="Q498" s="5">
        <v>6</v>
      </c>
      <c r="R498" s="5">
        <v>0</v>
      </c>
      <c r="S498" s="5">
        <v>18</v>
      </c>
      <c r="T498" s="4">
        <v>864</v>
      </c>
      <c r="U498" s="26">
        <f t="shared" si="14"/>
        <v>6.2492502275667139</v>
      </c>
      <c r="V498" s="26">
        <f t="shared" si="15"/>
        <v>299.9640109232023</v>
      </c>
      <c r="Z498" s="4">
        <v>9</v>
      </c>
      <c r="AA498" s="26">
        <v>20.293605934101137</v>
      </c>
      <c r="AB498" s="26">
        <v>182.64245340691025</v>
      </c>
    </row>
    <row r="499" spans="1:28" x14ac:dyDescent="0.25">
      <c r="A499" s="5" t="s">
        <v>2089</v>
      </c>
      <c r="B499" s="6" t="s">
        <v>1643</v>
      </c>
      <c r="C499" s="6" t="s">
        <v>1644</v>
      </c>
      <c r="D499" s="5">
        <v>2004</v>
      </c>
      <c r="E499" s="5">
        <v>12</v>
      </c>
      <c r="F499" s="5">
        <v>37</v>
      </c>
      <c r="G499" s="5">
        <v>92064</v>
      </c>
      <c r="H499" s="5" t="s">
        <v>1645</v>
      </c>
      <c r="I499" s="7">
        <v>2</v>
      </c>
      <c r="J499" s="5">
        <v>10</v>
      </c>
      <c r="K499" s="5">
        <v>2</v>
      </c>
      <c r="L499" s="5">
        <v>0</v>
      </c>
      <c r="M499" s="5">
        <v>2</v>
      </c>
      <c r="N499" s="5">
        <v>2</v>
      </c>
      <c r="O499" s="5">
        <v>6</v>
      </c>
      <c r="P499" s="5">
        <v>0</v>
      </c>
      <c r="Q499" s="5">
        <v>6</v>
      </c>
      <c r="R499" s="5">
        <v>6</v>
      </c>
      <c r="S499" s="5">
        <v>18</v>
      </c>
      <c r="T499" s="4">
        <v>180</v>
      </c>
      <c r="U499" s="26">
        <f t="shared" si="14"/>
        <v>6.2492502275667139</v>
      </c>
      <c r="V499" s="26">
        <f t="shared" si="15"/>
        <v>62.492502275667135</v>
      </c>
      <c r="Z499" s="4">
        <v>9</v>
      </c>
      <c r="AA499" s="26">
        <v>123.02998597548816</v>
      </c>
      <c r="AB499" s="26">
        <v>4183.0195231665975</v>
      </c>
    </row>
    <row r="500" spans="1:28" x14ac:dyDescent="0.25">
      <c r="A500" s="5" t="s">
        <v>2234</v>
      </c>
      <c r="B500" s="6" t="s">
        <v>1643</v>
      </c>
      <c r="C500" s="6" t="s">
        <v>1644</v>
      </c>
      <c r="D500" s="5">
        <v>2004</v>
      </c>
      <c r="E500" s="5">
        <v>12</v>
      </c>
      <c r="F500" s="5">
        <v>43</v>
      </c>
      <c r="G500" s="5">
        <v>95136</v>
      </c>
      <c r="H500" s="5" t="s">
        <v>1645</v>
      </c>
      <c r="I500" s="7">
        <v>8</v>
      </c>
      <c r="J500" s="5">
        <v>50</v>
      </c>
      <c r="K500" s="5">
        <v>2</v>
      </c>
      <c r="L500" s="5">
        <v>1</v>
      </c>
      <c r="M500" s="5">
        <v>2</v>
      </c>
      <c r="N500" s="5">
        <v>1</v>
      </c>
      <c r="O500" s="5">
        <v>6</v>
      </c>
      <c r="P500" s="5">
        <v>3</v>
      </c>
      <c r="Q500" s="5">
        <v>6</v>
      </c>
      <c r="R500" s="5">
        <v>3</v>
      </c>
      <c r="S500" s="5">
        <v>18</v>
      </c>
      <c r="T500" s="4">
        <v>900</v>
      </c>
      <c r="U500" s="26">
        <f t="shared" si="14"/>
        <v>6.2492502275667139</v>
      </c>
      <c r="V500" s="26">
        <f t="shared" si="15"/>
        <v>312.46251137833571</v>
      </c>
      <c r="Z500" s="4">
        <v>10</v>
      </c>
      <c r="AA500" s="26">
        <v>20.367604027178498</v>
      </c>
      <c r="AB500" s="26">
        <v>712.86614095124742</v>
      </c>
    </row>
    <row r="501" spans="1:28" x14ac:dyDescent="0.25">
      <c r="A501" s="5" t="s">
        <v>2984</v>
      </c>
      <c r="B501" s="6" t="s">
        <v>1643</v>
      </c>
      <c r="C501" s="6" t="s">
        <v>1644</v>
      </c>
      <c r="D501" s="5">
        <v>2004</v>
      </c>
      <c r="E501" s="5">
        <v>12</v>
      </c>
      <c r="F501" s="5">
        <v>10</v>
      </c>
      <c r="G501" s="5">
        <v>93619</v>
      </c>
      <c r="H501" s="5" t="s">
        <v>1370</v>
      </c>
      <c r="I501" s="7">
        <v>2.8</v>
      </c>
      <c r="J501" s="5">
        <v>19</v>
      </c>
      <c r="K501" s="5">
        <v>2</v>
      </c>
      <c r="L501" s="5">
        <v>4</v>
      </c>
      <c r="M501" s="5">
        <v>0</v>
      </c>
      <c r="N501" s="5">
        <v>0</v>
      </c>
      <c r="O501" s="5">
        <v>6</v>
      </c>
      <c r="P501" s="5">
        <v>12</v>
      </c>
      <c r="Q501" s="5">
        <v>0</v>
      </c>
      <c r="R501" s="5">
        <v>0</v>
      </c>
      <c r="S501" s="5">
        <v>18</v>
      </c>
      <c r="T501" s="4">
        <v>342</v>
      </c>
      <c r="U501" s="26">
        <f t="shared" si="14"/>
        <v>6.2492502275667139</v>
      </c>
      <c r="V501" s="26">
        <f t="shared" si="15"/>
        <v>118.73575432376757</v>
      </c>
      <c r="Z501" s="4">
        <v>9</v>
      </c>
      <c r="AA501" s="26">
        <v>12.683503708813213</v>
      </c>
      <c r="AB501" s="26">
        <v>240.98657046745103</v>
      </c>
    </row>
    <row r="502" spans="1:28" x14ac:dyDescent="0.25">
      <c r="A502" s="5" t="s">
        <v>3316</v>
      </c>
      <c r="B502" s="6" t="s">
        <v>1660</v>
      </c>
      <c r="C502" s="6" t="s">
        <v>1151</v>
      </c>
      <c r="D502" s="5">
        <v>2004</v>
      </c>
      <c r="E502" s="5">
        <v>12</v>
      </c>
      <c r="F502" s="5">
        <v>30</v>
      </c>
      <c r="G502" s="5">
        <v>92656</v>
      </c>
      <c r="H502" s="5" t="s">
        <v>1370</v>
      </c>
      <c r="I502" s="7">
        <v>2.9</v>
      </c>
      <c r="J502" s="5">
        <v>39</v>
      </c>
      <c r="K502" s="5">
        <v>0</v>
      </c>
      <c r="L502" s="5">
        <v>0</v>
      </c>
      <c r="M502" s="5">
        <v>3</v>
      </c>
      <c r="N502" s="5">
        <v>3</v>
      </c>
      <c r="O502" s="5">
        <v>0</v>
      </c>
      <c r="P502" s="5">
        <v>0</v>
      </c>
      <c r="Q502" s="5">
        <v>9</v>
      </c>
      <c r="R502" s="5">
        <v>9</v>
      </c>
      <c r="S502" s="5">
        <v>18</v>
      </c>
      <c r="T502" s="4">
        <v>702</v>
      </c>
      <c r="U502" s="26">
        <f t="shared" si="14"/>
        <v>6.2492502275667139</v>
      </c>
      <c r="V502" s="26">
        <f t="shared" si="15"/>
        <v>243.72075887510184</v>
      </c>
      <c r="Z502" s="4">
        <v>14</v>
      </c>
      <c r="AA502" s="26">
        <v>15.510956061430159</v>
      </c>
      <c r="AB502" s="26">
        <v>465.32868184290476</v>
      </c>
    </row>
    <row r="503" spans="1:28" x14ac:dyDescent="0.25">
      <c r="A503" s="5" t="s">
        <v>3410</v>
      </c>
      <c r="B503" s="6" t="s">
        <v>1643</v>
      </c>
      <c r="C503" s="6" t="s">
        <v>1644</v>
      </c>
      <c r="D503" s="5">
        <v>2004</v>
      </c>
      <c r="E503" s="5">
        <v>12</v>
      </c>
      <c r="F503" s="5">
        <v>33</v>
      </c>
      <c r="G503" s="5">
        <v>92880</v>
      </c>
      <c r="H503" s="5" t="s">
        <v>1370</v>
      </c>
      <c r="I503" s="7">
        <v>2</v>
      </c>
      <c r="J503" s="5">
        <v>19</v>
      </c>
      <c r="K503" s="5">
        <v>2</v>
      </c>
      <c r="L503" s="5">
        <v>0</v>
      </c>
      <c r="M503" s="5">
        <v>2</v>
      </c>
      <c r="N503" s="5">
        <v>2</v>
      </c>
      <c r="O503" s="5">
        <v>6</v>
      </c>
      <c r="P503" s="5">
        <v>0</v>
      </c>
      <c r="Q503" s="5">
        <v>6</v>
      </c>
      <c r="R503" s="5">
        <v>6</v>
      </c>
      <c r="S503" s="5">
        <v>18</v>
      </c>
      <c r="T503" s="4">
        <v>342</v>
      </c>
      <c r="U503" s="26">
        <f t="shared" si="14"/>
        <v>6.2492502275667139</v>
      </c>
      <c r="V503" s="26">
        <f t="shared" si="15"/>
        <v>118.73575432376757</v>
      </c>
      <c r="Z503" s="4">
        <v>15</v>
      </c>
      <c r="AA503" s="26">
        <v>2.595554075138935</v>
      </c>
      <c r="AB503" s="26">
        <v>51.9110815027787</v>
      </c>
    </row>
    <row r="504" spans="1:28" x14ac:dyDescent="0.25">
      <c r="A504" s="5" t="s">
        <v>194</v>
      </c>
      <c r="B504" s="6" t="s">
        <v>1643</v>
      </c>
      <c r="C504" s="6" t="s">
        <v>1644</v>
      </c>
      <c r="D504" s="5">
        <v>2004</v>
      </c>
      <c r="E504" s="5">
        <v>12</v>
      </c>
      <c r="F504" s="5">
        <v>37</v>
      </c>
      <c r="G504" s="5">
        <v>92024</v>
      </c>
      <c r="H504" s="5" t="s">
        <v>1370</v>
      </c>
      <c r="I504" s="7">
        <v>1.9</v>
      </c>
      <c r="J504" s="5">
        <v>10</v>
      </c>
      <c r="K504" s="5">
        <v>2</v>
      </c>
      <c r="L504" s="5">
        <v>0</v>
      </c>
      <c r="M504" s="5">
        <v>2</v>
      </c>
      <c r="N504" s="5">
        <v>2</v>
      </c>
      <c r="O504" s="5">
        <v>6</v>
      </c>
      <c r="P504" s="5">
        <v>0</v>
      </c>
      <c r="Q504" s="5">
        <v>6</v>
      </c>
      <c r="R504" s="5">
        <v>6</v>
      </c>
      <c r="S504" s="5">
        <v>18</v>
      </c>
      <c r="T504" s="4">
        <v>180</v>
      </c>
      <c r="U504" s="26">
        <f t="shared" si="14"/>
        <v>6.2492502275667139</v>
      </c>
      <c r="V504" s="26">
        <f t="shared" si="15"/>
        <v>62.492502275667135</v>
      </c>
      <c r="Z504" s="4">
        <v>11</v>
      </c>
      <c r="AA504" s="26">
        <v>103.4942507784359</v>
      </c>
      <c r="AB504" s="26">
        <v>3001.3332725746409</v>
      </c>
    </row>
    <row r="505" spans="1:28" x14ac:dyDescent="0.25">
      <c r="A505" s="5" t="s">
        <v>264</v>
      </c>
      <c r="B505" s="6" t="s">
        <v>1643</v>
      </c>
      <c r="C505" s="6" t="s">
        <v>1644</v>
      </c>
      <c r="D505" s="5">
        <v>2004</v>
      </c>
      <c r="E505" s="5">
        <v>12</v>
      </c>
      <c r="F505" s="5">
        <v>40</v>
      </c>
      <c r="G505" s="5">
        <v>93405</v>
      </c>
      <c r="H505" s="5" t="s">
        <v>1370</v>
      </c>
      <c r="I505" s="7">
        <v>1.9</v>
      </c>
      <c r="J505" s="5">
        <v>14</v>
      </c>
      <c r="K505" s="5">
        <v>2</v>
      </c>
      <c r="L505" s="5">
        <v>2</v>
      </c>
      <c r="M505" s="5">
        <v>1</v>
      </c>
      <c r="N505" s="5">
        <v>1</v>
      </c>
      <c r="O505" s="5">
        <v>6</v>
      </c>
      <c r="P505" s="5">
        <v>6</v>
      </c>
      <c r="Q505" s="5">
        <v>3</v>
      </c>
      <c r="R505" s="5">
        <v>3</v>
      </c>
      <c r="S505" s="5">
        <v>18</v>
      </c>
      <c r="T505" s="4">
        <v>252</v>
      </c>
      <c r="U505" s="26">
        <f t="shared" si="14"/>
        <v>6.2492502275667139</v>
      </c>
      <c r="V505" s="26">
        <f t="shared" si="15"/>
        <v>87.489503185933998</v>
      </c>
      <c r="Z505" s="4">
        <v>5</v>
      </c>
      <c r="AA505" s="26">
        <v>18.762727372257064</v>
      </c>
      <c r="AB505" s="26">
        <v>131.33909160579944</v>
      </c>
    </row>
    <row r="506" spans="1:28" x14ac:dyDescent="0.25">
      <c r="A506" s="5" t="s">
        <v>1722</v>
      </c>
      <c r="B506" s="6" t="s">
        <v>1643</v>
      </c>
      <c r="C506" s="6" t="s">
        <v>1644</v>
      </c>
      <c r="D506" s="5">
        <v>2003</v>
      </c>
      <c r="E506" s="5">
        <v>13</v>
      </c>
      <c r="F506" s="5">
        <v>7</v>
      </c>
      <c r="G506" s="5">
        <v>94556</v>
      </c>
      <c r="H506" s="5" t="s">
        <v>1645</v>
      </c>
      <c r="I506" s="7">
        <v>3.6</v>
      </c>
      <c r="J506" s="5">
        <v>16</v>
      </c>
      <c r="K506" s="5">
        <v>2</v>
      </c>
      <c r="L506" s="5">
        <v>2</v>
      </c>
      <c r="M506" s="5">
        <v>2</v>
      </c>
      <c r="N506" s="5">
        <v>0</v>
      </c>
      <c r="O506" s="5">
        <v>6</v>
      </c>
      <c r="P506" s="5">
        <v>6</v>
      </c>
      <c r="Q506" s="5">
        <v>6</v>
      </c>
      <c r="R506" s="5">
        <v>0</v>
      </c>
      <c r="S506" s="5">
        <v>18</v>
      </c>
      <c r="T506" s="4">
        <v>288</v>
      </c>
      <c r="U506" s="26">
        <f t="shared" si="14"/>
        <v>6.2260455037919833</v>
      </c>
      <c r="V506" s="26">
        <f t="shared" si="15"/>
        <v>99.616728060671733</v>
      </c>
      <c r="Z506" s="4">
        <v>6</v>
      </c>
      <c r="AA506" s="26">
        <v>13.805889253945617</v>
      </c>
      <c r="AB506" s="26">
        <v>842.15924449068268</v>
      </c>
    </row>
    <row r="507" spans="1:28" x14ac:dyDescent="0.25">
      <c r="A507" s="5" t="s">
        <v>1812</v>
      </c>
      <c r="B507" s="6" t="s">
        <v>1643</v>
      </c>
      <c r="C507" s="6" t="s">
        <v>1644</v>
      </c>
      <c r="D507" s="5">
        <v>2003</v>
      </c>
      <c r="E507" s="5">
        <v>13</v>
      </c>
      <c r="F507" s="5">
        <v>19</v>
      </c>
      <c r="G507" s="5">
        <v>90275</v>
      </c>
      <c r="H507" s="5" t="s">
        <v>1645</v>
      </c>
      <c r="I507" s="7">
        <v>2.1</v>
      </c>
      <c r="J507" s="5">
        <v>10</v>
      </c>
      <c r="K507" s="5">
        <v>3</v>
      </c>
      <c r="L507" s="5">
        <v>3</v>
      </c>
      <c r="M507" s="5">
        <v>0</v>
      </c>
      <c r="N507" s="5">
        <v>0</v>
      </c>
      <c r="O507" s="5">
        <v>9</v>
      </c>
      <c r="P507" s="5">
        <v>9</v>
      </c>
      <c r="Q507" s="5">
        <v>0</v>
      </c>
      <c r="R507" s="5">
        <v>0</v>
      </c>
      <c r="S507" s="5">
        <v>18</v>
      </c>
      <c r="T507" s="4">
        <v>180</v>
      </c>
      <c r="U507" s="26">
        <f t="shared" si="14"/>
        <v>6.2260455037919833</v>
      </c>
      <c r="V507" s="26">
        <f t="shared" si="15"/>
        <v>62.260455037919833</v>
      </c>
      <c r="Z507" s="4">
        <v>12</v>
      </c>
      <c r="AA507" s="26">
        <v>8.9778412378319654</v>
      </c>
      <c r="AB507" s="26">
        <v>179.55682475663932</v>
      </c>
    </row>
    <row r="508" spans="1:28" x14ac:dyDescent="0.25">
      <c r="A508" s="5" t="s">
        <v>1909</v>
      </c>
      <c r="B508" s="6" t="s">
        <v>1643</v>
      </c>
      <c r="C508" s="6" t="s">
        <v>1644</v>
      </c>
      <c r="D508" s="5">
        <v>2003</v>
      </c>
      <c r="E508" s="5">
        <v>13</v>
      </c>
      <c r="F508" s="5">
        <v>30</v>
      </c>
      <c r="G508" s="5">
        <v>92804</v>
      </c>
      <c r="H508" s="5" t="s">
        <v>1645</v>
      </c>
      <c r="I508" s="7">
        <v>5.8</v>
      </c>
      <c r="J508" s="5">
        <v>39</v>
      </c>
      <c r="K508" s="5">
        <v>2</v>
      </c>
      <c r="L508" s="5">
        <v>2</v>
      </c>
      <c r="M508" s="5">
        <v>1</v>
      </c>
      <c r="N508" s="5">
        <v>1</v>
      </c>
      <c r="O508" s="5">
        <v>6</v>
      </c>
      <c r="P508" s="5">
        <v>6</v>
      </c>
      <c r="Q508" s="5">
        <v>3</v>
      </c>
      <c r="R508" s="5">
        <v>3</v>
      </c>
      <c r="S508" s="5">
        <v>18</v>
      </c>
      <c r="T508" s="4">
        <v>702</v>
      </c>
      <c r="U508" s="26">
        <f t="shared" si="14"/>
        <v>6.2260455037919833</v>
      </c>
      <c r="V508" s="26">
        <f t="shared" si="15"/>
        <v>242.81577464788734</v>
      </c>
      <c r="Z508" s="4">
        <v>12</v>
      </c>
      <c r="AA508" s="26">
        <v>32.06371870654273</v>
      </c>
      <c r="AB508" s="26">
        <v>1603.1859353271366</v>
      </c>
    </row>
    <row r="509" spans="1:28" x14ac:dyDescent="0.25">
      <c r="A509" s="5" t="s">
        <v>1956</v>
      </c>
      <c r="B509" s="6" t="s">
        <v>1643</v>
      </c>
      <c r="C509" s="6" t="s">
        <v>1644</v>
      </c>
      <c r="D509" s="5">
        <v>2003</v>
      </c>
      <c r="E509" s="5">
        <v>13</v>
      </c>
      <c r="F509" s="5">
        <v>30</v>
      </c>
      <c r="G509" s="5">
        <v>90623</v>
      </c>
      <c r="H509" s="5" t="s">
        <v>1645</v>
      </c>
      <c r="I509" s="7">
        <v>5.4</v>
      </c>
      <c r="J509" s="5">
        <v>17</v>
      </c>
      <c r="K509" s="5">
        <v>3</v>
      </c>
      <c r="L509" s="5">
        <v>1</v>
      </c>
      <c r="M509" s="5">
        <v>2</v>
      </c>
      <c r="N509" s="5">
        <v>0</v>
      </c>
      <c r="O509" s="5">
        <v>9</v>
      </c>
      <c r="P509" s="5">
        <v>3</v>
      </c>
      <c r="Q509" s="5">
        <v>6</v>
      </c>
      <c r="R509" s="5">
        <v>0</v>
      </c>
      <c r="S509" s="5">
        <v>18</v>
      </c>
      <c r="T509" s="4">
        <v>306</v>
      </c>
      <c r="U509" s="26">
        <f t="shared" si="14"/>
        <v>6.2260455037919833</v>
      </c>
      <c r="V509" s="26">
        <f t="shared" si="15"/>
        <v>105.84277356446371</v>
      </c>
      <c r="Z509" s="4">
        <v>10</v>
      </c>
      <c r="AA509" s="26">
        <v>76.378515101919362</v>
      </c>
      <c r="AB509" s="26">
        <v>1527.5703020383871</v>
      </c>
    </row>
    <row r="510" spans="1:28" x14ac:dyDescent="0.25">
      <c r="A510" s="5" t="s">
        <v>1981</v>
      </c>
      <c r="B510" s="6" t="s">
        <v>1643</v>
      </c>
      <c r="C510" s="6" t="s">
        <v>1644</v>
      </c>
      <c r="D510" s="5">
        <v>2003</v>
      </c>
      <c r="E510" s="5">
        <v>13</v>
      </c>
      <c r="F510" s="5">
        <v>31</v>
      </c>
      <c r="G510" s="5">
        <v>95722</v>
      </c>
      <c r="H510" s="5" t="s">
        <v>1645</v>
      </c>
      <c r="I510" s="7">
        <v>2.7</v>
      </c>
      <c r="J510" s="5">
        <v>19</v>
      </c>
      <c r="K510" s="5">
        <v>2</v>
      </c>
      <c r="L510" s="5">
        <v>1</v>
      </c>
      <c r="M510" s="5">
        <v>2</v>
      </c>
      <c r="N510" s="5">
        <v>1</v>
      </c>
      <c r="O510" s="5">
        <v>6</v>
      </c>
      <c r="P510" s="5">
        <v>3</v>
      </c>
      <c r="Q510" s="5">
        <v>6</v>
      </c>
      <c r="R510" s="5">
        <v>3</v>
      </c>
      <c r="S510" s="5">
        <v>18</v>
      </c>
      <c r="T510" s="4">
        <v>342</v>
      </c>
      <c r="U510" s="26">
        <f t="shared" si="14"/>
        <v>6.2260455037919833</v>
      </c>
      <c r="V510" s="26">
        <f t="shared" si="15"/>
        <v>118.29486457204769</v>
      </c>
      <c r="Z510" s="4">
        <v>11</v>
      </c>
      <c r="AA510" s="26">
        <v>75.384701184292823</v>
      </c>
      <c r="AB510" s="26">
        <v>2186.1563343444918</v>
      </c>
    </row>
    <row r="511" spans="1:28" x14ac:dyDescent="0.25">
      <c r="A511" s="5" t="s">
        <v>2276</v>
      </c>
      <c r="B511" s="6" t="s">
        <v>1643</v>
      </c>
      <c r="C511" s="6" t="s">
        <v>1644</v>
      </c>
      <c r="D511" s="5">
        <v>2003</v>
      </c>
      <c r="E511" s="5">
        <v>13</v>
      </c>
      <c r="F511" s="5">
        <v>49</v>
      </c>
      <c r="G511" s="5">
        <v>95492</v>
      </c>
      <c r="H511" s="5" t="s">
        <v>1645</v>
      </c>
      <c r="I511" s="7">
        <v>2.8</v>
      </c>
      <c r="J511" s="5">
        <v>27</v>
      </c>
      <c r="K511" s="5">
        <v>2</v>
      </c>
      <c r="L511" s="5">
        <v>1</v>
      </c>
      <c r="M511" s="5">
        <v>1</v>
      </c>
      <c r="N511" s="5">
        <v>2</v>
      </c>
      <c r="O511" s="5">
        <v>6</v>
      </c>
      <c r="P511" s="5">
        <v>3</v>
      </c>
      <c r="Q511" s="5">
        <v>3</v>
      </c>
      <c r="R511" s="5">
        <v>6</v>
      </c>
      <c r="S511" s="5">
        <v>18</v>
      </c>
      <c r="T511" s="4">
        <v>486</v>
      </c>
      <c r="U511" s="26">
        <f t="shared" si="14"/>
        <v>6.2260455037919833</v>
      </c>
      <c r="V511" s="26">
        <f t="shared" si="15"/>
        <v>168.10322860238355</v>
      </c>
      <c r="Z511" s="4">
        <v>13</v>
      </c>
      <c r="AA511" s="26">
        <v>51.500200273193165</v>
      </c>
      <c r="AB511" s="26">
        <v>5150.0200273193168</v>
      </c>
    </row>
    <row r="512" spans="1:28" x14ac:dyDescent="0.25">
      <c r="A512" s="5" t="s">
        <v>3027</v>
      </c>
      <c r="B512" s="6" t="s">
        <v>1643</v>
      </c>
      <c r="C512" s="6" t="s">
        <v>1644</v>
      </c>
      <c r="D512" s="5">
        <v>2003</v>
      </c>
      <c r="E512" s="5">
        <v>13</v>
      </c>
      <c r="F512" s="5">
        <v>19</v>
      </c>
      <c r="G512" s="5">
        <v>91214</v>
      </c>
      <c r="H512" s="5" t="s">
        <v>1645</v>
      </c>
      <c r="I512" s="7">
        <v>3.9</v>
      </c>
      <c r="J512" s="5">
        <v>51</v>
      </c>
      <c r="K512" s="5">
        <v>2</v>
      </c>
      <c r="L512" s="5">
        <v>2</v>
      </c>
      <c r="M512" s="5">
        <v>1</v>
      </c>
      <c r="N512" s="5">
        <v>1</v>
      </c>
      <c r="O512" s="5">
        <v>6</v>
      </c>
      <c r="P512" s="5">
        <v>6</v>
      </c>
      <c r="Q512" s="5">
        <v>3</v>
      </c>
      <c r="R512" s="5">
        <v>3</v>
      </c>
      <c r="S512" s="5">
        <v>18</v>
      </c>
      <c r="T512" s="4">
        <v>918</v>
      </c>
      <c r="U512" s="26">
        <f t="shared" si="14"/>
        <v>6.2260455037919833</v>
      </c>
      <c r="V512" s="26">
        <f t="shared" si="15"/>
        <v>317.52832069339115</v>
      </c>
      <c r="Z512" s="4">
        <v>14</v>
      </c>
      <c r="AA512" s="26">
        <v>51.703186871433864</v>
      </c>
      <c r="AB512" s="26">
        <v>5170.3186871433863</v>
      </c>
    </row>
    <row r="513" spans="1:28" x14ac:dyDescent="0.25">
      <c r="A513" s="5" t="s">
        <v>3038</v>
      </c>
      <c r="B513" s="6" t="s">
        <v>1643</v>
      </c>
      <c r="C513" s="6" t="s">
        <v>1644</v>
      </c>
      <c r="D513" s="5">
        <v>2003</v>
      </c>
      <c r="E513" s="5">
        <v>13</v>
      </c>
      <c r="F513" s="5">
        <v>19</v>
      </c>
      <c r="G513" s="5">
        <v>91748</v>
      </c>
      <c r="H513" s="5" t="s">
        <v>1370</v>
      </c>
      <c r="I513" s="7">
        <v>23.7</v>
      </c>
      <c r="J513" s="5">
        <v>51</v>
      </c>
      <c r="K513" s="5">
        <v>3</v>
      </c>
      <c r="L513" s="5">
        <v>2</v>
      </c>
      <c r="M513" s="5">
        <v>1</v>
      </c>
      <c r="N513" s="5">
        <v>0</v>
      </c>
      <c r="O513" s="5">
        <v>9</v>
      </c>
      <c r="P513" s="5">
        <v>6</v>
      </c>
      <c r="Q513" s="5">
        <v>3</v>
      </c>
      <c r="R513" s="5">
        <v>0</v>
      </c>
      <c r="S513" s="5">
        <v>18</v>
      </c>
      <c r="T513" s="4">
        <v>918</v>
      </c>
      <c r="U513" s="26">
        <f t="shared" si="14"/>
        <v>6.2260455037919833</v>
      </c>
      <c r="V513" s="26">
        <f t="shared" si="15"/>
        <v>317.52832069339115</v>
      </c>
      <c r="Z513" s="4">
        <v>11</v>
      </c>
      <c r="AA513" s="26">
        <v>14.054774797071541</v>
      </c>
      <c r="AB513" s="26">
        <v>267.04072114435928</v>
      </c>
    </row>
    <row r="514" spans="1:28" x14ac:dyDescent="0.25">
      <c r="A514" s="5" t="s">
        <v>3129</v>
      </c>
      <c r="B514" s="6" t="s">
        <v>1660</v>
      </c>
      <c r="C514" s="6" t="s">
        <v>1151</v>
      </c>
      <c r="D514" s="5">
        <v>2003</v>
      </c>
      <c r="E514" s="5">
        <v>13</v>
      </c>
      <c r="F514" s="5">
        <v>19</v>
      </c>
      <c r="G514" s="5">
        <v>91351</v>
      </c>
      <c r="H514" s="5" t="s">
        <v>1370</v>
      </c>
      <c r="I514" s="7">
        <v>2.8</v>
      </c>
      <c r="J514" s="5">
        <v>40</v>
      </c>
      <c r="K514" s="5">
        <v>3</v>
      </c>
      <c r="L514" s="5">
        <v>0</v>
      </c>
      <c r="M514" s="5">
        <v>2</v>
      </c>
      <c r="N514" s="5">
        <v>1</v>
      </c>
      <c r="O514" s="5">
        <v>9</v>
      </c>
      <c r="P514" s="5">
        <v>0</v>
      </c>
      <c r="Q514" s="5">
        <v>6</v>
      </c>
      <c r="R514" s="5">
        <v>3</v>
      </c>
      <c r="S514" s="5">
        <v>18</v>
      </c>
      <c r="T514" s="4">
        <v>720</v>
      </c>
      <c r="U514" s="26">
        <f t="shared" ref="U514:U577" si="16">(VLOOKUP(E514,t_factor30,7))*S514</f>
        <v>6.2260455037919833</v>
      </c>
      <c r="V514" s="26">
        <f t="shared" ref="V514:V577" si="17">J514*U514</f>
        <v>249.04182015167933</v>
      </c>
      <c r="Z514" s="4">
        <v>12</v>
      </c>
      <c r="AA514" s="26">
        <v>25.650974965234184</v>
      </c>
      <c r="AB514" s="26">
        <v>769.52924895702552</v>
      </c>
    </row>
    <row r="515" spans="1:28" x14ac:dyDescent="0.25">
      <c r="A515" s="5" t="s">
        <v>3260</v>
      </c>
      <c r="B515" s="6" t="s">
        <v>1643</v>
      </c>
      <c r="C515" s="6" t="s">
        <v>1644</v>
      </c>
      <c r="D515" s="5">
        <v>2003</v>
      </c>
      <c r="E515" s="5">
        <v>13</v>
      </c>
      <c r="F515" s="5">
        <v>29</v>
      </c>
      <c r="G515" s="5">
        <v>95949</v>
      </c>
      <c r="H515" s="5" t="s">
        <v>1370</v>
      </c>
      <c r="I515" s="7">
        <v>1.9</v>
      </c>
      <c r="J515" s="5">
        <v>20</v>
      </c>
      <c r="K515" s="5">
        <v>2</v>
      </c>
      <c r="L515" s="5">
        <v>0</v>
      </c>
      <c r="M515" s="5">
        <v>2</v>
      </c>
      <c r="N515" s="5">
        <v>2</v>
      </c>
      <c r="O515" s="5">
        <v>6</v>
      </c>
      <c r="P515" s="5">
        <v>0</v>
      </c>
      <c r="Q515" s="5">
        <v>6</v>
      </c>
      <c r="R515" s="5">
        <v>6</v>
      </c>
      <c r="S515" s="5">
        <v>18</v>
      </c>
      <c r="T515" s="4">
        <v>360</v>
      </c>
      <c r="U515" s="26">
        <f t="shared" si="16"/>
        <v>6.2260455037919833</v>
      </c>
      <c r="V515" s="26">
        <f t="shared" si="17"/>
        <v>124.52091007583967</v>
      </c>
      <c r="Z515" s="4">
        <v>12</v>
      </c>
      <c r="AA515" s="26">
        <v>16.67313372740222</v>
      </c>
      <c r="AB515" s="26">
        <v>433.50147691245775</v>
      </c>
    </row>
    <row r="516" spans="1:28" x14ac:dyDescent="0.25">
      <c r="A516" s="5" t="s">
        <v>383</v>
      </c>
      <c r="B516" s="6" t="s">
        <v>1643</v>
      </c>
      <c r="C516" s="6" t="s">
        <v>1644</v>
      </c>
      <c r="D516" s="5">
        <v>2003</v>
      </c>
      <c r="E516" s="5">
        <v>13</v>
      </c>
      <c r="F516" s="5">
        <v>44</v>
      </c>
      <c r="G516" s="5">
        <v>95060</v>
      </c>
      <c r="H516" s="5" t="s">
        <v>1370</v>
      </c>
      <c r="I516" s="7">
        <v>6</v>
      </c>
      <c r="J516" s="5">
        <v>21</v>
      </c>
      <c r="K516" s="5">
        <v>3</v>
      </c>
      <c r="L516" s="5">
        <v>2</v>
      </c>
      <c r="M516" s="5">
        <v>0</v>
      </c>
      <c r="N516" s="5">
        <v>1</v>
      </c>
      <c r="O516" s="5">
        <v>9</v>
      </c>
      <c r="P516" s="5">
        <v>6</v>
      </c>
      <c r="Q516" s="5">
        <v>0</v>
      </c>
      <c r="R516" s="5">
        <v>3</v>
      </c>
      <c r="S516" s="5">
        <v>18</v>
      </c>
      <c r="T516" s="4">
        <v>378</v>
      </c>
      <c r="U516" s="26">
        <f t="shared" si="16"/>
        <v>6.2260455037919833</v>
      </c>
      <c r="V516" s="26">
        <f t="shared" si="17"/>
        <v>130.74695557963165</v>
      </c>
      <c r="Z516" s="4">
        <v>13</v>
      </c>
      <c r="AA516" s="26">
        <v>36.050140191235215</v>
      </c>
      <c r="AB516" s="26">
        <v>1297.8050468844676</v>
      </c>
    </row>
    <row r="517" spans="1:28" x14ac:dyDescent="0.25">
      <c r="A517" s="5" t="s">
        <v>1850</v>
      </c>
      <c r="B517" s="6" t="s">
        <v>1730</v>
      </c>
      <c r="C517" s="6" t="s">
        <v>1151</v>
      </c>
      <c r="D517" s="5">
        <v>2002</v>
      </c>
      <c r="E517" s="5">
        <v>14</v>
      </c>
      <c r="F517" s="5">
        <v>19</v>
      </c>
      <c r="G517" s="5">
        <v>90808</v>
      </c>
      <c r="H517" s="5" t="s">
        <v>1645</v>
      </c>
      <c r="I517" s="7">
        <v>3.9</v>
      </c>
      <c r="J517" s="5">
        <v>50</v>
      </c>
      <c r="K517" s="5">
        <v>2</v>
      </c>
      <c r="L517" s="5">
        <v>0</v>
      </c>
      <c r="M517" s="5">
        <v>2</v>
      </c>
      <c r="N517" s="5">
        <v>2</v>
      </c>
      <c r="O517" s="5">
        <v>6</v>
      </c>
      <c r="P517" s="5">
        <v>0</v>
      </c>
      <c r="Q517" s="5">
        <v>6</v>
      </c>
      <c r="R517" s="5">
        <v>6</v>
      </c>
      <c r="S517" s="5">
        <v>18</v>
      </c>
      <c r="T517" s="4">
        <v>900</v>
      </c>
      <c r="U517" s="26">
        <f t="shared" si="16"/>
        <v>6.2026038137643997</v>
      </c>
      <c r="V517" s="26">
        <f t="shared" si="17"/>
        <v>310.13019068822001</v>
      </c>
      <c r="Z517" s="4">
        <v>13</v>
      </c>
      <c r="AA517" s="26">
        <v>0</v>
      </c>
      <c r="AB517" s="26">
        <v>0</v>
      </c>
    </row>
    <row r="518" spans="1:28" x14ac:dyDescent="0.25">
      <c r="A518" s="5" t="s">
        <v>1953</v>
      </c>
      <c r="B518" s="6" t="s">
        <v>1643</v>
      </c>
      <c r="C518" s="6" t="s">
        <v>1644</v>
      </c>
      <c r="D518" s="5">
        <v>2002</v>
      </c>
      <c r="E518" s="5">
        <v>14</v>
      </c>
      <c r="F518" s="5">
        <v>30</v>
      </c>
      <c r="G518" s="5">
        <v>92646</v>
      </c>
      <c r="H518" s="5" t="s">
        <v>1645</v>
      </c>
      <c r="I518" s="7">
        <v>4.8</v>
      </c>
      <c r="J518" s="5">
        <v>33</v>
      </c>
      <c r="K518" s="5">
        <v>0</v>
      </c>
      <c r="L518" s="5">
        <v>0</v>
      </c>
      <c r="M518" s="5">
        <v>3</v>
      </c>
      <c r="N518" s="5">
        <v>3</v>
      </c>
      <c r="O518" s="5">
        <v>0</v>
      </c>
      <c r="P518" s="5">
        <v>0</v>
      </c>
      <c r="Q518" s="5">
        <v>9</v>
      </c>
      <c r="R518" s="5">
        <v>9</v>
      </c>
      <c r="S518" s="5">
        <v>18</v>
      </c>
      <c r="T518" s="4">
        <v>594</v>
      </c>
      <c r="U518" s="26">
        <f t="shared" si="16"/>
        <v>6.2026038137643997</v>
      </c>
      <c r="V518" s="26">
        <f t="shared" si="17"/>
        <v>204.68592585422519</v>
      </c>
      <c r="Z518" s="4">
        <v>10</v>
      </c>
      <c r="AA518" s="26">
        <v>50.919010067946246</v>
      </c>
      <c r="AB518" s="26">
        <v>1527.5703020383874</v>
      </c>
    </row>
    <row r="519" spans="1:28" x14ac:dyDescent="0.25">
      <c r="A519" s="5" t="s">
        <v>1962</v>
      </c>
      <c r="B519" s="6" t="s">
        <v>1643</v>
      </c>
      <c r="C519" s="6" t="s">
        <v>1644</v>
      </c>
      <c r="D519" s="5">
        <v>2002</v>
      </c>
      <c r="E519" s="5">
        <v>14</v>
      </c>
      <c r="F519" s="5">
        <v>30</v>
      </c>
      <c r="G519" s="5">
        <v>92708</v>
      </c>
      <c r="H519" s="5" t="s">
        <v>1645</v>
      </c>
      <c r="I519" s="7">
        <v>1.8</v>
      </c>
      <c r="J519" s="5">
        <v>5</v>
      </c>
      <c r="K519" s="5">
        <v>2</v>
      </c>
      <c r="L519" s="5">
        <v>0</v>
      </c>
      <c r="M519" s="5">
        <v>2</v>
      </c>
      <c r="N519" s="5">
        <v>2</v>
      </c>
      <c r="O519" s="5">
        <v>6</v>
      </c>
      <c r="P519" s="5">
        <v>0</v>
      </c>
      <c r="Q519" s="5">
        <v>6</v>
      </c>
      <c r="R519" s="5">
        <v>6</v>
      </c>
      <c r="S519" s="5">
        <v>18</v>
      </c>
      <c r="T519" s="4">
        <v>90</v>
      </c>
      <c r="U519" s="26">
        <f t="shared" si="16"/>
        <v>6.2026038137643997</v>
      </c>
      <c r="V519" s="26">
        <f t="shared" si="17"/>
        <v>31.013019068821997</v>
      </c>
      <c r="Z519" s="4">
        <v>9</v>
      </c>
      <c r="AA519" s="26">
        <v>126.83503708813213</v>
      </c>
      <c r="AB519" s="26">
        <v>3805.0511126439637</v>
      </c>
    </row>
    <row r="520" spans="1:28" x14ac:dyDescent="0.25">
      <c r="A520" s="5" t="s">
        <v>1998</v>
      </c>
      <c r="B520" s="6" t="s">
        <v>1643</v>
      </c>
      <c r="C520" s="6" t="s">
        <v>1644</v>
      </c>
      <c r="D520" s="5">
        <v>2002</v>
      </c>
      <c r="E520" s="5">
        <v>14</v>
      </c>
      <c r="F520" s="5">
        <v>33</v>
      </c>
      <c r="G520" s="5">
        <v>92882</v>
      </c>
      <c r="H520" s="5" t="s">
        <v>1645</v>
      </c>
      <c r="I520" s="7">
        <v>5.8</v>
      </c>
      <c r="J520" s="5">
        <v>34</v>
      </c>
      <c r="K520" s="5">
        <v>2</v>
      </c>
      <c r="L520" s="5">
        <v>1</v>
      </c>
      <c r="M520" s="5">
        <v>2</v>
      </c>
      <c r="N520" s="5">
        <v>1</v>
      </c>
      <c r="O520" s="5">
        <v>6</v>
      </c>
      <c r="P520" s="5">
        <v>3</v>
      </c>
      <c r="Q520" s="5">
        <v>6</v>
      </c>
      <c r="R520" s="5">
        <v>3</v>
      </c>
      <c r="S520" s="5">
        <v>18</v>
      </c>
      <c r="T520" s="4">
        <v>612</v>
      </c>
      <c r="U520" s="26">
        <f t="shared" si="16"/>
        <v>6.2026038137643997</v>
      </c>
      <c r="V520" s="26">
        <f t="shared" si="17"/>
        <v>210.88852966798959</v>
      </c>
      <c r="Z520" s="4">
        <v>11</v>
      </c>
      <c r="AA520" s="26">
        <v>5.1108271989351062</v>
      </c>
      <c r="AB520" s="26">
        <v>102.21654397870212</v>
      </c>
    </row>
    <row r="521" spans="1:28" x14ac:dyDescent="0.25">
      <c r="A521" s="5" t="s">
        <v>2112</v>
      </c>
      <c r="B521" s="6" t="s">
        <v>1643</v>
      </c>
      <c r="C521" s="6" t="s">
        <v>1644</v>
      </c>
      <c r="D521" s="5">
        <v>2002</v>
      </c>
      <c r="E521" s="5">
        <v>14</v>
      </c>
      <c r="F521" s="5">
        <v>37</v>
      </c>
      <c r="G521" s="5">
        <v>92129</v>
      </c>
      <c r="H521" s="5" t="s">
        <v>1645</v>
      </c>
      <c r="I521" s="7">
        <v>1.4</v>
      </c>
      <c r="J521" s="5">
        <v>18</v>
      </c>
      <c r="K521" s="5">
        <v>0</v>
      </c>
      <c r="L521" s="5">
        <v>2</v>
      </c>
      <c r="M521" s="5">
        <v>0</v>
      </c>
      <c r="N521" s="5">
        <v>4</v>
      </c>
      <c r="O521" s="5">
        <v>0</v>
      </c>
      <c r="P521" s="5">
        <v>6</v>
      </c>
      <c r="Q521" s="5">
        <v>0</v>
      </c>
      <c r="R521" s="5">
        <v>12</v>
      </c>
      <c r="S521" s="5">
        <v>18</v>
      </c>
      <c r="T521" s="4">
        <v>324</v>
      </c>
      <c r="U521" s="26">
        <f t="shared" si="16"/>
        <v>6.2026038137643997</v>
      </c>
      <c r="V521" s="26">
        <f t="shared" si="17"/>
        <v>111.64686864775919</v>
      </c>
      <c r="Z521" s="4">
        <v>13</v>
      </c>
      <c r="AA521" s="26">
        <v>51.500200273193165</v>
      </c>
      <c r="AB521" s="26">
        <v>1030.0040054638632</v>
      </c>
    </row>
    <row r="522" spans="1:28" x14ac:dyDescent="0.25">
      <c r="A522" s="5" t="s">
        <v>2211</v>
      </c>
      <c r="B522" s="6" t="s">
        <v>1643</v>
      </c>
      <c r="C522" s="6" t="s">
        <v>1644</v>
      </c>
      <c r="D522" s="5">
        <v>2002</v>
      </c>
      <c r="E522" s="5">
        <v>14</v>
      </c>
      <c r="F522" s="5">
        <v>43</v>
      </c>
      <c r="G522" s="5">
        <v>95020</v>
      </c>
      <c r="H522" s="5" t="s">
        <v>1645</v>
      </c>
      <c r="I522" s="7">
        <v>3.8</v>
      </c>
      <c r="J522" s="5">
        <v>9</v>
      </c>
      <c r="K522" s="5">
        <v>4</v>
      </c>
      <c r="L522" s="5">
        <v>1</v>
      </c>
      <c r="M522" s="5">
        <v>1</v>
      </c>
      <c r="N522" s="5">
        <v>0</v>
      </c>
      <c r="O522" s="5">
        <v>12</v>
      </c>
      <c r="P522" s="5">
        <v>3</v>
      </c>
      <c r="Q522" s="5">
        <v>3</v>
      </c>
      <c r="R522" s="5">
        <v>0</v>
      </c>
      <c r="S522" s="5">
        <v>18</v>
      </c>
      <c r="T522" s="4">
        <v>162</v>
      </c>
      <c r="U522" s="26">
        <f t="shared" si="16"/>
        <v>6.2026038137643997</v>
      </c>
      <c r="V522" s="26">
        <f t="shared" si="17"/>
        <v>55.823434323879596</v>
      </c>
      <c r="Z522" s="4">
        <v>9</v>
      </c>
      <c r="AA522" s="26">
        <v>12.683503708813213</v>
      </c>
      <c r="AB522" s="26">
        <v>380.50511126439636</v>
      </c>
    </row>
    <row r="523" spans="1:28" x14ac:dyDescent="0.25">
      <c r="A523" s="5" t="s">
        <v>3054</v>
      </c>
      <c r="B523" s="6" t="s">
        <v>1730</v>
      </c>
      <c r="C523" s="6" t="s">
        <v>1151</v>
      </c>
      <c r="D523" s="5">
        <v>2002</v>
      </c>
      <c r="E523" s="5">
        <v>14</v>
      </c>
      <c r="F523" s="5">
        <v>19</v>
      </c>
      <c r="G523" s="5">
        <v>91390</v>
      </c>
      <c r="H523" s="5" t="s">
        <v>1370</v>
      </c>
      <c r="I523" s="7">
        <v>3.9</v>
      </c>
      <c r="J523" s="5">
        <v>50</v>
      </c>
      <c r="K523" s="5">
        <v>2</v>
      </c>
      <c r="L523" s="5">
        <v>0</v>
      </c>
      <c r="M523" s="5">
        <v>2</v>
      </c>
      <c r="N523" s="5">
        <v>2</v>
      </c>
      <c r="O523" s="5">
        <v>6</v>
      </c>
      <c r="P523" s="5">
        <v>0</v>
      </c>
      <c r="Q523" s="5">
        <v>6</v>
      </c>
      <c r="R523" s="5">
        <v>6</v>
      </c>
      <c r="S523" s="5">
        <v>18</v>
      </c>
      <c r="T523" s="4">
        <v>900</v>
      </c>
      <c r="U523" s="26">
        <f t="shared" si="16"/>
        <v>6.2026038137643997</v>
      </c>
      <c r="V523" s="26">
        <f t="shared" si="17"/>
        <v>310.13019068822001</v>
      </c>
      <c r="Z523" s="4">
        <v>8</v>
      </c>
      <c r="AA523" s="26">
        <v>0</v>
      </c>
      <c r="AB523" s="26">
        <v>0</v>
      </c>
    </row>
    <row r="524" spans="1:28" x14ac:dyDescent="0.25">
      <c r="A524" s="5" t="s">
        <v>3074</v>
      </c>
      <c r="B524" s="6" t="s">
        <v>1643</v>
      </c>
      <c r="C524" s="6" t="s">
        <v>1644</v>
      </c>
      <c r="D524" s="5">
        <v>2002</v>
      </c>
      <c r="E524" s="5">
        <v>14</v>
      </c>
      <c r="F524" s="5">
        <v>19</v>
      </c>
      <c r="G524" s="5">
        <v>91011</v>
      </c>
      <c r="H524" s="5" t="s">
        <v>1370</v>
      </c>
      <c r="I524" s="7">
        <v>4</v>
      </c>
      <c r="J524" s="5">
        <v>28</v>
      </c>
      <c r="K524" s="5">
        <v>2</v>
      </c>
      <c r="L524" s="5">
        <v>1</v>
      </c>
      <c r="M524" s="5">
        <v>2</v>
      </c>
      <c r="N524" s="5">
        <v>1</v>
      </c>
      <c r="O524" s="5">
        <v>6</v>
      </c>
      <c r="P524" s="5">
        <v>3</v>
      </c>
      <c r="Q524" s="5">
        <v>6</v>
      </c>
      <c r="R524" s="5">
        <v>3</v>
      </c>
      <c r="S524" s="5">
        <v>18</v>
      </c>
      <c r="T524" s="4">
        <v>504</v>
      </c>
      <c r="U524" s="26">
        <f t="shared" si="16"/>
        <v>6.2026038137643997</v>
      </c>
      <c r="V524" s="26">
        <f t="shared" si="17"/>
        <v>173.6729067854032</v>
      </c>
      <c r="Z524" s="4">
        <v>16</v>
      </c>
      <c r="AA524" s="26">
        <v>33.880641829661727</v>
      </c>
      <c r="AB524" s="26">
        <v>609.85155293391108</v>
      </c>
    </row>
    <row r="525" spans="1:28" x14ac:dyDescent="0.25">
      <c r="A525" s="5" t="s">
        <v>3095</v>
      </c>
      <c r="B525" s="6" t="s">
        <v>1643</v>
      </c>
      <c r="C525" s="6" t="s">
        <v>1644</v>
      </c>
      <c r="D525" s="5">
        <v>2002</v>
      </c>
      <c r="E525" s="5">
        <v>14</v>
      </c>
      <c r="F525" s="5">
        <v>19</v>
      </c>
      <c r="G525" s="5">
        <v>90808</v>
      </c>
      <c r="H525" s="5" t="s">
        <v>1370</v>
      </c>
      <c r="I525" s="7">
        <v>4.5</v>
      </c>
      <c r="J525" s="5">
        <v>60</v>
      </c>
      <c r="K525" s="5">
        <v>2</v>
      </c>
      <c r="L525" s="5">
        <v>0</v>
      </c>
      <c r="M525" s="5">
        <v>1</v>
      </c>
      <c r="N525" s="5">
        <v>3</v>
      </c>
      <c r="O525" s="5">
        <v>6</v>
      </c>
      <c r="P525" s="5">
        <v>0</v>
      </c>
      <c r="Q525" s="5">
        <v>3</v>
      </c>
      <c r="R525" s="5">
        <v>9</v>
      </c>
      <c r="S525" s="5">
        <v>18</v>
      </c>
      <c r="T525" s="4">
        <v>1080</v>
      </c>
      <c r="U525" s="26">
        <f t="shared" si="16"/>
        <v>6.2026038137643997</v>
      </c>
      <c r="V525" s="26">
        <f t="shared" si="17"/>
        <v>372.15622882586399</v>
      </c>
      <c r="Z525" s="4">
        <v>17</v>
      </c>
      <c r="AA525" s="26">
        <v>30.096836609667665</v>
      </c>
      <c r="AB525" s="26">
        <v>150.48418304833834</v>
      </c>
    </row>
    <row r="526" spans="1:28" x14ac:dyDescent="0.25">
      <c r="A526" s="5" t="s">
        <v>3402</v>
      </c>
      <c r="B526" s="6" t="s">
        <v>1643</v>
      </c>
      <c r="C526" s="6" t="s">
        <v>1644</v>
      </c>
      <c r="D526" s="5">
        <v>2002</v>
      </c>
      <c r="E526" s="5">
        <v>14</v>
      </c>
      <c r="F526" s="5">
        <v>33</v>
      </c>
      <c r="G526" s="5">
        <v>92504</v>
      </c>
      <c r="H526" s="5" t="s">
        <v>1370</v>
      </c>
      <c r="I526" s="7">
        <v>3.8</v>
      </c>
      <c r="J526" s="5">
        <v>50</v>
      </c>
      <c r="K526" s="5">
        <v>2</v>
      </c>
      <c r="L526" s="5">
        <v>0</v>
      </c>
      <c r="M526" s="5">
        <v>2</v>
      </c>
      <c r="N526" s="5">
        <v>2</v>
      </c>
      <c r="O526" s="5">
        <v>6</v>
      </c>
      <c r="P526" s="5">
        <v>0</v>
      </c>
      <c r="Q526" s="5">
        <v>6</v>
      </c>
      <c r="R526" s="5">
        <v>6</v>
      </c>
      <c r="S526" s="5">
        <v>18</v>
      </c>
      <c r="T526" s="4">
        <v>900</v>
      </c>
      <c r="U526" s="26">
        <f t="shared" si="16"/>
        <v>6.2026038137643997</v>
      </c>
      <c r="V526" s="26">
        <f t="shared" si="17"/>
        <v>310.13019068822001</v>
      </c>
      <c r="Z526" s="4">
        <v>12</v>
      </c>
      <c r="AA526" s="26">
        <v>15.390584979140511</v>
      </c>
      <c r="AB526" s="26">
        <v>769.52924895702552</v>
      </c>
    </row>
    <row r="527" spans="1:28" x14ac:dyDescent="0.25">
      <c r="A527" s="5" t="s">
        <v>3</v>
      </c>
      <c r="B527" s="6" t="s">
        <v>1643</v>
      </c>
      <c r="C527" s="6" t="s">
        <v>1644</v>
      </c>
      <c r="D527" s="5">
        <v>2002</v>
      </c>
      <c r="E527" s="5">
        <v>14</v>
      </c>
      <c r="F527" s="5">
        <v>33</v>
      </c>
      <c r="G527" s="5">
        <v>92509</v>
      </c>
      <c r="H527" s="5" t="s">
        <v>1370</v>
      </c>
      <c r="I527" s="7">
        <v>2</v>
      </c>
      <c r="J527" s="5">
        <v>30</v>
      </c>
      <c r="K527" s="5">
        <v>1</v>
      </c>
      <c r="L527" s="5">
        <v>0</v>
      </c>
      <c r="M527" s="5">
        <v>3</v>
      </c>
      <c r="N527" s="5">
        <v>2</v>
      </c>
      <c r="O527" s="5">
        <v>3</v>
      </c>
      <c r="P527" s="5">
        <v>0</v>
      </c>
      <c r="Q527" s="5">
        <v>9</v>
      </c>
      <c r="R527" s="5">
        <v>6</v>
      </c>
      <c r="S527" s="5">
        <v>18</v>
      </c>
      <c r="T527" s="4">
        <v>540</v>
      </c>
      <c r="U527" s="26">
        <f t="shared" si="16"/>
        <v>6.2026038137643997</v>
      </c>
      <c r="V527" s="26">
        <f t="shared" si="17"/>
        <v>186.078114412932</v>
      </c>
      <c r="Z527" s="4">
        <v>4</v>
      </c>
      <c r="AA527" s="26">
        <v>33.661074542061627</v>
      </c>
      <c r="AB527" s="26">
        <v>1683.0537271030814</v>
      </c>
    </row>
    <row r="528" spans="1:28" x14ac:dyDescent="0.25">
      <c r="A528" s="5" t="s">
        <v>7</v>
      </c>
      <c r="B528" s="6" t="s">
        <v>1643</v>
      </c>
      <c r="C528" s="6" t="s">
        <v>1644</v>
      </c>
      <c r="D528" s="5">
        <v>2002</v>
      </c>
      <c r="E528" s="5">
        <v>14</v>
      </c>
      <c r="F528" s="5">
        <v>34</v>
      </c>
      <c r="G528" s="5">
        <v>95624</v>
      </c>
      <c r="H528" s="5" t="s">
        <v>1370</v>
      </c>
      <c r="I528" s="7">
        <v>4.8</v>
      </c>
      <c r="J528" s="5">
        <v>61</v>
      </c>
      <c r="K528" s="5">
        <v>2</v>
      </c>
      <c r="L528" s="5">
        <v>1</v>
      </c>
      <c r="M528" s="5">
        <v>1</v>
      </c>
      <c r="N528" s="5">
        <v>2</v>
      </c>
      <c r="O528" s="5">
        <v>6</v>
      </c>
      <c r="P528" s="5">
        <v>3</v>
      </c>
      <c r="Q528" s="5">
        <v>3</v>
      </c>
      <c r="R528" s="5">
        <v>6</v>
      </c>
      <c r="S528" s="5">
        <v>18</v>
      </c>
      <c r="T528" s="4">
        <v>1098</v>
      </c>
      <c r="U528" s="26">
        <f t="shared" si="16"/>
        <v>6.2026038137643997</v>
      </c>
      <c r="V528" s="26">
        <f t="shared" si="17"/>
        <v>378.35883263962836</v>
      </c>
      <c r="Z528" s="4">
        <v>12</v>
      </c>
      <c r="AA528" s="26">
        <v>83.365668637011098</v>
      </c>
      <c r="AB528" s="26">
        <v>1250.4850295551664</v>
      </c>
    </row>
    <row r="529" spans="1:28" x14ac:dyDescent="0.25">
      <c r="A529" s="5" t="s">
        <v>158</v>
      </c>
      <c r="B529" s="6" t="s">
        <v>1643</v>
      </c>
      <c r="C529" s="6" t="s">
        <v>1644</v>
      </c>
      <c r="D529" s="5">
        <v>2002</v>
      </c>
      <c r="E529" s="5">
        <v>14</v>
      </c>
      <c r="F529" s="5">
        <v>37</v>
      </c>
      <c r="G529" s="5">
        <v>92009</v>
      </c>
      <c r="H529" s="5" t="s">
        <v>1370</v>
      </c>
      <c r="I529" s="7">
        <v>4</v>
      </c>
      <c r="J529" s="5">
        <v>9</v>
      </c>
      <c r="K529" s="5">
        <v>2</v>
      </c>
      <c r="L529" s="5">
        <v>0</v>
      </c>
      <c r="M529" s="5">
        <v>2</v>
      </c>
      <c r="N529" s="5">
        <v>2</v>
      </c>
      <c r="O529" s="5">
        <v>6</v>
      </c>
      <c r="P529" s="5">
        <v>0</v>
      </c>
      <c r="Q529" s="5">
        <v>6</v>
      </c>
      <c r="R529" s="5">
        <v>6</v>
      </c>
      <c r="S529" s="5">
        <v>18</v>
      </c>
      <c r="T529" s="4">
        <v>162</v>
      </c>
      <c r="U529" s="26">
        <f t="shared" si="16"/>
        <v>6.2026038137643997</v>
      </c>
      <c r="V529" s="26">
        <f t="shared" si="17"/>
        <v>55.823434323879596</v>
      </c>
      <c r="Z529" s="4">
        <v>10</v>
      </c>
      <c r="AA529" s="26">
        <v>10.183802013589249</v>
      </c>
      <c r="AB529" s="26">
        <v>152.75703020383872</v>
      </c>
    </row>
    <row r="530" spans="1:28" x14ac:dyDescent="0.25">
      <c r="A530" s="5" t="s">
        <v>283</v>
      </c>
      <c r="B530" s="6" t="s">
        <v>1643</v>
      </c>
      <c r="C530" s="6" t="s">
        <v>1644</v>
      </c>
      <c r="D530" s="5">
        <v>2002</v>
      </c>
      <c r="E530" s="5">
        <v>14</v>
      </c>
      <c r="F530" s="5">
        <v>41</v>
      </c>
      <c r="G530" s="5">
        <v>94403</v>
      </c>
      <c r="H530" s="5" t="s">
        <v>1370</v>
      </c>
      <c r="I530" s="7">
        <v>1</v>
      </c>
      <c r="J530" s="5">
        <v>5</v>
      </c>
      <c r="K530" s="5">
        <v>1</v>
      </c>
      <c r="L530" s="5">
        <v>0</v>
      </c>
      <c r="M530" s="5">
        <v>3</v>
      </c>
      <c r="N530" s="5">
        <v>2</v>
      </c>
      <c r="O530" s="5">
        <v>3</v>
      </c>
      <c r="P530" s="5">
        <v>0</v>
      </c>
      <c r="Q530" s="5">
        <v>9</v>
      </c>
      <c r="R530" s="5">
        <v>6</v>
      </c>
      <c r="S530" s="5">
        <v>18</v>
      </c>
      <c r="T530" s="4">
        <v>90</v>
      </c>
      <c r="U530" s="26">
        <f t="shared" si="16"/>
        <v>6.2026038137643997</v>
      </c>
      <c r="V530" s="26">
        <f t="shared" si="17"/>
        <v>31.013019068821997</v>
      </c>
      <c r="Z530" s="4">
        <v>14</v>
      </c>
      <c r="AA530" s="26">
        <v>103.40637374286773</v>
      </c>
      <c r="AB530" s="26">
        <v>517.03186871433866</v>
      </c>
    </row>
    <row r="531" spans="1:28" x14ac:dyDescent="0.25">
      <c r="A531" s="5" t="s">
        <v>1721</v>
      </c>
      <c r="B531" s="6" t="s">
        <v>1643</v>
      </c>
      <c r="C531" s="6" t="s">
        <v>1644</v>
      </c>
      <c r="D531" s="5">
        <v>2001</v>
      </c>
      <c r="E531" s="5">
        <v>15</v>
      </c>
      <c r="F531" s="5">
        <v>7</v>
      </c>
      <c r="G531" s="5">
        <v>94804</v>
      </c>
      <c r="H531" s="5" t="s">
        <v>1645</v>
      </c>
      <c r="I531" s="7">
        <v>1.9</v>
      </c>
      <c r="J531" s="5">
        <v>5</v>
      </c>
      <c r="K531" s="5">
        <v>2</v>
      </c>
      <c r="L531" s="5">
        <v>1</v>
      </c>
      <c r="M531" s="5">
        <v>2</v>
      </c>
      <c r="N531" s="5">
        <v>1</v>
      </c>
      <c r="O531" s="5">
        <v>6</v>
      </c>
      <c r="P531" s="5">
        <v>3</v>
      </c>
      <c r="Q531" s="5">
        <v>6</v>
      </c>
      <c r="R531" s="5">
        <v>3</v>
      </c>
      <c r="S531" s="5">
        <v>18</v>
      </c>
      <c r="T531" s="4">
        <v>90</v>
      </c>
      <c r="U531" s="26">
        <f t="shared" si="16"/>
        <v>6.1789215090117482</v>
      </c>
      <c r="V531" s="26">
        <f t="shared" si="17"/>
        <v>30.89460754505874</v>
      </c>
      <c r="Z531" s="4">
        <v>4</v>
      </c>
      <c r="AA531" s="26">
        <v>0</v>
      </c>
      <c r="AB531" s="26">
        <v>0</v>
      </c>
    </row>
    <row r="532" spans="1:28" x14ac:dyDescent="0.25">
      <c r="A532" s="5" t="s">
        <v>1758</v>
      </c>
      <c r="B532" s="6" t="s">
        <v>1643</v>
      </c>
      <c r="C532" s="6" t="s">
        <v>1644</v>
      </c>
      <c r="D532" s="5">
        <v>2001</v>
      </c>
      <c r="E532" s="5">
        <v>15</v>
      </c>
      <c r="F532" s="5">
        <v>15</v>
      </c>
      <c r="G532" s="5">
        <v>93314</v>
      </c>
      <c r="H532" s="5" t="s">
        <v>1370</v>
      </c>
      <c r="I532" s="7">
        <v>8</v>
      </c>
      <c r="J532" s="5">
        <v>60</v>
      </c>
      <c r="K532" s="5">
        <v>2</v>
      </c>
      <c r="L532" s="5">
        <v>0</v>
      </c>
      <c r="M532" s="5">
        <v>2</v>
      </c>
      <c r="N532" s="5">
        <v>2</v>
      </c>
      <c r="O532" s="5">
        <v>6</v>
      </c>
      <c r="P532" s="5">
        <v>0</v>
      </c>
      <c r="Q532" s="5">
        <v>6</v>
      </c>
      <c r="R532" s="5">
        <v>6</v>
      </c>
      <c r="S532" s="5">
        <v>18</v>
      </c>
      <c r="T532" s="4">
        <v>1080</v>
      </c>
      <c r="U532" s="26">
        <f t="shared" si="16"/>
        <v>6.1789215090117482</v>
      </c>
      <c r="V532" s="26">
        <f t="shared" si="17"/>
        <v>370.73529054070491</v>
      </c>
      <c r="Z532" s="4">
        <v>12</v>
      </c>
      <c r="AA532" s="26">
        <v>10.260389986093674</v>
      </c>
      <c r="AB532" s="26">
        <v>615.62339916562041</v>
      </c>
    </row>
    <row r="533" spans="1:28" x14ac:dyDescent="0.25">
      <c r="A533" s="5" t="s">
        <v>2893</v>
      </c>
      <c r="B533" s="6" t="s">
        <v>1643</v>
      </c>
      <c r="C533" s="6" t="s">
        <v>1644</v>
      </c>
      <c r="D533" s="5">
        <v>2001</v>
      </c>
      <c r="E533" s="5">
        <v>15</v>
      </c>
      <c r="F533" s="5">
        <v>1</v>
      </c>
      <c r="G533" s="5">
        <v>94566</v>
      </c>
      <c r="H533" s="5" t="s">
        <v>1370</v>
      </c>
      <c r="I533" s="7">
        <v>3</v>
      </c>
      <c r="J533" s="5">
        <v>25</v>
      </c>
      <c r="K533" s="5">
        <v>4</v>
      </c>
      <c r="L533" s="5">
        <v>1</v>
      </c>
      <c r="M533" s="5">
        <v>1</v>
      </c>
      <c r="N533" s="5">
        <v>0</v>
      </c>
      <c r="O533" s="5">
        <v>12</v>
      </c>
      <c r="P533" s="5">
        <v>3</v>
      </c>
      <c r="Q533" s="5">
        <v>3</v>
      </c>
      <c r="R533" s="5">
        <v>0</v>
      </c>
      <c r="S533" s="5">
        <v>18</v>
      </c>
      <c r="T533" s="4">
        <v>450</v>
      </c>
      <c r="U533" s="26">
        <f t="shared" si="16"/>
        <v>6.1789215090117482</v>
      </c>
      <c r="V533" s="26">
        <f t="shared" si="17"/>
        <v>154.47303772529369</v>
      </c>
      <c r="Z533" s="4">
        <v>8</v>
      </c>
      <c r="AA533" s="26">
        <v>93.523315693684282</v>
      </c>
      <c r="AB533" s="26">
        <v>4676.1657846842145</v>
      </c>
    </row>
    <row r="534" spans="1:28" x14ac:dyDescent="0.25">
      <c r="A534" s="5" t="s">
        <v>3004</v>
      </c>
      <c r="B534" s="6" t="s">
        <v>1643</v>
      </c>
      <c r="C534" s="6" t="s">
        <v>1644</v>
      </c>
      <c r="D534" s="5">
        <v>2001</v>
      </c>
      <c r="E534" s="5">
        <v>15</v>
      </c>
      <c r="F534" s="5">
        <v>15</v>
      </c>
      <c r="G534" s="5">
        <v>93309</v>
      </c>
      <c r="H534" s="5" t="s">
        <v>1370</v>
      </c>
      <c r="I534" s="7">
        <v>5.9</v>
      </c>
      <c r="J534" s="5">
        <v>30</v>
      </c>
      <c r="K534" s="5">
        <v>2</v>
      </c>
      <c r="L534" s="5">
        <v>0</v>
      </c>
      <c r="M534" s="5">
        <v>2</v>
      </c>
      <c r="N534" s="5">
        <v>2</v>
      </c>
      <c r="O534" s="5">
        <v>6</v>
      </c>
      <c r="P534" s="5">
        <v>0</v>
      </c>
      <c r="Q534" s="5">
        <v>6</v>
      </c>
      <c r="R534" s="5">
        <v>6</v>
      </c>
      <c r="S534" s="5">
        <v>18</v>
      </c>
      <c r="T534" s="4">
        <v>540</v>
      </c>
      <c r="U534" s="26">
        <f t="shared" si="16"/>
        <v>6.1789215090117482</v>
      </c>
      <c r="V534" s="26">
        <f t="shared" si="17"/>
        <v>185.36764527035245</v>
      </c>
      <c r="Z534" s="4">
        <v>15</v>
      </c>
      <c r="AA534" s="26">
        <v>31.146648901667223</v>
      </c>
      <c r="AB534" s="26">
        <v>311.46648901667226</v>
      </c>
    </row>
    <row r="535" spans="1:28" x14ac:dyDescent="0.25">
      <c r="A535" s="5" t="s">
        <v>3064</v>
      </c>
      <c r="B535" s="6" t="s">
        <v>1643</v>
      </c>
      <c r="C535" s="6" t="s">
        <v>1644</v>
      </c>
      <c r="D535" s="5">
        <v>2001</v>
      </c>
      <c r="E535" s="5">
        <v>15</v>
      </c>
      <c r="F535" s="5">
        <v>19</v>
      </c>
      <c r="G535" s="5">
        <v>91775</v>
      </c>
      <c r="H535" s="5" t="s">
        <v>1370</v>
      </c>
      <c r="I535" s="7">
        <v>3.9</v>
      </c>
      <c r="J535" s="5">
        <v>19</v>
      </c>
      <c r="K535" s="5">
        <v>2</v>
      </c>
      <c r="L535" s="5">
        <v>2</v>
      </c>
      <c r="M535" s="5">
        <v>2</v>
      </c>
      <c r="N535" s="5">
        <v>0</v>
      </c>
      <c r="O535" s="5">
        <v>6</v>
      </c>
      <c r="P535" s="5">
        <v>6</v>
      </c>
      <c r="Q535" s="5">
        <v>6</v>
      </c>
      <c r="R535" s="5">
        <v>0</v>
      </c>
      <c r="S535" s="5">
        <v>18</v>
      </c>
      <c r="T535" s="4">
        <v>342</v>
      </c>
      <c r="U535" s="26">
        <f t="shared" si="16"/>
        <v>6.1789215090117482</v>
      </c>
      <c r="V535" s="26">
        <f t="shared" si="17"/>
        <v>117.39950867122322</v>
      </c>
      <c r="Z535" s="4">
        <v>10</v>
      </c>
      <c r="AA535" s="26">
        <v>21.640579278877155</v>
      </c>
      <c r="AB535" s="26">
        <v>497.73332341417455</v>
      </c>
    </row>
    <row r="536" spans="1:28" x14ac:dyDescent="0.25">
      <c r="A536" s="5" t="s">
        <v>3173</v>
      </c>
      <c r="B536" s="6" t="s">
        <v>1643</v>
      </c>
      <c r="C536" s="6" t="s">
        <v>1644</v>
      </c>
      <c r="D536" s="5">
        <v>2001</v>
      </c>
      <c r="E536" s="5">
        <v>15</v>
      </c>
      <c r="F536" s="5">
        <v>19</v>
      </c>
      <c r="G536" s="5">
        <v>90245</v>
      </c>
      <c r="H536" s="5" t="s">
        <v>1370</v>
      </c>
      <c r="I536" s="7">
        <v>4</v>
      </c>
      <c r="J536" s="5">
        <v>21</v>
      </c>
      <c r="K536" s="5">
        <v>2</v>
      </c>
      <c r="L536" s="5">
        <v>0</v>
      </c>
      <c r="M536" s="5">
        <v>0</v>
      </c>
      <c r="N536" s="5">
        <v>4</v>
      </c>
      <c r="O536" s="5">
        <v>6</v>
      </c>
      <c r="P536" s="5">
        <v>0</v>
      </c>
      <c r="Q536" s="5">
        <v>0</v>
      </c>
      <c r="R536" s="5">
        <v>12</v>
      </c>
      <c r="S536" s="5">
        <v>18</v>
      </c>
      <c r="T536" s="4">
        <v>378</v>
      </c>
      <c r="U536" s="26">
        <f t="shared" si="16"/>
        <v>6.1789215090117482</v>
      </c>
      <c r="V536" s="26">
        <f t="shared" si="17"/>
        <v>129.75735168924672</v>
      </c>
      <c r="Z536" s="4">
        <v>3</v>
      </c>
      <c r="AA536" s="26">
        <v>21.125082291988811</v>
      </c>
      <c r="AB536" s="26">
        <v>1267.5049375193287</v>
      </c>
    </row>
    <row r="537" spans="1:28" x14ac:dyDescent="0.25">
      <c r="A537" s="5" t="s">
        <v>3366</v>
      </c>
      <c r="B537" s="6" t="s">
        <v>1643</v>
      </c>
      <c r="C537" s="6" t="s">
        <v>1644</v>
      </c>
      <c r="D537" s="5">
        <v>2001</v>
      </c>
      <c r="E537" s="5">
        <v>15</v>
      </c>
      <c r="F537" s="5">
        <v>31</v>
      </c>
      <c r="G537" s="5">
        <v>95746</v>
      </c>
      <c r="H537" s="5" t="s">
        <v>1370</v>
      </c>
      <c r="I537" s="7">
        <v>5.9</v>
      </c>
      <c r="J537" s="5">
        <v>9</v>
      </c>
      <c r="K537" s="5">
        <v>3</v>
      </c>
      <c r="L537" s="5">
        <v>3</v>
      </c>
      <c r="M537" s="5">
        <v>0</v>
      </c>
      <c r="N537" s="5">
        <v>0</v>
      </c>
      <c r="O537" s="5">
        <v>9</v>
      </c>
      <c r="P537" s="5">
        <v>9</v>
      </c>
      <c r="Q537" s="5">
        <v>0</v>
      </c>
      <c r="R537" s="5">
        <v>0</v>
      </c>
      <c r="S537" s="5">
        <v>18</v>
      </c>
      <c r="T537" s="4">
        <v>162</v>
      </c>
      <c r="U537" s="26">
        <f t="shared" si="16"/>
        <v>6.1789215090117482</v>
      </c>
      <c r="V537" s="26">
        <f t="shared" si="17"/>
        <v>55.610293581105736</v>
      </c>
      <c r="Z537" s="4">
        <v>13</v>
      </c>
      <c r="AA537" s="26">
        <v>18.025070095617608</v>
      </c>
      <c r="AB537" s="26">
        <v>342.47633181673456</v>
      </c>
    </row>
    <row r="538" spans="1:28" x14ac:dyDescent="0.25">
      <c r="A538" s="5" t="s">
        <v>217</v>
      </c>
      <c r="B538" s="6" t="s">
        <v>1643</v>
      </c>
      <c r="C538" s="6" t="s">
        <v>1644</v>
      </c>
      <c r="D538" s="5">
        <v>2001</v>
      </c>
      <c r="E538" s="5">
        <v>15</v>
      </c>
      <c r="F538" s="5">
        <v>37</v>
      </c>
      <c r="G538" s="5">
        <v>92111</v>
      </c>
      <c r="H538" s="5" t="s">
        <v>1370</v>
      </c>
      <c r="I538" s="7">
        <v>2.8</v>
      </c>
      <c r="J538" s="5">
        <v>40</v>
      </c>
      <c r="K538" s="5">
        <v>2</v>
      </c>
      <c r="L538" s="5">
        <v>0</v>
      </c>
      <c r="M538" s="5">
        <v>0</v>
      </c>
      <c r="N538" s="5">
        <v>4</v>
      </c>
      <c r="O538" s="5">
        <v>6</v>
      </c>
      <c r="P538" s="5">
        <v>0</v>
      </c>
      <c r="Q538" s="5">
        <v>0</v>
      </c>
      <c r="R538" s="5">
        <v>12</v>
      </c>
      <c r="S538" s="5">
        <v>18</v>
      </c>
      <c r="T538" s="4">
        <v>720</v>
      </c>
      <c r="U538" s="26">
        <f t="shared" si="16"/>
        <v>6.1789215090117482</v>
      </c>
      <c r="V538" s="26">
        <f t="shared" si="17"/>
        <v>247.15686036046992</v>
      </c>
      <c r="Z538" s="4">
        <v>3</v>
      </c>
      <c r="AA538" s="26">
        <v>52.191379780207654</v>
      </c>
      <c r="AB538" s="26">
        <v>1513.5500136260221</v>
      </c>
    </row>
    <row r="539" spans="1:28" x14ac:dyDescent="0.25">
      <c r="A539" s="5" t="s">
        <v>2971</v>
      </c>
      <c r="B539" s="6" t="s">
        <v>1643</v>
      </c>
      <c r="C539" s="6" t="s">
        <v>1644</v>
      </c>
      <c r="D539" s="5">
        <v>2000</v>
      </c>
      <c r="E539" s="5">
        <v>16</v>
      </c>
      <c r="F539" s="5">
        <v>7</v>
      </c>
      <c r="G539" s="5">
        <v>94525</v>
      </c>
      <c r="H539" s="5" t="s">
        <v>1370</v>
      </c>
      <c r="I539" s="7">
        <v>3</v>
      </c>
      <c r="J539" s="5">
        <v>40</v>
      </c>
      <c r="K539" s="5">
        <v>3</v>
      </c>
      <c r="L539" s="5">
        <v>0</v>
      </c>
      <c r="M539" s="5">
        <v>0</v>
      </c>
      <c r="N539" s="5">
        <v>3</v>
      </c>
      <c r="O539" s="5">
        <v>9</v>
      </c>
      <c r="P539" s="5">
        <v>0</v>
      </c>
      <c r="Q539" s="5">
        <v>0</v>
      </c>
      <c r="R539" s="5">
        <v>9</v>
      </c>
      <c r="S539" s="5">
        <v>18</v>
      </c>
      <c r="T539" s="4">
        <v>720</v>
      </c>
      <c r="U539" s="26">
        <f t="shared" si="16"/>
        <v>6.1549948657767342</v>
      </c>
      <c r="V539" s="26">
        <f t="shared" si="17"/>
        <v>246.19979463106938</v>
      </c>
      <c r="Z539" s="4">
        <v>13</v>
      </c>
      <c r="AA539" s="26">
        <v>30.900120163915901</v>
      </c>
      <c r="AB539" s="26">
        <v>2193.9085316380288</v>
      </c>
    </row>
    <row r="540" spans="1:28" x14ac:dyDescent="0.25">
      <c r="A540" s="5" t="s">
        <v>3041</v>
      </c>
      <c r="B540" s="6" t="s">
        <v>1730</v>
      </c>
      <c r="C540" s="6" t="s">
        <v>1151</v>
      </c>
      <c r="D540" s="5">
        <v>2000</v>
      </c>
      <c r="E540" s="5">
        <v>16</v>
      </c>
      <c r="F540" s="5">
        <v>19</v>
      </c>
      <c r="G540" s="5">
        <v>91741</v>
      </c>
      <c r="H540" s="5" t="s">
        <v>1370</v>
      </c>
      <c r="I540" s="7">
        <v>4.0999999999999996</v>
      </c>
      <c r="J540" s="5">
        <v>50</v>
      </c>
      <c r="K540" s="5">
        <v>2</v>
      </c>
      <c r="L540" s="5">
        <v>0</v>
      </c>
      <c r="M540" s="5">
        <v>2</v>
      </c>
      <c r="N540" s="5">
        <v>2</v>
      </c>
      <c r="O540" s="5">
        <v>6</v>
      </c>
      <c r="P540" s="5">
        <v>0</v>
      </c>
      <c r="Q540" s="5">
        <v>6</v>
      </c>
      <c r="R540" s="5">
        <v>6</v>
      </c>
      <c r="S540" s="5">
        <v>18</v>
      </c>
      <c r="T540" s="4">
        <v>900</v>
      </c>
      <c r="U540" s="26">
        <f t="shared" si="16"/>
        <v>6.1549948657767342</v>
      </c>
      <c r="V540" s="26">
        <f t="shared" si="17"/>
        <v>307.74974328883673</v>
      </c>
      <c r="Z540" s="4">
        <v>16</v>
      </c>
      <c r="AA540" s="26">
        <v>45.608556309160022</v>
      </c>
      <c r="AB540" s="26">
        <v>456.08556309160019</v>
      </c>
    </row>
    <row r="541" spans="1:28" x14ac:dyDescent="0.25">
      <c r="A541" s="5" t="s">
        <v>3096</v>
      </c>
      <c r="B541" s="6" t="s">
        <v>1683</v>
      </c>
      <c r="C541" s="6" t="s">
        <v>1644</v>
      </c>
      <c r="D541" s="5">
        <v>2000</v>
      </c>
      <c r="E541" s="5">
        <v>16</v>
      </c>
      <c r="F541" s="5">
        <v>19</v>
      </c>
      <c r="G541" s="5">
        <v>90501</v>
      </c>
      <c r="H541" s="5" t="s">
        <v>1370</v>
      </c>
      <c r="I541" s="7">
        <v>4.0999999999999996</v>
      </c>
      <c r="J541" s="5">
        <v>5</v>
      </c>
      <c r="K541" s="5">
        <v>0</v>
      </c>
      <c r="L541" s="5">
        <v>0</v>
      </c>
      <c r="M541" s="5">
        <v>5</v>
      </c>
      <c r="N541" s="5">
        <v>1</v>
      </c>
      <c r="O541" s="5">
        <v>0</v>
      </c>
      <c r="P541" s="5">
        <v>0</v>
      </c>
      <c r="Q541" s="5">
        <v>15</v>
      </c>
      <c r="R541" s="5">
        <v>3</v>
      </c>
      <c r="S541" s="5">
        <v>18</v>
      </c>
      <c r="T541" s="4">
        <v>90</v>
      </c>
      <c r="U541" s="26">
        <f t="shared" si="16"/>
        <v>6.1549948657767342</v>
      </c>
      <c r="V541" s="26">
        <f t="shared" si="17"/>
        <v>30.774974328883673</v>
      </c>
      <c r="Z541" s="4">
        <v>12</v>
      </c>
      <c r="AA541" s="26">
        <v>7.6952924895702557</v>
      </c>
      <c r="AB541" s="26">
        <v>146.21055730183485</v>
      </c>
    </row>
    <row r="542" spans="1:28" x14ac:dyDescent="0.25">
      <c r="A542" s="5" t="s">
        <v>389</v>
      </c>
      <c r="B542" s="6" t="s">
        <v>1643</v>
      </c>
      <c r="C542" s="6" t="s">
        <v>1644</v>
      </c>
      <c r="D542" s="5">
        <v>2000</v>
      </c>
      <c r="E542" s="5">
        <v>16</v>
      </c>
      <c r="F542" s="5">
        <v>44</v>
      </c>
      <c r="G542" s="5">
        <v>95060</v>
      </c>
      <c r="H542" s="5" t="s">
        <v>1370</v>
      </c>
      <c r="I542" s="7">
        <v>4.0999999999999996</v>
      </c>
      <c r="J542" s="5">
        <v>25</v>
      </c>
      <c r="K542" s="5">
        <v>1</v>
      </c>
      <c r="L542" s="5">
        <v>4</v>
      </c>
      <c r="M542" s="5">
        <v>1</v>
      </c>
      <c r="N542" s="5">
        <v>0</v>
      </c>
      <c r="O542" s="5">
        <v>3</v>
      </c>
      <c r="P542" s="5">
        <v>12</v>
      </c>
      <c r="Q542" s="5">
        <v>3</v>
      </c>
      <c r="R542" s="5">
        <v>0</v>
      </c>
      <c r="S542" s="5">
        <v>18</v>
      </c>
      <c r="T542" s="4">
        <v>450</v>
      </c>
      <c r="U542" s="26">
        <f t="shared" si="16"/>
        <v>6.1549948657767342</v>
      </c>
      <c r="V542" s="26">
        <f t="shared" si="17"/>
        <v>153.87487164441836</v>
      </c>
      <c r="Z542" s="4">
        <v>11</v>
      </c>
      <c r="AA542" s="26">
        <v>5.1108271989351062</v>
      </c>
      <c r="AB542" s="26">
        <v>51.10827198935106</v>
      </c>
    </row>
    <row r="543" spans="1:28" x14ac:dyDescent="0.25">
      <c r="A543" s="5" t="s">
        <v>419</v>
      </c>
      <c r="B543" s="6" t="s">
        <v>1643</v>
      </c>
      <c r="C543" s="6" t="s">
        <v>1644</v>
      </c>
      <c r="D543" s="5">
        <v>2000</v>
      </c>
      <c r="E543" s="5">
        <v>16</v>
      </c>
      <c r="F543" s="5">
        <v>49</v>
      </c>
      <c r="G543" s="5">
        <v>95405</v>
      </c>
      <c r="H543" s="5" t="s">
        <v>1370</v>
      </c>
      <c r="I543" s="7">
        <v>3</v>
      </c>
      <c r="J543" s="5">
        <v>40</v>
      </c>
      <c r="K543" s="5">
        <v>2</v>
      </c>
      <c r="L543" s="5">
        <v>1</v>
      </c>
      <c r="M543" s="5">
        <v>1</v>
      </c>
      <c r="N543" s="5">
        <v>2</v>
      </c>
      <c r="O543" s="5">
        <v>6</v>
      </c>
      <c r="P543" s="5">
        <v>3</v>
      </c>
      <c r="Q543" s="5">
        <v>3</v>
      </c>
      <c r="R543" s="5">
        <v>6</v>
      </c>
      <c r="S543" s="5">
        <v>18</v>
      </c>
      <c r="T543" s="4">
        <v>720</v>
      </c>
      <c r="U543" s="26">
        <f t="shared" si="16"/>
        <v>6.1549948657767342</v>
      </c>
      <c r="V543" s="26">
        <f t="shared" si="17"/>
        <v>246.19979463106938</v>
      </c>
      <c r="Z543" s="4">
        <v>12</v>
      </c>
      <c r="AA543" s="26">
        <v>25.650974965234184</v>
      </c>
      <c r="AB543" s="26">
        <v>897.78412378319649</v>
      </c>
    </row>
    <row r="544" spans="1:28" x14ac:dyDescent="0.25">
      <c r="A544" s="5" t="s">
        <v>3306</v>
      </c>
      <c r="B544" s="6" t="s">
        <v>1643</v>
      </c>
      <c r="C544" s="6" t="s">
        <v>1644</v>
      </c>
      <c r="D544" s="5">
        <v>1999</v>
      </c>
      <c r="E544" s="5">
        <v>17</v>
      </c>
      <c r="F544" s="5">
        <v>30</v>
      </c>
      <c r="G544" s="5">
        <v>92653</v>
      </c>
      <c r="H544" s="5" t="s">
        <v>1370</v>
      </c>
      <c r="I544" s="7">
        <v>5.3</v>
      </c>
      <c r="J544" s="5">
        <v>51</v>
      </c>
      <c r="K544" s="5">
        <v>1</v>
      </c>
      <c r="L544" s="5">
        <v>1</v>
      </c>
      <c r="M544" s="5">
        <v>2</v>
      </c>
      <c r="N544" s="5">
        <v>2</v>
      </c>
      <c r="O544" s="5">
        <v>3</v>
      </c>
      <c r="P544" s="5">
        <v>3</v>
      </c>
      <c r="Q544" s="5">
        <v>6</v>
      </c>
      <c r="R544" s="5">
        <v>6</v>
      </c>
      <c r="S544" s="5">
        <v>18</v>
      </c>
      <c r="T544" s="4">
        <v>918</v>
      </c>
      <c r="U544" s="26">
        <f t="shared" si="16"/>
        <v>6.1308200830650517</v>
      </c>
      <c r="V544" s="26">
        <f t="shared" si="17"/>
        <v>312.67182423631766</v>
      </c>
      <c r="Z544" s="4">
        <v>7</v>
      </c>
      <c r="AA544" s="26">
        <v>3.7782195026039913</v>
      </c>
      <c r="AB544" s="26">
        <v>132.2376825911397</v>
      </c>
    </row>
    <row r="545" spans="1:28" x14ac:dyDescent="0.25">
      <c r="A545" s="5" t="s">
        <v>3307</v>
      </c>
      <c r="B545" s="6" t="s">
        <v>1643</v>
      </c>
      <c r="C545" s="6" t="s">
        <v>1644</v>
      </c>
      <c r="D545" s="5">
        <v>1999</v>
      </c>
      <c r="E545" s="5">
        <v>17</v>
      </c>
      <c r="F545" s="5">
        <v>30</v>
      </c>
      <c r="G545" s="5">
        <v>92649</v>
      </c>
      <c r="H545" s="5" t="s">
        <v>1370</v>
      </c>
      <c r="I545" s="7">
        <v>4.9000000000000004</v>
      </c>
      <c r="J545" s="5">
        <v>79</v>
      </c>
      <c r="K545" s="5">
        <v>2</v>
      </c>
      <c r="L545" s="5">
        <v>1</v>
      </c>
      <c r="M545" s="5">
        <v>2</v>
      </c>
      <c r="N545" s="5">
        <v>1</v>
      </c>
      <c r="O545" s="5">
        <v>6</v>
      </c>
      <c r="P545" s="5">
        <v>3</v>
      </c>
      <c r="Q545" s="5">
        <v>6</v>
      </c>
      <c r="R545" s="5">
        <v>3</v>
      </c>
      <c r="S545" s="5">
        <v>18</v>
      </c>
      <c r="T545" s="4">
        <v>1422</v>
      </c>
      <c r="U545" s="26">
        <f t="shared" si="16"/>
        <v>6.1308200830650517</v>
      </c>
      <c r="V545" s="26">
        <f t="shared" si="17"/>
        <v>484.33478656213907</v>
      </c>
      <c r="Z545" s="4">
        <v>16</v>
      </c>
      <c r="AA545" s="26">
        <v>6.5155080441657169</v>
      </c>
      <c r="AB545" s="26">
        <v>260.62032176662865</v>
      </c>
    </row>
    <row r="546" spans="1:28" x14ac:dyDescent="0.25">
      <c r="A546" s="5" t="s">
        <v>45</v>
      </c>
      <c r="B546" s="6" t="s">
        <v>1643</v>
      </c>
      <c r="C546" s="6" t="s">
        <v>1644</v>
      </c>
      <c r="D546" s="5">
        <v>1999</v>
      </c>
      <c r="E546" s="5">
        <v>17</v>
      </c>
      <c r="F546" s="5">
        <v>36</v>
      </c>
      <c r="G546" s="5">
        <v>92371</v>
      </c>
      <c r="H546" s="5" t="s">
        <v>1370</v>
      </c>
      <c r="I546" s="7">
        <v>5.4</v>
      </c>
      <c r="J546" s="5">
        <v>31</v>
      </c>
      <c r="K546" s="5">
        <v>2</v>
      </c>
      <c r="L546" s="5">
        <v>2</v>
      </c>
      <c r="M546" s="5">
        <v>2</v>
      </c>
      <c r="N546" s="5">
        <v>0</v>
      </c>
      <c r="O546" s="5">
        <v>6</v>
      </c>
      <c r="P546" s="5">
        <v>6</v>
      </c>
      <c r="Q546" s="5">
        <v>6</v>
      </c>
      <c r="R546" s="5">
        <v>0</v>
      </c>
      <c r="S546" s="5">
        <v>18</v>
      </c>
      <c r="T546" s="4">
        <v>558</v>
      </c>
      <c r="U546" s="26">
        <f t="shared" si="16"/>
        <v>6.1308200830650517</v>
      </c>
      <c r="V546" s="26">
        <f t="shared" si="17"/>
        <v>190.05542257501659</v>
      </c>
      <c r="Z546" s="4">
        <v>10</v>
      </c>
      <c r="AA546" s="26">
        <v>35.643307047562374</v>
      </c>
      <c r="AB546" s="26">
        <v>1710.8787382829939</v>
      </c>
    </row>
    <row r="547" spans="1:28" x14ac:dyDescent="0.25">
      <c r="A547" s="5" t="s">
        <v>401</v>
      </c>
      <c r="B547" s="6" t="s">
        <v>1643</v>
      </c>
      <c r="C547" s="6" t="s">
        <v>1644</v>
      </c>
      <c r="D547" s="5">
        <v>1999</v>
      </c>
      <c r="E547" s="5">
        <v>17</v>
      </c>
      <c r="F547" s="5">
        <v>47</v>
      </c>
      <c r="G547" s="5">
        <v>96067</v>
      </c>
      <c r="H547" s="5" t="s">
        <v>1370</v>
      </c>
      <c r="I547" s="7">
        <v>2</v>
      </c>
      <c r="J547" s="5">
        <v>24</v>
      </c>
      <c r="K547" s="5">
        <v>2</v>
      </c>
      <c r="L547" s="5">
        <v>2</v>
      </c>
      <c r="M547" s="5">
        <v>2</v>
      </c>
      <c r="N547" s="5">
        <v>0</v>
      </c>
      <c r="O547" s="5">
        <v>6</v>
      </c>
      <c r="P547" s="5">
        <v>6</v>
      </c>
      <c r="Q547" s="5">
        <v>6</v>
      </c>
      <c r="R547" s="5">
        <v>0</v>
      </c>
      <c r="S547" s="5">
        <v>18</v>
      </c>
      <c r="T547" s="4">
        <v>432</v>
      </c>
      <c r="U547" s="26">
        <f t="shared" si="16"/>
        <v>6.1308200830650517</v>
      </c>
      <c r="V547" s="26">
        <f t="shared" si="17"/>
        <v>147.13968199356123</v>
      </c>
      <c r="Z547" s="4">
        <v>8</v>
      </c>
      <c r="AA547" s="26">
        <v>20.221257447283087</v>
      </c>
      <c r="AB547" s="26">
        <v>465.08892128751097</v>
      </c>
    </row>
    <row r="548" spans="1:28" x14ac:dyDescent="0.25">
      <c r="A548" s="5" t="s">
        <v>451</v>
      </c>
      <c r="B548" s="6" t="s">
        <v>1643</v>
      </c>
      <c r="C548" s="6" t="s">
        <v>1644</v>
      </c>
      <c r="D548" s="5">
        <v>1999</v>
      </c>
      <c r="E548" s="5">
        <v>17</v>
      </c>
      <c r="F548" s="5">
        <v>54</v>
      </c>
      <c r="G548" s="5">
        <v>93221</v>
      </c>
      <c r="H548" s="5" t="s">
        <v>1370</v>
      </c>
      <c r="I548" s="7">
        <v>1.8</v>
      </c>
      <c r="J548" s="5">
        <v>24</v>
      </c>
      <c r="K548" s="5">
        <v>1</v>
      </c>
      <c r="L548" s="5">
        <v>3</v>
      </c>
      <c r="M548" s="5">
        <v>1</v>
      </c>
      <c r="N548" s="5">
        <v>1</v>
      </c>
      <c r="O548" s="5">
        <v>3</v>
      </c>
      <c r="P548" s="5">
        <v>9</v>
      </c>
      <c r="Q548" s="5">
        <v>3</v>
      </c>
      <c r="R548" s="5">
        <v>3</v>
      </c>
      <c r="S548" s="5">
        <v>18</v>
      </c>
      <c r="T548" s="4">
        <v>432</v>
      </c>
      <c r="U548" s="26">
        <f t="shared" si="16"/>
        <v>6.1308200830650517</v>
      </c>
      <c r="V548" s="26">
        <f t="shared" si="17"/>
        <v>147.13968199356123</v>
      </c>
      <c r="Z548" s="4">
        <v>12</v>
      </c>
      <c r="AA548" s="26">
        <v>10.260389986093674</v>
      </c>
      <c r="AB548" s="26">
        <v>92.343509874843065</v>
      </c>
    </row>
    <row r="549" spans="1:28" x14ac:dyDescent="0.25">
      <c r="A549" s="5" t="s">
        <v>403</v>
      </c>
      <c r="B549" s="6" t="s">
        <v>1643</v>
      </c>
      <c r="C549" s="6" t="s">
        <v>1644</v>
      </c>
      <c r="D549" s="5">
        <v>1998</v>
      </c>
      <c r="E549" s="5">
        <v>18</v>
      </c>
      <c r="F549" s="5">
        <v>48</v>
      </c>
      <c r="G549" s="5">
        <v>95620</v>
      </c>
      <c r="H549" s="5" t="s">
        <v>1370</v>
      </c>
      <c r="I549" s="7">
        <v>2.5</v>
      </c>
      <c r="J549" s="5">
        <v>24</v>
      </c>
      <c r="K549" s="5">
        <v>2</v>
      </c>
      <c r="L549" s="5">
        <v>1</v>
      </c>
      <c r="M549" s="5">
        <v>2</v>
      </c>
      <c r="N549" s="5">
        <v>1</v>
      </c>
      <c r="O549" s="5">
        <v>6</v>
      </c>
      <c r="P549" s="5">
        <v>3</v>
      </c>
      <c r="Q549" s="5">
        <v>6</v>
      </c>
      <c r="R549" s="5">
        <v>3</v>
      </c>
      <c r="S549" s="5">
        <v>18</v>
      </c>
      <c r="T549" s="4">
        <v>432</v>
      </c>
      <c r="U549" s="26">
        <f t="shared" si="16"/>
        <v>6.1063932806324122</v>
      </c>
      <c r="V549" s="26">
        <f t="shared" si="17"/>
        <v>146.55343873517791</v>
      </c>
      <c r="Z549" s="4">
        <v>14</v>
      </c>
      <c r="AA549" s="26">
        <v>0</v>
      </c>
      <c r="AB549" s="26">
        <v>0</v>
      </c>
    </row>
    <row r="550" spans="1:28" x14ac:dyDescent="0.25">
      <c r="A550" s="5" t="s">
        <v>3339</v>
      </c>
      <c r="B550" s="6" t="s">
        <v>1643</v>
      </c>
      <c r="C550" s="6" t="s">
        <v>1644</v>
      </c>
      <c r="D550" s="5">
        <v>1997</v>
      </c>
      <c r="E550" s="5">
        <v>19</v>
      </c>
      <c r="F550" s="5">
        <v>30</v>
      </c>
      <c r="G550" s="5">
        <v>92841</v>
      </c>
      <c r="H550" s="5" t="s">
        <v>1370</v>
      </c>
      <c r="I550" s="7">
        <v>2</v>
      </c>
      <c r="J550" s="5">
        <v>30</v>
      </c>
      <c r="K550" s="5">
        <v>2</v>
      </c>
      <c r="L550" s="5">
        <v>1</v>
      </c>
      <c r="M550" s="5">
        <v>1</v>
      </c>
      <c r="N550" s="5">
        <v>2</v>
      </c>
      <c r="O550" s="5">
        <v>6</v>
      </c>
      <c r="P550" s="5">
        <v>3</v>
      </c>
      <c r="Q550" s="5">
        <v>3</v>
      </c>
      <c r="R550" s="5">
        <v>6</v>
      </c>
      <c r="S550" s="5">
        <v>18</v>
      </c>
      <c r="T550" s="4">
        <v>540</v>
      </c>
      <c r="U550" s="26">
        <f t="shared" si="16"/>
        <v>6.0817104969082916</v>
      </c>
      <c r="V550" s="26">
        <f t="shared" si="17"/>
        <v>182.45131490724876</v>
      </c>
      <c r="Z550" s="4">
        <v>12</v>
      </c>
      <c r="AA550" s="26">
        <v>3.8476462447851278</v>
      </c>
      <c r="AB550" s="26">
        <v>23.085877468710766</v>
      </c>
    </row>
    <row r="551" spans="1:28" x14ac:dyDescent="0.25">
      <c r="A551" s="5" t="s">
        <v>2777</v>
      </c>
      <c r="B551" s="6" t="s">
        <v>1643</v>
      </c>
      <c r="C551" s="6" t="s">
        <v>1644</v>
      </c>
      <c r="D551" s="5">
        <v>1996</v>
      </c>
      <c r="E551" s="5">
        <v>20</v>
      </c>
      <c r="F551" s="5">
        <v>43</v>
      </c>
      <c r="G551" s="5">
        <v>95035</v>
      </c>
      <c r="H551" s="5" t="s">
        <v>2097</v>
      </c>
      <c r="I551" s="7">
        <v>6.5</v>
      </c>
      <c r="J551" s="5">
        <v>75</v>
      </c>
      <c r="K551" s="5">
        <v>2</v>
      </c>
      <c r="L551" s="5">
        <v>1</v>
      </c>
      <c r="M551" s="5">
        <v>1</v>
      </c>
      <c r="N551" s="5">
        <v>2</v>
      </c>
      <c r="O551" s="5">
        <v>6</v>
      </c>
      <c r="P551" s="5">
        <v>3</v>
      </c>
      <c r="Q551" s="5">
        <v>3</v>
      </c>
      <c r="R551" s="5">
        <v>6</v>
      </c>
      <c r="S551" s="5">
        <v>18</v>
      </c>
      <c r="T551" s="4">
        <v>1350</v>
      </c>
      <c r="U551" s="26">
        <f t="shared" si="16"/>
        <v>6.0567676868540623</v>
      </c>
      <c r="V551" s="26">
        <f t="shared" si="17"/>
        <v>454.25757651405468</v>
      </c>
      <c r="Z551" s="4">
        <v>11</v>
      </c>
      <c r="AA551" s="26">
        <v>10.221654397870212</v>
      </c>
      <c r="AB551" s="26">
        <v>204.43308795740424</v>
      </c>
    </row>
    <row r="552" spans="1:28" x14ac:dyDescent="0.25">
      <c r="A552" s="5" t="s">
        <v>2837</v>
      </c>
      <c r="B552" s="6" t="s">
        <v>1643</v>
      </c>
      <c r="C552" s="6" t="s">
        <v>1644</v>
      </c>
      <c r="D552" s="5">
        <v>1996</v>
      </c>
      <c r="E552" s="5">
        <v>20</v>
      </c>
      <c r="F552" s="5">
        <v>50</v>
      </c>
      <c r="G552" s="5">
        <v>95368</v>
      </c>
      <c r="H552" s="5" t="s">
        <v>2097</v>
      </c>
      <c r="I552" s="7">
        <v>1</v>
      </c>
      <c r="J552" s="5">
        <v>21</v>
      </c>
      <c r="K552" s="5">
        <v>0</v>
      </c>
      <c r="L552" s="5">
        <v>4</v>
      </c>
      <c r="M552" s="5">
        <v>2</v>
      </c>
      <c r="N552" s="5">
        <v>0</v>
      </c>
      <c r="O552" s="5">
        <v>0</v>
      </c>
      <c r="P552" s="5">
        <v>12</v>
      </c>
      <c r="Q552" s="5">
        <v>6</v>
      </c>
      <c r="R552" s="5">
        <v>0</v>
      </c>
      <c r="S552" s="5">
        <v>18</v>
      </c>
      <c r="T552" s="4">
        <v>378</v>
      </c>
      <c r="U552" s="26">
        <f t="shared" si="16"/>
        <v>6.0567676868540623</v>
      </c>
      <c r="V552" s="26">
        <f t="shared" si="17"/>
        <v>127.1921214239353</v>
      </c>
      <c r="Z552" s="4">
        <v>11</v>
      </c>
      <c r="AA552" s="26">
        <v>11.499361197603989</v>
      </c>
      <c r="AB552" s="26">
        <v>586.46742107780346</v>
      </c>
    </row>
    <row r="553" spans="1:28" x14ac:dyDescent="0.25">
      <c r="A553" s="5" t="s">
        <v>2490</v>
      </c>
      <c r="B553" s="6" t="s">
        <v>1643</v>
      </c>
      <c r="C553" s="6" t="s">
        <v>1644</v>
      </c>
      <c r="D553" s="5">
        <v>1995</v>
      </c>
      <c r="E553" s="5">
        <v>21</v>
      </c>
      <c r="F553" s="5">
        <v>19</v>
      </c>
      <c r="G553" s="5">
        <v>90250</v>
      </c>
      <c r="H553" s="5" t="s">
        <v>2097</v>
      </c>
      <c r="I553" s="7">
        <v>3</v>
      </c>
      <c r="J553" s="5">
        <v>40</v>
      </c>
      <c r="K553" s="5">
        <v>2</v>
      </c>
      <c r="L553" s="5">
        <v>0</v>
      </c>
      <c r="M553" s="5">
        <v>0</v>
      </c>
      <c r="N553" s="5">
        <v>4</v>
      </c>
      <c r="O553" s="5">
        <v>6</v>
      </c>
      <c r="P553" s="5">
        <v>0</v>
      </c>
      <c r="Q553" s="5">
        <v>0</v>
      </c>
      <c r="R553" s="5">
        <v>12</v>
      </c>
      <c r="S553" s="5">
        <v>18</v>
      </c>
      <c r="T553" s="4">
        <v>720</v>
      </c>
      <c r="U553" s="26">
        <f t="shared" si="16"/>
        <v>6.0315607197530543</v>
      </c>
      <c r="V553" s="26">
        <f t="shared" si="17"/>
        <v>241.26242879012216</v>
      </c>
      <c r="Z553" s="4">
        <v>8</v>
      </c>
      <c r="AA553" s="26">
        <v>3.7914857713655792</v>
      </c>
      <c r="AB553" s="26">
        <v>53.080800799118109</v>
      </c>
    </row>
    <row r="554" spans="1:28" x14ac:dyDescent="0.25">
      <c r="A554" s="5" t="s">
        <v>2683</v>
      </c>
      <c r="B554" s="6" t="s">
        <v>1643</v>
      </c>
      <c r="C554" s="6" t="s">
        <v>1644</v>
      </c>
      <c r="D554" s="5">
        <v>1995</v>
      </c>
      <c r="E554" s="5">
        <v>21</v>
      </c>
      <c r="F554" s="5">
        <v>36</v>
      </c>
      <c r="G554" s="5">
        <v>92377</v>
      </c>
      <c r="H554" s="5" t="s">
        <v>2097</v>
      </c>
      <c r="I554" s="7">
        <v>5.0999999999999996</v>
      </c>
      <c r="J554" s="5">
        <v>9</v>
      </c>
      <c r="K554" s="5">
        <v>2</v>
      </c>
      <c r="L554" s="5">
        <v>0</v>
      </c>
      <c r="M554" s="5">
        <v>2</v>
      </c>
      <c r="N554" s="5">
        <v>2</v>
      </c>
      <c r="O554" s="5">
        <v>6</v>
      </c>
      <c r="P554" s="5">
        <v>0</v>
      </c>
      <c r="Q554" s="5">
        <v>6</v>
      </c>
      <c r="R554" s="5">
        <v>6</v>
      </c>
      <c r="S554" s="5">
        <v>18</v>
      </c>
      <c r="T554" s="4">
        <v>162</v>
      </c>
      <c r="U554" s="26">
        <f t="shared" si="16"/>
        <v>6.0315607197530543</v>
      </c>
      <c r="V554" s="26">
        <f t="shared" si="17"/>
        <v>54.284046477777487</v>
      </c>
      <c r="Z554" s="4">
        <v>9</v>
      </c>
      <c r="AA554" s="26">
        <v>20.293605934101137</v>
      </c>
      <c r="AB554" s="26">
        <v>588.51457208893294</v>
      </c>
    </row>
    <row r="555" spans="1:28" x14ac:dyDescent="0.25">
      <c r="A555" s="5" t="s">
        <v>2782</v>
      </c>
      <c r="B555" s="6" t="s">
        <v>1643</v>
      </c>
      <c r="C555" s="6" t="s">
        <v>1644</v>
      </c>
      <c r="D555" s="5">
        <v>1995</v>
      </c>
      <c r="E555" s="5">
        <v>21</v>
      </c>
      <c r="F555" s="5">
        <v>43</v>
      </c>
      <c r="G555" s="5">
        <v>95159</v>
      </c>
      <c r="H555" s="5" t="s">
        <v>2097</v>
      </c>
      <c r="I555" s="7">
        <v>1.8</v>
      </c>
      <c r="J555" s="5">
        <v>23</v>
      </c>
      <c r="K555" s="5">
        <v>2</v>
      </c>
      <c r="L555" s="5">
        <v>1</v>
      </c>
      <c r="M555" s="5">
        <v>2</v>
      </c>
      <c r="N555" s="5">
        <v>1</v>
      </c>
      <c r="O555" s="5">
        <v>6</v>
      </c>
      <c r="P555" s="5">
        <v>3</v>
      </c>
      <c r="Q555" s="5">
        <v>6</v>
      </c>
      <c r="R555" s="5">
        <v>3</v>
      </c>
      <c r="S555" s="5">
        <v>18</v>
      </c>
      <c r="T555" s="4">
        <v>414</v>
      </c>
      <c r="U555" s="26">
        <f t="shared" si="16"/>
        <v>6.0315607197530543</v>
      </c>
      <c r="V555" s="26">
        <f t="shared" si="17"/>
        <v>138.72589655432026</v>
      </c>
      <c r="Z555" s="4">
        <v>13</v>
      </c>
      <c r="AA555" s="26">
        <v>12.875050068298291</v>
      </c>
      <c r="AB555" s="26">
        <v>579.37725307342316</v>
      </c>
    </row>
    <row r="556" spans="1:28" x14ac:dyDescent="0.25">
      <c r="A556" s="5" t="s">
        <v>2869</v>
      </c>
      <c r="B556" s="6" t="s">
        <v>1643</v>
      </c>
      <c r="C556" s="6" t="s">
        <v>1644</v>
      </c>
      <c r="D556" s="5">
        <v>1995</v>
      </c>
      <c r="E556" s="5">
        <v>21</v>
      </c>
      <c r="F556" s="5">
        <v>56</v>
      </c>
      <c r="G556" s="5">
        <v>93001</v>
      </c>
      <c r="H556" s="5" t="s">
        <v>2097</v>
      </c>
      <c r="I556" s="7">
        <v>3.9</v>
      </c>
      <c r="J556" s="5">
        <v>35</v>
      </c>
      <c r="K556" s="5">
        <v>2</v>
      </c>
      <c r="L556" s="5">
        <v>1</v>
      </c>
      <c r="M556" s="5">
        <v>2</v>
      </c>
      <c r="N556" s="5">
        <v>1</v>
      </c>
      <c r="O556" s="5">
        <v>6</v>
      </c>
      <c r="P556" s="5">
        <v>3</v>
      </c>
      <c r="Q556" s="5">
        <v>6</v>
      </c>
      <c r="R556" s="5">
        <v>3</v>
      </c>
      <c r="S556" s="5">
        <v>18</v>
      </c>
      <c r="T556" s="4">
        <v>630</v>
      </c>
      <c r="U556" s="26">
        <f t="shared" si="16"/>
        <v>6.0315607197530543</v>
      </c>
      <c r="V556" s="26">
        <f t="shared" si="17"/>
        <v>211.10462519135689</v>
      </c>
      <c r="Z556" s="4">
        <v>9</v>
      </c>
      <c r="AA556" s="26">
        <v>38.050511126439638</v>
      </c>
      <c r="AB556" s="26">
        <v>722.95971140235315</v>
      </c>
    </row>
    <row r="557" spans="1:28" x14ac:dyDescent="0.25">
      <c r="A557" s="5" t="s">
        <v>2425</v>
      </c>
      <c r="B557" s="6" t="s">
        <v>1643</v>
      </c>
      <c r="C557" s="6" t="s">
        <v>1644</v>
      </c>
      <c r="D557" s="5">
        <v>1994</v>
      </c>
      <c r="E557" s="5">
        <v>22</v>
      </c>
      <c r="F557" s="5">
        <v>18</v>
      </c>
      <c r="G557" s="5">
        <v>96130</v>
      </c>
      <c r="H557" s="5" t="s">
        <v>2097</v>
      </c>
      <c r="I557" s="7">
        <v>3.9</v>
      </c>
      <c r="J557" s="5">
        <v>10</v>
      </c>
      <c r="K557" s="5">
        <v>2</v>
      </c>
      <c r="L557" s="5">
        <v>2</v>
      </c>
      <c r="M557" s="5">
        <v>2</v>
      </c>
      <c r="N557" s="5">
        <v>0</v>
      </c>
      <c r="O557" s="5">
        <v>6</v>
      </c>
      <c r="P557" s="5">
        <v>6</v>
      </c>
      <c r="Q557" s="5">
        <v>6</v>
      </c>
      <c r="R557" s="5">
        <v>0</v>
      </c>
      <c r="S557" s="5">
        <v>18</v>
      </c>
      <c r="T557" s="4">
        <v>180</v>
      </c>
      <c r="U557" s="26">
        <f t="shared" si="16"/>
        <v>6.0060853769300646</v>
      </c>
      <c r="V557" s="26">
        <f t="shared" si="17"/>
        <v>60.06085376930065</v>
      </c>
      <c r="Z557" s="4">
        <v>13</v>
      </c>
      <c r="AA557" s="26">
        <v>6.4375250341491457</v>
      </c>
      <c r="AB557" s="26">
        <v>64.375250341491451</v>
      </c>
    </row>
    <row r="558" spans="1:28" x14ac:dyDescent="0.25">
      <c r="A558" s="5" t="s">
        <v>2447</v>
      </c>
      <c r="B558" s="6" t="s">
        <v>1643</v>
      </c>
      <c r="C558" s="6" t="s">
        <v>1644</v>
      </c>
      <c r="D558" s="5">
        <v>1993</v>
      </c>
      <c r="E558" s="5">
        <v>23</v>
      </c>
      <c r="F558" s="5">
        <v>19</v>
      </c>
      <c r="G558" s="5">
        <v>91206</v>
      </c>
      <c r="H558" s="5" t="s">
        <v>2097</v>
      </c>
      <c r="I558" s="7">
        <v>3.7</v>
      </c>
      <c r="J558" s="5">
        <v>60</v>
      </c>
      <c r="K558" s="5">
        <v>3</v>
      </c>
      <c r="L558" s="5">
        <v>0</v>
      </c>
      <c r="M558" s="5">
        <v>3</v>
      </c>
      <c r="N558" s="5">
        <v>0</v>
      </c>
      <c r="O558" s="5">
        <v>9</v>
      </c>
      <c r="P558" s="5">
        <v>0</v>
      </c>
      <c r="Q558" s="5">
        <v>9</v>
      </c>
      <c r="R558" s="5">
        <v>0</v>
      </c>
      <c r="S558" s="5">
        <v>18</v>
      </c>
      <c r="T558" s="4">
        <v>1080</v>
      </c>
      <c r="U558" s="26">
        <f t="shared" si="16"/>
        <v>5.9803373493975913</v>
      </c>
      <c r="V558" s="26">
        <f t="shared" si="17"/>
        <v>358.8202409638555</v>
      </c>
      <c r="Z558" s="4">
        <v>10</v>
      </c>
      <c r="AA558" s="26">
        <v>53.464960571343553</v>
      </c>
      <c r="AB558" s="26">
        <v>2619.7830679958342</v>
      </c>
    </row>
    <row r="559" spans="1:28" x14ac:dyDescent="0.25">
      <c r="A559" s="5" t="s">
        <v>2351</v>
      </c>
      <c r="B559" s="6" t="s">
        <v>1660</v>
      </c>
      <c r="C559" s="6" t="s">
        <v>1151</v>
      </c>
      <c r="D559" s="5">
        <v>1992</v>
      </c>
      <c r="E559" s="5">
        <v>24</v>
      </c>
      <c r="F559" s="5">
        <v>1</v>
      </c>
      <c r="G559" s="5">
        <v>94546</v>
      </c>
      <c r="H559" s="5" t="s">
        <v>2097</v>
      </c>
      <c r="I559" s="7">
        <v>3.5</v>
      </c>
      <c r="J559" s="5">
        <v>17</v>
      </c>
      <c r="K559" s="5">
        <v>0</v>
      </c>
      <c r="L559" s="5">
        <v>6</v>
      </c>
      <c r="M559" s="5">
        <v>0</v>
      </c>
      <c r="N559" s="5">
        <v>0</v>
      </c>
      <c r="O559" s="5">
        <v>0</v>
      </c>
      <c r="P559" s="5">
        <v>18</v>
      </c>
      <c r="Q559" s="5">
        <v>0</v>
      </c>
      <c r="R559" s="5">
        <v>0</v>
      </c>
      <c r="S559" s="5">
        <v>18</v>
      </c>
      <c r="T559" s="4">
        <v>306</v>
      </c>
      <c r="U559" s="26">
        <f t="shared" si="16"/>
        <v>5.9543122354261246</v>
      </c>
      <c r="V559" s="26">
        <f t="shared" si="17"/>
        <v>101.22330800224412</v>
      </c>
      <c r="Z559" s="4">
        <v>10</v>
      </c>
      <c r="AA559" s="26">
        <v>3.8189257550959681</v>
      </c>
      <c r="AB559" s="26">
        <v>76.378515101919362</v>
      </c>
    </row>
    <row r="560" spans="1:28" x14ac:dyDescent="0.25">
      <c r="A560" s="5" t="s">
        <v>2672</v>
      </c>
      <c r="B560" s="6" t="s">
        <v>1643</v>
      </c>
      <c r="C560" s="6" t="s">
        <v>1644</v>
      </c>
      <c r="D560" s="5">
        <v>1992</v>
      </c>
      <c r="E560" s="5">
        <v>24</v>
      </c>
      <c r="F560" s="5">
        <v>36</v>
      </c>
      <c r="G560" s="5">
        <v>91784</v>
      </c>
      <c r="H560" s="5" t="s">
        <v>2097</v>
      </c>
      <c r="I560" s="7">
        <v>3</v>
      </c>
      <c r="J560" s="5">
        <v>40</v>
      </c>
      <c r="K560" s="5">
        <v>0</v>
      </c>
      <c r="L560" s="5">
        <v>0</v>
      </c>
      <c r="M560" s="5">
        <v>3</v>
      </c>
      <c r="N560" s="5">
        <v>3</v>
      </c>
      <c r="O560" s="5">
        <v>0</v>
      </c>
      <c r="P560" s="5">
        <v>0</v>
      </c>
      <c r="Q560" s="5">
        <v>9</v>
      </c>
      <c r="R560" s="5">
        <v>9</v>
      </c>
      <c r="S560" s="5">
        <v>18</v>
      </c>
      <c r="T560" s="4">
        <v>720</v>
      </c>
      <c r="U560" s="26">
        <f t="shared" si="16"/>
        <v>5.9543122354261246</v>
      </c>
      <c r="V560" s="26">
        <f t="shared" si="17"/>
        <v>238.17248941704497</v>
      </c>
      <c r="Z560" s="4">
        <v>8</v>
      </c>
      <c r="AA560" s="26">
        <v>2.5276571809103858</v>
      </c>
      <c r="AB560" s="26">
        <v>12.638285904551928</v>
      </c>
    </row>
    <row r="561" spans="1:28" x14ac:dyDescent="0.25">
      <c r="A561" s="5" t="s">
        <v>2692</v>
      </c>
      <c r="B561" s="6" t="s">
        <v>1643</v>
      </c>
      <c r="C561" s="6" t="s">
        <v>1644</v>
      </c>
      <c r="D561" s="5">
        <v>1992</v>
      </c>
      <c r="E561" s="5">
        <v>24</v>
      </c>
      <c r="F561" s="5">
        <v>37</v>
      </c>
      <c r="G561" s="5">
        <v>92131</v>
      </c>
      <c r="H561" s="5" t="s">
        <v>2097</v>
      </c>
      <c r="I561" s="7">
        <v>4.9000000000000004</v>
      </c>
      <c r="J561" s="5">
        <v>51</v>
      </c>
      <c r="K561" s="5">
        <v>2</v>
      </c>
      <c r="L561" s="5">
        <v>1</v>
      </c>
      <c r="M561" s="5">
        <v>2</v>
      </c>
      <c r="N561" s="5">
        <v>1</v>
      </c>
      <c r="O561" s="5">
        <v>6</v>
      </c>
      <c r="P561" s="5">
        <v>3</v>
      </c>
      <c r="Q561" s="5">
        <v>6</v>
      </c>
      <c r="R561" s="5">
        <v>3</v>
      </c>
      <c r="S561" s="5">
        <v>18</v>
      </c>
      <c r="T561" s="4">
        <v>918</v>
      </c>
      <c r="U561" s="26">
        <f t="shared" si="16"/>
        <v>5.9543122354261246</v>
      </c>
      <c r="V561" s="26">
        <f t="shared" si="17"/>
        <v>303.66992400673234</v>
      </c>
      <c r="Z561" s="4">
        <v>13</v>
      </c>
      <c r="AA561" s="26">
        <v>6.4375250341491457</v>
      </c>
      <c r="AB561" s="26">
        <v>51.500200273193165</v>
      </c>
    </row>
    <row r="562" spans="1:28" x14ac:dyDescent="0.25">
      <c r="A562" s="5" t="s">
        <v>2571</v>
      </c>
      <c r="B562" s="6" t="s">
        <v>1660</v>
      </c>
      <c r="C562" s="6" t="s">
        <v>1151</v>
      </c>
      <c r="D562" s="5">
        <v>1990</v>
      </c>
      <c r="E562" s="5">
        <v>26</v>
      </c>
      <c r="F562" s="5">
        <v>30</v>
      </c>
      <c r="G562" s="5">
        <v>92706</v>
      </c>
      <c r="H562" s="5" t="s">
        <v>2097</v>
      </c>
      <c r="I562" s="7">
        <v>6</v>
      </c>
      <c r="J562" s="5">
        <v>60</v>
      </c>
      <c r="K562" s="5">
        <v>0</v>
      </c>
      <c r="L562" s="5">
        <v>0</v>
      </c>
      <c r="M562" s="5">
        <v>3</v>
      </c>
      <c r="N562" s="5">
        <v>3</v>
      </c>
      <c r="O562" s="5">
        <v>0</v>
      </c>
      <c r="P562" s="5">
        <v>0</v>
      </c>
      <c r="Q562" s="5">
        <v>9</v>
      </c>
      <c r="R562" s="5">
        <v>9</v>
      </c>
      <c r="S562" s="5">
        <v>18</v>
      </c>
      <c r="T562" s="4">
        <v>1080</v>
      </c>
      <c r="U562" s="26">
        <f t="shared" si="16"/>
        <v>5.9014126624046197</v>
      </c>
      <c r="V562" s="26">
        <f t="shared" si="17"/>
        <v>354.08475974427716</v>
      </c>
      <c r="Z562" s="4">
        <v>9</v>
      </c>
      <c r="AA562" s="26">
        <v>20.293605934101137</v>
      </c>
      <c r="AB562" s="26">
        <v>1217.6163560460682</v>
      </c>
    </row>
    <row r="563" spans="1:28" x14ac:dyDescent="0.25">
      <c r="A563" s="5" t="s">
        <v>2594</v>
      </c>
      <c r="B563" s="6" t="s">
        <v>1730</v>
      </c>
      <c r="C563" s="6" t="s">
        <v>1151</v>
      </c>
      <c r="D563" s="5">
        <v>1990</v>
      </c>
      <c r="E563" s="5">
        <v>26</v>
      </c>
      <c r="F563" s="5">
        <v>30</v>
      </c>
      <c r="G563" s="5">
        <v>92675</v>
      </c>
      <c r="H563" s="5" t="s">
        <v>2097</v>
      </c>
      <c r="I563" s="7">
        <v>4</v>
      </c>
      <c r="J563" s="5">
        <v>10</v>
      </c>
      <c r="K563" s="5">
        <v>2</v>
      </c>
      <c r="L563" s="5">
        <v>2</v>
      </c>
      <c r="M563" s="5">
        <v>2</v>
      </c>
      <c r="N563" s="5">
        <v>0</v>
      </c>
      <c r="O563" s="5">
        <v>6</v>
      </c>
      <c r="P563" s="5">
        <v>6</v>
      </c>
      <c r="Q563" s="5">
        <v>6</v>
      </c>
      <c r="R563" s="5">
        <v>0</v>
      </c>
      <c r="S563" s="5">
        <v>18</v>
      </c>
      <c r="T563" s="4">
        <v>180</v>
      </c>
      <c r="U563" s="26">
        <f t="shared" si="16"/>
        <v>5.9014126624046197</v>
      </c>
      <c r="V563" s="26">
        <f t="shared" si="17"/>
        <v>59.014126624046199</v>
      </c>
      <c r="Z563" s="4">
        <v>14</v>
      </c>
      <c r="AA563" s="26">
        <v>41.362549497147086</v>
      </c>
      <c r="AB563" s="26">
        <v>1240.8764849144127</v>
      </c>
    </row>
    <row r="564" spans="1:28" x14ac:dyDescent="0.25">
      <c r="A564" s="5" t="s">
        <v>2697</v>
      </c>
      <c r="B564" s="6" t="s">
        <v>1660</v>
      </c>
      <c r="C564" s="6" t="s">
        <v>1151</v>
      </c>
      <c r="D564" s="5">
        <v>1990</v>
      </c>
      <c r="E564" s="5">
        <v>26</v>
      </c>
      <c r="F564" s="5">
        <v>37</v>
      </c>
      <c r="G564" s="5">
        <v>92024</v>
      </c>
      <c r="H564" s="5" t="s">
        <v>2097</v>
      </c>
      <c r="I564" s="7">
        <v>1.9</v>
      </c>
      <c r="J564" s="5">
        <v>4</v>
      </c>
      <c r="K564" s="5">
        <v>1</v>
      </c>
      <c r="L564" s="5">
        <v>2</v>
      </c>
      <c r="M564" s="5">
        <v>1</v>
      </c>
      <c r="N564" s="5">
        <v>2</v>
      </c>
      <c r="O564" s="5">
        <v>3</v>
      </c>
      <c r="P564" s="5">
        <v>6</v>
      </c>
      <c r="Q564" s="5">
        <v>3</v>
      </c>
      <c r="R564" s="5">
        <v>6</v>
      </c>
      <c r="S564" s="5">
        <v>18</v>
      </c>
      <c r="T564" s="4">
        <v>72</v>
      </c>
      <c r="U564" s="26">
        <f t="shared" si="16"/>
        <v>5.9014126624046197</v>
      </c>
      <c r="V564" s="26">
        <f t="shared" si="17"/>
        <v>23.605650649618479</v>
      </c>
      <c r="Z564" s="4">
        <v>15</v>
      </c>
      <c r="AA564" s="26">
        <v>7.7866622254168059</v>
      </c>
      <c r="AB564" s="26">
        <v>38.933311127084032</v>
      </c>
    </row>
    <row r="565" spans="1:28" x14ac:dyDescent="0.25">
      <c r="A565" s="5" t="s">
        <v>2713</v>
      </c>
      <c r="B565" s="6" t="s">
        <v>1643</v>
      </c>
      <c r="C565" s="6" t="s">
        <v>1644</v>
      </c>
      <c r="D565" s="5">
        <v>1990</v>
      </c>
      <c r="E565" s="5">
        <v>26</v>
      </c>
      <c r="F565" s="5">
        <v>37</v>
      </c>
      <c r="G565" s="5">
        <v>92009</v>
      </c>
      <c r="H565" s="5" t="s">
        <v>2097</v>
      </c>
      <c r="I565" s="7">
        <v>4.5</v>
      </c>
      <c r="J565" s="5">
        <v>10</v>
      </c>
      <c r="K565" s="5">
        <v>2</v>
      </c>
      <c r="L565" s="5">
        <v>2</v>
      </c>
      <c r="M565" s="5">
        <v>2</v>
      </c>
      <c r="N565" s="5">
        <v>0</v>
      </c>
      <c r="O565" s="5">
        <v>6</v>
      </c>
      <c r="P565" s="5">
        <v>6</v>
      </c>
      <c r="Q565" s="5">
        <v>6</v>
      </c>
      <c r="R565" s="5">
        <v>0</v>
      </c>
      <c r="S565" s="5">
        <v>18</v>
      </c>
      <c r="T565" s="4">
        <v>180</v>
      </c>
      <c r="U565" s="26">
        <f t="shared" si="16"/>
        <v>5.9014126624046197</v>
      </c>
      <c r="V565" s="26">
        <f t="shared" si="17"/>
        <v>59.014126624046199</v>
      </c>
      <c r="Z565" s="4">
        <v>13</v>
      </c>
      <c r="AA565" s="26">
        <v>7.7250300409789752</v>
      </c>
      <c r="AB565" s="26">
        <v>123.6004806556636</v>
      </c>
    </row>
    <row r="566" spans="1:28" x14ac:dyDescent="0.25">
      <c r="A566" s="5" t="s">
        <v>2743</v>
      </c>
      <c r="B566" s="6" t="s">
        <v>1643</v>
      </c>
      <c r="C566" s="6" t="s">
        <v>1644</v>
      </c>
      <c r="D566" s="5">
        <v>1990</v>
      </c>
      <c r="E566" s="5">
        <v>26</v>
      </c>
      <c r="F566" s="5">
        <v>40</v>
      </c>
      <c r="G566" s="5">
        <v>93402</v>
      </c>
      <c r="H566" s="5" t="s">
        <v>2097</v>
      </c>
      <c r="I566" s="7">
        <v>3</v>
      </c>
      <c r="J566" s="5">
        <v>10</v>
      </c>
      <c r="K566" s="5">
        <v>1</v>
      </c>
      <c r="L566" s="5">
        <v>2</v>
      </c>
      <c r="M566" s="5">
        <v>1</v>
      </c>
      <c r="N566" s="5">
        <v>2</v>
      </c>
      <c r="O566" s="5">
        <v>3</v>
      </c>
      <c r="P566" s="5">
        <v>6</v>
      </c>
      <c r="Q566" s="5">
        <v>3</v>
      </c>
      <c r="R566" s="5">
        <v>6</v>
      </c>
      <c r="S566" s="5">
        <v>18</v>
      </c>
      <c r="T566" s="4">
        <v>180</v>
      </c>
      <c r="U566" s="26">
        <f t="shared" si="16"/>
        <v>5.9014126624046197</v>
      </c>
      <c r="V566" s="26">
        <f t="shared" si="17"/>
        <v>59.014126624046199</v>
      </c>
      <c r="Z566" s="4">
        <v>10</v>
      </c>
      <c r="AA566" s="26">
        <v>10.183802013589249</v>
      </c>
      <c r="AB566" s="26">
        <v>101.83802013589249</v>
      </c>
    </row>
    <row r="567" spans="1:28" x14ac:dyDescent="0.25">
      <c r="A567" s="5" t="s">
        <v>2539</v>
      </c>
      <c r="B567" s="6" t="s">
        <v>1660</v>
      </c>
      <c r="C567" s="6" t="s">
        <v>1151</v>
      </c>
      <c r="D567" s="5">
        <v>1989</v>
      </c>
      <c r="E567" s="5">
        <v>27</v>
      </c>
      <c r="F567" s="5">
        <v>23</v>
      </c>
      <c r="G567" s="5">
        <v>95482</v>
      </c>
      <c r="H567" s="5" t="s">
        <v>2097</v>
      </c>
      <c r="I567" s="7">
        <v>4.8</v>
      </c>
      <c r="J567" s="5">
        <v>35</v>
      </c>
      <c r="K567" s="5">
        <v>3</v>
      </c>
      <c r="L567" s="5">
        <v>0</v>
      </c>
      <c r="M567" s="5">
        <v>2</v>
      </c>
      <c r="N567" s="5">
        <v>1</v>
      </c>
      <c r="O567" s="5">
        <v>9</v>
      </c>
      <c r="P567" s="5">
        <v>0</v>
      </c>
      <c r="Q567" s="5">
        <v>6</v>
      </c>
      <c r="R567" s="5">
        <v>3</v>
      </c>
      <c r="S567" s="5">
        <v>18</v>
      </c>
      <c r="T567" s="4">
        <v>630</v>
      </c>
      <c r="U567" s="26">
        <f t="shared" si="16"/>
        <v>5.8745289131956158</v>
      </c>
      <c r="V567" s="26">
        <f t="shared" si="17"/>
        <v>205.60851196184655</v>
      </c>
      <c r="Z567" s="4">
        <v>11</v>
      </c>
      <c r="AA567" s="26">
        <v>26.831842794409308</v>
      </c>
      <c r="AB567" s="26">
        <v>670.79606986023271</v>
      </c>
    </row>
    <row r="568" spans="1:28" x14ac:dyDescent="0.25">
      <c r="A568" s="5" t="s">
        <v>2664</v>
      </c>
      <c r="B568" s="6" t="s">
        <v>1643</v>
      </c>
      <c r="C568" s="6" t="s">
        <v>1644</v>
      </c>
      <c r="D568" s="5">
        <v>1989</v>
      </c>
      <c r="E568" s="5">
        <v>27</v>
      </c>
      <c r="F568" s="5">
        <v>36</v>
      </c>
      <c r="G568" s="5">
        <v>92307</v>
      </c>
      <c r="H568" s="5" t="s">
        <v>2097</v>
      </c>
      <c r="I568" s="7">
        <v>2.5</v>
      </c>
      <c r="J568" s="5">
        <v>18</v>
      </c>
      <c r="K568" s="5">
        <v>2</v>
      </c>
      <c r="L568" s="5">
        <v>0</v>
      </c>
      <c r="M568" s="5">
        <v>2</v>
      </c>
      <c r="N568" s="5">
        <v>2</v>
      </c>
      <c r="O568" s="5">
        <v>6</v>
      </c>
      <c r="P568" s="5">
        <v>0</v>
      </c>
      <c r="Q568" s="5">
        <v>6</v>
      </c>
      <c r="R568" s="5">
        <v>6</v>
      </c>
      <c r="S568" s="5">
        <v>18</v>
      </c>
      <c r="T568" s="4">
        <v>324</v>
      </c>
      <c r="U568" s="26">
        <f t="shared" si="16"/>
        <v>5.8745289131956158</v>
      </c>
      <c r="V568" s="26">
        <f t="shared" si="17"/>
        <v>105.74152043752109</v>
      </c>
      <c r="Z568" s="4">
        <v>8</v>
      </c>
      <c r="AA568" s="26">
        <v>10.110628723641543</v>
      </c>
      <c r="AB568" s="26">
        <v>192.10194574918933</v>
      </c>
    </row>
    <row r="569" spans="1:28" x14ac:dyDescent="0.25">
      <c r="A569" s="5" t="s">
        <v>2538</v>
      </c>
      <c r="B569" s="6" t="s">
        <v>1730</v>
      </c>
      <c r="C569" s="6" t="s">
        <v>1151</v>
      </c>
      <c r="D569" s="5">
        <v>1988</v>
      </c>
      <c r="E569" s="5">
        <v>28</v>
      </c>
      <c r="F569" s="5">
        <v>23</v>
      </c>
      <c r="G569" s="5">
        <v>95437</v>
      </c>
      <c r="H569" s="5" t="s">
        <v>2097</v>
      </c>
      <c r="I569" s="7">
        <v>4</v>
      </c>
      <c r="J569" s="5">
        <v>40</v>
      </c>
      <c r="K569" s="5">
        <v>3</v>
      </c>
      <c r="L569" s="5">
        <v>1</v>
      </c>
      <c r="M569" s="5">
        <v>2</v>
      </c>
      <c r="N569" s="5">
        <v>0</v>
      </c>
      <c r="O569" s="5">
        <v>9</v>
      </c>
      <c r="P569" s="5">
        <v>3</v>
      </c>
      <c r="Q569" s="5">
        <v>6</v>
      </c>
      <c r="R569" s="5">
        <v>0</v>
      </c>
      <c r="S569" s="5">
        <v>18</v>
      </c>
      <c r="T569" s="4">
        <v>720</v>
      </c>
      <c r="U569" s="26">
        <f t="shared" si="16"/>
        <v>5.847349491790462</v>
      </c>
      <c r="V569" s="26">
        <f t="shared" si="17"/>
        <v>233.89397967161847</v>
      </c>
      <c r="Z569" s="4">
        <v>11</v>
      </c>
      <c r="AA569" s="26">
        <v>6.3885339986688825</v>
      </c>
      <c r="AB569" s="26">
        <v>63.885339986688827</v>
      </c>
    </row>
    <row r="570" spans="1:28" x14ac:dyDescent="0.25">
      <c r="A570" s="5" t="s">
        <v>2511</v>
      </c>
      <c r="B570" s="6" t="s">
        <v>1660</v>
      </c>
      <c r="C570" s="6" t="s">
        <v>1151</v>
      </c>
      <c r="D570" s="5">
        <v>1987</v>
      </c>
      <c r="E570" s="5">
        <v>29</v>
      </c>
      <c r="F570" s="5">
        <v>19</v>
      </c>
      <c r="G570" s="5">
        <v>91208</v>
      </c>
      <c r="H570" s="5" t="s">
        <v>2097</v>
      </c>
      <c r="I570" s="7">
        <v>3.8</v>
      </c>
      <c r="J570" s="5">
        <v>20</v>
      </c>
      <c r="K570" s="5">
        <v>2</v>
      </c>
      <c r="L570" s="5">
        <v>4</v>
      </c>
      <c r="M570" s="5">
        <v>0</v>
      </c>
      <c r="N570" s="5">
        <v>0</v>
      </c>
      <c r="O570" s="5">
        <v>6</v>
      </c>
      <c r="P570" s="5">
        <v>12</v>
      </c>
      <c r="Q570" s="5">
        <v>0</v>
      </c>
      <c r="R570" s="5">
        <v>0</v>
      </c>
      <c r="S570" s="5">
        <v>18</v>
      </c>
      <c r="T570" s="4">
        <v>360</v>
      </c>
      <c r="U570" s="26">
        <f t="shared" si="16"/>
        <v>5.8198694934353634</v>
      </c>
      <c r="V570" s="26">
        <f t="shared" si="17"/>
        <v>116.39738986870726</v>
      </c>
      <c r="Z570" s="4">
        <v>13</v>
      </c>
      <c r="AA570" s="26">
        <v>11.587545061468463</v>
      </c>
      <c r="AB570" s="26">
        <v>347.62635184405389</v>
      </c>
    </row>
    <row r="571" spans="1:28" x14ac:dyDescent="0.25">
      <c r="A571" s="5" t="s">
        <v>2471</v>
      </c>
      <c r="B571" s="6" t="s">
        <v>1643</v>
      </c>
      <c r="C571" s="6" t="s">
        <v>1644</v>
      </c>
      <c r="D571" s="5">
        <v>1986</v>
      </c>
      <c r="E571" s="5">
        <v>30</v>
      </c>
      <c r="F571" s="5">
        <v>19</v>
      </c>
      <c r="G571" s="5">
        <v>91770</v>
      </c>
      <c r="H571" s="5" t="s">
        <v>2097</v>
      </c>
      <c r="I571" s="7">
        <v>1.9</v>
      </c>
      <c r="J571" s="5">
        <v>6</v>
      </c>
      <c r="K571" s="5">
        <v>3</v>
      </c>
      <c r="L571" s="5">
        <v>0</v>
      </c>
      <c r="M571" s="5">
        <v>0</v>
      </c>
      <c r="N571" s="5">
        <v>3</v>
      </c>
      <c r="O571" s="5">
        <v>9</v>
      </c>
      <c r="P571" s="5">
        <v>0</v>
      </c>
      <c r="Q571" s="5">
        <v>0</v>
      </c>
      <c r="R571" s="5">
        <v>9</v>
      </c>
      <c r="S571" s="5">
        <v>18</v>
      </c>
      <c r="T571" s="4">
        <v>108</v>
      </c>
      <c r="U571" s="26">
        <f t="shared" si="16"/>
        <v>5.7920839042900818</v>
      </c>
      <c r="V571" s="26">
        <f t="shared" si="17"/>
        <v>34.752503425740493</v>
      </c>
      <c r="Z571" s="4">
        <v>5</v>
      </c>
      <c r="AA571" s="26">
        <v>10.006787931870434</v>
      </c>
      <c r="AB571" s="26">
        <v>600.40727591222605</v>
      </c>
    </row>
    <row r="572" spans="1:28" x14ac:dyDescent="0.25">
      <c r="A572" s="5" t="s">
        <v>2618</v>
      </c>
      <c r="B572" s="6" t="s">
        <v>1643</v>
      </c>
      <c r="C572" s="6" t="s">
        <v>1644</v>
      </c>
      <c r="D572" s="5">
        <v>1986</v>
      </c>
      <c r="E572" s="5">
        <v>30</v>
      </c>
      <c r="F572" s="5">
        <v>33</v>
      </c>
      <c r="G572" s="5">
        <v>92882</v>
      </c>
      <c r="H572" s="5" t="s">
        <v>2097</v>
      </c>
      <c r="I572" s="7">
        <v>1.8</v>
      </c>
      <c r="J572" s="5">
        <v>50</v>
      </c>
      <c r="K572" s="5">
        <v>0</v>
      </c>
      <c r="L572" s="5">
        <v>0</v>
      </c>
      <c r="M572" s="5">
        <v>3</v>
      </c>
      <c r="N572" s="5">
        <v>3</v>
      </c>
      <c r="O572" s="5">
        <v>0</v>
      </c>
      <c r="P572" s="5">
        <v>0</v>
      </c>
      <c r="Q572" s="5">
        <v>9</v>
      </c>
      <c r="R572" s="5">
        <v>9</v>
      </c>
      <c r="S572" s="5">
        <v>18</v>
      </c>
      <c r="T572" s="4">
        <v>900</v>
      </c>
      <c r="U572" s="26">
        <f t="shared" si="16"/>
        <v>5.7920839042900818</v>
      </c>
      <c r="V572" s="26">
        <f t="shared" si="17"/>
        <v>289.6041952145041</v>
      </c>
      <c r="Z572" s="4">
        <v>13</v>
      </c>
      <c r="AA572" s="26">
        <v>25.750100136596583</v>
      </c>
      <c r="AB572" s="26">
        <v>952.75370505407352</v>
      </c>
    </row>
    <row r="573" spans="1:28" x14ac:dyDescent="0.25">
      <c r="A573" s="5" t="s">
        <v>2733</v>
      </c>
      <c r="B573" s="6" t="s">
        <v>1643</v>
      </c>
      <c r="C573" s="6" t="s">
        <v>1644</v>
      </c>
      <c r="D573" s="5">
        <v>1986</v>
      </c>
      <c r="E573" s="5">
        <v>30</v>
      </c>
      <c r="F573" s="5">
        <v>39</v>
      </c>
      <c r="G573" s="5">
        <v>95320</v>
      </c>
      <c r="H573" s="5" t="s">
        <v>2097</v>
      </c>
      <c r="I573" s="7">
        <v>1.9</v>
      </c>
      <c r="J573" s="5">
        <v>9</v>
      </c>
      <c r="K573" s="5">
        <v>1</v>
      </c>
      <c r="L573" s="5">
        <v>2</v>
      </c>
      <c r="M573" s="5">
        <v>2</v>
      </c>
      <c r="N573" s="5">
        <v>1</v>
      </c>
      <c r="O573" s="5">
        <v>3</v>
      </c>
      <c r="P573" s="5">
        <v>6</v>
      </c>
      <c r="Q573" s="5">
        <v>6</v>
      </c>
      <c r="R573" s="5">
        <v>3</v>
      </c>
      <c r="S573" s="5">
        <v>18</v>
      </c>
      <c r="T573" s="4">
        <v>162</v>
      </c>
      <c r="U573" s="26">
        <f t="shared" si="16"/>
        <v>5.7920839042900818</v>
      </c>
      <c r="V573" s="26">
        <f t="shared" si="17"/>
        <v>52.128755138610735</v>
      </c>
      <c r="Z573" s="4">
        <v>19</v>
      </c>
      <c r="AA573" s="26">
        <v>22.438079605619478</v>
      </c>
      <c r="AB573" s="26">
        <v>740.45662698544277</v>
      </c>
    </row>
    <row r="574" spans="1:28" x14ac:dyDescent="0.25">
      <c r="A574" s="5" t="s">
        <v>2774</v>
      </c>
      <c r="B574" s="6" t="s">
        <v>1643</v>
      </c>
      <c r="C574" s="6" t="s">
        <v>1644</v>
      </c>
      <c r="D574" s="5">
        <v>1986</v>
      </c>
      <c r="E574" s="5">
        <v>30</v>
      </c>
      <c r="F574" s="5">
        <v>42</v>
      </c>
      <c r="G574" s="5">
        <v>93109</v>
      </c>
      <c r="H574" s="5" t="s">
        <v>2097</v>
      </c>
      <c r="I574" s="7">
        <v>7</v>
      </c>
      <c r="J574" s="5">
        <v>30</v>
      </c>
      <c r="K574" s="5">
        <v>1</v>
      </c>
      <c r="L574" s="5">
        <v>2</v>
      </c>
      <c r="M574" s="5">
        <v>2</v>
      </c>
      <c r="N574" s="5">
        <v>1</v>
      </c>
      <c r="O574" s="5">
        <v>3</v>
      </c>
      <c r="P574" s="5">
        <v>6</v>
      </c>
      <c r="Q574" s="5">
        <v>6</v>
      </c>
      <c r="R574" s="5">
        <v>3</v>
      </c>
      <c r="S574" s="5">
        <v>18</v>
      </c>
      <c r="T574" s="4">
        <v>540</v>
      </c>
      <c r="U574" s="26">
        <f t="shared" si="16"/>
        <v>5.7920839042900818</v>
      </c>
      <c r="V574" s="26">
        <f t="shared" si="17"/>
        <v>173.76251712870246</v>
      </c>
      <c r="Z574" s="4">
        <v>16</v>
      </c>
      <c r="AA574" s="26">
        <v>11.72791447949829</v>
      </c>
      <c r="AB574" s="26">
        <v>117.2791447949829</v>
      </c>
    </row>
    <row r="575" spans="1:28" x14ac:dyDescent="0.25">
      <c r="A575" s="5" t="s">
        <v>2481</v>
      </c>
      <c r="B575" s="6" t="s">
        <v>1643</v>
      </c>
      <c r="C575" s="6" t="s">
        <v>1644</v>
      </c>
      <c r="D575" s="5">
        <v>1985</v>
      </c>
      <c r="E575" s="5">
        <v>31</v>
      </c>
      <c r="F575" s="5">
        <v>19</v>
      </c>
      <c r="G575" s="5">
        <v>91351</v>
      </c>
      <c r="H575" s="5" t="s">
        <v>2097</v>
      </c>
      <c r="I575" s="7">
        <v>0.9</v>
      </c>
      <c r="J575" s="5">
        <v>0</v>
      </c>
      <c r="K575" s="5">
        <v>1</v>
      </c>
      <c r="L575" s="5">
        <v>0</v>
      </c>
      <c r="M575" s="5">
        <v>1</v>
      </c>
      <c r="N575" s="5">
        <v>4</v>
      </c>
      <c r="O575" s="5">
        <v>3</v>
      </c>
      <c r="P575" s="5">
        <v>0</v>
      </c>
      <c r="Q575" s="5">
        <v>3</v>
      </c>
      <c r="R575" s="5">
        <v>12</v>
      </c>
      <c r="S575" s="5">
        <v>18</v>
      </c>
      <c r="T575" s="4">
        <v>0</v>
      </c>
      <c r="U575" s="26">
        <f t="shared" si="16"/>
        <v>5.7639875983782503</v>
      </c>
      <c r="V575" s="26">
        <f t="shared" si="17"/>
        <v>0</v>
      </c>
      <c r="Z575" s="4">
        <v>7</v>
      </c>
      <c r="AA575" s="26">
        <v>5.0376260034719884</v>
      </c>
      <c r="AB575" s="26">
        <v>95.714894065967783</v>
      </c>
    </row>
    <row r="576" spans="1:28" x14ac:dyDescent="0.25">
      <c r="A576" s="5" t="s">
        <v>2694</v>
      </c>
      <c r="B576" s="6" t="s">
        <v>1643</v>
      </c>
      <c r="C576" s="6" t="s">
        <v>1644</v>
      </c>
      <c r="D576" s="5">
        <v>1985</v>
      </c>
      <c r="E576" s="5">
        <v>31</v>
      </c>
      <c r="F576" s="5">
        <v>37</v>
      </c>
      <c r="G576" s="5">
        <v>92065</v>
      </c>
      <c r="H576" s="5" t="s">
        <v>2097</v>
      </c>
      <c r="I576" s="7">
        <v>1.5</v>
      </c>
      <c r="J576" s="5">
        <v>8</v>
      </c>
      <c r="K576" s="5">
        <v>2</v>
      </c>
      <c r="L576" s="5">
        <v>0</v>
      </c>
      <c r="M576" s="5">
        <v>2</v>
      </c>
      <c r="N576" s="5">
        <v>2</v>
      </c>
      <c r="O576" s="5">
        <v>6</v>
      </c>
      <c r="P576" s="5">
        <v>0</v>
      </c>
      <c r="Q576" s="5">
        <v>6</v>
      </c>
      <c r="R576" s="5">
        <v>6</v>
      </c>
      <c r="S576" s="5">
        <v>18</v>
      </c>
      <c r="T576" s="4">
        <v>144</v>
      </c>
      <c r="U576" s="26">
        <f t="shared" si="16"/>
        <v>5.7639875983782503</v>
      </c>
      <c r="V576" s="26">
        <f t="shared" si="17"/>
        <v>46.111900787026002</v>
      </c>
      <c r="Z576" s="4">
        <v>8</v>
      </c>
      <c r="AA576" s="26">
        <v>17.693600266372702</v>
      </c>
      <c r="AB576" s="26">
        <v>265.40400399559053</v>
      </c>
    </row>
    <row r="577" spans="1:28" x14ac:dyDescent="0.25">
      <c r="A577" s="5" t="s">
        <v>2722</v>
      </c>
      <c r="B577" s="6" t="s">
        <v>1660</v>
      </c>
      <c r="C577" s="6" t="s">
        <v>1151</v>
      </c>
      <c r="D577" s="5">
        <v>1983</v>
      </c>
      <c r="E577" s="5">
        <v>33</v>
      </c>
      <c r="F577" s="5">
        <v>37</v>
      </c>
      <c r="G577" s="5">
        <v>92027</v>
      </c>
      <c r="H577" s="5" t="s">
        <v>2097</v>
      </c>
      <c r="I577" s="7">
        <v>6</v>
      </c>
      <c r="J577" s="5">
        <v>60</v>
      </c>
      <c r="K577" s="5">
        <v>0</v>
      </c>
      <c r="L577" s="5">
        <v>0</v>
      </c>
      <c r="M577" s="5">
        <v>0</v>
      </c>
      <c r="N577" s="5">
        <v>6</v>
      </c>
      <c r="O577" s="5">
        <v>0</v>
      </c>
      <c r="P577" s="5">
        <v>0</v>
      </c>
      <c r="Q577" s="5">
        <v>0</v>
      </c>
      <c r="R577" s="5">
        <v>18</v>
      </c>
      <c r="S577" s="5">
        <v>18</v>
      </c>
      <c r="T577" s="4">
        <v>1080</v>
      </c>
      <c r="U577" s="26">
        <f t="shared" si="16"/>
        <v>5.7068417526463895</v>
      </c>
      <c r="V577" s="26">
        <f t="shared" si="17"/>
        <v>342.41050515878339</v>
      </c>
      <c r="Z577" s="4">
        <v>15</v>
      </c>
      <c r="AA577" s="26">
        <v>31.146648901667223</v>
      </c>
      <c r="AB577" s="26">
        <v>934.39946705001671</v>
      </c>
    </row>
    <row r="578" spans="1:28" x14ac:dyDescent="0.25">
      <c r="A578" s="5" t="s">
        <v>2580</v>
      </c>
      <c r="B578" s="6" t="s">
        <v>1643</v>
      </c>
      <c r="C578" s="6" t="s">
        <v>1644</v>
      </c>
      <c r="D578" s="5">
        <v>1982</v>
      </c>
      <c r="E578" s="5">
        <v>34</v>
      </c>
      <c r="F578" s="5">
        <v>30</v>
      </c>
      <c r="G578" s="5">
        <v>92627</v>
      </c>
      <c r="H578" s="5" t="s">
        <v>2097</v>
      </c>
      <c r="I578" s="7">
        <v>2</v>
      </c>
      <c r="J578" s="5">
        <v>10</v>
      </c>
      <c r="K578" s="5">
        <v>0</v>
      </c>
      <c r="L578" s="5">
        <v>0</v>
      </c>
      <c r="M578" s="5">
        <v>2</v>
      </c>
      <c r="N578" s="5">
        <v>4</v>
      </c>
      <c r="O578" s="5">
        <v>0</v>
      </c>
      <c r="P578" s="5">
        <v>0</v>
      </c>
      <c r="Q578" s="5">
        <v>6</v>
      </c>
      <c r="R578" s="5">
        <v>12</v>
      </c>
      <c r="S578" s="5">
        <v>18</v>
      </c>
      <c r="T578" s="4">
        <v>180</v>
      </c>
      <c r="U578" s="26">
        <f t="shared" ref="U578:U641" si="18">(VLOOKUP(E578,t_factor30,7))*S578</f>
        <v>5.6777813712807248</v>
      </c>
      <c r="V578" s="26">
        <f t="shared" ref="V578:V641" si="19">J578*U578</f>
        <v>56.777813712807244</v>
      </c>
      <c r="Z578" s="4">
        <v>13</v>
      </c>
      <c r="AA578" s="26">
        <v>24.462595129766754</v>
      </c>
      <c r="AB578" s="26">
        <v>366.93892694650128</v>
      </c>
    </row>
    <row r="579" spans="1:28" x14ac:dyDescent="0.25">
      <c r="A579" s="5" t="s">
        <v>2831</v>
      </c>
      <c r="B579" s="6" t="s">
        <v>1643</v>
      </c>
      <c r="C579" s="6" t="s">
        <v>1644</v>
      </c>
      <c r="D579" s="5">
        <v>1981</v>
      </c>
      <c r="E579" s="5">
        <v>35</v>
      </c>
      <c r="F579" s="5">
        <v>50</v>
      </c>
      <c r="G579" s="5">
        <v>95350</v>
      </c>
      <c r="H579" s="5" t="s">
        <v>2097</v>
      </c>
      <c r="I579" s="7">
        <v>1.7</v>
      </c>
      <c r="J579" s="5">
        <v>19</v>
      </c>
      <c r="K579" s="5">
        <v>0</v>
      </c>
      <c r="L579" s="5">
        <v>6</v>
      </c>
      <c r="M579" s="5">
        <v>0</v>
      </c>
      <c r="N579" s="5">
        <v>0</v>
      </c>
      <c r="O579" s="5">
        <v>0</v>
      </c>
      <c r="P579" s="5">
        <v>18</v>
      </c>
      <c r="Q579" s="5">
        <v>0</v>
      </c>
      <c r="R579" s="5">
        <v>0</v>
      </c>
      <c r="S579" s="5">
        <v>18</v>
      </c>
      <c r="T579" s="4">
        <v>342</v>
      </c>
      <c r="U579" s="26">
        <f t="shared" si="18"/>
        <v>5.6483885832000658</v>
      </c>
      <c r="V579" s="26">
        <f t="shared" si="19"/>
        <v>107.31938308080125</v>
      </c>
      <c r="Z579" s="4">
        <v>14</v>
      </c>
      <c r="AA579" s="26">
        <v>10.340637374286771</v>
      </c>
      <c r="AB579" s="26">
        <v>51.703186871433857</v>
      </c>
    </row>
    <row r="580" spans="1:28" x14ac:dyDescent="0.25">
      <c r="A580" s="5" t="s">
        <v>2362</v>
      </c>
      <c r="B580" s="6" t="s">
        <v>1730</v>
      </c>
      <c r="C580" s="6" t="s">
        <v>1151</v>
      </c>
      <c r="D580" s="5">
        <v>1980</v>
      </c>
      <c r="E580" s="5">
        <v>36</v>
      </c>
      <c r="F580" s="5">
        <v>1</v>
      </c>
      <c r="G580" s="5">
        <v>94587</v>
      </c>
      <c r="H580" s="5" t="s">
        <v>2097</v>
      </c>
      <c r="I580" s="7">
        <v>1.8</v>
      </c>
      <c r="J580" s="5">
        <v>24</v>
      </c>
      <c r="K580" s="5">
        <v>2</v>
      </c>
      <c r="L580" s="5">
        <v>2</v>
      </c>
      <c r="M580" s="5">
        <v>1</v>
      </c>
      <c r="N580" s="5">
        <v>1</v>
      </c>
      <c r="O580" s="5">
        <v>6</v>
      </c>
      <c r="P580" s="5">
        <v>6</v>
      </c>
      <c r="Q580" s="5">
        <v>3</v>
      </c>
      <c r="R580" s="5">
        <v>3</v>
      </c>
      <c r="S580" s="5">
        <v>18</v>
      </c>
      <c r="T580" s="4">
        <v>432</v>
      </c>
      <c r="U580" s="26">
        <f t="shared" si="18"/>
        <v>5.6186576522545115</v>
      </c>
      <c r="V580" s="26">
        <f t="shared" si="19"/>
        <v>134.84778365410827</v>
      </c>
      <c r="Z580" s="4">
        <v>16</v>
      </c>
      <c r="AA580" s="26">
        <v>3.9093048264994303</v>
      </c>
      <c r="AB580" s="26">
        <v>117.27914479498291</v>
      </c>
    </row>
    <row r="581" spans="1:28" x14ac:dyDescent="0.25">
      <c r="A581" s="5" t="s">
        <v>2649</v>
      </c>
      <c r="B581" s="6" t="s">
        <v>1643</v>
      </c>
      <c r="C581" s="6" t="s">
        <v>1644</v>
      </c>
      <c r="D581" s="5">
        <v>1980</v>
      </c>
      <c r="E581" s="5">
        <v>36</v>
      </c>
      <c r="F581" s="5">
        <v>34</v>
      </c>
      <c r="G581" s="5">
        <v>95828</v>
      </c>
      <c r="H581" s="5" t="s">
        <v>2097</v>
      </c>
      <c r="I581" s="7">
        <v>0.4</v>
      </c>
      <c r="J581" s="5">
        <v>3</v>
      </c>
      <c r="K581" s="5">
        <v>0</v>
      </c>
      <c r="L581" s="5">
        <v>3</v>
      </c>
      <c r="M581" s="5">
        <v>3</v>
      </c>
      <c r="N581" s="5">
        <v>0</v>
      </c>
      <c r="O581" s="5">
        <v>0</v>
      </c>
      <c r="P581" s="5">
        <v>9</v>
      </c>
      <c r="Q581" s="5">
        <v>9</v>
      </c>
      <c r="R581" s="5">
        <v>0</v>
      </c>
      <c r="S581" s="5">
        <v>18</v>
      </c>
      <c r="T581" s="4">
        <v>54</v>
      </c>
      <c r="U581" s="26">
        <f t="shared" si="18"/>
        <v>5.6186576522545115</v>
      </c>
      <c r="V581" s="26">
        <f t="shared" si="19"/>
        <v>16.855972956763534</v>
      </c>
      <c r="Z581" s="4">
        <v>9</v>
      </c>
      <c r="AA581" s="26">
        <v>12.683503708813213</v>
      </c>
      <c r="AB581" s="26">
        <v>634.17518544066058</v>
      </c>
    </row>
    <row r="582" spans="1:28" x14ac:dyDescent="0.25">
      <c r="A582" s="5" t="s">
        <v>2873</v>
      </c>
      <c r="B582" s="6" t="s">
        <v>1730</v>
      </c>
      <c r="C582" s="6" t="s">
        <v>1151</v>
      </c>
      <c r="D582" s="5">
        <v>1980</v>
      </c>
      <c r="E582" s="5">
        <v>36</v>
      </c>
      <c r="F582" s="5">
        <v>56</v>
      </c>
      <c r="G582" s="5">
        <v>93063</v>
      </c>
      <c r="H582" s="5" t="s">
        <v>2097</v>
      </c>
      <c r="I582" s="7">
        <v>7.9</v>
      </c>
      <c r="J582" s="5">
        <v>19</v>
      </c>
      <c r="K582" s="5">
        <v>0</v>
      </c>
      <c r="L582" s="5">
        <v>0</v>
      </c>
      <c r="M582" s="5">
        <v>5</v>
      </c>
      <c r="N582" s="5">
        <v>1</v>
      </c>
      <c r="O582" s="5">
        <v>0</v>
      </c>
      <c r="P582" s="5">
        <v>0</v>
      </c>
      <c r="Q582" s="5">
        <v>15</v>
      </c>
      <c r="R582" s="5">
        <v>3</v>
      </c>
      <c r="S582" s="5">
        <v>18</v>
      </c>
      <c r="T582" s="4">
        <v>342</v>
      </c>
      <c r="U582" s="26">
        <f t="shared" si="18"/>
        <v>5.6186576522545115</v>
      </c>
      <c r="V582" s="26">
        <f t="shared" si="19"/>
        <v>106.75449539283572</v>
      </c>
      <c r="Z582" s="4">
        <v>10</v>
      </c>
      <c r="AA582" s="26">
        <v>10.183802013589249</v>
      </c>
      <c r="AB582" s="26">
        <v>101.83802013589249</v>
      </c>
    </row>
    <row r="583" spans="1:28" x14ac:dyDescent="0.25">
      <c r="A583" s="5" t="s">
        <v>2587</v>
      </c>
      <c r="B583" s="6" t="s">
        <v>1643</v>
      </c>
      <c r="C583" s="6" t="s">
        <v>1644</v>
      </c>
      <c r="D583" s="5">
        <v>1977</v>
      </c>
      <c r="E583" s="5">
        <v>39</v>
      </c>
      <c r="F583" s="5">
        <v>30</v>
      </c>
      <c r="G583" s="5">
        <v>92807</v>
      </c>
      <c r="H583" s="5" t="s">
        <v>2097</v>
      </c>
      <c r="I583" s="7">
        <v>4.2</v>
      </c>
      <c r="J583" s="5">
        <v>37</v>
      </c>
      <c r="K583" s="5">
        <v>1</v>
      </c>
      <c r="L583" s="5">
        <v>2</v>
      </c>
      <c r="M583" s="5">
        <v>2</v>
      </c>
      <c r="N583" s="5">
        <v>1</v>
      </c>
      <c r="O583" s="5">
        <v>3</v>
      </c>
      <c r="P583" s="5">
        <v>6</v>
      </c>
      <c r="Q583" s="5">
        <v>6</v>
      </c>
      <c r="R583" s="5">
        <v>3</v>
      </c>
      <c r="S583" s="5">
        <v>18</v>
      </c>
      <c r="T583" s="4">
        <v>666</v>
      </c>
      <c r="U583" s="26">
        <f t="shared" si="18"/>
        <v>5.5273766262587039</v>
      </c>
      <c r="V583" s="26">
        <f t="shared" si="19"/>
        <v>204.51293517157205</v>
      </c>
      <c r="Z583" s="4">
        <v>12</v>
      </c>
      <c r="AA583" s="26">
        <v>51.301949930468368</v>
      </c>
      <c r="AB583" s="26">
        <v>4104.1559944374694</v>
      </c>
    </row>
    <row r="584" spans="1:28" x14ac:dyDescent="0.25">
      <c r="A584" s="5" t="s">
        <v>2592</v>
      </c>
      <c r="B584" s="6" t="s">
        <v>1643</v>
      </c>
      <c r="C584" s="6" t="s">
        <v>1644</v>
      </c>
      <c r="D584" s="5">
        <v>1976</v>
      </c>
      <c r="E584" s="5">
        <v>40</v>
      </c>
      <c r="F584" s="5">
        <v>30</v>
      </c>
      <c r="G584" s="5">
        <v>92647</v>
      </c>
      <c r="H584" s="5" t="s">
        <v>2097</v>
      </c>
      <c r="I584" s="7">
        <v>1.3</v>
      </c>
      <c r="J584" s="5">
        <v>28</v>
      </c>
      <c r="K584" s="5">
        <v>3</v>
      </c>
      <c r="L584" s="5">
        <v>0</v>
      </c>
      <c r="M584" s="5">
        <v>0</v>
      </c>
      <c r="N584" s="5">
        <v>3</v>
      </c>
      <c r="O584" s="5">
        <v>9</v>
      </c>
      <c r="P584" s="5">
        <v>0</v>
      </c>
      <c r="Q584" s="5">
        <v>0</v>
      </c>
      <c r="R584" s="5">
        <v>9</v>
      </c>
      <c r="S584" s="5">
        <v>18</v>
      </c>
      <c r="T584" s="4">
        <v>504</v>
      </c>
      <c r="U584" s="26">
        <f t="shared" si="18"/>
        <v>5.4962330487192368</v>
      </c>
      <c r="V584" s="26">
        <f t="shared" si="19"/>
        <v>153.89452536413864</v>
      </c>
      <c r="Z584" s="4">
        <v>7</v>
      </c>
      <c r="AA584" s="26">
        <v>36.522788525171919</v>
      </c>
      <c r="AB584" s="26">
        <v>109.56836557551576</v>
      </c>
    </row>
    <row r="585" spans="1:28" x14ac:dyDescent="0.25">
      <c r="A585" s="5" t="s">
        <v>2798</v>
      </c>
      <c r="B585" s="6" t="s">
        <v>1730</v>
      </c>
      <c r="C585" s="6" t="s">
        <v>1151</v>
      </c>
      <c r="D585" s="5">
        <v>1971</v>
      </c>
      <c r="E585" s="5">
        <v>45</v>
      </c>
      <c r="F585" s="5">
        <v>44</v>
      </c>
      <c r="G585" s="5">
        <v>95003</v>
      </c>
      <c r="H585" s="5" t="s">
        <v>2097</v>
      </c>
      <c r="I585" s="7">
        <v>2.7</v>
      </c>
      <c r="J585" s="5">
        <v>11</v>
      </c>
      <c r="K585" s="5">
        <v>1</v>
      </c>
      <c r="L585" s="5">
        <v>4</v>
      </c>
      <c r="M585" s="5">
        <v>1</v>
      </c>
      <c r="N585" s="5">
        <v>0</v>
      </c>
      <c r="O585" s="5">
        <v>3</v>
      </c>
      <c r="P585" s="5">
        <v>12</v>
      </c>
      <c r="Q585" s="5">
        <v>3</v>
      </c>
      <c r="R585" s="5">
        <v>0</v>
      </c>
      <c r="S585" s="5">
        <v>18</v>
      </c>
      <c r="T585" s="4">
        <v>198</v>
      </c>
      <c r="U585" s="26">
        <f t="shared" si="18"/>
        <v>5.3348474829658166</v>
      </c>
      <c r="V585" s="26">
        <f t="shared" si="19"/>
        <v>58.683322312623986</v>
      </c>
      <c r="Z585" s="4">
        <v>12</v>
      </c>
      <c r="AA585" s="26">
        <v>29.498621210019312</v>
      </c>
      <c r="AB585" s="26">
        <v>1769.9172726011586</v>
      </c>
    </row>
    <row r="586" spans="1:28" x14ac:dyDescent="0.25">
      <c r="A586" s="5" t="s">
        <v>2744</v>
      </c>
      <c r="B586" s="6" t="s">
        <v>1643</v>
      </c>
      <c r="C586" s="6" t="s">
        <v>1644</v>
      </c>
      <c r="D586" s="5">
        <v>1970</v>
      </c>
      <c r="E586" s="5">
        <v>46</v>
      </c>
      <c r="F586" s="5">
        <v>40</v>
      </c>
      <c r="G586" s="5">
        <v>93422</v>
      </c>
      <c r="H586" s="5" t="s">
        <v>2097</v>
      </c>
      <c r="I586" s="7">
        <v>1.9</v>
      </c>
      <c r="J586" s="5">
        <v>9</v>
      </c>
      <c r="K586" s="5">
        <v>1</v>
      </c>
      <c r="L586" s="5">
        <v>3</v>
      </c>
      <c r="M586" s="5">
        <v>1</v>
      </c>
      <c r="N586" s="5">
        <v>1</v>
      </c>
      <c r="O586" s="5">
        <v>3</v>
      </c>
      <c r="P586" s="5">
        <v>9</v>
      </c>
      <c r="Q586" s="5">
        <v>3</v>
      </c>
      <c r="R586" s="5">
        <v>3</v>
      </c>
      <c r="S586" s="5">
        <v>18</v>
      </c>
      <c r="T586" s="4">
        <v>162</v>
      </c>
      <c r="U586" s="26">
        <f t="shared" si="18"/>
        <v>5.301388406803194</v>
      </c>
      <c r="V586" s="26">
        <f t="shared" si="19"/>
        <v>47.712495661228743</v>
      </c>
      <c r="Z586" s="4">
        <v>12</v>
      </c>
      <c r="AA586" s="26">
        <v>64.12743741308546</v>
      </c>
      <c r="AB586" s="26">
        <v>384.76462447851276</v>
      </c>
    </row>
    <row r="587" spans="1:28" x14ac:dyDescent="0.25">
      <c r="A587" s="5" t="s">
        <v>2671</v>
      </c>
      <c r="B587" s="6" t="s">
        <v>1643</v>
      </c>
      <c r="C587" s="6" t="s">
        <v>1644</v>
      </c>
      <c r="D587" s="5">
        <v>1969</v>
      </c>
      <c r="E587" s="5">
        <v>47</v>
      </c>
      <c r="F587" s="5">
        <v>36</v>
      </c>
      <c r="G587" s="5">
        <v>91762</v>
      </c>
      <c r="H587" s="5" t="s">
        <v>2097</v>
      </c>
      <c r="I587" s="7">
        <v>1.9</v>
      </c>
      <c r="J587" s="5">
        <v>15</v>
      </c>
      <c r="K587" s="5">
        <v>1</v>
      </c>
      <c r="L587" s="5">
        <v>3</v>
      </c>
      <c r="M587" s="5">
        <v>1</v>
      </c>
      <c r="N587" s="5">
        <v>1</v>
      </c>
      <c r="O587" s="5">
        <v>3</v>
      </c>
      <c r="P587" s="5">
        <v>9</v>
      </c>
      <c r="Q587" s="5">
        <v>3</v>
      </c>
      <c r="R587" s="5">
        <v>3</v>
      </c>
      <c r="S587" s="5">
        <v>18</v>
      </c>
      <c r="T587" s="4">
        <v>270</v>
      </c>
      <c r="U587" s="26">
        <f t="shared" si="18"/>
        <v>5.2675184074968717</v>
      </c>
      <c r="V587" s="26">
        <f t="shared" si="19"/>
        <v>79.012776112453082</v>
      </c>
      <c r="Z587" s="4">
        <v>13</v>
      </c>
      <c r="AA587" s="26">
        <v>3.8625150204894876</v>
      </c>
      <c r="AB587" s="26">
        <v>15.45006008195795</v>
      </c>
    </row>
    <row r="588" spans="1:28" x14ac:dyDescent="0.25">
      <c r="A588" s="5" t="s">
        <v>1165</v>
      </c>
      <c r="B588" s="6" t="s">
        <v>1150</v>
      </c>
      <c r="C588" s="6" t="s">
        <v>1151</v>
      </c>
      <c r="D588" s="5">
        <v>2006</v>
      </c>
      <c r="E588" s="5">
        <v>10</v>
      </c>
      <c r="F588" s="5">
        <v>1</v>
      </c>
      <c r="G588" s="5">
        <v>94609</v>
      </c>
      <c r="H588" s="5" t="s">
        <v>1152</v>
      </c>
      <c r="I588" s="7">
        <v>6</v>
      </c>
      <c r="J588" s="5">
        <v>50</v>
      </c>
      <c r="K588" s="5">
        <v>3</v>
      </c>
      <c r="L588" s="5">
        <v>1</v>
      </c>
      <c r="M588" s="5">
        <v>1</v>
      </c>
      <c r="N588" s="5">
        <v>2</v>
      </c>
      <c r="O588" s="5">
        <v>9</v>
      </c>
      <c r="P588" s="5">
        <v>3</v>
      </c>
      <c r="Q588" s="5">
        <v>3</v>
      </c>
      <c r="R588" s="5">
        <v>6</v>
      </c>
      <c r="S588" s="5">
        <v>21</v>
      </c>
      <c r="T588" s="4">
        <v>1050</v>
      </c>
      <c r="U588" s="26">
        <f t="shared" si="18"/>
        <v>7.3441235059760954</v>
      </c>
      <c r="V588" s="26">
        <f t="shared" si="19"/>
        <v>367.20617529880479</v>
      </c>
      <c r="Z588" s="4">
        <v>10</v>
      </c>
      <c r="AA588" s="26">
        <v>59.829836829836836</v>
      </c>
      <c r="AB588" s="26">
        <v>5982.983682983684</v>
      </c>
    </row>
    <row r="589" spans="1:28" x14ac:dyDescent="0.25">
      <c r="A589" s="5" t="s">
        <v>1278</v>
      </c>
      <c r="B589" s="6" t="s">
        <v>1150</v>
      </c>
      <c r="C589" s="6" t="s">
        <v>1151</v>
      </c>
      <c r="D589" s="5">
        <v>2012</v>
      </c>
      <c r="E589" s="5">
        <v>4</v>
      </c>
      <c r="F589" s="5">
        <v>19</v>
      </c>
      <c r="G589" s="5">
        <v>90813</v>
      </c>
      <c r="H589" s="5" t="s">
        <v>1152</v>
      </c>
      <c r="I589" s="7">
        <v>1.8</v>
      </c>
      <c r="J589" s="5">
        <v>20</v>
      </c>
      <c r="K589" s="5">
        <v>2</v>
      </c>
      <c r="L589" s="5">
        <v>1</v>
      </c>
      <c r="M589" s="5">
        <v>2</v>
      </c>
      <c r="N589" s="5">
        <v>2</v>
      </c>
      <c r="O589" s="5">
        <v>6</v>
      </c>
      <c r="P589" s="5">
        <v>3</v>
      </c>
      <c r="Q589" s="5">
        <v>6</v>
      </c>
      <c r="R589" s="5">
        <v>6</v>
      </c>
      <c r="S589" s="5">
        <v>21</v>
      </c>
      <c r="T589" s="4">
        <v>420</v>
      </c>
      <c r="U589" s="26">
        <f t="shared" si="18"/>
        <v>7.4979002624671924</v>
      </c>
      <c r="V589" s="26">
        <f t="shared" si="19"/>
        <v>149.95800524934384</v>
      </c>
      <c r="Z589" s="4">
        <v>11</v>
      </c>
      <c r="AA589" s="26">
        <v>38.331203992013293</v>
      </c>
      <c r="AB589" s="26">
        <v>728.29287584825261</v>
      </c>
    </row>
    <row r="590" spans="1:28" x14ac:dyDescent="0.25">
      <c r="A590" s="5" t="s">
        <v>1342</v>
      </c>
      <c r="B590" s="6" t="s">
        <v>1150</v>
      </c>
      <c r="C590" s="6" t="s">
        <v>1151</v>
      </c>
      <c r="D590" s="5">
        <v>2009</v>
      </c>
      <c r="E590" s="5">
        <v>7</v>
      </c>
      <c r="F590" s="5">
        <v>30</v>
      </c>
      <c r="G590" s="5">
        <v>92816</v>
      </c>
      <c r="H590" s="5" t="s">
        <v>1152</v>
      </c>
      <c r="I590" s="7">
        <v>2.6</v>
      </c>
      <c r="J590" s="5">
        <v>39</v>
      </c>
      <c r="K590" s="5">
        <v>3</v>
      </c>
      <c r="L590" s="5">
        <v>3</v>
      </c>
      <c r="M590" s="5">
        <v>1</v>
      </c>
      <c r="N590" s="5">
        <v>0</v>
      </c>
      <c r="O590" s="5">
        <v>9</v>
      </c>
      <c r="P590" s="5">
        <v>9</v>
      </c>
      <c r="Q590" s="5">
        <v>3</v>
      </c>
      <c r="R590" s="5">
        <v>0</v>
      </c>
      <c r="S590" s="5">
        <v>21</v>
      </c>
      <c r="T590" s="4">
        <v>819</v>
      </c>
      <c r="U590" s="26">
        <f t="shared" si="18"/>
        <v>7.4221490152099259</v>
      </c>
      <c r="V590" s="26">
        <f t="shared" si="19"/>
        <v>289.46381159318713</v>
      </c>
      <c r="Z590" s="4">
        <v>8</v>
      </c>
      <c r="AA590" s="26">
        <v>84.676515560497933</v>
      </c>
      <c r="AB590" s="26">
        <v>762.08864004448139</v>
      </c>
    </row>
    <row r="591" spans="1:28" x14ac:dyDescent="0.25">
      <c r="A591" s="5" t="s">
        <v>1359</v>
      </c>
      <c r="B591" s="6" t="s">
        <v>1150</v>
      </c>
      <c r="C591" s="6" t="s">
        <v>1151</v>
      </c>
      <c r="D591" s="5">
        <v>2002</v>
      </c>
      <c r="E591" s="5">
        <v>14</v>
      </c>
      <c r="F591" s="5">
        <v>31</v>
      </c>
      <c r="G591" s="5">
        <v>95746</v>
      </c>
      <c r="H591" s="5" t="s">
        <v>1152</v>
      </c>
      <c r="I591" s="7">
        <v>1.9</v>
      </c>
      <c r="J591" s="5">
        <v>20</v>
      </c>
      <c r="K591" s="5">
        <v>2</v>
      </c>
      <c r="L591" s="5">
        <v>1</v>
      </c>
      <c r="M591" s="5">
        <v>2</v>
      </c>
      <c r="N591" s="5">
        <v>2</v>
      </c>
      <c r="O591" s="5">
        <v>6</v>
      </c>
      <c r="P591" s="5">
        <v>3</v>
      </c>
      <c r="Q591" s="5">
        <v>6</v>
      </c>
      <c r="R591" s="5">
        <v>6</v>
      </c>
      <c r="S591" s="5">
        <v>21</v>
      </c>
      <c r="T591" s="4">
        <v>420</v>
      </c>
      <c r="U591" s="26">
        <f t="shared" si="18"/>
        <v>7.2363711160584661</v>
      </c>
      <c r="V591" s="26">
        <f t="shared" si="19"/>
        <v>144.72742232116931</v>
      </c>
      <c r="Z591" s="4">
        <v>12</v>
      </c>
      <c r="AA591" s="26">
        <v>16.67313372740222</v>
      </c>
      <c r="AB591" s="26">
        <v>583.55968045907775</v>
      </c>
    </row>
    <row r="592" spans="1:28" x14ac:dyDescent="0.25">
      <c r="A592" s="5" t="s">
        <v>1374</v>
      </c>
      <c r="B592" s="6" t="s">
        <v>1150</v>
      </c>
      <c r="C592" s="6" t="s">
        <v>1151</v>
      </c>
      <c r="D592" s="5">
        <v>2009</v>
      </c>
      <c r="E592" s="5">
        <v>7</v>
      </c>
      <c r="F592" s="5">
        <v>33</v>
      </c>
      <c r="G592" s="5">
        <v>92501</v>
      </c>
      <c r="H592" s="5" t="s">
        <v>1152</v>
      </c>
      <c r="I592" s="7">
        <v>0.8</v>
      </c>
      <c r="J592" s="5">
        <v>4</v>
      </c>
      <c r="K592" s="5">
        <v>2</v>
      </c>
      <c r="L592" s="5">
        <v>4</v>
      </c>
      <c r="M592" s="5">
        <v>1</v>
      </c>
      <c r="N592" s="5">
        <v>0</v>
      </c>
      <c r="O592" s="5">
        <v>6</v>
      </c>
      <c r="P592" s="5">
        <v>12</v>
      </c>
      <c r="Q592" s="5">
        <v>3</v>
      </c>
      <c r="R592" s="5">
        <v>0</v>
      </c>
      <c r="S592" s="5">
        <v>21</v>
      </c>
      <c r="T592" s="4">
        <v>84</v>
      </c>
      <c r="U592" s="26">
        <f t="shared" si="18"/>
        <v>7.4221490152099259</v>
      </c>
      <c r="V592" s="26">
        <f t="shared" si="19"/>
        <v>29.688596060839703</v>
      </c>
      <c r="Z592" s="4">
        <v>14</v>
      </c>
      <c r="AA592" s="26">
        <v>18.09611540500185</v>
      </c>
      <c r="AB592" s="26">
        <v>162.86503864501665</v>
      </c>
    </row>
    <row r="593" spans="1:28" x14ac:dyDescent="0.25">
      <c r="A593" s="5" t="s">
        <v>1396</v>
      </c>
      <c r="B593" s="6" t="s">
        <v>1150</v>
      </c>
      <c r="C593" s="6" t="s">
        <v>1151</v>
      </c>
      <c r="D593" s="5">
        <v>2006</v>
      </c>
      <c r="E593" s="5">
        <v>10</v>
      </c>
      <c r="F593" s="5">
        <v>33</v>
      </c>
      <c r="G593" s="5">
        <v>92562</v>
      </c>
      <c r="H593" s="5" t="s">
        <v>1152</v>
      </c>
      <c r="I593" s="7">
        <v>2.1</v>
      </c>
      <c r="J593" s="5">
        <v>50</v>
      </c>
      <c r="K593" s="5">
        <v>4</v>
      </c>
      <c r="L593" s="5">
        <v>1</v>
      </c>
      <c r="M593" s="5">
        <v>2</v>
      </c>
      <c r="N593" s="5">
        <v>0</v>
      </c>
      <c r="O593" s="5">
        <v>12</v>
      </c>
      <c r="P593" s="5">
        <v>3</v>
      </c>
      <c r="Q593" s="5">
        <v>6</v>
      </c>
      <c r="R593" s="5">
        <v>0</v>
      </c>
      <c r="S593" s="5">
        <v>21</v>
      </c>
      <c r="T593" s="4">
        <v>1050</v>
      </c>
      <c r="U593" s="26">
        <f t="shared" si="18"/>
        <v>7.3441235059760954</v>
      </c>
      <c r="V593" s="26">
        <f t="shared" si="19"/>
        <v>367.20617529880479</v>
      </c>
      <c r="Z593" s="4">
        <v>7</v>
      </c>
      <c r="AA593" s="26">
        <v>28.966349519963934</v>
      </c>
      <c r="AB593" s="26">
        <v>868.99048559891799</v>
      </c>
    </row>
    <row r="594" spans="1:28" x14ac:dyDescent="0.25">
      <c r="A594" s="5" t="s">
        <v>1536</v>
      </c>
      <c r="B594" s="6" t="s">
        <v>1150</v>
      </c>
      <c r="C594" s="6" t="s">
        <v>1151</v>
      </c>
      <c r="D594" s="5">
        <v>2002</v>
      </c>
      <c r="E594" s="5">
        <v>14</v>
      </c>
      <c r="F594" s="5">
        <v>42</v>
      </c>
      <c r="G594" s="5">
        <v>93013</v>
      </c>
      <c r="H594" s="5" t="s">
        <v>1152</v>
      </c>
      <c r="I594" s="7">
        <v>4</v>
      </c>
      <c r="J594" s="5">
        <v>80</v>
      </c>
      <c r="K594" s="5">
        <v>2</v>
      </c>
      <c r="L594" s="5">
        <v>2</v>
      </c>
      <c r="M594" s="5">
        <v>2</v>
      </c>
      <c r="N594" s="5">
        <v>1</v>
      </c>
      <c r="O594" s="5">
        <v>6</v>
      </c>
      <c r="P594" s="5">
        <v>6</v>
      </c>
      <c r="Q594" s="5">
        <v>6</v>
      </c>
      <c r="R594" s="5">
        <v>3</v>
      </c>
      <c r="S594" s="5">
        <v>21</v>
      </c>
      <c r="T594" s="4">
        <v>1680</v>
      </c>
      <c r="U594" s="26">
        <f t="shared" si="18"/>
        <v>7.2363711160584661</v>
      </c>
      <c r="V594" s="26">
        <f t="shared" si="19"/>
        <v>578.90968928467726</v>
      </c>
      <c r="Z594" s="4">
        <v>11</v>
      </c>
      <c r="AA594" s="26">
        <v>2.5554135994675531</v>
      </c>
      <c r="AB594" s="26">
        <v>10.221654397870212</v>
      </c>
    </row>
    <row r="595" spans="1:28" x14ac:dyDescent="0.25">
      <c r="A595" s="5" t="s">
        <v>1577</v>
      </c>
      <c r="B595" s="6" t="s">
        <v>1150</v>
      </c>
      <c r="C595" s="6" t="s">
        <v>1151</v>
      </c>
      <c r="D595" s="5">
        <v>2007</v>
      </c>
      <c r="E595" s="5">
        <v>9</v>
      </c>
      <c r="F595" s="5">
        <v>45</v>
      </c>
      <c r="G595" s="5">
        <v>96002</v>
      </c>
      <c r="H595" s="5" t="s">
        <v>1152</v>
      </c>
      <c r="I595" s="7">
        <v>1</v>
      </c>
      <c r="J595" s="5">
        <v>16</v>
      </c>
      <c r="K595" s="5">
        <v>2</v>
      </c>
      <c r="L595" s="5">
        <v>2</v>
      </c>
      <c r="M595" s="5">
        <v>2</v>
      </c>
      <c r="N595" s="5">
        <v>1</v>
      </c>
      <c r="O595" s="5">
        <v>6</v>
      </c>
      <c r="P595" s="5">
        <v>6</v>
      </c>
      <c r="Q595" s="5">
        <v>6</v>
      </c>
      <c r="R595" s="5">
        <v>3</v>
      </c>
      <c r="S595" s="5">
        <v>21</v>
      </c>
      <c r="T595" s="4">
        <v>336</v>
      </c>
      <c r="U595" s="26">
        <f t="shared" si="18"/>
        <v>7.3703909955402445</v>
      </c>
      <c r="V595" s="26">
        <f t="shared" si="19"/>
        <v>117.92625592864391</v>
      </c>
      <c r="Z595" s="4">
        <v>13</v>
      </c>
      <c r="AA595" s="26">
        <v>11.587545061468463</v>
      </c>
      <c r="AB595" s="26">
        <v>0</v>
      </c>
    </row>
    <row r="596" spans="1:28" x14ac:dyDescent="0.25">
      <c r="A596" s="5" t="s">
        <v>1604</v>
      </c>
      <c r="B596" s="6" t="s">
        <v>1150</v>
      </c>
      <c r="C596" s="6" t="s">
        <v>1151</v>
      </c>
      <c r="D596" s="5">
        <v>2001</v>
      </c>
      <c r="E596" s="5">
        <v>15</v>
      </c>
      <c r="F596" s="5">
        <v>50</v>
      </c>
      <c r="G596" s="5">
        <v>95357</v>
      </c>
      <c r="H596" s="5" t="s">
        <v>1152</v>
      </c>
      <c r="I596" s="7">
        <v>3</v>
      </c>
      <c r="J596" s="5">
        <v>13</v>
      </c>
      <c r="K596" s="5">
        <v>2</v>
      </c>
      <c r="L596" s="5">
        <v>3</v>
      </c>
      <c r="M596" s="5">
        <v>2</v>
      </c>
      <c r="N596" s="5">
        <v>0</v>
      </c>
      <c r="O596" s="5">
        <v>6</v>
      </c>
      <c r="P596" s="5">
        <v>9</v>
      </c>
      <c r="Q596" s="5">
        <v>6</v>
      </c>
      <c r="R596" s="5">
        <v>0</v>
      </c>
      <c r="S596" s="5">
        <v>21</v>
      </c>
      <c r="T596" s="4">
        <v>273</v>
      </c>
      <c r="U596" s="26">
        <f t="shared" si="18"/>
        <v>7.2087417605137061</v>
      </c>
      <c r="V596" s="26">
        <f t="shared" si="19"/>
        <v>93.713642886678173</v>
      </c>
      <c r="Z596" s="4">
        <v>10</v>
      </c>
      <c r="AA596" s="26">
        <v>25.459505033973123</v>
      </c>
      <c r="AB596" s="26">
        <v>1043.8397063928981</v>
      </c>
    </row>
    <row r="597" spans="1:28" x14ac:dyDescent="0.25">
      <c r="A597" s="5" t="s">
        <v>1631</v>
      </c>
      <c r="B597" s="6" t="s">
        <v>1150</v>
      </c>
      <c r="C597" s="6" t="s">
        <v>1151</v>
      </c>
      <c r="D597" s="5">
        <v>2006</v>
      </c>
      <c r="E597" s="5">
        <v>10</v>
      </c>
      <c r="F597" s="5">
        <v>56</v>
      </c>
      <c r="G597" s="5">
        <v>93010</v>
      </c>
      <c r="H597" s="5" t="s">
        <v>1152</v>
      </c>
      <c r="I597" s="7">
        <v>2.8</v>
      </c>
      <c r="J597" s="5">
        <v>40</v>
      </c>
      <c r="K597" s="5">
        <v>2</v>
      </c>
      <c r="L597" s="5">
        <v>1</v>
      </c>
      <c r="M597" s="5">
        <v>2</v>
      </c>
      <c r="N597" s="5">
        <v>2</v>
      </c>
      <c r="O597" s="5">
        <v>6</v>
      </c>
      <c r="P597" s="5">
        <v>3</v>
      </c>
      <c r="Q597" s="5">
        <v>6</v>
      </c>
      <c r="R597" s="5">
        <v>6</v>
      </c>
      <c r="S597" s="5">
        <v>21</v>
      </c>
      <c r="T597" s="4">
        <v>840</v>
      </c>
      <c r="U597" s="26">
        <f t="shared" si="18"/>
        <v>7.3441235059760954</v>
      </c>
      <c r="V597" s="26">
        <f t="shared" si="19"/>
        <v>293.76494023904382</v>
      </c>
      <c r="Z597" s="4">
        <v>13</v>
      </c>
      <c r="AA597" s="26">
        <v>16.737565088787779</v>
      </c>
      <c r="AB597" s="26">
        <v>853.61581952817676</v>
      </c>
    </row>
    <row r="598" spans="1:28" x14ac:dyDescent="0.25">
      <c r="A598" s="5" t="s">
        <v>3361</v>
      </c>
      <c r="B598" s="6" t="s">
        <v>1660</v>
      </c>
      <c r="C598" s="6" t="s">
        <v>1151</v>
      </c>
      <c r="D598" s="5">
        <v>2014</v>
      </c>
      <c r="E598" s="5">
        <v>2</v>
      </c>
      <c r="F598" s="5">
        <v>31</v>
      </c>
      <c r="G598" s="5">
        <v>95661</v>
      </c>
      <c r="H598" s="5" t="s">
        <v>1370</v>
      </c>
      <c r="I598" s="7">
        <v>2.8</v>
      </c>
      <c r="J598" s="5">
        <v>15</v>
      </c>
      <c r="K598" s="5">
        <v>2</v>
      </c>
      <c r="L598" s="5">
        <v>2</v>
      </c>
      <c r="M598" s="5">
        <v>2</v>
      </c>
      <c r="N598" s="5">
        <v>1</v>
      </c>
      <c r="O598" s="5">
        <v>6</v>
      </c>
      <c r="P598" s="5">
        <v>6</v>
      </c>
      <c r="Q598" s="5">
        <v>6</v>
      </c>
      <c r="R598" s="5">
        <v>3</v>
      </c>
      <c r="S598" s="5">
        <v>21</v>
      </c>
      <c r="T598" s="4">
        <v>315</v>
      </c>
      <c r="U598" s="26">
        <f t="shared" si="18"/>
        <v>7.5471862458956576</v>
      </c>
      <c r="V598" s="26">
        <f t="shared" si="19"/>
        <v>113.20779368843486</v>
      </c>
      <c r="Z598" s="4">
        <v>13</v>
      </c>
      <c r="AA598" s="26">
        <v>23.175090122936925</v>
      </c>
      <c r="AB598" s="26">
        <v>903.82851479454007</v>
      </c>
    </row>
    <row r="599" spans="1:28" x14ac:dyDescent="0.25">
      <c r="A599" s="5" t="s">
        <v>1782</v>
      </c>
      <c r="B599" s="6" t="s">
        <v>1643</v>
      </c>
      <c r="C599" s="6" t="s">
        <v>1644</v>
      </c>
      <c r="D599" s="5">
        <v>2013</v>
      </c>
      <c r="E599" s="5">
        <v>3</v>
      </c>
      <c r="F599" s="5">
        <v>19</v>
      </c>
      <c r="G599" s="5">
        <v>91789</v>
      </c>
      <c r="H599" s="5" t="s">
        <v>1645</v>
      </c>
      <c r="I599" s="7">
        <v>1.8</v>
      </c>
      <c r="J599" s="5">
        <v>15</v>
      </c>
      <c r="K599" s="5">
        <v>3</v>
      </c>
      <c r="L599" s="5">
        <v>1</v>
      </c>
      <c r="M599" s="5">
        <v>2</v>
      </c>
      <c r="N599" s="5">
        <v>1</v>
      </c>
      <c r="O599" s="5">
        <v>9</v>
      </c>
      <c r="P599" s="5">
        <v>3</v>
      </c>
      <c r="Q599" s="5">
        <v>6</v>
      </c>
      <c r="R599" s="5">
        <v>3</v>
      </c>
      <c r="S599" s="5">
        <v>21</v>
      </c>
      <c r="T599" s="4">
        <v>315</v>
      </c>
      <c r="U599" s="26">
        <f t="shared" si="18"/>
        <v>7.5226623897353662</v>
      </c>
      <c r="V599" s="26">
        <f t="shared" si="19"/>
        <v>112.8399358460305</v>
      </c>
      <c r="Z599" s="4">
        <v>17</v>
      </c>
      <c r="AA599" s="26">
        <v>44.490975857769591</v>
      </c>
      <c r="AB599" s="26">
        <v>2224.5487928884795</v>
      </c>
    </row>
    <row r="600" spans="1:28" x14ac:dyDescent="0.25">
      <c r="A600" s="5" t="s">
        <v>41</v>
      </c>
      <c r="B600" s="6" t="s">
        <v>1643</v>
      </c>
      <c r="C600" s="6" t="s">
        <v>1644</v>
      </c>
      <c r="D600" s="5">
        <v>2012</v>
      </c>
      <c r="E600" s="5">
        <v>4</v>
      </c>
      <c r="F600" s="5">
        <v>35</v>
      </c>
      <c r="G600" s="5">
        <v>95023</v>
      </c>
      <c r="H600" s="5" t="s">
        <v>1370</v>
      </c>
      <c r="I600" s="7">
        <v>3.1</v>
      </c>
      <c r="J600" s="5">
        <v>28</v>
      </c>
      <c r="K600" s="5">
        <v>3</v>
      </c>
      <c r="L600" s="5">
        <v>0</v>
      </c>
      <c r="M600" s="5">
        <v>2</v>
      </c>
      <c r="N600" s="5">
        <v>2</v>
      </c>
      <c r="O600" s="5">
        <v>9</v>
      </c>
      <c r="P600" s="5">
        <v>0</v>
      </c>
      <c r="Q600" s="5">
        <v>6</v>
      </c>
      <c r="R600" s="5">
        <v>6</v>
      </c>
      <c r="S600" s="5">
        <v>21</v>
      </c>
      <c r="T600" s="4">
        <v>588</v>
      </c>
      <c r="U600" s="26">
        <f t="shared" si="18"/>
        <v>7.4979002624671924</v>
      </c>
      <c r="V600" s="26">
        <f t="shared" si="19"/>
        <v>209.9412073490814</v>
      </c>
      <c r="Z600" s="4">
        <v>15</v>
      </c>
      <c r="AA600" s="26">
        <v>7.7866622254168059</v>
      </c>
      <c r="AB600" s="26">
        <v>467.19973352500836</v>
      </c>
    </row>
    <row r="601" spans="1:28" x14ac:dyDescent="0.25">
      <c r="A601" s="5" t="s">
        <v>70</v>
      </c>
      <c r="B601" s="6" t="s">
        <v>1643</v>
      </c>
      <c r="C601" s="6" t="s">
        <v>1644</v>
      </c>
      <c r="D601" s="5">
        <v>2012</v>
      </c>
      <c r="E601" s="5">
        <v>4</v>
      </c>
      <c r="F601" s="5">
        <v>36</v>
      </c>
      <c r="G601" s="5">
        <v>92284</v>
      </c>
      <c r="H601" s="5" t="s">
        <v>1370</v>
      </c>
      <c r="I601" s="7">
        <v>5.7</v>
      </c>
      <c r="J601" s="5">
        <v>60</v>
      </c>
      <c r="K601" s="5">
        <v>2</v>
      </c>
      <c r="L601" s="5">
        <v>2</v>
      </c>
      <c r="M601" s="5">
        <v>2</v>
      </c>
      <c r="N601" s="5">
        <v>1</v>
      </c>
      <c r="O601" s="5">
        <v>6</v>
      </c>
      <c r="P601" s="5">
        <v>6</v>
      </c>
      <c r="Q601" s="5">
        <v>6</v>
      </c>
      <c r="R601" s="5">
        <v>3</v>
      </c>
      <c r="S601" s="5">
        <v>21</v>
      </c>
      <c r="T601" s="4">
        <v>1260</v>
      </c>
      <c r="U601" s="26">
        <f t="shared" si="18"/>
        <v>7.4979002624671924</v>
      </c>
      <c r="V601" s="26">
        <f t="shared" si="19"/>
        <v>449.87401574803152</v>
      </c>
      <c r="Z601" s="4">
        <v>11</v>
      </c>
      <c r="AA601" s="26">
        <v>61.329926387221278</v>
      </c>
      <c r="AB601" s="26">
        <v>613.2992638722128</v>
      </c>
    </row>
    <row r="602" spans="1:28" x14ac:dyDescent="0.25">
      <c r="A602" s="5" t="s">
        <v>3228</v>
      </c>
      <c r="B602" s="6" t="s">
        <v>1643</v>
      </c>
      <c r="C602" s="6" t="s">
        <v>1644</v>
      </c>
      <c r="D602" s="5">
        <v>2009</v>
      </c>
      <c r="E602" s="5">
        <v>7</v>
      </c>
      <c r="F602" s="5">
        <v>21</v>
      </c>
      <c r="G602" s="5">
        <v>94947</v>
      </c>
      <c r="H602" s="5" t="s">
        <v>1370</v>
      </c>
      <c r="I602" s="7">
        <v>2.6</v>
      </c>
      <c r="J602" s="5">
        <v>30</v>
      </c>
      <c r="K602" s="5">
        <v>1</v>
      </c>
      <c r="L602" s="5">
        <v>2</v>
      </c>
      <c r="M602" s="5">
        <v>1</v>
      </c>
      <c r="N602" s="5">
        <v>3</v>
      </c>
      <c r="O602" s="5">
        <v>3</v>
      </c>
      <c r="P602" s="5">
        <v>6</v>
      </c>
      <c r="Q602" s="5">
        <v>3</v>
      </c>
      <c r="R602" s="5">
        <v>9</v>
      </c>
      <c r="S602" s="5">
        <v>21</v>
      </c>
      <c r="T602" s="4">
        <v>630</v>
      </c>
      <c r="U602" s="26">
        <f t="shared" si="18"/>
        <v>7.4221490152099259</v>
      </c>
      <c r="V602" s="26">
        <f t="shared" si="19"/>
        <v>222.66447045629778</v>
      </c>
      <c r="Z602" s="4">
        <v>11</v>
      </c>
      <c r="AA602" s="26">
        <v>26.831842794409308</v>
      </c>
      <c r="AB602" s="26">
        <v>1368.4239825148748</v>
      </c>
    </row>
    <row r="603" spans="1:28" x14ac:dyDescent="0.25">
      <c r="A603" s="5" t="s">
        <v>3336</v>
      </c>
      <c r="B603" s="6" t="s">
        <v>1643</v>
      </c>
      <c r="C603" s="6" t="s">
        <v>1644</v>
      </c>
      <c r="D603" s="5">
        <v>2009</v>
      </c>
      <c r="E603" s="5">
        <v>7</v>
      </c>
      <c r="F603" s="5">
        <v>30</v>
      </c>
      <c r="G603" s="5">
        <v>92688</v>
      </c>
      <c r="H603" s="5" t="s">
        <v>1370</v>
      </c>
      <c r="I603" s="7">
        <v>5</v>
      </c>
      <c r="J603" s="5">
        <v>80</v>
      </c>
      <c r="K603" s="5">
        <v>2</v>
      </c>
      <c r="L603" s="5">
        <v>1</v>
      </c>
      <c r="M603" s="5">
        <v>2</v>
      </c>
      <c r="N603" s="5">
        <v>2</v>
      </c>
      <c r="O603" s="5">
        <v>6</v>
      </c>
      <c r="P603" s="5">
        <v>3</v>
      </c>
      <c r="Q603" s="5">
        <v>6</v>
      </c>
      <c r="R603" s="5">
        <v>6</v>
      </c>
      <c r="S603" s="5">
        <v>21</v>
      </c>
      <c r="T603" s="4">
        <v>1680</v>
      </c>
      <c r="U603" s="26">
        <f t="shared" si="18"/>
        <v>7.4221490152099259</v>
      </c>
      <c r="V603" s="26">
        <f t="shared" si="19"/>
        <v>593.77192121679411</v>
      </c>
      <c r="Z603" s="4">
        <v>14</v>
      </c>
      <c r="AA603" s="26">
        <v>23.266434092145239</v>
      </c>
      <c r="AB603" s="26">
        <v>325.73007729003336</v>
      </c>
    </row>
    <row r="604" spans="1:28" x14ac:dyDescent="0.25">
      <c r="A604" s="5" t="s">
        <v>2069</v>
      </c>
      <c r="B604" s="6" t="s">
        <v>1643</v>
      </c>
      <c r="C604" s="6" t="s">
        <v>1644</v>
      </c>
      <c r="D604" s="5">
        <v>2008</v>
      </c>
      <c r="E604" s="5">
        <v>8</v>
      </c>
      <c r="F604" s="5">
        <v>36</v>
      </c>
      <c r="G604" s="5">
        <v>92374</v>
      </c>
      <c r="H604" s="5" t="s">
        <v>1645</v>
      </c>
      <c r="I604" s="7">
        <v>2.8</v>
      </c>
      <c r="J604" s="5">
        <v>39</v>
      </c>
      <c r="K604" s="5">
        <v>2</v>
      </c>
      <c r="L604" s="5">
        <v>1</v>
      </c>
      <c r="M604" s="5">
        <v>2</v>
      </c>
      <c r="N604" s="5">
        <v>2</v>
      </c>
      <c r="O604" s="5">
        <v>6</v>
      </c>
      <c r="P604" s="5">
        <v>3</v>
      </c>
      <c r="Q604" s="5">
        <v>6</v>
      </c>
      <c r="R604" s="5">
        <v>6</v>
      </c>
      <c r="S604" s="5">
        <v>21</v>
      </c>
      <c r="T604" s="4">
        <v>819</v>
      </c>
      <c r="U604" s="26">
        <f t="shared" si="18"/>
        <v>7.396398215543555</v>
      </c>
      <c r="V604" s="26">
        <f t="shared" si="19"/>
        <v>288.45953040619867</v>
      </c>
      <c r="Z604" s="4">
        <v>11</v>
      </c>
      <c r="AA604" s="26">
        <v>37.053497192279522</v>
      </c>
      <c r="AB604" s="26">
        <v>1037.4979213838267</v>
      </c>
    </row>
    <row r="605" spans="1:28" x14ac:dyDescent="0.25">
      <c r="A605" s="5" t="s">
        <v>2014</v>
      </c>
      <c r="B605" s="6" t="s">
        <v>1643</v>
      </c>
      <c r="C605" s="6" t="s">
        <v>1644</v>
      </c>
      <c r="D605" s="5">
        <v>2007</v>
      </c>
      <c r="E605" s="5">
        <v>9</v>
      </c>
      <c r="F605" s="5">
        <v>34</v>
      </c>
      <c r="G605" s="5">
        <v>95821</v>
      </c>
      <c r="H605" s="5" t="s">
        <v>1645</v>
      </c>
      <c r="I605" s="7">
        <v>6</v>
      </c>
      <c r="J605" s="5">
        <v>39</v>
      </c>
      <c r="K605" s="5">
        <v>1</v>
      </c>
      <c r="L605" s="5">
        <v>5</v>
      </c>
      <c r="M605" s="5">
        <v>1</v>
      </c>
      <c r="N605" s="5">
        <v>0</v>
      </c>
      <c r="O605" s="5">
        <v>3</v>
      </c>
      <c r="P605" s="5">
        <v>15</v>
      </c>
      <c r="Q605" s="5">
        <v>3</v>
      </c>
      <c r="R605" s="5">
        <v>0</v>
      </c>
      <c r="S605" s="5">
        <v>21</v>
      </c>
      <c r="T605" s="4">
        <v>819</v>
      </c>
      <c r="U605" s="26">
        <f t="shared" si="18"/>
        <v>7.3703909955402445</v>
      </c>
      <c r="V605" s="26">
        <f t="shared" si="19"/>
        <v>287.44524882606953</v>
      </c>
      <c r="Z605" s="4">
        <v>14</v>
      </c>
      <c r="AA605" s="26">
        <v>6.462898358929233</v>
      </c>
      <c r="AB605" s="26">
        <v>64.628983589292332</v>
      </c>
    </row>
    <row r="606" spans="1:28" x14ac:dyDescent="0.25">
      <c r="A606" s="5" t="s">
        <v>3215</v>
      </c>
      <c r="B606" s="6" t="s">
        <v>1643</v>
      </c>
      <c r="C606" s="6" t="s">
        <v>1644</v>
      </c>
      <c r="D606" s="5">
        <v>2007</v>
      </c>
      <c r="E606" s="5">
        <v>9</v>
      </c>
      <c r="F606" s="5">
        <v>20</v>
      </c>
      <c r="G606" s="5">
        <v>93636</v>
      </c>
      <c r="H606" s="5" t="s">
        <v>1370</v>
      </c>
      <c r="I606" s="7">
        <v>5.8</v>
      </c>
      <c r="J606" s="5">
        <v>37</v>
      </c>
      <c r="K606" s="5">
        <v>3</v>
      </c>
      <c r="L606" s="5">
        <v>1</v>
      </c>
      <c r="M606" s="5">
        <v>2</v>
      </c>
      <c r="N606" s="5">
        <v>1</v>
      </c>
      <c r="O606" s="5">
        <v>9</v>
      </c>
      <c r="P606" s="5">
        <v>3</v>
      </c>
      <c r="Q606" s="5">
        <v>6</v>
      </c>
      <c r="R606" s="5">
        <v>3</v>
      </c>
      <c r="S606" s="5">
        <v>21</v>
      </c>
      <c r="T606" s="4">
        <v>777</v>
      </c>
      <c r="U606" s="26">
        <f t="shared" si="18"/>
        <v>7.3703909955402445</v>
      </c>
      <c r="V606" s="26">
        <f t="shared" si="19"/>
        <v>272.70446683498903</v>
      </c>
      <c r="Z606" s="4">
        <v>8</v>
      </c>
      <c r="AA606" s="26">
        <v>22.748914628193475</v>
      </c>
      <c r="AB606" s="26">
        <v>545.9739510766434</v>
      </c>
    </row>
    <row r="607" spans="1:28" x14ac:dyDescent="0.25">
      <c r="A607" s="5" t="s">
        <v>160</v>
      </c>
      <c r="B607" s="6" t="s">
        <v>1643</v>
      </c>
      <c r="C607" s="6" t="s">
        <v>1644</v>
      </c>
      <c r="D607" s="5">
        <v>2007</v>
      </c>
      <c r="E607" s="5">
        <v>9</v>
      </c>
      <c r="F607" s="5">
        <v>37</v>
      </c>
      <c r="G607" s="5">
        <v>92130</v>
      </c>
      <c r="H607" s="5" t="s">
        <v>1370</v>
      </c>
      <c r="I607" s="7">
        <v>3.9</v>
      </c>
      <c r="J607" s="5">
        <v>60</v>
      </c>
      <c r="K607" s="5">
        <v>2</v>
      </c>
      <c r="L607" s="5">
        <v>1</v>
      </c>
      <c r="M607" s="5">
        <v>2</v>
      </c>
      <c r="N607" s="5">
        <v>2</v>
      </c>
      <c r="O607" s="5">
        <v>6</v>
      </c>
      <c r="P607" s="5">
        <v>3</v>
      </c>
      <c r="Q607" s="5">
        <v>6</v>
      </c>
      <c r="R607" s="5">
        <v>6</v>
      </c>
      <c r="S607" s="5">
        <v>21</v>
      </c>
      <c r="T607" s="4">
        <v>1260</v>
      </c>
      <c r="U607" s="26">
        <f t="shared" si="18"/>
        <v>7.3703909955402445</v>
      </c>
      <c r="V607" s="26">
        <f t="shared" si="19"/>
        <v>442.22345973241465</v>
      </c>
      <c r="Z607" s="4">
        <v>10</v>
      </c>
      <c r="AA607" s="26">
        <v>62.37578733323415</v>
      </c>
      <c r="AB607" s="26">
        <v>3118.7893666617074</v>
      </c>
    </row>
    <row r="608" spans="1:28" x14ac:dyDescent="0.25">
      <c r="A608" s="5" t="s">
        <v>456</v>
      </c>
      <c r="B608" s="6" t="s">
        <v>1643</v>
      </c>
      <c r="C608" s="6" t="s">
        <v>1644</v>
      </c>
      <c r="D608" s="5">
        <v>2007</v>
      </c>
      <c r="E608" s="5">
        <v>9</v>
      </c>
      <c r="F608" s="5">
        <v>54</v>
      </c>
      <c r="G608" s="5">
        <v>93274</v>
      </c>
      <c r="H608" s="5" t="s">
        <v>1370</v>
      </c>
      <c r="I608" s="7">
        <v>3.7</v>
      </c>
      <c r="J608" s="5">
        <v>29</v>
      </c>
      <c r="K608" s="5">
        <v>3</v>
      </c>
      <c r="L608" s="5">
        <v>4</v>
      </c>
      <c r="M608" s="5">
        <v>0</v>
      </c>
      <c r="N608" s="5">
        <v>0</v>
      </c>
      <c r="O608" s="5">
        <v>9</v>
      </c>
      <c r="P608" s="5">
        <v>12</v>
      </c>
      <c r="Q608" s="5">
        <v>0</v>
      </c>
      <c r="R608" s="5">
        <v>0</v>
      </c>
      <c r="S608" s="5">
        <v>21</v>
      </c>
      <c r="T608" s="4">
        <v>609</v>
      </c>
      <c r="U608" s="26">
        <f t="shared" si="18"/>
        <v>7.3703909955402445</v>
      </c>
      <c r="V608" s="26">
        <f t="shared" si="19"/>
        <v>213.74133887066708</v>
      </c>
      <c r="Z608" s="4">
        <v>12</v>
      </c>
      <c r="AA608" s="26">
        <v>7.6952924895702557</v>
      </c>
      <c r="AB608" s="26">
        <v>69.257632406132302</v>
      </c>
    </row>
    <row r="609" spans="1:28" x14ac:dyDescent="0.25">
      <c r="A609" s="5" t="s">
        <v>1891</v>
      </c>
      <c r="B609" s="6" t="s">
        <v>1643</v>
      </c>
      <c r="C609" s="6" t="s">
        <v>1644</v>
      </c>
      <c r="D609" s="5">
        <v>2006</v>
      </c>
      <c r="E609" s="5">
        <v>10</v>
      </c>
      <c r="F609" s="5">
        <v>27</v>
      </c>
      <c r="G609" s="5">
        <v>93906</v>
      </c>
      <c r="H609" s="5" t="s">
        <v>1645</v>
      </c>
      <c r="I609" s="7">
        <v>4</v>
      </c>
      <c r="J609" s="5">
        <v>10</v>
      </c>
      <c r="K609" s="5">
        <v>2</v>
      </c>
      <c r="L609" s="5">
        <v>5</v>
      </c>
      <c r="M609" s="5">
        <v>0</v>
      </c>
      <c r="N609" s="5">
        <v>0</v>
      </c>
      <c r="O609" s="5">
        <v>6</v>
      </c>
      <c r="P609" s="5">
        <v>15</v>
      </c>
      <c r="Q609" s="5">
        <v>0</v>
      </c>
      <c r="R609" s="5">
        <v>0</v>
      </c>
      <c r="S609" s="5">
        <v>21</v>
      </c>
      <c r="T609" s="4">
        <v>210</v>
      </c>
      <c r="U609" s="26">
        <f t="shared" si="18"/>
        <v>7.3441235059760954</v>
      </c>
      <c r="V609" s="26">
        <f t="shared" si="19"/>
        <v>73.441235059760956</v>
      </c>
      <c r="Z609" s="4">
        <v>13</v>
      </c>
      <c r="AA609" s="26">
        <v>18.025070095617608</v>
      </c>
      <c r="AB609" s="26">
        <v>991.37885525896843</v>
      </c>
    </row>
    <row r="610" spans="1:28" x14ac:dyDescent="0.25">
      <c r="A610" s="5" t="s">
        <v>2285</v>
      </c>
      <c r="B610" s="6" t="s">
        <v>1643</v>
      </c>
      <c r="C610" s="6" t="s">
        <v>1644</v>
      </c>
      <c r="D610" s="5">
        <v>2006</v>
      </c>
      <c r="E610" s="5">
        <v>10</v>
      </c>
      <c r="F610" s="5">
        <v>50</v>
      </c>
      <c r="G610" s="5">
        <v>95361</v>
      </c>
      <c r="H610" s="5" t="s">
        <v>1645</v>
      </c>
      <c r="I610" s="7">
        <v>3.8</v>
      </c>
      <c r="J610" s="5">
        <v>50</v>
      </c>
      <c r="K610" s="5">
        <v>3</v>
      </c>
      <c r="L610" s="5">
        <v>1</v>
      </c>
      <c r="M610" s="5">
        <v>2</v>
      </c>
      <c r="N610" s="5">
        <v>1</v>
      </c>
      <c r="O610" s="5">
        <v>9</v>
      </c>
      <c r="P610" s="5">
        <v>3</v>
      </c>
      <c r="Q610" s="5">
        <v>6</v>
      </c>
      <c r="R610" s="5">
        <v>3</v>
      </c>
      <c r="S610" s="5">
        <v>21</v>
      </c>
      <c r="T610" s="4">
        <v>1050</v>
      </c>
      <c r="U610" s="26">
        <f t="shared" si="18"/>
        <v>7.3441235059760954</v>
      </c>
      <c r="V610" s="26">
        <f t="shared" si="19"/>
        <v>367.20617529880479</v>
      </c>
      <c r="Z610" s="4">
        <v>7</v>
      </c>
      <c r="AA610" s="26">
        <v>30.22575602083193</v>
      </c>
      <c r="AB610" s="26">
        <v>302.25756020831932</v>
      </c>
    </row>
    <row r="611" spans="1:28" x14ac:dyDescent="0.25">
      <c r="A611" s="5" t="s">
        <v>1912</v>
      </c>
      <c r="B611" s="6" t="s">
        <v>1643</v>
      </c>
      <c r="C611" s="6" t="s">
        <v>1644</v>
      </c>
      <c r="D611" s="5">
        <v>2006</v>
      </c>
      <c r="E611" s="5">
        <v>10</v>
      </c>
      <c r="F611" s="5">
        <v>30</v>
      </c>
      <c r="G611" s="5">
        <v>92629</v>
      </c>
      <c r="H611" s="5" t="s">
        <v>1370</v>
      </c>
      <c r="I611" s="7">
        <v>2.2000000000000002</v>
      </c>
      <c r="J611" s="5">
        <v>31</v>
      </c>
      <c r="K611" s="5">
        <v>2</v>
      </c>
      <c r="L611" s="5">
        <v>1</v>
      </c>
      <c r="M611" s="5">
        <v>1</v>
      </c>
      <c r="N611" s="5">
        <v>3</v>
      </c>
      <c r="O611" s="5">
        <v>6</v>
      </c>
      <c r="P611" s="5">
        <v>3</v>
      </c>
      <c r="Q611" s="5">
        <v>3</v>
      </c>
      <c r="R611" s="5">
        <v>9</v>
      </c>
      <c r="S611" s="5">
        <v>21</v>
      </c>
      <c r="T611" s="4">
        <v>651</v>
      </c>
      <c r="U611" s="26">
        <f t="shared" si="18"/>
        <v>7.3441235059760954</v>
      </c>
      <c r="V611" s="26">
        <f t="shared" si="19"/>
        <v>227.66782868525897</v>
      </c>
      <c r="Z611" s="4">
        <v>12</v>
      </c>
      <c r="AA611" s="26">
        <v>25.650974965234184</v>
      </c>
      <c r="AB611" s="26">
        <v>487.36852433944949</v>
      </c>
    </row>
    <row r="612" spans="1:28" x14ac:dyDescent="0.25">
      <c r="A612" s="5" t="s">
        <v>3163</v>
      </c>
      <c r="B612" s="6" t="s">
        <v>1643</v>
      </c>
      <c r="C612" s="6" t="s">
        <v>1644</v>
      </c>
      <c r="D612" s="5">
        <v>2006</v>
      </c>
      <c r="E612" s="5">
        <v>10</v>
      </c>
      <c r="F612" s="5">
        <v>19</v>
      </c>
      <c r="G612" s="5">
        <v>91733</v>
      </c>
      <c r="H612" s="5" t="s">
        <v>1370</v>
      </c>
      <c r="I612" s="7">
        <v>1.9</v>
      </c>
      <c r="J612" s="5">
        <v>19</v>
      </c>
      <c r="K612" s="5">
        <v>2</v>
      </c>
      <c r="L612" s="5">
        <v>5</v>
      </c>
      <c r="M612" s="5">
        <v>0</v>
      </c>
      <c r="N612" s="5">
        <v>0</v>
      </c>
      <c r="O612" s="5">
        <v>6</v>
      </c>
      <c r="P612" s="5">
        <v>15</v>
      </c>
      <c r="Q612" s="5">
        <v>0</v>
      </c>
      <c r="R612" s="5">
        <v>0</v>
      </c>
      <c r="S612" s="5">
        <v>21</v>
      </c>
      <c r="T612" s="4">
        <v>399</v>
      </c>
      <c r="U612" s="26">
        <f t="shared" si="18"/>
        <v>7.3441235059760954</v>
      </c>
      <c r="V612" s="26">
        <f t="shared" si="19"/>
        <v>139.53834661354583</v>
      </c>
      <c r="Z612" s="4">
        <v>11</v>
      </c>
      <c r="AA612" s="26">
        <v>30.664963193610639</v>
      </c>
      <c r="AB612" s="26">
        <v>1226.5985277444256</v>
      </c>
    </row>
    <row r="613" spans="1:28" x14ac:dyDescent="0.25">
      <c r="A613" s="5" t="s">
        <v>3324</v>
      </c>
      <c r="B613" s="6" t="s">
        <v>1643</v>
      </c>
      <c r="C613" s="6" t="s">
        <v>1644</v>
      </c>
      <c r="D613" s="5">
        <v>2006</v>
      </c>
      <c r="E613" s="5">
        <v>10</v>
      </c>
      <c r="F613" s="5">
        <v>30</v>
      </c>
      <c r="G613" s="5">
        <v>92692</v>
      </c>
      <c r="H613" s="5" t="s">
        <v>1370</v>
      </c>
      <c r="I613" s="7">
        <v>5.8</v>
      </c>
      <c r="J613" s="5">
        <v>80</v>
      </c>
      <c r="K613" s="5">
        <v>2</v>
      </c>
      <c r="L613" s="5">
        <v>1</v>
      </c>
      <c r="M613" s="5">
        <v>2</v>
      </c>
      <c r="N613" s="5">
        <v>2</v>
      </c>
      <c r="O613" s="5">
        <v>6</v>
      </c>
      <c r="P613" s="5">
        <v>3</v>
      </c>
      <c r="Q613" s="5">
        <v>6</v>
      </c>
      <c r="R613" s="5">
        <v>6</v>
      </c>
      <c r="S613" s="5">
        <v>21</v>
      </c>
      <c r="T613" s="4">
        <v>1680</v>
      </c>
      <c r="U613" s="26">
        <f t="shared" si="18"/>
        <v>7.3441235059760954</v>
      </c>
      <c r="V613" s="26">
        <f t="shared" si="19"/>
        <v>587.52988047808765</v>
      </c>
      <c r="Z613" s="4">
        <v>11</v>
      </c>
      <c r="AA613" s="26">
        <v>1.2777067997337765</v>
      </c>
      <c r="AB613" s="26">
        <v>14.054774797071541</v>
      </c>
    </row>
    <row r="614" spans="1:28" x14ac:dyDescent="0.25">
      <c r="A614" s="5" t="s">
        <v>376</v>
      </c>
      <c r="B614" s="6" t="s">
        <v>1643</v>
      </c>
      <c r="C614" s="6" t="s">
        <v>1644</v>
      </c>
      <c r="D614" s="5">
        <v>2006</v>
      </c>
      <c r="E614" s="5">
        <v>10</v>
      </c>
      <c r="F614" s="5">
        <v>43</v>
      </c>
      <c r="G614" s="5">
        <v>95051</v>
      </c>
      <c r="H614" s="5" t="s">
        <v>1370</v>
      </c>
      <c r="I614" s="7">
        <v>2.5</v>
      </c>
      <c r="J614" s="5">
        <v>9</v>
      </c>
      <c r="K614" s="5">
        <v>2</v>
      </c>
      <c r="L614" s="5">
        <v>2</v>
      </c>
      <c r="M614" s="5">
        <v>2</v>
      </c>
      <c r="N614" s="5">
        <v>1</v>
      </c>
      <c r="O614" s="5">
        <v>6</v>
      </c>
      <c r="P614" s="5">
        <v>6</v>
      </c>
      <c r="Q614" s="5">
        <v>6</v>
      </c>
      <c r="R614" s="5">
        <v>3</v>
      </c>
      <c r="S614" s="5">
        <v>21</v>
      </c>
      <c r="T614" s="4">
        <v>189</v>
      </c>
      <c r="U614" s="26">
        <f t="shared" si="18"/>
        <v>7.3441235059760954</v>
      </c>
      <c r="V614" s="26">
        <f t="shared" si="19"/>
        <v>66.097111553784856</v>
      </c>
      <c r="Z614" s="4">
        <v>8</v>
      </c>
      <c r="AA614" s="26">
        <v>11.374457314096738</v>
      </c>
      <c r="AB614" s="26">
        <v>329.85926210880541</v>
      </c>
    </row>
    <row r="615" spans="1:28" x14ac:dyDescent="0.25">
      <c r="A615" s="5" t="s">
        <v>1839</v>
      </c>
      <c r="B615" s="6" t="s">
        <v>1643</v>
      </c>
      <c r="C615" s="6" t="s">
        <v>1644</v>
      </c>
      <c r="D615" s="5">
        <v>2005</v>
      </c>
      <c r="E615" s="5">
        <v>11</v>
      </c>
      <c r="F615" s="5">
        <v>19</v>
      </c>
      <c r="G615" s="5">
        <v>91350</v>
      </c>
      <c r="H615" s="5" t="s">
        <v>1645</v>
      </c>
      <c r="I615" s="7">
        <v>0.8</v>
      </c>
      <c r="J615" s="5">
        <v>23</v>
      </c>
      <c r="K615" s="5">
        <v>2</v>
      </c>
      <c r="L615" s="5">
        <v>0</v>
      </c>
      <c r="M615" s="5">
        <v>3</v>
      </c>
      <c r="N615" s="5">
        <v>2</v>
      </c>
      <c r="O615" s="5">
        <v>6</v>
      </c>
      <c r="P615" s="5">
        <v>0</v>
      </c>
      <c r="Q615" s="5">
        <v>9</v>
      </c>
      <c r="R615" s="5">
        <v>6</v>
      </c>
      <c r="S615" s="5">
        <v>21</v>
      </c>
      <c r="T615" s="4">
        <v>483</v>
      </c>
      <c r="U615" s="26">
        <f t="shared" si="18"/>
        <v>7.3175918201968688</v>
      </c>
      <c r="V615" s="26">
        <f t="shared" si="19"/>
        <v>168.30461186452797</v>
      </c>
      <c r="Z615" s="4">
        <v>14</v>
      </c>
      <c r="AA615" s="26">
        <v>16.803535733216005</v>
      </c>
      <c r="AB615" s="26">
        <v>168.03535733216006</v>
      </c>
    </row>
    <row r="616" spans="1:28" x14ac:dyDescent="0.25">
      <c r="A616" s="5" t="s">
        <v>1867</v>
      </c>
      <c r="B616" s="6" t="s">
        <v>1643</v>
      </c>
      <c r="C616" s="6" t="s">
        <v>1644</v>
      </c>
      <c r="D616" s="5">
        <v>2005</v>
      </c>
      <c r="E616" s="5">
        <v>11</v>
      </c>
      <c r="F616" s="5">
        <v>19</v>
      </c>
      <c r="G616" s="5">
        <v>90503</v>
      </c>
      <c r="H616" s="5" t="s">
        <v>1645</v>
      </c>
      <c r="I616" s="7">
        <v>4.5999999999999996</v>
      </c>
      <c r="J616" s="5">
        <v>42</v>
      </c>
      <c r="K616" s="5">
        <v>2</v>
      </c>
      <c r="L616" s="5">
        <v>1</v>
      </c>
      <c r="M616" s="5">
        <v>2</v>
      </c>
      <c r="N616" s="5">
        <v>2</v>
      </c>
      <c r="O616" s="5">
        <v>6</v>
      </c>
      <c r="P616" s="5">
        <v>3</v>
      </c>
      <c r="Q616" s="5">
        <v>6</v>
      </c>
      <c r="R616" s="5">
        <v>6</v>
      </c>
      <c r="S616" s="5">
        <v>21</v>
      </c>
      <c r="T616" s="4">
        <v>882</v>
      </c>
      <c r="U616" s="26">
        <f t="shared" si="18"/>
        <v>7.3175918201968688</v>
      </c>
      <c r="V616" s="26">
        <f t="shared" si="19"/>
        <v>307.33885644826847</v>
      </c>
      <c r="Z616" s="4">
        <v>13</v>
      </c>
      <c r="AA616" s="26">
        <v>6.4375250341491457</v>
      </c>
      <c r="AB616" s="26">
        <v>83.687825443938891</v>
      </c>
    </row>
    <row r="617" spans="1:28" x14ac:dyDescent="0.25">
      <c r="A617" s="5" t="s">
        <v>1871</v>
      </c>
      <c r="B617" s="6" t="s">
        <v>1643</v>
      </c>
      <c r="C617" s="6" t="s">
        <v>1644</v>
      </c>
      <c r="D617" s="5">
        <v>2005</v>
      </c>
      <c r="E617" s="5">
        <v>11</v>
      </c>
      <c r="F617" s="5">
        <v>19</v>
      </c>
      <c r="G617" s="5">
        <v>91343</v>
      </c>
      <c r="H617" s="5" t="s">
        <v>1645</v>
      </c>
      <c r="I617" s="7">
        <v>3.8</v>
      </c>
      <c r="J617" s="5">
        <v>19</v>
      </c>
      <c r="K617" s="5">
        <v>4</v>
      </c>
      <c r="L617" s="5">
        <v>1</v>
      </c>
      <c r="M617" s="5">
        <v>1</v>
      </c>
      <c r="N617" s="5">
        <v>1</v>
      </c>
      <c r="O617" s="5">
        <v>12</v>
      </c>
      <c r="P617" s="5">
        <v>3</v>
      </c>
      <c r="Q617" s="5">
        <v>3</v>
      </c>
      <c r="R617" s="5">
        <v>3</v>
      </c>
      <c r="S617" s="5">
        <v>21</v>
      </c>
      <c r="T617" s="4">
        <v>399</v>
      </c>
      <c r="U617" s="26">
        <f t="shared" si="18"/>
        <v>7.3175918201968688</v>
      </c>
      <c r="V617" s="26">
        <f t="shared" si="19"/>
        <v>139.0342445837405</v>
      </c>
      <c r="Z617" s="4">
        <v>13</v>
      </c>
      <c r="AA617" s="26">
        <v>21.887585116107097</v>
      </c>
      <c r="AB617" s="26">
        <v>897.39098976039099</v>
      </c>
    </row>
    <row r="618" spans="1:28" x14ac:dyDescent="0.25">
      <c r="A618" s="5" t="s">
        <v>2021</v>
      </c>
      <c r="B618" s="6" t="s">
        <v>1643</v>
      </c>
      <c r="C618" s="6" t="s">
        <v>1644</v>
      </c>
      <c r="D618" s="5">
        <v>2005</v>
      </c>
      <c r="E618" s="5">
        <v>11</v>
      </c>
      <c r="F618" s="5">
        <v>34</v>
      </c>
      <c r="G618" s="5">
        <v>95632</v>
      </c>
      <c r="H618" s="5" t="s">
        <v>1645</v>
      </c>
      <c r="I618" s="7">
        <v>2.9</v>
      </c>
      <c r="J618" s="5">
        <v>35</v>
      </c>
      <c r="K618" s="5">
        <v>3</v>
      </c>
      <c r="L618" s="5">
        <v>0</v>
      </c>
      <c r="M618" s="5">
        <v>2</v>
      </c>
      <c r="N618" s="5">
        <v>2</v>
      </c>
      <c r="O618" s="5">
        <v>9</v>
      </c>
      <c r="P618" s="5">
        <v>0</v>
      </c>
      <c r="Q618" s="5">
        <v>6</v>
      </c>
      <c r="R618" s="5">
        <v>6</v>
      </c>
      <c r="S618" s="5">
        <v>21</v>
      </c>
      <c r="T618" s="4">
        <v>735</v>
      </c>
      <c r="U618" s="26">
        <f t="shared" si="18"/>
        <v>7.3175918201968688</v>
      </c>
      <c r="V618" s="26">
        <f t="shared" si="19"/>
        <v>256.1157137068904</v>
      </c>
      <c r="Z618" s="4">
        <v>8</v>
      </c>
      <c r="AA618" s="26">
        <v>15.165943085462317</v>
      </c>
      <c r="AB618" s="26">
        <v>1061.6160159823621</v>
      </c>
    </row>
    <row r="619" spans="1:28" x14ac:dyDescent="0.25">
      <c r="A619" s="5" t="s">
        <v>2265</v>
      </c>
      <c r="B619" s="6" t="s">
        <v>1643</v>
      </c>
      <c r="C619" s="6" t="s">
        <v>1644</v>
      </c>
      <c r="D619" s="5">
        <v>2005</v>
      </c>
      <c r="E619" s="5">
        <v>11</v>
      </c>
      <c r="F619" s="5">
        <v>48</v>
      </c>
      <c r="G619" s="5">
        <v>94591</v>
      </c>
      <c r="H619" s="5" t="s">
        <v>1645</v>
      </c>
      <c r="I619" s="7">
        <v>2</v>
      </c>
      <c r="J619" s="5">
        <v>5</v>
      </c>
      <c r="K619" s="5">
        <v>1</v>
      </c>
      <c r="L619" s="5">
        <v>4</v>
      </c>
      <c r="M619" s="5">
        <v>2</v>
      </c>
      <c r="N619" s="5">
        <v>0</v>
      </c>
      <c r="O619" s="5">
        <v>3</v>
      </c>
      <c r="P619" s="5">
        <v>12</v>
      </c>
      <c r="Q619" s="5">
        <v>6</v>
      </c>
      <c r="R619" s="5">
        <v>0</v>
      </c>
      <c r="S619" s="5">
        <v>21</v>
      </c>
      <c r="T619" s="4">
        <v>105</v>
      </c>
      <c r="U619" s="26">
        <f t="shared" si="18"/>
        <v>7.3175918201968688</v>
      </c>
      <c r="V619" s="26">
        <f t="shared" si="19"/>
        <v>36.587959100984342</v>
      </c>
      <c r="Z619" s="4">
        <v>16</v>
      </c>
      <c r="AA619" s="26">
        <v>11.72791447949829</v>
      </c>
      <c r="AB619" s="26">
        <v>586.39572397491452</v>
      </c>
    </row>
    <row r="620" spans="1:28" x14ac:dyDescent="0.25">
      <c r="A620" s="5" t="s">
        <v>2279</v>
      </c>
      <c r="B620" s="6" t="s">
        <v>1643</v>
      </c>
      <c r="C620" s="6" t="s">
        <v>1644</v>
      </c>
      <c r="D620" s="5">
        <v>2005</v>
      </c>
      <c r="E620" s="5">
        <v>11</v>
      </c>
      <c r="F620" s="5">
        <v>49</v>
      </c>
      <c r="G620" s="5">
        <v>94954</v>
      </c>
      <c r="H620" s="5" t="s">
        <v>1645</v>
      </c>
      <c r="I620" s="7">
        <v>2.2999999999999998</v>
      </c>
      <c r="J620" s="5">
        <v>25</v>
      </c>
      <c r="K620" s="5">
        <v>2</v>
      </c>
      <c r="L620" s="5">
        <v>3</v>
      </c>
      <c r="M620" s="5">
        <v>2</v>
      </c>
      <c r="N620" s="5">
        <v>0</v>
      </c>
      <c r="O620" s="5">
        <v>6</v>
      </c>
      <c r="P620" s="5">
        <v>9</v>
      </c>
      <c r="Q620" s="5">
        <v>6</v>
      </c>
      <c r="R620" s="5">
        <v>0</v>
      </c>
      <c r="S620" s="5">
        <v>21</v>
      </c>
      <c r="T620" s="4">
        <v>525</v>
      </c>
      <c r="U620" s="26">
        <f t="shared" si="18"/>
        <v>7.3175918201968688</v>
      </c>
      <c r="V620" s="26">
        <f t="shared" si="19"/>
        <v>182.93979550492173</v>
      </c>
      <c r="Z620" s="4">
        <v>12</v>
      </c>
      <c r="AA620" s="26">
        <v>66.692534909608881</v>
      </c>
      <c r="AB620" s="26">
        <v>2067.4685821978751</v>
      </c>
    </row>
    <row r="621" spans="1:28" x14ac:dyDescent="0.25">
      <c r="A621" s="5" t="s">
        <v>2985</v>
      </c>
      <c r="B621" s="6" t="s">
        <v>1643</v>
      </c>
      <c r="C621" s="6" t="s">
        <v>1644</v>
      </c>
      <c r="D621" s="5">
        <v>2005</v>
      </c>
      <c r="E621" s="5">
        <v>11</v>
      </c>
      <c r="F621" s="5">
        <v>10</v>
      </c>
      <c r="G621" s="5">
        <v>93702</v>
      </c>
      <c r="H621" s="5" t="s">
        <v>1370</v>
      </c>
      <c r="I621" s="7">
        <v>1.8</v>
      </c>
      <c r="J621" s="5">
        <v>10</v>
      </c>
      <c r="K621" s="5">
        <v>2</v>
      </c>
      <c r="L621" s="5">
        <v>2</v>
      </c>
      <c r="M621" s="5">
        <v>2</v>
      </c>
      <c r="N621" s="5">
        <v>1</v>
      </c>
      <c r="O621" s="5">
        <v>6</v>
      </c>
      <c r="P621" s="5">
        <v>6</v>
      </c>
      <c r="Q621" s="5">
        <v>6</v>
      </c>
      <c r="R621" s="5">
        <v>3</v>
      </c>
      <c r="S621" s="5">
        <v>21</v>
      </c>
      <c r="T621" s="4">
        <v>210</v>
      </c>
      <c r="U621" s="26">
        <f t="shared" si="18"/>
        <v>7.3175918201968688</v>
      </c>
      <c r="V621" s="26">
        <f t="shared" si="19"/>
        <v>73.175918201968685</v>
      </c>
      <c r="Z621" s="4">
        <v>11</v>
      </c>
      <c r="AA621" s="26">
        <v>10.221654397870212</v>
      </c>
      <c r="AB621" s="26">
        <v>511.08271989351061</v>
      </c>
    </row>
    <row r="622" spans="1:28" x14ac:dyDescent="0.25">
      <c r="A622" s="5" t="s">
        <v>3025</v>
      </c>
      <c r="B622" s="6" t="s">
        <v>1643</v>
      </c>
      <c r="C622" s="6" t="s">
        <v>1644</v>
      </c>
      <c r="D622" s="5">
        <v>2005</v>
      </c>
      <c r="E622" s="5">
        <v>11</v>
      </c>
      <c r="F622" s="5">
        <v>19</v>
      </c>
      <c r="G622" s="5">
        <v>91344</v>
      </c>
      <c r="H622" s="5" t="s">
        <v>1370</v>
      </c>
      <c r="I622" s="7">
        <v>0.9</v>
      </c>
      <c r="J622" s="5">
        <v>6</v>
      </c>
      <c r="K622" s="5">
        <v>2</v>
      </c>
      <c r="L622" s="5">
        <v>1</v>
      </c>
      <c r="M622" s="5">
        <v>2</v>
      </c>
      <c r="N622" s="5">
        <v>2</v>
      </c>
      <c r="O622" s="5">
        <v>6</v>
      </c>
      <c r="P622" s="5">
        <v>3</v>
      </c>
      <c r="Q622" s="5">
        <v>6</v>
      </c>
      <c r="R622" s="5">
        <v>6</v>
      </c>
      <c r="S622" s="5">
        <v>21</v>
      </c>
      <c r="T622" s="4">
        <v>126</v>
      </c>
      <c r="U622" s="26">
        <f t="shared" si="18"/>
        <v>7.3175918201968688</v>
      </c>
      <c r="V622" s="26">
        <f t="shared" si="19"/>
        <v>43.905550921181216</v>
      </c>
      <c r="Z622" s="4">
        <v>3</v>
      </c>
      <c r="AA622" s="26">
        <v>7.4559113971725219</v>
      </c>
      <c r="AB622" s="26">
        <v>492.09015221338643</v>
      </c>
    </row>
    <row r="623" spans="1:28" x14ac:dyDescent="0.25">
      <c r="A623" s="5" t="s">
        <v>3161</v>
      </c>
      <c r="B623" s="6" t="s">
        <v>1643</v>
      </c>
      <c r="C623" s="6" t="s">
        <v>1644</v>
      </c>
      <c r="D623" s="5">
        <v>2005</v>
      </c>
      <c r="E623" s="5">
        <v>11</v>
      </c>
      <c r="F623" s="5">
        <v>19</v>
      </c>
      <c r="G623" s="5">
        <v>91303</v>
      </c>
      <c r="H623" s="5" t="s">
        <v>1370</v>
      </c>
      <c r="I623" s="7">
        <v>5.9</v>
      </c>
      <c r="J623" s="5">
        <v>61</v>
      </c>
      <c r="K623" s="5">
        <v>3</v>
      </c>
      <c r="L623" s="5">
        <v>1</v>
      </c>
      <c r="M623" s="5">
        <v>1</v>
      </c>
      <c r="N623" s="5">
        <v>2</v>
      </c>
      <c r="O623" s="5">
        <v>9</v>
      </c>
      <c r="P623" s="5">
        <v>3</v>
      </c>
      <c r="Q623" s="5">
        <v>3</v>
      </c>
      <c r="R623" s="5">
        <v>6</v>
      </c>
      <c r="S623" s="5">
        <v>21</v>
      </c>
      <c r="T623" s="4">
        <v>1281</v>
      </c>
      <c r="U623" s="26">
        <f t="shared" si="18"/>
        <v>7.3175918201968688</v>
      </c>
      <c r="V623" s="26">
        <f t="shared" si="19"/>
        <v>446.373101032009</v>
      </c>
      <c r="Z623" s="4">
        <v>9</v>
      </c>
      <c r="AA623" s="26">
        <v>16.488554821457175</v>
      </c>
      <c r="AB623" s="26">
        <v>164.88554821457174</v>
      </c>
    </row>
    <row r="624" spans="1:28" x14ac:dyDescent="0.25">
      <c r="A624" s="5" t="s">
        <v>3416</v>
      </c>
      <c r="B624" s="6" t="s">
        <v>1643</v>
      </c>
      <c r="C624" s="6" t="s">
        <v>1644</v>
      </c>
      <c r="D624" s="5">
        <v>2005</v>
      </c>
      <c r="E624" s="5">
        <v>11</v>
      </c>
      <c r="F624" s="5">
        <v>33</v>
      </c>
      <c r="G624" s="5">
        <v>92555</v>
      </c>
      <c r="H624" s="5" t="s">
        <v>1370</v>
      </c>
      <c r="I624" s="7">
        <v>4.2</v>
      </c>
      <c r="J624" s="5">
        <v>31</v>
      </c>
      <c r="K624" s="5">
        <v>1</v>
      </c>
      <c r="L624" s="5">
        <v>0</v>
      </c>
      <c r="M624" s="5">
        <v>3</v>
      </c>
      <c r="N624" s="5">
        <v>3</v>
      </c>
      <c r="O624" s="5">
        <v>3</v>
      </c>
      <c r="P624" s="5">
        <v>0</v>
      </c>
      <c r="Q624" s="5">
        <v>9</v>
      </c>
      <c r="R624" s="5">
        <v>9</v>
      </c>
      <c r="S624" s="5">
        <v>21</v>
      </c>
      <c r="T624" s="4">
        <v>651</v>
      </c>
      <c r="U624" s="26">
        <f t="shared" si="18"/>
        <v>7.3175918201968688</v>
      </c>
      <c r="V624" s="26">
        <f t="shared" si="19"/>
        <v>226.84534642610294</v>
      </c>
      <c r="Z624" s="4">
        <v>3</v>
      </c>
      <c r="AA624" s="26">
        <v>8.6985632967012751</v>
      </c>
      <c r="AB624" s="26">
        <v>130.47844945051912</v>
      </c>
    </row>
    <row r="625" spans="1:28" x14ac:dyDescent="0.25">
      <c r="A625" s="5" t="s">
        <v>1</v>
      </c>
      <c r="B625" s="6" t="s">
        <v>1643</v>
      </c>
      <c r="C625" s="6" t="s">
        <v>1644</v>
      </c>
      <c r="D625" s="5">
        <v>2005</v>
      </c>
      <c r="E625" s="5">
        <v>11</v>
      </c>
      <c r="F625" s="5">
        <v>33</v>
      </c>
      <c r="G625" s="5">
        <v>92883</v>
      </c>
      <c r="H625" s="5" t="s">
        <v>1370</v>
      </c>
      <c r="I625" s="7">
        <v>0.2</v>
      </c>
      <c r="J625" s="5">
        <v>1</v>
      </c>
      <c r="K625" s="5">
        <v>0</v>
      </c>
      <c r="L625" s="5">
        <v>0</v>
      </c>
      <c r="M625" s="5">
        <v>3</v>
      </c>
      <c r="N625" s="5">
        <v>4</v>
      </c>
      <c r="O625" s="5">
        <v>0</v>
      </c>
      <c r="P625" s="5">
        <v>0</v>
      </c>
      <c r="Q625" s="5">
        <v>9</v>
      </c>
      <c r="R625" s="5">
        <v>12</v>
      </c>
      <c r="S625" s="5">
        <v>21</v>
      </c>
      <c r="T625" s="4">
        <v>21</v>
      </c>
      <c r="U625" s="26">
        <f t="shared" si="18"/>
        <v>7.3175918201968688</v>
      </c>
      <c r="V625" s="26">
        <f t="shared" si="19"/>
        <v>7.3175918201968688</v>
      </c>
      <c r="Z625" s="4">
        <v>15</v>
      </c>
      <c r="AA625" s="26">
        <v>15.573324450833612</v>
      </c>
      <c r="AB625" s="26">
        <v>140.15992005750252</v>
      </c>
    </row>
    <row r="626" spans="1:28" x14ac:dyDescent="0.25">
      <c r="A626" s="5" t="s">
        <v>48</v>
      </c>
      <c r="B626" s="6" t="s">
        <v>1643</v>
      </c>
      <c r="C626" s="6" t="s">
        <v>1644</v>
      </c>
      <c r="D626" s="5">
        <v>2005</v>
      </c>
      <c r="E626" s="5">
        <v>11</v>
      </c>
      <c r="F626" s="5">
        <v>36</v>
      </c>
      <c r="G626" s="5">
        <v>91701</v>
      </c>
      <c r="H626" s="5" t="s">
        <v>1370</v>
      </c>
      <c r="I626" s="7">
        <v>4</v>
      </c>
      <c r="J626" s="5">
        <v>40</v>
      </c>
      <c r="K626" s="5">
        <v>0</v>
      </c>
      <c r="L626" s="5">
        <v>0</v>
      </c>
      <c r="M626" s="5">
        <v>6</v>
      </c>
      <c r="N626" s="5">
        <v>1</v>
      </c>
      <c r="O626" s="5">
        <v>0</v>
      </c>
      <c r="P626" s="5">
        <v>0</v>
      </c>
      <c r="Q626" s="5">
        <v>18</v>
      </c>
      <c r="R626" s="5">
        <v>3</v>
      </c>
      <c r="S626" s="5">
        <v>21</v>
      </c>
      <c r="T626" s="4">
        <v>840</v>
      </c>
      <c r="U626" s="26">
        <f t="shared" si="18"/>
        <v>7.3175918201968688</v>
      </c>
      <c r="V626" s="26">
        <f t="shared" si="19"/>
        <v>292.70367280787474</v>
      </c>
      <c r="Z626" s="4">
        <v>7</v>
      </c>
      <c r="AA626" s="26">
        <v>34.003975523435919</v>
      </c>
      <c r="AB626" s="26">
        <v>1700.198776171796</v>
      </c>
    </row>
    <row r="627" spans="1:28" x14ac:dyDescent="0.25">
      <c r="A627" s="5" t="s">
        <v>1663</v>
      </c>
      <c r="B627" s="6" t="s">
        <v>1643</v>
      </c>
      <c r="C627" s="6" t="s">
        <v>1644</v>
      </c>
      <c r="D627" s="5">
        <v>2004</v>
      </c>
      <c r="E627" s="5">
        <v>12</v>
      </c>
      <c r="F627" s="5">
        <v>1</v>
      </c>
      <c r="G627" s="5">
        <v>94551</v>
      </c>
      <c r="H627" s="5" t="s">
        <v>1645</v>
      </c>
      <c r="I627" s="7">
        <v>4.3</v>
      </c>
      <c r="J627" s="5">
        <v>20</v>
      </c>
      <c r="K627" s="5">
        <v>2</v>
      </c>
      <c r="L627" s="5">
        <v>1</v>
      </c>
      <c r="M627" s="5">
        <v>2</v>
      </c>
      <c r="N627" s="5">
        <v>2</v>
      </c>
      <c r="O627" s="5">
        <v>6</v>
      </c>
      <c r="P627" s="5">
        <v>3</v>
      </c>
      <c r="Q627" s="5">
        <v>6</v>
      </c>
      <c r="R627" s="5">
        <v>6</v>
      </c>
      <c r="S627" s="5">
        <v>21</v>
      </c>
      <c r="T627" s="4">
        <v>420</v>
      </c>
      <c r="U627" s="26">
        <f t="shared" si="18"/>
        <v>7.2907919321611665</v>
      </c>
      <c r="V627" s="26">
        <f t="shared" si="19"/>
        <v>145.81583864322334</v>
      </c>
      <c r="Z627" s="4">
        <v>11</v>
      </c>
      <c r="AA627" s="26">
        <v>20.443308795740425</v>
      </c>
      <c r="AB627" s="26">
        <v>1022.1654397870212</v>
      </c>
    </row>
    <row r="628" spans="1:28" x14ac:dyDescent="0.25">
      <c r="A628" s="5" t="s">
        <v>1873</v>
      </c>
      <c r="B628" s="6" t="s">
        <v>1643</v>
      </c>
      <c r="C628" s="6" t="s">
        <v>1644</v>
      </c>
      <c r="D628" s="5">
        <v>2004</v>
      </c>
      <c r="E628" s="5">
        <v>12</v>
      </c>
      <c r="F628" s="5">
        <v>19</v>
      </c>
      <c r="G628" s="5">
        <v>91306</v>
      </c>
      <c r="H628" s="5" t="s">
        <v>1645</v>
      </c>
      <c r="I628" s="7">
        <v>2</v>
      </c>
      <c r="J628" s="5">
        <v>26</v>
      </c>
      <c r="K628" s="5">
        <v>2</v>
      </c>
      <c r="L628" s="5">
        <v>0</v>
      </c>
      <c r="M628" s="5">
        <v>3</v>
      </c>
      <c r="N628" s="5">
        <v>2</v>
      </c>
      <c r="O628" s="5">
        <v>6</v>
      </c>
      <c r="P628" s="5">
        <v>0</v>
      </c>
      <c r="Q628" s="5">
        <v>9</v>
      </c>
      <c r="R628" s="5">
        <v>6</v>
      </c>
      <c r="S628" s="5">
        <v>21</v>
      </c>
      <c r="T628" s="4">
        <v>546</v>
      </c>
      <c r="U628" s="26">
        <f t="shared" si="18"/>
        <v>7.2907919321611665</v>
      </c>
      <c r="V628" s="26">
        <f t="shared" si="19"/>
        <v>189.56059023619034</v>
      </c>
      <c r="Z628" s="4">
        <v>11</v>
      </c>
      <c r="AA628" s="26">
        <v>15.332481596805319</v>
      </c>
      <c r="AB628" s="26">
        <v>919.94889580831921</v>
      </c>
    </row>
    <row r="629" spans="1:28" x14ac:dyDescent="0.25">
      <c r="A629" s="5" t="s">
        <v>2030</v>
      </c>
      <c r="B629" s="6" t="s">
        <v>1730</v>
      </c>
      <c r="C629" s="6" t="s">
        <v>1151</v>
      </c>
      <c r="D629" s="5">
        <v>2004</v>
      </c>
      <c r="E629" s="5">
        <v>12</v>
      </c>
      <c r="F629" s="5">
        <v>34</v>
      </c>
      <c r="G629" s="5">
        <v>95824</v>
      </c>
      <c r="H629" s="5" t="s">
        <v>1645</v>
      </c>
      <c r="I629" s="7">
        <v>0.5</v>
      </c>
      <c r="J629" s="5">
        <v>5</v>
      </c>
      <c r="K629" s="5">
        <v>2</v>
      </c>
      <c r="L629" s="5">
        <v>2</v>
      </c>
      <c r="M629" s="5">
        <v>2</v>
      </c>
      <c r="N629" s="5">
        <v>1</v>
      </c>
      <c r="O629" s="5">
        <v>6</v>
      </c>
      <c r="P629" s="5">
        <v>6</v>
      </c>
      <c r="Q629" s="5">
        <v>6</v>
      </c>
      <c r="R629" s="5">
        <v>3</v>
      </c>
      <c r="S629" s="5">
        <v>21</v>
      </c>
      <c r="T629" s="4">
        <v>105</v>
      </c>
      <c r="U629" s="26">
        <f t="shared" si="18"/>
        <v>7.2907919321611665</v>
      </c>
      <c r="V629" s="26">
        <f t="shared" si="19"/>
        <v>36.453959660805836</v>
      </c>
      <c r="Z629" s="4">
        <v>10</v>
      </c>
      <c r="AA629" s="26">
        <v>14.002727768685217</v>
      </c>
      <c r="AB629" s="26">
        <v>280.05455537370432</v>
      </c>
    </row>
    <row r="630" spans="1:28" x14ac:dyDescent="0.25">
      <c r="A630" s="5" t="s">
        <v>2246</v>
      </c>
      <c r="B630" s="6" t="s">
        <v>1643</v>
      </c>
      <c r="C630" s="6" t="s">
        <v>1644</v>
      </c>
      <c r="D630" s="5">
        <v>2004</v>
      </c>
      <c r="E630" s="5">
        <v>12</v>
      </c>
      <c r="F630" s="5">
        <v>44</v>
      </c>
      <c r="G630" s="5">
        <v>95060</v>
      </c>
      <c r="H630" s="5" t="s">
        <v>1645</v>
      </c>
      <c r="I630" s="7">
        <v>1.7</v>
      </c>
      <c r="J630" s="5">
        <v>30</v>
      </c>
      <c r="K630" s="5">
        <v>2</v>
      </c>
      <c r="L630" s="5">
        <v>1</v>
      </c>
      <c r="M630" s="5">
        <v>2</v>
      </c>
      <c r="N630" s="5">
        <v>2</v>
      </c>
      <c r="O630" s="5">
        <v>6</v>
      </c>
      <c r="P630" s="5">
        <v>3</v>
      </c>
      <c r="Q630" s="5">
        <v>6</v>
      </c>
      <c r="R630" s="5">
        <v>6</v>
      </c>
      <c r="S630" s="5">
        <v>21</v>
      </c>
      <c r="T630" s="4">
        <v>630</v>
      </c>
      <c r="U630" s="26">
        <f t="shared" si="18"/>
        <v>7.2907919321611665</v>
      </c>
      <c r="V630" s="26">
        <f t="shared" si="19"/>
        <v>218.72375796483499</v>
      </c>
      <c r="Z630" s="4">
        <v>15</v>
      </c>
      <c r="AA630" s="26">
        <v>15.573324450833612</v>
      </c>
      <c r="AB630" s="26">
        <v>1557.3324450833611</v>
      </c>
    </row>
    <row r="631" spans="1:28" x14ac:dyDescent="0.25">
      <c r="A631" s="5" t="s">
        <v>2950</v>
      </c>
      <c r="B631" s="6" t="s">
        <v>1660</v>
      </c>
      <c r="C631" s="6" t="s">
        <v>1151</v>
      </c>
      <c r="D631" s="5">
        <v>2004</v>
      </c>
      <c r="E631" s="5">
        <v>12</v>
      </c>
      <c r="F631" s="5">
        <v>7</v>
      </c>
      <c r="G631" s="5">
        <v>94806</v>
      </c>
      <c r="H631" s="5" t="s">
        <v>1370</v>
      </c>
      <c r="I631" s="7">
        <v>4</v>
      </c>
      <c r="J631" s="5">
        <v>10</v>
      </c>
      <c r="K631" s="5">
        <v>3</v>
      </c>
      <c r="L631" s="5">
        <v>2</v>
      </c>
      <c r="M631" s="5">
        <v>2</v>
      </c>
      <c r="N631" s="5">
        <v>0</v>
      </c>
      <c r="O631" s="5">
        <v>9</v>
      </c>
      <c r="P631" s="5">
        <v>6</v>
      </c>
      <c r="Q631" s="5">
        <v>6</v>
      </c>
      <c r="R631" s="5">
        <v>0</v>
      </c>
      <c r="S631" s="5">
        <v>21</v>
      </c>
      <c r="T631" s="4">
        <v>210</v>
      </c>
      <c r="U631" s="26">
        <f t="shared" si="18"/>
        <v>7.2907919321611665</v>
      </c>
      <c r="V631" s="26">
        <f t="shared" si="19"/>
        <v>72.907919321611672</v>
      </c>
      <c r="Z631" s="4">
        <v>10</v>
      </c>
      <c r="AA631" s="26">
        <v>2.5459505033973122</v>
      </c>
      <c r="AB631" s="26">
        <v>89.108267618905927</v>
      </c>
    </row>
    <row r="632" spans="1:28" x14ac:dyDescent="0.25">
      <c r="A632" s="5" t="s">
        <v>3199</v>
      </c>
      <c r="B632" s="6" t="s">
        <v>1643</v>
      </c>
      <c r="C632" s="6" t="s">
        <v>1644</v>
      </c>
      <c r="D632" s="5">
        <v>2004</v>
      </c>
      <c r="E632" s="5">
        <v>12</v>
      </c>
      <c r="F632" s="5">
        <v>19</v>
      </c>
      <c r="G632" s="5">
        <v>90278</v>
      </c>
      <c r="H632" s="5" t="s">
        <v>1370</v>
      </c>
      <c r="I632" s="7">
        <v>7.9</v>
      </c>
      <c r="J632" s="5">
        <v>81</v>
      </c>
      <c r="K632" s="5">
        <v>3</v>
      </c>
      <c r="L632" s="5">
        <v>1</v>
      </c>
      <c r="M632" s="5">
        <v>3</v>
      </c>
      <c r="N632" s="5">
        <v>0</v>
      </c>
      <c r="O632" s="5">
        <v>9</v>
      </c>
      <c r="P632" s="5">
        <v>3</v>
      </c>
      <c r="Q632" s="5">
        <v>9</v>
      </c>
      <c r="R632" s="5">
        <v>0</v>
      </c>
      <c r="S632" s="5">
        <v>21</v>
      </c>
      <c r="T632" s="4">
        <v>1701</v>
      </c>
      <c r="U632" s="26">
        <f t="shared" si="18"/>
        <v>7.2907919321611665</v>
      </c>
      <c r="V632" s="26">
        <f t="shared" si="19"/>
        <v>590.55414650505452</v>
      </c>
      <c r="Z632" s="4">
        <v>17</v>
      </c>
      <c r="AA632" s="26">
        <v>10.468464907710493</v>
      </c>
      <c r="AB632" s="26">
        <v>314.05394723131479</v>
      </c>
    </row>
    <row r="633" spans="1:28" x14ac:dyDescent="0.25">
      <c r="A633" s="5" t="s">
        <v>3395</v>
      </c>
      <c r="B633" s="6" t="s">
        <v>1643</v>
      </c>
      <c r="C633" s="6" t="s">
        <v>1644</v>
      </c>
      <c r="D633" s="5">
        <v>2004</v>
      </c>
      <c r="E633" s="5">
        <v>12</v>
      </c>
      <c r="F633" s="5">
        <v>33</v>
      </c>
      <c r="G633" s="5">
        <v>92883</v>
      </c>
      <c r="H633" s="5" t="s">
        <v>1370</v>
      </c>
      <c r="I633" s="7">
        <v>3.8</v>
      </c>
      <c r="J633" s="5">
        <v>40</v>
      </c>
      <c r="K633" s="5">
        <v>3</v>
      </c>
      <c r="L633" s="5">
        <v>1</v>
      </c>
      <c r="M633" s="5">
        <v>1</v>
      </c>
      <c r="N633" s="5">
        <v>2</v>
      </c>
      <c r="O633" s="5">
        <v>9</v>
      </c>
      <c r="P633" s="5">
        <v>3</v>
      </c>
      <c r="Q633" s="5">
        <v>3</v>
      </c>
      <c r="R633" s="5">
        <v>6</v>
      </c>
      <c r="S633" s="5">
        <v>21</v>
      </c>
      <c r="T633" s="4">
        <v>840</v>
      </c>
      <c r="U633" s="26">
        <f t="shared" si="18"/>
        <v>7.2907919321611665</v>
      </c>
      <c r="V633" s="26">
        <f t="shared" si="19"/>
        <v>291.63167728644669</v>
      </c>
      <c r="Z633" s="4">
        <v>14</v>
      </c>
      <c r="AA633" s="26">
        <v>14.218376389644312</v>
      </c>
      <c r="AB633" s="26">
        <v>426.55129168932939</v>
      </c>
    </row>
    <row r="634" spans="1:28" x14ac:dyDescent="0.25">
      <c r="A634" s="5" t="s">
        <v>128</v>
      </c>
      <c r="B634" s="6" t="s">
        <v>1643</v>
      </c>
      <c r="C634" s="6" t="s">
        <v>1644</v>
      </c>
      <c r="D634" s="5">
        <v>2004</v>
      </c>
      <c r="E634" s="5">
        <v>12</v>
      </c>
      <c r="F634" s="5">
        <v>37</v>
      </c>
      <c r="G634" s="5">
        <v>92008</v>
      </c>
      <c r="H634" s="5" t="s">
        <v>1370</v>
      </c>
      <c r="I634" s="7">
        <v>4.0999999999999996</v>
      </c>
      <c r="J634" s="5">
        <v>40</v>
      </c>
      <c r="K634" s="5">
        <v>1</v>
      </c>
      <c r="L634" s="5">
        <v>0</v>
      </c>
      <c r="M634" s="5">
        <v>1</v>
      </c>
      <c r="N634" s="5">
        <v>5</v>
      </c>
      <c r="O634" s="5">
        <v>3</v>
      </c>
      <c r="P634" s="5">
        <v>0</v>
      </c>
      <c r="Q634" s="5">
        <v>3</v>
      </c>
      <c r="R634" s="5">
        <v>15</v>
      </c>
      <c r="S634" s="5">
        <v>21</v>
      </c>
      <c r="T634" s="4">
        <v>840</v>
      </c>
      <c r="U634" s="26">
        <f t="shared" si="18"/>
        <v>7.2907919321611665</v>
      </c>
      <c r="V634" s="26">
        <f t="shared" si="19"/>
        <v>291.63167728644669</v>
      </c>
      <c r="Z634" s="4">
        <v>7</v>
      </c>
      <c r="AA634" s="26">
        <v>25.188130017359942</v>
      </c>
      <c r="AB634" s="26">
        <v>1964.6741413540756</v>
      </c>
    </row>
    <row r="635" spans="1:28" x14ac:dyDescent="0.25">
      <c r="A635" s="5" t="s">
        <v>1810</v>
      </c>
      <c r="B635" s="6" t="s">
        <v>1643</v>
      </c>
      <c r="C635" s="6" t="s">
        <v>1644</v>
      </c>
      <c r="D635" s="5">
        <v>2003</v>
      </c>
      <c r="E635" s="5">
        <v>13</v>
      </c>
      <c r="F635" s="5">
        <v>19</v>
      </c>
      <c r="G635" s="5">
        <v>91505</v>
      </c>
      <c r="H635" s="5" t="s">
        <v>1645</v>
      </c>
      <c r="I635" s="7">
        <v>3.8</v>
      </c>
      <c r="J635" s="5">
        <v>25</v>
      </c>
      <c r="K635" s="5">
        <v>2</v>
      </c>
      <c r="L635" s="5">
        <v>2</v>
      </c>
      <c r="M635" s="5">
        <v>2</v>
      </c>
      <c r="N635" s="5">
        <v>1</v>
      </c>
      <c r="O635" s="5">
        <v>6</v>
      </c>
      <c r="P635" s="5">
        <v>6</v>
      </c>
      <c r="Q635" s="5">
        <v>6</v>
      </c>
      <c r="R635" s="5">
        <v>3</v>
      </c>
      <c r="S635" s="5">
        <v>21</v>
      </c>
      <c r="T635" s="4">
        <v>525</v>
      </c>
      <c r="U635" s="26">
        <f t="shared" si="18"/>
        <v>7.2637197544239802</v>
      </c>
      <c r="V635" s="26">
        <f t="shared" si="19"/>
        <v>181.59299386059951</v>
      </c>
      <c r="Z635" s="4">
        <v>10</v>
      </c>
      <c r="AA635" s="26">
        <v>5.0919010067946244</v>
      </c>
      <c r="AB635" s="26">
        <v>203.67604027178498</v>
      </c>
    </row>
    <row r="636" spans="1:28" x14ac:dyDescent="0.25">
      <c r="A636" s="5" t="s">
        <v>1870</v>
      </c>
      <c r="B636" s="6" t="s">
        <v>1643</v>
      </c>
      <c r="C636" s="6" t="s">
        <v>1644</v>
      </c>
      <c r="D636" s="5">
        <v>2003</v>
      </c>
      <c r="E636" s="5">
        <v>13</v>
      </c>
      <c r="F636" s="5">
        <v>19</v>
      </c>
      <c r="G636" s="5">
        <v>90066</v>
      </c>
      <c r="H636" s="5" t="s">
        <v>1645</v>
      </c>
      <c r="I636" s="7">
        <v>6</v>
      </c>
      <c r="J636" s="5">
        <v>33</v>
      </c>
      <c r="K636" s="5">
        <v>2</v>
      </c>
      <c r="L636" s="5">
        <v>4</v>
      </c>
      <c r="M636" s="5">
        <v>1</v>
      </c>
      <c r="N636" s="5">
        <v>0</v>
      </c>
      <c r="O636" s="5">
        <v>6</v>
      </c>
      <c r="P636" s="5">
        <v>12</v>
      </c>
      <c r="Q636" s="5">
        <v>3</v>
      </c>
      <c r="R636" s="5">
        <v>0</v>
      </c>
      <c r="S636" s="5">
        <v>21</v>
      </c>
      <c r="T636" s="4">
        <v>693</v>
      </c>
      <c r="U636" s="26">
        <f t="shared" si="18"/>
        <v>7.2637197544239802</v>
      </c>
      <c r="V636" s="26">
        <f t="shared" si="19"/>
        <v>239.70275189599136</v>
      </c>
      <c r="Z636" s="4">
        <v>11</v>
      </c>
      <c r="AA636" s="26">
        <v>10.221654397870212</v>
      </c>
      <c r="AB636" s="26">
        <v>204.43308795740424</v>
      </c>
    </row>
    <row r="637" spans="1:28" x14ac:dyDescent="0.25">
      <c r="A637" s="5" t="s">
        <v>1881</v>
      </c>
      <c r="B637" s="6" t="s">
        <v>1643</v>
      </c>
      <c r="C637" s="6" t="s">
        <v>1644</v>
      </c>
      <c r="D637" s="5">
        <v>2003</v>
      </c>
      <c r="E637" s="5">
        <v>13</v>
      </c>
      <c r="F637" s="5">
        <v>21</v>
      </c>
      <c r="G637" s="5">
        <v>94920</v>
      </c>
      <c r="H637" s="5" t="s">
        <v>1645</v>
      </c>
      <c r="I637" s="7">
        <v>3.8</v>
      </c>
      <c r="J637" s="5">
        <v>50</v>
      </c>
      <c r="K637" s="5">
        <v>1</v>
      </c>
      <c r="L637" s="5">
        <v>5</v>
      </c>
      <c r="M637" s="5">
        <v>1</v>
      </c>
      <c r="N637" s="5">
        <v>0</v>
      </c>
      <c r="O637" s="5">
        <v>3</v>
      </c>
      <c r="P637" s="5">
        <v>15</v>
      </c>
      <c r="Q637" s="5">
        <v>3</v>
      </c>
      <c r="R637" s="5">
        <v>0</v>
      </c>
      <c r="S637" s="5">
        <v>21</v>
      </c>
      <c r="T637" s="4">
        <v>1050</v>
      </c>
      <c r="U637" s="26">
        <f t="shared" si="18"/>
        <v>7.2637197544239802</v>
      </c>
      <c r="V637" s="26">
        <f t="shared" si="19"/>
        <v>363.18598772119901</v>
      </c>
      <c r="Z637" s="4">
        <v>13</v>
      </c>
      <c r="AA637" s="26">
        <v>18.025070095617608</v>
      </c>
      <c r="AB637" s="26">
        <v>1261.7549066932324</v>
      </c>
    </row>
    <row r="638" spans="1:28" x14ac:dyDescent="0.25">
      <c r="A638" s="5" t="s">
        <v>2169</v>
      </c>
      <c r="B638" s="6" t="s">
        <v>1643</v>
      </c>
      <c r="C638" s="6" t="s">
        <v>1644</v>
      </c>
      <c r="D638" s="5">
        <v>2003</v>
      </c>
      <c r="E638" s="5">
        <v>13</v>
      </c>
      <c r="F638" s="5">
        <v>41</v>
      </c>
      <c r="G638" s="5">
        <v>94401</v>
      </c>
      <c r="H638" s="5" t="s">
        <v>1645</v>
      </c>
      <c r="I638" s="7">
        <v>5</v>
      </c>
      <c r="J638" s="5">
        <v>15</v>
      </c>
      <c r="K638" s="5">
        <v>3</v>
      </c>
      <c r="L638" s="5">
        <v>0</v>
      </c>
      <c r="M638" s="5">
        <v>3</v>
      </c>
      <c r="N638" s="5">
        <v>1</v>
      </c>
      <c r="O638" s="5">
        <v>9</v>
      </c>
      <c r="P638" s="5">
        <v>0</v>
      </c>
      <c r="Q638" s="5">
        <v>9</v>
      </c>
      <c r="R638" s="5">
        <v>3</v>
      </c>
      <c r="S638" s="5">
        <v>21</v>
      </c>
      <c r="T638" s="4">
        <v>315</v>
      </c>
      <c r="U638" s="26">
        <f t="shared" si="18"/>
        <v>7.2637197544239802</v>
      </c>
      <c r="V638" s="26">
        <f t="shared" si="19"/>
        <v>108.95579631635971</v>
      </c>
      <c r="Z638" s="4">
        <v>11</v>
      </c>
      <c r="AA638" s="26">
        <v>28.109549594143083</v>
      </c>
      <c r="AB638" s="26">
        <v>871.39603741843553</v>
      </c>
    </row>
    <row r="639" spans="1:28" x14ac:dyDescent="0.25">
      <c r="A639" s="5" t="s">
        <v>244</v>
      </c>
      <c r="B639" s="6" t="s">
        <v>1643</v>
      </c>
      <c r="C639" s="6" t="s">
        <v>1644</v>
      </c>
      <c r="D639" s="5">
        <v>2003</v>
      </c>
      <c r="E639" s="5">
        <v>13</v>
      </c>
      <c r="F639" s="5">
        <v>39</v>
      </c>
      <c r="G639" s="5">
        <v>95209</v>
      </c>
      <c r="H639" s="5" t="s">
        <v>1370</v>
      </c>
      <c r="I639" s="7">
        <v>1.9</v>
      </c>
      <c r="J639" s="5">
        <v>10</v>
      </c>
      <c r="K639" s="5">
        <v>2</v>
      </c>
      <c r="L639" s="5">
        <v>1</v>
      </c>
      <c r="M639" s="5">
        <v>2</v>
      </c>
      <c r="N639" s="5">
        <v>2</v>
      </c>
      <c r="O639" s="5">
        <v>6</v>
      </c>
      <c r="P639" s="5">
        <v>3</v>
      </c>
      <c r="Q639" s="5">
        <v>6</v>
      </c>
      <c r="R639" s="5">
        <v>6</v>
      </c>
      <c r="S639" s="5">
        <v>21</v>
      </c>
      <c r="T639" s="4">
        <v>210</v>
      </c>
      <c r="U639" s="26">
        <f t="shared" si="18"/>
        <v>7.2637197544239802</v>
      </c>
      <c r="V639" s="26">
        <f t="shared" si="19"/>
        <v>72.637197544239797</v>
      </c>
      <c r="Z639" s="4">
        <v>11</v>
      </c>
      <c r="AA639" s="26">
        <v>12.777067997337765</v>
      </c>
      <c r="AB639" s="26">
        <v>638.85339986688825</v>
      </c>
    </row>
    <row r="640" spans="1:28" x14ac:dyDescent="0.25">
      <c r="A640" s="5" t="s">
        <v>392</v>
      </c>
      <c r="B640" s="6" t="s">
        <v>1643</v>
      </c>
      <c r="C640" s="6" t="s">
        <v>1644</v>
      </c>
      <c r="D640" s="5">
        <v>2003</v>
      </c>
      <c r="E640" s="5">
        <v>13</v>
      </c>
      <c r="F640" s="5">
        <v>45</v>
      </c>
      <c r="G640" s="5">
        <v>96007</v>
      </c>
      <c r="H640" s="5" t="s">
        <v>1370</v>
      </c>
      <c r="I640" s="7">
        <v>3.9</v>
      </c>
      <c r="J640" s="5">
        <v>30</v>
      </c>
      <c r="K640" s="5">
        <v>2</v>
      </c>
      <c r="L640" s="5">
        <v>0</v>
      </c>
      <c r="M640" s="5">
        <v>3</v>
      </c>
      <c r="N640" s="5">
        <v>2</v>
      </c>
      <c r="O640" s="5">
        <v>6</v>
      </c>
      <c r="P640" s="5">
        <v>0</v>
      </c>
      <c r="Q640" s="5">
        <v>9</v>
      </c>
      <c r="R640" s="5">
        <v>6</v>
      </c>
      <c r="S640" s="5">
        <v>21</v>
      </c>
      <c r="T640" s="4">
        <v>630</v>
      </c>
      <c r="U640" s="26">
        <f t="shared" si="18"/>
        <v>7.2637197544239802</v>
      </c>
      <c r="V640" s="26">
        <f t="shared" si="19"/>
        <v>217.91159263271942</v>
      </c>
      <c r="Z640" s="4">
        <v>9</v>
      </c>
      <c r="AA640" s="26">
        <v>25.367007417626425</v>
      </c>
      <c r="AB640" s="26">
        <v>1268.3503708813212</v>
      </c>
    </row>
    <row r="641" spans="1:28" x14ac:dyDescent="0.25">
      <c r="A641" s="5" t="s">
        <v>489</v>
      </c>
      <c r="B641" s="6" t="s">
        <v>1643</v>
      </c>
      <c r="C641" s="6" t="s">
        <v>1644</v>
      </c>
      <c r="D641" s="5">
        <v>2003</v>
      </c>
      <c r="E641" s="5">
        <v>13</v>
      </c>
      <c r="F641" s="5">
        <v>56</v>
      </c>
      <c r="G641" s="5">
        <v>93012</v>
      </c>
      <c r="H641" s="5" t="s">
        <v>1370</v>
      </c>
      <c r="I641" s="7">
        <v>4.0999999999999996</v>
      </c>
      <c r="J641" s="5">
        <v>59</v>
      </c>
      <c r="K641" s="5">
        <v>2</v>
      </c>
      <c r="L641" s="5">
        <v>0</v>
      </c>
      <c r="M641" s="5">
        <v>1</v>
      </c>
      <c r="N641" s="5">
        <v>4</v>
      </c>
      <c r="O641" s="5">
        <v>6</v>
      </c>
      <c r="P641" s="5">
        <v>0</v>
      </c>
      <c r="Q641" s="5">
        <v>3</v>
      </c>
      <c r="R641" s="5">
        <v>12</v>
      </c>
      <c r="S641" s="5">
        <v>21</v>
      </c>
      <c r="T641" s="4">
        <v>1239</v>
      </c>
      <c r="U641" s="26">
        <f t="shared" si="18"/>
        <v>7.2637197544239802</v>
      </c>
      <c r="V641" s="26">
        <f t="shared" si="19"/>
        <v>428.55946551101482</v>
      </c>
      <c r="Z641" s="4">
        <v>16</v>
      </c>
      <c r="AA641" s="26">
        <v>5.2124064353325732</v>
      </c>
      <c r="AB641" s="26">
        <v>62.548877223990878</v>
      </c>
    </row>
    <row r="642" spans="1:28" x14ac:dyDescent="0.25">
      <c r="A642" s="5" t="s">
        <v>1819</v>
      </c>
      <c r="B642" s="6" t="s">
        <v>1643</v>
      </c>
      <c r="C642" s="6" t="s">
        <v>1644</v>
      </c>
      <c r="D642" s="5">
        <v>2002</v>
      </c>
      <c r="E642" s="5">
        <v>14</v>
      </c>
      <c r="F642" s="5">
        <v>19</v>
      </c>
      <c r="G642" s="5">
        <v>91007</v>
      </c>
      <c r="H642" s="5" t="s">
        <v>1645</v>
      </c>
      <c r="I642" s="7">
        <v>3.9</v>
      </c>
      <c r="J642" s="5">
        <v>46</v>
      </c>
      <c r="K642" s="5">
        <v>2</v>
      </c>
      <c r="L642" s="5">
        <v>0</v>
      </c>
      <c r="M642" s="5">
        <v>2</v>
      </c>
      <c r="N642" s="5">
        <v>3</v>
      </c>
      <c r="O642" s="5">
        <v>6</v>
      </c>
      <c r="P642" s="5">
        <v>0</v>
      </c>
      <c r="Q642" s="5">
        <v>6</v>
      </c>
      <c r="R642" s="5">
        <v>9</v>
      </c>
      <c r="S642" s="5">
        <v>21</v>
      </c>
      <c r="T642" s="4">
        <v>966</v>
      </c>
      <c r="U642" s="26">
        <f t="shared" ref="U642:U705" si="20">(VLOOKUP(E642,t_factor30,7))*S642</f>
        <v>7.2363711160584661</v>
      </c>
      <c r="V642" s="26">
        <f t="shared" ref="V642:V705" si="21">J642*U642</f>
        <v>332.87307133868944</v>
      </c>
      <c r="Z642" s="4">
        <v>12</v>
      </c>
      <c r="AA642" s="26">
        <v>7.6952924895702557</v>
      </c>
      <c r="AB642" s="26">
        <v>384.76462447851276</v>
      </c>
    </row>
    <row r="643" spans="1:28" x14ac:dyDescent="0.25">
      <c r="A643" s="5" t="s">
        <v>2973</v>
      </c>
      <c r="B643" s="6" t="s">
        <v>1643</v>
      </c>
      <c r="C643" s="6" t="s">
        <v>1644</v>
      </c>
      <c r="D643" s="5">
        <v>2002</v>
      </c>
      <c r="E643" s="5">
        <v>14</v>
      </c>
      <c r="F643" s="5">
        <v>9</v>
      </c>
      <c r="G643" s="5">
        <v>95667</v>
      </c>
      <c r="H643" s="5" t="s">
        <v>1370</v>
      </c>
      <c r="I643" s="7">
        <v>3</v>
      </c>
      <c r="J643" s="5">
        <v>40</v>
      </c>
      <c r="K643" s="5">
        <v>2</v>
      </c>
      <c r="L643" s="5">
        <v>2</v>
      </c>
      <c r="M643" s="5">
        <v>2</v>
      </c>
      <c r="N643" s="5">
        <v>1</v>
      </c>
      <c r="O643" s="5">
        <v>6</v>
      </c>
      <c r="P643" s="5">
        <v>6</v>
      </c>
      <c r="Q643" s="5">
        <v>6</v>
      </c>
      <c r="R643" s="5">
        <v>3</v>
      </c>
      <c r="S643" s="5">
        <v>21</v>
      </c>
      <c r="T643" s="4">
        <v>840</v>
      </c>
      <c r="U643" s="26">
        <f t="shared" si="20"/>
        <v>7.2363711160584661</v>
      </c>
      <c r="V643" s="26">
        <f t="shared" si="21"/>
        <v>289.45484464233863</v>
      </c>
      <c r="Z643" s="4">
        <v>3</v>
      </c>
      <c r="AA643" s="26">
        <v>31.06629748821884</v>
      </c>
      <c r="AB643" s="26">
        <v>3106.6297488218838</v>
      </c>
    </row>
    <row r="644" spans="1:28" x14ac:dyDescent="0.25">
      <c r="A644" s="5" t="s">
        <v>3123</v>
      </c>
      <c r="B644" s="6" t="s">
        <v>1643</v>
      </c>
      <c r="C644" s="6" t="s">
        <v>1644</v>
      </c>
      <c r="D644" s="5">
        <v>2002</v>
      </c>
      <c r="E644" s="5">
        <v>14</v>
      </c>
      <c r="F644" s="5">
        <v>19</v>
      </c>
      <c r="G644" s="5">
        <v>91356</v>
      </c>
      <c r="H644" s="5" t="s">
        <v>1370</v>
      </c>
      <c r="I644" s="7">
        <v>4</v>
      </c>
      <c r="J644" s="5">
        <v>40</v>
      </c>
      <c r="K644" s="5">
        <v>2</v>
      </c>
      <c r="L644" s="5">
        <v>1</v>
      </c>
      <c r="M644" s="5">
        <v>2</v>
      </c>
      <c r="N644" s="5">
        <v>2</v>
      </c>
      <c r="O644" s="5">
        <v>6</v>
      </c>
      <c r="P644" s="5">
        <v>3</v>
      </c>
      <c r="Q644" s="5">
        <v>6</v>
      </c>
      <c r="R644" s="5">
        <v>6</v>
      </c>
      <c r="S644" s="5">
        <v>21</v>
      </c>
      <c r="T644" s="4">
        <v>840</v>
      </c>
      <c r="U644" s="26">
        <f t="shared" si="20"/>
        <v>7.2363711160584661</v>
      </c>
      <c r="V644" s="26">
        <f t="shared" si="21"/>
        <v>289.45484464233863</v>
      </c>
      <c r="Z644" s="4">
        <v>10</v>
      </c>
      <c r="AA644" s="26">
        <v>15.275703020383872</v>
      </c>
      <c r="AB644" s="26">
        <v>611.0281208153549</v>
      </c>
    </row>
    <row r="645" spans="1:28" x14ac:dyDescent="0.25">
      <c r="A645" s="5" t="s">
        <v>3298</v>
      </c>
      <c r="B645" s="6" t="s">
        <v>1643</v>
      </c>
      <c r="C645" s="6" t="s">
        <v>1644</v>
      </c>
      <c r="D645" s="5">
        <v>2002</v>
      </c>
      <c r="E645" s="5">
        <v>14</v>
      </c>
      <c r="F645" s="5">
        <v>30</v>
      </c>
      <c r="G645" s="5">
        <v>90630</v>
      </c>
      <c r="H645" s="5" t="s">
        <v>1370</v>
      </c>
      <c r="I645" s="7">
        <v>7</v>
      </c>
      <c r="J645" s="5">
        <v>45</v>
      </c>
      <c r="K645" s="5">
        <v>2</v>
      </c>
      <c r="L645" s="5">
        <v>2</v>
      </c>
      <c r="M645" s="5">
        <v>2</v>
      </c>
      <c r="N645" s="5">
        <v>1</v>
      </c>
      <c r="O645" s="5">
        <v>6</v>
      </c>
      <c r="P645" s="5">
        <v>6</v>
      </c>
      <c r="Q645" s="5">
        <v>6</v>
      </c>
      <c r="R645" s="5">
        <v>3</v>
      </c>
      <c r="S645" s="5">
        <v>21</v>
      </c>
      <c r="T645" s="4">
        <v>945</v>
      </c>
      <c r="U645" s="26">
        <f t="shared" si="20"/>
        <v>7.2363711160584661</v>
      </c>
      <c r="V645" s="26">
        <f t="shared" si="21"/>
        <v>325.63670022263096</v>
      </c>
      <c r="Z645" s="4">
        <v>13</v>
      </c>
      <c r="AA645" s="26">
        <v>11.587545061468463</v>
      </c>
      <c r="AB645" s="26">
        <v>927.00360491747699</v>
      </c>
    </row>
    <row r="646" spans="1:28" x14ac:dyDescent="0.25">
      <c r="A646" s="5" t="s">
        <v>27</v>
      </c>
      <c r="B646" s="6" t="s">
        <v>1643</v>
      </c>
      <c r="C646" s="6" t="s">
        <v>1644</v>
      </c>
      <c r="D646" s="5">
        <v>2002</v>
      </c>
      <c r="E646" s="5">
        <v>14</v>
      </c>
      <c r="F646" s="5">
        <v>34</v>
      </c>
      <c r="G646" s="5">
        <v>95624</v>
      </c>
      <c r="H646" s="5" t="s">
        <v>1370</v>
      </c>
      <c r="I646" s="7">
        <v>3.8</v>
      </c>
      <c r="J646" s="5">
        <v>29</v>
      </c>
      <c r="K646" s="5">
        <v>2</v>
      </c>
      <c r="L646" s="5">
        <v>2</v>
      </c>
      <c r="M646" s="5">
        <v>2</v>
      </c>
      <c r="N646" s="5">
        <v>1</v>
      </c>
      <c r="O646" s="5">
        <v>6</v>
      </c>
      <c r="P646" s="5">
        <v>6</v>
      </c>
      <c r="Q646" s="5">
        <v>6</v>
      </c>
      <c r="R646" s="5">
        <v>3</v>
      </c>
      <c r="S646" s="5">
        <v>21</v>
      </c>
      <c r="T646" s="4">
        <v>609</v>
      </c>
      <c r="U646" s="26">
        <f t="shared" si="20"/>
        <v>7.2363711160584661</v>
      </c>
      <c r="V646" s="26">
        <f t="shared" si="21"/>
        <v>209.85476236569551</v>
      </c>
      <c r="Z646" s="4">
        <v>16</v>
      </c>
      <c r="AA646" s="26">
        <v>28.668235394329155</v>
      </c>
      <c r="AB646" s="26">
        <v>1433.4117697164577</v>
      </c>
    </row>
    <row r="647" spans="1:28" x14ac:dyDescent="0.25">
      <c r="A647" s="5" t="s">
        <v>282</v>
      </c>
      <c r="B647" s="6" t="s">
        <v>1643</v>
      </c>
      <c r="C647" s="6" t="s">
        <v>1644</v>
      </c>
      <c r="D647" s="5">
        <v>2002</v>
      </c>
      <c r="E647" s="5">
        <v>14</v>
      </c>
      <c r="F647" s="5">
        <v>41</v>
      </c>
      <c r="G647" s="5">
        <v>94030</v>
      </c>
      <c r="H647" s="5" t="s">
        <v>1370</v>
      </c>
      <c r="I647" s="7">
        <v>1.9</v>
      </c>
      <c r="J647" s="5">
        <v>29</v>
      </c>
      <c r="K647" s="5">
        <v>2</v>
      </c>
      <c r="L647" s="5">
        <v>1</v>
      </c>
      <c r="M647" s="5">
        <v>2</v>
      </c>
      <c r="N647" s="5">
        <v>2</v>
      </c>
      <c r="O647" s="5">
        <v>6</v>
      </c>
      <c r="P647" s="5">
        <v>3</v>
      </c>
      <c r="Q647" s="5">
        <v>6</v>
      </c>
      <c r="R647" s="5">
        <v>6</v>
      </c>
      <c r="S647" s="5">
        <v>21</v>
      </c>
      <c r="T647" s="4">
        <v>609</v>
      </c>
      <c r="U647" s="26">
        <f t="shared" si="20"/>
        <v>7.2363711160584661</v>
      </c>
      <c r="V647" s="26">
        <f t="shared" si="21"/>
        <v>209.85476236569551</v>
      </c>
      <c r="Z647" s="4">
        <v>17</v>
      </c>
      <c r="AA647" s="26">
        <v>3.9256743403914349</v>
      </c>
      <c r="AB647" s="26">
        <v>172.72967097722312</v>
      </c>
    </row>
    <row r="648" spans="1:28" x14ac:dyDescent="0.25">
      <c r="A648" s="5" t="s">
        <v>3208</v>
      </c>
      <c r="B648" s="6" t="s">
        <v>1730</v>
      </c>
      <c r="C648" s="6" t="s">
        <v>1151</v>
      </c>
      <c r="D648" s="5">
        <v>2001</v>
      </c>
      <c r="E648" s="5">
        <v>15</v>
      </c>
      <c r="F648" s="5">
        <v>19</v>
      </c>
      <c r="G648" s="5">
        <v>93536</v>
      </c>
      <c r="H648" s="5" t="s">
        <v>1370</v>
      </c>
      <c r="I648" s="7">
        <v>5.8</v>
      </c>
      <c r="J648" s="5">
        <v>40</v>
      </c>
      <c r="K648" s="5">
        <v>2</v>
      </c>
      <c r="L648" s="5">
        <v>4</v>
      </c>
      <c r="M648" s="5">
        <v>1</v>
      </c>
      <c r="N648" s="5">
        <v>0</v>
      </c>
      <c r="O648" s="5">
        <v>6</v>
      </c>
      <c r="P648" s="5">
        <v>12</v>
      </c>
      <c r="Q648" s="5">
        <v>3</v>
      </c>
      <c r="R648" s="5">
        <v>0</v>
      </c>
      <c r="S648" s="5">
        <v>21</v>
      </c>
      <c r="T648" s="4">
        <v>840</v>
      </c>
      <c r="U648" s="26">
        <f t="shared" si="20"/>
        <v>7.2087417605137061</v>
      </c>
      <c r="V648" s="26">
        <f t="shared" si="21"/>
        <v>288.34967042054825</v>
      </c>
      <c r="Z648" s="4">
        <v>9</v>
      </c>
      <c r="AA648" s="26">
        <v>17.756905192338497</v>
      </c>
      <c r="AB648" s="26">
        <v>887.84525961692486</v>
      </c>
    </row>
    <row r="649" spans="1:28" x14ac:dyDescent="0.25">
      <c r="A649" s="5" t="s">
        <v>200</v>
      </c>
      <c r="B649" s="6" t="s">
        <v>1660</v>
      </c>
      <c r="C649" s="6" t="s">
        <v>1151</v>
      </c>
      <c r="D649" s="5">
        <v>2001</v>
      </c>
      <c r="E649" s="5">
        <v>15</v>
      </c>
      <c r="F649" s="5">
        <v>37</v>
      </c>
      <c r="G649" s="5">
        <v>91911</v>
      </c>
      <c r="H649" s="5" t="s">
        <v>1370</v>
      </c>
      <c r="I649" s="7">
        <v>2.7</v>
      </c>
      <c r="J649" s="5">
        <v>6</v>
      </c>
      <c r="K649" s="5">
        <v>1</v>
      </c>
      <c r="L649" s="5">
        <v>0</v>
      </c>
      <c r="M649" s="5">
        <v>3</v>
      </c>
      <c r="N649" s="5">
        <v>3</v>
      </c>
      <c r="O649" s="5">
        <v>3</v>
      </c>
      <c r="P649" s="5">
        <v>0</v>
      </c>
      <c r="Q649" s="5">
        <v>9</v>
      </c>
      <c r="R649" s="5">
        <v>9</v>
      </c>
      <c r="S649" s="5">
        <v>21</v>
      </c>
      <c r="T649" s="4">
        <v>126</v>
      </c>
      <c r="U649" s="26">
        <f t="shared" si="20"/>
        <v>7.2087417605137061</v>
      </c>
      <c r="V649" s="26">
        <f t="shared" si="21"/>
        <v>43.252450563082235</v>
      </c>
      <c r="Z649" s="4">
        <v>3</v>
      </c>
      <c r="AA649" s="26">
        <v>19.882430392460058</v>
      </c>
      <c r="AB649" s="26">
        <v>198.8243039246006</v>
      </c>
    </row>
    <row r="650" spans="1:28" x14ac:dyDescent="0.25">
      <c r="A650" s="5" t="s">
        <v>3019</v>
      </c>
      <c r="B650" s="6" t="s">
        <v>1683</v>
      </c>
      <c r="C650" s="6" t="s">
        <v>1644</v>
      </c>
      <c r="D650" s="5">
        <v>2000</v>
      </c>
      <c r="E650" s="5">
        <v>16</v>
      </c>
      <c r="F650" s="5">
        <v>17</v>
      </c>
      <c r="G650" s="5">
        <v>95451</v>
      </c>
      <c r="H650" s="5" t="s">
        <v>1370</v>
      </c>
      <c r="I650" s="7">
        <v>6</v>
      </c>
      <c r="J650" s="5">
        <v>70</v>
      </c>
      <c r="K650" s="5">
        <v>2</v>
      </c>
      <c r="L650" s="5">
        <v>1</v>
      </c>
      <c r="M650" s="5">
        <v>2</v>
      </c>
      <c r="N650" s="5">
        <v>2</v>
      </c>
      <c r="O650" s="5">
        <v>6</v>
      </c>
      <c r="P650" s="5">
        <v>3</v>
      </c>
      <c r="Q650" s="5">
        <v>6</v>
      </c>
      <c r="R650" s="5">
        <v>6</v>
      </c>
      <c r="S650" s="5">
        <v>21</v>
      </c>
      <c r="T650" s="4">
        <v>1470</v>
      </c>
      <c r="U650" s="26">
        <f t="shared" si="20"/>
        <v>7.1808273434061904</v>
      </c>
      <c r="V650" s="26">
        <f t="shared" si="21"/>
        <v>502.65791403843332</v>
      </c>
      <c r="Z650" s="4">
        <v>11</v>
      </c>
      <c r="AA650" s="26">
        <v>31.942669993344413</v>
      </c>
      <c r="AB650" s="26">
        <v>319.42669993344413</v>
      </c>
    </row>
    <row r="651" spans="1:28" x14ac:dyDescent="0.25">
      <c r="A651" s="5" t="s">
        <v>3031</v>
      </c>
      <c r="B651" s="6" t="s">
        <v>1643</v>
      </c>
      <c r="C651" s="6" t="s">
        <v>1644</v>
      </c>
      <c r="D651" s="5">
        <v>2000</v>
      </c>
      <c r="E651" s="5">
        <v>16</v>
      </c>
      <c r="F651" s="5">
        <v>19</v>
      </c>
      <c r="G651" s="5">
        <v>90022</v>
      </c>
      <c r="H651" s="5" t="s">
        <v>1370</v>
      </c>
      <c r="I651" s="7">
        <v>3</v>
      </c>
      <c r="J651" s="5">
        <v>40</v>
      </c>
      <c r="K651" s="5">
        <v>2</v>
      </c>
      <c r="L651" s="5">
        <v>2</v>
      </c>
      <c r="M651" s="5">
        <v>2</v>
      </c>
      <c r="N651" s="5">
        <v>1</v>
      </c>
      <c r="O651" s="5">
        <v>6</v>
      </c>
      <c r="P651" s="5">
        <v>6</v>
      </c>
      <c r="Q651" s="5">
        <v>6</v>
      </c>
      <c r="R651" s="5">
        <v>3</v>
      </c>
      <c r="S651" s="5">
        <v>21</v>
      </c>
      <c r="T651" s="4">
        <v>840</v>
      </c>
      <c r="U651" s="26">
        <f t="shared" si="20"/>
        <v>7.1808273434061904</v>
      </c>
      <c r="V651" s="26">
        <f t="shared" si="21"/>
        <v>287.23309373624761</v>
      </c>
      <c r="Z651" s="4">
        <v>12</v>
      </c>
      <c r="AA651" s="26">
        <v>12.825487482617092</v>
      </c>
      <c r="AB651" s="26">
        <v>346.28816203066151</v>
      </c>
    </row>
    <row r="652" spans="1:28" x14ac:dyDescent="0.25">
      <c r="A652" s="5" t="s">
        <v>3231</v>
      </c>
      <c r="B652" s="6" t="s">
        <v>1660</v>
      </c>
      <c r="C652" s="6" t="s">
        <v>1151</v>
      </c>
      <c r="D652" s="5">
        <v>2000</v>
      </c>
      <c r="E652" s="5">
        <v>16</v>
      </c>
      <c r="F652" s="5">
        <v>23</v>
      </c>
      <c r="G652" s="5">
        <v>95490</v>
      </c>
      <c r="H652" s="5" t="s">
        <v>1370</v>
      </c>
      <c r="I652" s="7">
        <v>0.3</v>
      </c>
      <c r="J652" s="5">
        <v>5</v>
      </c>
      <c r="K652" s="5">
        <v>2</v>
      </c>
      <c r="L652" s="5">
        <v>2</v>
      </c>
      <c r="M652" s="5">
        <v>2</v>
      </c>
      <c r="N652" s="5">
        <v>1</v>
      </c>
      <c r="O652" s="5">
        <v>6</v>
      </c>
      <c r="P652" s="5">
        <v>6</v>
      </c>
      <c r="Q652" s="5">
        <v>6</v>
      </c>
      <c r="R652" s="5">
        <v>3</v>
      </c>
      <c r="S652" s="5">
        <v>21</v>
      </c>
      <c r="T652" s="4">
        <v>105</v>
      </c>
      <c r="U652" s="26">
        <f t="shared" si="20"/>
        <v>7.1808273434061904</v>
      </c>
      <c r="V652" s="26">
        <f t="shared" si="21"/>
        <v>35.904136717030951</v>
      </c>
      <c r="Z652" s="4">
        <v>13</v>
      </c>
      <c r="AA652" s="26">
        <v>9.0125350478088038</v>
      </c>
      <c r="AB652" s="26">
        <v>225.31337619522009</v>
      </c>
    </row>
    <row r="653" spans="1:28" x14ac:dyDescent="0.25">
      <c r="A653" s="5" t="s">
        <v>360</v>
      </c>
      <c r="B653" s="6" t="s">
        <v>1643</v>
      </c>
      <c r="C653" s="6" t="s">
        <v>1644</v>
      </c>
      <c r="D653" s="5">
        <v>2000</v>
      </c>
      <c r="E653" s="5">
        <v>16</v>
      </c>
      <c r="F653" s="5">
        <v>43</v>
      </c>
      <c r="G653" s="5">
        <v>95030</v>
      </c>
      <c r="H653" s="5" t="s">
        <v>1370</v>
      </c>
      <c r="I653" s="7">
        <v>4</v>
      </c>
      <c r="J653" s="5">
        <v>4</v>
      </c>
      <c r="K653" s="5">
        <v>2</v>
      </c>
      <c r="L653" s="5">
        <v>2</v>
      </c>
      <c r="M653" s="5">
        <v>2</v>
      </c>
      <c r="N653" s="5">
        <v>1</v>
      </c>
      <c r="O653" s="5">
        <v>6</v>
      </c>
      <c r="P653" s="5">
        <v>6</v>
      </c>
      <c r="Q653" s="5">
        <v>6</v>
      </c>
      <c r="R653" s="5">
        <v>3</v>
      </c>
      <c r="S653" s="5">
        <v>21</v>
      </c>
      <c r="T653" s="4">
        <v>84</v>
      </c>
      <c r="U653" s="26">
        <f t="shared" si="20"/>
        <v>7.1808273434061904</v>
      </c>
      <c r="V653" s="26">
        <f t="shared" si="21"/>
        <v>28.723309373624762</v>
      </c>
      <c r="Z653" s="4">
        <v>10</v>
      </c>
      <c r="AA653" s="26">
        <v>7.6378515101919362</v>
      </c>
      <c r="AB653" s="26">
        <v>618.66597232554682</v>
      </c>
    </row>
    <row r="654" spans="1:28" x14ac:dyDescent="0.25">
      <c r="A654" s="5" t="s">
        <v>26</v>
      </c>
      <c r="B654" s="6" t="s">
        <v>1643</v>
      </c>
      <c r="C654" s="6" t="s">
        <v>1644</v>
      </c>
      <c r="D654" s="5">
        <v>1999</v>
      </c>
      <c r="E654" s="5">
        <v>17</v>
      </c>
      <c r="F654" s="5">
        <v>34</v>
      </c>
      <c r="G654" s="5">
        <v>95829</v>
      </c>
      <c r="H654" s="5" t="s">
        <v>1370</v>
      </c>
      <c r="I654" s="7">
        <v>4</v>
      </c>
      <c r="J654" s="5">
        <v>9</v>
      </c>
      <c r="K654" s="5">
        <v>3</v>
      </c>
      <c r="L654" s="5">
        <v>3</v>
      </c>
      <c r="M654" s="5">
        <v>1</v>
      </c>
      <c r="N654" s="5">
        <v>0</v>
      </c>
      <c r="O654" s="5">
        <v>9</v>
      </c>
      <c r="P654" s="5">
        <v>9</v>
      </c>
      <c r="Q654" s="5">
        <v>3</v>
      </c>
      <c r="R654" s="5">
        <v>0</v>
      </c>
      <c r="S654" s="5">
        <v>21</v>
      </c>
      <c r="T654" s="4">
        <v>189</v>
      </c>
      <c r="U654" s="26">
        <f t="shared" si="20"/>
        <v>7.15262343024256</v>
      </c>
      <c r="V654" s="26">
        <f t="shared" si="21"/>
        <v>64.373610872183036</v>
      </c>
      <c r="Z654" s="4">
        <v>13</v>
      </c>
      <c r="AA654" s="26">
        <v>7.7250300409789752</v>
      </c>
      <c r="AB654" s="26">
        <v>77.250300409789759</v>
      </c>
    </row>
    <row r="655" spans="1:28" x14ac:dyDescent="0.25">
      <c r="A655" s="5" t="s">
        <v>223</v>
      </c>
      <c r="B655" s="6" t="s">
        <v>1643</v>
      </c>
      <c r="C655" s="6" t="s">
        <v>1644</v>
      </c>
      <c r="D655" s="5">
        <v>1998</v>
      </c>
      <c r="E655" s="5">
        <v>18</v>
      </c>
      <c r="F655" s="5">
        <v>38</v>
      </c>
      <c r="G655" s="5">
        <v>94107</v>
      </c>
      <c r="H655" s="5" t="s">
        <v>1370</v>
      </c>
      <c r="I655" s="7">
        <v>5</v>
      </c>
      <c r="J655" s="5">
        <v>14</v>
      </c>
      <c r="K655" s="5">
        <v>2</v>
      </c>
      <c r="L655" s="5">
        <v>2</v>
      </c>
      <c r="M655" s="5">
        <v>1</v>
      </c>
      <c r="N655" s="5">
        <v>2</v>
      </c>
      <c r="O655" s="5">
        <v>6</v>
      </c>
      <c r="P655" s="5">
        <v>6</v>
      </c>
      <c r="Q655" s="5">
        <v>3</v>
      </c>
      <c r="R655" s="5">
        <v>6</v>
      </c>
      <c r="S655" s="5">
        <v>21</v>
      </c>
      <c r="T655" s="4">
        <v>294</v>
      </c>
      <c r="U655" s="26">
        <f t="shared" si="20"/>
        <v>7.1241254940711469</v>
      </c>
      <c r="V655" s="26">
        <f t="shared" si="21"/>
        <v>99.737756916996062</v>
      </c>
      <c r="Z655" s="4">
        <v>12</v>
      </c>
      <c r="AA655" s="26">
        <v>0</v>
      </c>
      <c r="AB655" s="26">
        <v>0</v>
      </c>
    </row>
    <row r="656" spans="1:28" x14ac:dyDescent="0.25">
      <c r="A656" s="5" t="s">
        <v>2940</v>
      </c>
      <c r="B656" s="6" t="s">
        <v>1643</v>
      </c>
      <c r="C656" s="6" t="s">
        <v>1644</v>
      </c>
      <c r="D656" s="5">
        <v>1997</v>
      </c>
      <c r="E656" s="5">
        <v>19</v>
      </c>
      <c r="F656" s="5">
        <v>7</v>
      </c>
      <c r="G656" s="5">
        <v>94513</v>
      </c>
      <c r="H656" s="5" t="s">
        <v>1370</v>
      </c>
      <c r="I656" s="7">
        <v>4.5</v>
      </c>
      <c r="J656" s="5">
        <v>67</v>
      </c>
      <c r="K656" s="5">
        <v>3</v>
      </c>
      <c r="L656" s="5">
        <v>1</v>
      </c>
      <c r="M656" s="5">
        <v>1</v>
      </c>
      <c r="N656" s="5">
        <v>2</v>
      </c>
      <c r="O656" s="5">
        <v>9</v>
      </c>
      <c r="P656" s="5">
        <v>3</v>
      </c>
      <c r="Q656" s="5">
        <v>3</v>
      </c>
      <c r="R656" s="5">
        <v>6</v>
      </c>
      <c r="S656" s="5">
        <v>21</v>
      </c>
      <c r="T656" s="4">
        <v>1407</v>
      </c>
      <c r="U656" s="26">
        <f t="shared" si="20"/>
        <v>7.0953289130596735</v>
      </c>
      <c r="V656" s="26">
        <f t="shared" si="21"/>
        <v>475.38703717499811</v>
      </c>
      <c r="Z656" s="4">
        <v>10</v>
      </c>
      <c r="AA656" s="26">
        <v>7.6378515101919362</v>
      </c>
      <c r="AB656" s="26">
        <v>267.32480285671778</v>
      </c>
    </row>
    <row r="657" spans="1:28" x14ac:dyDescent="0.25">
      <c r="A657" s="5" t="s">
        <v>272</v>
      </c>
      <c r="B657" s="6" t="s">
        <v>1660</v>
      </c>
      <c r="C657" s="6" t="s">
        <v>1151</v>
      </c>
      <c r="D657" s="5">
        <v>1997</v>
      </c>
      <c r="E657" s="5">
        <v>19</v>
      </c>
      <c r="F657" s="5">
        <v>41</v>
      </c>
      <c r="G657" s="5">
        <v>94065</v>
      </c>
      <c r="H657" s="5" t="s">
        <v>1370</v>
      </c>
      <c r="I657" s="7">
        <v>2.9</v>
      </c>
      <c r="J657" s="5">
        <v>18</v>
      </c>
      <c r="K657" s="5">
        <v>2</v>
      </c>
      <c r="L657" s="5">
        <v>3</v>
      </c>
      <c r="M657" s="5">
        <v>1</v>
      </c>
      <c r="N657" s="5">
        <v>1</v>
      </c>
      <c r="O657" s="5">
        <v>6</v>
      </c>
      <c r="P657" s="5">
        <v>9</v>
      </c>
      <c r="Q657" s="5">
        <v>3</v>
      </c>
      <c r="R657" s="5">
        <v>3</v>
      </c>
      <c r="S657" s="5">
        <v>21</v>
      </c>
      <c r="T657" s="4">
        <v>378</v>
      </c>
      <c r="U657" s="26">
        <f t="shared" si="20"/>
        <v>7.0953289130596735</v>
      </c>
      <c r="V657" s="26">
        <f t="shared" si="21"/>
        <v>127.71592043507412</v>
      </c>
      <c r="Z657" s="4">
        <v>2</v>
      </c>
      <c r="AA657" s="26">
        <v>3.7160461656399884</v>
      </c>
      <c r="AB657" s="26">
        <v>219.24672377275931</v>
      </c>
    </row>
    <row r="658" spans="1:28" x14ac:dyDescent="0.25">
      <c r="A658" s="5" t="s">
        <v>301</v>
      </c>
      <c r="B658" s="6" t="s">
        <v>1643</v>
      </c>
      <c r="C658" s="6" t="s">
        <v>1644</v>
      </c>
      <c r="D658" s="5">
        <v>1997</v>
      </c>
      <c r="E658" s="5">
        <v>19</v>
      </c>
      <c r="F658" s="5">
        <v>42</v>
      </c>
      <c r="G658" s="5">
        <v>93117</v>
      </c>
      <c r="H658" s="5" t="s">
        <v>1370</v>
      </c>
      <c r="I658" s="7">
        <v>5</v>
      </c>
      <c r="J658" s="5">
        <v>50</v>
      </c>
      <c r="K658" s="5">
        <v>2</v>
      </c>
      <c r="L658" s="5">
        <v>1</v>
      </c>
      <c r="M658" s="5">
        <v>2</v>
      </c>
      <c r="N658" s="5">
        <v>2</v>
      </c>
      <c r="O658" s="5">
        <v>6</v>
      </c>
      <c r="P658" s="5">
        <v>3</v>
      </c>
      <c r="Q658" s="5">
        <v>6</v>
      </c>
      <c r="R658" s="5">
        <v>6</v>
      </c>
      <c r="S658" s="5">
        <v>21</v>
      </c>
      <c r="T658" s="4">
        <v>1050</v>
      </c>
      <c r="U658" s="26">
        <f t="shared" si="20"/>
        <v>7.0953289130596735</v>
      </c>
      <c r="V658" s="26">
        <f t="shared" si="21"/>
        <v>354.76644565298369</v>
      </c>
      <c r="Z658" s="4">
        <v>9</v>
      </c>
      <c r="AA658" s="26">
        <v>3.8050511126439637</v>
      </c>
      <c r="AB658" s="26">
        <v>209.277811195418</v>
      </c>
    </row>
    <row r="659" spans="1:28" x14ac:dyDescent="0.25">
      <c r="A659" s="5" t="s">
        <v>2500</v>
      </c>
      <c r="B659" s="6" t="s">
        <v>1660</v>
      </c>
      <c r="C659" s="6" t="s">
        <v>1151</v>
      </c>
      <c r="D659" s="5">
        <v>1996</v>
      </c>
      <c r="E659" s="5">
        <v>20</v>
      </c>
      <c r="F659" s="5">
        <v>19</v>
      </c>
      <c r="G659" s="5">
        <v>91342</v>
      </c>
      <c r="H659" s="5" t="s">
        <v>2097</v>
      </c>
      <c r="I659" s="7">
        <v>4.8</v>
      </c>
      <c r="J659" s="5">
        <v>37</v>
      </c>
      <c r="K659" s="5">
        <v>2</v>
      </c>
      <c r="L659" s="5">
        <v>2</v>
      </c>
      <c r="M659" s="5">
        <v>2</v>
      </c>
      <c r="N659" s="5">
        <v>1</v>
      </c>
      <c r="O659" s="5">
        <v>6</v>
      </c>
      <c r="P659" s="5">
        <v>6</v>
      </c>
      <c r="Q659" s="5">
        <v>6</v>
      </c>
      <c r="R659" s="5">
        <v>3</v>
      </c>
      <c r="S659" s="5">
        <v>21</v>
      </c>
      <c r="T659" s="4">
        <v>777</v>
      </c>
      <c r="U659" s="26">
        <f t="shared" si="20"/>
        <v>7.0662289679964054</v>
      </c>
      <c r="V659" s="26">
        <f t="shared" si="21"/>
        <v>261.45047181586699</v>
      </c>
      <c r="Z659" s="4">
        <v>12</v>
      </c>
      <c r="AA659" s="26">
        <v>15.390584979140511</v>
      </c>
      <c r="AB659" s="26">
        <v>1092.7315335189762</v>
      </c>
    </row>
    <row r="660" spans="1:28" x14ac:dyDescent="0.25">
      <c r="A660" s="5" t="s">
        <v>2516</v>
      </c>
      <c r="B660" s="6" t="s">
        <v>1643</v>
      </c>
      <c r="C660" s="6" t="s">
        <v>1644</v>
      </c>
      <c r="D660" s="5">
        <v>1995</v>
      </c>
      <c r="E660" s="5">
        <v>21</v>
      </c>
      <c r="F660" s="5">
        <v>19</v>
      </c>
      <c r="G660" s="5">
        <v>91042</v>
      </c>
      <c r="H660" s="5" t="s">
        <v>2097</v>
      </c>
      <c r="I660" s="7">
        <v>3.8</v>
      </c>
      <c r="J660" s="5">
        <v>41</v>
      </c>
      <c r="K660" s="5">
        <v>2</v>
      </c>
      <c r="L660" s="5">
        <v>2</v>
      </c>
      <c r="M660" s="5">
        <v>2</v>
      </c>
      <c r="N660" s="5">
        <v>1</v>
      </c>
      <c r="O660" s="5">
        <v>6</v>
      </c>
      <c r="P660" s="5">
        <v>6</v>
      </c>
      <c r="Q660" s="5">
        <v>6</v>
      </c>
      <c r="R660" s="5">
        <v>3</v>
      </c>
      <c r="S660" s="5">
        <v>21</v>
      </c>
      <c r="T660" s="4">
        <v>861</v>
      </c>
      <c r="U660" s="26">
        <f t="shared" si="20"/>
        <v>7.036820839711897</v>
      </c>
      <c r="V660" s="26">
        <f t="shared" si="21"/>
        <v>288.50965442818779</v>
      </c>
      <c r="Z660" s="4">
        <v>14</v>
      </c>
      <c r="AA660" s="26">
        <v>10.340637374286771</v>
      </c>
      <c r="AB660" s="26">
        <v>837.59162731722847</v>
      </c>
    </row>
    <row r="661" spans="1:28" x14ac:dyDescent="0.25">
      <c r="A661" s="5" t="s">
        <v>2677</v>
      </c>
      <c r="B661" s="6" t="s">
        <v>1643</v>
      </c>
      <c r="C661" s="6" t="s">
        <v>1644</v>
      </c>
      <c r="D661" s="5">
        <v>1995</v>
      </c>
      <c r="E661" s="5">
        <v>21</v>
      </c>
      <c r="F661" s="5">
        <v>36</v>
      </c>
      <c r="G661" s="5">
        <v>91737</v>
      </c>
      <c r="H661" s="5" t="s">
        <v>2097</v>
      </c>
      <c r="I661" s="7">
        <v>3.9</v>
      </c>
      <c r="J661" s="5">
        <v>20</v>
      </c>
      <c r="K661" s="5">
        <v>2</v>
      </c>
      <c r="L661" s="5">
        <v>1</v>
      </c>
      <c r="M661" s="5">
        <v>2</v>
      </c>
      <c r="N661" s="5">
        <v>2</v>
      </c>
      <c r="O661" s="5">
        <v>6</v>
      </c>
      <c r="P661" s="5">
        <v>3</v>
      </c>
      <c r="Q661" s="5">
        <v>6</v>
      </c>
      <c r="R661" s="5">
        <v>6</v>
      </c>
      <c r="S661" s="5">
        <v>21</v>
      </c>
      <c r="T661" s="4">
        <v>420</v>
      </c>
      <c r="U661" s="26">
        <f t="shared" si="20"/>
        <v>7.036820839711897</v>
      </c>
      <c r="V661" s="26">
        <f t="shared" si="21"/>
        <v>140.73641679423793</v>
      </c>
      <c r="Z661" s="4">
        <v>14</v>
      </c>
      <c r="AA661" s="26">
        <v>9.048057702500925</v>
      </c>
      <c r="AB661" s="26">
        <v>416.21065431504258</v>
      </c>
    </row>
    <row r="662" spans="1:28" x14ac:dyDescent="0.25">
      <c r="A662" s="5" t="s">
        <v>2524</v>
      </c>
      <c r="B662" s="6" t="s">
        <v>1643</v>
      </c>
      <c r="C662" s="6" t="s">
        <v>1644</v>
      </c>
      <c r="D662" s="5">
        <v>1994</v>
      </c>
      <c r="E662" s="5">
        <v>22</v>
      </c>
      <c r="F662" s="5">
        <v>19</v>
      </c>
      <c r="G662" s="5">
        <v>91741</v>
      </c>
      <c r="H662" s="5" t="s">
        <v>2097</v>
      </c>
      <c r="I662" s="7">
        <v>8.1</v>
      </c>
      <c r="J662" s="5">
        <v>70</v>
      </c>
      <c r="K662" s="5">
        <v>6</v>
      </c>
      <c r="L662" s="5">
        <v>0</v>
      </c>
      <c r="M662" s="5">
        <v>1</v>
      </c>
      <c r="N662" s="5">
        <v>0</v>
      </c>
      <c r="O662" s="5">
        <v>18</v>
      </c>
      <c r="P662" s="5">
        <v>0</v>
      </c>
      <c r="Q662" s="5">
        <v>3</v>
      </c>
      <c r="R662" s="5">
        <v>0</v>
      </c>
      <c r="S662" s="5">
        <v>21</v>
      </c>
      <c r="T662" s="4">
        <v>1470</v>
      </c>
      <c r="U662" s="26">
        <f t="shared" si="20"/>
        <v>7.007099606418409</v>
      </c>
      <c r="V662" s="26">
        <f t="shared" si="21"/>
        <v>490.49697244928865</v>
      </c>
      <c r="Z662" s="4">
        <v>12</v>
      </c>
      <c r="AA662" s="26">
        <v>20.520779972187349</v>
      </c>
      <c r="AB662" s="26">
        <v>820.83119888749388</v>
      </c>
    </row>
    <row r="663" spans="1:28" x14ac:dyDescent="0.25">
      <c r="A663" s="5" t="s">
        <v>2519</v>
      </c>
      <c r="B663" s="6" t="s">
        <v>1683</v>
      </c>
      <c r="C663" s="6" t="s">
        <v>1644</v>
      </c>
      <c r="D663" s="5">
        <v>1992</v>
      </c>
      <c r="E663" s="5">
        <v>24</v>
      </c>
      <c r="F663" s="5">
        <v>19</v>
      </c>
      <c r="G663" s="5">
        <v>90703</v>
      </c>
      <c r="H663" s="5" t="s">
        <v>2097</v>
      </c>
      <c r="I663" s="7">
        <v>3.7</v>
      </c>
      <c r="J663" s="5">
        <v>20</v>
      </c>
      <c r="K663" s="5">
        <v>2</v>
      </c>
      <c r="L663" s="5">
        <v>2</v>
      </c>
      <c r="M663" s="5">
        <v>2</v>
      </c>
      <c r="N663" s="5">
        <v>1</v>
      </c>
      <c r="O663" s="5">
        <v>6</v>
      </c>
      <c r="P663" s="5">
        <v>6</v>
      </c>
      <c r="Q663" s="5">
        <v>6</v>
      </c>
      <c r="R663" s="5">
        <v>3</v>
      </c>
      <c r="S663" s="5">
        <v>21</v>
      </c>
      <c r="T663" s="4">
        <v>420</v>
      </c>
      <c r="U663" s="26">
        <f t="shared" si="20"/>
        <v>6.9466976079971454</v>
      </c>
      <c r="V663" s="26">
        <f t="shared" si="21"/>
        <v>138.93395215994292</v>
      </c>
      <c r="Z663" s="4">
        <v>13</v>
      </c>
      <c r="AA663" s="26">
        <v>14.16255507512812</v>
      </c>
      <c r="AB663" s="26">
        <v>42.487665225384362</v>
      </c>
    </row>
    <row r="664" spans="1:28" x14ac:dyDescent="0.25">
      <c r="A664" s="5" t="s">
        <v>2346</v>
      </c>
      <c r="B664" s="6" t="s">
        <v>1643</v>
      </c>
      <c r="C664" s="6" t="s">
        <v>1644</v>
      </c>
      <c r="D664" s="5">
        <v>1990</v>
      </c>
      <c r="E664" s="5">
        <v>26</v>
      </c>
      <c r="F664" s="5">
        <v>1</v>
      </c>
      <c r="G664" s="5">
        <v>94550</v>
      </c>
      <c r="H664" s="5" t="s">
        <v>2097</v>
      </c>
      <c r="I664" s="7">
        <v>2.8</v>
      </c>
      <c r="J664" s="5">
        <v>14</v>
      </c>
      <c r="K664" s="5">
        <v>2</v>
      </c>
      <c r="L664" s="5">
        <v>2</v>
      </c>
      <c r="M664" s="5">
        <v>2</v>
      </c>
      <c r="N664" s="5">
        <v>1</v>
      </c>
      <c r="O664" s="5">
        <v>6</v>
      </c>
      <c r="P664" s="5">
        <v>6</v>
      </c>
      <c r="Q664" s="5">
        <v>6</v>
      </c>
      <c r="R664" s="5">
        <v>3</v>
      </c>
      <c r="S664" s="5">
        <v>21</v>
      </c>
      <c r="T664" s="4">
        <v>294</v>
      </c>
      <c r="U664" s="26">
        <f t="shared" si="20"/>
        <v>6.8849814394720568</v>
      </c>
      <c r="V664" s="26">
        <f t="shared" si="21"/>
        <v>96.389740152608795</v>
      </c>
      <c r="Z664" s="4">
        <v>10</v>
      </c>
      <c r="AA664" s="26">
        <v>11.456777265287904</v>
      </c>
      <c r="AB664" s="26">
        <v>297.87620889748553</v>
      </c>
    </row>
    <row r="665" spans="1:28" x14ac:dyDescent="0.25">
      <c r="A665" s="5" t="s">
        <v>2371</v>
      </c>
      <c r="B665" s="6" t="s">
        <v>1730</v>
      </c>
      <c r="C665" s="6" t="s">
        <v>1151</v>
      </c>
      <c r="D665" s="5">
        <v>1990</v>
      </c>
      <c r="E665" s="5">
        <v>26</v>
      </c>
      <c r="F665" s="5">
        <v>4</v>
      </c>
      <c r="G665" s="5">
        <v>95973</v>
      </c>
      <c r="H665" s="5" t="s">
        <v>2097</v>
      </c>
      <c r="I665" s="7">
        <v>4</v>
      </c>
      <c r="J665" s="5">
        <v>25</v>
      </c>
      <c r="K665" s="5">
        <v>2</v>
      </c>
      <c r="L665" s="5">
        <v>2</v>
      </c>
      <c r="M665" s="5">
        <v>2</v>
      </c>
      <c r="N665" s="5">
        <v>1</v>
      </c>
      <c r="O665" s="5">
        <v>6</v>
      </c>
      <c r="P665" s="5">
        <v>6</v>
      </c>
      <c r="Q665" s="5">
        <v>6</v>
      </c>
      <c r="R665" s="5">
        <v>3</v>
      </c>
      <c r="S665" s="5">
        <v>21</v>
      </c>
      <c r="T665" s="4">
        <v>525</v>
      </c>
      <c r="U665" s="26">
        <f t="shared" si="20"/>
        <v>6.8849814394720568</v>
      </c>
      <c r="V665" s="26">
        <f t="shared" si="21"/>
        <v>172.12453598680142</v>
      </c>
      <c r="Z665" s="4">
        <v>13</v>
      </c>
      <c r="AA665" s="26">
        <v>5.1500200273193162</v>
      </c>
      <c r="AB665" s="26">
        <v>154.50060081957949</v>
      </c>
    </row>
    <row r="666" spans="1:28" x14ac:dyDescent="0.25">
      <c r="A666" s="5" t="s">
        <v>2624</v>
      </c>
      <c r="B666" s="6" t="s">
        <v>1660</v>
      </c>
      <c r="C666" s="6" t="s">
        <v>1151</v>
      </c>
      <c r="D666" s="5">
        <v>1987</v>
      </c>
      <c r="E666" s="5">
        <v>29</v>
      </c>
      <c r="F666" s="5">
        <v>33</v>
      </c>
      <c r="G666" s="5">
        <v>92503</v>
      </c>
      <c r="H666" s="5" t="s">
        <v>2097</v>
      </c>
      <c r="I666" s="7">
        <v>3</v>
      </c>
      <c r="J666" s="5">
        <v>14</v>
      </c>
      <c r="K666" s="5">
        <v>4</v>
      </c>
      <c r="L666" s="5">
        <v>0</v>
      </c>
      <c r="M666" s="5">
        <v>3</v>
      </c>
      <c r="N666" s="5">
        <v>0</v>
      </c>
      <c r="O666" s="5">
        <v>12</v>
      </c>
      <c r="P666" s="5">
        <v>0</v>
      </c>
      <c r="Q666" s="5">
        <v>9</v>
      </c>
      <c r="R666" s="5">
        <v>0</v>
      </c>
      <c r="S666" s="5">
        <v>21</v>
      </c>
      <c r="T666" s="4">
        <v>294</v>
      </c>
      <c r="U666" s="26">
        <f t="shared" si="20"/>
        <v>6.7898477423412569</v>
      </c>
      <c r="V666" s="26">
        <f t="shared" si="21"/>
        <v>95.057868392777593</v>
      </c>
      <c r="Z666" s="4">
        <v>9</v>
      </c>
      <c r="AA666" s="26">
        <v>38.050511126439638</v>
      </c>
      <c r="AB666" s="26">
        <v>3044.0408901151709</v>
      </c>
    </row>
    <row r="667" spans="1:28" x14ac:dyDescent="0.25">
      <c r="A667" s="5" t="s">
        <v>2857</v>
      </c>
      <c r="B667" s="6" t="s">
        <v>1643</v>
      </c>
      <c r="C667" s="6" t="s">
        <v>1644</v>
      </c>
      <c r="D667" s="5">
        <v>1987</v>
      </c>
      <c r="E667" s="5">
        <v>29</v>
      </c>
      <c r="F667" s="5">
        <v>56</v>
      </c>
      <c r="G667" s="5">
        <v>91360</v>
      </c>
      <c r="H667" s="5" t="s">
        <v>2097</v>
      </c>
      <c r="I667" s="7">
        <v>4.9000000000000004</v>
      </c>
      <c r="J667" s="5">
        <v>35</v>
      </c>
      <c r="K667" s="5">
        <v>1</v>
      </c>
      <c r="L667" s="5">
        <v>1</v>
      </c>
      <c r="M667" s="5">
        <v>2</v>
      </c>
      <c r="N667" s="5">
        <v>3</v>
      </c>
      <c r="O667" s="5">
        <v>3</v>
      </c>
      <c r="P667" s="5">
        <v>3</v>
      </c>
      <c r="Q667" s="5">
        <v>6</v>
      </c>
      <c r="R667" s="5">
        <v>9</v>
      </c>
      <c r="S667" s="5">
        <v>21</v>
      </c>
      <c r="T667" s="4">
        <v>735</v>
      </c>
      <c r="U667" s="26">
        <f t="shared" si="20"/>
        <v>6.7898477423412569</v>
      </c>
      <c r="V667" s="26">
        <f t="shared" si="21"/>
        <v>237.64467098194399</v>
      </c>
      <c r="Z667" s="4">
        <v>5</v>
      </c>
      <c r="AA667" s="26">
        <v>16.261030389289456</v>
      </c>
      <c r="AB667" s="26">
        <v>650.44121557157825</v>
      </c>
    </row>
    <row r="668" spans="1:28" x14ac:dyDescent="0.25">
      <c r="A668" s="5" t="s">
        <v>2613</v>
      </c>
      <c r="B668" s="6" t="s">
        <v>1643</v>
      </c>
      <c r="C668" s="6" t="s">
        <v>1644</v>
      </c>
      <c r="D668" s="5">
        <v>1986</v>
      </c>
      <c r="E668" s="5">
        <v>30</v>
      </c>
      <c r="F668" s="5">
        <v>31</v>
      </c>
      <c r="G668" s="5">
        <v>95658</v>
      </c>
      <c r="H668" s="5" t="s">
        <v>2097</v>
      </c>
      <c r="I668" s="7">
        <v>4.7</v>
      </c>
      <c r="J668" s="5">
        <v>34</v>
      </c>
      <c r="K668" s="5">
        <v>2</v>
      </c>
      <c r="L668" s="5">
        <v>2</v>
      </c>
      <c r="M668" s="5">
        <v>2</v>
      </c>
      <c r="N668" s="5">
        <v>1</v>
      </c>
      <c r="O668" s="5">
        <v>6</v>
      </c>
      <c r="P668" s="5">
        <v>6</v>
      </c>
      <c r="Q668" s="5">
        <v>6</v>
      </c>
      <c r="R668" s="5">
        <v>3</v>
      </c>
      <c r="S668" s="5">
        <v>21</v>
      </c>
      <c r="T668" s="4">
        <v>714</v>
      </c>
      <c r="U668" s="26">
        <f t="shared" si="20"/>
        <v>6.7574312216717622</v>
      </c>
      <c r="V668" s="26">
        <f t="shared" si="21"/>
        <v>229.75266153683992</v>
      </c>
      <c r="Z668" s="4">
        <v>10</v>
      </c>
      <c r="AA668" s="26">
        <v>11.456777265287904</v>
      </c>
      <c r="AB668" s="26">
        <v>57.283886326439521</v>
      </c>
    </row>
    <row r="669" spans="1:28" x14ac:dyDescent="0.25">
      <c r="A669" s="5" t="s">
        <v>2632</v>
      </c>
      <c r="B669" s="6" t="s">
        <v>1643</v>
      </c>
      <c r="C669" s="6" t="s">
        <v>1644</v>
      </c>
      <c r="D669" s="5">
        <v>1986</v>
      </c>
      <c r="E669" s="5">
        <v>30</v>
      </c>
      <c r="F669" s="5">
        <v>33</v>
      </c>
      <c r="G669" s="5">
        <v>92509</v>
      </c>
      <c r="H669" s="5" t="s">
        <v>2097</v>
      </c>
      <c r="I669" s="7">
        <v>5</v>
      </c>
      <c r="J669" s="5">
        <v>20</v>
      </c>
      <c r="K669" s="5">
        <v>0</v>
      </c>
      <c r="L669" s="5">
        <v>0</v>
      </c>
      <c r="M669" s="5">
        <v>2</v>
      </c>
      <c r="N669" s="5">
        <v>5</v>
      </c>
      <c r="O669" s="5">
        <v>0</v>
      </c>
      <c r="P669" s="5">
        <v>0</v>
      </c>
      <c r="Q669" s="5">
        <v>6</v>
      </c>
      <c r="R669" s="5">
        <v>15</v>
      </c>
      <c r="S669" s="5">
        <v>21</v>
      </c>
      <c r="T669" s="4">
        <v>420</v>
      </c>
      <c r="U669" s="26">
        <f t="shared" si="20"/>
        <v>6.7574312216717622</v>
      </c>
      <c r="V669" s="26">
        <f t="shared" si="21"/>
        <v>135.14862443343526</v>
      </c>
      <c r="Z669" s="4">
        <v>9</v>
      </c>
      <c r="AA669" s="26">
        <v>24.098657046745103</v>
      </c>
      <c r="AB669" s="26">
        <v>2409.8657046745102</v>
      </c>
    </row>
    <row r="670" spans="1:28" x14ac:dyDescent="0.25">
      <c r="A670" s="5" t="s">
        <v>2656</v>
      </c>
      <c r="B670" s="6" t="s">
        <v>1643</v>
      </c>
      <c r="C670" s="6" t="s">
        <v>1644</v>
      </c>
      <c r="D670" s="5">
        <v>1981</v>
      </c>
      <c r="E670" s="5">
        <v>35</v>
      </c>
      <c r="F670" s="5">
        <v>34</v>
      </c>
      <c r="G670" s="5">
        <v>95826</v>
      </c>
      <c r="H670" s="5" t="s">
        <v>2097</v>
      </c>
      <c r="I670" s="7">
        <v>1.7</v>
      </c>
      <c r="J670" s="5">
        <v>20</v>
      </c>
      <c r="K670" s="5">
        <v>2</v>
      </c>
      <c r="L670" s="5">
        <v>2</v>
      </c>
      <c r="M670" s="5">
        <v>2</v>
      </c>
      <c r="N670" s="5">
        <v>1</v>
      </c>
      <c r="O670" s="5">
        <v>6</v>
      </c>
      <c r="P670" s="5">
        <v>6</v>
      </c>
      <c r="Q670" s="5">
        <v>6</v>
      </c>
      <c r="R670" s="5">
        <v>3</v>
      </c>
      <c r="S670" s="5">
        <v>21</v>
      </c>
      <c r="T670" s="4">
        <v>420</v>
      </c>
      <c r="U670" s="26">
        <f t="shared" si="20"/>
        <v>6.5897866804000769</v>
      </c>
      <c r="V670" s="26">
        <f t="shared" si="21"/>
        <v>131.79573360800154</v>
      </c>
      <c r="Z670" s="4">
        <v>15</v>
      </c>
      <c r="AA670" s="26">
        <v>6.4888851878473384</v>
      </c>
      <c r="AB670" s="26">
        <v>123.28881856909943</v>
      </c>
    </row>
    <row r="671" spans="1:28" x14ac:dyDescent="0.25">
      <c r="A671" s="5" t="s">
        <v>2360</v>
      </c>
      <c r="B671" s="6" t="s">
        <v>1730</v>
      </c>
      <c r="C671" s="6" t="s">
        <v>1151</v>
      </c>
      <c r="D671" s="5">
        <v>1979</v>
      </c>
      <c r="E671" s="5">
        <v>37</v>
      </c>
      <c r="F671" s="5">
        <v>1</v>
      </c>
      <c r="G671" s="5">
        <v>94577</v>
      </c>
      <c r="H671" s="5" t="s">
        <v>2097</v>
      </c>
      <c r="I671" s="7">
        <v>0.4</v>
      </c>
      <c r="J671" s="5">
        <v>1</v>
      </c>
      <c r="K671" s="5">
        <v>4</v>
      </c>
      <c r="L671" s="5">
        <v>3</v>
      </c>
      <c r="M671" s="5">
        <v>0</v>
      </c>
      <c r="N671" s="5">
        <v>0</v>
      </c>
      <c r="O671" s="5">
        <v>12</v>
      </c>
      <c r="P671" s="5">
        <v>9</v>
      </c>
      <c r="Q671" s="5">
        <v>0</v>
      </c>
      <c r="R671" s="5">
        <v>0</v>
      </c>
      <c r="S671" s="5">
        <v>21</v>
      </c>
      <c r="T671" s="4">
        <v>21</v>
      </c>
      <c r="U671" s="26">
        <f t="shared" si="20"/>
        <v>6.5200131611417289</v>
      </c>
      <c r="V671" s="26">
        <f t="shared" si="21"/>
        <v>6.5200131611417289</v>
      </c>
      <c r="Z671" s="4">
        <v>16</v>
      </c>
      <c r="AA671" s="26">
        <v>27.365133785496013</v>
      </c>
      <c r="AB671" s="26">
        <v>1121.9704852053364</v>
      </c>
    </row>
    <row r="672" spans="1:28" x14ac:dyDescent="0.25">
      <c r="A672" s="5" t="s">
        <v>2611</v>
      </c>
      <c r="B672" s="6" t="s">
        <v>1643</v>
      </c>
      <c r="C672" s="6" t="s">
        <v>1644</v>
      </c>
      <c r="D672" s="5">
        <v>1977</v>
      </c>
      <c r="E672" s="5">
        <v>39</v>
      </c>
      <c r="F672" s="5">
        <v>31</v>
      </c>
      <c r="G672" s="5">
        <v>95722</v>
      </c>
      <c r="H672" s="5" t="s">
        <v>2097</v>
      </c>
      <c r="I672" s="7">
        <v>0.3</v>
      </c>
      <c r="J672" s="5">
        <v>1</v>
      </c>
      <c r="K672" s="5">
        <v>3</v>
      </c>
      <c r="L672" s="5">
        <v>1</v>
      </c>
      <c r="M672" s="5">
        <v>3</v>
      </c>
      <c r="N672" s="5">
        <v>0</v>
      </c>
      <c r="O672" s="5">
        <v>9</v>
      </c>
      <c r="P672" s="5">
        <v>3</v>
      </c>
      <c r="Q672" s="5">
        <v>9</v>
      </c>
      <c r="R672" s="5">
        <v>0</v>
      </c>
      <c r="S672" s="5">
        <v>21</v>
      </c>
      <c r="T672" s="4">
        <v>21</v>
      </c>
      <c r="U672" s="26">
        <f t="shared" si="20"/>
        <v>6.4486060639684872</v>
      </c>
      <c r="V672" s="26">
        <f t="shared" si="21"/>
        <v>6.4486060639684872</v>
      </c>
      <c r="Z672" s="4">
        <v>3</v>
      </c>
      <c r="AA672" s="26">
        <v>9.9412151962300292</v>
      </c>
      <c r="AB672" s="26">
        <v>994.12151962300288</v>
      </c>
    </row>
    <row r="673" spans="1:28" x14ac:dyDescent="0.25">
      <c r="A673" s="5" t="s">
        <v>1167</v>
      </c>
      <c r="B673" s="6" t="s">
        <v>1150</v>
      </c>
      <c r="C673" s="6" t="s">
        <v>1151</v>
      </c>
      <c r="D673" s="5">
        <v>2007</v>
      </c>
      <c r="E673" s="5">
        <v>9</v>
      </c>
      <c r="F673" s="5">
        <v>1</v>
      </c>
      <c r="G673" s="5">
        <v>94551</v>
      </c>
      <c r="H673" s="5" t="s">
        <v>1152</v>
      </c>
      <c r="I673" s="7">
        <v>0.2</v>
      </c>
      <c r="J673" s="5">
        <v>1</v>
      </c>
      <c r="K673" s="5">
        <v>2</v>
      </c>
      <c r="L673" s="5">
        <v>2</v>
      </c>
      <c r="M673" s="5">
        <v>2</v>
      </c>
      <c r="N673" s="5">
        <v>2</v>
      </c>
      <c r="O673" s="5">
        <v>6</v>
      </c>
      <c r="P673" s="5">
        <v>6</v>
      </c>
      <c r="Q673" s="5">
        <v>6</v>
      </c>
      <c r="R673" s="5">
        <v>6</v>
      </c>
      <c r="S673" s="5">
        <v>24</v>
      </c>
      <c r="T673" s="4">
        <v>24</v>
      </c>
      <c r="U673" s="26">
        <f t="shared" si="20"/>
        <v>8.4233039949031365</v>
      </c>
      <c r="V673" s="26">
        <f t="shared" si="21"/>
        <v>8.4233039949031365</v>
      </c>
      <c r="Z673" s="4">
        <v>12</v>
      </c>
      <c r="AA673" s="26">
        <v>44.889206189159822</v>
      </c>
      <c r="AB673" s="26">
        <v>2468.9063404037902</v>
      </c>
    </row>
    <row r="674" spans="1:28" x14ac:dyDescent="0.25">
      <c r="A674" s="5" t="s">
        <v>1180</v>
      </c>
      <c r="B674" s="6" t="s">
        <v>1150</v>
      </c>
      <c r="C674" s="6" t="s">
        <v>1151</v>
      </c>
      <c r="D674" s="5">
        <v>2005</v>
      </c>
      <c r="E674" s="5">
        <v>11</v>
      </c>
      <c r="F674" s="5">
        <v>4</v>
      </c>
      <c r="G674" s="5">
        <v>95926</v>
      </c>
      <c r="H674" s="5" t="s">
        <v>1152</v>
      </c>
      <c r="I674" s="7">
        <v>8</v>
      </c>
      <c r="J674" s="5">
        <v>51</v>
      </c>
      <c r="K674" s="5">
        <v>2</v>
      </c>
      <c r="L674" s="5">
        <v>4</v>
      </c>
      <c r="M674" s="5">
        <v>2</v>
      </c>
      <c r="N674" s="5">
        <v>0</v>
      </c>
      <c r="O674" s="5">
        <v>6</v>
      </c>
      <c r="P674" s="5">
        <v>12</v>
      </c>
      <c r="Q674" s="5">
        <v>6</v>
      </c>
      <c r="R674" s="5">
        <v>0</v>
      </c>
      <c r="S674" s="5">
        <v>24</v>
      </c>
      <c r="T674" s="4">
        <v>1224</v>
      </c>
      <c r="U674" s="26">
        <f t="shared" si="20"/>
        <v>8.3629620802249924</v>
      </c>
      <c r="V674" s="26">
        <f t="shared" si="21"/>
        <v>426.51106609147462</v>
      </c>
      <c r="Z674" s="4">
        <v>16</v>
      </c>
      <c r="AA674" s="26">
        <v>20.849625741330293</v>
      </c>
      <c r="AB674" s="26">
        <v>833.98502965321177</v>
      </c>
    </row>
    <row r="675" spans="1:28" x14ac:dyDescent="0.25">
      <c r="A675" s="5" t="s">
        <v>1246</v>
      </c>
      <c r="B675" s="6" t="s">
        <v>1150</v>
      </c>
      <c r="C675" s="6" t="s">
        <v>1151</v>
      </c>
      <c r="D675" s="5">
        <v>2001</v>
      </c>
      <c r="E675" s="5">
        <v>15</v>
      </c>
      <c r="F675" s="5">
        <v>19</v>
      </c>
      <c r="G675" s="5">
        <v>91789</v>
      </c>
      <c r="H675" s="5" t="s">
        <v>1152</v>
      </c>
      <c r="I675" s="7">
        <v>5.9</v>
      </c>
      <c r="J675" s="5">
        <v>40</v>
      </c>
      <c r="K675" s="5">
        <v>1</v>
      </c>
      <c r="L675" s="5">
        <v>0</v>
      </c>
      <c r="M675" s="5">
        <v>1</v>
      </c>
      <c r="N675" s="5">
        <v>6</v>
      </c>
      <c r="O675" s="5">
        <v>3</v>
      </c>
      <c r="P675" s="5">
        <v>0</v>
      </c>
      <c r="Q675" s="5">
        <v>3</v>
      </c>
      <c r="R675" s="5">
        <v>18</v>
      </c>
      <c r="S675" s="5">
        <v>24</v>
      </c>
      <c r="T675" s="4">
        <v>960</v>
      </c>
      <c r="U675" s="26">
        <f t="shared" si="20"/>
        <v>8.2385620120156648</v>
      </c>
      <c r="V675" s="26">
        <f t="shared" si="21"/>
        <v>329.54248048062658</v>
      </c>
      <c r="Z675" s="4">
        <v>13</v>
      </c>
      <c r="AA675" s="26">
        <v>0</v>
      </c>
      <c r="AB675" s="26">
        <v>0</v>
      </c>
    </row>
    <row r="676" spans="1:28" x14ac:dyDescent="0.25">
      <c r="A676" s="5" t="s">
        <v>1254</v>
      </c>
      <c r="B676" s="6" t="s">
        <v>1150</v>
      </c>
      <c r="C676" s="6" t="s">
        <v>1151</v>
      </c>
      <c r="D676" s="5">
        <v>2003</v>
      </c>
      <c r="E676" s="5">
        <v>13</v>
      </c>
      <c r="F676" s="5">
        <v>19</v>
      </c>
      <c r="G676" s="5">
        <v>90603</v>
      </c>
      <c r="H676" s="5" t="s">
        <v>1152</v>
      </c>
      <c r="I676" s="7">
        <v>1.9</v>
      </c>
      <c r="J676" s="5">
        <v>30</v>
      </c>
      <c r="K676" s="5">
        <v>3</v>
      </c>
      <c r="L676" s="5">
        <v>1</v>
      </c>
      <c r="M676" s="5">
        <v>2</v>
      </c>
      <c r="N676" s="5">
        <v>2</v>
      </c>
      <c r="O676" s="5">
        <v>9</v>
      </c>
      <c r="P676" s="5">
        <v>3</v>
      </c>
      <c r="Q676" s="5">
        <v>6</v>
      </c>
      <c r="R676" s="5">
        <v>6</v>
      </c>
      <c r="S676" s="5">
        <v>24</v>
      </c>
      <c r="T676" s="4">
        <v>720</v>
      </c>
      <c r="U676" s="26">
        <f t="shared" si="20"/>
        <v>8.3013940050559771</v>
      </c>
      <c r="V676" s="26">
        <f t="shared" si="21"/>
        <v>249.0418201516793</v>
      </c>
      <c r="Z676" s="4">
        <v>3</v>
      </c>
      <c r="AA676" s="26">
        <v>19.882430392460058</v>
      </c>
      <c r="AB676" s="26">
        <v>39.764860784920117</v>
      </c>
    </row>
    <row r="677" spans="1:28" x14ac:dyDescent="0.25">
      <c r="A677" s="5" t="s">
        <v>1354</v>
      </c>
      <c r="B677" s="6" t="s">
        <v>1150</v>
      </c>
      <c r="C677" s="6" t="s">
        <v>1151</v>
      </c>
      <c r="D677" s="5">
        <v>2007</v>
      </c>
      <c r="E677" s="5">
        <v>9</v>
      </c>
      <c r="F677" s="5">
        <v>30</v>
      </c>
      <c r="G677" s="5">
        <v>92705</v>
      </c>
      <c r="H677" s="5" t="s">
        <v>1152</v>
      </c>
      <c r="I677" s="7">
        <v>3.9</v>
      </c>
      <c r="J677" s="5">
        <v>70</v>
      </c>
      <c r="K677" s="5">
        <v>1</v>
      </c>
      <c r="L677" s="5">
        <v>4</v>
      </c>
      <c r="M677" s="5">
        <v>2</v>
      </c>
      <c r="N677" s="5">
        <v>1</v>
      </c>
      <c r="O677" s="5">
        <v>3</v>
      </c>
      <c r="P677" s="5">
        <v>12</v>
      </c>
      <c r="Q677" s="5">
        <v>6</v>
      </c>
      <c r="R677" s="5">
        <v>3</v>
      </c>
      <c r="S677" s="5">
        <v>24</v>
      </c>
      <c r="T677" s="4">
        <v>1680</v>
      </c>
      <c r="U677" s="26">
        <f t="shared" si="20"/>
        <v>8.4233039949031365</v>
      </c>
      <c r="V677" s="26">
        <f t="shared" si="21"/>
        <v>589.63127964321961</v>
      </c>
      <c r="Z677" s="4">
        <v>4</v>
      </c>
      <c r="AA677" s="26">
        <v>18.700596967812015</v>
      </c>
      <c r="AB677" s="26">
        <v>355.31134238842827</v>
      </c>
    </row>
    <row r="678" spans="1:28" x14ac:dyDescent="0.25">
      <c r="A678" s="5" t="s">
        <v>1358</v>
      </c>
      <c r="B678" s="6" t="s">
        <v>1150</v>
      </c>
      <c r="C678" s="6" t="s">
        <v>1151</v>
      </c>
      <c r="D678" s="5">
        <v>2003</v>
      </c>
      <c r="E678" s="5">
        <v>13</v>
      </c>
      <c r="F678" s="5">
        <v>30</v>
      </c>
      <c r="G678" s="5">
        <v>92653</v>
      </c>
      <c r="H678" s="5" t="s">
        <v>1152</v>
      </c>
      <c r="I678" s="7">
        <v>3.1</v>
      </c>
      <c r="J678" s="5">
        <v>50</v>
      </c>
      <c r="K678" s="5">
        <v>2</v>
      </c>
      <c r="L678" s="5">
        <v>4</v>
      </c>
      <c r="M678" s="5">
        <v>2</v>
      </c>
      <c r="N678" s="5">
        <v>0</v>
      </c>
      <c r="O678" s="5">
        <v>6</v>
      </c>
      <c r="P678" s="5">
        <v>12</v>
      </c>
      <c r="Q678" s="5">
        <v>6</v>
      </c>
      <c r="R678" s="5">
        <v>0</v>
      </c>
      <c r="S678" s="5">
        <v>24</v>
      </c>
      <c r="T678" s="4">
        <v>1200</v>
      </c>
      <c r="U678" s="26">
        <f t="shared" si="20"/>
        <v>8.3013940050559771</v>
      </c>
      <c r="V678" s="26">
        <f t="shared" si="21"/>
        <v>415.06970025279884</v>
      </c>
      <c r="Z678" s="4">
        <v>10</v>
      </c>
      <c r="AA678" s="26">
        <v>19.09462877547984</v>
      </c>
      <c r="AB678" s="26">
        <v>1336.6240142835888</v>
      </c>
    </row>
    <row r="679" spans="1:28" x14ac:dyDescent="0.25">
      <c r="A679" s="5" t="s">
        <v>1363</v>
      </c>
      <c r="B679" s="6" t="s">
        <v>1150</v>
      </c>
      <c r="C679" s="6" t="s">
        <v>1151</v>
      </c>
      <c r="D679" s="5">
        <v>2007</v>
      </c>
      <c r="E679" s="5">
        <v>9</v>
      </c>
      <c r="F679" s="5">
        <v>31</v>
      </c>
      <c r="G679" s="5">
        <v>95650</v>
      </c>
      <c r="H679" s="5" t="s">
        <v>1152</v>
      </c>
      <c r="I679" s="7">
        <v>4.3</v>
      </c>
      <c r="J679" s="5">
        <v>7</v>
      </c>
      <c r="K679" s="5">
        <v>2</v>
      </c>
      <c r="L679" s="5">
        <v>2</v>
      </c>
      <c r="M679" s="5">
        <v>2</v>
      </c>
      <c r="N679" s="5">
        <v>2</v>
      </c>
      <c r="O679" s="5">
        <v>6</v>
      </c>
      <c r="P679" s="5">
        <v>6</v>
      </c>
      <c r="Q679" s="5">
        <v>6</v>
      </c>
      <c r="R679" s="5">
        <v>6</v>
      </c>
      <c r="S679" s="5">
        <v>24</v>
      </c>
      <c r="T679" s="4">
        <v>168</v>
      </c>
      <c r="U679" s="26">
        <f t="shared" si="20"/>
        <v>8.4233039949031365</v>
      </c>
      <c r="V679" s="26">
        <f t="shared" si="21"/>
        <v>58.963127964321956</v>
      </c>
      <c r="Z679" s="4">
        <v>7</v>
      </c>
      <c r="AA679" s="26">
        <v>16.372284511283961</v>
      </c>
      <c r="AB679" s="26">
        <v>343.81797473696321</v>
      </c>
    </row>
    <row r="680" spans="1:28" x14ac:dyDescent="0.25">
      <c r="A680" s="5" t="s">
        <v>1397</v>
      </c>
      <c r="B680" s="6" t="s">
        <v>1150</v>
      </c>
      <c r="C680" s="6" t="s">
        <v>1151</v>
      </c>
      <c r="D680" s="5">
        <v>2008</v>
      </c>
      <c r="E680" s="5">
        <v>8</v>
      </c>
      <c r="F680" s="5">
        <v>33</v>
      </c>
      <c r="G680" s="5">
        <v>92544</v>
      </c>
      <c r="H680" s="5" t="s">
        <v>1152</v>
      </c>
      <c r="I680" s="7">
        <v>6.1</v>
      </c>
      <c r="J680" s="5">
        <v>40</v>
      </c>
      <c r="K680" s="5">
        <v>4</v>
      </c>
      <c r="L680" s="5">
        <v>0</v>
      </c>
      <c r="M680" s="5">
        <v>0</v>
      </c>
      <c r="N680" s="5">
        <v>4</v>
      </c>
      <c r="O680" s="5">
        <v>12</v>
      </c>
      <c r="P680" s="5">
        <v>0</v>
      </c>
      <c r="Q680" s="5">
        <v>0</v>
      </c>
      <c r="R680" s="5">
        <v>12</v>
      </c>
      <c r="S680" s="5">
        <v>24</v>
      </c>
      <c r="T680" s="4">
        <v>960</v>
      </c>
      <c r="U680" s="26">
        <f t="shared" si="20"/>
        <v>8.4530265320497779</v>
      </c>
      <c r="V680" s="26">
        <f t="shared" si="21"/>
        <v>338.1210612819911</v>
      </c>
      <c r="Z680" s="4">
        <v>12</v>
      </c>
      <c r="AA680" s="26">
        <v>2.5650974965234186</v>
      </c>
      <c r="AB680" s="26">
        <v>87.213314881796236</v>
      </c>
    </row>
    <row r="681" spans="1:28" x14ac:dyDescent="0.25">
      <c r="A681" s="5" t="s">
        <v>1399</v>
      </c>
      <c r="B681" s="6" t="s">
        <v>1150</v>
      </c>
      <c r="C681" s="6" t="s">
        <v>1151</v>
      </c>
      <c r="D681" s="5">
        <v>2007</v>
      </c>
      <c r="E681" s="5">
        <v>9</v>
      </c>
      <c r="F681" s="5">
        <v>33</v>
      </c>
      <c r="G681" s="5">
        <v>92584</v>
      </c>
      <c r="H681" s="5" t="s">
        <v>1152</v>
      </c>
      <c r="I681" s="7">
        <v>8.1</v>
      </c>
      <c r="J681" s="5">
        <v>41</v>
      </c>
      <c r="K681" s="5">
        <v>2</v>
      </c>
      <c r="L681" s="5">
        <v>1</v>
      </c>
      <c r="M681" s="5">
        <v>0</v>
      </c>
      <c r="N681" s="5">
        <v>5</v>
      </c>
      <c r="O681" s="5">
        <v>6</v>
      </c>
      <c r="P681" s="5">
        <v>3</v>
      </c>
      <c r="Q681" s="5">
        <v>0</v>
      </c>
      <c r="R681" s="5">
        <v>15</v>
      </c>
      <c r="S681" s="5">
        <v>24</v>
      </c>
      <c r="T681" s="4">
        <v>984</v>
      </c>
      <c r="U681" s="26">
        <f t="shared" si="20"/>
        <v>8.4233039949031365</v>
      </c>
      <c r="V681" s="26">
        <f t="shared" si="21"/>
        <v>345.35546379102857</v>
      </c>
      <c r="Z681" s="4">
        <v>11</v>
      </c>
      <c r="AA681" s="26">
        <v>8.943947598136436</v>
      </c>
      <c r="AB681" s="26">
        <v>205.71079475713802</v>
      </c>
    </row>
    <row r="682" spans="1:28" x14ac:dyDescent="0.25">
      <c r="A682" s="5" t="s">
        <v>1440</v>
      </c>
      <c r="B682" s="6" t="s">
        <v>1150</v>
      </c>
      <c r="C682" s="6" t="s">
        <v>1151</v>
      </c>
      <c r="D682" s="5">
        <v>2009</v>
      </c>
      <c r="E682" s="5">
        <v>7</v>
      </c>
      <c r="F682" s="5">
        <v>36</v>
      </c>
      <c r="G682" s="5">
        <v>92373</v>
      </c>
      <c r="H682" s="5" t="s">
        <v>1152</v>
      </c>
      <c r="I682" s="7">
        <v>4.9000000000000004</v>
      </c>
      <c r="J682" s="5">
        <v>55</v>
      </c>
      <c r="K682" s="5">
        <v>3</v>
      </c>
      <c r="L682" s="5">
        <v>3</v>
      </c>
      <c r="M682" s="5">
        <v>2</v>
      </c>
      <c r="N682" s="5">
        <v>0</v>
      </c>
      <c r="O682" s="5">
        <v>9</v>
      </c>
      <c r="P682" s="5">
        <v>9</v>
      </c>
      <c r="Q682" s="5">
        <v>6</v>
      </c>
      <c r="R682" s="5">
        <v>0</v>
      </c>
      <c r="S682" s="5">
        <v>24</v>
      </c>
      <c r="T682" s="4">
        <v>1320</v>
      </c>
      <c r="U682" s="26">
        <f t="shared" si="20"/>
        <v>8.4824560173827717</v>
      </c>
      <c r="V682" s="26">
        <f t="shared" si="21"/>
        <v>466.53508095605247</v>
      </c>
      <c r="Z682" s="4">
        <v>10</v>
      </c>
      <c r="AA682" s="26">
        <v>25.459505033973123</v>
      </c>
      <c r="AB682" s="26">
        <v>1272.9752516986562</v>
      </c>
    </row>
    <row r="683" spans="1:28" x14ac:dyDescent="0.25">
      <c r="A683" s="5" t="s">
        <v>1478</v>
      </c>
      <c r="B683" s="6" t="s">
        <v>1150</v>
      </c>
      <c r="C683" s="6" t="s">
        <v>1151</v>
      </c>
      <c r="D683" s="5">
        <v>2007</v>
      </c>
      <c r="E683" s="5">
        <v>9</v>
      </c>
      <c r="F683" s="5">
        <v>37</v>
      </c>
      <c r="G683" s="5">
        <v>92020</v>
      </c>
      <c r="H683" s="5" t="s">
        <v>1152</v>
      </c>
      <c r="I683" s="7">
        <v>2.8</v>
      </c>
      <c r="J683" s="5">
        <v>37</v>
      </c>
      <c r="K683" s="5">
        <v>3</v>
      </c>
      <c r="L683" s="5">
        <v>1</v>
      </c>
      <c r="M683" s="5">
        <v>2</v>
      </c>
      <c r="N683" s="5">
        <v>2</v>
      </c>
      <c r="O683" s="5">
        <v>9</v>
      </c>
      <c r="P683" s="5">
        <v>3</v>
      </c>
      <c r="Q683" s="5">
        <v>6</v>
      </c>
      <c r="R683" s="5">
        <v>6</v>
      </c>
      <c r="S683" s="5">
        <v>24</v>
      </c>
      <c r="T683" s="4">
        <v>888</v>
      </c>
      <c r="U683" s="26">
        <f t="shared" si="20"/>
        <v>8.4233039949031365</v>
      </c>
      <c r="V683" s="26">
        <f t="shared" si="21"/>
        <v>311.66224781141602</v>
      </c>
      <c r="Z683" s="4">
        <v>11</v>
      </c>
      <c r="AA683" s="26">
        <v>14.054774797071541</v>
      </c>
      <c r="AB683" s="26">
        <v>210.82162195607313</v>
      </c>
    </row>
    <row r="684" spans="1:28" x14ac:dyDescent="0.25">
      <c r="A684" s="5" t="s">
        <v>1486</v>
      </c>
      <c r="B684" s="6" t="s">
        <v>1150</v>
      </c>
      <c r="C684" s="6" t="s">
        <v>1151</v>
      </c>
      <c r="D684" s="5">
        <v>2011</v>
      </c>
      <c r="E684" s="5">
        <v>5</v>
      </c>
      <c r="F684" s="5">
        <v>37</v>
      </c>
      <c r="G684" s="5">
        <v>92129</v>
      </c>
      <c r="H684" s="5" t="s">
        <v>1152</v>
      </c>
      <c r="I684" s="7">
        <v>1.8</v>
      </c>
      <c r="J684" s="5">
        <v>50</v>
      </c>
      <c r="K684" s="5">
        <v>2</v>
      </c>
      <c r="L684" s="5">
        <v>2</v>
      </c>
      <c r="M684" s="5">
        <v>2</v>
      </c>
      <c r="N684" s="5">
        <v>2</v>
      </c>
      <c r="O684" s="5">
        <v>6</v>
      </c>
      <c r="P684" s="5">
        <v>6</v>
      </c>
      <c r="Q684" s="5">
        <v>6</v>
      </c>
      <c r="R684" s="5">
        <v>6</v>
      </c>
      <c r="S684" s="5">
        <v>24</v>
      </c>
      <c r="T684" s="4">
        <v>1200</v>
      </c>
      <c r="U684" s="26">
        <f t="shared" si="20"/>
        <v>8.5404529995604186</v>
      </c>
      <c r="V684" s="26">
        <f t="shared" si="21"/>
        <v>427.02264997802092</v>
      </c>
      <c r="Z684" s="4">
        <v>10</v>
      </c>
      <c r="AA684" s="26">
        <v>48.373059564548932</v>
      </c>
      <c r="AB684" s="26">
        <v>2418.6529782274465</v>
      </c>
    </row>
    <row r="685" spans="1:28" x14ac:dyDescent="0.25">
      <c r="A685" s="5" t="s">
        <v>1490</v>
      </c>
      <c r="B685" s="6" t="s">
        <v>1150</v>
      </c>
      <c r="C685" s="6" t="s">
        <v>1151</v>
      </c>
      <c r="D685" s="5">
        <v>2008</v>
      </c>
      <c r="E685" s="5">
        <v>8</v>
      </c>
      <c r="F685" s="5">
        <v>37</v>
      </c>
      <c r="G685" s="5">
        <v>92024</v>
      </c>
      <c r="H685" s="5" t="s">
        <v>1152</v>
      </c>
      <c r="I685" s="7">
        <v>5.9</v>
      </c>
      <c r="J685" s="5">
        <v>34</v>
      </c>
      <c r="K685" s="5">
        <v>2</v>
      </c>
      <c r="L685" s="5">
        <v>2</v>
      </c>
      <c r="M685" s="5">
        <v>2</v>
      </c>
      <c r="N685" s="5">
        <v>2</v>
      </c>
      <c r="O685" s="5">
        <v>6</v>
      </c>
      <c r="P685" s="5">
        <v>6</v>
      </c>
      <c r="Q685" s="5">
        <v>6</v>
      </c>
      <c r="R685" s="5">
        <v>6</v>
      </c>
      <c r="S685" s="5">
        <v>24</v>
      </c>
      <c r="T685" s="4">
        <v>816</v>
      </c>
      <c r="U685" s="26">
        <f t="shared" si="20"/>
        <v>8.4530265320497779</v>
      </c>
      <c r="V685" s="26">
        <f t="shared" si="21"/>
        <v>287.40290208969247</v>
      </c>
      <c r="Z685" s="4">
        <v>12</v>
      </c>
      <c r="AA685" s="26">
        <v>28.216072461757605</v>
      </c>
      <c r="AB685" s="26">
        <v>1664.7482752436988</v>
      </c>
    </row>
    <row r="686" spans="1:28" x14ac:dyDescent="0.25">
      <c r="A686" s="5" t="s">
        <v>1496</v>
      </c>
      <c r="B686" s="6" t="s">
        <v>1150</v>
      </c>
      <c r="C686" s="6" t="s">
        <v>1151</v>
      </c>
      <c r="D686" s="5">
        <v>2009</v>
      </c>
      <c r="E686" s="5">
        <v>7</v>
      </c>
      <c r="F686" s="5">
        <v>38</v>
      </c>
      <c r="G686" s="5">
        <v>94110</v>
      </c>
      <c r="H686" s="5" t="s">
        <v>1152</v>
      </c>
      <c r="I686" s="7">
        <v>1.8</v>
      </c>
      <c r="J686" s="5">
        <v>19</v>
      </c>
      <c r="K686" s="5">
        <v>2</v>
      </c>
      <c r="L686" s="5">
        <v>4</v>
      </c>
      <c r="M686" s="5">
        <v>2</v>
      </c>
      <c r="N686" s="5">
        <v>0</v>
      </c>
      <c r="O686" s="5">
        <v>6</v>
      </c>
      <c r="P686" s="5">
        <v>12</v>
      </c>
      <c r="Q686" s="5">
        <v>6</v>
      </c>
      <c r="R686" s="5">
        <v>0</v>
      </c>
      <c r="S686" s="5">
        <v>24</v>
      </c>
      <c r="T686" s="4">
        <v>456</v>
      </c>
      <c r="U686" s="26">
        <f t="shared" si="20"/>
        <v>8.4824560173827717</v>
      </c>
      <c r="V686" s="26">
        <f t="shared" si="21"/>
        <v>161.16666433027265</v>
      </c>
      <c r="Z686" s="4">
        <v>12</v>
      </c>
      <c r="AA686" s="26">
        <v>1.2825487482617093</v>
      </c>
      <c r="AB686" s="26">
        <v>2.5650974965234186</v>
      </c>
    </row>
    <row r="687" spans="1:28" x14ac:dyDescent="0.25">
      <c r="A687" s="5" t="s">
        <v>1527</v>
      </c>
      <c r="B687" s="6" t="s">
        <v>1150</v>
      </c>
      <c r="C687" s="6" t="s">
        <v>1151</v>
      </c>
      <c r="D687" s="5">
        <v>2007</v>
      </c>
      <c r="E687" s="5">
        <v>9</v>
      </c>
      <c r="F687" s="5">
        <v>41</v>
      </c>
      <c r="G687" s="5">
        <v>94066</v>
      </c>
      <c r="H687" s="5" t="s">
        <v>1152</v>
      </c>
      <c r="I687" s="7">
        <v>4.9000000000000004</v>
      </c>
      <c r="J687" s="5">
        <v>50</v>
      </c>
      <c r="K687" s="5">
        <v>2</v>
      </c>
      <c r="L687" s="5">
        <v>2</v>
      </c>
      <c r="M687" s="5">
        <v>2</v>
      </c>
      <c r="N687" s="5">
        <v>2</v>
      </c>
      <c r="O687" s="5">
        <v>6</v>
      </c>
      <c r="P687" s="5">
        <v>6</v>
      </c>
      <c r="Q687" s="5">
        <v>6</v>
      </c>
      <c r="R687" s="5">
        <v>6</v>
      </c>
      <c r="S687" s="5">
        <v>24</v>
      </c>
      <c r="T687" s="4">
        <v>1200</v>
      </c>
      <c r="U687" s="26">
        <f t="shared" si="20"/>
        <v>8.4233039949031365</v>
      </c>
      <c r="V687" s="26">
        <f t="shared" si="21"/>
        <v>421.16519974515683</v>
      </c>
      <c r="Z687" s="4">
        <v>10</v>
      </c>
      <c r="AA687" s="26">
        <v>20.367604027178498</v>
      </c>
      <c r="AB687" s="26">
        <v>814.70416108713994</v>
      </c>
    </row>
    <row r="688" spans="1:28" x14ac:dyDescent="0.25">
      <c r="A688" s="5" t="s">
        <v>1556</v>
      </c>
      <c r="B688" s="6" t="s">
        <v>1150</v>
      </c>
      <c r="C688" s="6" t="s">
        <v>1151</v>
      </c>
      <c r="D688" s="5">
        <v>2006</v>
      </c>
      <c r="E688" s="5">
        <v>10</v>
      </c>
      <c r="F688" s="5">
        <v>43</v>
      </c>
      <c r="G688" s="5">
        <v>95032</v>
      </c>
      <c r="H688" s="5" t="s">
        <v>1152</v>
      </c>
      <c r="I688" s="7">
        <v>1.4</v>
      </c>
      <c r="J688" s="5">
        <v>10</v>
      </c>
      <c r="K688" s="5">
        <v>2</v>
      </c>
      <c r="L688" s="5">
        <v>4</v>
      </c>
      <c r="M688" s="5">
        <v>2</v>
      </c>
      <c r="N688" s="5">
        <v>0</v>
      </c>
      <c r="O688" s="5">
        <v>6</v>
      </c>
      <c r="P688" s="5">
        <v>12</v>
      </c>
      <c r="Q688" s="5">
        <v>6</v>
      </c>
      <c r="R688" s="5">
        <v>0</v>
      </c>
      <c r="S688" s="5">
        <v>24</v>
      </c>
      <c r="T688" s="4">
        <v>240</v>
      </c>
      <c r="U688" s="26">
        <f t="shared" si="20"/>
        <v>8.3932840068298233</v>
      </c>
      <c r="V688" s="26">
        <f t="shared" si="21"/>
        <v>83.932840068298233</v>
      </c>
      <c r="Z688" s="4">
        <v>9</v>
      </c>
      <c r="AA688" s="26">
        <v>2.5367007417626422</v>
      </c>
      <c r="AB688" s="26">
        <v>68.490920027591343</v>
      </c>
    </row>
    <row r="689" spans="1:28" x14ac:dyDescent="0.25">
      <c r="A689" s="5" t="s">
        <v>1562</v>
      </c>
      <c r="B689" s="6" t="s">
        <v>1150</v>
      </c>
      <c r="C689" s="6" t="s">
        <v>1151</v>
      </c>
      <c r="D689" s="5">
        <v>2009</v>
      </c>
      <c r="E689" s="5">
        <v>7</v>
      </c>
      <c r="F689" s="5">
        <v>43</v>
      </c>
      <c r="G689" s="5">
        <v>94306</v>
      </c>
      <c r="H689" s="5" t="s">
        <v>1152</v>
      </c>
      <c r="I689" s="7">
        <v>5</v>
      </c>
      <c r="J689" s="5">
        <v>55</v>
      </c>
      <c r="K689" s="5">
        <v>3</v>
      </c>
      <c r="L689" s="5">
        <v>2</v>
      </c>
      <c r="M689" s="5">
        <v>3</v>
      </c>
      <c r="N689" s="5">
        <v>0</v>
      </c>
      <c r="O689" s="5">
        <v>9</v>
      </c>
      <c r="P689" s="5">
        <v>6</v>
      </c>
      <c r="Q689" s="5">
        <v>9</v>
      </c>
      <c r="R689" s="5">
        <v>0</v>
      </c>
      <c r="S689" s="5">
        <v>24</v>
      </c>
      <c r="T689" s="4">
        <v>1320</v>
      </c>
      <c r="U689" s="26">
        <f t="shared" si="20"/>
        <v>8.4824560173827717</v>
      </c>
      <c r="V689" s="26">
        <f t="shared" si="21"/>
        <v>466.53508095605247</v>
      </c>
      <c r="Z689" s="4">
        <v>10</v>
      </c>
      <c r="AA689" s="26">
        <v>63.648762584932804</v>
      </c>
      <c r="AB689" s="26">
        <v>827.43391360412647</v>
      </c>
    </row>
    <row r="690" spans="1:28" x14ac:dyDescent="0.25">
      <c r="A690" s="5" t="s">
        <v>1574</v>
      </c>
      <c r="B690" s="6" t="s">
        <v>1150</v>
      </c>
      <c r="C690" s="6" t="s">
        <v>1151</v>
      </c>
      <c r="D690" s="5">
        <v>2008</v>
      </c>
      <c r="E690" s="5">
        <v>8</v>
      </c>
      <c r="F690" s="5">
        <v>44</v>
      </c>
      <c r="G690" s="5">
        <v>95062</v>
      </c>
      <c r="H690" s="5" t="s">
        <v>1152</v>
      </c>
      <c r="I690" s="7">
        <v>1.8</v>
      </c>
      <c r="J690" s="5">
        <v>19</v>
      </c>
      <c r="K690" s="5">
        <v>2</v>
      </c>
      <c r="L690" s="5">
        <v>3</v>
      </c>
      <c r="M690" s="5">
        <v>2</v>
      </c>
      <c r="N690" s="5">
        <v>1</v>
      </c>
      <c r="O690" s="5">
        <v>6</v>
      </c>
      <c r="P690" s="5">
        <v>9</v>
      </c>
      <c r="Q690" s="5">
        <v>6</v>
      </c>
      <c r="R690" s="5">
        <v>3</v>
      </c>
      <c r="S690" s="5">
        <v>24</v>
      </c>
      <c r="T690" s="4">
        <v>456</v>
      </c>
      <c r="U690" s="26">
        <f t="shared" si="20"/>
        <v>8.4530265320497779</v>
      </c>
      <c r="V690" s="26">
        <f t="shared" si="21"/>
        <v>160.60750410894579</v>
      </c>
      <c r="Z690" s="4">
        <v>10</v>
      </c>
      <c r="AA690" s="26">
        <v>19.09462877547984</v>
      </c>
      <c r="AB690" s="26">
        <v>362.79794673411698</v>
      </c>
    </row>
    <row r="691" spans="1:28" x14ac:dyDescent="0.25">
      <c r="A691" s="5" t="s">
        <v>1575</v>
      </c>
      <c r="B691" s="6" t="s">
        <v>1150</v>
      </c>
      <c r="C691" s="6" t="s">
        <v>1151</v>
      </c>
      <c r="D691" s="5">
        <v>2006</v>
      </c>
      <c r="E691" s="5">
        <v>10</v>
      </c>
      <c r="F691" s="5">
        <v>45</v>
      </c>
      <c r="G691" s="5">
        <v>96073</v>
      </c>
      <c r="H691" s="5" t="s">
        <v>1152</v>
      </c>
      <c r="I691" s="7">
        <v>2.8</v>
      </c>
      <c r="J691" s="5">
        <v>33</v>
      </c>
      <c r="K691" s="5">
        <v>2</v>
      </c>
      <c r="L691" s="5">
        <v>3</v>
      </c>
      <c r="M691" s="5">
        <v>2</v>
      </c>
      <c r="N691" s="5">
        <v>1</v>
      </c>
      <c r="O691" s="5">
        <v>6</v>
      </c>
      <c r="P691" s="5">
        <v>9</v>
      </c>
      <c r="Q691" s="5">
        <v>6</v>
      </c>
      <c r="R691" s="5">
        <v>3</v>
      </c>
      <c r="S691" s="5">
        <v>24</v>
      </c>
      <c r="T691" s="4">
        <v>792</v>
      </c>
      <c r="U691" s="26">
        <f t="shared" si="20"/>
        <v>8.3932840068298233</v>
      </c>
      <c r="V691" s="26">
        <f t="shared" si="21"/>
        <v>276.97837222538419</v>
      </c>
      <c r="Z691" s="4">
        <v>6</v>
      </c>
      <c r="AA691" s="26">
        <v>15.060970095213399</v>
      </c>
      <c r="AB691" s="26">
        <v>602.43880380853602</v>
      </c>
    </row>
    <row r="692" spans="1:28" x14ac:dyDescent="0.25">
      <c r="A692" s="5" t="s">
        <v>1592</v>
      </c>
      <c r="B692" s="6" t="s">
        <v>1150</v>
      </c>
      <c r="C692" s="6" t="s">
        <v>1151</v>
      </c>
      <c r="D692" s="5">
        <v>2009</v>
      </c>
      <c r="E692" s="5">
        <v>7</v>
      </c>
      <c r="F692" s="5">
        <v>49</v>
      </c>
      <c r="G692" s="5">
        <v>94954</v>
      </c>
      <c r="H692" s="5" t="s">
        <v>1152</v>
      </c>
      <c r="I692" s="7">
        <v>6.1</v>
      </c>
      <c r="J692" s="5">
        <v>91</v>
      </c>
      <c r="K692" s="5">
        <v>0</v>
      </c>
      <c r="L692" s="5">
        <v>4</v>
      </c>
      <c r="M692" s="5">
        <v>4</v>
      </c>
      <c r="N692" s="5">
        <v>0</v>
      </c>
      <c r="O692" s="5">
        <v>0</v>
      </c>
      <c r="P692" s="5">
        <v>12</v>
      </c>
      <c r="Q692" s="5">
        <v>12</v>
      </c>
      <c r="R692" s="5">
        <v>0</v>
      </c>
      <c r="S692" s="5">
        <v>24</v>
      </c>
      <c r="T692" s="4">
        <v>2184</v>
      </c>
      <c r="U692" s="26">
        <f t="shared" si="20"/>
        <v>8.4824560173827717</v>
      </c>
      <c r="V692" s="26">
        <f t="shared" si="21"/>
        <v>771.9034975818322</v>
      </c>
      <c r="Z692" s="4">
        <v>14</v>
      </c>
      <c r="AA692" s="26">
        <v>7.7554780307150795</v>
      </c>
      <c r="AB692" s="26">
        <v>387.77390153575396</v>
      </c>
    </row>
    <row r="693" spans="1:28" x14ac:dyDescent="0.25">
      <c r="A693" s="5" t="s">
        <v>1620</v>
      </c>
      <c r="B693" s="6" t="s">
        <v>1150</v>
      </c>
      <c r="C693" s="6" t="s">
        <v>1151</v>
      </c>
      <c r="D693" s="5">
        <v>2004</v>
      </c>
      <c r="E693" s="5">
        <v>12</v>
      </c>
      <c r="F693" s="5">
        <v>56</v>
      </c>
      <c r="G693" s="5">
        <v>93021</v>
      </c>
      <c r="H693" s="5" t="s">
        <v>1152</v>
      </c>
      <c r="I693" s="7">
        <v>5</v>
      </c>
      <c r="J693" s="5">
        <v>30</v>
      </c>
      <c r="K693" s="5">
        <v>3</v>
      </c>
      <c r="L693" s="5">
        <v>2</v>
      </c>
      <c r="M693" s="5">
        <v>2</v>
      </c>
      <c r="N693" s="5">
        <v>1</v>
      </c>
      <c r="O693" s="5">
        <v>9</v>
      </c>
      <c r="P693" s="5">
        <v>6</v>
      </c>
      <c r="Q693" s="5">
        <v>6</v>
      </c>
      <c r="R693" s="5">
        <v>3</v>
      </c>
      <c r="S693" s="5">
        <v>24</v>
      </c>
      <c r="T693" s="4">
        <v>720</v>
      </c>
      <c r="U693" s="26">
        <f t="shared" si="20"/>
        <v>8.3323336367556191</v>
      </c>
      <c r="V693" s="26">
        <f t="shared" si="21"/>
        <v>249.97000910266857</v>
      </c>
      <c r="Z693" s="4">
        <v>11</v>
      </c>
      <c r="AA693" s="26">
        <v>11.499361197603989</v>
      </c>
      <c r="AB693" s="26">
        <v>574.96805988019946</v>
      </c>
    </row>
    <row r="694" spans="1:28" x14ac:dyDescent="0.25">
      <c r="A694" s="5" t="s">
        <v>1641</v>
      </c>
      <c r="B694" s="6" t="s">
        <v>1150</v>
      </c>
      <c r="C694" s="6" t="s">
        <v>1151</v>
      </c>
      <c r="D694" s="5">
        <v>2009</v>
      </c>
      <c r="E694" s="5">
        <v>7</v>
      </c>
      <c r="F694" s="5">
        <v>58</v>
      </c>
      <c r="G694" s="5">
        <v>95901</v>
      </c>
      <c r="H694" s="5" t="s">
        <v>1152</v>
      </c>
      <c r="I694" s="7">
        <v>3</v>
      </c>
      <c r="J694" s="5">
        <v>20</v>
      </c>
      <c r="K694" s="5">
        <v>2</v>
      </c>
      <c r="L694" s="5">
        <v>3</v>
      </c>
      <c r="M694" s="5">
        <v>2</v>
      </c>
      <c r="N694" s="5">
        <v>1</v>
      </c>
      <c r="O694" s="5">
        <v>6</v>
      </c>
      <c r="P694" s="5">
        <v>9</v>
      </c>
      <c r="Q694" s="5">
        <v>6</v>
      </c>
      <c r="R694" s="5">
        <v>3</v>
      </c>
      <c r="S694" s="5">
        <v>24</v>
      </c>
      <c r="T694" s="4">
        <v>480</v>
      </c>
      <c r="U694" s="26">
        <f t="shared" si="20"/>
        <v>8.4824560173827717</v>
      </c>
      <c r="V694" s="26">
        <f t="shared" si="21"/>
        <v>169.64912034765544</v>
      </c>
      <c r="Z694" s="4">
        <v>12</v>
      </c>
      <c r="AA694" s="26">
        <v>15.390584979140511</v>
      </c>
      <c r="AB694" s="26">
        <v>384.76462447851276</v>
      </c>
    </row>
    <row r="695" spans="1:28" x14ac:dyDescent="0.25">
      <c r="A695" s="5" t="s">
        <v>1940</v>
      </c>
      <c r="B695" s="6" t="s">
        <v>1643</v>
      </c>
      <c r="C695" s="6" t="s">
        <v>1644</v>
      </c>
      <c r="D695" s="5">
        <v>2011</v>
      </c>
      <c r="E695" s="5">
        <v>5</v>
      </c>
      <c r="F695" s="5">
        <v>30</v>
      </c>
      <c r="G695" s="5">
        <v>92866</v>
      </c>
      <c r="H695" s="5" t="s">
        <v>1152</v>
      </c>
      <c r="I695" s="7">
        <v>4</v>
      </c>
      <c r="J695" s="5">
        <v>61</v>
      </c>
      <c r="K695" s="5">
        <v>2</v>
      </c>
      <c r="L695" s="5">
        <v>0</v>
      </c>
      <c r="M695" s="5">
        <v>2</v>
      </c>
      <c r="N695" s="5">
        <v>4</v>
      </c>
      <c r="O695" s="5">
        <v>6</v>
      </c>
      <c r="P695" s="5">
        <v>0</v>
      </c>
      <c r="Q695" s="5">
        <v>6</v>
      </c>
      <c r="R695" s="5">
        <v>12</v>
      </c>
      <c r="S695" s="5">
        <v>24</v>
      </c>
      <c r="T695" s="4">
        <v>1464</v>
      </c>
      <c r="U695" s="26">
        <f t="shared" si="20"/>
        <v>8.5404529995604186</v>
      </c>
      <c r="V695" s="26">
        <f t="shared" si="21"/>
        <v>520.96763297318557</v>
      </c>
      <c r="Z695" s="4">
        <v>10</v>
      </c>
      <c r="AA695" s="26">
        <v>11.456777265287904</v>
      </c>
      <c r="AB695" s="26">
        <v>229.13554530575809</v>
      </c>
    </row>
    <row r="696" spans="1:28" x14ac:dyDescent="0.25">
      <c r="A696" s="5" t="s">
        <v>110</v>
      </c>
      <c r="B696" s="6" t="s">
        <v>1643</v>
      </c>
      <c r="C696" s="6" t="s">
        <v>1644</v>
      </c>
      <c r="D696" s="5">
        <v>2015</v>
      </c>
      <c r="E696" s="5">
        <v>1</v>
      </c>
      <c r="F696" s="5">
        <v>37</v>
      </c>
      <c r="G696" s="5">
        <v>92128</v>
      </c>
      <c r="H696" s="5" t="s">
        <v>1370</v>
      </c>
      <c r="I696" s="7">
        <v>3.9</v>
      </c>
      <c r="J696" s="5">
        <v>30</v>
      </c>
      <c r="K696" s="5">
        <v>2</v>
      </c>
      <c r="L696" s="5">
        <v>2</v>
      </c>
      <c r="M696" s="5">
        <v>2</v>
      </c>
      <c r="N696" s="5">
        <v>2</v>
      </c>
      <c r="O696" s="5">
        <v>6</v>
      </c>
      <c r="P696" s="5">
        <v>6</v>
      </c>
      <c r="Q696" s="5">
        <v>6</v>
      </c>
      <c r="R696" s="5">
        <v>6</v>
      </c>
      <c r="S696" s="5">
        <v>24</v>
      </c>
      <c r="T696" s="4">
        <v>720</v>
      </c>
      <c r="U696" s="26">
        <f t="shared" si="20"/>
        <v>8.6531145755327117</v>
      </c>
      <c r="V696" s="26">
        <f t="shared" si="21"/>
        <v>259.59343726598138</v>
      </c>
      <c r="Z696" s="4">
        <v>10</v>
      </c>
      <c r="AA696" s="26">
        <v>15.275703020383872</v>
      </c>
      <c r="AB696" s="26">
        <v>458.27109061151617</v>
      </c>
    </row>
    <row r="697" spans="1:28" x14ac:dyDescent="0.25">
      <c r="A697" s="5" t="s">
        <v>233</v>
      </c>
      <c r="B697" s="6" t="s">
        <v>1660</v>
      </c>
      <c r="C697" s="6" t="s">
        <v>1151</v>
      </c>
      <c r="D697" s="5">
        <v>2015</v>
      </c>
      <c r="E697" s="5">
        <v>1</v>
      </c>
      <c r="F697" s="5">
        <v>39</v>
      </c>
      <c r="G697" s="5">
        <v>95207</v>
      </c>
      <c r="H697" s="5" t="s">
        <v>1370</v>
      </c>
      <c r="I697" s="7">
        <v>1.9</v>
      </c>
      <c r="J697" s="5">
        <v>20</v>
      </c>
      <c r="K697" s="5">
        <v>2</v>
      </c>
      <c r="L697" s="5">
        <v>2</v>
      </c>
      <c r="M697" s="5">
        <v>2</v>
      </c>
      <c r="N697" s="5">
        <v>2</v>
      </c>
      <c r="O697" s="5">
        <v>6</v>
      </c>
      <c r="P697" s="5">
        <v>6</v>
      </c>
      <c r="Q697" s="5">
        <v>6</v>
      </c>
      <c r="R697" s="5">
        <v>6</v>
      </c>
      <c r="S697" s="5">
        <v>24</v>
      </c>
      <c r="T697" s="4">
        <v>480</v>
      </c>
      <c r="U697" s="26">
        <f t="shared" si="20"/>
        <v>8.6531145755327117</v>
      </c>
      <c r="V697" s="26">
        <f t="shared" si="21"/>
        <v>173.06229151065423</v>
      </c>
      <c r="Z697" s="4">
        <v>12</v>
      </c>
      <c r="AA697" s="26">
        <v>12.825487482617092</v>
      </c>
      <c r="AB697" s="26">
        <v>243.68426216972475</v>
      </c>
    </row>
    <row r="698" spans="1:28" x14ac:dyDescent="0.25">
      <c r="A698" s="5" t="s">
        <v>1830</v>
      </c>
      <c r="B698" s="6" t="s">
        <v>1643</v>
      </c>
      <c r="C698" s="6" t="s">
        <v>1644</v>
      </c>
      <c r="D698" s="5">
        <v>2013</v>
      </c>
      <c r="E698" s="5">
        <v>3</v>
      </c>
      <c r="F698" s="5">
        <v>19</v>
      </c>
      <c r="G698" s="5">
        <v>90064</v>
      </c>
      <c r="H698" s="5" t="s">
        <v>1645</v>
      </c>
      <c r="I698" s="7">
        <v>5.8</v>
      </c>
      <c r="J698" s="5">
        <v>100</v>
      </c>
      <c r="K698" s="5">
        <v>2</v>
      </c>
      <c r="L698" s="5">
        <v>2</v>
      </c>
      <c r="M698" s="5">
        <v>2</v>
      </c>
      <c r="N698" s="5">
        <v>2</v>
      </c>
      <c r="O698" s="5">
        <v>6</v>
      </c>
      <c r="P698" s="5">
        <v>6</v>
      </c>
      <c r="Q698" s="5">
        <v>6</v>
      </c>
      <c r="R698" s="5">
        <v>6</v>
      </c>
      <c r="S698" s="5">
        <v>24</v>
      </c>
      <c r="T698" s="4">
        <v>2400</v>
      </c>
      <c r="U698" s="26">
        <f t="shared" si="20"/>
        <v>8.597328445411847</v>
      </c>
      <c r="V698" s="26">
        <f t="shared" si="21"/>
        <v>859.7328445411847</v>
      </c>
      <c r="Z698" s="4">
        <v>10</v>
      </c>
      <c r="AA698" s="26">
        <v>10.183802013589249</v>
      </c>
      <c r="AB698" s="26">
        <v>397.16827852998068</v>
      </c>
    </row>
    <row r="699" spans="1:28" x14ac:dyDescent="0.25">
      <c r="A699" s="5" t="s">
        <v>299</v>
      </c>
      <c r="B699" s="6" t="s">
        <v>1643</v>
      </c>
      <c r="C699" s="6" t="s">
        <v>1644</v>
      </c>
      <c r="D699" s="5">
        <v>2013</v>
      </c>
      <c r="E699" s="5">
        <v>3</v>
      </c>
      <c r="F699" s="5">
        <v>42</v>
      </c>
      <c r="G699" s="5">
        <v>93110</v>
      </c>
      <c r="H699" s="5" t="s">
        <v>1370</v>
      </c>
      <c r="I699" s="7">
        <v>3</v>
      </c>
      <c r="J699" s="5">
        <v>65</v>
      </c>
      <c r="K699" s="5">
        <v>2</v>
      </c>
      <c r="L699" s="5">
        <v>0</v>
      </c>
      <c r="M699" s="5">
        <v>2</v>
      </c>
      <c r="N699" s="5">
        <v>4</v>
      </c>
      <c r="O699" s="5">
        <v>6</v>
      </c>
      <c r="P699" s="5">
        <v>0</v>
      </c>
      <c r="Q699" s="5">
        <v>6</v>
      </c>
      <c r="R699" s="5">
        <v>12</v>
      </c>
      <c r="S699" s="5">
        <v>24</v>
      </c>
      <c r="T699" s="4">
        <v>1560</v>
      </c>
      <c r="U699" s="26">
        <f t="shared" si="20"/>
        <v>8.597328445411847</v>
      </c>
      <c r="V699" s="26">
        <f t="shared" si="21"/>
        <v>558.82634895177011</v>
      </c>
      <c r="Z699" s="4">
        <v>7</v>
      </c>
      <c r="AA699" s="26">
        <v>10.075252006943977</v>
      </c>
      <c r="AB699" s="26">
        <v>292.18230820137535</v>
      </c>
    </row>
    <row r="700" spans="1:28" x14ac:dyDescent="0.25">
      <c r="A700" s="5" t="s">
        <v>2249</v>
      </c>
      <c r="B700" s="6" t="s">
        <v>1643</v>
      </c>
      <c r="C700" s="6" t="s">
        <v>1644</v>
      </c>
      <c r="D700" s="5">
        <v>2011</v>
      </c>
      <c r="E700" s="5">
        <v>5</v>
      </c>
      <c r="F700" s="5">
        <v>44</v>
      </c>
      <c r="G700" s="5">
        <v>95019</v>
      </c>
      <c r="H700" s="5" t="s">
        <v>1645</v>
      </c>
      <c r="I700" s="7">
        <v>3.9</v>
      </c>
      <c r="J700" s="5">
        <v>50</v>
      </c>
      <c r="K700" s="5">
        <v>2</v>
      </c>
      <c r="L700" s="5">
        <v>2</v>
      </c>
      <c r="M700" s="5">
        <v>2</v>
      </c>
      <c r="N700" s="5">
        <v>2</v>
      </c>
      <c r="O700" s="5">
        <v>6</v>
      </c>
      <c r="P700" s="5">
        <v>6</v>
      </c>
      <c r="Q700" s="5">
        <v>6</v>
      </c>
      <c r="R700" s="5">
        <v>6</v>
      </c>
      <c r="S700" s="5">
        <v>24</v>
      </c>
      <c r="T700" s="4">
        <v>1200</v>
      </c>
      <c r="U700" s="26">
        <f t="shared" si="20"/>
        <v>8.5404529995604186</v>
      </c>
      <c r="V700" s="26">
        <f t="shared" si="21"/>
        <v>427.02264997802092</v>
      </c>
      <c r="Z700" s="4">
        <v>11</v>
      </c>
      <c r="AA700" s="26">
        <v>7.6662407984026597</v>
      </c>
      <c r="AB700" s="26">
        <v>76.662407984026601</v>
      </c>
    </row>
    <row r="701" spans="1:28" x14ac:dyDescent="0.25">
      <c r="A701" s="5" t="s">
        <v>1728</v>
      </c>
      <c r="B701" s="6" t="s">
        <v>1643</v>
      </c>
      <c r="C701" s="6" t="s">
        <v>1644</v>
      </c>
      <c r="D701" s="5">
        <v>2011</v>
      </c>
      <c r="E701" s="5">
        <v>5</v>
      </c>
      <c r="F701" s="5">
        <v>7</v>
      </c>
      <c r="G701" s="5">
        <v>94523</v>
      </c>
      <c r="H701" s="5" t="s">
        <v>1370</v>
      </c>
      <c r="I701" s="7">
        <v>7.8</v>
      </c>
      <c r="J701" s="5">
        <v>60</v>
      </c>
      <c r="K701" s="5">
        <v>2</v>
      </c>
      <c r="L701" s="5">
        <v>2</v>
      </c>
      <c r="M701" s="5">
        <v>3</v>
      </c>
      <c r="N701" s="5">
        <v>1</v>
      </c>
      <c r="O701" s="5">
        <v>6</v>
      </c>
      <c r="P701" s="5">
        <v>6</v>
      </c>
      <c r="Q701" s="5">
        <v>9</v>
      </c>
      <c r="R701" s="5">
        <v>3</v>
      </c>
      <c r="S701" s="5">
        <v>24</v>
      </c>
      <c r="T701" s="4">
        <v>1440</v>
      </c>
      <c r="U701" s="26">
        <f t="shared" si="20"/>
        <v>8.5404529995604186</v>
      </c>
      <c r="V701" s="26">
        <f t="shared" si="21"/>
        <v>512.42717997362513</v>
      </c>
      <c r="Z701" s="4">
        <v>15</v>
      </c>
      <c r="AA701" s="26">
        <v>6.4888851878473384</v>
      </c>
      <c r="AB701" s="26">
        <v>64.888851878473389</v>
      </c>
    </row>
    <row r="702" spans="1:28" x14ac:dyDescent="0.25">
      <c r="A702" s="5" t="s">
        <v>374</v>
      </c>
      <c r="B702" s="6" t="s">
        <v>1643</v>
      </c>
      <c r="C702" s="6" t="s">
        <v>1644</v>
      </c>
      <c r="D702" s="5">
        <v>2011</v>
      </c>
      <c r="E702" s="5">
        <v>5</v>
      </c>
      <c r="F702" s="5">
        <v>43</v>
      </c>
      <c r="G702" s="5">
        <v>95051</v>
      </c>
      <c r="H702" s="5" t="s">
        <v>1370</v>
      </c>
      <c r="I702" s="7">
        <v>8.1</v>
      </c>
      <c r="J702" s="5">
        <v>41</v>
      </c>
      <c r="K702" s="5">
        <v>0</v>
      </c>
      <c r="L702" s="5">
        <v>0</v>
      </c>
      <c r="M702" s="5">
        <v>4</v>
      </c>
      <c r="N702" s="5">
        <v>4</v>
      </c>
      <c r="O702" s="5">
        <v>0</v>
      </c>
      <c r="P702" s="5">
        <v>0</v>
      </c>
      <c r="Q702" s="5">
        <v>12</v>
      </c>
      <c r="R702" s="5">
        <v>12</v>
      </c>
      <c r="S702" s="5">
        <v>24</v>
      </c>
      <c r="T702" s="4">
        <v>984</v>
      </c>
      <c r="U702" s="26">
        <f t="shared" si="20"/>
        <v>8.5404529995604186</v>
      </c>
      <c r="V702" s="26">
        <f t="shared" si="21"/>
        <v>350.15857298197716</v>
      </c>
      <c r="Z702" s="4">
        <v>7</v>
      </c>
      <c r="AA702" s="26">
        <v>3.7782195026039913</v>
      </c>
      <c r="AB702" s="26">
        <v>71.786170549475841</v>
      </c>
    </row>
    <row r="703" spans="1:28" x14ac:dyDescent="0.25">
      <c r="A703" s="5" t="s">
        <v>1857</v>
      </c>
      <c r="B703" s="6" t="s">
        <v>1643</v>
      </c>
      <c r="C703" s="6" t="s">
        <v>1644</v>
      </c>
      <c r="D703" s="5">
        <v>2009</v>
      </c>
      <c r="E703" s="5">
        <v>7</v>
      </c>
      <c r="F703" s="5">
        <v>19</v>
      </c>
      <c r="G703" s="5">
        <v>91384</v>
      </c>
      <c r="H703" s="5" t="s">
        <v>1645</v>
      </c>
      <c r="I703" s="7">
        <v>3</v>
      </c>
      <c r="J703" s="5">
        <v>29</v>
      </c>
      <c r="K703" s="5">
        <v>3</v>
      </c>
      <c r="L703" s="5">
        <v>0</v>
      </c>
      <c r="M703" s="5">
        <v>2</v>
      </c>
      <c r="N703" s="5">
        <v>3</v>
      </c>
      <c r="O703" s="5">
        <v>9</v>
      </c>
      <c r="P703" s="5">
        <v>0</v>
      </c>
      <c r="Q703" s="5">
        <v>6</v>
      </c>
      <c r="R703" s="5">
        <v>9</v>
      </c>
      <c r="S703" s="5">
        <v>24</v>
      </c>
      <c r="T703" s="4">
        <v>696</v>
      </c>
      <c r="U703" s="26">
        <f t="shared" si="20"/>
        <v>8.4824560173827717</v>
      </c>
      <c r="V703" s="26">
        <f t="shared" si="21"/>
        <v>245.99122450410039</v>
      </c>
      <c r="Z703" s="4">
        <v>12</v>
      </c>
      <c r="AA703" s="26">
        <v>3.8476462447851278</v>
      </c>
      <c r="AB703" s="26">
        <v>92.343509874843065</v>
      </c>
    </row>
    <row r="704" spans="1:28" x14ac:dyDescent="0.25">
      <c r="A704" s="5" t="s">
        <v>3030</v>
      </c>
      <c r="B704" s="6" t="s">
        <v>1643</v>
      </c>
      <c r="C704" s="6" t="s">
        <v>1644</v>
      </c>
      <c r="D704" s="5">
        <v>2009</v>
      </c>
      <c r="E704" s="5">
        <v>7</v>
      </c>
      <c r="F704" s="5">
        <v>19</v>
      </c>
      <c r="G704" s="5">
        <v>93543</v>
      </c>
      <c r="H704" s="5" t="s">
        <v>1370</v>
      </c>
      <c r="I704" s="7">
        <v>2.1</v>
      </c>
      <c r="J704" s="5">
        <v>23</v>
      </c>
      <c r="K704" s="5">
        <v>2</v>
      </c>
      <c r="L704" s="5">
        <v>2</v>
      </c>
      <c r="M704" s="5">
        <v>2</v>
      </c>
      <c r="N704" s="5">
        <v>2</v>
      </c>
      <c r="O704" s="5">
        <v>6</v>
      </c>
      <c r="P704" s="5">
        <v>6</v>
      </c>
      <c r="Q704" s="5">
        <v>6</v>
      </c>
      <c r="R704" s="5">
        <v>6</v>
      </c>
      <c r="S704" s="5">
        <v>24</v>
      </c>
      <c r="T704" s="4">
        <v>552</v>
      </c>
      <c r="U704" s="26">
        <f t="shared" si="20"/>
        <v>8.4824560173827717</v>
      </c>
      <c r="V704" s="26">
        <f t="shared" si="21"/>
        <v>195.09648839980375</v>
      </c>
      <c r="Z704" s="4">
        <v>9</v>
      </c>
      <c r="AA704" s="26">
        <v>25.367007417626425</v>
      </c>
      <c r="AB704" s="26">
        <v>1014.680296705057</v>
      </c>
    </row>
    <row r="705" spans="1:28" x14ac:dyDescent="0.25">
      <c r="A705" s="5" t="s">
        <v>3036</v>
      </c>
      <c r="B705" s="6" t="s">
        <v>1643</v>
      </c>
      <c r="C705" s="6" t="s">
        <v>1644</v>
      </c>
      <c r="D705" s="5">
        <v>2009</v>
      </c>
      <c r="E705" s="5">
        <v>7</v>
      </c>
      <c r="F705" s="5">
        <v>19</v>
      </c>
      <c r="G705" s="5">
        <v>91343</v>
      </c>
      <c r="H705" s="5" t="s">
        <v>1370</v>
      </c>
      <c r="I705" s="7">
        <v>17.8</v>
      </c>
      <c r="J705" s="5">
        <v>9</v>
      </c>
      <c r="K705" s="5">
        <v>5</v>
      </c>
      <c r="L705" s="5">
        <v>2</v>
      </c>
      <c r="M705" s="5">
        <v>1</v>
      </c>
      <c r="N705" s="5">
        <v>0</v>
      </c>
      <c r="O705" s="5">
        <v>15</v>
      </c>
      <c r="P705" s="5">
        <v>6</v>
      </c>
      <c r="Q705" s="5">
        <v>3</v>
      </c>
      <c r="R705" s="5">
        <v>0</v>
      </c>
      <c r="S705" s="5">
        <v>24</v>
      </c>
      <c r="T705" s="4">
        <v>216</v>
      </c>
      <c r="U705" s="26">
        <f t="shared" si="20"/>
        <v>8.4824560173827717</v>
      </c>
      <c r="V705" s="26">
        <f t="shared" si="21"/>
        <v>76.342104156444947</v>
      </c>
      <c r="Z705" s="4">
        <v>13</v>
      </c>
      <c r="AA705" s="26">
        <v>10.300040054638632</v>
      </c>
      <c r="AB705" s="26">
        <v>61.800240327831794</v>
      </c>
    </row>
    <row r="706" spans="1:28" x14ac:dyDescent="0.25">
      <c r="A706" s="5" t="s">
        <v>1725</v>
      </c>
      <c r="B706" s="6" t="s">
        <v>1643</v>
      </c>
      <c r="C706" s="6" t="s">
        <v>1644</v>
      </c>
      <c r="D706" s="5">
        <v>2008</v>
      </c>
      <c r="E706" s="5">
        <v>8</v>
      </c>
      <c r="F706" s="5">
        <v>7</v>
      </c>
      <c r="G706" s="5">
        <v>94526</v>
      </c>
      <c r="H706" s="5" t="s">
        <v>1645</v>
      </c>
      <c r="I706" s="7">
        <v>1.6</v>
      </c>
      <c r="J706" s="5">
        <v>19</v>
      </c>
      <c r="K706" s="5">
        <v>2</v>
      </c>
      <c r="L706" s="5">
        <v>2</v>
      </c>
      <c r="M706" s="5">
        <v>2</v>
      </c>
      <c r="N706" s="5">
        <v>2</v>
      </c>
      <c r="O706" s="5">
        <v>6</v>
      </c>
      <c r="P706" s="5">
        <v>6</v>
      </c>
      <c r="Q706" s="5">
        <v>6</v>
      </c>
      <c r="R706" s="5">
        <v>6</v>
      </c>
      <c r="S706" s="5">
        <v>24</v>
      </c>
      <c r="T706" s="4">
        <v>456</v>
      </c>
      <c r="U706" s="26">
        <f t="shared" ref="U706:U769" si="22">(VLOOKUP(E706,t_factor30,7))*S706</f>
        <v>8.4530265320497779</v>
      </c>
      <c r="V706" s="26">
        <f t="shared" ref="V706:V769" si="23">J706*U706</f>
        <v>160.60750410894579</v>
      </c>
      <c r="Z706" s="4">
        <v>14</v>
      </c>
      <c r="AA706" s="26">
        <v>11.63321704607262</v>
      </c>
      <c r="AB706" s="26">
        <v>337.36329433610598</v>
      </c>
    </row>
    <row r="707" spans="1:28" x14ac:dyDescent="0.25">
      <c r="A707" s="5" t="s">
        <v>3061</v>
      </c>
      <c r="B707" s="6" t="s">
        <v>1643</v>
      </c>
      <c r="C707" s="6" t="s">
        <v>1644</v>
      </c>
      <c r="D707" s="5">
        <v>2008</v>
      </c>
      <c r="E707" s="5">
        <v>8</v>
      </c>
      <c r="F707" s="5">
        <v>19</v>
      </c>
      <c r="G707" s="5">
        <v>91103</v>
      </c>
      <c r="H707" s="5" t="s">
        <v>1370</v>
      </c>
      <c r="I707" s="7">
        <v>4</v>
      </c>
      <c r="J707" s="5">
        <v>50</v>
      </c>
      <c r="K707" s="5">
        <v>2</v>
      </c>
      <c r="L707" s="5">
        <v>2</v>
      </c>
      <c r="M707" s="5">
        <v>2</v>
      </c>
      <c r="N707" s="5">
        <v>2</v>
      </c>
      <c r="O707" s="5">
        <v>6</v>
      </c>
      <c r="P707" s="5">
        <v>6</v>
      </c>
      <c r="Q707" s="5">
        <v>6</v>
      </c>
      <c r="R707" s="5">
        <v>6</v>
      </c>
      <c r="S707" s="5">
        <v>24</v>
      </c>
      <c r="T707" s="4">
        <v>1200</v>
      </c>
      <c r="U707" s="26">
        <f t="shared" si="22"/>
        <v>8.4530265320497779</v>
      </c>
      <c r="V707" s="26">
        <f t="shared" si="23"/>
        <v>422.65132660248889</v>
      </c>
      <c r="Z707" s="4">
        <v>12</v>
      </c>
      <c r="AA707" s="26">
        <v>2.5650974965234186</v>
      </c>
      <c r="AB707" s="26">
        <v>256.50974965234184</v>
      </c>
    </row>
    <row r="708" spans="1:28" x14ac:dyDescent="0.25">
      <c r="A708" s="5" t="s">
        <v>3069</v>
      </c>
      <c r="B708" s="6" t="s">
        <v>1643</v>
      </c>
      <c r="C708" s="6" t="s">
        <v>1644</v>
      </c>
      <c r="D708" s="5">
        <v>2008</v>
      </c>
      <c r="E708" s="5">
        <v>8</v>
      </c>
      <c r="F708" s="5">
        <v>19</v>
      </c>
      <c r="G708" s="5">
        <v>90504</v>
      </c>
      <c r="H708" s="5" t="s">
        <v>1370</v>
      </c>
      <c r="I708" s="7">
        <v>2</v>
      </c>
      <c r="J708" s="5">
        <v>5</v>
      </c>
      <c r="K708" s="5">
        <v>2</v>
      </c>
      <c r="L708" s="5">
        <v>2</v>
      </c>
      <c r="M708" s="5">
        <v>2</v>
      </c>
      <c r="N708" s="5">
        <v>2</v>
      </c>
      <c r="O708" s="5">
        <v>6</v>
      </c>
      <c r="P708" s="5">
        <v>6</v>
      </c>
      <c r="Q708" s="5">
        <v>6</v>
      </c>
      <c r="R708" s="5">
        <v>6</v>
      </c>
      <c r="S708" s="5">
        <v>24</v>
      </c>
      <c r="T708" s="4">
        <v>120</v>
      </c>
      <c r="U708" s="26">
        <f t="shared" si="22"/>
        <v>8.4530265320497779</v>
      </c>
      <c r="V708" s="26">
        <f t="shared" si="23"/>
        <v>42.265132660248888</v>
      </c>
      <c r="Z708" s="4">
        <v>10</v>
      </c>
      <c r="AA708" s="26">
        <v>25.459505033973123</v>
      </c>
      <c r="AB708" s="26">
        <v>1553.0298070723604</v>
      </c>
    </row>
    <row r="709" spans="1:28" x14ac:dyDescent="0.25">
      <c r="A709" s="5" t="s">
        <v>397</v>
      </c>
      <c r="B709" s="6" t="s">
        <v>1643</v>
      </c>
      <c r="C709" s="6" t="s">
        <v>1644</v>
      </c>
      <c r="D709" s="5">
        <v>2008</v>
      </c>
      <c r="E709" s="5">
        <v>8</v>
      </c>
      <c r="F709" s="5">
        <v>45</v>
      </c>
      <c r="G709" s="5">
        <v>96007</v>
      </c>
      <c r="H709" s="5" t="s">
        <v>1370</v>
      </c>
      <c r="I709" s="7">
        <v>4</v>
      </c>
      <c r="J709" s="5">
        <v>40</v>
      </c>
      <c r="K709" s="5">
        <v>0</v>
      </c>
      <c r="L709" s="5">
        <v>0</v>
      </c>
      <c r="M709" s="5">
        <v>4</v>
      </c>
      <c r="N709" s="5">
        <v>4</v>
      </c>
      <c r="O709" s="5">
        <v>0</v>
      </c>
      <c r="P709" s="5">
        <v>0</v>
      </c>
      <c r="Q709" s="5">
        <v>12</v>
      </c>
      <c r="R709" s="5">
        <v>12</v>
      </c>
      <c r="S709" s="5">
        <v>24</v>
      </c>
      <c r="T709" s="4">
        <v>960</v>
      </c>
      <c r="U709" s="26">
        <f t="shared" si="22"/>
        <v>8.4530265320497779</v>
      </c>
      <c r="V709" s="26">
        <f t="shared" si="23"/>
        <v>338.1210612819911</v>
      </c>
      <c r="Z709" s="4">
        <v>11</v>
      </c>
      <c r="AA709" s="26">
        <v>8.943947598136436</v>
      </c>
      <c r="AB709" s="26">
        <v>375.64579912173031</v>
      </c>
    </row>
    <row r="710" spans="1:28" x14ac:dyDescent="0.25">
      <c r="A710" s="5" t="s">
        <v>2166</v>
      </c>
      <c r="B710" s="6" t="s">
        <v>1730</v>
      </c>
      <c r="C710" s="6" t="s">
        <v>1151</v>
      </c>
      <c r="D710" s="5">
        <v>2007</v>
      </c>
      <c r="E710" s="5">
        <v>9</v>
      </c>
      <c r="F710" s="5">
        <v>40</v>
      </c>
      <c r="G710" s="5">
        <v>93402</v>
      </c>
      <c r="H710" s="5" t="s">
        <v>1645</v>
      </c>
      <c r="I710" s="7">
        <v>2.7</v>
      </c>
      <c r="J710" s="5">
        <v>5</v>
      </c>
      <c r="K710" s="5">
        <v>2</v>
      </c>
      <c r="L710" s="5">
        <v>2</v>
      </c>
      <c r="M710" s="5">
        <v>2</v>
      </c>
      <c r="N710" s="5">
        <v>2</v>
      </c>
      <c r="O710" s="5">
        <v>6</v>
      </c>
      <c r="P710" s="5">
        <v>6</v>
      </c>
      <c r="Q710" s="5">
        <v>6</v>
      </c>
      <c r="R710" s="5">
        <v>6</v>
      </c>
      <c r="S710" s="5">
        <v>24</v>
      </c>
      <c r="T710" s="4">
        <v>120</v>
      </c>
      <c r="U710" s="26">
        <f t="shared" si="22"/>
        <v>8.4233039949031365</v>
      </c>
      <c r="V710" s="26">
        <f t="shared" si="23"/>
        <v>42.116519974515683</v>
      </c>
      <c r="Z710" s="4">
        <v>11</v>
      </c>
      <c r="AA710" s="26">
        <v>15.332481596805319</v>
      </c>
      <c r="AB710" s="26">
        <v>76.662407984026601</v>
      </c>
    </row>
    <row r="711" spans="1:28" x14ac:dyDescent="0.25">
      <c r="A711" s="5" t="s">
        <v>3107</v>
      </c>
      <c r="B711" s="6" t="s">
        <v>1730</v>
      </c>
      <c r="C711" s="6" t="s">
        <v>1151</v>
      </c>
      <c r="D711" s="5">
        <v>2007</v>
      </c>
      <c r="E711" s="5">
        <v>9</v>
      </c>
      <c r="F711" s="5">
        <v>19</v>
      </c>
      <c r="G711" s="5">
        <v>93551</v>
      </c>
      <c r="H711" s="5" t="s">
        <v>1370</v>
      </c>
      <c r="I711" s="7">
        <v>3.9</v>
      </c>
      <c r="J711" s="5">
        <v>80</v>
      </c>
      <c r="K711" s="5">
        <v>2</v>
      </c>
      <c r="L711" s="5">
        <v>2</v>
      </c>
      <c r="M711" s="5">
        <v>2</v>
      </c>
      <c r="N711" s="5">
        <v>2</v>
      </c>
      <c r="O711" s="5">
        <v>6</v>
      </c>
      <c r="P711" s="5">
        <v>6</v>
      </c>
      <c r="Q711" s="5">
        <v>6</v>
      </c>
      <c r="R711" s="5">
        <v>6</v>
      </c>
      <c r="S711" s="5">
        <v>24</v>
      </c>
      <c r="T711" s="4">
        <v>1920</v>
      </c>
      <c r="U711" s="26">
        <f t="shared" si="22"/>
        <v>8.4233039949031365</v>
      </c>
      <c r="V711" s="26">
        <f t="shared" si="23"/>
        <v>673.86431959225092</v>
      </c>
      <c r="Z711" s="4">
        <v>9</v>
      </c>
      <c r="AA711" s="26">
        <v>17.756905192338497</v>
      </c>
      <c r="AB711" s="26">
        <v>887.84525961692486</v>
      </c>
    </row>
    <row r="712" spans="1:28" x14ac:dyDescent="0.25">
      <c r="A712" s="5" t="s">
        <v>3116</v>
      </c>
      <c r="B712" s="6" t="s">
        <v>1643</v>
      </c>
      <c r="C712" s="6" t="s">
        <v>1644</v>
      </c>
      <c r="D712" s="5">
        <v>2007</v>
      </c>
      <c r="E712" s="5">
        <v>9</v>
      </c>
      <c r="F712" s="5">
        <v>19</v>
      </c>
      <c r="G712" s="5">
        <v>91342</v>
      </c>
      <c r="H712" s="5" t="s">
        <v>1370</v>
      </c>
      <c r="I712" s="7">
        <v>3.5</v>
      </c>
      <c r="J712" s="5">
        <v>51</v>
      </c>
      <c r="K712" s="5">
        <v>2</v>
      </c>
      <c r="L712" s="5">
        <v>2</v>
      </c>
      <c r="M712" s="5">
        <v>2</v>
      </c>
      <c r="N712" s="5">
        <v>2</v>
      </c>
      <c r="O712" s="5">
        <v>6</v>
      </c>
      <c r="P712" s="5">
        <v>6</v>
      </c>
      <c r="Q712" s="5">
        <v>6</v>
      </c>
      <c r="R712" s="5">
        <v>6</v>
      </c>
      <c r="S712" s="5">
        <v>24</v>
      </c>
      <c r="T712" s="4">
        <v>1224</v>
      </c>
      <c r="U712" s="26">
        <f t="shared" si="22"/>
        <v>8.4233039949031365</v>
      </c>
      <c r="V712" s="26">
        <f t="shared" si="23"/>
        <v>429.58850374005999</v>
      </c>
      <c r="Z712" s="4">
        <v>13</v>
      </c>
      <c r="AA712" s="26">
        <v>9.0125350478088038</v>
      </c>
      <c r="AB712" s="26">
        <v>297.41365657769052</v>
      </c>
    </row>
    <row r="713" spans="1:28" x14ac:dyDescent="0.25">
      <c r="A713" s="5" t="s">
        <v>3300</v>
      </c>
      <c r="B713" s="6" t="s">
        <v>1643</v>
      </c>
      <c r="C713" s="6" t="s">
        <v>1644</v>
      </c>
      <c r="D713" s="5">
        <v>2007</v>
      </c>
      <c r="E713" s="5">
        <v>9</v>
      </c>
      <c r="F713" s="5">
        <v>30</v>
      </c>
      <c r="G713" s="5">
        <v>92603</v>
      </c>
      <c r="H713" s="5" t="s">
        <v>1370</v>
      </c>
      <c r="I713" s="7">
        <v>3.9</v>
      </c>
      <c r="J713" s="5">
        <v>39</v>
      </c>
      <c r="K713" s="5">
        <v>4</v>
      </c>
      <c r="L713" s="5">
        <v>0</v>
      </c>
      <c r="M713" s="5">
        <v>4</v>
      </c>
      <c r="N713" s="5">
        <v>0</v>
      </c>
      <c r="O713" s="5">
        <v>12</v>
      </c>
      <c r="P713" s="5">
        <v>0</v>
      </c>
      <c r="Q713" s="5">
        <v>12</v>
      </c>
      <c r="R713" s="5">
        <v>0</v>
      </c>
      <c r="S713" s="5">
        <v>24</v>
      </c>
      <c r="T713" s="4">
        <v>936</v>
      </c>
      <c r="U713" s="26">
        <f t="shared" si="22"/>
        <v>8.4233039949031365</v>
      </c>
      <c r="V713" s="26">
        <f t="shared" si="23"/>
        <v>328.50885580122235</v>
      </c>
      <c r="Z713" s="4">
        <v>11</v>
      </c>
      <c r="AA713" s="26">
        <v>8.943947598136436</v>
      </c>
      <c r="AB713" s="26">
        <v>169.93500436459229</v>
      </c>
    </row>
    <row r="714" spans="1:28" x14ac:dyDescent="0.25">
      <c r="A714" s="5" t="s">
        <v>3305</v>
      </c>
      <c r="B714" s="6" t="s">
        <v>1643</v>
      </c>
      <c r="C714" s="6" t="s">
        <v>1644</v>
      </c>
      <c r="D714" s="5">
        <v>2007</v>
      </c>
      <c r="E714" s="5">
        <v>9</v>
      </c>
      <c r="F714" s="5">
        <v>30</v>
      </c>
      <c r="G714" s="5">
        <v>92672</v>
      </c>
      <c r="H714" s="5" t="s">
        <v>1370</v>
      </c>
      <c r="I714" s="7">
        <v>2.9</v>
      </c>
      <c r="J714" s="5">
        <v>45</v>
      </c>
      <c r="K714" s="5">
        <v>3</v>
      </c>
      <c r="L714" s="5">
        <v>0</v>
      </c>
      <c r="M714" s="5">
        <v>2</v>
      </c>
      <c r="N714" s="5">
        <v>3</v>
      </c>
      <c r="O714" s="5">
        <v>9</v>
      </c>
      <c r="P714" s="5">
        <v>0</v>
      </c>
      <c r="Q714" s="5">
        <v>6</v>
      </c>
      <c r="R714" s="5">
        <v>9</v>
      </c>
      <c r="S714" s="5">
        <v>24</v>
      </c>
      <c r="T714" s="4">
        <v>1080</v>
      </c>
      <c r="U714" s="26">
        <f t="shared" si="22"/>
        <v>8.4233039949031365</v>
      </c>
      <c r="V714" s="26">
        <f t="shared" si="23"/>
        <v>379.04867977064112</v>
      </c>
      <c r="Z714" s="4">
        <v>13</v>
      </c>
      <c r="AA714" s="26">
        <v>1.287505006829829</v>
      </c>
      <c r="AB714" s="26">
        <v>6.4375250341491448</v>
      </c>
    </row>
    <row r="715" spans="1:28" x14ac:dyDescent="0.25">
      <c r="A715" s="5" t="s">
        <v>3420</v>
      </c>
      <c r="B715" s="6" t="s">
        <v>1643</v>
      </c>
      <c r="C715" s="6" t="s">
        <v>1644</v>
      </c>
      <c r="D715" s="5">
        <v>2007</v>
      </c>
      <c r="E715" s="5">
        <v>9</v>
      </c>
      <c r="F715" s="5">
        <v>33</v>
      </c>
      <c r="G715" s="5">
        <v>92509</v>
      </c>
      <c r="H715" s="5" t="s">
        <v>1370</v>
      </c>
      <c r="I715" s="7">
        <v>4</v>
      </c>
      <c r="J715" s="5">
        <v>29</v>
      </c>
      <c r="K715" s="5">
        <v>0</v>
      </c>
      <c r="L715" s="5">
        <v>0</v>
      </c>
      <c r="M715" s="5">
        <v>4</v>
      </c>
      <c r="N715" s="5">
        <v>4</v>
      </c>
      <c r="O715" s="5">
        <v>0</v>
      </c>
      <c r="P715" s="5">
        <v>0</v>
      </c>
      <c r="Q715" s="5">
        <v>12</v>
      </c>
      <c r="R715" s="5">
        <v>12</v>
      </c>
      <c r="S715" s="5">
        <v>24</v>
      </c>
      <c r="T715" s="4">
        <v>696</v>
      </c>
      <c r="U715" s="26">
        <f t="shared" si="22"/>
        <v>8.4233039949031365</v>
      </c>
      <c r="V715" s="26">
        <f t="shared" si="23"/>
        <v>244.27581585219096</v>
      </c>
      <c r="Z715" s="4">
        <v>12</v>
      </c>
      <c r="AA715" s="26">
        <v>8.9778412378319654</v>
      </c>
      <c r="AB715" s="26">
        <v>233.42387218363109</v>
      </c>
    </row>
    <row r="716" spans="1:28" x14ac:dyDescent="0.25">
      <c r="A716" s="5" t="s">
        <v>463</v>
      </c>
      <c r="B716" s="6" t="s">
        <v>1643</v>
      </c>
      <c r="C716" s="6" t="s">
        <v>1644</v>
      </c>
      <c r="D716" s="5">
        <v>2007</v>
      </c>
      <c r="E716" s="5">
        <v>9</v>
      </c>
      <c r="F716" s="5">
        <v>55</v>
      </c>
      <c r="G716" s="5">
        <v>95372</v>
      </c>
      <c r="H716" s="5" t="s">
        <v>1370</v>
      </c>
      <c r="I716" s="7">
        <v>1.1000000000000001</v>
      </c>
      <c r="J716" s="5">
        <v>4</v>
      </c>
      <c r="K716" s="5">
        <v>2</v>
      </c>
      <c r="L716" s="5">
        <v>2</v>
      </c>
      <c r="M716" s="5">
        <v>2</v>
      </c>
      <c r="N716" s="5">
        <v>2</v>
      </c>
      <c r="O716" s="5">
        <v>6</v>
      </c>
      <c r="P716" s="5">
        <v>6</v>
      </c>
      <c r="Q716" s="5">
        <v>6</v>
      </c>
      <c r="R716" s="5">
        <v>6</v>
      </c>
      <c r="S716" s="5">
        <v>24</v>
      </c>
      <c r="T716" s="4">
        <v>96</v>
      </c>
      <c r="U716" s="26">
        <f t="shared" si="22"/>
        <v>8.4233039949031365</v>
      </c>
      <c r="V716" s="26">
        <f t="shared" si="23"/>
        <v>33.693215979612546</v>
      </c>
      <c r="Z716" s="4">
        <v>13</v>
      </c>
      <c r="AA716" s="26">
        <v>6.4375250341491457</v>
      </c>
      <c r="AB716" s="26">
        <v>321.8762517074573</v>
      </c>
    </row>
    <row r="717" spans="1:28" x14ac:dyDescent="0.25">
      <c r="A717" s="5" t="s">
        <v>1686</v>
      </c>
      <c r="B717" s="6" t="s">
        <v>1643</v>
      </c>
      <c r="C717" s="6" t="s">
        <v>1644</v>
      </c>
      <c r="D717" s="5">
        <v>2006</v>
      </c>
      <c r="E717" s="5">
        <v>10</v>
      </c>
      <c r="F717" s="5">
        <v>4</v>
      </c>
      <c r="G717" s="5">
        <v>95966</v>
      </c>
      <c r="H717" s="5" t="s">
        <v>1645</v>
      </c>
      <c r="I717" s="7">
        <v>2</v>
      </c>
      <c r="J717" s="5">
        <v>15</v>
      </c>
      <c r="K717" s="5">
        <v>4</v>
      </c>
      <c r="L717" s="5">
        <v>2</v>
      </c>
      <c r="M717" s="5">
        <v>2</v>
      </c>
      <c r="N717" s="5">
        <v>0</v>
      </c>
      <c r="O717" s="5">
        <v>12</v>
      </c>
      <c r="P717" s="5">
        <v>6</v>
      </c>
      <c r="Q717" s="5">
        <v>6</v>
      </c>
      <c r="R717" s="5">
        <v>0</v>
      </c>
      <c r="S717" s="5">
        <v>24</v>
      </c>
      <c r="T717" s="4">
        <v>360</v>
      </c>
      <c r="U717" s="26">
        <f t="shared" si="22"/>
        <v>8.3932840068298233</v>
      </c>
      <c r="V717" s="26">
        <f t="shared" si="23"/>
        <v>125.89926010244736</v>
      </c>
      <c r="Z717" s="4">
        <v>19</v>
      </c>
      <c r="AA717" s="26">
        <v>15.838644427496103</v>
      </c>
      <c r="AB717" s="26">
        <v>633.54577709984414</v>
      </c>
    </row>
    <row r="718" spans="1:28" x14ac:dyDescent="0.25">
      <c r="A718" s="5" t="s">
        <v>1723</v>
      </c>
      <c r="B718" s="6" t="s">
        <v>1643</v>
      </c>
      <c r="C718" s="6" t="s">
        <v>1644</v>
      </c>
      <c r="D718" s="5">
        <v>2006</v>
      </c>
      <c r="E718" s="5">
        <v>10</v>
      </c>
      <c r="F718" s="5">
        <v>7</v>
      </c>
      <c r="G718" s="5">
        <v>94583</v>
      </c>
      <c r="H718" s="5" t="s">
        <v>1645</v>
      </c>
      <c r="I718" s="7">
        <v>5.9</v>
      </c>
      <c r="J718" s="5">
        <v>10</v>
      </c>
      <c r="K718" s="5">
        <v>2</v>
      </c>
      <c r="L718" s="5">
        <v>2</v>
      </c>
      <c r="M718" s="5">
        <v>2</v>
      </c>
      <c r="N718" s="5">
        <v>2</v>
      </c>
      <c r="O718" s="5">
        <v>6</v>
      </c>
      <c r="P718" s="5">
        <v>6</v>
      </c>
      <c r="Q718" s="5">
        <v>6</v>
      </c>
      <c r="R718" s="5">
        <v>6</v>
      </c>
      <c r="S718" s="5">
        <v>24</v>
      </c>
      <c r="T718" s="4">
        <v>240</v>
      </c>
      <c r="U718" s="26">
        <f t="shared" si="22"/>
        <v>8.3932840068298233</v>
      </c>
      <c r="V718" s="26">
        <f t="shared" si="23"/>
        <v>83.932840068298233</v>
      </c>
      <c r="Z718" s="4">
        <v>13</v>
      </c>
      <c r="AA718" s="26">
        <v>16.737565088787779</v>
      </c>
      <c r="AB718" s="26">
        <v>836.87825443938891</v>
      </c>
    </row>
    <row r="719" spans="1:28" x14ac:dyDescent="0.25">
      <c r="A719" s="5" t="s">
        <v>1740</v>
      </c>
      <c r="B719" s="6" t="s">
        <v>1643</v>
      </c>
      <c r="C719" s="6" t="s">
        <v>1644</v>
      </c>
      <c r="D719" s="5">
        <v>2006</v>
      </c>
      <c r="E719" s="5">
        <v>10</v>
      </c>
      <c r="F719" s="5">
        <v>9</v>
      </c>
      <c r="G719" s="5">
        <v>95762</v>
      </c>
      <c r="H719" s="5" t="s">
        <v>1645</v>
      </c>
      <c r="I719" s="7">
        <v>4</v>
      </c>
      <c r="J719" s="5">
        <v>10</v>
      </c>
      <c r="K719" s="5">
        <v>2</v>
      </c>
      <c r="L719" s="5">
        <v>2</v>
      </c>
      <c r="M719" s="5">
        <v>2</v>
      </c>
      <c r="N719" s="5">
        <v>2</v>
      </c>
      <c r="O719" s="5">
        <v>6</v>
      </c>
      <c r="P719" s="5">
        <v>6</v>
      </c>
      <c r="Q719" s="5">
        <v>6</v>
      </c>
      <c r="R719" s="5">
        <v>6</v>
      </c>
      <c r="S719" s="5">
        <v>24</v>
      </c>
      <c r="T719" s="4">
        <v>240</v>
      </c>
      <c r="U719" s="26">
        <f t="shared" si="22"/>
        <v>8.3932840068298233</v>
      </c>
      <c r="V719" s="26">
        <f t="shared" si="23"/>
        <v>83.932840068298233</v>
      </c>
      <c r="Z719" s="4">
        <v>3</v>
      </c>
      <c r="AA719" s="26">
        <v>22.367734191517567</v>
      </c>
      <c r="AB719" s="26">
        <v>1118.3867095758783</v>
      </c>
    </row>
    <row r="720" spans="1:28" x14ac:dyDescent="0.25">
      <c r="A720" s="5" t="s">
        <v>1856</v>
      </c>
      <c r="B720" s="6" t="s">
        <v>1643</v>
      </c>
      <c r="C720" s="6" t="s">
        <v>1644</v>
      </c>
      <c r="D720" s="5">
        <v>2006</v>
      </c>
      <c r="E720" s="5">
        <v>10</v>
      </c>
      <c r="F720" s="5">
        <v>19</v>
      </c>
      <c r="G720" s="5">
        <v>91006</v>
      </c>
      <c r="H720" s="5" t="s">
        <v>1645</v>
      </c>
      <c r="I720" s="7">
        <v>3</v>
      </c>
      <c r="J720" s="5">
        <v>39</v>
      </c>
      <c r="K720" s="5">
        <v>2</v>
      </c>
      <c r="L720" s="5">
        <v>2</v>
      </c>
      <c r="M720" s="5">
        <v>0</v>
      </c>
      <c r="N720" s="5">
        <v>4</v>
      </c>
      <c r="O720" s="5">
        <v>6</v>
      </c>
      <c r="P720" s="5">
        <v>6</v>
      </c>
      <c r="Q720" s="5">
        <v>0</v>
      </c>
      <c r="R720" s="5">
        <v>12</v>
      </c>
      <c r="S720" s="5">
        <v>24</v>
      </c>
      <c r="T720" s="4">
        <v>936</v>
      </c>
      <c r="U720" s="26">
        <f t="shared" si="22"/>
        <v>8.3932840068298233</v>
      </c>
      <c r="V720" s="26">
        <f t="shared" si="23"/>
        <v>327.33807626636309</v>
      </c>
      <c r="Z720" s="4">
        <v>12</v>
      </c>
      <c r="AA720" s="26">
        <v>14.108036230878803</v>
      </c>
      <c r="AB720" s="26">
        <v>42.324108692636408</v>
      </c>
    </row>
    <row r="721" spans="1:28" x14ac:dyDescent="0.25">
      <c r="A721" s="5" t="s">
        <v>2058</v>
      </c>
      <c r="B721" s="6" t="s">
        <v>1643</v>
      </c>
      <c r="C721" s="6" t="s">
        <v>1644</v>
      </c>
      <c r="D721" s="5">
        <v>2006</v>
      </c>
      <c r="E721" s="5">
        <v>10</v>
      </c>
      <c r="F721" s="5">
        <v>36</v>
      </c>
      <c r="G721" s="5">
        <v>91730</v>
      </c>
      <c r="H721" s="5" t="s">
        <v>1645</v>
      </c>
      <c r="I721" s="7">
        <v>1.8</v>
      </c>
      <c r="J721" s="5">
        <v>20</v>
      </c>
      <c r="K721" s="5">
        <v>4</v>
      </c>
      <c r="L721" s="5">
        <v>0</v>
      </c>
      <c r="M721" s="5">
        <v>2</v>
      </c>
      <c r="N721" s="5">
        <v>2</v>
      </c>
      <c r="O721" s="5">
        <v>12</v>
      </c>
      <c r="P721" s="5">
        <v>0</v>
      </c>
      <c r="Q721" s="5">
        <v>6</v>
      </c>
      <c r="R721" s="5">
        <v>6</v>
      </c>
      <c r="S721" s="5">
        <v>24</v>
      </c>
      <c r="T721" s="4">
        <v>480</v>
      </c>
      <c r="U721" s="26">
        <f t="shared" si="22"/>
        <v>8.3932840068298233</v>
      </c>
      <c r="V721" s="26">
        <f t="shared" si="23"/>
        <v>167.86568013659647</v>
      </c>
      <c r="Z721" s="4">
        <v>5</v>
      </c>
      <c r="AA721" s="26">
        <v>0</v>
      </c>
      <c r="AB721" s="26">
        <v>0</v>
      </c>
    </row>
    <row r="722" spans="1:28" x14ac:dyDescent="0.25">
      <c r="A722" s="5" t="s">
        <v>2188</v>
      </c>
      <c r="B722" s="6" t="s">
        <v>1643</v>
      </c>
      <c r="C722" s="6" t="s">
        <v>1644</v>
      </c>
      <c r="D722" s="5">
        <v>2006</v>
      </c>
      <c r="E722" s="5">
        <v>10</v>
      </c>
      <c r="F722" s="5">
        <v>42</v>
      </c>
      <c r="G722" s="5">
        <v>93111</v>
      </c>
      <c r="H722" s="5" t="s">
        <v>1645</v>
      </c>
      <c r="I722" s="7">
        <v>2.7</v>
      </c>
      <c r="J722" s="5">
        <v>50</v>
      </c>
      <c r="K722" s="5">
        <v>2</v>
      </c>
      <c r="L722" s="5">
        <v>2</v>
      </c>
      <c r="M722" s="5">
        <v>2</v>
      </c>
      <c r="N722" s="5">
        <v>2</v>
      </c>
      <c r="O722" s="5">
        <v>6</v>
      </c>
      <c r="P722" s="5">
        <v>6</v>
      </c>
      <c r="Q722" s="5">
        <v>6</v>
      </c>
      <c r="R722" s="5">
        <v>6</v>
      </c>
      <c r="S722" s="5">
        <v>24</v>
      </c>
      <c r="T722" s="4">
        <v>1200</v>
      </c>
      <c r="U722" s="26">
        <f t="shared" si="22"/>
        <v>8.3932840068298233</v>
      </c>
      <c r="V722" s="26">
        <f t="shared" si="23"/>
        <v>419.66420034149115</v>
      </c>
      <c r="Z722" s="4">
        <v>10</v>
      </c>
      <c r="AA722" s="26">
        <v>5.0919010067946244</v>
      </c>
      <c r="AB722" s="26">
        <v>45.827109061151617</v>
      </c>
    </row>
    <row r="723" spans="1:28" x14ac:dyDescent="0.25">
      <c r="A723" s="5" t="s">
        <v>2855</v>
      </c>
      <c r="B723" s="6" t="s">
        <v>1660</v>
      </c>
      <c r="C723" s="6" t="s">
        <v>1151</v>
      </c>
      <c r="D723" s="5">
        <v>2006</v>
      </c>
      <c r="E723" s="5">
        <v>10</v>
      </c>
      <c r="F723" s="5">
        <v>56</v>
      </c>
      <c r="G723" s="5">
        <v>93033</v>
      </c>
      <c r="H723" s="5" t="s">
        <v>1211</v>
      </c>
      <c r="I723" s="7">
        <v>4.7</v>
      </c>
      <c r="J723" s="5">
        <v>52</v>
      </c>
      <c r="K723" s="5">
        <v>3</v>
      </c>
      <c r="L723" s="5">
        <v>0</v>
      </c>
      <c r="M723" s="5">
        <v>3</v>
      </c>
      <c r="N723" s="5">
        <v>2</v>
      </c>
      <c r="O723" s="5">
        <v>9</v>
      </c>
      <c r="P723" s="5">
        <v>0</v>
      </c>
      <c r="Q723" s="5">
        <v>9</v>
      </c>
      <c r="R723" s="5">
        <v>6</v>
      </c>
      <c r="S723" s="5">
        <v>24</v>
      </c>
      <c r="T723" s="4">
        <v>1248</v>
      </c>
      <c r="U723" s="26">
        <f t="shared" si="22"/>
        <v>8.3932840068298233</v>
      </c>
      <c r="V723" s="26">
        <f t="shared" si="23"/>
        <v>436.45076835515079</v>
      </c>
      <c r="Z723" s="4">
        <v>13</v>
      </c>
      <c r="AA723" s="26">
        <v>9.0125350478088038</v>
      </c>
      <c r="AB723" s="26">
        <v>450.62675239044017</v>
      </c>
    </row>
    <row r="724" spans="1:28" x14ac:dyDescent="0.25">
      <c r="A724" s="5" t="s">
        <v>3179</v>
      </c>
      <c r="B724" s="6" t="s">
        <v>1643</v>
      </c>
      <c r="C724" s="6" t="s">
        <v>1644</v>
      </c>
      <c r="D724" s="5">
        <v>2006</v>
      </c>
      <c r="E724" s="5">
        <v>10</v>
      </c>
      <c r="F724" s="5">
        <v>19</v>
      </c>
      <c r="G724" s="5">
        <v>91750</v>
      </c>
      <c r="H724" s="5" t="s">
        <v>1370</v>
      </c>
      <c r="I724" s="7">
        <v>1.8</v>
      </c>
      <c r="J724" s="5">
        <v>20</v>
      </c>
      <c r="K724" s="5">
        <v>2</v>
      </c>
      <c r="L724" s="5">
        <v>2</v>
      </c>
      <c r="M724" s="5">
        <v>2</v>
      </c>
      <c r="N724" s="5">
        <v>2</v>
      </c>
      <c r="O724" s="5">
        <v>6</v>
      </c>
      <c r="P724" s="5">
        <v>6</v>
      </c>
      <c r="Q724" s="5">
        <v>6</v>
      </c>
      <c r="R724" s="5">
        <v>6</v>
      </c>
      <c r="S724" s="5">
        <v>24</v>
      </c>
      <c r="T724" s="4">
        <v>480</v>
      </c>
      <c r="U724" s="26">
        <f t="shared" si="22"/>
        <v>8.3932840068298233</v>
      </c>
      <c r="V724" s="26">
        <f t="shared" si="23"/>
        <v>167.86568013659647</v>
      </c>
      <c r="Z724" s="4">
        <v>18</v>
      </c>
      <c r="AA724" s="26">
        <v>28.911333364864419</v>
      </c>
      <c r="AB724" s="26">
        <v>578.22666729728837</v>
      </c>
    </row>
    <row r="725" spans="1:28" x14ac:dyDescent="0.25">
      <c r="A725" s="5" t="s">
        <v>3290</v>
      </c>
      <c r="B725" s="6" t="s">
        <v>1643</v>
      </c>
      <c r="C725" s="6" t="s">
        <v>1644</v>
      </c>
      <c r="D725" s="5">
        <v>2006</v>
      </c>
      <c r="E725" s="5">
        <v>10</v>
      </c>
      <c r="F725" s="5">
        <v>30</v>
      </c>
      <c r="G725" s="5">
        <v>92626</v>
      </c>
      <c r="H725" s="5" t="s">
        <v>1370</v>
      </c>
      <c r="I725" s="7">
        <v>3.5</v>
      </c>
      <c r="J725" s="5">
        <v>45</v>
      </c>
      <c r="K725" s="5">
        <v>2</v>
      </c>
      <c r="L725" s="5">
        <v>2</v>
      </c>
      <c r="M725" s="5">
        <v>2</v>
      </c>
      <c r="N725" s="5">
        <v>2</v>
      </c>
      <c r="O725" s="5">
        <v>6</v>
      </c>
      <c r="P725" s="5">
        <v>6</v>
      </c>
      <c r="Q725" s="5">
        <v>6</v>
      </c>
      <c r="R725" s="5">
        <v>6</v>
      </c>
      <c r="S725" s="5">
        <v>24</v>
      </c>
      <c r="T725" s="4">
        <v>1080</v>
      </c>
      <c r="U725" s="26">
        <f t="shared" si="22"/>
        <v>8.3932840068298233</v>
      </c>
      <c r="V725" s="26">
        <f t="shared" si="23"/>
        <v>377.69778030734204</v>
      </c>
      <c r="Z725" s="4">
        <v>18</v>
      </c>
      <c r="AA725" s="26">
        <v>10.513212132677971</v>
      </c>
      <c r="AB725" s="26">
        <v>199.75103052088144</v>
      </c>
    </row>
    <row r="726" spans="1:28" x14ac:dyDescent="0.25">
      <c r="A726" s="5" t="s">
        <v>342</v>
      </c>
      <c r="B726" s="6" t="s">
        <v>1643</v>
      </c>
      <c r="C726" s="6" t="s">
        <v>1644</v>
      </c>
      <c r="D726" s="5">
        <v>2006</v>
      </c>
      <c r="E726" s="5">
        <v>10</v>
      </c>
      <c r="F726" s="5">
        <v>43</v>
      </c>
      <c r="G726" s="5">
        <v>95129</v>
      </c>
      <c r="H726" s="5" t="s">
        <v>1370</v>
      </c>
      <c r="I726" s="7">
        <v>4.5</v>
      </c>
      <c r="J726" s="5">
        <v>45</v>
      </c>
      <c r="K726" s="5">
        <v>2</v>
      </c>
      <c r="L726" s="5">
        <v>2</v>
      </c>
      <c r="M726" s="5">
        <v>2</v>
      </c>
      <c r="N726" s="5">
        <v>2</v>
      </c>
      <c r="O726" s="5">
        <v>6</v>
      </c>
      <c r="P726" s="5">
        <v>6</v>
      </c>
      <c r="Q726" s="5">
        <v>6</v>
      </c>
      <c r="R726" s="5">
        <v>6</v>
      </c>
      <c r="S726" s="5">
        <v>24</v>
      </c>
      <c r="T726" s="4">
        <v>1080</v>
      </c>
      <c r="U726" s="26">
        <f t="shared" si="22"/>
        <v>8.3932840068298233</v>
      </c>
      <c r="V726" s="26">
        <f t="shared" si="23"/>
        <v>377.69778030734204</v>
      </c>
      <c r="Z726" s="4">
        <v>9</v>
      </c>
      <c r="AA726" s="26">
        <v>13.951854079694533</v>
      </c>
      <c r="AB726" s="26">
        <v>279.03708159389066</v>
      </c>
    </row>
    <row r="727" spans="1:28" x14ac:dyDescent="0.25">
      <c r="A727" s="5" t="s">
        <v>361</v>
      </c>
      <c r="B727" s="6" t="s">
        <v>1643</v>
      </c>
      <c r="C727" s="6" t="s">
        <v>1644</v>
      </c>
      <c r="D727" s="5">
        <v>2006</v>
      </c>
      <c r="E727" s="5">
        <v>10</v>
      </c>
      <c r="F727" s="5">
        <v>43</v>
      </c>
      <c r="G727" s="5">
        <v>95124</v>
      </c>
      <c r="H727" s="5" t="s">
        <v>1370</v>
      </c>
      <c r="I727" s="7">
        <v>3.8</v>
      </c>
      <c r="J727" s="5">
        <v>30</v>
      </c>
      <c r="K727" s="5">
        <v>3</v>
      </c>
      <c r="L727" s="5">
        <v>3</v>
      </c>
      <c r="M727" s="5">
        <v>1</v>
      </c>
      <c r="N727" s="5">
        <v>1</v>
      </c>
      <c r="O727" s="5">
        <v>9</v>
      </c>
      <c r="P727" s="5">
        <v>9</v>
      </c>
      <c r="Q727" s="5">
        <v>3</v>
      </c>
      <c r="R727" s="5">
        <v>3</v>
      </c>
      <c r="S727" s="5">
        <v>24</v>
      </c>
      <c r="T727" s="4">
        <v>720</v>
      </c>
      <c r="U727" s="26">
        <f t="shared" si="22"/>
        <v>8.3932840068298233</v>
      </c>
      <c r="V727" s="26">
        <f t="shared" si="23"/>
        <v>251.79852020489471</v>
      </c>
      <c r="Z727" s="4">
        <v>15</v>
      </c>
      <c r="AA727" s="26">
        <v>58.399966690626044</v>
      </c>
      <c r="AB727" s="26">
        <v>583.99966690626047</v>
      </c>
    </row>
    <row r="728" spans="1:28" x14ac:dyDescent="0.25">
      <c r="A728" s="5" t="s">
        <v>505</v>
      </c>
      <c r="B728" s="6" t="s">
        <v>1643</v>
      </c>
      <c r="C728" s="6" t="s">
        <v>1644</v>
      </c>
      <c r="D728" s="5">
        <v>2006</v>
      </c>
      <c r="E728" s="5">
        <v>10</v>
      </c>
      <c r="F728" s="5">
        <v>56</v>
      </c>
      <c r="G728" s="5">
        <v>93036</v>
      </c>
      <c r="H728" s="5" t="s">
        <v>1370</v>
      </c>
      <c r="I728" s="7">
        <v>6</v>
      </c>
      <c r="J728" s="5">
        <v>50</v>
      </c>
      <c r="K728" s="5">
        <v>3</v>
      </c>
      <c r="L728" s="5">
        <v>1</v>
      </c>
      <c r="M728" s="5">
        <v>1</v>
      </c>
      <c r="N728" s="5">
        <v>3</v>
      </c>
      <c r="O728" s="5">
        <v>9</v>
      </c>
      <c r="P728" s="5">
        <v>3</v>
      </c>
      <c r="Q728" s="5">
        <v>3</v>
      </c>
      <c r="R728" s="5">
        <v>9</v>
      </c>
      <c r="S728" s="5">
        <v>24</v>
      </c>
      <c r="T728" s="4">
        <v>1200</v>
      </c>
      <c r="U728" s="26">
        <f t="shared" si="22"/>
        <v>8.3932840068298233</v>
      </c>
      <c r="V728" s="26">
        <f t="shared" si="23"/>
        <v>419.66420034149115</v>
      </c>
      <c r="Z728" s="4">
        <v>7</v>
      </c>
      <c r="AA728" s="26">
        <v>32.744569022567923</v>
      </c>
      <c r="AB728" s="26">
        <v>3274.4569022567921</v>
      </c>
    </row>
    <row r="729" spans="1:28" x14ac:dyDescent="0.25">
      <c r="A729" s="5" t="s">
        <v>1708</v>
      </c>
      <c r="B729" s="6" t="s">
        <v>1660</v>
      </c>
      <c r="C729" s="6" t="s">
        <v>1151</v>
      </c>
      <c r="D729" s="5">
        <v>2005</v>
      </c>
      <c r="E729" s="5">
        <v>11</v>
      </c>
      <c r="F729" s="5">
        <v>7</v>
      </c>
      <c r="G729" s="5">
        <v>94526</v>
      </c>
      <c r="H729" s="5" t="s">
        <v>1645</v>
      </c>
      <c r="I729" s="7">
        <v>6.1</v>
      </c>
      <c r="J729" s="5">
        <v>20</v>
      </c>
      <c r="K729" s="5">
        <v>2</v>
      </c>
      <c r="L729" s="5">
        <v>3</v>
      </c>
      <c r="M729" s="5">
        <v>2</v>
      </c>
      <c r="N729" s="5">
        <v>1</v>
      </c>
      <c r="O729" s="5">
        <v>6</v>
      </c>
      <c r="P729" s="5">
        <v>9</v>
      </c>
      <c r="Q729" s="5">
        <v>6</v>
      </c>
      <c r="R729" s="5">
        <v>3</v>
      </c>
      <c r="S729" s="5">
        <v>24</v>
      </c>
      <c r="T729" s="4">
        <v>480</v>
      </c>
      <c r="U729" s="26">
        <f t="shared" si="22"/>
        <v>8.3629620802249924</v>
      </c>
      <c r="V729" s="26">
        <f t="shared" si="23"/>
        <v>167.25924160449983</v>
      </c>
      <c r="Z729" s="4">
        <v>12</v>
      </c>
      <c r="AA729" s="26">
        <v>17.955682475663931</v>
      </c>
      <c r="AB729" s="26">
        <v>269.33523713495896</v>
      </c>
    </row>
    <row r="730" spans="1:28" x14ac:dyDescent="0.25">
      <c r="A730" s="5" t="s">
        <v>1779</v>
      </c>
      <c r="B730" s="6" t="s">
        <v>1643</v>
      </c>
      <c r="C730" s="6" t="s">
        <v>1644</v>
      </c>
      <c r="D730" s="5">
        <v>2005</v>
      </c>
      <c r="E730" s="5">
        <v>11</v>
      </c>
      <c r="F730" s="5">
        <v>19</v>
      </c>
      <c r="G730" s="5">
        <v>90804</v>
      </c>
      <c r="H730" s="5" t="s">
        <v>1645</v>
      </c>
      <c r="I730" s="7">
        <v>6</v>
      </c>
      <c r="J730" s="5">
        <v>50</v>
      </c>
      <c r="K730" s="5">
        <v>2</v>
      </c>
      <c r="L730" s="5">
        <v>0</v>
      </c>
      <c r="M730" s="5">
        <v>4</v>
      </c>
      <c r="N730" s="5">
        <v>2</v>
      </c>
      <c r="O730" s="5">
        <v>6</v>
      </c>
      <c r="P730" s="5">
        <v>0</v>
      </c>
      <c r="Q730" s="5">
        <v>12</v>
      </c>
      <c r="R730" s="5">
        <v>6</v>
      </c>
      <c r="S730" s="5">
        <v>24</v>
      </c>
      <c r="T730" s="4">
        <v>1200</v>
      </c>
      <c r="U730" s="26">
        <f t="shared" si="22"/>
        <v>8.3629620802249924</v>
      </c>
      <c r="V730" s="26">
        <f t="shared" si="23"/>
        <v>418.14810401124964</v>
      </c>
      <c r="Z730" s="4">
        <v>12</v>
      </c>
      <c r="AA730" s="26">
        <v>87.213314881796236</v>
      </c>
      <c r="AB730" s="26">
        <v>3139.6793357446645</v>
      </c>
    </row>
    <row r="731" spans="1:28" x14ac:dyDescent="0.25">
      <c r="A731" s="5" t="s">
        <v>1794</v>
      </c>
      <c r="B731" s="6" t="s">
        <v>1643</v>
      </c>
      <c r="C731" s="6" t="s">
        <v>1644</v>
      </c>
      <c r="D731" s="5">
        <v>2005</v>
      </c>
      <c r="E731" s="5">
        <v>11</v>
      </c>
      <c r="F731" s="5">
        <v>19</v>
      </c>
      <c r="G731" s="5">
        <v>91321</v>
      </c>
      <c r="H731" s="5" t="s">
        <v>1645</v>
      </c>
      <c r="I731" s="7">
        <v>2</v>
      </c>
      <c r="J731" s="5">
        <v>20</v>
      </c>
      <c r="K731" s="5">
        <v>2</v>
      </c>
      <c r="L731" s="5">
        <v>2</v>
      </c>
      <c r="M731" s="5">
        <v>2</v>
      </c>
      <c r="N731" s="5">
        <v>2</v>
      </c>
      <c r="O731" s="5">
        <v>6</v>
      </c>
      <c r="P731" s="5">
        <v>6</v>
      </c>
      <c r="Q731" s="5">
        <v>6</v>
      </c>
      <c r="R731" s="5">
        <v>6</v>
      </c>
      <c r="S731" s="5">
        <v>24</v>
      </c>
      <c r="T731" s="4">
        <v>480</v>
      </c>
      <c r="U731" s="26">
        <f t="shared" si="22"/>
        <v>8.3629620802249924</v>
      </c>
      <c r="V731" s="26">
        <f t="shared" si="23"/>
        <v>167.25924160449983</v>
      </c>
      <c r="Z731" s="4">
        <v>14</v>
      </c>
      <c r="AA731" s="26">
        <v>31.021912122860318</v>
      </c>
      <c r="AB731" s="26">
        <v>341.2410333514635</v>
      </c>
    </row>
    <row r="732" spans="1:28" x14ac:dyDescent="0.25">
      <c r="A732" s="5" t="s">
        <v>2051</v>
      </c>
      <c r="B732" s="6" t="s">
        <v>1643</v>
      </c>
      <c r="C732" s="6" t="s">
        <v>1644</v>
      </c>
      <c r="D732" s="5">
        <v>2005</v>
      </c>
      <c r="E732" s="5">
        <v>11</v>
      </c>
      <c r="F732" s="5">
        <v>36</v>
      </c>
      <c r="G732" s="5">
        <v>92395</v>
      </c>
      <c r="H732" s="5" t="s">
        <v>1645</v>
      </c>
      <c r="I732" s="7">
        <v>2.6</v>
      </c>
      <c r="J732" s="5">
        <v>30</v>
      </c>
      <c r="K732" s="5">
        <v>4</v>
      </c>
      <c r="L732" s="5">
        <v>4</v>
      </c>
      <c r="M732" s="5">
        <v>0</v>
      </c>
      <c r="N732" s="5">
        <v>0</v>
      </c>
      <c r="O732" s="5">
        <v>12</v>
      </c>
      <c r="P732" s="5">
        <v>12</v>
      </c>
      <c r="Q732" s="5">
        <v>0</v>
      </c>
      <c r="R732" s="5">
        <v>0</v>
      </c>
      <c r="S732" s="5">
        <v>24</v>
      </c>
      <c r="T732" s="4">
        <v>720</v>
      </c>
      <c r="U732" s="26">
        <f t="shared" si="22"/>
        <v>8.3629620802249924</v>
      </c>
      <c r="V732" s="26">
        <f t="shared" si="23"/>
        <v>250.88886240674978</v>
      </c>
      <c r="Z732" s="4">
        <v>16</v>
      </c>
      <c r="AA732" s="26">
        <v>28.668235394329155</v>
      </c>
      <c r="AB732" s="26">
        <v>1433.4117697164577</v>
      </c>
    </row>
    <row r="733" spans="1:28" x14ac:dyDescent="0.25">
      <c r="A733" s="5" t="s">
        <v>2223</v>
      </c>
      <c r="B733" s="6" t="s">
        <v>1643</v>
      </c>
      <c r="C733" s="6" t="s">
        <v>1644</v>
      </c>
      <c r="D733" s="5">
        <v>2005</v>
      </c>
      <c r="E733" s="5">
        <v>11</v>
      </c>
      <c r="F733" s="5">
        <v>43</v>
      </c>
      <c r="G733" s="5">
        <v>95118</v>
      </c>
      <c r="H733" s="5" t="s">
        <v>1645</v>
      </c>
      <c r="I733" s="7">
        <v>4.4000000000000004</v>
      </c>
      <c r="J733" s="5">
        <v>25</v>
      </c>
      <c r="K733" s="5">
        <v>2</v>
      </c>
      <c r="L733" s="5">
        <v>2</v>
      </c>
      <c r="M733" s="5">
        <v>2</v>
      </c>
      <c r="N733" s="5">
        <v>2</v>
      </c>
      <c r="O733" s="5">
        <v>6</v>
      </c>
      <c r="P733" s="5">
        <v>6</v>
      </c>
      <c r="Q733" s="5">
        <v>6</v>
      </c>
      <c r="R733" s="5">
        <v>6</v>
      </c>
      <c r="S733" s="5">
        <v>24</v>
      </c>
      <c r="T733" s="4">
        <v>600</v>
      </c>
      <c r="U733" s="26">
        <f t="shared" si="22"/>
        <v>8.3629620802249924</v>
      </c>
      <c r="V733" s="26">
        <f t="shared" si="23"/>
        <v>209.07405200562482</v>
      </c>
      <c r="Z733" s="4">
        <v>10</v>
      </c>
      <c r="AA733" s="26">
        <v>8.9108267618905934</v>
      </c>
      <c r="AB733" s="26">
        <v>89.108267618905927</v>
      </c>
    </row>
    <row r="734" spans="1:28" x14ac:dyDescent="0.25">
      <c r="A734" s="5" t="s">
        <v>2991</v>
      </c>
      <c r="B734" s="6" t="s">
        <v>1643</v>
      </c>
      <c r="C734" s="6" t="s">
        <v>1644</v>
      </c>
      <c r="D734" s="5">
        <v>2005</v>
      </c>
      <c r="E734" s="5">
        <v>11</v>
      </c>
      <c r="F734" s="5">
        <v>15</v>
      </c>
      <c r="G734" s="5">
        <v>93314</v>
      </c>
      <c r="H734" s="5" t="s">
        <v>1370</v>
      </c>
      <c r="I734" s="7">
        <v>1.9</v>
      </c>
      <c r="J734" s="5">
        <v>30</v>
      </c>
      <c r="K734" s="5">
        <v>3</v>
      </c>
      <c r="L734" s="5">
        <v>1</v>
      </c>
      <c r="M734" s="5">
        <v>3</v>
      </c>
      <c r="N734" s="5">
        <v>1</v>
      </c>
      <c r="O734" s="5">
        <v>9</v>
      </c>
      <c r="P734" s="5">
        <v>3</v>
      </c>
      <c r="Q734" s="5">
        <v>9</v>
      </c>
      <c r="R734" s="5">
        <v>3</v>
      </c>
      <c r="S734" s="5">
        <v>24</v>
      </c>
      <c r="T734" s="4">
        <v>720</v>
      </c>
      <c r="U734" s="26">
        <f t="shared" si="22"/>
        <v>8.3629620802249924</v>
      </c>
      <c r="V734" s="26">
        <f t="shared" si="23"/>
        <v>250.88886240674978</v>
      </c>
      <c r="Z734" s="4">
        <v>12</v>
      </c>
      <c r="AA734" s="26">
        <v>35.911364951327862</v>
      </c>
      <c r="AB734" s="26">
        <v>538.67047426991792</v>
      </c>
    </row>
    <row r="735" spans="1:28" x14ac:dyDescent="0.25">
      <c r="A735" s="5" t="s">
        <v>3276</v>
      </c>
      <c r="B735" s="6" t="s">
        <v>1643</v>
      </c>
      <c r="C735" s="6" t="s">
        <v>1644</v>
      </c>
      <c r="D735" s="5">
        <v>2005</v>
      </c>
      <c r="E735" s="5">
        <v>11</v>
      </c>
      <c r="F735" s="5">
        <v>30</v>
      </c>
      <c r="G735" s="5">
        <v>92625</v>
      </c>
      <c r="H735" s="5" t="s">
        <v>1370</v>
      </c>
      <c r="I735" s="7">
        <v>6</v>
      </c>
      <c r="J735" s="5">
        <v>7</v>
      </c>
      <c r="K735" s="5">
        <v>2</v>
      </c>
      <c r="L735" s="5">
        <v>2</v>
      </c>
      <c r="M735" s="5">
        <v>2</v>
      </c>
      <c r="N735" s="5">
        <v>2</v>
      </c>
      <c r="O735" s="5">
        <v>6</v>
      </c>
      <c r="P735" s="5">
        <v>6</v>
      </c>
      <c r="Q735" s="5">
        <v>6</v>
      </c>
      <c r="R735" s="5">
        <v>6</v>
      </c>
      <c r="S735" s="5">
        <v>24</v>
      </c>
      <c r="T735" s="4">
        <v>168</v>
      </c>
      <c r="U735" s="26">
        <f t="shared" si="22"/>
        <v>8.3629620802249924</v>
      </c>
      <c r="V735" s="26">
        <f t="shared" si="23"/>
        <v>58.540734561574951</v>
      </c>
      <c r="Z735" s="4">
        <v>12</v>
      </c>
      <c r="AA735" s="26">
        <v>17.955682475663931</v>
      </c>
      <c r="AB735" s="26">
        <v>1436.4545980531145</v>
      </c>
    </row>
    <row r="736" spans="1:28" x14ac:dyDescent="0.25">
      <c r="A736" s="5" t="s">
        <v>1689</v>
      </c>
      <c r="B736" s="6" t="s">
        <v>1643</v>
      </c>
      <c r="C736" s="6" t="s">
        <v>1644</v>
      </c>
      <c r="D736" s="5">
        <v>2004</v>
      </c>
      <c r="E736" s="5">
        <v>12</v>
      </c>
      <c r="F736" s="5">
        <v>4</v>
      </c>
      <c r="G736" s="5">
        <v>95965</v>
      </c>
      <c r="H736" s="5" t="s">
        <v>1645</v>
      </c>
      <c r="I736" s="7">
        <v>5</v>
      </c>
      <c r="J736" s="5">
        <v>60</v>
      </c>
      <c r="K736" s="5">
        <v>3</v>
      </c>
      <c r="L736" s="5">
        <v>1</v>
      </c>
      <c r="M736" s="5">
        <v>3</v>
      </c>
      <c r="N736" s="5">
        <v>1</v>
      </c>
      <c r="O736" s="5">
        <v>9</v>
      </c>
      <c r="P736" s="5">
        <v>3</v>
      </c>
      <c r="Q736" s="5">
        <v>9</v>
      </c>
      <c r="R736" s="5">
        <v>3</v>
      </c>
      <c r="S736" s="5">
        <v>24</v>
      </c>
      <c r="T736" s="4">
        <v>1440</v>
      </c>
      <c r="U736" s="26">
        <f t="shared" si="22"/>
        <v>8.3323336367556191</v>
      </c>
      <c r="V736" s="26">
        <f t="shared" si="23"/>
        <v>499.94001820533714</v>
      </c>
      <c r="Z736" s="4">
        <v>12</v>
      </c>
      <c r="AA736" s="26">
        <v>26.933523713495894</v>
      </c>
      <c r="AB736" s="26">
        <v>808.00571140487682</v>
      </c>
    </row>
    <row r="737" spans="1:28" x14ac:dyDescent="0.25">
      <c r="A737" s="5" t="s">
        <v>1705</v>
      </c>
      <c r="B737" s="6" t="s">
        <v>1643</v>
      </c>
      <c r="C737" s="6" t="s">
        <v>1644</v>
      </c>
      <c r="D737" s="5">
        <v>2004</v>
      </c>
      <c r="E737" s="5">
        <v>12</v>
      </c>
      <c r="F737" s="5">
        <v>7</v>
      </c>
      <c r="G737" s="5">
        <v>94521</v>
      </c>
      <c r="H737" s="5" t="s">
        <v>1645</v>
      </c>
      <c r="I737" s="7">
        <v>3.9</v>
      </c>
      <c r="J737" s="5">
        <v>9</v>
      </c>
      <c r="K737" s="5">
        <v>3</v>
      </c>
      <c r="L737" s="5">
        <v>1</v>
      </c>
      <c r="M737" s="5">
        <v>2</v>
      </c>
      <c r="N737" s="5">
        <v>2</v>
      </c>
      <c r="O737" s="5">
        <v>9</v>
      </c>
      <c r="P737" s="5">
        <v>3</v>
      </c>
      <c r="Q737" s="5">
        <v>6</v>
      </c>
      <c r="R737" s="5">
        <v>6</v>
      </c>
      <c r="S737" s="5">
        <v>24</v>
      </c>
      <c r="T737" s="4">
        <v>216</v>
      </c>
      <c r="U737" s="26">
        <f t="shared" si="22"/>
        <v>8.3323336367556191</v>
      </c>
      <c r="V737" s="26">
        <f t="shared" si="23"/>
        <v>74.991002730800574</v>
      </c>
      <c r="Z737" s="4">
        <v>10</v>
      </c>
      <c r="AA737" s="26">
        <v>7.6378515101919362</v>
      </c>
      <c r="AB737" s="26">
        <v>381.89257550959678</v>
      </c>
    </row>
    <row r="738" spans="1:28" x14ac:dyDescent="0.25">
      <c r="A738" s="5" t="s">
        <v>2156</v>
      </c>
      <c r="B738" s="6" t="s">
        <v>1660</v>
      </c>
      <c r="C738" s="6" t="s">
        <v>1151</v>
      </c>
      <c r="D738" s="5">
        <v>2004</v>
      </c>
      <c r="E738" s="5">
        <v>12</v>
      </c>
      <c r="F738" s="5">
        <v>40</v>
      </c>
      <c r="G738" s="5">
        <v>93445</v>
      </c>
      <c r="H738" s="5" t="s">
        <v>1645</v>
      </c>
      <c r="I738" s="7">
        <v>3.9</v>
      </c>
      <c r="J738" s="5">
        <v>19</v>
      </c>
      <c r="K738" s="5">
        <v>2</v>
      </c>
      <c r="L738" s="5">
        <v>4</v>
      </c>
      <c r="M738" s="5">
        <v>1</v>
      </c>
      <c r="N738" s="5">
        <v>1</v>
      </c>
      <c r="O738" s="5">
        <v>6</v>
      </c>
      <c r="P738" s="5">
        <v>12</v>
      </c>
      <c r="Q738" s="5">
        <v>3</v>
      </c>
      <c r="R738" s="5">
        <v>3</v>
      </c>
      <c r="S738" s="5">
        <v>24</v>
      </c>
      <c r="T738" s="4">
        <v>456</v>
      </c>
      <c r="U738" s="26">
        <f t="shared" si="22"/>
        <v>8.3323336367556191</v>
      </c>
      <c r="V738" s="26">
        <f t="shared" si="23"/>
        <v>158.31433909835675</v>
      </c>
      <c r="Z738" s="4">
        <v>12</v>
      </c>
      <c r="AA738" s="26">
        <v>25.650974965234184</v>
      </c>
      <c r="AB738" s="26">
        <v>25.650974965234184</v>
      </c>
    </row>
    <row r="739" spans="1:28" x14ac:dyDescent="0.25">
      <c r="A739" s="5" t="s">
        <v>2229</v>
      </c>
      <c r="B739" s="6" t="s">
        <v>1643</v>
      </c>
      <c r="C739" s="6" t="s">
        <v>1644</v>
      </c>
      <c r="D739" s="5">
        <v>2004</v>
      </c>
      <c r="E739" s="5">
        <v>12</v>
      </c>
      <c r="F739" s="5">
        <v>43</v>
      </c>
      <c r="G739" s="5">
        <v>94087</v>
      </c>
      <c r="H739" s="5" t="s">
        <v>1645</v>
      </c>
      <c r="I739" s="7">
        <v>2</v>
      </c>
      <c r="J739" s="5">
        <v>6</v>
      </c>
      <c r="K739" s="5">
        <v>2</v>
      </c>
      <c r="L739" s="5">
        <v>3</v>
      </c>
      <c r="M739" s="5">
        <v>2</v>
      </c>
      <c r="N739" s="5">
        <v>1</v>
      </c>
      <c r="O739" s="5">
        <v>6</v>
      </c>
      <c r="P739" s="5">
        <v>9</v>
      </c>
      <c r="Q739" s="5">
        <v>6</v>
      </c>
      <c r="R739" s="5">
        <v>3</v>
      </c>
      <c r="S739" s="5">
        <v>24</v>
      </c>
      <c r="T739" s="4">
        <v>144</v>
      </c>
      <c r="U739" s="26">
        <f t="shared" si="22"/>
        <v>8.3323336367556191</v>
      </c>
      <c r="V739" s="26">
        <f t="shared" si="23"/>
        <v>49.994001820533711</v>
      </c>
      <c r="Z739" s="4">
        <v>11</v>
      </c>
      <c r="AA739" s="26">
        <v>28.109549594143083</v>
      </c>
      <c r="AB739" s="26">
        <v>1405.4774797071541</v>
      </c>
    </row>
    <row r="740" spans="1:28" x14ac:dyDescent="0.25">
      <c r="A740" s="5" t="s">
        <v>80</v>
      </c>
      <c r="B740" s="6" t="s">
        <v>1643</v>
      </c>
      <c r="C740" s="6" t="s">
        <v>1644</v>
      </c>
      <c r="D740" s="5">
        <v>2004</v>
      </c>
      <c r="E740" s="5">
        <v>12</v>
      </c>
      <c r="F740" s="5">
        <v>36</v>
      </c>
      <c r="G740" s="5">
        <v>92307</v>
      </c>
      <c r="H740" s="5" t="s">
        <v>1370</v>
      </c>
      <c r="I740" s="7">
        <v>3.5</v>
      </c>
      <c r="J740" s="5">
        <v>50</v>
      </c>
      <c r="K740" s="5">
        <v>2</v>
      </c>
      <c r="L740" s="5">
        <v>0</v>
      </c>
      <c r="M740" s="5">
        <v>4</v>
      </c>
      <c r="N740" s="5">
        <v>2</v>
      </c>
      <c r="O740" s="5">
        <v>6</v>
      </c>
      <c r="P740" s="5">
        <v>0</v>
      </c>
      <c r="Q740" s="5">
        <v>12</v>
      </c>
      <c r="R740" s="5">
        <v>6</v>
      </c>
      <c r="S740" s="5">
        <v>24</v>
      </c>
      <c r="T740" s="4">
        <v>1200</v>
      </c>
      <c r="U740" s="26">
        <f t="shared" si="22"/>
        <v>8.3323336367556191</v>
      </c>
      <c r="V740" s="26">
        <f t="shared" si="23"/>
        <v>416.61668183778096</v>
      </c>
      <c r="Z740" s="4">
        <v>10</v>
      </c>
      <c r="AA740" s="26">
        <v>43.28115855775431</v>
      </c>
      <c r="AB740" s="26">
        <v>3029.6810990428016</v>
      </c>
    </row>
    <row r="741" spans="1:28" x14ac:dyDescent="0.25">
      <c r="A741" s="5" t="s">
        <v>113</v>
      </c>
      <c r="B741" s="6" t="s">
        <v>1643</v>
      </c>
      <c r="C741" s="6" t="s">
        <v>1644</v>
      </c>
      <c r="D741" s="5">
        <v>2004</v>
      </c>
      <c r="E741" s="5">
        <v>12</v>
      </c>
      <c r="F741" s="5">
        <v>37</v>
      </c>
      <c r="G741" s="5">
        <v>91915</v>
      </c>
      <c r="H741" s="5" t="s">
        <v>1370</v>
      </c>
      <c r="I741" s="7">
        <v>3</v>
      </c>
      <c r="J741" s="5">
        <v>12</v>
      </c>
      <c r="K741" s="5">
        <v>3</v>
      </c>
      <c r="L741" s="5">
        <v>0</v>
      </c>
      <c r="M741" s="5">
        <v>2</v>
      </c>
      <c r="N741" s="5">
        <v>3</v>
      </c>
      <c r="O741" s="5">
        <v>9</v>
      </c>
      <c r="P741" s="5">
        <v>0</v>
      </c>
      <c r="Q741" s="5">
        <v>6</v>
      </c>
      <c r="R741" s="5">
        <v>9</v>
      </c>
      <c r="S741" s="5">
        <v>24</v>
      </c>
      <c r="T741" s="4">
        <v>288</v>
      </c>
      <c r="U741" s="26">
        <f t="shared" si="22"/>
        <v>8.3323336367556191</v>
      </c>
      <c r="V741" s="26">
        <f t="shared" si="23"/>
        <v>99.988003641067422</v>
      </c>
      <c r="Z741" s="4">
        <v>13</v>
      </c>
      <c r="AA741" s="26">
        <v>33.475130177575558</v>
      </c>
      <c r="AB741" s="26">
        <v>1673.7565088787778</v>
      </c>
    </row>
    <row r="742" spans="1:28" x14ac:dyDescent="0.25">
      <c r="A742" s="5" t="s">
        <v>366</v>
      </c>
      <c r="B742" s="6" t="s">
        <v>1643</v>
      </c>
      <c r="C742" s="6" t="s">
        <v>1644</v>
      </c>
      <c r="D742" s="5">
        <v>2004</v>
      </c>
      <c r="E742" s="5">
        <v>12</v>
      </c>
      <c r="F742" s="5">
        <v>43</v>
      </c>
      <c r="G742" s="5">
        <v>94024</v>
      </c>
      <c r="H742" s="5" t="s">
        <v>1370</v>
      </c>
      <c r="I742" s="7">
        <v>3.7</v>
      </c>
      <c r="J742" s="5">
        <v>50</v>
      </c>
      <c r="K742" s="5">
        <v>2</v>
      </c>
      <c r="L742" s="5">
        <v>3</v>
      </c>
      <c r="M742" s="5">
        <v>3</v>
      </c>
      <c r="N742" s="5">
        <v>0</v>
      </c>
      <c r="O742" s="5">
        <v>6</v>
      </c>
      <c r="P742" s="5">
        <v>9</v>
      </c>
      <c r="Q742" s="5">
        <v>9</v>
      </c>
      <c r="R742" s="5">
        <v>0</v>
      </c>
      <c r="S742" s="5">
        <v>24</v>
      </c>
      <c r="T742" s="4">
        <v>1200</v>
      </c>
      <c r="U742" s="26">
        <f t="shared" si="22"/>
        <v>8.3323336367556191</v>
      </c>
      <c r="V742" s="26">
        <f t="shared" si="23"/>
        <v>416.61668183778096</v>
      </c>
      <c r="Z742" s="4">
        <v>9</v>
      </c>
      <c r="AA742" s="26">
        <v>29.172058530270387</v>
      </c>
      <c r="AB742" s="26">
        <v>1808.667628876764</v>
      </c>
    </row>
    <row r="743" spans="1:28" x14ac:dyDescent="0.25">
      <c r="A743" s="5" t="s">
        <v>387</v>
      </c>
      <c r="B743" s="6" t="s">
        <v>1643</v>
      </c>
      <c r="C743" s="6" t="s">
        <v>1644</v>
      </c>
      <c r="D743" s="5">
        <v>2004</v>
      </c>
      <c r="E743" s="5">
        <v>12</v>
      </c>
      <c r="F743" s="5">
        <v>44</v>
      </c>
      <c r="G743" s="5">
        <v>95076</v>
      </c>
      <c r="H743" s="5" t="s">
        <v>1370</v>
      </c>
      <c r="I743" s="7">
        <v>3.6</v>
      </c>
      <c r="J743" s="5">
        <v>50</v>
      </c>
      <c r="K743" s="5">
        <v>3</v>
      </c>
      <c r="L743" s="5">
        <v>0</v>
      </c>
      <c r="M743" s="5">
        <v>3</v>
      </c>
      <c r="N743" s="5">
        <v>2</v>
      </c>
      <c r="O743" s="5">
        <v>9</v>
      </c>
      <c r="P743" s="5">
        <v>0</v>
      </c>
      <c r="Q743" s="5">
        <v>9</v>
      </c>
      <c r="R743" s="5">
        <v>6</v>
      </c>
      <c r="S743" s="5">
        <v>24</v>
      </c>
      <c r="T743" s="4">
        <v>1200</v>
      </c>
      <c r="U743" s="26">
        <f t="shared" si="22"/>
        <v>8.3323336367556191</v>
      </c>
      <c r="V743" s="26">
        <f t="shared" si="23"/>
        <v>416.61668183778096</v>
      </c>
      <c r="Z743" s="4">
        <v>11</v>
      </c>
      <c r="AA743" s="26">
        <v>5.1108271989351062</v>
      </c>
      <c r="AB743" s="26">
        <v>168.65729756485851</v>
      </c>
    </row>
    <row r="744" spans="1:28" x14ac:dyDescent="0.25">
      <c r="A744" s="5" t="s">
        <v>512</v>
      </c>
      <c r="B744" s="6" t="s">
        <v>1643</v>
      </c>
      <c r="C744" s="6" t="s">
        <v>1644</v>
      </c>
      <c r="D744" s="5">
        <v>2004</v>
      </c>
      <c r="E744" s="5">
        <v>12</v>
      </c>
      <c r="F744" s="5">
        <v>56</v>
      </c>
      <c r="G744" s="5">
        <v>91320</v>
      </c>
      <c r="H744" s="5" t="s">
        <v>1370</v>
      </c>
      <c r="I744" s="7">
        <v>3.5</v>
      </c>
      <c r="J744" s="5">
        <v>10</v>
      </c>
      <c r="K744" s="5">
        <v>2</v>
      </c>
      <c r="L744" s="5">
        <v>0</v>
      </c>
      <c r="M744" s="5">
        <v>2</v>
      </c>
      <c r="N744" s="5">
        <v>4</v>
      </c>
      <c r="O744" s="5">
        <v>6</v>
      </c>
      <c r="P744" s="5">
        <v>0</v>
      </c>
      <c r="Q744" s="5">
        <v>6</v>
      </c>
      <c r="R744" s="5">
        <v>12</v>
      </c>
      <c r="S744" s="5">
        <v>24</v>
      </c>
      <c r="T744" s="4">
        <v>240</v>
      </c>
      <c r="U744" s="26">
        <f t="shared" si="22"/>
        <v>8.3323336367556191</v>
      </c>
      <c r="V744" s="26">
        <f t="shared" si="23"/>
        <v>83.323336367556195</v>
      </c>
      <c r="Z744" s="4">
        <v>10</v>
      </c>
      <c r="AA744" s="26">
        <v>45.827109061151617</v>
      </c>
      <c r="AB744" s="26">
        <v>1374.8132718345485</v>
      </c>
    </row>
    <row r="745" spans="1:28" x14ac:dyDescent="0.25">
      <c r="A745" s="5" t="s">
        <v>521</v>
      </c>
      <c r="B745" s="6" t="s">
        <v>1660</v>
      </c>
      <c r="C745" s="6" t="s">
        <v>1151</v>
      </c>
      <c r="D745" s="5">
        <v>2004</v>
      </c>
      <c r="E745" s="5">
        <v>12</v>
      </c>
      <c r="F745" s="5">
        <v>56</v>
      </c>
      <c r="G745" s="5">
        <v>93003</v>
      </c>
      <c r="H745" s="5" t="s">
        <v>1370</v>
      </c>
      <c r="I745" s="7">
        <v>2.1</v>
      </c>
      <c r="J745" s="5">
        <v>6</v>
      </c>
      <c r="K745" s="5">
        <v>2</v>
      </c>
      <c r="L745" s="5">
        <v>2</v>
      </c>
      <c r="M745" s="5">
        <v>2</v>
      </c>
      <c r="N745" s="5">
        <v>2</v>
      </c>
      <c r="O745" s="5">
        <v>6</v>
      </c>
      <c r="P745" s="5">
        <v>6</v>
      </c>
      <c r="Q745" s="5">
        <v>6</v>
      </c>
      <c r="R745" s="5">
        <v>6</v>
      </c>
      <c r="S745" s="5">
        <v>24</v>
      </c>
      <c r="T745" s="4">
        <v>144</v>
      </c>
      <c r="U745" s="26">
        <f t="shared" si="22"/>
        <v>8.3323336367556191</v>
      </c>
      <c r="V745" s="26">
        <f t="shared" si="23"/>
        <v>49.994001820533711</v>
      </c>
      <c r="Z745" s="4">
        <v>12</v>
      </c>
      <c r="AA745" s="26">
        <v>17.955682475663931</v>
      </c>
      <c r="AB745" s="26">
        <v>682.31593407522939</v>
      </c>
    </row>
    <row r="746" spans="1:28" x14ac:dyDescent="0.25">
      <c r="A746" s="5" t="s">
        <v>1863</v>
      </c>
      <c r="B746" s="6" t="s">
        <v>1683</v>
      </c>
      <c r="C746" s="6" t="s">
        <v>1644</v>
      </c>
      <c r="D746" s="5">
        <v>2003</v>
      </c>
      <c r="E746" s="5">
        <v>13</v>
      </c>
      <c r="F746" s="5">
        <v>19</v>
      </c>
      <c r="G746" s="5">
        <v>90042</v>
      </c>
      <c r="H746" s="5" t="s">
        <v>1645</v>
      </c>
      <c r="I746" s="7">
        <v>3.5</v>
      </c>
      <c r="J746" s="5">
        <v>6</v>
      </c>
      <c r="K746" s="5">
        <v>2</v>
      </c>
      <c r="L746" s="5">
        <v>2</v>
      </c>
      <c r="M746" s="5">
        <v>4</v>
      </c>
      <c r="N746" s="5">
        <v>0</v>
      </c>
      <c r="O746" s="5">
        <v>6</v>
      </c>
      <c r="P746" s="5">
        <v>6</v>
      </c>
      <c r="Q746" s="5">
        <v>12</v>
      </c>
      <c r="R746" s="5">
        <v>0</v>
      </c>
      <c r="S746" s="5">
        <v>24</v>
      </c>
      <c r="T746" s="4">
        <v>144</v>
      </c>
      <c r="U746" s="26">
        <f t="shared" si="22"/>
        <v>8.3013940050559771</v>
      </c>
      <c r="V746" s="26">
        <f t="shared" si="23"/>
        <v>49.808364030335866</v>
      </c>
      <c r="Z746" s="4">
        <v>8</v>
      </c>
      <c r="AA746" s="26">
        <v>2.5276571809103858</v>
      </c>
      <c r="AB746" s="26">
        <v>126.3828590455193</v>
      </c>
    </row>
    <row r="747" spans="1:28" x14ac:dyDescent="0.25">
      <c r="A747" s="5" t="s">
        <v>2091</v>
      </c>
      <c r="B747" s="6" t="s">
        <v>1660</v>
      </c>
      <c r="C747" s="6" t="s">
        <v>1151</v>
      </c>
      <c r="D747" s="5">
        <v>2003</v>
      </c>
      <c r="E747" s="5">
        <v>13</v>
      </c>
      <c r="F747" s="5">
        <v>37</v>
      </c>
      <c r="G747" s="5">
        <v>92021</v>
      </c>
      <c r="H747" s="5" t="s">
        <v>1645</v>
      </c>
      <c r="I747" s="7">
        <v>4.7</v>
      </c>
      <c r="J747" s="5">
        <v>17</v>
      </c>
      <c r="K747" s="5">
        <v>4</v>
      </c>
      <c r="L747" s="5">
        <v>0</v>
      </c>
      <c r="M747" s="5">
        <v>0</v>
      </c>
      <c r="N747" s="5">
        <v>4</v>
      </c>
      <c r="O747" s="5">
        <v>12</v>
      </c>
      <c r="P747" s="5">
        <v>0</v>
      </c>
      <c r="Q747" s="5">
        <v>0</v>
      </c>
      <c r="R747" s="5">
        <v>12</v>
      </c>
      <c r="S747" s="5">
        <v>24</v>
      </c>
      <c r="T747" s="4">
        <v>408</v>
      </c>
      <c r="U747" s="26">
        <f t="shared" si="22"/>
        <v>8.3013940050559771</v>
      </c>
      <c r="V747" s="26">
        <f t="shared" si="23"/>
        <v>141.12369808595162</v>
      </c>
      <c r="Z747" s="4">
        <v>14</v>
      </c>
      <c r="AA747" s="26">
        <v>11.63321704607262</v>
      </c>
      <c r="AB747" s="26">
        <v>58.166085230363095</v>
      </c>
    </row>
    <row r="748" spans="1:28" x14ac:dyDescent="0.25">
      <c r="A748" s="5" t="s">
        <v>2120</v>
      </c>
      <c r="B748" s="6" t="s">
        <v>1643</v>
      </c>
      <c r="C748" s="6" t="s">
        <v>1644</v>
      </c>
      <c r="D748" s="5">
        <v>2003</v>
      </c>
      <c r="E748" s="5">
        <v>13</v>
      </c>
      <c r="F748" s="5">
        <v>37</v>
      </c>
      <c r="G748" s="5">
        <v>92040</v>
      </c>
      <c r="H748" s="5" t="s">
        <v>1645</v>
      </c>
      <c r="I748" s="7">
        <v>1.9</v>
      </c>
      <c r="J748" s="5">
        <v>10</v>
      </c>
      <c r="K748" s="5">
        <v>2</v>
      </c>
      <c r="L748" s="5">
        <v>2</v>
      </c>
      <c r="M748" s="5">
        <v>2</v>
      </c>
      <c r="N748" s="5">
        <v>2</v>
      </c>
      <c r="O748" s="5">
        <v>6</v>
      </c>
      <c r="P748" s="5">
        <v>6</v>
      </c>
      <c r="Q748" s="5">
        <v>6</v>
      </c>
      <c r="R748" s="5">
        <v>6</v>
      </c>
      <c r="S748" s="5">
        <v>24</v>
      </c>
      <c r="T748" s="4">
        <v>240</v>
      </c>
      <c r="U748" s="26">
        <f t="shared" si="22"/>
        <v>8.3013940050559771</v>
      </c>
      <c r="V748" s="26">
        <f t="shared" si="23"/>
        <v>83.013940050559768</v>
      </c>
      <c r="Z748" s="4">
        <v>12</v>
      </c>
      <c r="AA748" s="26">
        <v>51.301949930468368</v>
      </c>
      <c r="AB748" s="26">
        <v>2052.0779972187347</v>
      </c>
    </row>
    <row r="749" spans="1:28" x14ac:dyDescent="0.25">
      <c r="A749" s="5" t="s">
        <v>2162</v>
      </c>
      <c r="B749" s="6" t="s">
        <v>1643</v>
      </c>
      <c r="C749" s="6" t="s">
        <v>1644</v>
      </c>
      <c r="D749" s="5">
        <v>2003</v>
      </c>
      <c r="E749" s="5">
        <v>13</v>
      </c>
      <c r="F749" s="5">
        <v>40</v>
      </c>
      <c r="G749" s="5">
        <v>93446</v>
      </c>
      <c r="H749" s="5" t="s">
        <v>1645</v>
      </c>
      <c r="I749" s="7">
        <v>2</v>
      </c>
      <c r="J749" s="5">
        <v>10</v>
      </c>
      <c r="K749" s="5">
        <v>3</v>
      </c>
      <c r="L749" s="5">
        <v>2</v>
      </c>
      <c r="M749" s="5">
        <v>1</v>
      </c>
      <c r="N749" s="5">
        <v>2</v>
      </c>
      <c r="O749" s="5">
        <v>9</v>
      </c>
      <c r="P749" s="5">
        <v>6</v>
      </c>
      <c r="Q749" s="5">
        <v>3</v>
      </c>
      <c r="R749" s="5">
        <v>6</v>
      </c>
      <c r="S749" s="5">
        <v>24</v>
      </c>
      <c r="T749" s="4">
        <v>240</v>
      </c>
      <c r="U749" s="26">
        <f t="shared" si="22"/>
        <v>8.3013940050559771</v>
      </c>
      <c r="V749" s="26">
        <f t="shared" si="23"/>
        <v>83.013940050559768</v>
      </c>
      <c r="Z749" s="4">
        <v>9</v>
      </c>
      <c r="AA749" s="26">
        <v>20.293605934101137</v>
      </c>
      <c r="AB749" s="26">
        <v>1643.7820806621921</v>
      </c>
    </row>
    <row r="750" spans="1:28" x14ac:dyDescent="0.25">
      <c r="A750" s="5" t="s">
        <v>2238</v>
      </c>
      <c r="B750" s="6" t="s">
        <v>1660</v>
      </c>
      <c r="C750" s="6" t="s">
        <v>1151</v>
      </c>
      <c r="D750" s="5">
        <v>2003</v>
      </c>
      <c r="E750" s="5">
        <v>13</v>
      </c>
      <c r="F750" s="5">
        <v>43</v>
      </c>
      <c r="G750" s="5">
        <v>95020</v>
      </c>
      <c r="H750" s="5" t="s">
        <v>1645</v>
      </c>
      <c r="I750" s="7">
        <v>3.9</v>
      </c>
      <c r="J750" s="5">
        <v>11</v>
      </c>
      <c r="K750" s="5">
        <v>2</v>
      </c>
      <c r="L750" s="5">
        <v>3</v>
      </c>
      <c r="M750" s="5">
        <v>3</v>
      </c>
      <c r="N750" s="5">
        <v>0</v>
      </c>
      <c r="O750" s="5">
        <v>6</v>
      </c>
      <c r="P750" s="5">
        <v>9</v>
      </c>
      <c r="Q750" s="5">
        <v>9</v>
      </c>
      <c r="R750" s="5">
        <v>0</v>
      </c>
      <c r="S750" s="5">
        <v>24</v>
      </c>
      <c r="T750" s="4">
        <v>264</v>
      </c>
      <c r="U750" s="26">
        <f t="shared" si="22"/>
        <v>8.3013940050559771</v>
      </c>
      <c r="V750" s="26">
        <f t="shared" si="23"/>
        <v>91.31533405561575</v>
      </c>
      <c r="Z750" s="4">
        <v>14</v>
      </c>
      <c r="AA750" s="26">
        <v>5.1703186871433857</v>
      </c>
      <c r="AB750" s="26">
        <v>118.91732980429788</v>
      </c>
    </row>
    <row r="751" spans="1:28" x14ac:dyDescent="0.25">
      <c r="A751" s="5" t="s">
        <v>2317</v>
      </c>
      <c r="B751" s="6" t="s">
        <v>1643</v>
      </c>
      <c r="C751" s="6" t="s">
        <v>1644</v>
      </c>
      <c r="D751" s="5">
        <v>2003</v>
      </c>
      <c r="E751" s="5">
        <v>13</v>
      </c>
      <c r="F751" s="5">
        <v>56</v>
      </c>
      <c r="G751" s="5">
        <v>93015</v>
      </c>
      <c r="H751" s="5" t="s">
        <v>1645</v>
      </c>
      <c r="I751" s="7">
        <v>1.8</v>
      </c>
      <c r="J751" s="5">
        <v>40</v>
      </c>
      <c r="K751" s="5">
        <v>2</v>
      </c>
      <c r="L751" s="5">
        <v>2</v>
      </c>
      <c r="M751" s="5">
        <v>2</v>
      </c>
      <c r="N751" s="5">
        <v>2</v>
      </c>
      <c r="O751" s="5">
        <v>6</v>
      </c>
      <c r="P751" s="5">
        <v>6</v>
      </c>
      <c r="Q751" s="5">
        <v>6</v>
      </c>
      <c r="R751" s="5">
        <v>6</v>
      </c>
      <c r="S751" s="5">
        <v>24</v>
      </c>
      <c r="T751" s="4">
        <v>960</v>
      </c>
      <c r="U751" s="26">
        <f t="shared" si="22"/>
        <v>8.3013940050559771</v>
      </c>
      <c r="V751" s="26">
        <f t="shared" si="23"/>
        <v>332.05576020223907</v>
      </c>
      <c r="Z751" s="4">
        <v>13</v>
      </c>
      <c r="AA751" s="26">
        <v>7.7250300409789752</v>
      </c>
      <c r="AB751" s="26">
        <v>301.27617159818004</v>
      </c>
    </row>
    <row r="752" spans="1:28" x14ac:dyDescent="0.25">
      <c r="A752" s="5" t="s">
        <v>3058</v>
      </c>
      <c r="B752" s="6" t="s">
        <v>1643</v>
      </c>
      <c r="C752" s="6" t="s">
        <v>1644</v>
      </c>
      <c r="D752" s="5">
        <v>2003</v>
      </c>
      <c r="E752" s="5">
        <v>13</v>
      </c>
      <c r="F752" s="5">
        <v>19</v>
      </c>
      <c r="G752" s="5">
        <v>90808</v>
      </c>
      <c r="H752" s="5" t="s">
        <v>1370</v>
      </c>
      <c r="I752" s="7">
        <v>4.9000000000000004</v>
      </c>
      <c r="J752" s="5">
        <v>50</v>
      </c>
      <c r="K752" s="5">
        <v>3</v>
      </c>
      <c r="L752" s="5">
        <v>1</v>
      </c>
      <c r="M752" s="5">
        <v>2</v>
      </c>
      <c r="N752" s="5">
        <v>2</v>
      </c>
      <c r="O752" s="5">
        <v>9</v>
      </c>
      <c r="P752" s="5">
        <v>3</v>
      </c>
      <c r="Q752" s="5">
        <v>6</v>
      </c>
      <c r="R752" s="5">
        <v>6</v>
      </c>
      <c r="S752" s="5">
        <v>24</v>
      </c>
      <c r="T752" s="4">
        <v>1200</v>
      </c>
      <c r="U752" s="26">
        <f t="shared" si="22"/>
        <v>8.3013940050559771</v>
      </c>
      <c r="V752" s="26">
        <f t="shared" si="23"/>
        <v>415.06970025279884</v>
      </c>
      <c r="Z752" s="4">
        <v>11</v>
      </c>
      <c r="AA752" s="26">
        <v>15.332481596805319</v>
      </c>
      <c r="AB752" s="26">
        <v>153.3248159680532</v>
      </c>
    </row>
    <row r="753" spans="1:28" x14ac:dyDescent="0.25">
      <c r="A753" s="5" t="s">
        <v>3082</v>
      </c>
      <c r="B753" s="6" t="s">
        <v>1643</v>
      </c>
      <c r="C753" s="6" t="s">
        <v>1644</v>
      </c>
      <c r="D753" s="5">
        <v>2003</v>
      </c>
      <c r="E753" s="5">
        <v>13</v>
      </c>
      <c r="F753" s="5">
        <v>19</v>
      </c>
      <c r="G753" s="5">
        <v>91016</v>
      </c>
      <c r="H753" s="5" t="s">
        <v>1370</v>
      </c>
      <c r="I753" s="7">
        <v>3.9</v>
      </c>
      <c r="J753" s="5">
        <v>91</v>
      </c>
      <c r="K753" s="5">
        <v>4</v>
      </c>
      <c r="L753" s="5">
        <v>0</v>
      </c>
      <c r="M753" s="5">
        <v>4</v>
      </c>
      <c r="N753" s="5">
        <v>0</v>
      </c>
      <c r="O753" s="5">
        <v>12</v>
      </c>
      <c r="P753" s="5">
        <v>0</v>
      </c>
      <c r="Q753" s="5">
        <v>12</v>
      </c>
      <c r="R753" s="5">
        <v>0</v>
      </c>
      <c r="S753" s="5">
        <v>24</v>
      </c>
      <c r="T753" s="4">
        <v>2184</v>
      </c>
      <c r="U753" s="26">
        <f t="shared" si="22"/>
        <v>8.3013940050559771</v>
      </c>
      <c r="V753" s="26">
        <f t="shared" si="23"/>
        <v>755.42685446009386</v>
      </c>
      <c r="Z753" s="4">
        <v>13</v>
      </c>
      <c r="AA753" s="26">
        <v>5.1500200273193162</v>
      </c>
      <c r="AB753" s="26">
        <v>154.50060081957949</v>
      </c>
    </row>
    <row r="754" spans="1:28" x14ac:dyDescent="0.25">
      <c r="A754" s="5" t="s">
        <v>3205</v>
      </c>
      <c r="B754" s="6" t="s">
        <v>1643</v>
      </c>
      <c r="C754" s="6" t="s">
        <v>1644</v>
      </c>
      <c r="D754" s="5">
        <v>2003</v>
      </c>
      <c r="E754" s="5">
        <v>13</v>
      </c>
      <c r="F754" s="5">
        <v>19</v>
      </c>
      <c r="G754" s="5">
        <v>90650</v>
      </c>
      <c r="H754" s="5" t="s">
        <v>1370</v>
      </c>
      <c r="I754" s="7">
        <v>7.5</v>
      </c>
      <c r="J754" s="5">
        <v>25</v>
      </c>
      <c r="K754" s="5">
        <v>2</v>
      </c>
      <c r="L754" s="5">
        <v>3</v>
      </c>
      <c r="M754" s="5">
        <v>1</v>
      </c>
      <c r="N754" s="5">
        <v>2</v>
      </c>
      <c r="O754" s="5">
        <v>6</v>
      </c>
      <c r="P754" s="5">
        <v>9</v>
      </c>
      <c r="Q754" s="5">
        <v>3</v>
      </c>
      <c r="R754" s="5">
        <v>6</v>
      </c>
      <c r="S754" s="5">
        <v>24</v>
      </c>
      <c r="T754" s="4">
        <v>600</v>
      </c>
      <c r="U754" s="26">
        <f t="shared" si="22"/>
        <v>8.3013940050559771</v>
      </c>
      <c r="V754" s="26">
        <f t="shared" si="23"/>
        <v>207.53485012639942</v>
      </c>
      <c r="Z754" s="4">
        <v>10</v>
      </c>
      <c r="AA754" s="26">
        <v>8.9108267618905934</v>
      </c>
      <c r="AB754" s="26">
        <v>276.23562961860841</v>
      </c>
    </row>
    <row r="755" spans="1:28" x14ac:dyDescent="0.25">
      <c r="A755" s="5" t="s">
        <v>15</v>
      </c>
      <c r="B755" s="6" t="s">
        <v>1643</v>
      </c>
      <c r="C755" s="6" t="s">
        <v>1644</v>
      </c>
      <c r="D755" s="5">
        <v>2003</v>
      </c>
      <c r="E755" s="5">
        <v>13</v>
      </c>
      <c r="F755" s="5">
        <v>34</v>
      </c>
      <c r="G755" s="5">
        <v>95819</v>
      </c>
      <c r="H755" s="5" t="s">
        <v>1370</v>
      </c>
      <c r="I755" s="7">
        <v>3</v>
      </c>
      <c r="J755" s="5">
        <v>29</v>
      </c>
      <c r="K755" s="5">
        <v>2</v>
      </c>
      <c r="L755" s="5">
        <v>2</v>
      </c>
      <c r="M755" s="5">
        <v>2</v>
      </c>
      <c r="N755" s="5">
        <v>2</v>
      </c>
      <c r="O755" s="5">
        <v>6</v>
      </c>
      <c r="P755" s="5">
        <v>6</v>
      </c>
      <c r="Q755" s="5">
        <v>6</v>
      </c>
      <c r="R755" s="5">
        <v>6</v>
      </c>
      <c r="S755" s="5">
        <v>24</v>
      </c>
      <c r="T755" s="4">
        <v>696</v>
      </c>
      <c r="U755" s="26">
        <f t="shared" si="22"/>
        <v>8.3013940050559771</v>
      </c>
      <c r="V755" s="26">
        <f t="shared" si="23"/>
        <v>240.74042614662335</v>
      </c>
      <c r="Z755" s="4">
        <v>13</v>
      </c>
      <c r="AA755" s="26">
        <v>6.4375250341491457</v>
      </c>
      <c r="AB755" s="26">
        <v>193.12575102447437</v>
      </c>
    </row>
    <row r="756" spans="1:28" x14ac:dyDescent="0.25">
      <c r="A756" s="5" t="s">
        <v>142</v>
      </c>
      <c r="B756" s="6" t="s">
        <v>1643</v>
      </c>
      <c r="C756" s="6" t="s">
        <v>1644</v>
      </c>
      <c r="D756" s="5">
        <v>2003</v>
      </c>
      <c r="E756" s="5">
        <v>13</v>
      </c>
      <c r="F756" s="5">
        <v>37</v>
      </c>
      <c r="G756" s="5">
        <v>92065</v>
      </c>
      <c r="H756" s="5" t="s">
        <v>1370</v>
      </c>
      <c r="I756" s="7">
        <v>2</v>
      </c>
      <c r="J756" s="5">
        <v>50</v>
      </c>
      <c r="K756" s="5">
        <v>2</v>
      </c>
      <c r="L756" s="5">
        <v>2</v>
      </c>
      <c r="M756" s="5">
        <v>2</v>
      </c>
      <c r="N756" s="5">
        <v>2</v>
      </c>
      <c r="O756" s="5">
        <v>6</v>
      </c>
      <c r="P756" s="5">
        <v>6</v>
      </c>
      <c r="Q756" s="5">
        <v>6</v>
      </c>
      <c r="R756" s="5">
        <v>6</v>
      </c>
      <c r="S756" s="5">
        <v>24</v>
      </c>
      <c r="T756" s="4">
        <v>1200</v>
      </c>
      <c r="U756" s="26">
        <f t="shared" si="22"/>
        <v>8.3013940050559771</v>
      </c>
      <c r="V756" s="26">
        <f t="shared" si="23"/>
        <v>415.06970025279884</v>
      </c>
      <c r="Z756" s="4">
        <v>11</v>
      </c>
      <c r="AA756" s="26">
        <v>14.054774797071541</v>
      </c>
      <c r="AB756" s="26">
        <v>702.73873985357704</v>
      </c>
    </row>
    <row r="757" spans="1:28" x14ac:dyDescent="0.25">
      <c r="A757" s="5" t="s">
        <v>175</v>
      </c>
      <c r="B757" s="6" t="s">
        <v>1643</v>
      </c>
      <c r="C757" s="6" t="s">
        <v>1644</v>
      </c>
      <c r="D757" s="5">
        <v>2003</v>
      </c>
      <c r="E757" s="5">
        <v>13</v>
      </c>
      <c r="F757" s="5">
        <v>37</v>
      </c>
      <c r="G757" s="5">
        <v>92129</v>
      </c>
      <c r="H757" s="5" t="s">
        <v>1370</v>
      </c>
      <c r="I757" s="7">
        <v>6.2</v>
      </c>
      <c r="J757" s="5">
        <v>71</v>
      </c>
      <c r="K757" s="5">
        <v>2</v>
      </c>
      <c r="L757" s="5">
        <v>2</v>
      </c>
      <c r="M757" s="5">
        <v>3</v>
      </c>
      <c r="N757" s="5">
        <v>1</v>
      </c>
      <c r="O757" s="5">
        <v>6</v>
      </c>
      <c r="P757" s="5">
        <v>6</v>
      </c>
      <c r="Q757" s="5">
        <v>9</v>
      </c>
      <c r="R757" s="5">
        <v>3</v>
      </c>
      <c r="S757" s="5">
        <v>24</v>
      </c>
      <c r="T757" s="4">
        <v>1704</v>
      </c>
      <c r="U757" s="26">
        <f t="shared" si="22"/>
        <v>8.3013940050559771</v>
      </c>
      <c r="V757" s="26">
        <f t="shared" si="23"/>
        <v>589.39897435897433</v>
      </c>
      <c r="Z757" s="4">
        <v>10</v>
      </c>
      <c r="AA757" s="26">
        <v>63.648762584932804</v>
      </c>
      <c r="AB757" s="26">
        <v>1909.4628775479841</v>
      </c>
    </row>
    <row r="758" spans="1:28" x14ac:dyDescent="0.25">
      <c r="A758" s="5" t="s">
        <v>215</v>
      </c>
      <c r="B758" s="6" t="s">
        <v>1643</v>
      </c>
      <c r="C758" s="6" t="s">
        <v>1644</v>
      </c>
      <c r="D758" s="5">
        <v>2003</v>
      </c>
      <c r="E758" s="5">
        <v>13</v>
      </c>
      <c r="F758" s="5">
        <v>37</v>
      </c>
      <c r="G758" s="5">
        <v>92056</v>
      </c>
      <c r="H758" s="5" t="s">
        <v>1370</v>
      </c>
      <c r="I758" s="7">
        <v>3.9</v>
      </c>
      <c r="J758" s="5">
        <v>50</v>
      </c>
      <c r="K758" s="5">
        <v>4</v>
      </c>
      <c r="L758" s="5">
        <v>0</v>
      </c>
      <c r="M758" s="5">
        <v>0</v>
      </c>
      <c r="N758" s="5">
        <v>4</v>
      </c>
      <c r="O758" s="5">
        <v>12</v>
      </c>
      <c r="P758" s="5">
        <v>0</v>
      </c>
      <c r="Q758" s="5">
        <v>0</v>
      </c>
      <c r="R758" s="5">
        <v>12</v>
      </c>
      <c r="S758" s="5">
        <v>24</v>
      </c>
      <c r="T758" s="4">
        <v>1200</v>
      </c>
      <c r="U758" s="26">
        <f t="shared" si="22"/>
        <v>8.3013940050559771</v>
      </c>
      <c r="V758" s="26">
        <f t="shared" si="23"/>
        <v>415.06970025279884</v>
      </c>
      <c r="Z758" s="4">
        <v>4</v>
      </c>
      <c r="AA758" s="26">
        <v>32.414368077540821</v>
      </c>
      <c r="AB758" s="26">
        <v>3241.4368077540821</v>
      </c>
    </row>
    <row r="759" spans="1:28" x14ac:dyDescent="0.25">
      <c r="A759" s="5" t="s">
        <v>218</v>
      </c>
      <c r="B759" s="6" t="s">
        <v>1643</v>
      </c>
      <c r="C759" s="6" t="s">
        <v>1644</v>
      </c>
      <c r="D759" s="5">
        <v>2003</v>
      </c>
      <c r="E759" s="5">
        <v>13</v>
      </c>
      <c r="F759" s="5">
        <v>37</v>
      </c>
      <c r="G759" s="5">
        <v>92019</v>
      </c>
      <c r="H759" s="5" t="s">
        <v>1370</v>
      </c>
      <c r="I759" s="7">
        <v>1.8</v>
      </c>
      <c r="J759" s="5">
        <v>41</v>
      </c>
      <c r="K759" s="5">
        <v>2</v>
      </c>
      <c r="L759" s="5">
        <v>2</v>
      </c>
      <c r="M759" s="5">
        <v>2</v>
      </c>
      <c r="N759" s="5">
        <v>2</v>
      </c>
      <c r="O759" s="5">
        <v>6</v>
      </c>
      <c r="P759" s="5">
        <v>6</v>
      </c>
      <c r="Q759" s="5">
        <v>6</v>
      </c>
      <c r="R759" s="5">
        <v>6</v>
      </c>
      <c r="S759" s="5">
        <v>24</v>
      </c>
      <c r="T759" s="4">
        <v>984</v>
      </c>
      <c r="U759" s="26">
        <f t="shared" si="22"/>
        <v>8.3013940050559771</v>
      </c>
      <c r="V759" s="26">
        <f t="shared" si="23"/>
        <v>340.35715420729508</v>
      </c>
      <c r="Z759" s="4">
        <v>8</v>
      </c>
      <c r="AA759" s="26">
        <v>7.5829715427311584</v>
      </c>
      <c r="AB759" s="26">
        <v>265.40400399559053</v>
      </c>
    </row>
    <row r="760" spans="1:28" x14ac:dyDescent="0.25">
      <c r="A760" s="5" t="s">
        <v>227</v>
      </c>
      <c r="B760" s="6" t="s">
        <v>1643</v>
      </c>
      <c r="C760" s="6" t="s">
        <v>1644</v>
      </c>
      <c r="D760" s="5">
        <v>2003</v>
      </c>
      <c r="E760" s="5">
        <v>13</v>
      </c>
      <c r="F760" s="5">
        <v>39</v>
      </c>
      <c r="G760" s="5">
        <v>95336</v>
      </c>
      <c r="H760" s="5" t="s">
        <v>1370</v>
      </c>
      <c r="I760" s="7">
        <v>1.9</v>
      </c>
      <c r="J760" s="5">
        <v>20</v>
      </c>
      <c r="K760" s="5">
        <v>2</v>
      </c>
      <c r="L760" s="5">
        <v>0</v>
      </c>
      <c r="M760" s="5">
        <v>1</v>
      </c>
      <c r="N760" s="5">
        <v>5</v>
      </c>
      <c r="O760" s="5">
        <v>6</v>
      </c>
      <c r="P760" s="5">
        <v>0</v>
      </c>
      <c r="Q760" s="5">
        <v>3</v>
      </c>
      <c r="R760" s="5">
        <v>15</v>
      </c>
      <c r="S760" s="5">
        <v>24</v>
      </c>
      <c r="T760" s="4">
        <v>480</v>
      </c>
      <c r="U760" s="26">
        <f t="shared" si="22"/>
        <v>8.3013940050559771</v>
      </c>
      <c r="V760" s="26">
        <f t="shared" si="23"/>
        <v>166.02788010111954</v>
      </c>
      <c r="Z760" s="4">
        <v>9</v>
      </c>
      <c r="AA760" s="26">
        <v>21.561956304982459</v>
      </c>
      <c r="AB760" s="26">
        <v>1078.097815249123</v>
      </c>
    </row>
    <row r="761" spans="1:28" x14ac:dyDescent="0.25">
      <c r="A761" s="5" t="s">
        <v>1737</v>
      </c>
      <c r="B761" s="6" t="s">
        <v>1643</v>
      </c>
      <c r="C761" s="6" t="s">
        <v>1644</v>
      </c>
      <c r="D761" s="5">
        <v>2002</v>
      </c>
      <c r="E761" s="5">
        <v>14</v>
      </c>
      <c r="F761" s="5">
        <v>7</v>
      </c>
      <c r="G761" s="5">
        <v>94517</v>
      </c>
      <c r="H761" s="5" t="s">
        <v>1645</v>
      </c>
      <c r="I761" s="7">
        <v>0.8</v>
      </c>
      <c r="J761" s="5">
        <v>5</v>
      </c>
      <c r="K761" s="5">
        <v>2</v>
      </c>
      <c r="L761" s="5">
        <v>2</v>
      </c>
      <c r="M761" s="5">
        <v>2</v>
      </c>
      <c r="N761" s="5">
        <v>2</v>
      </c>
      <c r="O761" s="5">
        <v>6</v>
      </c>
      <c r="P761" s="5">
        <v>6</v>
      </c>
      <c r="Q761" s="5">
        <v>6</v>
      </c>
      <c r="R761" s="5">
        <v>6</v>
      </c>
      <c r="S761" s="5">
        <v>24</v>
      </c>
      <c r="T761" s="4">
        <v>120</v>
      </c>
      <c r="U761" s="26">
        <f t="shared" si="22"/>
        <v>8.2701384183525324</v>
      </c>
      <c r="V761" s="26">
        <f t="shared" si="23"/>
        <v>41.35069209176266</v>
      </c>
      <c r="Z761" s="4">
        <v>9</v>
      </c>
      <c r="AA761" s="26">
        <v>16.488554821457175</v>
      </c>
      <c r="AB761" s="26">
        <v>676.0307476797442</v>
      </c>
    </row>
    <row r="762" spans="1:28" x14ac:dyDescent="0.25">
      <c r="A762" s="5" t="s">
        <v>1818</v>
      </c>
      <c r="B762" s="6" t="s">
        <v>1643</v>
      </c>
      <c r="C762" s="6" t="s">
        <v>1644</v>
      </c>
      <c r="D762" s="5">
        <v>2002</v>
      </c>
      <c r="E762" s="5">
        <v>14</v>
      </c>
      <c r="F762" s="5">
        <v>19</v>
      </c>
      <c r="G762" s="5">
        <v>91321</v>
      </c>
      <c r="H762" s="5" t="s">
        <v>1645</v>
      </c>
      <c r="I762" s="7">
        <v>7.9</v>
      </c>
      <c r="J762" s="5">
        <v>81</v>
      </c>
      <c r="K762" s="5">
        <v>4</v>
      </c>
      <c r="L762" s="5">
        <v>0</v>
      </c>
      <c r="M762" s="5">
        <v>0</v>
      </c>
      <c r="N762" s="5">
        <v>4</v>
      </c>
      <c r="O762" s="5">
        <v>12</v>
      </c>
      <c r="P762" s="5">
        <v>0</v>
      </c>
      <c r="Q762" s="5">
        <v>0</v>
      </c>
      <c r="R762" s="5">
        <v>12</v>
      </c>
      <c r="S762" s="5">
        <v>24</v>
      </c>
      <c r="T762" s="4">
        <v>1944</v>
      </c>
      <c r="U762" s="26">
        <f t="shared" si="22"/>
        <v>8.2701384183525324</v>
      </c>
      <c r="V762" s="26">
        <f t="shared" si="23"/>
        <v>669.88121188655509</v>
      </c>
      <c r="Z762" s="4">
        <v>15</v>
      </c>
      <c r="AA762" s="26">
        <v>25.955540751389353</v>
      </c>
      <c r="AB762" s="26">
        <v>25.955540751389353</v>
      </c>
    </row>
    <row r="763" spans="1:28" x14ac:dyDescent="0.25">
      <c r="A763" s="5" t="s">
        <v>2965</v>
      </c>
      <c r="B763" s="6" t="s">
        <v>1643</v>
      </c>
      <c r="C763" s="6" t="s">
        <v>1644</v>
      </c>
      <c r="D763" s="5">
        <v>2002</v>
      </c>
      <c r="E763" s="5">
        <v>14</v>
      </c>
      <c r="F763" s="5">
        <v>7</v>
      </c>
      <c r="G763" s="5">
        <v>94506</v>
      </c>
      <c r="H763" s="5" t="s">
        <v>1370</v>
      </c>
      <c r="I763" s="7">
        <v>3.7</v>
      </c>
      <c r="J763" s="5">
        <v>8</v>
      </c>
      <c r="K763" s="5">
        <v>2</v>
      </c>
      <c r="L763" s="5">
        <v>0</v>
      </c>
      <c r="M763" s="5">
        <v>2</v>
      </c>
      <c r="N763" s="5">
        <v>4</v>
      </c>
      <c r="O763" s="5">
        <v>6</v>
      </c>
      <c r="P763" s="5">
        <v>0</v>
      </c>
      <c r="Q763" s="5">
        <v>6</v>
      </c>
      <c r="R763" s="5">
        <v>12</v>
      </c>
      <c r="S763" s="5">
        <v>24</v>
      </c>
      <c r="T763" s="4">
        <v>192</v>
      </c>
      <c r="U763" s="26">
        <f t="shared" si="22"/>
        <v>8.2701384183525324</v>
      </c>
      <c r="V763" s="26">
        <f t="shared" si="23"/>
        <v>66.161107346820259</v>
      </c>
      <c r="Z763" s="4">
        <v>11</v>
      </c>
      <c r="AA763" s="26">
        <v>7.6662407984026597</v>
      </c>
      <c r="AB763" s="26">
        <v>421.64324391214626</v>
      </c>
    </row>
    <row r="764" spans="1:28" x14ac:dyDescent="0.25">
      <c r="A764" s="5" t="s">
        <v>2974</v>
      </c>
      <c r="B764" s="6" t="s">
        <v>1643</v>
      </c>
      <c r="C764" s="6" t="s">
        <v>1644</v>
      </c>
      <c r="D764" s="5">
        <v>2002</v>
      </c>
      <c r="E764" s="5">
        <v>14</v>
      </c>
      <c r="F764" s="5">
        <v>9</v>
      </c>
      <c r="G764" s="5">
        <v>95667</v>
      </c>
      <c r="H764" s="5" t="s">
        <v>1370</v>
      </c>
      <c r="I764" s="7">
        <v>1.1000000000000001</v>
      </c>
      <c r="J764" s="5">
        <v>8</v>
      </c>
      <c r="K764" s="5">
        <v>2</v>
      </c>
      <c r="L764" s="5">
        <v>2</v>
      </c>
      <c r="M764" s="5">
        <v>2</v>
      </c>
      <c r="N764" s="5">
        <v>2</v>
      </c>
      <c r="O764" s="5">
        <v>6</v>
      </c>
      <c r="P764" s="5">
        <v>6</v>
      </c>
      <c r="Q764" s="5">
        <v>6</v>
      </c>
      <c r="R764" s="5">
        <v>6</v>
      </c>
      <c r="S764" s="5">
        <v>24</v>
      </c>
      <c r="T764" s="4">
        <v>192</v>
      </c>
      <c r="U764" s="26">
        <f t="shared" si="22"/>
        <v>8.2701384183525324</v>
      </c>
      <c r="V764" s="26">
        <f t="shared" si="23"/>
        <v>66.161107346820259</v>
      </c>
      <c r="Z764" s="4">
        <v>12</v>
      </c>
      <c r="AA764" s="26">
        <v>11.542938734355383</v>
      </c>
      <c r="AB764" s="26">
        <v>161.60114228097535</v>
      </c>
    </row>
    <row r="765" spans="1:28" x14ac:dyDescent="0.25">
      <c r="A765" s="5" t="s">
        <v>3322</v>
      </c>
      <c r="B765" s="6" t="s">
        <v>1643</v>
      </c>
      <c r="C765" s="6" t="s">
        <v>1644</v>
      </c>
      <c r="D765" s="5">
        <v>2002</v>
      </c>
      <c r="E765" s="5">
        <v>14</v>
      </c>
      <c r="F765" s="5">
        <v>30</v>
      </c>
      <c r="G765" s="5">
        <v>92660</v>
      </c>
      <c r="H765" s="5" t="s">
        <v>1370</v>
      </c>
      <c r="I765" s="7">
        <v>1.7</v>
      </c>
      <c r="J765" s="5">
        <v>30</v>
      </c>
      <c r="K765" s="5">
        <v>2</v>
      </c>
      <c r="L765" s="5">
        <v>0</v>
      </c>
      <c r="M765" s="5">
        <v>2</v>
      </c>
      <c r="N765" s="5">
        <v>4</v>
      </c>
      <c r="O765" s="5">
        <v>6</v>
      </c>
      <c r="P765" s="5">
        <v>0</v>
      </c>
      <c r="Q765" s="5">
        <v>6</v>
      </c>
      <c r="R765" s="5">
        <v>12</v>
      </c>
      <c r="S765" s="5">
        <v>24</v>
      </c>
      <c r="T765" s="4">
        <v>720</v>
      </c>
      <c r="U765" s="26">
        <f t="shared" si="22"/>
        <v>8.2701384183525324</v>
      </c>
      <c r="V765" s="26">
        <f t="shared" si="23"/>
        <v>248.10415255057598</v>
      </c>
      <c r="Z765" s="4">
        <v>11</v>
      </c>
      <c r="AA765" s="26">
        <v>3.8331203992013299</v>
      </c>
      <c r="AB765" s="26">
        <v>76.662407984026601</v>
      </c>
    </row>
    <row r="766" spans="1:28" x14ac:dyDescent="0.25">
      <c r="A766" s="5" t="s">
        <v>8</v>
      </c>
      <c r="B766" s="6" t="s">
        <v>1643</v>
      </c>
      <c r="C766" s="6" t="s">
        <v>1644</v>
      </c>
      <c r="D766" s="5">
        <v>2002</v>
      </c>
      <c r="E766" s="5">
        <v>14</v>
      </c>
      <c r="F766" s="5">
        <v>34</v>
      </c>
      <c r="G766" s="5">
        <v>95670</v>
      </c>
      <c r="H766" s="5" t="s">
        <v>1370</v>
      </c>
      <c r="I766" s="7">
        <v>2.2999999999999998</v>
      </c>
      <c r="J766" s="5">
        <v>31</v>
      </c>
      <c r="K766" s="5">
        <v>2</v>
      </c>
      <c r="L766" s="5">
        <v>1</v>
      </c>
      <c r="M766" s="5">
        <v>3</v>
      </c>
      <c r="N766" s="5">
        <v>2</v>
      </c>
      <c r="O766" s="5">
        <v>6</v>
      </c>
      <c r="P766" s="5">
        <v>3</v>
      </c>
      <c r="Q766" s="5">
        <v>9</v>
      </c>
      <c r="R766" s="5">
        <v>6</v>
      </c>
      <c r="S766" s="5">
        <v>24</v>
      </c>
      <c r="T766" s="4">
        <v>744</v>
      </c>
      <c r="U766" s="26">
        <f t="shared" si="22"/>
        <v>8.2701384183525324</v>
      </c>
      <c r="V766" s="26">
        <f t="shared" si="23"/>
        <v>256.37429096892851</v>
      </c>
      <c r="Z766" s="4">
        <v>15</v>
      </c>
      <c r="AA766" s="26">
        <v>15.573324450833612</v>
      </c>
      <c r="AB766" s="26">
        <v>716.37292473834611</v>
      </c>
    </row>
    <row r="767" spans="1:28" x14ac:dyDescent="0.25">
      <c r="A767" s="5" t="s">
        <v>288</v>
      </c>
      <c r="B767" s="6" t="s">
        <v>1683</v>
      </c>
      <c r="C767" s="6" t="s">
        <v>1644</v>
      </c>
      <c r="D767" s="5">
        <v>2002</v>
      </c>
      <c r="E767" s="5">
        <v>14</v>
      </c>
      <c r="F767" s="5">
        <v>41</v>
      </c>
      <c r="G767" s="5">
        <v>94014</v>
      </c>
      <c r="H767" s="5" t="s">
        <v>1370</v>
      </c>
      <c r="I767" s="7">
        <v>3.5</v>
      </c>
      <c r="J767" s="5">
        <v>9</v>
      </c>
      <c r="K767" s="5">
        <v>2</v>
      </c>
      <c r="L767" s="5">
        <v>4</v>
      </c>
      <c r="M767" s="5">
        <v>1</v>
      </c>
      <c r="N767" s="5">
        <v>1</v>
      </c>
      <c r="O767" s="5">
        <v>6</v>
      </c>
      <c r="P767" s="5">
        <v>12</v>
      </c>
      <c r="Q767" s="5">
        <v>3</v>
      </c>
      <c r="R767" s="5">
        <v>3</v>
      </c>
      <c r="S767" s="5">
        <v>24</v>
      </c>
      <c r="T767" s="4">
        <v>216</v>
      </c>
      <c r="U767" s="26">
        <f t="shared" si="22"/>
        <v>8.2701384183525324</v>
      </c>
      <c r="V767" s="26">
        <f t="shared" si="23"/>
        <v>74.43124576517279</v>
      </c>
      <c r="Z767" s="4">
        <v>1</v>
      </c>
      <c r="AA767" s="26">
        <v>32.104651895033243</v>
      </c>
      <c r="AB767" s="26">
        <v>0</v>
      </c>
    </row>
    <row r="768" spans="1:28" x14ac:dyDescent="0.25">
      <c r="A768" s="5" t="s">
        <v>424</v>
      </c>
      <c r="B768" s="6" t="s">
        <v>1643</v>
      </c>
      <c r="C768" s="6" t="s">
        <v>1644</v>
      </c>
      <c r="D768" s="5">
        <v>2002</v>
      </c>
      <c r="E768" s="5">
        <v>14</v>
      </c>
      <c r="F768" s="5">
        <v>49</v>
      </c>
      <c r="G768" s="5">
        <v>95409</v>
      </c>
      <c r="H768" s="5" t="s">
        <v>1370</v>
      </c>
      <c r="I768" s="7">
        <v>2.9</v>
      </c>
      <c r="J768" s="5">
        <v>30</v>
      </c>
      <c r="K768" s="5">
        <v>2</v>
      </c>
      <c r="L768" s="5">
        <v>2</v>
      </c>
      <c r="M768" s="5">
        <v>2</v>
      </c>
      <c r="N768" s="5">
        <v>2</v>
      </c>
      <c r="O768" s="5">
        <v>6</v>
      </c>
      <c r="P768" s="5">
        <v>6</v>
      </c>
      <c r="Q768" s="5">
        <v>6</v>
      </c>
      <c r="R768" s="5">
        <v>6</v>
      </c>
      <c r="S768" s="5">
        <v>24</v>
      </c>
      <c r="T768" s="4">
        <v>720</v>
      </c>
      <c r="U768" s="26">
        <f t="shared" si="22"/>
        <v>8.2701384183525324</v>
      </c>
      <c r="V768" s="26">
        <f t="shared" si="23"/>
        <v>248.10415255057598</v>
      </c>
      <c r="Z768" s="4">
        <v>11</v>
      </c>
      <c r="AA768" s="26">
        <v>17.887895196272872</v>
      </c>
      <c r="AB768" s="26">
        <v>393.5336943180032</v>
      </c>
    </row>
    <row r="769" spans="1:28" x14ac:dyDescent="0.25">
      <c r="A769" s="5" t="s">
        <v>2903</v>
      </c>
      <c r="B769" s="6" t="s">
        <v>1643</v>
      </c>
      <c r="C769" s="6" t="s">
        <v>1644</v>
      </c>
      <c r="D769" s="5">
        <v>2001</v>
      </c>
      <c r="E769" s="5">
        <v>15</v>
      </c>
      <c r="F769" s="5">
        <v>1</v>
      </c>
      <c r="G769" s="5">
        <v>94587</v>
      </c>
      <c r="H769" s="5" t="s">
        <v>1370</v>
      </c>
      <c r="I769" s="7">
        <v>2.8</v>
      </c>
      <c r="J769" s="5">
        <v>25</v>
      </c>
      <c r="K769" s="5">
        <v>3</v>
      </c>
      <c r="L769" s="5">
        <v>1</v>
      </c>
      <c r="M769" s="5">
        <v>2</v>
      </c>
      <c r="N769" s="5">
        <v>2</v>
      </c>
      <c r="O769" s="5">
        <v>9</v>
      </c>
      <c r="P769" s="5">
        <v>3</v>
      </c>
      <c r="Q769" s="5">
        <v>6</v>
      </c>
      <c r="R769" s="5">
        <v>6</v>
      </c>
      <c r="S769" s="5">
        <v>24</v>
      </c>
      <c r="T769" s="4">
        <v>600</v>
      </c>
      <c r="U769" s="26">
        <f t="shared" si="22"/>
        <v>8.2385620120156648</v>
      </c>
      <c r="V769" s="26">
        <f t="shared" si="23"/>
        <v>205.96405030039162</v>
      </c>
      <c r="Z769" s="4">
        <v>11</v>
      </c>
      <c r="AA769" s="26">
        <v>0</v>
      </c>
      <c r="AB769" s="26">
        <v>0</v>
      </c>
    </row>
    <row r="770" spans="1:28" x14ac:dyDescent="0.25">
      <c r="A770" s="5" t="s">
        <v>3051</v>
      </c>
      <c r="B770" s="6" t="s">
        <v>1660</v>
      </c>
      <c r="C770" s="6" t="s">
        <v>1151</v>
      </c>
      <c r="D770" s="5">
        <v>2001</v>
      </c>
      <c r="E770" s="5">
        <v>15</v>
      </c>
      <c r="F770" s="5">
        <v>19</v>
      </c>
      <c r="G770" s="5">
        <v>91342</v>
      </c>
      <c r="H770" s="5" t="s">
        <v>1370</v>
      </c>
      <c r="I770" s="7">
        <v>1.9</v>
      </c>
      <c r="J770" s="5">
        <v>30</v>
      </c>
      <c r="K770" s="5">
        <v>2</v>
      </c>
      <c r="L770" s="5">
        <v>2</v>
      </c>
      <c r="M770" s="5">
        <v>2</v>
      </c>
      <c r="N770" s="5">
        <v>2</v>
      </c>
      <c r="O770" s="5">
        <v>6</v>
      </c>
      <c r="P770" s="5">
        <v>6</v>
      </c>
      <c r="Q770" s="5">
        <v>6</v>
      </c>
      <c r="R770" s="5">
        <v>6</v>
      </c>
      <c r="S770" s="5">
        <v>24</v>
      </c>
      <c r="T770" s="4">
        <v>720</v>
      </c>
      <c r="U770" s="26">
        <f t="shared" ref="U770:U833" si="24">(VLOOKUP(E770,t_factor30,7))*S770</f>
        <v>8.2385620120156648</v>
      </c>
      <c r="V770" s="26">
        <f t="shared" ref="V770:V833" si="25">J770*U770</f>
        <v>247.15686036046995</v>
      </c>
      <c r="Z770" s="4">
        <v>12</v>
      </c>
      <c r="AA770" s="26">
        <v>5.1301949930468371</v>
      </c>
      <c r="AB770" s="26">
        <v>256.50974965234184</v>
      </c>
    </row>
    <row r="771" spans="1:28" x14ac:dyDescent="0.25">
      <c r="A771" s="5" t="s">
        <v>3417</v>
      </c>
      <c r="B771" s="6" t="s">
        <v>1643</v>
      </c>
      <c r="C771" s="6" t="s">
        <v>1644</v>
      </c>
      <c r="D771" s="5">
        <v>2001</v>
      </c>
      <c r="E771" s="5">
        <v>15</v>
      </c>
      <c r="F771" s="5">
        <v>33</v>
      </c>
      <c r="G771" s="5">
        <v>92879</v>
      </c>
      <c r="H771" s="5" t="s">
        <v>1370</v>
      </c>
      <c r="I771" s="7">
        <v>6</v>
      </c>
      <c r="J771" s="5">
        <v>40</v>
      </c>
      <c r="K771" s="5">
        <v>4</v>
      </c>
      <c r="L771" s="5">
        <v>0</v>
      </c>
      <c r="M771" s="5">
        <v>4</v>
      </c>
      <c r="N771" s="5">
        <v>0</v>
      </c>
      <c r="O771" s="5">
        <v>12</v>
      </c>
      <c r="P771" s="5">
        <v>0</v>
      </c>
      <c r="Q771" s="5">
        <v>12</v>
      </c>
      <c r="R771" s="5">
        <v>0</v>
      </c>
      <c r="S771" s="5">
        <v>24</v>
      </c>
      <c r="T771" s="4">
        <v>960</v>
      </c>
      <c r="U771" s="26">
        <f t="shared" si="24"/>
        <v>8.2385620120156648</v>
      </c>
      <c r="V771" s="26">
        <f t="shared" si="25"/>
        <v>329.54248048062658</v>
      </c>
      <c r="Z771" s="4">
        <v>12</v>
      </c>
      <c r="AA771" s="26">
        <v>23.085877468710766</v>
      </c>
      <c r="AB771" s="26">
        <v>692.57632406132302</v>
      </c>
    </row>
    <row r="772" spans="1:28" x14ac:dyDescent="0.25">
      <c r="A772" s="5" t="s">
        <v>3444</v>
      </c>
      <c r="B772" s="6" t="s">
        <v>1730</v>
      </c>
      <c r="C772" s="6" t="s">
        <v>1151</v>
      </c>
      <c r="D772" s="5">
        <v>2001</v>
      </c>
      <c r="E772" s="5">
        <v>15</v>
      </c>
      <c r="F772" s="5">
        <v>33</v>
      </c>
      <c r="G772" s="5">
        <v>92592</v>
      </c>
      <c r="H772" s="5" t="s">
        <v>1370</v>
      </c>
      <c r="I772" s="7">
        <v>1.9</v>
      </c>
      <c r="J772" s="5">
        <v>5</v>
      </c>
      <c r="K772" s="5">
        <v>4</v>
      </c>
      <c r="L772" s="5">
        <v>4</v>
      </c>
      <c r="M772" s="5">
        <v>0</v>
      </c>
      <c r="N772" s="5">
        <v>0</v>
      </c>
      <c r="O772" s="5">
        <v>12</v>
      </c>
      <c r="P772" s="5">
        <v>12</v>
      </c>
      <c r="Q772" s="5">
        <v>0</v>
      </c>
      <c r="R772" s="5">
        <v>0</v>
      </c>
      <c r="S772" s="5">
        <v>24</v>
      </c>
      <c r="T772" s="4">
        <v>120</v>
      </c>
      <c r="U772" s="26">
        <f t="shared" si="24"/>
        <v>8.2385620120156648</v>
      </c>
      <c r="V772" s="26">
        <f t="shared" si="25"/>
        <v>41.192810060078322</v>
      </c>
      <c r="Z772" s="4">
        <v>9</v>
      </c>
      <c r="AA772" s="26">
        <v>2.5367007417626422</v>
      </c>
      <c r="AB772" s="26">
        <v>76.101022252879261</v>
      </c>
    </row>
    <row r="773" spans="1:28" x14ac:dyDescent="0.25">
      <c r="A773" s="5" t="s">
        <v>196</v>
      </c>
      <c r="B773" s="6" t="s">
        <v>1660</v>
      </c>
      <c r="C773" s="6" t="s">
        <v>1151</v>
      </c>
      <c r="D773" s="5">
        <v>2001</v>
      </c>
      <c r="E773" s="5">
        <v>15</v>
      </c>
      <c r="F773" s="5">
        <v>37</v>
      </c>
      <c r="G773" s="5">
        <v>92065</v>
      </c>
      <c r="H773" s="5" t="s">
        <v>1370</v>
      </c>
      <c r="I773" s="7">
        <v>5.9</v>
      </c>
      <c r="J773" s="5">
        <v>30</v>
      </c>
      <c r="K773" s="5">
        <v>2</v>
      </c>
      <c r="L773" s="5">
        <v>0</v>
      </c>
      <c r="M773" s="5">
        <v>2</v>
      </c>
      <c r="N773" s="5">
        <v>4</v>
      </c>
      <c r="O773" s="5">
        <v>6</v>
      </c>
      <c r="P773" s="5">
        <v>0</v>
      </c>
      <c r="Q773" s="5">
        <v>6</v>
      </c>
      <c r="R773" s="5">
        <v>12</v>
      </c>
      <c r="S773" s="5">
        <v>24</v>
      </c>
      <c r="T773" s="4">
        <v>720</v>
      </c>
      <c r="U773" s="26">
        <f t="shared" si="24"/>
        <v>8.2385620120156648</v>
      </c>
      <c r="V773" s="26">
        <f t="shared" si="25"/>
        <v>247.15686036046995</v>
      </c>
      <c r="Z773" s="4">
        <v>9</v>
      </c>
      <c r="AA773" s="26">
        <v>13.951854079694533</v>
      </c>
      <c r="AB773" s="26">
        <v>1130.1001804552573</v>
      </c>
    </row>
    <row r="774" spans="1:28" x14ac:dyDescent="0.25">
      <c r="A774" s="5" t="s">
        <v>455</v>
      </c>
      <c r="B774" s="6" t="s">
        <v>1643</v>
      </c>
      <c r="C774" s="6" t="s">
        <v>1644</v>
      </c>
      <c r="D774" s="5">
        <v>2001</v>
      </c>
      <c r="E774" s="5">
        <v>15</v>
      </c>
      <c r="F774" s="5">
        <v>54</v>
      </c>
      <c r="G774" s="5">
        <v>93274</v>
      </c>
      <c r="H774" s="5" t="s">
        <v>1370</v>
      </c>
      <c r="I774" s="7">
        <v>2.9</v>
      </c>
      <c r="J774" s="5">
        <v>60</v>
      </c>
      <c r="K774" s="5">
        <v>3</v>
      </c>
      <c r="L774" s="5">
        <v>0</v>
      </c>
      <c r="M774" s="5">
        <v>2</v>
      </c>
      <c r="N774" s="5">
        <v>3</v>
      </c>
      <c r="O774" s="5">
        <v>9</v>
      </c>
      <c r="P774" s="5">
        <v>0</v>
      </c>
      <c r="Q774" s="5">
        <v>6</v>
      </c>
      <c r="R774" s="5">
        <v>9</v>
      </c>
      <c r="S774" s="5">
        <v>24</v>
      </c>
      <c r="T774" s="4">
        <v>1440</v>
      </c>
      <c r="U774" s="26">
        <f t="shared" si="24"/>
        <v>8.2385620120156648</v>
      </c>
      <c r="V774" s="26">
        <f t="shared" si="25"/>
        <v>494.3137207209399</v>
      </c>
      <c r="Z774" s="4">
        <v>12</v>
      </c>
      <c r="AA774" s="26">
        <v>41.041559944374697</v>
      </c>
      <c r="AB774" s="26">
        <v>2093.1195571631097</v>
      </c>
    </row>
    <row r="775" spans="1:28" x14ac:dyDescent="0.25">
      <c r="A775" s="5" t="s">
        <v>472</v>
      </c>
      <c r="B775" s="6" t="s">
        <v>1643</v>
      </c>
      <c r="C775" s="6" t="s">
        <v>1644</v>
      </c>
      <c r="D775" s="5">
        <v>2001</v>
      </c>
      <c r="E775" s="5">
        <v>15</v>
      </c>
      <c r="F775" s="5">
        <v>56</v>
      </c>
      <c r="G775" s="5">
        <v>93001</v>
      </c>
      <c r="H775" s="5" t="s">
        <v>1370</v>
      </c>
      <c r="I775" s="7">
        <v>4</v>
      </c>
      <c r="J775" s="5">
        <v>20</v>
      </c>
      <c r="K775" s="5">
        <v>2</v>
      </c>
      <c r="L775" s="5">
        <v>2</v>
      </c>
      <c r="M775" s="5">
        <v>2</v>
      </c>
      <c r="N775" s="5">
        <v>2</v>
      </c>
      <c r="O775" s="5">
        <v>6</v>
      </c>
      <c r="P775" s="5">
        <v>6</v>
      </c>
      <c r="Q775" s="5">
        <v>6</v>
      </c>
      <c r="R775" s="5">
        <v>6</v>
      </c>
      <c r="S775" s="5">
        <v>24</v>
      </c>
      <c r="T775" s="4">
        <v>480</v>
      </c>
      <c r="U775" s="26">
        <f t="shared" si="24"/>
        <v>8.2385620120156648</v>
      </c>
      <c r="V775" s="26">
        <f t="shared" si="25"/>
        <v>164.77124024031329</v>
      </c>
      <c r="Z775" s="4">
        <v>13</v>
      </c>
      <c r="AA775" s="26">
        <v>96.562875512237184</v>
      </c>
      <c r="AB775" s="26">
        <v>1545.0060081957949</v>
      </c>
    </row>
    <row r="776" spans="1:28" x14ac:dyDescent="0.25">
      <c r="A776" s="5" t="s">
        <v>1948</v>
      </c>
      <c r="B776" s="6" t="s">
        <v>1643</v>
      </c>
      <c r="C776" s="6" t="s">
        <v>1644</v>
      </c>
      <c r="D776" s="5">
        <v>2000</v>
      </c>
      <c r="E776" s="5">
        <v>16</v>
      </c>
      <c r="F776" s="5">
        <v>30</v>
      </c>
      <c r="G776" s="5">
        <v>92655</v>
      </c>
      <c r="H776" s="5" t="s">
        <v>1645</v>
      </c>
      <c r="I776" s="7">
        <v>5.0999999999999996</v>
      </c>
      <c r="J776" s="5">
        <v>50</v>
      </c>
      <c r="K776" s="5">
        <v>1</v>
      </c>
      <c r="L776" s="5">
        <v>1</v>
      </c>
      <c r="M776" s="5">
        <v>3</v>
      </c>
      <c r="N776" s="5">
        <v>3</v>
      </c>
      <c r="O776" s="5">
        <v>3</v>
      </c>
      <c r="P776" s="5">
        <v>3</v>
      </c>
      <c r="Q776" s="5">
        <v>9</v>
      </c>
      <c r="R776" s="5">
        <v>9</v>
      </c>
      <c r="S776" s="5">
        <v>24</v>
      </c>
      <c r="T776" s="4">
        <v>1200</v>
      </c>
      <c r="U776" s="26">
        <f t="shared" si="24"/>
        <v>8.2066598210356467</v>
      </c>
      <c r="V776" s="26">
        <f t="shared" si="25"/>
        <v>410.33299105178236</v>
      </c>
      <c r="Z776" s="4">
        <v>5</v>
      </c>
      <c r="AA776" s="26">
        <v>26.267818321159886</v>
      </c>
      <c r="AB776" s="26">
        <v>788.03454963479658</v>
      </c>
    </row>
    <row r="777" spans="1:28" x14ac:dyDescent="0.25">
      <c r="A777" s="5" t="s">
        <v>2266</v>
      </c>
      <c r="B777" s="6" t="s">
        <v>1643</v>
      </c>
      <c r="C777" s="6" t="s">
        <v>1644</v>
      </c>
      <c r="D777" s="5">
        <v>2000</v>
      </c>
      <c r="E777" s="5">
        <v>16</v>
      </c>
      <c r="F777" s="5">
        <v>48</v>
      </c>
      <c r="G777" s="5">
        <v>94591</v>
      </c>
      <c r="H777" s="5" t="s">
        <v>1645</v>
      </c>
      <c r="I777" s="7">
        <v>2.6</v>
      </c>
      <c r="J777" s="5">
        <v>15</v>
      </c>
      <c r="K777" s="5">
        <v>4</v>
      </c>
      <c r="L777" s="5">
        <v>0</v>
      </c>
      <c r="M777" s="5">
        <v>4</v>
      </c>
      <c r="N777" s="5">
        <v>0</v>
      </c>
      <c r="O777" s="5">
        <v>12</v>
      </c>
      <c r="P777" s="5">
        <v>0</v>
      </c>
      <c r="Q777" s="5">
        <v>12</v>
      </c>
      <c r="R777" s="5">
        <v>0</v>
      </c>
      <c r="S777" s="5">
        <v>24</v>
      </c>
      <c r="T777" s="4">
        <v>360</v>
      </c>
      <c r="U777" s="26">
        <f t="shared" si="24"/>
        <v>8.2066598210356467</v>
      </c>
      <c r="V777" s="26">
        <f t="shared" si="25"/>
        <v>123.0998973155347</v>
      </c>
      <c r="Z777" s="4">
        <v>3</v>
      </c>
      <c r="AA777" s="26">
        <v>24.853037990575075</v>
      </c>
      <c r="AB777" s="26">
        <v>2485.3037990575076</v>
      </c>
    </row>
    <row r="778" spans="1:28" x14ac:dyDescent="0.25">
      <c r="A778" s="5" t="s">
        <v>3283</v>
      </c>
      <c r="B778" s="6" t="s">
        <v>1643</v>
      </c>
      <c r="C778" s="6" t="s">
        <v>1644</v>
      </c>
      <c r="D778" s="5">
        <v>2000</v>
      </c>
      <c r="E778" s="5">
        <v>16</v>
      </c>
      <c r="F778" s="5">
        <v>30</v>
      </c>
      <c r="G778" s="5">
        <v>92688</v>
      </c>
      <c r="H778" s="5" t="s">
        <v>1370</v>
      </c>
      <c r="I778" s="7">
        <v>7.6</v>
      </c>
      <c r="J778" s="5">
        <v>57</v>
      </c>
      <c r="K778" s="5">
        <v>2</v>
      </c>
      <c r="L778" s="5">
        <v>2</v>
      </c>
      <c r="M778" s="5">
        <v>2</v>
      </c>
      <c r="N778" s="5">
        <v>2</v>
      </c>
      <c r="O778" s="5">
        <v>6</v>
      </c>
      <c r="P778" s="5">
        <v>6</v>
      </c>
      <c r="Q778" s="5">
        <v>6</v>
      </c>
      <c r="R778" s="5">
        <v>6</v>
      </c>
      <c r="S778" s="5">
        <v>24</v>
      </c>
      <c r="T778" s="4">
        <v>1368</v>
      </c>
      <c r="U778" s="26">
        <f t="shared" si="24"/>
        <v>8.2066598210356467</v>
      </c>
      <c r="V778" s="26">
        <f t="shared" si="25"/>
        <v>467.77960979903185</v>
      </c>
      <c r="Z778" s="4">
        <v>13</v>
      </c>
      <c r="AA778" s="26">
        <v>5.1500200273193162</v>
      </c>
      <c r="AB778" s="26">
        <v>97.850380519067002</v>
      </c>
    </row>
    <row r="779" spans="1:28" x14ac:dyDescent="0.25">
      <c r="A779" s="5" t="s">
        <v>159</v>
      </c>
      <c r="B779" s="6" t="s">
        <v>1643</v>
      </c>
      <c r="C779" s="6" t="s">
        <v>1644</v>
      </c>
      <c r="D779" s="5">
        <v>2000</v>
      </c>
      <c r="E779" s="5">
        <v>16</v>
      </c>
      <c r="F779" s="5">
        <v>37</v>
      </c>
      <c r="G779" s="5">
        <v>92069</v>
      </c>
      <c r="H779" s="5" t="s">
        <v>1370</v>
      </c>
      <c r="I779" s="7">
        <v>6.1</v>
      </c>
      <c r="J779" s="5">
        <v>25</v>
      </c>
      <c r="K779" s="5">
        <v>2</v>
      </c>
      <c r="L779" s="5">
        <v>2</v>
      </c>
      <c r="M779" s="5">
        <v>2</v>
      </c>
      <c r="N779" s="5">
        <v>2</v>
      </c>
      <c r="O779" s="5">
        <v>6</v>
      </c>
      <c r="P779" s="5">
        <v>6</v>
      </c>
      <c r="Q779" s="5">
        <v>6</v>
      </c>
      <c r="R779" s="5">
        <v>6</v>
      </c>
      <c r="S779" s="5">
        <v>24</v>
      </c>
      <c r="T779" s="4">
        <v>600</v>
      </c>
      <c r="U779" s="26">
        <f t="shared" si="24"/>
        <v>8.2066598210356467</v>
      </c>
      <c r="V779" s="26">
        <f t="shared" si="25"/>
        <v>205.16649552589118</v>
      </c>
      <c r="Z779" s="4">
        <v>9</v>
      </c>
      <c r="AA779" s="26">
        <v>29.172058530270387</v>
      </c>
      <c r="AB779" s="26">
        <v>1166.8823412108154</v>
      </c>
    </row>
    <row r="780" spans="1:28" x14ac:dyDescent="0.25">
      <c r="A780" s="5" t="s">
        <v>198</v>
      </c>
      <c r="B780" s="6" t="s">
        <v>1643</v>
      </c>
      <c r="C780" s="6" t="s">
        <v>1644</v>
      </c>
      <c r="D780" s="5">
        <v>2000</v>
      </c>
      <c r="E780" s="5">
        <v>16</v>
      </c>
      <c r="F780" s="5">
        <v>37</v>
      </c>
      <c r="G780" s="5">
        <v>92028</v>
      </c>
      <c r="H780" s="5" t="s">
        <v>1370</v>
      </c>
      <c r="I780" s="7">
        <v>6.1</v>
      </c>
      <c r="J780" s="5">
        <v>44</v>
      </c>
      <c r="K780" s="5">
        <v>2</v>
      </c>
      <c r="L780" s="5">
        <v>0</v>
      </c>
      <c r="M780" s="5">
        <v>3</v>
      </c>
      <c r="N780" s="5">
        <v>3</v>
      </c>
      <c r="O780" s="5">
        <v>6</v>
      </c>
      <c r="P780" s="5">
        <v>0</v>
      </c>
      <c r="Q780" s="5">
        <v>9</v>
      </c>
      <c r="R780" s="5">
        <v>9</v>
      </c>
      <c r="S780" s="5">
        <v>24</v>
      </c>
      <c r="T780" s="4">
        <v>1056</v>
      </c>
      <c r="U780" s="26">
        <f t="shared" si="24"/>
        <v>8.2066598210356467</v>
      </c>
      <c r="V780" s="26">
        <f t="shared" si="25"/>
        <v>361.09303212556847</v>
      </c>
      <c r="Z780" s="4">
        <v>10</v>
      </c>
      <c r="AA780" s="26">
        <v>14.002727768685217</v>
      </c>
      <c r="AB780" s="26">
        <v>546.10638297872345</v>
      </c>
    </row>
    <row r="781" spans="1:28" x14ac:dyDescent="0.25">
      <c r="A781" s="5" t="s">
        <v>293</v>
      </c>
      <c r="B781" s="6" t="s">
        <v>1643</v>
      </c>
      <c r="C781" s="6" t="s">
        <v>1644</v>
      </c>
      <c r="D781" s="5">
        <v>2000</v>
      </c>
      <c r="E781" s="5">
        <v>16</v>
      </c>
      <c r="F781" s="5">
        <v>41</v>
      </c>
      <c r="G781" s="5">
        <v>94044</v>
      </c>
      <c r="H781" s="5" t="s">
        <v>1370</v>
      </c>
      <c r="I781" s="7">
        <v>3.8</v>
      </c>
      <c r="J781" s="5">
        <v>40</v>
      </c>
      <c r="K781" s="5">
        <v>2</v>
      </c>
      <c r="L781" s="5">
        <v>1</v>
      </c>
      <c r="M781" s="5">
        <v>1</v>
      </c>
      <c r="N781" s="5">
        <v>4</v>
      </c>
      <c r="O781" s="5">
        <v>6</v>
      </c>
      <c r="P781" s="5">
        <v>3</v>
      </c>
      <c r="Q781" s="5">
        <v>3</v>
      </c>
      <c r="R781" s="5">
        <v>12</v>
      </c>
      <c r="S781" s="5">
        <v>24</v>
      </c>
      <c r="T781" s="4">
        <v>960</v>
      </c>
      <c r="U781" s="26">
        <f t="shared" si="24"/>
        <v>8.2066598210356467</v>
      </c>
      <c r="V781" s="26">
        <f t="shared" si="25"/>
        <v>328.26639284142584</v>
      </c>
      <c r="Z781" s="4">
        <v>13</v>
      </c>
      <c r="AA781" s="26">
        <v>2.5750100136596581</v>
      </c>
      <c r="AB781" s="26">
        <v>15.450060081957949</v>
      </c>
    </row>
    <row r="782" spans="1:28" x14ac:dyDescent="0.25">
      <c r="A782" s="5" t="s">
        <v>326</v>
      </c>
      <c r="B782" s="6" t="s">
        <v>1643</v>
      </c>
      <c r="C782" s="6" t="s">
        <v>1644</v>
      </c>
      <c r="D782" s="5">
        <v>2000</v>
      </c>
      <c r="E782" s="5">
        <v>16</v>
      </c>
      <c r="F782" s="5">
        <v>43</v>
      </c>
      <c r="G782" s="5">
        <v>95125</v>
      </c>
      <c r="H782" s="5" t="s">
        <v>1370</v>
      </c>
      <c r="I782" s="7">
        <v>5.9</v>
      </c>
      <c r="J782" s="5">
        <v>50</v>
      </c>
      <c r="K782" s="5">
        <v>2</v>
      </c>
      <c r="L782" s="5">
        <v>2</v>
      </c>
      <c r="M782" s="5">
        <v>2</v>
      </c>
      <c r="N782" s="5">
        <v>2</v>
      </c>
      <c r="O782" s="5">
        <v>6</v>
      </c>
      <c r="P782" s="5">
        <v>6</v>
      </c>
      <c r="Q782" s="5">
        <v>6</v>
      </c>
      <c r="R782" s="5">
        <v>6</v>
      </c>
      <c r="S782" s="5">
        <v>24</v>
      </c>
      <c r="T782" s="4">
        <v>1200</v>
      </c>
      <c r="U782" s="26">
        <f t="shared" si="24"/>
        <v>8.2066598210356467</v>
      </c>
      <c r="V782" s="26">
        <f t="shared" si="25"/>
        <v>410.33299105178236</v>
      </c>
      <c r="Z782" s="4">
        <v>5</v>
      </c>
      <c r="AA782" s="26">
        <v>10.006787931870434</v>
      </c>
      <c r="AB782" s="26">
        <v>610.41406384409652</v>
      </c>
    </row>
    <row r="783" spans="1:28" x14ac:dyDescent="0.25">
      <c r="A783" s="5" t="s">
        <v>1790</v>
      </c>
      <c r="B783" s="6" t="s">
        <v>1643</v>
      </c>
      <c r="C783" s="6" t="s">
        <v>1644</v>
      </c>
      <c r="D783" s="5">
        <v>1999</v>
      </c>
      <c r="E783" s="5">
        <v>17</v>
      </c>
      <c r="F783" s="5">
        <v>19</v>
      </c>
      <c r="G783" s="5">
        <v>91741</v>
      </c>
      <c r="H783" s="5" t="s">
        <v>1645</v>
      </c>
      <c r="I783" s="7">
        <v>3.9</v>
      </c>
      <c r="J783" s="5">
        <v>30</v>
      </c>
      <c r="K783" s="5">
        <v>3</v>
      </c>
      <c r="L783" s="5">
        <v>3</v>
      </c>
      <c r="M783" s="5">
        <v>1</v>
      </c>
      <c r="N783" s="5">
        <v>1</v>
      </c>
      <c r="O783" s="5">
        <v>9</v>
      </c>
      <c r="P783" s="5">
        <v>9</v>
      </c>
      <c r="Q783" s="5">
        <v>3</v>
      </c>
      <c r="R783" s="5">
        <v>3</v>
      </c>
      <c r="S783" s="5">
        <v>24</v>
      </c>
      <c r="T783" s="4">
        <v>720</v>
      </c>
      <c r="U783" s="26">
        <f t="shared" si="24"/>
        <v>8.1744267774200683</v>
      </c>
      <c r="V783" s="26">
        <f t="shared" si="25"/>
        <v>245.23280332260205</v>
      </c>
      <c r="Z783" s="4">
        <v>9</v>
      </c>
      <c r="AA783" s="26">
        <v>2.5367007417626422</v>
      </c>
      <c r="AB783" s="26">
        <v>101.46802967050569</v>
      </c>
    </row>
    <row r="784" spans="1:28" x14ac:dyDescent="0.25">
      <c r="A784" s="5" t="s">
        <v>2966</v>
      </c>
      <c r="B784" s="6" t="s">
        <v>1643</v>
      </c>
      <c r="C784" s="6" t="s">
        <v>1644</v>
      </c>
      <c r="D784" s="5">
        <v>1999</v>
      </c>
      <c r="E784" s="5">
        <v>17</v>
      </c>
      <c r="F784" s="5">
        <v>7</v>
      </c>
      <c r="G784" s="5">
        <v>94518</v>
      </c>
      <c r="H784" s="5" t="s">
        <v>1370</v>
      </c>
      <c r="I784" s="7">
        <v>4.9000000000000004</v>
      </c>
      <c r="J784" s="5">
        <v>25</v>
      </c>
      <c r="K784" s="5">
        <v>2</v>
      </c>
      <c r="L784" s="5">
        <v>2</v>
      </c>
      <c r="M784" s="5">
        <v>2</v>
      </c>
      <c r="N784" s="5">
        <v>2</v>
      </c>
      <c r="O784" s="5">
        <v>6</v>
      </c>
      <c r="P784" s="5">
        <v>6</v>
      </c>
      <c r="Q784" s="5">
        <v>6</v>
      </c>
      <c r="R784" s="5">
        <v>6</v>
      </c>
      <c r="S784" s="5">
        <v>24</v>
      </c>
      <c r="T784" s="4">
        <v>600</v>
      </c>
      <c r="U784" s="26">
        <f t="shared" si="24"/>
        <v>8.1744267774200683</v>
      </c>
      <c r="V784" s="26">
        <f t="shared" si="25"/>
        <v>204.36066943550171</v>
      </c>
      <c r="Z784" s="4">
        <v>14</v>
      </c>
      <c r="AA784" s="26">
        <v>28.436752779288625</v>
      </c>
      <c r="AB784" s="26">
        <v>995.28634727510189</v>
      </c>
    </row>
    <row r="785" spans="1:28" x14ac:dyDescent="0.25">
      <c r="A785" s="5" t="s">
        <v>3022</v>
      </c>
      <c r="B785" s="6" t="s">
        <v>1643</v>
      </c>
      <c r="C785" s="6" t="s">
        <v>1644</v>
      </c>
      <c r="D785" s="5">
        <v>1999</v>
      </c>
      <c r="E785" s="5">
        <v>17</v>
      </c>
      <c r="F785" s="5">
        <v>19</v>
      </c>
      <c r="G785" s="5">
        <v>90501</v>
      </c>
      <c r="H785" s="5" t="s">
        <v>1370</v>
      </c>
      <c r="I785" s="7">
        <v>1.9</v>
      </c>
      <c r="J785" s="5">
        <v>10</v>
      </c>
      <c r="K785" s="5">
        <v>2</v>
      </c>
      <c r="L785" s="5">
        <v>2</v>
      </c>
      <c r="M785" s="5">
        <v>2</v>
      </c>
      <c r="N785" s="5">
        <v>2</v>
      </c>
      <c r="O785" s="5">
        <v>6</v>
      </c>
      <c r="P785" s="5">
        <v>6</v>
      </c>
      <c r="Q785" s="5">
        <v>6</v>
      </c>
      <c r="R785" s="5">
        <v>6</v>
      </c>
      <c r="S785" s="5">
        <v>24</v>
      </c>
      <c r="T785" s="4">
        <v>240</v>
      </c>
      <c r="U785" s="26">
        <f t="shared" si="24"/>
        <v>8.1744267774200683</v>
      </c>
      <c r="V785" s="26">
        <f t="shared" si="25"/>
        <v>81.744267774200679</v>
      </c>
      <c r="Z785" s="4">
        <v>12</v>
      </c>
      <c r="AA785" s="26">
        <v>41.041559944374697</v>
      </c>
      <c r="AB785" s="26">
        <v>205.20779972187347</v>
      </c>
    </row>
    <row r="786" spans="1:28" x14ac:dyDescent="0.25">
      <c r="A786" s="5" t="s">
        <v>3033</v>
      </c>
      <c r="B786" s="6" t="s">
        <v>1643</v>
      </c>
      <c r="C786" s="6" t="s">
        <v>1644</v>
      </c>
      <c r="D786" s="5">
        <v>1999</v>
      </c>
      <c r="E786" s="5">
        <v>17</v>
      </c>
      <c r="F786" s="5">
        <v>19</v>
      </c>
      <c r="G786" s="5">
        <v>93551</v>
      </c>
      <c r="H786" s="5" t="s">
        <v>1370</v>
      </c>
      <c r="I786" s="7">
        <v>1.7</v>
      </c>
      <c r="J786" s="5">
        <v>29</v>
      </c>
      <c r="K786" s="5">
        <v>5</v>
      </c>
      <c r="L786" s="5">
        <v>1</v>
      </c>
      <c r="M786" s="5">
        <v>1</v>
      </c>
      <c r="N786" s="5">
        <v>1</v>
      </c>
      <c r="O786" s="5">
        <v>15</v>
      </c>
      <c r="P786" s="5">
        <v>3</v>
      </c>
      <c r="Q786" s="5">
        <v>3</v>
      </c>
      <c r="R786" s="5">
        <v>3</v>
      </c>
      <c r="S786" s="5">
        <v>24</v>
      </c>
      <c r="T786" s="4">
        <v>696</v>
      </c>
      <c r="U786" s="26">
        <f t="shared" si="24"/>
        <v>8.1744267774200683</v>
      </c>
      <c r="V786" s="26">
        <f t="shared" si="25"/>
        <v>237.05837654518197</v>
      </c>
      <c r="Z786" s="4">
        <v>7</v>
      </c>
      <c r="AA786" s="26">
        <v>50.376260034719884</v>
      </c>
      <c r="AB786" s="26">
        <v>2619.5655218054339</v>
      </c>
    </row>
    <row r="787" spans="1:28" x14ac:dyDescent="0.25">
      <c r="A787" s="5" t="s">
        <v>3326</v>
      </c>
      <c r="B787" s="6" t="s">
        <v>1643</v>
      </c>
      <c r="C787" s="6" t="s">
        <v>1644</v>
      </c>
      <c r="D787" s="5">
        <v>1999</v>
      </c>
      <c r="E787" s="5">
        <v>17</v>
      </c>
      <c r="F787" s="5">
        <v>30</v>
      </c>
      <c r="G787" s="5">
        <v>92673</v>
      </c>
      <c r="H787" s="5" t="s">
        <v>1370</v>
      </c>
      <c r="I787" s="7">
        <v>5.9</v>
      </c>
      <c r="J787" s="5">
        <v>100</v>
      </c>
      <c r="K787" s="5">
        <v>2</v>
      </c>
      <c r="L787" s="5">
        <v>3</v>
      </c>
      <c r="M787" s="5">
        <v>3</v>
      </c>
      <c r="N787" s="5">
        <v>0</v>
      </c>
      <c r="O787" s="5">
        <v>6</v>
      </c>
      <c r="P787" s="5">
        <v>9</v>
      </c>
      <c r="Q787" s="5">
        <v>9</v>
      </c>
      <c r="R787" s="5">
        <v>0</v>
      </c>
      <c r="S787" s="5">
        <v>24</v>
      </c>
      <c r="T787" s="4">
        <v>2400</v>
      </c>
      <c r="U787" s="26">
        <f t="shared" si="24"/>
        <v>8.1744267774200683</v>
      </c>
      <c r="V787" s="26">
        <f t="shared" si="25"/>
        <v>817.44267774200682</v>
      </c>
      <c r="Z787" s="4">
        <v>13</v>
      </c>
      <c r="AA787" s="26">
        <v>19.312575102447436</v>
      </c>
      <c r="AB787" s="26">
        <v>579.37725307342305</v>
      </c>
    </row>
    <row r="788" spans="1:28" x14ac:dyDescent="0.25">
      <c r="A788" s="5" t="s">
        <v>3422</v>
      </c>
      <c r="B788" s="6" t="s">
        <v>1660</v>
      </c>
      <c r="C788" s="6" t="s">
        <v>1151</v>
      </c>
      <c r="D788" s="5">
        <v>1999</v>
      </c>
      <c r="E788" s="5">
        <v>17</v>
      </c>
      <c r="F788" s="5">
        <v>33</v>
      </c>
      <c r="G788" s="5">
        <v>92584</v>
      </c>
      <c r="H788" s="5" t="s">
        <v>1370</v>
      </c>
      <c r="I788" s="7">
        <v>1.6</v>
      </c>
      <c r="J788" s="5">
        <v>20</v>
      </c>
      <c r="K788" s="5">
        <v>0</v>
      </c>
      <c r="L788" s="5">
        <v>0</v>
      </c>
      <c r="M788" s="5">
        <v>3</v>
      </c>
      <c r="N788" s="5">
        <v>5</v>
      </c>
      <c r="O788" s="5">
        <v>0</v>
      </c>
      <c r="P788" s="5">
        <v>0</v>
      </c>
      <c r="Q788" s="5">
        <v>9</v>
      </c>
      <c r="R788" s="5">
        <v>15</v>
      </c>
      <c r="S788" s="5">
        <v>24</v>
      </c>
      <c r="T788" s="4">
        <v>480</v>
      </c>
      <c r="U788" s="26">
        <f t="shared" si="24"/>
        <v>8.1744267774200683</v>
      </c>
      <c r="V788" s="26">
        <f t="shared" si="25"/>
        <v>163.48853554840136</v>
      </c>
      <c r="Z788" s="4">
        <v>9</v>
      </c>
      <c r="AA788" s="26">
        <v>13.951854079694533</v>
      </c>
      <c r="AB788" s="26">
        <v>697.59270398472665</v>
      </c>
    </row>
    <row r="789" spans="1:28" x14ac:dyDescent="0.25">
      <c r="A789" s="5" t="s">
        <v>1883</v>
      </c>
      <c r="B789" s="6" t="s">
        <v>1643</v>
      </c>
      <c r="C789" s="6" t="s">
        <v>1644</v>
      </c>
      <c r="D789" s="5">
        <v>1998</v>
      </c>
      <c r="E789" s="5">
        <v>18</v>
      </c>
      <c r="F789" s="5">
        <v>21</v>
      </c>
      <c r="G789" s="5">
        <v>94941</v>
      </c>
      <c r="H789" s="5" t="s">
        <v>1645</v>
      </c>
      <c r="I789" s="7">
        <v>3.3</v>
      </c>
      <c r="J789" s="5">
        <v>19</v>
      </c>
      <c r="K789" s="5">
        <v>2</v>
      </c>
      <c r="L789" s="5">
        <v>4</v>
      </c>
      <c r="M789" s="5">
        <v>2</v>
      </c>
      <c r="N789" s="5">
        <v>0</v>
      </c>
      <c r="O789" s="5">
        <v>6</v>
      </c>
      <c r="P789" s="5">
        <v>12</v>
      </c>
      <c r="Q789" s="5">
        <v>6</v>
      </c>
      <c r="R789" s="5">
        <v>0</v>
      </c>
      <c r="S789" s="5">
        <v>24</v>
      </c>
      <c r="T789" s="4">
        <v>456</v>
      </c>
      <c r="U789" s="26">
        <f t="shared" si="24"/>
        <v>8.1418577075098817</v>
      </c>
      <c r="V789" s="26">
        <f t="shared" si="25"/>
        <v>154.69529644268775</v>
      </c>
      <c r="Z789" s="4">
        <v>13</v>
      </c>
      <c r="AA789" s="26">
        <v>54.075210286852823</v>
      </c>
      <c r="AB789" s="26">
        <v>2703.7605143426413</v>
      </c>
    </row>
    <row r="790" spans="1:28" x14ac:dyDescent="0.25">
      <c r="A790" s="5" t="s">
        <v>3136</v>
      </c>
      <c r="B790" s="6" t="s">
        <v>1643</v>
      </c>
      <c r="C790" s="6" t="s">
        <v>1644</v>
      </c>
      <c r="D790" s="5">
        <v>1998</v>
      </c>
      <c r="E790" s="5">
        <v>18</v>
      </c>
      <c r="F790" s="5">
        <v>19</v>
      </c>
      <c r="G790" s="5">
        <v>91790</v>
      </c>
      <c r="H790" s="5" t="s">
        <v>1370</v>
      </c>
      <c r="I790" s="7">
        <v>3.9</v>
      </c>
      <c r="J790" s="5">
        <v>40</v>
      </c>
      <c r="K790" s="5">
        <v>4</v>
      </c>
      <c r="L790" s="5">
        <v>2</v>
      </c>
      <c r="M790" s="5">
        <v>2</v>
      </c>
      <c r="N790" s="5">
        <v>0</v>
      </c>
      <c r="O790" s="5">
        <v>12</v>
      </c>
      <c r="P790" s="5">
        <v>6</v>
      </c>
      <c r="Q790" s="5">
        <v>6</v>
      </c>
      <c r="R790" s="5">
        <v>0</v>
      </c>
      <c r="S790" s="5">
        <v>24</v>
      </c>
      <c r="T790" s="4">
        <v>960</v>
      </c>
      <c r="U790" s="26">
        <f t="shared" si="24"/>
        <v>8.1418577075098817</v>
      </c>
      <c r="V790" s="26">
        <f t="shared" si="25"/>
        <v>325.6743083003953</v>
      </c>
      <c r="Z790" s="4">
        <v>16</v>
      </c>
      <c r="AA790" s="26">
        <v>10.424812870665146</v>
      </c>
      <c r="AB790" s="26">
        <v>521.2406435332573</v>
      </c>
    </row>
    <row r="791" spans="1:28" x14ac:dyDescent="0.25">
      <c r="A791" s="5" t="s">
        <v>3355</v>
      </c>
      <c r="B791" s="6" t="s">
        <v>1660</v>
      </c>
      <c r="C791" s="6" t="s">
        <v>1151</v>
      </c>
      <c r="D791" s="5">
        <v>1998</v>
      </c>
      <c r="E791" s="5">
        <v>18</v>
      </c>
      <c r="F791" s="5">
        <v>30</v>
      </c>
      <c r="G791" s="5">
        <v>90620</v>
      </c>
      <c r="H791" s="5" t="s">
        <v>1370</v>
      </c>
      <c r="I791" s="7">
        <v>6.5</v>
      </c>
      <c r="J791" s="5">
        <v>49</v>
      </c>
      <c r="K791" s="5">
        <v>2</v>
      </c>
      <c r="L791" s="5">
        <v>1</v>
      </c>
      <c r="M791" s="5">
        <v>2</v>
      </c>
      <c r="N791" s="5">
        <v>3</v>
      </c>
      <c r="O791" s="5">
        <v>6</v>
      </c>
      <c r="P791" s="5">
        <v>3</v>
      </c>
      <c r="Q791" s="5">
        <v>6</v>
      </c>
      <c r="R791" s="5">
        <v>9</v>
      </c>
      <c r="S791" s="5">
        <v>24</v>
      </c>
      <c r="T791" s="4">
        <v>1176</v>
      </c>
      <c r="U791" s="26">
        <f t="shared" si="24"/>
        <v>8.1418577075098817</v>
      </c>
      <c r="V791" s="26">
        <f t="shared" si="25"/>
        <v>398.95102766798419</v>
      </c>
      <c r="Z791" s="4">
        <v>10</v>
      </c>
      <c r="AA791" s="26">
        <v>2.5459505033973122</v>
      </c>
      <c r="AB791" s="26">
        <v>15.275703020383872</v>
      </c>
    </row>
    <row r="792" spans="1:28" x14ac:dyDescent="0.25">
      <c r="A792" s="5" t="s">
        <v>85</v>
      </c>
      <c r="B792" s="6" t="s">
        <v>1643</v>
      </c>
      <c r="C792" s="6" t="s">
        <v>1644</v>
      </c>
      <c r="D792" s="5">
        <v>1998</v>
      </c>
      <c r="E792" s="5">
        <v>18</v>
      </c>
      <c r="F792" s="5">
        <v>36</v>
      </c>
      <c r="G792" s="5">
        <v>91773</v>
      </c>
      <c r="H792" s="5" t="s">
        <v>1370</v>
      </c>
      <c r="I792" s="7">
        <v>1.9</v>
      </c>
      <c r="J792" s="5">
        <v>8</v>
      </c>
      <c r="K792" s="5">
        <v>4</v>
      </c>
      <c r="L792" s="5">
        <v>4</v>
      </c>
      <c r="M792" s="5">
        <v>0</v>
      </c>
      <c r="N792" s="5">
        <v>0</v>
      </c>
      <c r="O792" s="5">
        <v>12</v>
      </c>
      <c r="P792" s="5">
        <v>12</v>
      </c>
      <c r="Q792" s="5">
        <v>0</v>
      </c>
      <c r="R792" s="5">
        <v>0</v>
      </c>
      <c r="S792" s="5">
        <v>24</v>
      </c>
      <c r="T792" s="4">
        <v>192</v>
      </c>
      <c r="U792" s="26">
        <f t="shared" si="24"/>
        <v>8.1418577075098817</v>
      </c>
      <c r="V792" s="26">
        <f t="shared" si="25"/>
        <v>65.134861660079054</v>
      </c>
      <c r="Z792" s="4">
        <v>14</v>
      </c>
      <c r="AA792" s="26">
        <v>15.510956061430159</v>
      </c>
      <c r="AB792" s="26">
        <v>930.65736368580951</v>
      </c>
    </row>
    <row r="793" spans="1:28" x14ac:dyDescent="0.25">
      <c r="A793" s="5" t="s">
        <v>224</v>
      </c>
      <c r="B793" s="6" t="s">
        <v>1643</v>
      </c>
      <c r="C793" s="6" t="s">
        <v>1644</v>
      </c>
      <c r="D793" s="5">
        <v>1998</v>
      </c>
      <c r="E793" s="5">
        <v>18</v>
      </c>
      <c r="F793" s="5">
        <v>39</v>
      </c>
      <c r="G793" s="5">
        <v>95242</v>
      </c>
      <c r="H793" s="5" t="s">
        <v>1370</v>
      </c>
      <c r="I793" s="7">
        <v>2</v>
      </c>
      <c r="J793" s="5">
        <v>20</v>
      </c>
      <c r="K793" s="5">
        <v>2</v>
      </c>
      <c r="L793" s="5">
        <v>2</v>
      </c>
      <c r="M793" s="5">
        <v>2</v>
      </c>
      <c r="N793" s="5">
        <v>2</v>
      </c>
      <c r="O793" s="5">
        <v>6</v>
      </c>
      <c r="P793" s="5">
        <v>6</v>
      </c>
      <c r="Q793" s="5">
        <v>6</v>
      </c>
      <c r="R793" s="5">
        <v>6</v>
      </c>
      <c r="S793" s="5">
        <v>24</v>
      </c>
      <c r="T793" s="4">
        <v>480</v>
      </c>
      <c r="U793" s="26">
        <f t="shared" si="24"/>
        <v>8.1418577075098817</v>
      </c>
      <c r="V793" s="26">
        <f t="shared" si="25"/>
        <v>162.83715415019765</v>
      </c>
      <c r="Z793" s="4">
        <v>6</v>
      </c>
      <c r="AA793" s="26">
        <v>21.336374301552315</v>
      </c>
      <c r="AB793" s="26">
        <v>512.07298323725558</v>
      </c>
    </row>
    <row r="794" spans="1:28" x14ac:dyDescent="0.25">
      <c r="A794" s="5" t="s">
        <v>2434</v>
      </c>
      <c r="B794" s="6" t="s">
        <v>1730</v>
      </c>
      <c r="C794" s="6" t="s">
        <v>1151</v>
      </c>
      <c r="D794" s="5">
        <v>1996</v>
      </c>
      <c r="E794" s="5">
        <v>20</v>
      </c>
      <c r="F794" s="5">
        <v>19</v>
      </c>
      <c r="G794" s="5">
        <v>90631</v>
      </c>
      <c r="H794" s="5" t="s">
        <v>2097</v>
      </c>
      <c r="I794" s="7">
        <v>8.1</v>
      </c>
      <c r="J794" s="5">
        <v>90</v>
      </c>
      <c r="K794" s="5">
        <v>2</v>
      </c>
      <c r="L794" s="5">
        <v>2</v>
      </c>
      <c r="M794" s="5">
        <v>2</v>
      </c>
      <c r="N794" s="5">
        <v>2</v>
      </c>
      <c r="O794" s="5">
        <v>6</v>
      </c>
      <c r="P794" s="5">
        <v>6</v>
      </c>
      <c r="Q794" s="5">
        <v>6</v>
      </c>
      <c r="R794" s="5">
        <v>6</v>
      </c>
      <c r="S794" s="5">
        <v>24</v>
      </c>
      <c r="T794" s="4">
        <v>2160</v>
      </c>
      <c r="U794" s="26">
        <f t="shared" si="24"/>
        <v>8.0756902491387486</v>
      </c>
      <c r="V794" s="26">
        <f t="shared" si="25"/>
        <v>726.81212242248739</v>
      </c>
      <c r="Z794" s="4">
        <v>9</v>
      </c>
      <c r="AA794" s="26">
        <v>24.098657046745103</v>
      </c>
      <c r="AB794" s="26">
        <v>1686.9059932721573</v>
      </c>
    </row>
    <row r="795" spans="1:28" x14ac:dyDescent="0.25">
      <c r="A795" s="5" t="s">
        <v>2546</v>
      </c>
      <c r="B795" s="6" t="s">
        <v>1643</v>
      </c>
      <c r="C795" s="6" t="s">
        <v>1644</v>
      </c>
      <c r="D795" s="5">
        <v>1996</v>
      </c>
      <c r="E795" s="5">
        <v>20</v>
      </c>
      <c r="F795" s="5">
        <v>28</v>
      </c>
      <c r="G795" s="5">
        <v>94558</v>
      </c>
      <c r="H795" s="5" t="s">
        <v>2097</v>
      </c>
      <c r="I795" s="7">
        <v>4</v>
      </c>
      <c r="J795" s="5">
        <v>40</v>
      </c>
      <c r="K795" s="5">
        <v>2</v>
      </c>
      <c r="L795" s="5">
        <v>6</v>
      </c>
      <c r="M795" s="5">
        <v>0</v>
      </c>
      <c r="N795" s="5">
        <v>0</v>
      </c>
      <c r="O795" s="5">
        <v>6</v>
      </c>
      <c r="P795" s="5">
        <v>18</v>
      </c>
      <c r="Q795" s="5">
        <v>0</v>
      </c>
      <c r="R795" s="5">
        <v>0</v>
      </c>
      <c r="S795" s="5">
        <v>24</v>
      </c>
      <c r="T795" s="4">
        <v>960</v>
      </c>
      <c r="U795" s="26">
        <f t="shared" si="24"/>
        <v>8.0756902491387486</v>
      </c>
      <c r="V795" s="26">
        <f t="shared" si="25"/>
        <v>323.02760996554991</v>
      </c>
      <c r="Z795" s="4">
        <v>14</v>
      </c>
      <c r="AA795" s="26">
        <v>7.7554780307150795</v>
      </c>
      <c r="AB795" s="26">
        <v>255.93077501359761</v>
      </c>
    </row>
    <row r="796" spans="1:28" x14ac:dyDescent="0.25">
      <c r="A796" s="5" t="s">
        <v>2636</v>
      </c>
      <c r="B796" s="6" t="s">
        <v>1643</v>
      </c>
      <c r="C796" s="6" t="s">
        <v>1644</v>
      </c>
      <c r="D796" s="5">
        <v>1996</v>
      </c>
      <c r="E796" s="5">
        <v>20</v>
      </c>
      <c r="F796" s="5">
        <v>33</v>
      </c>
      <c r="G796" s="5">
        <v>92882</v>
      </c>
      <c r="H796" s="5" t="s">
        <v>2097</v>
      </c>
      <c r="I796" s="7">
        <v>0.9</v>
      </c>
      <c r="J796" s="5">
        <v>10</v>
      </c>
      <c r="K796" s="5">
        <v>2</v>
      </c>
      <c r="L796" s="5">
        <v>2</v>
      </c>
      <c r="M796" s="5">
        <v>2</v>
      </c>
      <c r="N796" s="5">
        <v>2</v>
      </c>
      <c r="O796" s="5">
        <v>6</v>
      </c>
      <c r="P796" s="5">
        <v>6</v>
      </c>
      <c r="Q796" s="5">
        <v>6</v>
      </c>
      <c r="R796" s="5">
        <v>6</v>
      </c>
      <c r="S796" s="5">
        <v>24</v>
      </c>
      <c r="T796" s="4">
        <v>240</v>
      </c>
      <c r="U796" s="26">
        <f t="shared" si="24"/>
        <v>8.0756902491387486</v>
      </c>
      <c r="V796" s="26">
        <f t="shared" si="25"/>
        <v>80.756902491387478</v>
      </c>
      <c r="Z796" s="4">
        <v>13</v>
      </c>
      <c r="AA796" s="26">
        <v>50.21269526636334</v>
      </c>
      <c r="AB796" s="26">
        <v>1004.2539053272668</v>
      </c>
    </row>
    <row r="797" spans="1:28" x14ac:dyDescent="0.25">
      <c r="A797" s="5" t="s">
        <v>2355</v>
      </c>
      <c r="B797" s="6" t="s">
        <v>1660</v>
      </c>
      <c r="C797" s="6" t="s">
        <v>1151</v>
      </c>
      <c r="D797" s="5">
        <v>1995</v>
      </c>
      <c r="E797" s="5">
        <v>21</v>
      </c>
      <c r="F797" s="5">
        <v>1</v>
      </c>
      <c r="G797" s="5">
        <v>94546</v>
      </c>
      <c r="H797" s="5" t="s">
        <v>2097</v>
      </c>
      <c r="I797" s="7">
        <v>2.1</v>
      </c>
      <c r="J797" s="5">
        <v>7</v>
      </c>
      <c r="K797" s="5">
        <v>2</v>
      </c>
      <c r="L797" s="5">
        <v>1</v>
      </c>
      <c r="M797" s="5">
        <v>3</v>
      </c>
      <c r="N797" s="5">
        <v>2</v>
      </c>
      <c r="O797" s="5">
        <v>6</v>
      </c>
      <c r="P797" s="5">
        <v>3</v>
      </c>
      <c r="Q797" s="5">
        <v>9</v>
      </c>
      <c r="R797" s="5">
        <v>6</v>
      </c>
      <c r="S797" s="5">
        <v>24</v>
      </c>
      <c r="T797" s="4">
        <v>168</v>
      </c>
      <c r="U797" s="26">
        <f t="shared" si="24"/>
        <v>8.0420809596707397</v>
      </c>
      <c r="V797" s="26">
        <f t="shared" si="25"/>
        <v>56.294566717695176</v>
      </c>
      <c r="Z797" s="4">
        <v>10</v>
      </c>
      <c r="AA797" s="26">
        <v>40.735208054356995</v>
      </c>
      <c r="AB797" s="26">
        <v>1955.2899866091357</v>
      </c>
    </row>
    <row r="798" spans="1:28" x14ac:dyDescent="0.25">
      <c r="A798" s="5" t="s">
        <v>2663</v>
      </c>
      <c r="B798" s="6" t="s">
        <v>1643</v>
      </c>
      <c r="C798" s="6" t="s">
        <v>1644</v>
      </c>
      <c r="D798" s="5">
        <v>1995</v>
      </c>
      <c r="E798" s="5">
        <v>21</v>
      </c>
      <c r="F798" s="5">
        <v>36</v>
      </c>
      <c r="G798" s="5">
        <v>91784</v>
      </c>
      <c r="H798" s="5" t="s">
        <v>2097</v>
      </c>
      <c r="I798" s="7">
        <v>6</v>
      </c>
      <c r="J798" s="5">
        <v>20</v>
      </c>
      <c r="K798" s="5">
        <v>2</v>
      </c>
      <c r="L798" s="5">
        <v>2</v>
      </c>
      <c r="M798" s="5">
        <v>2</v>
      </c>
      <c r="N798" s="5">
        <v>2</v>
      </c>
      <c r="O798" s="5">
        <v>6</v>
      </c>
      <c r="P798" s="5">
        <v>6</v>
      </c>
      <c r="Q798" s="5">
        <v>6</v>
      </c>
      <c r="R798" s="5">
        <v>6</v>
      </c>
      <c r="S798" s="5">
        <v>24</v>
      </c>
      <c r="T798" s="4">
        <v>480</v>
      </c>
      <c r="U798" s="26">
        <f t="shared" si="24"/>
        <v>8.0420809596707397</v>
      </c>
      <c r="V798" s="26">
        <f t="shared" si="25"/>
        <v>160.8416191934148</v>
      </c>
      <c r="Z798" s="4">
        <v>13</v>
      </c>
      <c r="AA798" s="26">
        <v>7.7250300409789752</v>
      </c>
      <c r="AB798" s="26">
        <v>131.32551069664257</v>
      </c>
    </row>
    <row r="799" spans="1:28" x14ac:dyDescent="0.25">
      <c r="A799" s="5" t="s">
        <v>2821</v>
      </c>
      <c r="B799" s="6" t="s">
        <v>1683</v>
      </c>
      <c r="C799" s="6" t="s">
        <v>1644</v>
      </c>
      <c r="D799" s="5">
        <v>1995</v>
      </c>
      <c r="E799" s="5">
        <v>21</v>
      </c>
      <c r="F799" s="5">
        <v>49</v>
      </c>
      <c r="G799" s="5">
        <v>95476</v>
      </c>
      <c r="H799" s="5" t="s">
        <v>2097</v>
      </c>
      <c r="I799" s="7">
        <v>4</v>
      </c>
      <c r="J799" s="5">
        <v>14</v>
      </c>
      <c r="K799" s="5">
        <v>2</v>
      </c>
      <c r="L799" s="5">
        <v>2</v>
      </c>
      <c r="M799" s="5">
        <v>2</v>
      </c>
      <c r="N799" s="5">
        <v>2</v>
      </c>
      <c r="O799" s="5">
        <v>6</v>
      </c>
      <c r="P799" s="5">
        <v>6</v>
      </c>
      <c r="Q799" s="5">
        <v>6</v>
      </c>
      <c r="R799" s="5">
        <v>6</v>
      </c>
      <c r="S799" s="5">
        <v>24</v>
      </c>
      <c r="T799" s="4">
        <v>336</v>
      </c>
      <c r="U799" s="26">
        <f t="shared" si="24"/>
        <v>8.0420809596707397</v>
      </c>
      <c r="V799" s="26">
        <f t="shared" si="25"/>
        <v>112.58913343539035</v>
      </c>
      <c r="Z799" s="4">
        <v>9</v>
      </c>
      <c r="AA799" s="26">
        <v>7.6101022252879273</v>
      </c>
      <c r="AB799" s="26">
        <v>68.490920027591343</v>
      </c>
    </row>
    <row r="800" spans="1:28" x14ac:dyDescent="0.25">
      <c r="A800" s="5" t="s">
        <v>2597</v>
      </c>
      <c r="B800" s="6" t="s">
        <v>1643</v>
      </c>
      <c r="C800" s="6" t="s">
        <v>1644</v>
      </c>
      <c r="D800" s="5">
        <v>1994</v>
      </c>
      <c r="E800" s="5">
        <v>22</v>
      </c>
      <c r="F800" s="5">
        <v>30</v>
      </c>
      <c r="G800" s="5">
        <v>92672</v>
      </c>
      <c r="H800" s="5" t="s">
        <v>2097</v>
      </c>
      <c r="I800" s="7">
        <v>3.6</v>
      </c>
      <c r="J800" s="5">
        <v>30</v>
      </c>
      <c r="K800" s="5">
        <v>2</v>
      </c>
      <c r="L800" s="5">
        <v>4</v>
      </c>
      <c r="M800" s="5">
        <v>1</v>
      </c>
      <c r="N800" s="5">
        <v>1</v>
      </c>
      <c r="O800" s="5">
        <v>6</v>
      </c>
      <c r="P800" s="5">
        <v>12</v>
      </c>
      <c r="Q800" s="5">
        <v>3</v>
      </c>
      <c r="R800" s="5">
        <v>3</v>
      </c>
      <c r="S800" s="5">
        <v>24</v>
      </c>
      <c r="T800" s="4">
        <v>720</v>
      </c>
      <c r="U800" s="26">
        <f t="shared" si="24"/>
        <v>8.0081138359067534</v>
      </c>
      <c r="V800" s="26">
        <f t="shared" si="25"/>
        <v>240.2434150772026</v>
      </c>
      <c r="Z800" s="4">
        <v>14</v>
      </c>
      <c r="AA800" s="26">
        <v>38.777390153575396</v>
      </c>
      <c r="AB800" s="26">
        <v>3877.7390153575398</v>
      </c>
    </row>
    <row r="801" spans="1:28" x14ac:dyDescent="0.25">
      <c r="A801" s="5" t="s">
        <v>205</v>
      </c>
      <c r="B801" s="6" t="s">
        <v>1643</v>
      </c>
      <c r="C801" s="6" t="s">
        <v>1644</v>
      </c>
      <c r="D801" s="5">
        <v>1994</v>
      </c>
      <c r="E801" s="5">
        <v>22</v>
      </c>
      <c r="F801" s="5">
        <v>37</v>
      </c>
      <c r="G801" s="5">
        <v>92129</v>
      </c>
      <c r="H801" s="5" t="s">
        <v>2097</v>
      </c>
      <c r="I801" s="7">
        <v>5.8</v>
      </c>
      <c r="J801" s="5">
        <v>20</v>
      </c>
      <c r="K801" s="5">
        <v>2</v>
      </c>
      <c r="L801" s="5">
        <v>0</v>
      </c>
      <c r="M801" s="5">
        <v>3</v>
      </c>
      <c r="N801" s="5">
        <v>3</v>
      </c>
      <c r="O801" s="5">
        <v>6</v>
      </c>
      <c r="P801" s="5">
        <v>0</v>
      </c>
      <c r="Q801" s="5">
        <v>9</v>
      </c>
      <c r="R801" s="5">
        <v>9</v>
      </c>
      <c r="S801" s="5">
        <v>24</v>
      </c>
      <c r="T801" s="4">
        <v>480</v>
      </c>
      <c r="U801" s="26">
        <f t="shared" si="24"/>
        <v>8.0081138359067534</v>
      </c>
      <c r="V801" s="26">
        <f t="shared" si="25"/>
        <v>160.16227671813508</v>
      </c>
      <c r="Z801" s="4">
        <v>11</v>
      </c>
      <c r="AA801" s="26">
        <v>6.3885339986688825</v>
      </c>
      <c r="AB801" s="26">
        <v>127.77067997337765</v>
      </c>
    </row>
    <row r="802" spans="1:28" x14ac:dyDescent="0.25">
      <c r="A802" s="5" t="s">
        <v>2535</v>
      </c>
      <c r="B802" s="6" t="s">
        <v>1643</v>
      </c>
      <c r="C802" s="6" t="s">
        <v>1644</v>
      </c>
      <c r="D802" s="5">
        <v>1993</v>
      </c>
      <c r="E802" s="5">
        <v>23</v>
      </c>
      <c r="F802" s="5">
        <v>21</v>
      </c>
      <c r="G802" s="5">
        <v>94945</v>
      </c>
      <c r="H802" s="5" t="s">
        <v>2097</v>
      </c>
      <c r="I802" s="7">
        <v>2</v>
      </c>
      <c r="J802" s="5">
        <v>19</v>
      </c>
      <c r="K802" s="5">
        <v>2</v>
      </c>
      <c r="L802" s="5">
        <v>2</v>
      </c>
      <c r="M802" s="5">
        <v>2</v>
      </c>
      <c r="N802" s="5">
        <v>2</v>
      </c>
      <c r="O802" s="5">
        <v>6</v>
      </c>
      <c r="P802" s="5">
        <v>6</v>
      </c>
      <c r="Q802" s="5">
        <v>6</v>
      </c>
      <c r="R802" s="5">
        <v>6</v>
      </c>
      <c r="S802" s="5">
        <v>24</v>
      </c>
      <c r="T802" s="4">
        <v>456</v>
      </c>
      <c r="U802" s="26">
        <f t="shared" si="24"/>
        <v>7.9737831325301212</v>
      </c>
      <c r="V802" s="26">
        <f t="shared" si="25"/>
        <v>151.50187951807231</v>
      </c>
      <c r="Z802" s="4">
        <v>15</v>
      </c>
      <c r="AA802" s="26">
        <v>5.19110815027787</v>
      </c>
      <c r="AB802" s="26">
        <v>77.86662225416805</v>
      </c>
    </row>
    <row r="803" spans="1:28" x14ac:dyDescent="0.25">
      <c r="A803" s="5" t="s">
        <v>2542</v>
      </c>
      <c r="B803" s="6" t="s">
        <v>1730</v>
      </c>
      <c r="C803" s="6" t="s">
        <v>1151</v>
      </c>
      <c r="D803" s="5">
        <v>1993</v>
      </c>
      <c r="E803" s="5">
        <v>23</v>
      </c>
      <c r="F803" s="5">
        <v>27</v>
      </c>
      <c r="G803" s="5">
        <v>93923</v>
      </c>
      <c r="H803" s="5" t="s">
        <v>2097</v>
      </c>
      <c r="I803" s="7">
        <v>5</v>
      </c>
      <c r="J803" s="5">
        <v>65</v>
      </c>
      <c r="K803" s="5">
        <v>2</v>
      </c>
      <c r="L803" s="5">
        <v>4</v>
      </c>
      <c r="M803" s="5">
        <v>2</v>
      </c>
      <c r="N803" s="5">
        <v>0</v>
      </c>
      <c r="O803" s="5">
        <v>6</v>
      </c>
      <c r="P803" s="5">
        <v>12</v>
      </c>
      <c r="Q803" s="5">
        <v>6</v>
      </c>
      <c r="R803" s="5">
        <v>0</v>
      </c>
      <c r="S803" s="5">
        <v>24</v>
      </c>
      <c r="T803" s="4">
        <v>1560</v>
      </c>
      <c r="U803" s="26">
        <f t="shared" si="24"/>
        <v>7.9737831325301212</v>
      </c>
      <c r="V803" s="26">
        <f t="shared" si="25"/>
        <v>518.29590361445787</v>
      </c>
      <c r="Z803" s="4">
        <v>14</v>
      </c>
      <c r="AA803" s="26">
        <v>38.777390153575396</v>
      </c>
      <c r="AB803" s="26">
        <v>1551.0956061430159</v>
      </c>
    </row>
    <row r="804" spans="1:28" x14ac:dyDescent="0.25">
      <c r="A804" s="5" t="s">
        <v>2502</v>
      </c>
      <c r="B804" s="6" t="s">
        <v>1730</v>
      </c>
      <c r="C804" s="6" t="s">
        <v>1151</v>
      </c>
      <c r="D804" s="5">
        <v>1990</v>
      </c>
      <c r="E804" s="5">
        <v>26</v>
      </c>
      <c r="F804" s="5">
        <v>19</v>
      </c>
      <c r="G804" s="5">
        <v>91750</v>
      </c>
      <c r="H804" s="5" t="s">
        <v>2097</v>
      </c>
      <c r="I804" s="7">
        <v>1</v>
      </c>
      <c r="J804" s="5">
        <v>10</v>
      </c>
      <c r="K804" s="5">
        <v>2</v>
      </c>
      <c r="L804" s="5">
        <v>2</v>
      </c>
      <c r="M804" s="5">
        <v>2</v>
      </c>
      <c r="N804" s="5">
        <v>2</v>
      </c>
      <c r="O804" s="5">
        <v>6</v>
      </c>
      <c r="P804" s="5">
        <v>6</v>
      </c>
      <c r="Q804" s="5">
        <v>6</v>
      </c>
      <c r="R804" s="5">
        <v>6</v>
      </c>
      <c r="S804" s="5">
        <v>24</v>
      </c>
      <c r="T804" s="4">
        <v>240</v>
      </c>
      <c r="U804" s="26">
        <f t="shared" si="24"/>
        <v>7.8685502165394929</v>
      </c>
      <c r="V804" s="26">
        <f t="shared" si="25"/>
        <v>78.685502165394922</v>
      </c>
      <c r="Z804" s="4">
        <v>14</v>
      </c>
      <c r="AA804" s="26">
        <v>7.7554780307150795</v>
      </c>
      <c r="AB804" s="26">
        <v>38.777390153575396</v>
      </c>
    </row>
    <row r="805" spans="1:28" x14ac:dyDescent="0.25">
      <c r="A805" s="5" t="s">
        <v>2590</v>
      </c>
      <c r="B805" s="6" t="s">
        <v>1730</v>
      </c>
      <c r="C805" s="6" t="s">
        <v>1151</v>
      </c>
      <c r="D805" s="5">
        <v>1990</v>
      </c>
      <c r="E805" s="5">
        <v>26</v>
      </c>
      <c r="F805" s="5">
        <v>30</v>
      </c>
      <c r="G805" s="5">
        <v>92691</v>
      </c>
      <c r="H805" s="5" t="s">
        <v>2097</v>
      </c>
      <c r="I805" s="7">
        <v>2.8</v>
      </c>
      <c r="J805" s="5">
        <v>5</v>
      </c>
      <c r="K805" s="5">
        <v>2</v>
      </c>
      <c r="L805" s="5">
        <v>2</v>
      </c>
      <c r="M805" s="5">
        <v>2</v>
      </c>
      <c r="N805" s="5">
        <v>2</v>
      </c>
      <c r="O805" s="5">
        <v>6</v>
      </c>
      <c r="P805" s="5">
        <v>6</v>
      </c>
      <c r="Q805" s="5">
        <v>6</v>
      </c>
      <c r="R805" s="5">
        <v>6</v>
      </c>
      <c r="S805" s="5">
        <v>24</v>
      </c>
      <c r="T805" s="4">
        <v>120</v>
      </c>
      <c r="U805" s="26">
        <f t="shared" si="24"/>
        <v>7.8685502165394929</v>
      </c>
      <c r="V805" s="26">
        <f t="shared" si="25"/>
        <v>39.342751082697461</v>
      </c>
      <c r="Z805" s="4">
        <v>12</v>
      </c>
      <c r="AA805" s="26">
        <v>5.1301949930468371</v>
      </c>
      <c r="AB805" s="26">
        <v>210.33799471492031</v>
      </c>
    </row>
    <row r="806" spans="1:28" x14ac:dyDescent="0.25">
      <c r="A806" s="5" t="s">
        <v>2653</v>
      </c>
      <c r="B806" s="6" t="s">
        <v>1643</v>
      </c>
      <c r="C806" s="6" t="s">
        <v>1644</v>
      </c>
      <c r="D806" s="5">
        <v>1990</v>
      </c>
      <c r="E806" s="5">
        <v>26</v>
      </c>
      <c r="F806" s="5">
        <v>34</v>
      </c>
      <c r="G806" s="5">
        <v>95628</v>
      </c>
      <c r="H806" s="5" t="s">
        <v>2097</v>
      </c>
      <c r="I806" s="7">
        <v>8</v>
      </c>
      <c r="J806" s="5">
        <v>100</v>
      </c>
      <c r="K806" s="5">
        <v>3</v>
      </c>
      <c r="L806" s="5">
        <v>1</v>
      </c>
      <c r="M806" s="5">
        <v>3</v>
      </c>
      <c r="N806" s="5">
        <v>1</v>
      </c>
      <c r="O806" s="5">
        <v>9</v>
      </c>
      <c r="P806" s="5">
        <v>3</v>
      </c>
      <c r="Q806" s="5">
        <v>9</v>
      </c>
      <c r="R806" s="5">
        <v>3</v>
      </c>
      <c r="S806" s="5">
        <v>24</v>
      </c>
      <c r="T806" s="4">
        <v>2400</v>
      </c>
      <c r="U806" s="26">
        <f t="shared" si="24"/>
        <v>7.8685502165394929</v>
      </c>
      <c r="V806" s="26">
        <f t="shared" si="25"/>
        <v>786.85502165394928</v>
      </c>
      <c r="Z806" s="4">
        <v>10</v>
      </c>
      <c r="AA806" s="26">
        <v>103.11099538759115</v>
      </c>
      <c r="AB806" s="26">
        <v>10311.099538759114</v>
      </c>
    </row>
    <row r="807" spans="1:28" x14ac:dyDescent="0.25">
      <c r="A807" s="5" t="s">
        <v>2513</v>
      </c>
      <c r="B807" s="6" t="s">
        <v>1643</v>
      </c>
      <c r="C807" s="6" t="s">
        <v>1644</v>
      </c>
      <c r="D807" s="5">
        <v>1989</v>
      </c>
      <c r="E807" s="5">
        <v>27</v>
      </c>
      <c r="F807" s="5">
        <v>19</v>
      </c>
      <c r="G807" s="5">
        <v>91741</v>
      </c>
      <c r="H807" s="5" t="s">
        <v>2097</v>
      </c>
      <c r="I807" s="7">
        <v>2.9</v>
      </c>
      <c r="J807" s="5">
        <v>60</v>
      </c>
      <c r="K807" s="5">
        <v>3</v>
      </c>
      <c r="L807" s="5">
        <v>1</v>
      </c>
      <c r="M807" s="5">
        <v>3</v>
      </c>
      <c r="N807" s="5">
        <v>1</v>
      </c>
      <c r="O807" s="5">
        <v>9</v>
      </c>
      <c r="P807" s="5">
        <v>3</v>
      </c>
      <c r="Q807" s="5">
        <v>9</v>
      </c>
      <c r="R807" s="5">
        <v>3</v>
      </c>
      <c r="S807" s="5">
        <v>24</v>
      </c>
      <c r="T807" s="4">
        <v>1440</v>
      </c>
      <c r="U807" s="26">
        <f t="shared" si="24"/>
        <v>7.8327052175941541</v>
      </c>
      <c r="V807" s="26">
        <f t="shared" si="25"/>
        <v>469.96231305564925</v>
      </c>
      <c r="Z807" s="4">
        <v>12</v>
      </c>
      <c r="AA807" s="26">
        <v>19.238231223925638</v>
      </c>
      <c r="AB807" s="26">
        <v>769.52924895702552</v>
      </c>
    </row>
    <row r="808" spans="1:28" x14ac:dyDescent="0.25">
      <c r="A808" s="5" t="s">
        <v>2684</v>
      </c>
      <c r="B808" s="6" t="s">
        <v>1643</v>
      </c>
      <c r="C808" s="6" t="s">
        <v>1644</v>
      </c>
      <c r="D808" s="5">
        <v>1989</v>
      </c>
      <c r="E808" s="5">
        <v>27</v>
      </c>
      <c r="F808" s="5">
        <v>36</v>
      </c>
      <c r="G808" s="5">
        <v>92335</v>
      </c>
      <c r="H808" s="5" t="s">
        <v>2097</v>
      </c>
      <c r="I808" s="7">
        <v>3.9</v>
      </c>
      <c r="J808" s="5">
        <v>30</v>
      </c>
      <c r="K808" s="5">
        <v>3</v>
      </c>
      <c r="L808" s="5">
        <v>1</v>
      </c>
      <c r="M808" s="5">
        <v>1</v>
      </c>
      <c r="N808" s="5">
        <v>3</v>
      </c>
      <c r="O808" s="5">
        <v>9</v>
      </c>
      <c r="P808" s="5">
        <v>3</v>
      </c>
      <c r="Q808" s="5">
        <v>3</v>
      </c>
      <c r="R808" s="5">
        <v>9</v>
      </c>
      <c r="S808" s="5">
        <v>24</v>
      </c>
      <c r="T808" s="4">
        <v>720</v>
      </c>
      <c r="U808" s="26">
        <f t="shared" si="24"/>
        <v>7.8327052175941541</v>
      </c>
      <c r="V808" s="26">
        <f t="shared" si="25"/>
        <v>234.98115652782462</v>
      </c>
      <c r="Z808" s="4">
        <v>10</v>
      </c>
      <c r="AA808" s="26">
        <v>22.913554530575809</v>
      </c>
      <c r="AB808" s="26">
        <v>435.35753608094035</v>
      </c>
    </row>
    <row r="809" spans="1:28" x14ac:dyDescent="0.25">
      <c r="A809" s="5" t="s">
        <v>2717</v>
      </c>
      <c r="B809" s="6" t="s">
        <v>1643</v>
      </c>
      <c r="C809" s="6" t="s">
        <v>1644</v>
      </c>
      <c r="D809" s="5">
        <v>1989</v>
      </c>
      <c r="E809" s="5">
        <v>27</v>
      </c>
      <c r="F809" s="5">
        <v>37</v>
      </c>
      <c r="G809" s="5">
        <v>92109</v>
      </c>
      <c r="H809" s="5" t="s">
        <v>2097</v>
      </c>
      <c r="I809" s="7">
        <v>5.8</v>
      </c>
      <c r="J809" s="5">
        <v>50</v>
      </c>
      <c r="K809" s="5">
        <v>0</v>
      </c>
      <c r="L809" s="5">
        <v>0</v>
      </c>
      <c r="M809" s="5">
        <v>4</v>
      </c>
      <c r="N809" s="5">
        <v>4</v>
      </c>
      <c r="O809" s="5">
        <v>0</v>
      </c>
      <c r="P809" s="5">
        <v>0</v>
      </c>
      <c r="Q809" s="5">
        <v>12</v>
      </c>
      <c r="R809" s="5">
        <v>12</v>
      </c>
      <c r="S809" s="5">
        <v>24</v>
      </c>
      <c r="T809" s="4">
        <v>1200</v>
      </c>
      <c r="U809" s="26">
        <f t="shared" si="24"/>
        <v>7.8327052175941541</v>
      </c>
      <c r="V809" s="26">
        <f t="shared" si="25"/>
        <v>391.63526087970769</v>
      </c>
      <c r="Z809" s="4">
        <v>12</v>
      </c>
      <c r="AA809" s="26">
        <v>12.825487482617092</v>
      </c>
      <c r="AB809" s="26">
        <v>115.42938734355383</v>
      </c>
    </row>
    <row r="810" spans="1:28" x14ac:dyDescent="0.25">
      <c r="A810" s="5" t="s">
        <v>2800</v>
      </c>
      <c r="B810" s="6" t="s">
        <v>1643</v>
      </c>
      <c r="C810" s="6" t="s">
        <v>1644</v>
      </c>
      <c r="D810" s="5">
        <v>1989</v>
      </c>
      <c r="E810" s="5">
        <v>27</v>
      </c>
      <c r="F810" s="5">
        <v>44</v>
      </c>
      <c r="G810" s="5">
        <v>95010</v>
      </c>
      <c r="H810" s="5" t="s">
        <v>2097</v>
      </c>
      <c r="I810" s="7">
        <v>5</v>
      </c>
      <c r="J810" s="5">
        <v>20</v>
      </c>
      <c r="K810" s="5">
        <v>3</v>
      </c>
      <c r="L810" s="5">
        <v>2</v>
      </c>
      <c r="M810" s="5">
        <v>3</v>
      </c>
      <c r="N810" s="5">
        <v>0</v>
      </c>
      <c r="O810" s="5">
        <v>9</v>
      </c>
      <c r="P810" s="5">
        <v>6</v>
      </c>
      <c r="Q810" s="5">
        <v>9</v>
      </c>
      <c r="R810" s="5">
        <v>0</v>
      </c>
      <c r="S810" s="5">
        <v>24</v>
      </c>
      <c r="T810" s="4">
        <v>480</v>
      </c>
      <c r="U810" s="26">
        <f t="shared" si="24"/>
        <v>7.8327052175941541</v>
      </c>
      <c r="V810" s="26">
        <f t="shared" si="25"/>
        <v>156.65410435188309</v>
      </c>
      <c r="Z810" s="4">
        <v>10</v>
      </c>
      <c r="AA810" s="26">
        <v>30.551406040767745</v>
      </c>
      <c r="AB810" s="26">
        <v>885.99077518226454</v>
      </c>
    </row>
    <row r="811" spans="1:28" x14ac:dyDescent="0.25">
      <c r="A811" s="5" t="s">
        <v>2464</v>
      </c>
      <c r="B811" s="6" t="s">
        <v>1643</v>
      </c>
      <c r="C811" s="6" t="s">
        <v>1644</v>
      </c>
      <c r="D811" s="5">
        <v>1987</v>
      </c>
      <c r="E811" s="5">
        <v>29</v>
      </c>
      <c r="F811" s="5">
        <v>19</v>
      </c>
      <c r="G811" s="5">
        <v>90019</v>
      </c>
      <c r="H811" s="5" t="s">
        <v>2097</v>
      </c>
      <c r="I811" s="7">
        <v>3.8</v>
      </c>
      <c r="J811" s="5">
        <v>50</v>
      </c>
      <c r="K811" s="5">
        <v>2</v>
      </c>
      <c r="L811" s="5">
        <v>1</v>
      </c>
      <c r="M811" s="5">
        <v>2</v>
      </c>
      <c r="N811" s="5">
        <v>3</v>
      </c>
      <c r="O811" s="5">
        <v>6</v>
      </c>
      <c r="P811" s="5">
        <v>3</v>
      </c>
      <c r="Q811" s="5">
        <v>6</v>
      </c>
      <c r="R811" s="5">
        <v>9</v>
      </c>
      <c r="S811" s="5">
        <v>24</v>
      </c>
      <c r="T811" s="4">
        <v>1200</v>
      </c>
      <c r="U811" s="26">
        <f t="shared" si="24"/>
        <v>7.7598259912471512</v>
      </c>
      <c r="V811" s="26">
        <f t="shared" si="25"/>
        <v>387.99129956235754</v>
      </c>
      <c r="Z811" s="4">
        <v>16</v>
      </c>
      <c r="AA811" s="26">
        <v>13.031016088331434</v>
      </c>
      <c r="AB811" s="26">
        <v>247.58930567829725</v>
      </c>
    </row>
    <row r="812" spans="1:28" x14ac:dyDescent="0.25">
      <c r="A812" s="5" t="s">
        <v>2809</v>
      </c>
      <c r="B812" s="6" t="s">
        <v>1643</v>
      </c>
      <c r="C812" s="6" t="s">
        <v>1644</v>
      </c>
      <c r="D812" s="5">
        <v>1987</v>
      </c>
      <c r="E812" s="5">
        <v>29</v>
      </c>
      <c r="F812" s="5">
        <v>48</v>
      </c>
      <c r="G812" s="5">
        <v>95687</v>
      </c>
      <c r="H812" s="5" t="s">
        <v>2097</v>
      </c>
      <c r="I812" s="7">
        <v>4.9000000000000004</v>
      </c>
      <c r="J812" s="5">
        <v>50</v>
      </c>
      <c r="K812" s="5">
        <v>2</v>
      </c>
      <c r="L812" s="5">
        <v>0</v>
      </c>
      <c r="M812" s="5">
        <v>4</v>
      </c>
      <c r="N812" s="5">
        <v>2</v>
      </c>
      <c r="O812" s="5">
        <v>6</v>
      </c>
      <c r="P812" s="5">
        <v>0</v>
      </c>
      <c r="Q812" s="5">
        <v>12</v>
      </c>
      <c r="R812" s="5">
        <v>6</v>
      </c>
      <c r="S812" s="5">
        <v>24</v>
      </c>
      <c r="T812" s="4">
        <v>1200</v>
      </c>
      <c r="U812" s="26">
        <f t="shared" si="24"/>
        <v>7.7598259912471512</v>
      </c>
      <c r="V812" s="26">
        <f t="shared" si="25"/>
        <v>387.99129956235754</v>
      </c>
      <c r="Z812" s="4">
        <v>9</v>
      </c>
      <c r="AA812" s="26">
        <v>6.3417518544066063</v>
      </c>
      <c r="AB812" s="26">
        <v>126.83503708813213</v>
      </c>
    </row>
    <row r="813" spans="1:28" x14ac:dyDescent="0.25">
      <c r="A813" s="5" t="s">
        <v>2588</v>
      </c>
      <c r="B813" s="6" t="s">
        <v>1643</v>
      </c>
      <c r="C813" s="6" t="s">
        <v>1644</v>
      </c>
      <c r="D813" s="5">
        <v>1986</v>
      </c>
      <c r="E813" s="5">
        <v>30</v>
      </c>
      <c r="F813" s="5">
        <v>30</v>
      </c>
      <c r="G813" s="5">
        <v>90720</v>
      </c>
      <c r="H813" s="5" t="s">
        <v>2097</v>
      </c>
      <c r="I813" s="7">
        <v>3.9</v>
      </c>
      <c r="J813" s="5">
        <v>15</v>
      </c>
      <c r="K813" s="5">
        <v>2</v>
      </c>
      <c r="L813" s="5">
        <v>2</v>
      </c>
      <c r="M813" s="5">
        <v>2</v>
      </c>
      <c r="N813" s="5">
        <v>2</v>
      </c>
      <c r="O813" s="5">
        <v>6</v>
      </c>
      <c r="P813" s="5">
        <v>6</v>
      </c>
      <c r="Q813" s="5">
        <v>6</v>
      </c>
      <c r="R813" s="5">
        <v>6</v>
      </c>
      <c r="S813" s="5">
        <v>24</v>
      </c>
      <c r="T813" s="4">
        <v>360</v>
      </c>
      <c r="U813" s="26">
        <f t="shared" si="24"/>
        <v>7.7227785390534418</v>
      </c>
      <c r="V813" s="26">
        <f t="shared" si="25"/>
        <v>115.84167808580163</v>
      </c>
      <c r="Z813" s="4">
        <v>11</v>
      </c>
      <c r="AA813" s="26">
        <v>7.6662407984026597</v>
      </c>
      <c r="AB813" s="26">
        <v>766.62407984026595</v>
      </c>
    </row>
    <row r="814" spans="1:28" x14ac:dyDescent="0.25">
      <c r="A814" s="5" t="s">
        <v>2527</v>
      </c>
      <c r="B814" s="6" t="s">
        <v>1643</v>
      </c>
      <c r="C814" s="6" t="s">
        <v>1644</v>
      </c>
      <c r="D814" s="5">
        <v>1985</v>
      </c>
      <c r="E814" s="5">
        <v>31</v>
      </c>
      <c r="F814" s="5">
        <v>19</v>
      </c>
      <c r="G814" s="5">
        <v>91384</v>
      </c>
      <c r="H814" s="5" t="s">
        <v>2097</v>
      </c>
      <c r="I814" s="7">
        <v>4</v>
      </c>
      <c r="J814" s="5">
        <v>50</v>
      </c>
      <c r="K814" s="5">
        <v>2</v>
      </c>
      <c r="L814" s="5">
        <v>2</v>
      </c>
      <c r="M814" s="5">
        <v>2</v>
      </c>
      <c r="N814" s="5">
        <v>2</v>
      </c>
      <c r="O814" s="5">
        <v>6</v>
      </c>
      <c r="P814" s="5">
        <v>6</v>
      </c>
      <c r="Q814" s="5">
        <v>6</v>
      </c>
      <c r="R814" s="5">
        <v>6</v>
      </c>
      <c r="S814" s="5">
        <v>24</v>
      </c>
      <c r="T814" s="4">
        <v>1200</v>
      </c>
      <c r="U814" s="26">
        <f t="shared" si="24"/>
        <v>7.6853167978376664</v>
      </c>
      <c r="V814" s="26">
        <f t="shared" si="25"/>
        <v>384.26583989188333</v>
      </c>
      <c r="Z814" s="4">
        <v>10</v>
      </c>
      <c r="AA814" s="26">
        <v>50.919010067946246</v>
      </c>
      <c r="AB814" s="26">
        <v>3309.7356544165059</v>
      </c>
    </row>
    <row r="815" spans="1:28" x14ac:dyDescent="0.25">
      <c r="A815" s="5" t="s">
        <v>2604</v>
      </c>
      <c r="B815" s="6" t="s">
        <v>1643</v>
      </c>
      <c r="C815" s="6" t="s">
        <v>1644</v>
      </c>
      <c r="D815" s="5">
        <v>1985</v>
      </c>
      <c r="E815" s="5">
        <v>31</v>
      </c>
      <c r="F815" s="5">
        <v>31</v>
      </c>
      <c r="G815" s="5">
        <v>95765</v>
      </c>
      <c r="H815" s="5" t="s">
        <v>2097</v>
      </c>
      <c r="I815" s="7">
        <v>1.3</v>
      </c>
      <c r="J815" s="5">
        <v>9</v>
      </c>
      <c r="K815" s="5">
        <v>2</v>
      </c>
      <c r="L815" s="5">
        <v>2</v>
      </c>
      <c r="M815" s="5">
        <v>2</v>
      </c>
      <c r="N815" s="5">
        <v>2</v>
      </c>
      <c r="O815" s="5">
        <v>6</v>
      </c>
      <c r="P815" s="5">
        <v>6</v>
      </c>
      <c r="Q815" s="5">
        <v>6</v>
      </c>
      <c r="R815" s="5">
        <v>6</v>
      </c>
      <c r="S815" s="5">
        <v>24</v>
      </c>
      <c r="T815" s="4">
        <v>216</v>
      </c>
      <c r="U815" s="26">
        <f t="shared" si="24"/>
        <v>7.6853167978376664</v>
      </c>
      <c r="V815" s="26">
        <f t="shared" si="25"/>
        <v>69.167851180539003</v>
      </c>
      <c r="Z815" s="4">
        <v>13</v>
      </c>
      <c r="AA815" s="26">
        <v>41.200160218554529</v>
      </c>
      <c r="AB815" s="26">
        <v>123.60048065566359</v>
      </c>
    </row>
    <row r="816" spans="1:28" x14ac:dyDescent="0.25">
      <c r="A816" s="5" t="s">
        <v>2658</v>
      </c>
      <c r="B816" s="6" t="s">
        <v>1643</v>
      </c>
      <c r="C816" s="6" t="s">
        <v>1644</v>
      </c>
      <c r="D816" s="5">
        <v>1985</v>
      </c>
      <c r="E816" s="5">
        <v>31</v>
      </c>
      <c r="F816" s="5">
        <v>34</v>
      </c>
      <c r="G816" s="5">
        <v>95660</v>
      </c>
      <c r="H816" s="5" t="s">
        <v>2097</v>
      </c>
      <c r="I816" s="7">
        <v>3.9</v>
      </c>
      <c r="J816" s="5">
        <v>20</v>
      </c>
      <c r="K816" s="5">
        <v>3</v>
      </c>
      <c r="L816" s="5">
        <v>5</v>
      </c>
      <c r="M816" s="5">
        <v>0</v>
      </c>
      <c r="N816" s="5">
        <v>0</v>
      </c>
      <c r="O816" s="5">
        <v>9</v>
      </c>
      <c r="P816" s="5">
        <v>15</v>
      </c>
      <c r="Q816" s="5">
        <v>0</v>
      </c>
      <c r="R816" s="5">
        <v>0</v>
      </c>
      <c r="S816" s="5">
        <v>24</v>
      </c>
      <c r="T816" s="4">
        <v>480</v>
      </c>
      <c r="U816" s="26">
        <f t="shared" si="24"/>
        <v>7.6853167978376664</v>
      </c>
      <c r="V816" s="26">
        <f t="shared" si="25"/>
        <v>153.70633595675332</v>
      </c>
      <c r="Z816" s="4">
        <v>13</v>
      </c>
      <c r="AA816" s="26">
        <v>51.500200273193165</v>
      </c>
      <c r="AB816" s="26">
        <v>2317.5090122936926</v>
      </c>
    </row>
    <row r="817" spans="1:28" x14ac:dyDescent="0.25">
      <c r="A817" s="5" t="s">
        <v>2852</v>
      </c>
      <c r="B817" s="6" t="s">
        <v>1643</v>
      </c>
      <c r="C817" s="6" t="s">
        <v>1644</v>
      </c>
      <c r="D817" s="5">
        <v>1985</v>
      </c>
      <c r="E817" s="5">
        <v>31</v>
      </c>
      <c r="F817" s="5">
        <v>55</v>
      </c>
      <c r="G817" s="5">
        <v>95379</v>
      </c>
      <c r="H817" s="5" t="s">
        <v>2097</v>
      </c>
      <c r="I817" s="7">
        <v>3.4</v>
      </c>
      <c r="J817" s="5">
        <v>47</v>
      </c>
      <c r="K817" s="5">
        <v>2</v>
      </c>
      <c r="L817" s="5">
        <v>4</v>
      </c>
      <c r="M817" s="5">
        <v>2</v>
      </c>
      <c r="N817" s="5">
        <v>0</v>
      </c>
      <c r="O817" s="5">
        <v>6</v>
      </c>
      <c r="P817" s="5">
        <v>12</v>
      </c>
      <c r="Q817" s="5">
        <v>6</v>
      </c>
      <c r="R817" s="5">
        <v>0</v>
      </c>
      <c r="S817" s="5">
        <v>24</v>
      </c>
      <c r="T817" s="4">
        <v>1128</v>
      </c>
      <c r="U817" s="26">
        <f t="shared" si="24"/>
        <v>7.6853167978376664</v>
      </c>
      <c r="V817" s="26">
        <f t="shared" si="25"/>
        <v>361.20988949837033</v>
      </c>
      <c r="Z817" s="4">
        <v>14</v>
      </c>
      <c r="AA817" s="26">
        <v>42.655129168932937</v>
      </c>
      <c r="AB817" s="26">
        <v>1492.9295209126528</v>
      </c>
    </row>
    <row r="818" spans="1:28" x14ac:dyDescent="0.25">
      <c r="A818" s="5" t="s">
        <v>2411</v>
      </c>
      <c r="B818" s="6" t="s">
        <v>1643</v>
      </c>
      <c r="C818" s="6" t="s">
        <v>1644</v>
      </c>
      <c r="D818" s="5">
        <v>1983</v>
      </c>
      <c r="E818" s="5">
        <v>33</v>
      </c>
      <c r="F818" s="5">
        <v>15</v>
      </c>
      <c r="G818" s="5">
        <v>93555</v>
      </c>
      <c r="H818" s="5" t="s">
        <v>2097</v>
      </c>
      <c r="I818" s="7">
        <v>2</v>
      </c>
      <c r="J818" s="5">
        <v>30</v>
      </c>
      <c r="K818" s="5">
        <v>2</v>
      </c>
      <c r="L818" s="5">
        <v>2</v>
      </c>
      <c r="M818" s="5">
        <v>2</v>
      </c>
      <c r="N818" s="5">
        <v>2</v>
      </c>
      <c r="O818" s="5">
        <v>6</v>
      </c>
      <c r="P818" s="5">
        <v>6</v>
      </c>
      <c r="Q818" s="5">
        <v>6</v>
      </c>
      <c r="R818" s="5">
        <v>6</v>
      </c>
      <c r="S818" s="5">
        <v>24</v>
      </c>
      <c r="T818" s="4">
        <v>720</v>
      </c>
      <c r="U818" s="26">
        <f t="shared" si="24"/>
        <v>7.6091223368618532</v>
      </c>
      <c r="V818" s="26">
        <f t="shared" si="25"/>
        <v>228.27367010585559</v>
      </c>
      <c r="Z818" s="4">
        <v>13</v>
      </c>
      <c r="AA818" s="26">
        <v>16.737565088787779</v>
      </c>
      <c r="AB818" s="26">
        <v>334.75130177575556</v>
      </c>
    </row>
    <row r="819" spans="1:28" x14ac:dyDescent="0.25">
      <c r="A819" s="5" t="s">
        <v>2788</v>
      </c>
      <c r="B819" s="6" t="s">
        <v>1643</v>
      </c>
      <c r="C819" s="6" t="s">
        <v>1644</v>
      </c>
      <c r="D819" s="5">
        <v>1983</v>
      </c>
      <c r="E819" s="5">
        <v>33</v>
      </c>
      <c r="F819" s="5">
        <v>43</v>
      </c>
      <c r="G819" s="5">
        <v>95130</v>
      </c>
      <c r="H819" s="5" t="s">
        <v>2097</v>
      </c>
      <c r="I819" s="7">
        <v>6.1</v>
      </c>
      <c r="J819" s="5">
        <v>51</v>
      </c>
      <c r="K819" s="5">
        <v>2</v>
      </c>
      <c r="L819" s="5">
        <v>2</v>
      </c>
      <c r="M819" s="5">
        <v>2</v>
      </c>
      <c r="N819" s="5">
        <v>2</v>
      </c>
      <c r="O819" s="5">
        <v>6</v>
      </c>
      <c r="P819" s="5">
        <v>6</v>
      </c>
      <c r="Q819" s="5">
        <v>6</v>
      </c>
      <c r="R819" s="5">
        <v>6</v>
      </c>
      <c r="S819" s="5">
        <v>24</v>
      </c>
      <c r="T819" s="4">
        <v>1224</v>
      </c>
      <c r="U819" s="26">
        <f t="shared" si="24"/>
        <v>7.6091223368618532</v>
      </c>
      <c r="V819" s="26">
        <f t="shared" si="25"/>
        <v>388.06523917995452</v>
      </c>
      <c r="Z819" s="4">
        <v>14</v>
      </c>
      <c r="AA819" s="26">
        <v>41.362549497147086</v>
      </c>
      <c r="AB819" s="26">
        <v>4136.2549497147083</v>
      </c>
    </row>
    <row r="820" spans="1:28" x14ac:dyDescent="0.25">
      <c r="A820" s="5" t="s">
        <v>2827</v>
      </c>
      <c r="B820" s="6" t="s">
        <v>1643</v>
      </c>
      <c r="C820" s="6" t="s">
        <v>1644</v>
      </c>
      <c r="D820" s="5">
        <v>1983</v>
      </c>
      <c r="E820" s="5">
        <v>33</v>
      </c>
      <c r="F820" s="5">
        <v>49</v>
      </c>
      <c r="G820" s="5">
        <v>95476</v>
      </c>
      <c r="H820" s="5" t="s">
        <v>2097</v>
      </c>
      <c r="I820" s="7">
        <v>4.9000000000000004</v>
      </c>
      <c r="J820" s="5">
        <v>40</v>
      </c>
      <c r="K820" s="5">
        <v>3</v>
      </c>
      <c r="L820" s="5">
        <v>2</v>
      </c>
      <c r="M820" s="5">
        <v>2</v>
      </c>
      <c r="N820" s="5">
        <v>1</v>
      </c>
      <c r="O820" s="5">
        <v>9</v>
      </c>
      <c r="P820" s="5">
        <v>6</v>
      </c>
      <c r="Q820" s="5">
        <v>6</v>
      </c>
      <c r="R820" s="5">
        <v>3</v>
      </c>
      <c r="S820" s="5">
        <v>24</v>
      </c>
      <c r="T820" s="4">
        <v>960</v>
      </c>
      <c r="U820" s="26">
        <f t="shared" si="24"/>
        <v>7.6091223368618532</v>
      </c>
      <c r="V820" s="26">
        <f t="shared" si="25"/>
        <v>304.36489347447412</v>
      </c>
      <c r="Z820" s="4">
        <v>10</v>
      </c>
      <c r="AA820" s="26">
        <v>30.551406040767745</v>
      </c>
      <c r="AB820" s="26">
        <v>61.10281208153549</v>
      </c>
    </row>
    <row r="821" spans="1:28" x14ac:dyDescent="0.25">
      <c r="A821" s="5" t="s">
        <v>2493</v>
      </c>
      <c r="B821" s="6" t="s">
        <v>1643</v>
      </c>
      <c r="C821" s="6" t="s">
        <v>1644</v>
      </c>
      <c r="D821" s="5">
        <v>1982</v>
      </c>
      <c r="E821" s="5">
        <v>34</v>
      </c>
      <c r="F821" s="5">
        <v>19</v>
      </c>
      <c r="G821" s="5">
        <v>90706</v>
      </c>
      <c r="H821" s="5" t="s">
        <v>2097</v>
      </c>
      <c r="I821" s="7">
        <v>2.9</v>
      </c>
      <c r="J821" s="5">
        <v>75</v>
      </c>
      <c r="K821" s="5">
        <v>3</v>
      </c>
      <c r="L821" s="5">
        <v>1</v>
      </c>
      <c r="M821" s="5">
        <v>3</v>
      </c>
      <c r="N821" s="5">
        <v>1</v>
      </c>
      <c r="O821" s="5">
        <v>9</v>
      </c>
      <c r="P821" s="5">
        <v>3</v>
      </c>
      <c r="Q821" s="5">
        <v>9</v>
      </c>
      <c r="R821" s="5">
        <v>3</v>
      </c>
      <c r="S821" s="5">
        <v>24</v>
      </c>
      <c r="T821" s="4">
        <v>1800</v>
      </c>
      <c r="U821" s="26">
        <f t="shared" si="24"/>
        <v>7.5703751617076334</v>
      </c>
      <c r="V821" s="26">
        <f t="shared" si="25"/>
        <v>567.77813712807256</v>
      </c>
      <c r="Z821" s="4">
        <v>11</v>
      </c>
      <c r="AA821" s="26">
        <v>1.2777067997337765</v>
      </c>
      <c r="AB821" s="26">
        <v>12.777067997337765</v>
      </c>
    </row>
    <row r="822" spans="1:28" x14ac:dyDescent="0.25">
      <c r="A822" s="5" t="s">
        <v>2505</v>
      </c>
      <c r="B822" s="6" t="s">
        <v>1643</v>
      </c>
      <c r="C822" s="6" t="s">
        <v>1644</v>
      </c>
      <c r="D822" s="5">
        <v>1982</v>
      </c>
      <c r="E822" s="5">
        <v>34</v>
      </c>
      <c r="F822" s="5">
        <v>19</v>
      </c>
      <c r="G822" s="5">
        <v>93543</v>
      </c>
      <c r="H822" s="5" t="s">
        <v>2097</v>
      </c>
      <c r="I822" s="7">
        <v>3.4</v>
      </c>
      <c r="J822" s="5">
        <v>20</v>
      </c>
      <c r="K822" s="5">
        <v>0</v>
      </c>
      <c r="L822" s="5">
        <v>0</v>
      </c>
      <c r="M822" s="5">
        <v>4</v>
      </c>
      <c r="N822" s="5">
        <v>4</v>
      </c>
      <c r="O822" s="5">
        <v>0</v>
      </c>
      <c r="P822" s="5">
        <v>0</v>
      </c>
      <c r="Q822" s="5">
        <v>12</v>
      </c>
      <c r="R822" s="5">
        <v>12</v>
      </c>
      <c r="S822" s="5">
        <v>24</v>
      </c>
      <c r="T822" s="4">
        <v>480</v>
      </c>
      <c r="U822" s="26">
        <f t="shared" si="24"/>
        <v>7.5703751617076334</v>
      </c>
      <c r="V822" s="26">
        <f t="shared" si="25"/>
        <v>151.40750323415267</v>
      </c>
      <c r="Z822" s="4">
        <v>14</v>
      </c>
      <c r="AA822" s="26">
        <v>46.532868184290479</v>
      </c>
      <c r="AB822" s="26">
        <v>2791.9720910574288</v>
      </c>
    </row>
    <row r="823" spans="1:28" x14ac:dyDescent="0.25">
      <c r="A823" s="5" t="s">
        <v>2478</v>
      </c>
      <c r="B823" s="6" t="s">
        <v>1730</v>
      </c>
      <c r="C823" s="6" t="s">
        <v>1151</v>
      </c>
      <c r="D823" s="5">
        <v>1979</v>
      </c>
      <c r="E823" s="5">
        <v>37</v>
      </c>
      <c r="F823" s="5">
        <v>19</v>
      </c>
      <c r="G823" s="5">
        <v>90045</v>
      </c>
      <c r="H823" s="5" t="s">
        <v>2097</v>
      </c>
      <c r="I823" s="7">
        <v>3.9</v>
      </c>
      <c r="J823" s="5">
        <v>45</v>
      </c>
      <c r="K823" s="5">
        <v>4</v>
      </c>
      <c r="L823" s="5">
        <v>0</v>
      </c>
      <c r="M823" s="5">
        <v>4</v>
      </c>
      <c r="N823" s="5">
        <v>0</v>
      </c>
      <c r="O823" s="5">
        <v>12</v>
      </c>
      <c r="P823" s="5">
        <v>0</v>
      </c>
      <c r="Q823" s="5">
        <v>12</v>
      </c>
      <c r="R823" s="5">
        <v>0</v>
      </c>
      <c r="S823" s="5">
        <v>24</v>
      </c>
      <c r="T823" s="4">
        <v>1080</v>
      </c>
      <c r="U823" s="26">
        <f t="shared" si="24"/>
        <v>7.4514436127334047</v>
      </c>
      <c r="V823" s="26">
        <f t="shared" si="25"/>
        <v>335.31496257300319</v>
      </c>
      <c r="Z823" s="4">
        <v>13</v>
      </c>
      <c r="AA823" s="26">
        <v>7.7250300409789752</v>
      </c>
      <c r="AB823" s="26">
        <v>146.77557077860052</v>
      </c>
    </row>
    <row r="824" spans="1:28" x14ac:dyDescent="0.25">
      <c r="A824" s="5" t="s">
        <v>2531</v>
      </c>
      <c r="B824" s="6" t="s">
        <v>1643</v>
      </c>
      <c r="C824" s="6" t="s">
        <v>1644</v>
      </c>
      <c r="D824" s="5">
        <v>1975</v>
      </c>
      <c r="E824" s="5">
        <v>41</v>
      </c>
      <c r="F824" s="5">
        <v>19</v>
      </c>
      <c r="G824" s="5">
        <v>93553</v>
      </c>
      <c r="H824" s="5" t="s">
        <v>2097</v>
      </c>
      <c r="I824" s="7">
        <v>6.1</v>
      </c>
      <c r="J824" s="5">
        <v>20</v>
      </c>
      <c r="K824" s="5">
        <v>2</v>
      </c>
      <c r="L824" s="5">
        <v>2</v>
      </c>
      <c r="M824" s="5">
        <v>2</v>
      </c>
      <c r="N824" s="5">
        <v>2</v>
      </c>
      <c r="O824" s="5">
        <v>6</v>
      </c>
      <c r="P824" s="5">
        <v>6</v>
      </c>
      <c r="Q824" s="5">
        <v>6</v>
      </c>
      <c r="R824" s="5">
        <v>6</v>
      </c>
      <c r="S824" s="5">
        <v>24</v>
      </c>
      <c r="T824" s="4">
        <v>480</v>
      </c>
      <c r="U824" s="26">
        <f t="shared" si="24"/>
        <v>7.2862941027872141</v>
      </c>
      <c r="V824" s="26">
        <f t="shared" si="25"/>
        <v>145.72588205574428</v>
      </c>
      <c r="Z824" s="4">
        <v>14</v>
      </c>
      <c r="AA824" s="26">
        <v>14.218376389644312</v>
      </c>
      <c r="AB824" s="26">
        <v>142.18376389644311</v>
      </c>
    </row>
    <row r="825" spans="1:28" x14ac:dyDescent="0.25">
      <c r="A825" s="5" t="s">
        <v>2840</v>
      </c>
      <c r="B825" s="6" t="s">
        <v>1643</v>
      </c>
      <c r="C825" s="6" t="s">
        <v>1644</v>
      </c>
      <c r="D825" s="5">
        <v>1974</v>
      </c>
      <c r="E825" s="5">
        <v>42</v>
      </c>
      <c r="F825" s="5">
        <v>51</v>
      </c>
      <c r="G825" s="5">
        <v>95993</v>
      </c>
      <c r="H825" s="5" t="s">
        <v>2097</v>
      </c>
      <c r="I825" s="7">
        <v>3</v>
      </c>
      <c r="J825" s="5">
        <v>16</v>
      </c>
      <c r="K825" s="5">
        <v>2</v>
      </c>
      <c r="L825" s="5">
        <v>2</v>
      </c>
      <c r="M825" s="5">
        <v>2</v>
      </c>
      <c r="N825" s="5">
        <v>2</v>
      </c>
      <c r="O825" s="5">
        <v>6</v>
      </c>
      <c r="P825" s="5">
        <v>6</v>
      </c>
      <c r="Q825" s="5">
        <v>6</v>
      </c>
      <c r="R825" s="5">
        <v>6</v>
      </c>
      <c r="S825" s="5">
        <v>24</v>
      </c>
      <c r="T825" s="4">
        <v>384</v>
      </c>
      <c r="U825" s="26">
        <f t="shared" si="24"/>
        <v>7.2437768240343363</v>
      </c>
      <c r="V825" s="26">
        <f t="shared" si="25"/>
        <v>115.90042918454938</v>
      </c>
      <c r="Z825" s="4">
        <v>11</v>
      </c>
      <c r="AA825" s="26">
        <v>24.276429194941755</v>
      </c>
      <c r="AB825" s="26">
        <v>485.52858389883511</v>
      </c>
    </row>
    <row r="826" spans="1:28" x14ac:dyDescent="0.25">
      <c r="A826" s="5" t="s">
        <v>2768</v>
      </c>
      <c r="B826" s="6" t="s">
        <v>1643</v>
      </c>
      <c r="C826" s="6" t="s">
        <v>1644</v>
      </c>
      <c r="D826" s="5">
        <v>1973</v>
      </c>
      <c r="E826" s="5">
        <v>43</v>
      </c>
      <c r="F826" s="5">
        <v>42</v>
      </c>
      <c r="G826" s="5">
        <v>93117</v>
      </c>
      <c r="H826" s="5" t="s">
        <v>2097</v>
      </c>
      <c r="I826" s="7">
        <v>2.7</v>
      </c>
      <c r="J826" s="5">
        <v>30</v>
      </c>
      <c r="K826" s="5">
        <v>2</v>
      </c>
      <c r="L826" s="5">
        <v>4</v>
      </c>
      <c r="M826" s="5">
        <v>2</v>
      </c>
      <c r="N826" s="5">
        <v>0</v>
      </c>
      <c r="O826" s="5">
        <v>6</v>
      </c>
      <c r="P826" s="5">
        <v>12</v>
      </c>
      <c r="Q826" s="5">
        <v>6</v>
      </c>
      <c r="R826" s="5">
        <v>0</v>
      </c>
      <c r="S826" s="5">
        <v>24</v>
      </c>
      <c r="T826" s="4">
        <v>720</v>
      </c>
      <c r="U826" s="26">
        <f t="shared" si="24"/>
        <v>7.2007498934810403</v>
      </c>
      <c r="V826" s="26">
        <f t="shared" si="25"/>
        <v>216.0224968044312</v>
      </c>
      <c r="Z826" s="4">
        <v>3</v>
      </c>
      <c r="AA826" s="26">
        <v>27.33834178963258</v>
      </c>
      <c r="AB826" s="26">
        <v>2733.8341789632577</v>
      </c>
    </row>
    <row r="827" spans="1:28" x14ac:dyDescent="0.25">
      <c r="A827" s="5" t="s">
        <v>2833</v>
      </c>
      <c r="B827" s="6" t="s">
        <v>1643</v>
      </c>
      <c r="C827" s="6" t="s">
        <v>1644</v>
      </c>
      <c r="D827" s="5">
        <v>1965</v>
      </c>
      <c r="E827" s="5">
        <v>51</v>
      </c>
      <c r="F827" s="5">
        <v>50</v>
      </c>
      <c r="G827" s="5">
        <v>95380</v>
      </c>
      <c r="H827" s="5" t="s">
        <v>2097</v>
      </c>
      <c r="I827" s="7">
        <v>0.1</v>
      </c>
      <c r="J827" s="5">
        <v>2</v>
      </c>
      <c r="K827" s="5">
        <v>2</v>
      </c>
      <c r="L827" s="5">
        <v>2</v>
      </c>
      <c r="M827" s="5">
        <v>2</v>
      </c>
      <c r="N827" s="5">
        <v>2</v>
      </c>
      <c r="O827" s="5">
        <v>6</v>
      </c>
      <c r="P827" s="5">
        <v>6</v>
      </c>
      <c r="Q827" s="5">
        <v>6</v>
      </c>
      <c r="R827" s="5">
        <v>6</v>
      </c>
      <c r="S827" s="5">
        <v>24</v>
      </c>
      <c r="T827" s="4">
        <v>48</v>
      </c>
      <c r="U827" s="26">
        <f t="shared" si="24"/>
        <v>6.8370319539338267</v>
      </c>
      <c r="V827" s="26">
        <f t="shared" si="25"/>
        <v>13.674063907867653</v>
      </c>
      <c r="Z827" s="4">
        <v>11</v>
      </c>
      <c r="AA827" s="26">
        <v>16.610188396539094</v>
      </c>
      <c r="AB827" s="26">
        <v>681.01772425810282</v>
      </c>
    </row>
    <row r="828" spans="1:28" x14ac:dyDescent="0.25">
      <c r="A828" s="5" t="s">
        <v>1158</v>
      </c>
      <c r="B828" s="6" t="s">
        <v>1150</v>
      </c>
      <c r="C828" s="6" t="s">
        <v>1151</v>
      </c>
      <c r="D828" s="5">
        <v>2008</v>
      </c>
      <c r="E828" s="5">
        <v>8</v>
      </c>
      <c r="F828" s="5">
        <v>1</v>
      </c>
      <c r="G828" s="5">
        <v>94550</v>
      </c>
      <c r="H828" s="5" t="s">
        <v>1152</v>
      </c>
      <c r="I828" s="7">
        <v>1</v>
      </c>
      <c r="J828" s="5">
        <v>25</v>
      </c>
      <c r="K828" s="5">
        <v>3</v>
      </c>
      <c r="L828" s="5">
        <v>3</v>
      </c>
      <c r="M828" s="5">
        <v>3</v>
      </c>
      <c r="N828" s="5">
        <v>0</v>
      </c>
      <c r="O828" s="5">
        <v>9</v>
      </c>
      <c r="P828" s="5">
        <v>9</v>
      </c>
      <c r="Q828" s="5">
        <v>9</v>
      </c>
      <c r="R828" s="5">
        <v>0</v>
      </c>
      <c r="S828" s="5">
        <v>27</v>
      </c>
      <c r="T828" s="4">
        <v>675</v>
      </c>
      <c r="U828" s="26">
        <f t="shared" si="24"/>
        <v>9.509654848556</v>
      </c>
      <c r="V828" s="26">
        <f t="shared" si="25"/>
        <v>237.74137121390001</v>
      </c>
      <c r="Z828" s="4">
        <v>12</v>
      </c>
      <c r="AA828" s="26">
        <v>29.498621210019312</v>
      </c>
      <c r="AB828" s="26">
        <v>1179.9448484007726</v>
      </c>
    </row>
    <row r="829" spans="1:28" x14ac:dyDescent="0.25">
      <c r="A829" s="5" t="s">
        <v>1181</v>
      </c>
      <c r="B829" s="6" t="s">
        <v>1150</v>
      </c>
      <c r="C829" s="6" t="s">
        <v>1151</v>
      </c>
      <c r="D829" s="5">
        <v>2007</v>
      </c>
      <c r="E829" s="5">
        <v>9</v>
      </c>
      <c r="F829" s="5">
        <v>4</v>
      </c>
      <c r="G829" s="5">
        <v>95954</v>
      </c>
      <c r="H829" s="5" t="s">
        <v>1152</v>
      </c>
      <c r="I829" s="7">
        <v>4.2</v>
      </c>
      <c r="J829" s="5">
        <v>16</v>
      </c>
      <c r="K829" s="5">
        <v>4</v>
      </c>
      <c r="L829" s="5">
        <v>3</v>
      </c>
      <c r="M829" s="5">
        <v>2</v>
      </c>
      <c r="N829" s="5">
        <v>0</v>
      </c>
      <c r="O829" s="5">
        <v>12</v>
      </c>
      <c r="P829" s="5">
        <v>9</v>
      </c>
      <c r="Q829" s="5">
        <v>6</v>
      </c>
      <c r="R829" s="5">
        <v>0</v>
      </c>
      <c r="S829" s="5">
        <v>27</v>
      </c>
      <c r="T829" s="4">
        <v>432</v>
      </c>
      <c r="U829" s="26">
        <f t="shared" si="24"/>
        <v>9.4762169942660286</v>
      </c>
      <c r="V829" s="26">
        <f t="shared" si="25"/>
        <v>151.61947190825646</v>
      </c>
      <c r="Z829" s="4">
        <v>10</v>
      </c>
      <c r="AA829" s="26">
        <v>132.38942617666024</v>
      </c>
      <c r="AB829" s="26">
        <v>5560.3558994197301</v>
      </c>
    </row>
    <row r="830" spans="1:28" x14ac:dyDescent="0.25">
      <c r="A830" s="5" t="s">
        <v>1207</v>
      </c>
      <c r="B830" s="6" t="s">
        <v>1150</v>
      </c>
      <c r="C830" s="6" t="s">
        <v>1151</v>
      </c>
      <c r="D830" s="5">
        <v>2001</v>
      </c>
      <c r="E830" s="5">
        <v>15</v>
      </c>
      <c r="F830" s="5">
        <v>9</v>
      </c>
      <c r="G830" s="5">
        <v>95682</v>
      </c>
      <c r="H830" s="5" t="s">
        <v>1152</v>
      </c>
      <c r="I830" s="7">
        <v>2.5</v>
      </c>
      <c r="J830" s="5">
        <v>22</v>
      </c>
      <c r="K830" s="5">
        <v>3</v>
      </c>
      <c r="L830" s="5">
        <v>3</v>
      </c>
      <c r="M830" s="5">
        <v>3</v>
      </c>
      <c r="N830" s="5">
        <v>0</v>
      </c>
      <c r="O830" s="5">
        <v>9</v>
      </c>
      <c r="P830" s="5">
        <v>9</v>
      </c>
      <c r="Q830" s="5">
        <v>9</v>
      </c>
      <c r="R830" s="5">
        <v>0</v>
      </c>
      <c r="S830" s="5">
        <v>27</v>
      </c>
      <c r="T830" s="4">
        <v>594</v>
      </c>
      <c r="U830" s="26">
        <f t="shared" si="24"/>
        <v>9.2683822635176227</v>
      </c>
      <c r="V830" s="26">
        <f t="shared" si="25"/>
        <v>203.9044097973877</v>
      </c>
      <c r="Z830" s="4">
        <v>13</v>
      </c>
      <c r="AA830" s="26">
        <v>15.45006008195795</v>
      </c>
      <c r="AB830" s="26">
        <v>448.05174237678057</v>
      </c>
    </row>
    <row r="831" spans="1:28" x14ac:dyDescent="0.25">
      <c r="A831" s="5" t="s">
        <v>1218</v>
      </c>
      <c r="B831" s="6" t="s">
        <v>1150</v>
      </c>
      <c r="C831" s="6" t="s">
        <v>1151</v>
      </c>
      <c r="D831" s="5">
        <v>2008</v>
      </c>
      <c r="E831" s="5">
        <v>8</v>
      </c>
      <c r="F831" s="5">
        <v>14</v>
      </c>
      <c r="G831" s="5">
        <v>93515</v>
      </c>
      <c r="H831" s="5" t="s">
        <v>1152</v>
      </c>
      <c r="I831" s="7">
        <v>4</v>
      </c>
      <c r="J831" s="5">
        <v>50</v>
      </c>
      <c r="K831" s="5">
        <v>3</v>
      </c>
      <c r="L831" s="5">
        <v>1</v>
      </c>
      <c r="M831" s="5">
        <v>3</v>
      </c>
      <c r="N831" s="5">
        <v>2</v>
      </c>
      <c r="O831" s="5">
        <v>9</v>
      </c>
      <c r="P831" s="5">
        <v>3</v>
      </c>
      <c r="Q831" s="5">
        <v>9</v>
      </c>
      <c r="R831" s="5">
        <v>6</v>
      </c>
      <c r="S831" s="5">
        <v>27</v>
      </c>
      <c r="T831" s="4">
        <v>1350</v>
      </c>
      <c r="U831" s="26">
        <f t="shared" si="24"/>
        <v>9.509654848556</v>
      </c>
      <c r="V831" s="26">
        <f t="shared" si="25"/>
        <v>475.48274242780002</v>
      </c>
      <c r="Z831" s="4">
        <v>12</v>
      </c>
      <c r="AA831" s="26">
        <v>35.911364951327862</v>
      </c>
      <c r="AB831" s="26">
        <v>754.13866397788513</v>
      </c>
    </row>
    <row r="832" spans="1:28" x14ac:dyDescent="0.25">
      <c r="A832" s="5" t="s">
        <v>1279</v>
      </c>
      <c r="B832" s="6" t="s">
        <v>1150</v>
      </c>
      <c r="C832" s="6" t="s">
        <v>1151</v>
      </c>
      <c r="D832" s="5">
        <v>2001</v>
      </c>
      <c r="E832" s="5">
        <v>15</v>
      </c>
      <c r="F832" s="5">
        <v>19</v>
      </c>
      <c r="G832" s="5">
        <v>91350</v>
      </c>
      <c r="H832" s="5" t="s">
        <v>1152</v>
      </c>
      <c r="I832" s="7">
        <v>1.9</v>
      </c>
      <c r="J832" s="5">
        <v>10</v>
      </c>
      <c r="K832" s="5">
        <v>2</v>
      </c>
      <c r="L832" s="5">
        <v>5</v>
      </c>
      <c r="M832" s="5">
        <v>2</v>
      </c>
      <c r="N832" s="5">
        <v>0</v>
      </c>
      <c r="O832" s="5">
        <v>6</v>
      </c>
      <c r="P832" s="5">
        <v>15</v>
      </c>
      <c r="Q832" s="5">
        <v>6</v>
      </c>
      <c r="R832" s="5">
        <v>0</v>
      </c>
      <c r="S832" s="5">
        <v>27</v>
      </c>
      <c r="T832" s="4">
        <v>270</v>
      </c>
      <c r="U832" s="26">
        <f t="shared" si="24"/>
        <v>9.2683822635176227</v>
      </c>
      <c r="V832" s="26">
        <f t="shared" si="25"/>
        <v>92.683822635176227</v>
      </c>
      <c r="Z832" s="4">
        <v>11</v>
      </c>
      <c r="AA832" s="26">
        <v>62.607633186955049</v>
      </c>
      <c r="AB832" s="26">
        <v>5634.6869868259546</v>
      </c>
    </row>
    <row r="833" spans="1:28" x14ac:dyDescent="0.25">
      <c r="A833" s="5" t="s">
        <v>1300</v>
      </c>
      <c r="B833" s="6" t="s">
        <v>1150</v>
      </c>
      <c r="C833" s="6" t="s">
        <v>1151</v>
      </c>
      <c r="D833" s="5">
        <v>2008</v>
      </c>
      <c r="E833" s="5">
        <v>8</v>
      </c>
      <c r="F833" s="5">
        <v>19</v>
      </c>
      <c r="G833" s="5">
        <v>91750</v>
      </c>
      <c r="H833" s="5" t="s">
        <v>1152</v>
      </c>
      <c r="I833" s="7">
        <v>0</v>
      </c>
      <c r="J833" s="5">
        <v>9</v>
      </c>
      <c r="K833" s="5">
        <v>1</v>
      </c>
      <c r="L833" s="5">
        <v>5</v>
      </c>
      <c r="M833" s="5">
        <v>2</v>
      </c>
      <c r="N833" s="5">
        <v>1</v>
      </c>
      <c r="O833" s="5">
        <v>3</v>
      </c>
      <c r="P833" s="5">
        <v>15</v>
      </c>
      <c r="Q833" s="5">
        <v>6</v>
      </c>
      <c r="R833" s="5">
        <v>3</v>
      </c>
      <c r="S833" s="5">
        <v>27</v>
      </c>
      <c r="T833" s="4">
        <v>243</v>
      </c>
      <c r="U833" s="26">
        <f t="shared" si="24"/>
        <v>9.509654848556</v>
      </c>
      <c r="V833" s="26">
        <f t="shared" si="25"/>
        <v>85.586893637003996</v>
      </c>
      <c r="Z833" s="4">
        <v>12</v>
      </c>
      <c r="AA833" s="26">
        <v>33.34626745480444</v>
      </c>
      <c r="AB833" s="26">
        <v>833.65668637011106</v>
      </c>
    </row>
    <row r="834" spans="1:28" x14ac:dyDescent="0.25">
      <c r="A834" s="5" t="s">
        <v>1317</v>
      </c>
      <c r="B834" s="6" t="s">
        <v>1150</v>
      </c>
      <c r="C834" s="6" t="s">
        <v>1151</v>
      </c>
      <c r="D834" s="5">
        <v>2001</v>
      </c>
      <c r="E834" s="5">
        <v>15</v>
      </c>
      <c r="F834" s="5">
        <v>27</v>
      </c>
      <c r="G834" s="5">
        <v>93901</v>
      </c>
      <c r="H834" s="5" t="s">
        <v>1152</v>
      </c>
      <c r="I834" s="7">
        <v>0.6</v>
      </c>
      <c r="J834" s="5">
        <v>4</v>
      </c>
      <c r="K834" s="5">
        <v>1</v>
      </c>
      <c r="L834" s="5">
        <v>0</v>
      </c>
      <c r="M834" s="5">
        <v>4</v>
      </c>
      <c r="N834" s="5">
        <v>4</v>
      </c>
      <c r="O834" s="5">
        <v>3</v>
      </c>
      <c r="P834" s="5">
        <v>0</v>
      </c>
      <c r="Q834" s="5">
        <v>12</v>
      </c>
      <c r="R834" s="5">
        <v>12</v>
      </c>
      <c r="S834" s="5">
        <v>27</v>
      </c>
      <c r="T834" s="4">
        <v>108</v>
      </c>
      <c r="U834" s="26">
        <f t="shared" ref="U834:U897" si="26">(VLOOKUP(E834,t_factor30,7))*S834</f>
        <v>9.2683822635176227</v>
      </c>
      <c r="V834" s="26">
        <f t="shared" ref="V834:V897" si="27">J834*U834</f>
        <v>37.073529054070491</v>
      </c>
      <c r="Z834" s="4">
        <v>19</v>
      </c>
      <c r="AA834" s="26">
        <v>52.79548142498701</v>
      </c>
      <c r="AB834" s="26">
        <v>3959.6611068740258</v>
      </c>
    </row>
    <row r="835" spans="1:28" x14ac:dyDescent="0.25">
      <c r="A835" s="5" t="s">
        <v>1320</v>
      </c>
      <c r="B835" s="6" t="s">
        <v>1150</v>
      </c>
      <c r="C835" s="6" t="s">
        <v>1151</v>
      </c>
      <c r="D835" s="5">
        <v>2003</v>
      </c>
      <c r="E835" s="5">
        <v>13</v>
      </c>
      <c r="F835" s="5">
        <v>27</v>
      </c>
      <c r="G835" s="5">
        <v>93940</v>
      </c>
      <c r="H835" s="5" t="s">
        <v>1152</v>
      </c>
      <c r="I835" s="7">
        <v>1.7</v>
      </c>
      <c r="J835" s="5">
        <v>15</v>
      </c>
      <c r="K835" s="5">
        <v>1</v>
      </c>
      <c r="L835" s="5">
        <v>5</v>
      </c>
      <c r="M835" s="5">
        <v>3</v>
      </c>
      <c r="N835" s="5">
        <v>0</v>
      </c>
      <c r="O835" s="5">
        <v>3</v>
      </c>
      <c r="P835" s="5">
        <v>15</v>
      </c>
      <c r="Q835" s="5">
        <v>9</v>
      </c>
      <c r="R835" s="5">
        <v>0</v>
      </c>
      <c r="S835" s="5">
        <v>27</v>
      </c>
      <c r="T835" s="4">
        <v>405</v>
      </c>
      <c r="U835" s="26">
        <f t="shared" si="26"/>
        <v>9.3390682556879749</v>
      </c>
      <c r="V835" s="26">
        <f t="shared" si="27"/>
        <v>140.08602383531962</v>
      </c>
      <c r="Z835" s="4">
        <v>11</v>
      </c>
      <c r="AA835" s="26">
        <v>51.10827198935106</v>
      </c>
      <c r="AB835" s="26">
        <v>1993.2226075846913</v>
      </c>
    </row>
    <row r="836" spans="1:28" x14ac:dyDescent="0.25">
      <c r="A836" s="5" t="s">
        <v>1323</v>
      </c>
      <c r="B836" s="6" t="s">
        <v>1150</v>
      </c>
      <c r="C836" s="6" t="s">
        <v>1151</v>
      </c>
      <c r="D836" s="5">
        <v>2006</v>
      </c>
      <c r="E836" s="5">
        <v>10</v>
      </c>
      <c r="F836" s="5">
        <v>27</v>
      </c>
      <c r="G836" s="5">
        <v>93955</v>
      </c>
      <c r="H836" s="5" t="s">
        <v>1152</v>
      </c>
      <c r="I836" s="7">
        <v>2.7</v>
      </c>
      <c r="J836" s="5">
        <v>30</v>
      </c>
      <c r="K836" s="5">
        <v>2</v>
      </c>
      <c r="L836" s="5">
        <v>3</v>
      </c>
      <c r="M836" s="5">
        <v>2</v>
      </c>
      <c r="N836" s="5">
        <v>2</v>
      </c>
      <c r="O836" s="5">
        <v>6</v>
      </c>
      <c r="P836" s="5">
        <v>9</v>
      </c>
      <c r="Q836" s="5">
        <v>6</v>
      </c>
      <c r="R836" s="5">
        <v>6</v>
      </c>
      <c r="S836" s="5">
        <v>27</v>
      </c>
      <c r="T836" s="4">
        <v>810</v>
      </c>
      <c r="U836" s="26">
        <f t="shared" si="26"/>
        <v>9.4424445076835504</v>
      </c>
      <c r="V836" s="26">
        <f t="shared" si="27"/>
        <v>283.27333523050652</v>
      </c>
      <c r="Z836" s="4">
        <v>12</v>
      </c>
      <c r="AA836" s="26">
        <v>70.540181154394006</v>
      </c>
      <c r="AB836" s="26">
        <v>5713.7546735059141</v>
      </c>
    </row>
    <row r="837" spans="1:28" x14ac:dyDescent="0.25">
      <c r="A837" s="5" t="s">
        <v>1375</v>
      </c>
      <c r="B837" s="6" t="s">
        <v>1150</v>
      </c>
      <c r="C837" s="6" t="s">
        <v>1151</v>
      </c>
      <c r="D837" s="5">
        <v>2004</v>
      </c>
      <c r="E837" s="5">
        <v>12</v>
      </c>
      <c r="F837" s="5">
        <v>33</v>
      </c>
      <c r="G837" s="5">
        <v>92882</v>
      </c>
      <c r="H837" s="5" t="s">
        <v>1152</v>
      </c>
      <c r="I837" s="7">
        <v>5.0999999999999996</v>
      </c>
      <c r="J837" s="5">
        <v>100</v>
      </c>
      <c r="K837" s="5">
        <v>3</v>
      </c>
      <c r="L837" s="5">
        <v>0</v>
      </c>
      <c r="M837" s="5">
        <v>1</v>
      </c>
      <c r="N837" s="5">
        <v>5</v>
      </c>
      <c r="O837" s="5">
        <v>9</v>
      </c>
      <c r="P837" s="5">
        <v>0</v>
      </c>
      <c r="Q837" s="5">
        <v>3</v>
      </c>
      <c r="R837" s="5">
        <v>15</v>
      </c>
      <c r="S837" s="5">
        <v>27</v>
      </c>
      <c r="T837" s="4">
        <v>2700</v>
      </c>
      <c r="U837" s="26">
        <f t="shared" si="26"/>
        <v>9.3738753413500717</v>
      </c>
      <c r="V837" s="26">
        <f t="shared" si="27"/>
        <v>937.38753413500717</v>
      </c>
      <c r="Z837" s="4">
        <v>10</v>
      </c>
      <c r="AA837" s="26">
        <v>30.551406040767745</v>
      </c>
      <c r="AB837" s="26">
        <v>1527.5703020383871</v>
      </c>
    </row>
    <row r="838" spans="1:28" x14ac:dyDescent="0.25">
      <c r="A838" s="5" t="s">
        <v>1425</v>
      </c>
      <c r="B838" s="6" t="s">
        <v>1150</v>
      </c>
      <c r="C838" s="6" t="s">
        <v>1151</v>
      </c>
      <c r="D838" s="5">
        <v>2001</v>
      </c>
      <c r="E838" s="5">
        <v>15</v>
      </c>
      <c r="F838" s="5">
        <v>34</v>
      </c>
      <c r="G838" s="5">
        <v>95630</v>
      </c>
      <c r="H838" s="5" t="s">
        <v>1152</v>
      </c>
      <c r="I838" s="7">
        <v>1.7</v>
      </c>
      <c r="J838" s="5">
        <v>20</v>
      </c>
      <c r="K838" s="5">
        <v>2</v>
      </c>
      <c r="L838" s="5">
        <v>4</v>
      </c>
      <c r="M838" s="5">
        <v>2</v>
      </c>
      <c r="N838" s="5">
        <v>1</v>
      </c>
      <c r="O838" s="5">
        <v>6</v>
      </c>
      <c r="P838" s="5">
        <v>12</v>
      </c>
      <c r="Q838" s="5">
        <v>6</v>
      </c>
      <c r="R838" s="5">
        <v>3</v>
      </c>
      <c r="S838" s="5">
        <v>27</v>
      </c>
      <c r="T838" s="4">
        <v>540</v>
      </c>
      <c r="U838" s="26">
        <f t="shared" si="26"/>
        <v>9.2683822635176227</v>
      </c>
      <c r="V838" s="26">
        <f t="shared" si="27"/>
        <v>185.36764527035245</v>
      </c>
      <c r="Z838" s="4">
        <v>14</v>
      </c>
      <c r="AA838" s="26">
        <v>12.925796717858466</v>
      </c>
      <c r="AB838" s="26">
        <v>387.77390153575396</v>
      </c>
    </row>
    <row r="839" spans="1:28" x14ac:dyDescent="0.25">
      <c r="A839" s="5" t="s">
        <v>1473</v>
      </c>
      <c r="B839" s="6" t="s">
        <v>1150</v>
      </c>
      <c r="C839" s="6" t="s">
        <v>1151</v>
      </c>
      <c r="D839" s="5">
        <v>2003</v>
      </c>
      <c r="E839" s="5">
        <v>13</v>
      </c>
      <c r="F839" s="5">
        <v>37</v>
      </c>
      <c r="G839" s="5">
        <v>92014</v>
      </c>
      <c r="H839" s="5" t="s">
        <v>1152</v>
      </c>
      <c r="I839" s="7">
        <v>3.5</v>
      </c>
      <c r="J839" s="5">
        <v>40</v>
      </c>
      <c r="K839" s="5">
        <v>3</v>
      </c>
      <c r="L839" s="5">
        <v>3</v>
      </c>
      <c r="M839" s="5">
        <v>3</v>
      </c>
      <c r="N839" s="5">
        <v>0</v>
      </c>
      <c r="O839" s="5">
        <v>9</v>
      </c>
      <c r="P839" s="5">
        <v>9</v>
      </c>
      <c r="Q839" s="5">
        <v>9</v>
      </c>
      <c r="R839" s="5">
        <v>0</v>
      </c>
      <c r="S839" s="5">
        <v>27</v>
      </c>
      <c r="T839" s="4">
        <v>1080</v>
      </c>
      <c r="U839" s="26">
        <f t="shared" si="26"/>
        <v>9.3390682556879749</v>
      </c>
      <c r="V839" s="26">
        <f t="shared" si="27"/>
        <v>373.56273022751901</v>
      </c>
      <c r="Z839" s="4">
        <v>9</v>
      </c>
      <c r="AA839" s="26">
        <v>20.293605934101137</v>
      </c>
      <c r="AB839" s="26">
        <v>588.51457208893294</v>
      </c>
    </row>
    <row r="840" spans="1:28" x14ac:dyDescent="0.25">
      <c r="A840" s="5" t="s">
        <v>1484</v>
      </c>
      <c r="B840" s="6" t="s">
        <v>1150</v>
      </c>
      <c r="C840" s="6" t="s">
        <v>1151</v>
      </c>
      <c r="D840" s="5">
        <v>2006</v>
      </c>
      <c r="E840" s="5">
        <v>10</v>
      </c>
      <c r="F840" s="5">
        <v>37</v>
      </c>
      <c r="G840" s="5">
        <v>92009</v>
      </c>
      <c r="H840" s="5" t="s">
        <v>1152</v>
      </c>
      <c r="I840" s="7">
        <v>4.0999999999999996</v>
      </c>
      <c r="J840" s="5">
        <v>70</v>
      </c>
      <c r="K840" s="5">
        <v>3</v>
      </c>
      <c r="L840" s="5">
        <v>1</v>
      </c>
      <c r="M840" s="5">
        <v>2</v>
      </c>
      <c r="N840" s="5">
        <v>3</v>
      </c>
      <c r="O840" s="5">
        <v>9</v>
      </c>
      <c r="P840" s="5">
        <v>3</v>
      </c>
      <c r="Q840" s="5">
        <v>6</v>
      </c>
      <c r="R840" s="5">
        <v>9</v>
      </c>
      <c r="S840" s="5">
        <v>27</v>
      </c>
      <c r="T840" s="4">
        <v>1890</v>
      </c>
      <c r="U840" s="26">
        <f t="shared" si="26"/>
        <v>9.4424445076835504</v>
      </c>
      <c r="V840" s="26">
        <f t="shared" si="27"/>
        <v>660.9711155378485</v>
      </c>
      <c r="Z840" s="4">
        <v>14</v>
      </c>
      <c r="AA840" s="26">
        <v>7.7554780307150795</v>
      </c>
      <c r="AB840" s="26">
        <v>263.68625304431271</v>
      </c>
    </row>
    <row r="841" spans="1:28" x14ac:dyDescent="0.25">
      <c r="A841" s="5" t="s">
        <v>1554</v>
      </c>
      <c r="B841" s="6" t="s">
        <v>1150</v>
      </c>
      <c r="C841" s="6" t="s">
        <v>1151</v>
      </c>
      <c r="D841" s="5">
        <v>2000</v>
      </c>
      <c r="E841" s="5">
        <v>16</v>
      </c>
      <c r="F841" s="5">
        <v>43</v>
      </c>
      <c r="G841" s="5">
        <v>95014</v>
      </c>
      <c r="H841" s="5" t="s">
        <v>1152</v>
      </c>
      <c r="I841" s="7">
        <v>4.9000000000000004</v>
      </c>
      <c r="J841" s="5">
        <v>91</v>
      </c>
      <c r="K841" s="5">
        <v>2</v>
      </c>
      <c r="L841" s="5">
        <v>4</v>
      </c>
      <c r="M841" s="5">
        <v>3</v>
      </c>
      <c r="N841" s="5">
        <v>0</v>
      </c>
      <c r="O841" s="5">
        <v>6</v>
      </c>
      <c r="P841" s="5">
        <v>12</v>
      </c>
      <c r="Q841" s="5">
        <v>9</v>
      </c>
      <c r="R841" s="5">
        <v>0</v>
      </c>
      <c r="S841" s="5">
        <v>27</v>
      </c>
      <c r="T841" s="4">
        <v>2457</v>
      </c>
      <c r="U841" s="26">
        <f t="shared" si="26"/>
        <v>9.2324922986651021</v>
      </c>
      <c r="V841" s="26">
        <f t="shared" si="27"/>
        <v>840.15679917852424</v>
      </c>
      <c r="Z841" s="4">
        <v>9</v>
      </c>
      <c r="AA841" s="26">
        <v>5.0734014835252843</v>
      </c>
      <c r="AB841" s="26">
        <v>147.12864302223323</v>
      </c>
    </row>
    <row r="842" spans="1:28" x14ac:dyDescent="0.25">
      <c r="A842" s="5" t="s">
        <v>1610</v>
      </c>
      <c r="B842" s="6" t="s">
        <v>1150</v>
      </c>
      <c r="C842" s="6" t="s">
        <v>1151</v>
      </c>
      <c r="D842" s="5">
        <v>2009</v>
      </c>
      <c r="E842" s="5">
        <v>7</v>
      </c>
      <c r="F842" s="5">
        <v>51</v>
      </c>
      <c r="G842" s="5">
        <v>95991</v>
      </c>
      <c r="H842" s="5" t="s">
        <v>1152</v>
      </c>
      <c r="I842" s="7">
        <v>1.9</v>
      </c>
      <c r="J842" s="5">
        <v>25</v>
      </c>
      <c r="K842" s="5">
        <v>2</v>
      </c>
      <c r="L842" s="5">
        <v>5</v>
      </c>
      <c r="M842" s="5">
        <v>2</v>
      </c>
      <c r="N842" s="5">
        <v>0</v>
      </c>
      <c r="O842" s="5">
        <v>6</v>
      </c>
      <c r="P842" s="5">
        <v>15</v>
      </c>
      <c r="Q842" s="5">
        <v>6</v>
      </c>
      <c r="R842" s="5">
        <v>0</v>
      </c>
      <c r="S842" s="5">
        <v>27</v>
      </c>
      <c r="T842" s="4">
        <v>675</v>
      </c>
      <c r="U842" s="26">
        <f t="shared" si="26"/>
        <v>9.5427630195556183</v>
      </c>
      <c r="V842" s="26">
        <f t="shared" si="27"/>
        <v>238.56907548889046</v>
      </c>
      <c r="Z842" s="4">
        <v>16</v>
      </c>
      <c r="AA842" s="26">
        <v>156.37219305997721</v>
      </c>
      <c r="AB842" s="26">
        <v>4691.1657917993161</v>
      </c>
    </row>
    <row r="843" spans="1:28" x14ac:dyDescent="0.25">
      <c r="A843" s="5" t="s">
        <v>3050</v>
      </c>
      <c r="B843" s="6" t="s">
        <v>1643</v>
      </c>
      <c r="C843" s="6" t="s">
        <v>1644</v>
      </c>
      <c r="D843" s="5">
        <v>2013</v>
      </c>
      <c r="E843" s="5">
        <v>3</v>
      </c>
      <c r="F843" s="5">
        <v>19</v>
      </c>
      <c r="G843" s="5">
        <v>90303</v>
      </c>
      <c r="H843" s="5" t="s">
        <v>1370</v>
      </c>
      <c r="I843" s="7">
        <v>3</v>
      </c>
      <c r="J843" s="5">
        <v>20</v>
      </c>
      <c r="K843" s="5">
        <v>2</v>
      </c>
      <c r="L843" s="5">
        <v>4</v>
      </c>
      <c r="M843" s="5">
        <v>2</v>
      </c>
      <c r="N843" s="5">
        <v>1</v>
      </c>
      <c r="O843" s="5">
        <v>6</v>
      </c>
      <c r="P843" s="5">
        <v>12</v>
      </c>
      <c r="Q843" s="5">
        <v>6</v>
      </c>
      <c r="R843" s="5">
        <v>3</v>
      </c>
      <c r="S843" s="5">
        <v>27</v>
      </c>
      <c r="T843" s="4">
        <v>540</v>
      </c>
      <c r="U843" s="26">
        <f t="shared" si="26"/>
        <v>9.6719945010883279</v>
      </c>
      <c r="V843" s="26">
        <f t="shared" si="27"/>
        <v>193.43989002176656</v>
      </c>
      <c r="Z843" s="4">
        <v>10</v>
      </c>
      <c r="AA843" s="26">
        <v>5.0919010067946244</v>
      </c>
      <c r="AB843" s="26">
        <v>96.746119129097863</v>
      </c>
    </row>
    <row r="844" spans="1:28" x14ac:dyDescent="0.25">
      <c r="A844" s="5" t="s">
        <v>1646</v>
      </c>
      <c r="B844" s="6" t="s">
        <v>1643</v>
      </c>
      <c r="C844" s="6" t="s">
        <v>1644</v>
      </c>
      <c r="D844" s="5">
        <v>2012</v>
      </c>
      <c r="E844" s="5">
        <v>4</v>
      </c>
      <c r="F844" s="5">
        <v>1</v>
      </c>
      <c r="G844" s="5">
        <v>94566</v>
      </c>
      <c r="H844" s="5" t="s">
        <v>1645</v>
      </c>
      <c r="I844" s="7">
        <v>3</v>
      </c>
      <c r="J844" s="5">
        <v>24</v>
      </c>
      <c r="K844" s="5">
        <v>3</v>
      </c>
      <c r="L844" s="5">
        <v>0</v>
      </c>
      <c r="M844" s="5">
        <v>2</v>
      </c>
      <c r="N844" s="5">
        <v>4</v>
      </c>
      <c r="O844" s="5">
        <v>9</v>
      </c>
      <c r="P844" s="5">
        <v>0</v>
      </c>
      <c r="Q844" s="5">
        <v>6</v>
      </c>
      <c r="R844" s="5">
        <v>12</v>
      </c>
      <c r="S844" s="5">
        <v>27</v>
      </c>
      <c r="T844" s="4">
        <v>648</v>
      </c>
      <c r="U844" s="26">
        <f t="shared" si="26"/>
        <v>9.6401574803149614</v>
      </c>
      <c r="V844" s="26">
        <f t="shared" si="27"/>
        <v>231.36377952755907</v>
      </c>
      <c r="Z844" s="4">
        <v>10</v>
      </c>
      <c r="AA844" s="26">
        <v>12.729752516986562</v>
      </c>
      <c r="AB844" s="26">
        <v>891.08267618905927</v>
      </c>
    </row>
    <row r="845" spans="1:28" x14ac:dyDescent="0.25">
      <c r="A845" s="5" t="s">
        <v>306</v>
      </c>
      <c r="B845" s="6" t="s">
        <v>1660</v>
      </c>
      <c r="C845" s="6" t="s">
        <v>1151</v>
      </c>
      <c r="D845" s="5">
        <v>2009</v>
      </c>
      <c r="E845" s="5">
        <v>7</v>
      </c>
      <c r="F845" s="5">
        <v>42</v>
      </c>
      <c r="G845" s="5">
        <v>93103</v>
      </c>
      <c r="H845" s="5" t="s">
        <v>1370</v>
      </c>
      <c r="I845" s="7">
        <v>1.8</v>
      </c>
      <c r="J845" s="5">
        <v>19</v>
      </c>
      <c r="K845" s="5">
        <v>3</v>
      </c>
      <c r="L845" s="5">
        <v>0</v>
      </c>
      <c r="M845" s="5">
        <v>3</v>
      </c>
      <c r="N845" s="5">
        <v>3</v>
      </c>
      <c r="O845" s="5">
        <v>9</v>
      </c>
      <c r="P845" s="5">
        <v>0</v>
      </c>
      <c r="Q845" s="5">
        <v>9</v>
      </c>
      <c r="R845" s="5">
        <v>9</v>
      </c>
      <c r="S845" s="5">
        <v>27</v>
      </c>
      <c r="T845" s="4">
        <v>513</v>
      </c>
      <c r="U845" s="26">
        <f t="shared" si="26"/>
        <v>9.5427630195556183</v>
      </c>
      <c r="V845" s="26">
        <f t="shared" si="27"/>
        <v>181.31249737155676</v>
      </c>
      <c r="Z845" s="4">
        <v>10</v>
      </c>
      <c r="AA845" s="26">
        <v>17.821653523781187</v>
      </c>
      <c r="AB845" s="26">
        <v>71.286614095124747</v>
      </c>
    </row>
    <row r="846" spans="1:28" x14ac:dyDescent="0.25">
      <c r="A846" s="5" t="s">
        <v>332</v>
      </c>
      <c r="B846" s="6" t="s">
        <v>1643</v>
      </c>
      <c r="C846" s="6" t="s">
        <v>1644</v>
      </c>
      <c r="D846" s="5">
        <v>2009</v>
      </c>
      <c r="E846" s="5">
        <v>7</v>
      </c>
      <c r="F846" s="5">
        <v>43</v>
      </c>
      <c r="G846" s="5">
        <v>95153</v>
      </c>
      <c r="H846" s="5" t="s">
        <v>1370</v>
      </c>
      <c r="I846" s="7">
        <v>5</v>
      </c>
      <c r="J846" s="5">
        <v>22</v>
      </c>
      <c r="K846" s="5">
        <v>2</v>
      </c>
      <c r="L846" s="5">
        <v>3</v>
      </c>
      <c r="M846" s="5">
        <v>2</v>
      </c>
      <c r="N846" s="5">
        <v>2</v>
      </c>
      <c r="O846" s="5">
        <v>6</v>
      </c>
      <c r="P846" s="5">
        <v>9</v>
      </c>
      <c r="Q846" s="5">
        <v>6</v>
      </c>
      <c r="R846" s="5">
        <v>6</v>
      </c>
      <c r="S846" s="5">
        <v>27</v>
      </c>
      <c r="T846" s="4">
        <v>594</v>
      </c>
      <c r="U846" s="26">
        <f t="shared" si="26"/>
        <v>9.5427630195556183</v>
      </c>
      <c r="V846" s="26">
        <f t="shared" si="27"/>
        <v>209.9407864302236</v>
      </c>
      <c r="Z846" s="4">
        <v>13</v>
      </c>
      <c r="AA846" s="26">
        <v>45.062675239044019</v>
      </c>
      <c r="AB846" s="26">
        <v>1847.5696848008047</v>
      </c>
    </row>
    <row r="847" spans="1:28" x14ac:dyDescent="0.25">
      <c r="A847" s="5" t="s">
        <v>1772</v>
      </c>
      <c r="B847" s="6" t="s">
        <v>1643</v>
      </c>
      <c r="C847" s="6" t="s">
        <v>1644</v>
      </c>
      <c r="D847" s="5">
        <v>2008</v>
      </c>
      <c r="E847" s="5">
        <v>8</v>
      </c>
      <c r="F847" s="5">
        <v>19</v>
      </c>
      <c r="G847" s="5">
        <v>90731</v>
      </c>
      <c r="H847" s="5" t="s">
        <v>1645</v>
      </c>
      <c r="I847" s="7">
        <v>5.9</v>
      </c>
      <c r="J847" s="5">
        <v>29</v>
      </c>
      <c r="K847" s="5">
        <v>2</v>
      </c>
      <c r="L847" s="5">
        <v>6</v>
      </c>
      <c r="M847" s="5">
        <v>1</v>
      </c>
      <c r="N847" s="5">
        <v>0</v>
      </c>
      <c r="O847" s="5">
        <v>6</v>
      </c>
      <c r="P847" s="5">
        <v>18</v>
      </c>
      <c r="Q847" s="5">
        <v>3</v>
      </c>
      <c r="R847" s="5">
        <v>0</v>
      </c>
      <c r="S847" s="5">
        <v>27</v>
      </c>
      <c r="T847" s="4">
        <v>783</v>
      </c>
      <c r="U847" s="26">
        <f t="shared" si="26"/>
        <v>9.509654848556</v>
      </c>
      <c r="V847" s="26">
        <f t="shared" si="27"/>
        <v>275.77999060812402</v>
      </c>
      <c r="Z847" s="4">
        <v>12</v>
      </c>
      <c r="AA847" s="26">
        <v>94.908607371366486</v>
      </c>
      <c r="AB847" s="26">
        <v>3796.3442948546594</v>
      </c>
    </row>
    <row r="848" spans="1:28" x14ac:dyDescent="0.25">
      <c r="A848" s="5" t="s">
        <v>3400</v>
      </c>
      <c r="B848" s="6" t="s">
        <v>1643</v>
      </c>
      <c r="C848" s="6" t="s">
        <v>1644</v>
      </c>
      <c r="D848" s="5">
        <v>2008</v>
      </c>
      <c r="E848" s="5">
        <v>8</v>
      </c>
      <c r="F848" s="5">
        <v>33</v>
      </c>
      <c r="G848" s="5">
        <v>92591</v>
      </c>
      <c r="H848" s="5" t="s">
        <v>1370</v>
      </c>
      <c r="I848" s="7">
        <v>3.8</v>
      </c>
      <c r="J848" s="5">
        <v>46</v>
      </c>
      <c r="K848" s="5">
        <v>3</v>
      </c>
      <c r="L848" s="5">
        <v>0</v>
      </c>
      <c r="M848" s="5">
        <v>2</v>
      </c>
      <c r="N848" s="5">
        <v>4</v>
      </c>
      <c r="O848" s="5">
        <v>9</v>
      </c>
      <c r="P848" s="5">
        <v>0</v>
      </c>
      <c r="Q848" s="5">
        <v>6</v>
      </c>
      <c r="R848" s="5">
        <v>12</v>
      </c>
      <c r="S848" s="5">
        <v>27</v>
      </c>
      <c r="T848" s="4">
        <v>1242</v>
      </c>
      <c r="U848" s="26">
        <f t="shared" si="26"/>
        <v>9.509654848556</v>
      </c>
      <c r="V848" s="26">
        <f t="shared" si="27"/>
        <v>437.44412303357598</v>
      </c>
      <c r="Z848" s="4">
        <v>12</v>
      </c>
      <c r="AA848" s="26">
        <v>38.476462447851276</v>
      </c>
      <c r="AB848" s="26">
        <v>1154.2938734355382</v>
      </c>
    </row>
    <row r="849" spans="1:28" x14ac:dyDescent="0.25">
      <c r="A849" s="5" t="s">
        <v>232</v>
      </c>
      <c r="B849" s="6" t="s">
        <v>1643</v>
      </c>
      <c r="C849" s="6" t="s">
        <v>1644</v>
      </c>
      <c r="D849" s="5">
        <v>2008</v>
      </c>
      <c r="E849" s="5">
        <v>8</v>
      </c>
      <c r="F849" s="5">
        <v>39</v>
      </c>
      <c r="G849" s="5">
        <v>95366</v>
      </c>
      <c r="H849" s="5" t="s">
        <v>1370</v>
      </c>
      <c r="I849" s="7">
        <v>3.9</v>
      </c>
      <c r="J849" s="5">
        <v>70</v>
      </c>
      <c r="K849" s="5">
        <v>2</v>
      </c>
      <c r="L849" s="5">
        <v>1</v>
      </c>
      <c r="M849" s="5">
        <v>2</v>
      </c>
      <c r="N849" s="5">
        <v>4</v>
      </c>
      <c r="O849" s="5">
        <v>6</v>
      </c>
      <c r="P849" s="5">
        <v>3</v>
      </c>
      <c r="Q849" s="5">
        <v>6</v>
      </c>
      <c r="R849" s="5">
        <v>12</v>
      </c>
      <c r="S849" s="5">
        <v>27</v>
      </c>
      <c r="T849" s="4">
        <v>1890</v>
      </c>
      <c r="U849" s="26">
        <f t="shared" si="26"/>
        <v>9.509654848556</v>
      </c>
      <c r="V849" s="26">
        <f t="shared" si="27"/>
        <v>665.67583939891995</v>
      </c>
      <c r="Z849" s="4">
        <v>5</v>
      </c>
      <c r="AA849" s="26">
        <v>16.261030389289456</v>
      </c>
      <c r="AB849" s="26">
        <v>813.05151946447279</v>
      </c>
    </row>
    <row r="850" spans="1:28" x14ac:dyDescent="0.25">
      <c r="A850" s="5" t="s">
        <v>405</v>
      </c>
      <c r="B850" s="6" t="s">
        <v>1643</v>
      </c>
      <c r="C850" s="6" t="s">
        <v>1644</v>
      </c>
      <c r="D850" s="5">
        <v>2008</v>
      </c>
      <c r="E850" s="5">
        <v>8</v>
      </c>
      <c r="F850" s="5">
        <v>48</v>
      </c>
      <c r="G850" s="5">
        <v>94534</v>
      </c>
      <c r="H850" s="5" t="s">
        <v>1370</v>
      </c>
      <c r="I850" s="7">
        <v>3.9</v>
      </c>
      <c r="J850" s="5">
        <v>9</v>
      </c>
      <c r="K850" s="5">
        <v>5</v>
      </c>
      <c r="L850" s="5">
        <v>1</v>
      </c>
      <c r="M850" s="5">
        <v>2</v>
      </c>
      <c r="N850" s="5">
        <v>1</v>
      </c>
      <c r="O850" s="5">
        <v>15</v>
      </c>
      <c r="P850" s="5">
        <v>3</v>
      </c>
      <c r="Q850" s="5">
        <v>6</v>
      </c>
      <c r="R850" s="5">
        <v>3</v>
      </c>
      <c r="S850" s="5">
        <v>27</v>
      </c>
      <c r="T850" s="4">
        <v>243</v>
      </c>
      <c r="U850" s="26">
        <f t="shared" si="26"/>
        <v>9.509654848556</v>
      </c>
      <c r="V850" s="26">
        <f t="shared" si="27"/>
        <v>85.586893637003996</v>
      </c>
      <c r="Z850" s="4">
        <v>11</v>
      </c>
      <c r="AA850" s="26">
        <v>2.5554135994675531</v>
      </c>
      <c r="AB850" s="26">
        <v>74.106994384559044</v>
      </c>
    </row>
    <row r="851" spans="1:28" x14ac:dyDescent="0.25">
      <c r="A851" s="5" t="s">
        <v>3067</v>
      </c>
      <c r="B851" s="6" t="s">
        <v>1643</v>
      </c>
      <c r="C851" s="6" t="s">
        <v>1644</v>
      </c>
      <c r="D851" s="5">
        <v>2007</v>
      </c>
      <c r="E851" s="5">
        <v>9</v>
      </c>
      <c r="F851" s="5">
        <v>19</v>
      </c>
      <c r="G851" s="5">
        <v>91765</v>
      </c>
      <c r="H851" s="5" t="s">
        <v>1370</v>
      </c>
      <c r="I851" s="7">
        <v>3.7</v>
      </c>
      <c r="J851" s="5">
        <v>29</v>
      </c>
      <c r="K851" s="5">
        <v>2</v>
      </c>
      <c r="L851" s="5">
        <v>0</v>
      </c>
      <c r="M851" s="5">
        <v>2</v>
      </c>
      <c r="N851" s="5">
        <v>5</v>
      </c>
      <c r="O851" s="5">
        <v>6</v>
      </c>
      <c r="P851" s="5">
        <v>0</v>
      </c>
      <c r="Q851" s="5">
        <v>6</v>
      </c>
      <c r="R851" s="5">
        <v>15</v>
      </c>
      <c r="S851" s="5">
        <v>27</v>
      </c>
      <c r="T851" s="4">
        <v>783</v>
      </c>
      <c r="U851" s="26">
        <f t="shared" si="26"/>
        <v>9.4762169942660286</v>
      </c>
      <c r="V851" s="26">
        <f t="shared" si="27"/>
        <v>274.81029283371481</v>
      </c>
      <c r="Z851" s="4">
        <v>11</v>
      </c>
      <c r="AA851" s="26">
        <v>6.3885339986688825</v>
      </c>
      <c r="AB851" s="26">
        <v>511.08271989351061</v>
      </c>
    </row>
    <row r="852" spans="1:28" x14ac:dyDescent="0.25">
      <c r="A852" s="5" t="s">
        <v>3154</v>
      </c>
      <c r="B852" s="6" t="s">
        <v>1643</v>
      </c>
      <c r="C852" s="6" t="s">
        <v>1644</v>
      </c>
      <c r="D852" s="5">
        <v>2007</v>
      </c>
      <c r="E852" s="5">
        <v>9</v>
      </c>
      <c r="F852" s="5">
        <v>19</v>
      </c>
      <c r="G852" s="5">
        <v>93534</v>
      </c>
      <c r="H852" s="5" t="s">
        <v>1370</v>
      </c>
      <c r="I852" s="7">
        <v>2.9</v>
      </c>
      <c r="J852" s="5">
        <v>20</v>
      </c>
      <c r="K852" s="5">
        <v>3</v>
      </c>
      <c r="L852" s="5">
        <v>2</v>
      </c>
      <c r="M852" s="5">
        <v>3</v>
      </c>
      <c r="N852" s="5">
        <v>1</v>
      </c>
      <c r="O852" s="5">
        <v>9</v>
      </c>
      <c r="P852" s="5">
        <v>6</v>
      </c>
      <c r="Q852" s="5">
        <v>9</v>
      </c>
      <c r="R852" s="5">
        <v>3</v>
      </c>
      <c r="S852" s="5">
        <v>27</v>
      </c>
      <c r="T852" s="4">
        <v>540</v>
      </c>
      <c r="U852" s="26">
        <f t="shared" si="26"/>
        <v>9.4762169942660286</v>
      </c>
      <c r="V852" s="26">
        <f t="shared" si="27"/>
        <v>189.52433988532056</v>
      </c>
      <c r="Z852" s="4">
        <v>9</v>
      </c>
      <c r="AA852" s="26">
        <v>101.4680296705057</v>
      </c>
      <c r="AB852" s="26">
        <v>2841.1048307741594</v>
      </c>
    </row>
    <row r="853" spans="1:28" x14ac:dyDescent="0.25">
      <c r="A853" s="5" t="s">
        <v>136</v>
      </c>
      <c r="B853" s="6" t="s">
        <v>1643</v>
      </c>
      <c r="C853" s="6" t="s">
        <v>1644</v>
      </c>
      <c r="D853" s="5">
        <v>2007</v>
      </c>
      <c r="E853" s="5">
        <v>9</v>
      </c>
      <c r="F853" s="5">
        <v>37</v>
      </c>
      <c r="G853" s="5">
        <v>91977</v>
      </c>
      <c r="H853" s="5" t="s">
        <v>1370</v>
      </c>
      <c r="I853" s="7">
        <v>3.8</v>
      </c>
      <c r="J853" s="5">
        <v>19</v>
      </c>
      <c r="K853" s="5">
        <v>3</v>
      </c>
      <c r="L853" s="5">
        <v>1</v>
      </c>
      <c r="M853" s="5">
        <v>3</v>
      </c>
      <c r="N853" s="5">
        <v>2</v>
      </c>
      <c r="O853" s="5">
        <v>9</v>
      </c>
      <c r="P853" s="5">
        <v>3</v>
      </c>
      <c r="Q853" s="5">
        <v>9</v>
      </c>
      <c r="R853" s="5">
        <v>6</v>
      </c>
      <c r="S853" s="5">
        <v>27</v>
      </c>
      <c r="T853" s="4">
        <v>513</v>
      </c>
      <c r="U853" s="26">
        <f t="shared" si="26"/>
        <v>9.4762169942660286</v>
      </c>
      <c r="V853" s="26">
        <f t="shared" si="27"/>
        <v>180.04812289105453</v>
      </c>
      <c r="Z853" s="4">
        <v>13</v>
      </c>
      <c r="AA853" s="26">
        <v>2.5750100136596581</v>
      </c>
      <c r="AB853" s="26">
        <v>54.075210286852823</v>
      </c>
    </row>
    <row r="854" spans="1:28" x14ac:dyDescent="0.25">
      <c r="A854" s="5" t="s">
        <v>137</v>
      </c>
      <c r="B854" s="6" t="s">
        <v>1643</v>
      </c>
      <c r="C854" s="6" t="s">
        <v>1644</v>
      </c>
      <c r="D854" s="5">
        <v>2007</v>
      </c>
      <c r="E854" s="5">
        <v>9</v>
      </c>
      <c r="F854" s="5">
        <v>37</v>
      </c>
      <c r="G854" s="5">
        <v>92127</v>
      </c>
      <c r="H854" s="5" t="s">
        <v>1370</v>
      </c>
      <c r="I854" s="7">
        <v>4</v>
      </c>
      <c r="J854" s="5">
        <v>50</v>
      </c>
      <c r="K854" s="5">
        <v>1</v>
      </c>
      <c r="L854" s="5">
        <v>0</v>
      </c>
      <c r="M854" s="5">
        <v>4</v>
      </c>
      <c r="N854" s="5">
        <v>4</v>
      </c>
      <c r="O854" s="5">
        <v>3</v>
      </c>
      <c r="P854" s="5">
        <v>0</v>
      </c>
      <c r="Q854" s="5">
        <v>12</v>
      </c>
      <c r="R854" s="5">
        <v>12</v>
      </c>
      <c r="S854" s="5">
        <v>27</v>
      </c>
      <c r="T854" s="4">
        <v>1350</v>
      </c>
      <c r="U854" s="26">
        <f t="shared" si="26"/>
        <v>9.4762169942660286</v>
      </c>
      <c r="V854" s="26">
        <f t="shared" si="27"/>
        <v>473.81084971330142</v>
      </c>
      <c r="Z854" s="4">
        <v>8</v>
      </c>
      <c r="AA854" s="26">
        <v>78.357372608221965</v>
      </c>
      <c r="AB854" s="26">
        <v>3447.7243947617662</v>
      </c>
    </row>
    <row r="855" spans="1:28" x14ac:dyDescent="0.25">
      <c r="A855" s="5" t="s">
        <v>478</v>
      </c>
      <c r="B855" s="6" t="s">
        <v>1643</v>
      </c>
      <c r="C855" s="6" t="s">
        <v>1644</v>
      </c>
      <c r="D855" s="5">
        <v>2007</v>
      </c>
      <c r="E855" s="5">
        <v>9</v>
      </c>
      <c r="F855" s="5">
        <v>56</v>
      </c>
      <c r="G855" s="5">
        <v>91362</v>
      </c>
      <c r="H855" s="5" t="s">
        <v>1370</v>
      </c>
      <c r="I855" s="7">
        <v>5.7</v>
      </c>
      <c r="J855" s="5">
        <v>25</v>
      </c>
      <c r="K855" s="5">
        <v>3</v>
      </c>
      <c r="L855" s="5">
        <v>0</v>
      </c>
      <c r="M855" s="5">
        <v>3</v>
      </c>
      <c r="N855" s="5">
        <v>3</v>
      </c>
      <c r="O855" s="5">
        <v>9</v>
      </c>
      <c r="P855" s="5">
        <v>0</v>
      </c>
      <c r="Q855" s="5">
        <v>9</v>
      </c>
      <c r="R855" s="5">
        <v>9</v>
      </c>
      <c r="S855" s="5">
        <v>27</v>
      </c>
      <c r="T855" s="4">
        <v>675</v>
      </c>
      <c r="U855" s="26">
        <f t="shared" si="26"/>
        <v>9.4762169942660286</v>
      </c>
      <c r="V855" s="26">
        <f t="shared" si="27"/>
        <v>236.90542485665071</v>
      </c>
      <c r="Z855" s="4">
        <v>14</v>
      </c>
      <c r="AA855" s="26">
        <v>11.63321704607262</v>
      </c>
      <c r="AB855" s="26">
        <v>58.166085230363095</v>
      </c>
    </row>
    <row r="856" spans="1:28" x14ac:dyDescent="0.25">
      <c r="A856" s="5" t="s">
        <v>1822</v>
      </c>
      <c r="B856" s="6" t="s">
        <v>1643</v>
      </c>
      <c r="C856" s="6" t="s">
        <v>1644</v>
      </c>
      <c r="D856" s="5">
        <v>2006</v>
      </c>
      <c r="E856" s="5">
        <v>10</v>
      </c>
      <c r="F856" s="5">
        <v>19</v>
      </c>
      <c r="G856" s="5">
        <v>91350</v>
      </c>
      <c r="H856" s="5" t="s">
        <v>1645</v>
      </c>
      <c r="I856" s="7">
        <v>1.9</v>
      </c>
      <c r="J856" s="5">
        <v>26</v>
      </c>
      <c r="K856" s="5">
        <v>3</v>
      </c>
      <c r="L856" s="5">
        <v>1</v>
      </c>
      <c r="M856" s="5">
        <v>3</v>
      </c>
      <c r="N856" s="5">
        <v>2</v>
      </c>
      <c r="O856" s="5">
        <v>9</v>
      </c>
      <c r="P856" s="5">
        <v>3</v>
      </c>
      <c r="Q856" s="5">
        <v>9</v>
      </c>
      <c r="R856" s="5">
        <v>6</v>
      </c>
      <c r="S856" s="5">
        <v>27</v>
      </c>
      <c r="T856" s="4">
        <v>702</v>
      </c>
      <c r="U856" s="26">
        <f t="shared" si="26"/>
        <v>9.4424445076835504</v>
      </c>
      <c r="V856" s="26">
        <f t="shared" si="27"/>
        <v>245.5035571997723</v>
      </c>
      <c r="Z856" s="4">
        <v>9</v>
      </c>
      <c r="AA856" s="26">
        <v>8.8784525961692484</v>
      </c>
      <c r="AB856" s="26">
        <v>346.25965125060071</v>
      </c>
    </row>
    <row r="857" spans="1:28" x14ac:dyDescent="0.25">
      <c r="A857" s="5" t="s">
        <v>1826</v>
      </c>
      <c r="B857" s="6" t="s">
        <v>1643</v>
      </c>
      <c r="C857" s="6" t="s">
        <v>1644</v>
      </c>
      <c r="D857" s="5">
        <v>2006</v>
      </c>
      <c r="E857" s="5">
        <v>10</v>
      </c>
      <c r="F857" s="5">
        <v>19</v>
      </c>
      <c r="G857" s="5">
        <v>91011</v>
      </c>
      <c r="H857" s="5" t="s">
        <v>1645</v>
      </c>
      <c r="I857" s="7">
        <v>3</v>
      </c>
      <c r="J857" s="5">
        <v>5</v>
      </c>
      <c r="K857" s="5">
        <v>4</v>
      </c>
      <c r="L857" s="5">
        <v>2</v>
      </c>
      <c r="M857" s="5">
        <v>2</v>
      </c>
      <c r="N857" s="5">
        <v>1</v>
      </c>
      <c r="O857" s="5">
        <v>12</v>
      </c>
      <c r="P857" s="5">
        <v>6</v>
      </c>
      <c r="Q857" s="5">
        <v>6</v>
      </c>
      <c r="R857" s="5">
        <v>3</v>
      </c>
      <c r="S857" s="5">
        <v>27</v>
      </c>
      <c r="T857" s="4">
        <v>135</v>
      </c>
      <c r="U857" s="26">
        <f t="shared" si="26"/>
        <v>9.4424445076835504</v>
      </c>
      <c r="V857" s="26">
        <f t="shared" si="27"/>
        <v>47.212222538417748</v>
      </c>
      <c r="Z857" s="4">
        <v>14</v>
      </c>
      <c r="AA857" s="26">
        <v>19.388695076787698</v>
      </c>
      <c r="AB857" s="26">
        <v>19.388695076787698</v>
      </c>
    </row>
    <row r="858" spans="1:28" x14ac:dyDescent="0.25">
      <c r="A858" s="5" t="s">
        <v>1853</v>
      </c>
      <c r="B858" s="6" t="s">
        <v>1643</v>
      </c>
      <c r="C858" s="6" t="s">
        <v>1644</v>
      </c>
      <c r="D858" s="5">
        <v>2006</v>
      </c>
      <c r="E858" s="5">
        <v>10</v>
      </c>
      <c r="F858" s="5">
        <v>19</v>
      </c>
      <c r="G858" s="5">
        <v>91304</v>
      </c>
      <c r="H858" s="5" t="s">
        <v>1645</v>
      </c>
      <c r="I858" s="7">
        <v>6</v>
      </c>
      <c r="J858" s="5">
        <v>20</v>
      </c>
      <c r="K858" s="5">
        <v>3</v>
      </c>
      <c r="L858" s="5">
        <v>0</v>
      </c>
      <c r="M858" s="5">
        <v>3</v>
      </c>
      <c r="N858" s="5">
        <v>3</v>
      </c>
      <c r="O858" s="5">
        <v>9</v>
      </c>
      <c r="P858" s="5">
        <v>0</v>
      </c>
      <c r="Q858" s="5">
        <v>9</v>
      </c>
      <c r="R858" s="5">
        <v>9</v>
      </c>
      <c r="S858" s="5">
        <v>27</v>
      </c>
      <c r="T858" s="4">
        <v>540</v>
      </c>
      <c r="U858" s="26">
        <f t="shared" si="26"/>
        <v>9.4424445076835504</v>
      </c>
      <c r="V858" s="26">
        <f t="shared" si="27"/>
        <v>188.84889015367099</v>
      </c>
      <c r="Z858" s="4">
        <v>7</v>
      </c>
      <c r="AA858" s="26">
        <v>113.34658507811974</v>
      </c>
      <c r="AB858" s="26">
        <v>3400.3975523435925</v>
      </c>
    </row>
    <row r="859" spans="1:28" x14ac:dyDescent="0.25">
      <c r="A859" s="5" t="s">
        <v>2146</v>
      </c>
      <c r="B859" s="6" t="s">
        <v>1643</v>
      </c>
      <c r="C859" s="6" t="s">
        <v>1644</v>
      </c>
      <c r="D859" s="5">
        <v>2006</v>
      </c>
      <c r="E859" s="5">
        <v>10</v>
      </c>
      <c r="F859" s="5">
        <v>39</v>
      </c>
      <c r="G859" s="5">
        <v>95336</v>
      </c>
      <c r="H859" s="5" t="s">
        <v>1645</v>
      </c>
      <c r="I859" s="7">
        <v>6</v>
      </c>
      <c r="J859" s="5">
        <v>61</v>
      </c>
      <c r="K859" s="5">
        <v>2</v>
      </c>
      <c r="L859" s="5">
        <v>2</v>
      </c>
      <c r="M859" s="5">
        <v>3</v>
      </c>
      <c r="N859" s="5">
        <v>2</v>
      </c>
      <c r="O859" s="5">
        <v>6</v>
      </c>
      <c r="P859" s="5">
        <v>6</v>
      </c>
      <c r="Q859" s="5">
        <v>9</v>
      </c>
      <c r="R859" s="5">
        <v>6</v>
      </c>
      <c r="S859" s="5">
        <v>27</v>
      </c>
      <c r="T859" s="4">
        <v>1647</v>
      </c>
      <c r="U859" s="26">
        <f t="shared" si="26"/>
        <v>9.4424445076835504</v>
      </c>
      <c r="V859" s="26">
        <f t="shared" si="27"/>
        <v>575.98911496869653</v>
      </c>
      <c r="Z859" s="4">
        <v>10</v>
      </c>
      <c r="AA859" s="26">
        <v>16.54867827208253</v>
      </c>
      <c r="AB859" s="26">
        <v>463.36299161831084</v>
      </c>
    </row>
    <row r="860" spans="1:28" x14ac:dyDescent="0.25">
      <c r="A860" s="5" t="s">
        <v>2237</v>
      </c>
      <c r="B860" s="6" t="s">
        <v>1660</v>
      </c>
      <c r="C860" s="6" t="s">
        <v>1151</v>
      </c>
      <c r="D860" s="5">
        <v>2006</v>
      </c>
      <c r="E860" s="5">
        <v>10</v>
      </c>
      <c r="F860" s="5">
        <v>43</v>
      </c>
      <c r="G860" s="5">
        <v>95124</v>
      </c>
      <c r="H860" s="5" t="s">
        <v>1645</v>
      </c>
      <c r="I860" s="7">
        <v>2.9</v>
      </c>
      <c r="J860" s="5">
        <v>20</v>
      </c>
      <c r="K860" s="5">
        <v>3</v>
      </c>
      <c r="L860" s="5">
        <v>3</v>
      </c>
      <c r="M860" s="5">
        <v>3</v>
      </c>
      <c r="N860" s="5">
        <v>0</v>
      </c>
      <c r="O860" s="5">
        <v>9</v>
      </c>
      <c r="P860" s="5">
        <v>9</v>
      </c>
      <c r="Q860" s="5">
        <v>9</v>
      </c>
      <c r="R860" s="5">
        <v>0</v>
      </c>
      <c r="S860" s="5">
        <v>27</v>
      </c>
      <c r="T860" s="4">
        <v>540</v>
      </c>
      <c r="U860" s="26">
        <f t="shared" si="26"/>
        <v>9.4424445076835504</v>
      </c>
      <c r="V860" s="26">
        <f t="shared" si="27"/>
        <v>188.84889015367099</v>
      </c>
      <c r="Z860" s="4">
        <v>12</v>
      </c>
      <c r="AA860" s="26">
        <v>6.412743741308546</v>
      </c>
      <c r="AB860" s="26">
        <v>224.44603094579912</v>
      </c>
    </row>
    <row r="861" spans="1:28" x14ac:dyDescent="0.25">
      <c r="A861" s="5" t="s">
        <v>2291</v>
      </c>
      <c r="B861" s="6" t="s">
        <v>1643</v>
      </c>
      <c r="C861" s="6" t="s">
        <v>1644</v>
      </c>
      <c r="D861" s="5">
        <v>2006</v>
      </c>
      <c r="E861" s="5">
        <v>10</v>
      </c>
      <c r="F861" s="5">
        <v>50</v>
      </c>
      <c r="G861" s="5">
        <v>95355</v>
      </c>
      <c r="H861" s="5" t="s">
        <v>1645</v>
      </c>
      <c r="I861" s="7">
        <v>2.7</v>
      </c>
      <c r="J861" s="5">
        <v>32</v>
      </c>
      <c r="K861" s="5">
        <v>3</v>
      </c>
      <c r="L861" s="5">
        <v>2</v>
      </c>
      <c r="M861" s="5">
        <v>3</v>
      </c>
      <c r="N861" s="5">
        <v>1</v>
      </c>
      <c r="O861" s="5">
        <v>9</v>
      </c>
      <c r="P861" s="5">
        <v>6</v>
      </c>
      <c r="Q861" s="5">
        <v>9</v>
      </c>
      <c r="R861" s="5">
        <v>3</v>
      </c>
      <c r="S861" s="5">
        <v>27</v>
      </c>
      <c r="T861" s="4">
        <v>864</v>
      </c>
      <c r="U861" s="26">
        <f t="shared" si="26"/>
        <v>9.4424445076835504</v>
      </c>
      <c r="V861" s="26">
        <f t="shared" si="27"/>
        <v>302.15822424587361</v>
      </c>
      <c r="Z861" s="4">
        <v>12</v>
      </c>
      <c r="AA861" s="26">
        <v>7.6952924895702557</v>
      </c>
      <c r="AB861" s="26">
        <v>369.37403949937226</v>
      </c>
    </row>
    <row r="862" spans="1:28" x14ac:dyDescent="0.25">
      <c r="A862" s="5" t="s">
        <v>3435</v>
      </c>
      <c r="B862" s="6" t="s">
        <v>1643</v>
      </c>
      <c r="C862" s="6" t="s">
        <v>1644</v>
      </c>
      <c r="D862" s="5">
        <v>2006</v>
      </c>
      <c r="E862" s="5">
        <v>10</v>
      </c>
      <c r="F862" s="5">
        <v>33</v>
      </c>
      <c r="G862" s="5">
        <v>92880</v>
      </c>
      <c r="H862" s="5" t="s">
        <v>1370</v>
      </c>
      <c r="I862" s="7">
        <v>3</v>
      </c>
      <c r="J862" s="5">
        <v>30</v>
      </c>
      <c r="K862" s="5">
        <v>3</v>
      </c>
      <c r="L862" s="5">
        <v>0</v>
      </c>
      <c r="M862" s="5">
        <v>3</v>
      </c>
      <c r="N862" s="5">
        <v>3</v>
      </c>
      <c r="O862" s="5">
        <v>9</v>
      </c>
      <c r="P862" s="5">
        <v>0</v>
      </c>
      <c r="Q862" s="5">
        <v>9</v>
      </c>
      <c r="R862" s="5">
        <v>9</v>
      </c>
      <c r="S862" s="5">
        <v>27</v>
      </c>
      <c r="T862" s="4">
        <v>810</v>
      </c>
      <c r="U862" s="26">
        <f t="shared" si="26"/>
        <v>9.4424445076835504</v>
      </c>
      <c r="V862" s="26">
        <f t="shared" si="27"/>
        <v>283.27333523050652</v>
      </c>
      <c r="Z862" s="4">
        <v>11</v>
      </c>
      <c r="AA862" s="26">
        <v>16.610188396539094</v>
      </c>
      <c r="AB862" s="26">
        <v>913.5603618096502</v>
      </c>
    </row>
    <row r="863" spans="1:28" x14ac:dyDescent="0.25">
      <c r="A863" s="5" t="s">
        <v>377</v>
      </c>
      <c r="B863" s="6" t="s">
        <v>1643</v>
      </c>
      <c r="C863" s="6" t="s">
        <v>1644</v>
      </c>
      <c r="D863" s="5">
        <v>2006</v>
      </c>
      <c r="E863" s="5">
        <v>10</v>
      </c>
      <c r="F863" s="5">
        <v>44</v>
      </c>
      <c r="G863" s="5">
        <v>95018</v>
      </c>
      <c r="H863" s="5" t="s">
        <v>1370</v>
      </c>
      <c r="I863" s="7">
        <v>4</v>
      </c>
      <c r="J863" s="5">
        <v>40</v>
      </c>
      <c r="K863" s="5">
        <v>3</v>
      </c>
      <c r="L863" s="5">
        <v>0</v>
      </c>
      <c r="M863" s="5">
        <v>3</v>
      </c>
      <c r="N863" s="5">
        <v>3</v>
      </c>
      <c r="O863" s="5">
        <v>9</v>
      </c>
      <c r="P863" s="5">
        <v>0</v>
      </c>
      <c r="Q863" s="5">
        <v>9</v>
      </c>
      <c r="R863" s="5">
        <v>9</v>
      </c>
      <c r="S863" s="5">
        <v>27</v>
      </c>
      <c r="T863" s="4">
        <v>1080</v>
      </c>
      <c r="U863" s="26">
        <f t="shared" si="26"/>
        <v>9.4424445076835504</v>
      </c>
      <c r="V863" s="26">
        <f t="shared" si="27"/>
        <v>377.69778030734199</v>
      </c>
      <c r="Z863" s="4">
        <v>11</v>
      </c>
      <c r="AA863" s="26">
        <v>8.943947598136436</v>
      </c>
      <c r="AB863" s="26">
        <v>313.03816593477524</v>
      </c>
    </row>
    <row r="864" spans="1:28" x14ac:dyDescent="0.25">
      <c r="A864" s="5" t="s">
        <v>1709</v>
      </c>
      <c r="B864" s="6" t="s">
        <v>1643</v>
      </c>
      <c r="C864" s="6" t="s">
        <v>1644</v>
      </c>
      <c r="D864" s="5">
        <v>2005</v>
      </c>
      <c r="E864" s="5">
        <v>11</v>
      </c>
      <c r="F864" s="5">
        <v>7</v>
      </c>
      <c r="G864" s="5">
        <v>94526</v>
      </c>
      <c r="H864" s="5" t="s">
        <v>1645</v>
      </c>
      <c r="I864" s="7">
        <v>4.9000000000000004</v>
      </c>
      <c r="J864" s="5">
        <v>51</v>
      </c>
      <c r="K864" s="5">
        <v>3</v>
      </c>
      <c r="L864" s="5">
        <v>1</v>
      </c>
      <c r="M864" s="5">
        <v>2</v>
      </c>
      <c r="N864" s="5">
        <v>3</v>
      </c>
      <c r="O864" s="5">
        <v>9</v>
      </c>
      <c r="P864" s="5">
        <v>3</v>
      </c>
      <c r="Q864" s="5">
        <v>6</v>
      </c>
      <c r="R864" s="5">
        <v>9</v>
      </c>
      <c r="S864" s="5">
        <v>27</v>
      </c>
      <c r="T864" s="4">
        <v>1377</v>
      </c>
      <c r="U864" s="26">
        <f t="shared" si="26"/>
        <v>9.4083323402531178</v>
      </c>
      <c r="V864" s="26">
        <f t="shared" si="27"/>
        <v>479.82494935290902</v>
      </c>
      <c r="Z864" s="4">
        <v>11</v>
      </c>
      <c r="AA864" s="26">
        <v>14.054774797071541</v>
      </c>
      <c r="AB864" s="26">
        <v>787.06738863600629</v>
      </c>
    </row>
    <row r="865" spans="1:28" x14ac:dyDescent="0.25">
      <c r="A865" s="5" t="s">
        <v>1851</v>
      </c>
      <c r="B865" s="6" t="s">
        <v>1643</v>
      </c>
      <c r="C865" s="6" t="s">
        <v>1644</v>
      </c>
      <c r="D865" s="5">
        <v>2005</v>
      </c>
      <c r="E865" s="5">
        <v>11</v>
      </c>
      <c r="F865" s="5">
        <v>19</v>
      </c>
      <c r="G865" s="5">
        <v>91385</v>
      </c>
      <c r="H865" s="5" t="s">
        <v>1645</v>
      </c>
      <c r="I865" s="7">
        <v>1.9</v>
      </c>
      <c r="J865" s="5">
        <v>50</v>
      </c>
      <c r="K865" s="5">
        <v>1</v>
      </c>
      <c r="L865" s="5">
        <v>0</v>
      </c>
      <c r="M865" s="5">
        <v>3</v>
      </c>
      <c r="N865" s="5">
        <v>5</v>
      </c>
      <c r="O865" s="5">
        <v>3</v>
      </c>
      <c r="P865" s="5">
        <v>0</v>
      </c>
      <c r="Q865" s="5">
        <v>9</v>
      </c>
      <c r="R865" s="5">
        <v>15</v>
      </c>
      <c r="S865" s="5">
        <v>27</v>
      </c>
      <c r="T865" s="4">
        <v>1350</v>
      </c>
      <c r="U865" s="26">
        <f t="shared" si="26"/>
        <v>9.4083323402531178</v>
      </c>
      <c r="V865" s="26">
        <f t="shared" si="27"/>
        <v>470.41661701265588</v>
      </c>
      <c r="Z865" s="4">
        <v>10</v>
      </c>
      <c r="AA865" s="26">
        <v>12.729752516986562</v>
      </c>
      <c r="AB865" s="26">
        <v>152.75703020383872</v>
      </c>
    </row>
    <row r="866" spans="1:28" x14ac:dyDescent="0.25">
      <c r="A866" s="5" t="s">
        <v>2043</v>
      </c>
      <c r="B866" s="6" t="s">
        <v>1643</v>
      </c>
      <c r="C866" s="6" t="s">
        <v>1644</v>
      </c>
      <c r="D866" s="5">
        <v>2005</v>
      </c>
      <c r="E866" s="5">
        <v>11</v>
      </c>
      <c r="F866" s="5">
        <v>36</v>
      </c>
      <c r="G866" s="5">
        <v>91739</v>
      </c>
      <c r="H866" s="5" t="s">
        <v>1645</v>
      </c>
      <c r="I866" s="7">
        <v>2.2999999999999998</v>
      </c>
      <c r="J866" s="5">
        <v>15</v>
      </c>
      <c r="K866" s="5">
        <v>3</v>
      </c>
      <c r="L866" s="5">
        <v>0</v>
      </c>
      <c r="M866" s="5">
        <v>4</v>
      </c>
      <c r="N866" s="5">
        <v>2</v>
      </c>
      <c r="O866" s="5">
        <v>9</v>
      </c>
      <c r="P866" s="5">
        <v>0</v>
      </c>
      <c r="Q866" s="5">
        <v>12</v>
      </c>
      <c r="R866" s="5">
        <v>6</v>
      </c>
      <c r="S866" s="5">
        <v>27</v>
      </c>
      <c r="T866" s="4">
        <v>405</v>
      </c>
      <c r="U866" s="26">
        <f t="shared" si="26"/>
        <v>9.4083323402531178</v>
      </c>
      <c r="V866" s="26">
        <f t="shared" si="27"/>
        <v>141.12498510379677</v>
      </c>
      <c r="Z866" s="4">
        <v>11</v>
      </c>
      <c r="AA866" s="26">
        <v>12.777067997337765</v>
      </c>
      <c r="AB866" s="26">
        <v>63.885339986688827</v>
      </c>
    </row>
    <row r="867" spans="1:28" x14ac:dyDescent="0.25">
      <c r="A867" s="5" t="s">
        <v>2341</v>
      </c>
      <c r="B867" s="6" t="s">
        <v>1643</v>
      </c>
      <c r="C867" s="6" t="s">
        <v>1644</v>
      </c>
      <c r="D867" s="5">
        <v>2005</v>
      </c>
      <c r="E867" s="5">
        <v>11</v>
      </c>
      <c r="F867" s="5">
        <v>57</v>
      </c>
      <c r="G867" s="5">
        <v>95776</v>
      </c>
      <c r="H867" s="5" t="s">
        <v>1645</v>
      </c>
      <c r="I867" s="7">
        <v>2.8</v>
      </c>
      <c r="J867" s="5">
        <v>5</v>
      </c>
      <c r="K867" s="5">
        <v>3</v>
      </c>
      <c r="L867" s="5">
        <v>0</v>
      </c>
      <c r="M867" s="5">
        <v>2</v>
      </c>
      <c r="N867" s="5">
        <v>4</v>
      </c>
      <c r="O867" s="5">
        <v>9</v>
      </c>
      <c r="P867" s="5">
        <v>0</v>
      </c>
      <c r="Q867" s="5">
        <v>6</v>
      </c>
      <c r="R867" s="5">
        <v>12</v>
      </c>
      <c r="S867" s="5">
        <v>27</v>
      </c>
      <c r="T867" s="4">
        <v>135</v>
      </c>
      <c r="U867" s="26">
        <f t="shared" si="26"/>
        <v>9.4083323402531178</v>
      </c>
      <c r="V867" s="26">
        <f t="shared" si="27"/>
        <v>47.041661701265589</v>
      </c>
      <c r="Z867" s="4">
        <v>15</v>
      </c>
      <c r="AA867" s="26">
        <v>23.359986676250418</v>
      </c>
      <c r="AB867" s="26">
        <v>1658.5590540137798</v>
      </c>
    </row>
    <row r="868" spans="1:28" x14ac:dyDescent="0.25">
      <c r="A868" s="5" t="s">
        <v>2963</v>
      </c>
      <c r="B868" s="6" t="s">
        <v>1730</v>
      </c>
      <c r="C868" s="6" t="s">
        <v>1151</v>
      </c>
      <c r="D868" s="5">
        <v>2005</v>
      </c>
      <c r="E868" s="5">
        <v>11</v>
      </c>
      <c r="F868" s="5">
        <v>7</v>
      </c>
      <c r="G868" s="5">
        <v>94556</v>
      </c>
      <c r="H868" s="5" t="s">
        <v>1370</v>
      </c>
      <c r="I868" s="7">
        <v>3</v>
      </c>
      <c r="J868" s="5">
        <v>10</v>
      </c>
      <c r="K868" s="5">
        <v>3</v>
      </c>
      <c r="L868" s="5">
        <v>2</v>
      </c>
      <c r="M868" s="5">
        <v>2</v>
      </c>
      <c r="N868" s="5">
        <v>2</v>
      </c>
      <c r="O868" s="5">
        <v>9</v>
      </c>
      <c r="P868" s="5">
        <v>6</v>
      </c>
      <c r="Q868" s="5">
        <v>6</v>
      </c>
      <c r="R868" s="5">
        <v>6</v>
      </c>
      <c r="S868" s="5">
        <v>27</v>
      </c>
      <c r="T868" s="4">
        <v>270</v>
      </c>
      <c r="U868" s="26">
        <f t="shared" si="26"/>
        <v>9.4083323402531178</v>
      </c>
      <c r="V868" s="26">
        <f t="shared" si="27"/>
        <v>94.083323402531178</v>
      </c>
      <c r="Z868" s="4">
        <v>11</v>
      </c>
      <c r="AA868" s="26">
        <v>30.664963193610639</v>
      </c>
      <c r="AB868" s="26">
        <v>306.6496319361064</v>
      </c>
    </row>
    <row r="869" spans="1:28" x14ac:dyDescent="0.25">
      <c r="A869" s="5" t="s">
        <v>1922</v>
      </c>
      <c r="B869" s="6" t="s">
        <v>1643</v>
      </c>
      <c r="C869" s="6" t="s">
        <v>1644</v>
      </c>
      <c r="D869" s="5">
        <v>2004</v>
      </c>
      <c r="E869" s="5">
        <v>12</v>
      </c>
      <c r="F869" s="5">
        <v>30</v>
      </c>
      <c r="G869" s="5">
        <v>92656</v>
      </c>
      <c r="H869" s="5" t="s">
        <v>1645</v>
      </c>
      <c r="I869" s="7">
        <v>1.9</v>
      </c>
      <c r="J869" s="5">
        <v>14</v>
      </c>
      <c r="K869" s="5">
        <v>2</v>
      </c>
      <c r="L869" s="5">
        <v>1</v>
      </c>
      <c r="M869" s="5">
        <v>2</v>
      </c>
      <c r="N869" s="5">
        <v>4</v>
      </c>
      <c r="O869" s="5">
        <v>6</v>
      </c>
      <c r="P869" s="5">
        <v>3</v>
      </c>
      <c r="Q869" s="5">
        <v>6</v>
      </c>
      <c r="R869" s="5">
        <v>12</v>
      </c>
      <c r="S869" s="5">
        <v>27</v>
      </c>
      <c r="T869" s="4">
        <v>378</v>
      </c>
      <c r="U869" s="26">
        <f t="shared" si="26"/>
        <v>9.3738753413500717</v>
      </c>
      <c r="V869" s="26">
        <f t="shared" si="27"/>
        <v>131.234254778901</v>
      </c>
      <c r="Z869" s="4">
        <v>11</v>
      </c>
      <c r="AA869" s="26">
        <v>1.2777067997337765</v>
      </c>
      <c r="AB869" s="26">
        <v>25.55413599467553</v>
      </c>
    </row>
    <row r="870" spans="1:28" x14ac:dyDescent="0.25">
      <c r="A870" s="5" t="s">
        <v>2078</v>
      </c>
      <c r="B870" s="6" t="s">
        <v>1643</v>
      </c>
      <c r="C870" s="6" t="s">
        <v>1644</v>
      </c>
      <c r="D870" s="5">
        <v>2004</v>
      </c>
      <c r="E870" s="5">
        <v>12</v>
      </c>
      <c r="F870" s="5">
        <v>37</v>
      </c>
      <c r="G870" s="5">
        <v>92057</v>
      </c>
      <c r="H870" s="5" t="s">
        <v>1645</v>
      </c>
      <c r="I870" s="7">
        <v>4.0999999999999996</v>
      </c>
      <c r="J870" s="5">
        <v>60</v>
      </c>
      <c r="K870" s="5">
        <v>3</v>
      </c>
      <c r="L870" s="5">
        <v>0</v>
      </c>
      <c r="M870" s="5">
        <v>3</v>
      </c>
      <c r="N870" s="5">
        <v>3</v>
      </c>
      <c r="O870" s="5">
        <v>9</v>
      </c>
      <c r="P870" s="5">
        <v>0</v>
      </c>
      <c r="Q870" s="5">
        <v>9</v>
      </c>
      <c r="R870" s="5">
        <v>9</v>
      </c>
      <c r="S870" s="5">
        <v>27</v>
      </c>
      <c r="T870" s="4">
        <v>1620</v>
      </c>
      <c r="U870" s="26">
        <f t="shared" si="26"/>
        <v>9.3738753413500717</v>
      </c>
      <c r="V870" s="26">
        <f t="shared" si="27"/>
        <v>562.4325204810043</v>
      </c>
      <c r="Z870" s="4">
        <v>8</v>
      </c>
      <c r="AA870" s="26">
        <v>5.0553143618207717</v>
      </c>
      <c r="AB870" s="26">
        <v>252.76571809103859</v>
      </c>
    </row>
    <row r="871" spans="1:28" x14ac:dyDescent="0.25">
      <c r="A871" s="5" t="s">
        <v>2138</v>
      </c>
      <c r="B871" s="6" t="s">
        <v>1660</v>
      </c>
      <c r="C871" s="6" t="s">
        <v>1151</v>
      </c>
      <c r="D871" s="5">
        <v>2004</v>
      </c>
      <c r="E871" s="5">
        <v>12</v>
      </c>
      <c r="F871" s="5">
        <v>39</v>
      </c>
      <c r="G871" s="5">
        <v>95336</v>
      </c>
      <c r="H871" s="5" t="s">
        <v>1645</v>
      </c>
      <c r="I871" s="7">
        <v>1.9</v>
      </c>
      <c r="J871" s="5">
        <v>39</v>
      </c>
      <c r="K871" s="5">
        <v>3</v>
      </c>
      <c r="L871" s="5">
        <v>3</v>
      </c>
      <c r="M871" s="5">
        <v>2</v>
      </c>
      <c r="N871" s="5">
        <v>1</v>
      </c>
      <c r="O871" s="5">
        <v>9</v>
      </c>
      <c r="P871" s="5">
        <v>9</v>
      </c>
      <c r="Q871" s="5">
        <v>6</v>
      </c>
      <c r="R871" s="5">
        <v>3</v>
      </c>
      <c r="S871" s="5">
        <v>27</v>
      </c>
      <c r="T871" s="4">
        <v>1053</v>
      </c>
      <c r="U871" s="26">
        <f t="shared" si="26"/>
        <v>9.3738753413500717</v>
      </c>
      <c r="V871" s="26">
        <f t="shared" si="27"/>
        <v>365.5811383126528</v>
      </c>
      <c r="Z871" s="4">
        <v>12</v>
      </c>
      <c r="AA871" s="26">
        <v>25.650974965234184</v>
      </c>
      <c r="AB871" s="26">
        <v>641.27437413085454</v>
      </c>
    </row>
    <row r="872" spans="1:28" x14ac:dyDescent="0.25">
      <c r="A872" s="5" t="s">
        <v>2297</v>
      </c>
      <c r="B872" s="6" t="s">
        <v>1643</v>
      </c>
      <c r="C872" s="6" t="s">
        <v>1644</v>
      </c>
      <c r="D872" s="5">
        <v>2004</v>
      </c>
      <c r="E872" s="5">
        <v>12</v>
      </c>
      <c r="F872" s="5">
        <v>54</v>
      </c>
      <c r="G872" s="5">
        <v>93291</v>
      </c>
      <c r="H872" s="5" t="s">
        <v>1645</v>
      </c>
      <c r="I872" s="7">
        <v>3.8</v>
      </c>
      <c r="J872" s="5">
        <v>50</v>
      </c>
      <c r="K872" s="5">
        <v>2</v>
      </c>
      <c r="L872" s="5">
        <v>1</v>
      </c>
      <c r="M872" s="5">
        <v>3</v>
      </c>
      <c r="N872" s="5">
        <v>3</v>
      </c>
      <c r="O872" s="5">
        <v>6</v>
      </c>
      <c r="P872" s="5">
        <v>3</v>
      </c>
      <c r="Q872" s="5">
        <v>9</v>
      </c>
      <c r="R872" s="5">
        <v>9</v>
      </c>
      <c r="S872" s="5">
        <v>27</v>
      </c>
      <c r="T872" s="4">
        <v>1350</v>
      </c>
      <c r="U872" s="26">
        <f t="shared" si="26"/>
        <v>9.3738753413500717</v>
      </c>
      <c r="V872" s="26">
        <f t="shared" si="27"/>
        <v>468.69376706750359</v>
      </c>
      <c r="Z872" s="4">
        <v>12</v>
      </c>
      <c r="AA872" s="26">
        <v>8.9778412378319654</v>
      </c>
      <c r="AB872" s="26">
        <v>44.889206189159829</v>
      </c>
    </row>
    <row r="873" spans="1:28" x14ac:dyDescent="0.25">
      <c r="A873" s="5" t="s">
        <v>3035</v>
      </c>
      <c r="B873" s="6" t="s">
        <v>1643</v>
      </c>
      <c r="C873" s="6" t="s">
        <v>1644</v>
      </c>
      <c r="D873" s="5">
        <v>2004</v>
      </c>
      <c r="E873" s="5">
        <v>12</v>
      </c>
      <c r="F873" s="5">
        <v>19</v>
      </c>
      <c r="G873" s="5">
        <v>90731</v>
      </c>
      <c r="H873" s="5" t="s">
        <v>1370</v>
      </c>
      <c r="I873" s="7">
        <v>3.8</v>
      </c>
      <c r="J873" s="5">
        <v>40</v>
      </c>
      <c r="K873" s="5">
        <v>4</v>
      </c>
      <c r="L873" s="5">
        <v>0</v>
      </c>
      <c r="M873" s="5">
        <v>3</v>
      </c>
      <c r="N873" s="5">
        <v>2</v>
      </c>
      <c r="O873" s="5">
        <v>12</v>
      </c>
      <c r="P873" s="5">
        <v>0</v>
      </c>
      <c r="Q873" s="5">
        <v>9</v>
      </c>
      <c r="R873" s="5">
        <v>6</v>
      </c>
      <c r="S873" s="5">
        <v>27</v>
      </c>
      <c r="T873" s="4">
        <v>1080</v>
      </c>
      <c r="U873" s="26">
        <f t="shared" si="26"/>
        <v>9.3738753413500717</v>
      </c>
      <c r="V873" s="26">
        <f t="shared" si="27"/>
        <v>374.95501365400287</v>
      </c>
      <c r="Z873" s="4">
        <v>18</v>
      </c>
      <c r="AA873" s="26">
        <v>3.9424545497542387</v>
      </c>
      <c r="AB873" s="26">
        <v>74.906636445330534</v>
      </c>
    </row>
    <row r="874" spans="1:28" x14ac:dyDescent="0.25">
      <c r="A874" s="5" t="s">
        <v>3079</v>
      </c>
      <c r="B874" s="6" t="s">
        <v>1643</v>
      </c>
      <c r="C874" s="6" t="s">
        <v>1644</v>
      </c>
      <c r="D874" s="5">
        <v>2004</v>
      </c>
      <c r="E874" s="5">
        <v>12</v>
      </c>
      <c r="F874" s="5">
        <v>19</v>
      </c>
      <c r="G874" s="5">
        <v>90717</v>
      </c>
      <c r="H874" s="5" t="s">
        <v>1370</v>
      </c>
      <c r="I874" s="7">
        <v>3.8</v>
      </c>
      <c r="J874" s="5">
        <v>29</v>
      </c>
      <c r="K874" s="5">
        <v>2</v>
      </c>
      <c r="L874" s="5">
        <v>0</v>
      </c>
      <c r="M874" s="5">
        <v>3</v>
      </c>
      <c r="N874" s="5">
        <v>4</v>
      </c>
      <c r="O874" s="5">
        <v>6</v>
      </c>
      <c r="P874" s="5">
        <v>0</v>
      </c>
      <c r="Q874" s="5">
        <v>9</v>
      </c>
      <c r="R874" s="5">
        <v>12</v>
      </c>
      <c r="S874" s="5">
        <v>27</v>
      </c>
      <c r="T874" s="4">
        <v>783</v>
      </c>
      <c r="U874" s="26">
        <f t="shared" si="26"/>
        <v>9.3738753413500717</v>
      </c>
      <c r="V874" s="26">
        <f t="shared" si="27"/>
        <v>271.84238489915208</v>
      </c>
      <c r="Z874" s="4">
        <v>11</v>
      </c>
      <c r="AA874" s="26">
        <v>19.165601996006647</v>
      </c>
      <c r="AB874" s="26">
        <v>670.79606986023259</v>
      </c>
    </row>
    <row r="875" spans="1:28" x14ac:dyDescent="0.25">
      <c r="A875" s="5" t="s">
        <v>167</v>
      </c>
      <c r="B875" s="6" t="s">
        <v>1643</v>
      </c>
      <c r="C875" s="6" t="s">
        <v>1644</v>
      </c>
      <c r="D875" s="5">
        <v>2004</v>
      </c>
      <c r="E875" s="5">
        <v>12</v>
      </c>
      <c r="F875" s="5">
        <v>37</v>
      </c>
      <c r="G875" s="5">
        <v>92082</v>
      </c>
      <c r="H875" s="5" t="s">
        <v>1370</v>
      </c>
      <c r="I875" s="7">
        <v>1.8</v>
      </c>
      <c r="J875" s="5">
        <v>15</v>
      </c>
      <c r="K875" s="5">
        <v>3</v>
      </c>
      <c r="L875" s="5">
        <v>0</v>
      </c>
      <c r="M875" s="5">
        <v>3</v>
      </c>
      <c r="N875" s="5">
        <v>3</v>
      </c>
      <c r="O875" s="5">
        <v>9</v>
      </c>
      <c r="P875" s="5">
        <v>0</v>
      </c>
      <c r="Q875" s="5">
        <v>9</v>
      </c>
      <c r="R875" s="5">
        <v>9</v>
      </c>
      <c r="S875" s="5">
        <v>27</v>
      </c>
      <c r="T875" s="4">
        <v>405</v>
      </c>
      <c r="U875" s="26">
        <f t="shared" si="26"/>
        <v>9.3738753413500717</v>
      </c>
      <c r="V875" s="26">
        <f t="shared" si="27"/>
        <v>140.60813012025108</v>
      </c>
      <c r="Z875" s="4">
        <v>9</v>
      </c>
      <c r="AA875" s="26">
        <v>58.344117060540775</v>
      </c>
      <c r="AB875" s="26">
        <v>2042.0440971189271</v>
      </c>
    </row>
    <row r="876" spans="1:28" x14ac:dyDescent="0.25">
      <c r="A876" s="5" t="s">
        <v>520</v>
      </c>
      <c r="B876" s="6" t="s">
        <v>1643</v>
      </c>
      <c r="C876" s="6" t="s">
        <v>1644</v>
      </c>
      <c r="D876" s="5">
        <v>2004</v>
      </c>
      <c r="E876" s="5">
        <v>12</v>
      </c>
      <c r="F876" s="5">
        <v>56</v>
      </c>
      <c r="G876" s="5">
        <v>93002</v>
      </c>
      <c r="H876" s="5" t="s">
        <v>1370</v>
      </c>
      <c r="I876" s="7">
        <v>3.9</v>
      </c>
      <c r="J876" s="5">
        <v>19</v>
      </c>
      <c r="K876" s="5">
        <v>3</v>
      </c>
      <c r="L876" s="5">
        <v>3</v>
      </c>
      <c r="M876" s="5">
        <v>3</v>
      </c>
      <c r="N876" s="5">
        <v>0</v>
      </c>
      <c r="O876" s="5">
        <v>9</v>
      </c>
      <c r="P876" s="5">
        <v>9</v>
      </c>
      <c r="Q876" s="5">
        <v>9</v>
      </c>
      <c r="R876" s="5">
        <v>0</v>
      </c>
      <c r="S876" s="5">
        <v>27</v>
      </c>
      <c r="T876" s="4">
        <v>513</v>
      </c>
      <c r="U876" s="26">
        <f t="shared" si="26"/>
        <v>9.3738753413500717</v>
      </c>
      <c r="V876" s="26">
        <f t="shared" si="27"/>
        <v>178.10363148565136</v>
      </c>
      <c r="Z876" s="4">
        <v>10</v>
      </c>
      <c r="AA876" s="26">
        <v>31.824381292466402</v>
      </c>
      <c r="AB876" s="26">
        <v>1113.853345236324</v>
      </c>
    </row>
    <row r="877" spans="1:28" x14ac:dyDescent="0.25">
      <c r="A877" s="5" t="s">
        <v>1727</v>
      </c>
      <c r="B877" s="6" t="s">
        <v>1660</v>
      </c>
      <c r="C877" s="6" t="s">
        <v>1151</v>
      </c>
      <c r="D877" s="5">
        <v>2003</v>
      </c>
      <c r="E877" s="5">
        <v>13</v>
      </c>
      <c r="F877" s="5">
        <v>7</v>
      </c>
      <c r="G877" s="5">
        <v>94553</v>
      </c>
      <c r="H877" s="5" t="s">
        <v>1645</v>
      </c>
      <c r="I877" s="7">
        <v>3.8</v>
      </c>
      <c r="J877" s="5">
        <v>30</v>
      </c>
      <c r="K877" s="5">
        <v>3</v>
      </c>
      <c r="L877" s="5">
        <v>4</v>
      </c>
      <c r="M877" s="5">
        <v>1</v>
      </c>
      <c r="N877" s="5">
        <v>1</v>
      </c>
      <c r="O877" s="5">
        <v>9</v>
      </c>
      <c r="P877" s="5">
        <v>12</v>
      </c>
      <c r="Q877" s="5">
        <v>3</v>
      </c>
      <c r="R877" s="5">
        <v>3</v>
      </c>
      <c r="S877" s="5">
        <v>27</v>
      </c>
      <c r="T877" s="4">
        <v>810</v>
      </c>
      <c r="U877" s="26">
        <f t="shared" si="26"/>
        <v>9.3390682556879749</v>
      </c>
      <c r="V877" s="26">
        <f t="shared" si="27"/>
        <v>280.17204767063924</v>
      </c>
      <c r="Z877" s="4">
        <v>10</v>
      </c>
      <c r="AA877" s="26">
        <v>129.84347567326293</v>
      </c>
      <c r="AB877" s="26">
        <v>4025.1477458711506</v>
      </c>
    </row>
    <row r="878" spans="1:28" x14ac:dyDescent="0.25">
      <c r="A878" s="5" t="s">
        <v>1753</v>
      </c>
      <c r="B878" s="6" t="s">
        <v>1643</v>
      </c>
      <c r="C878" s="6" t="s">
        <v>1644</v>
      </c>
      <c r="D878" s="5">
        <v>2003</v>
      </c>
      <c r="E878" s="5">
        <v>13</v>
      </c>
      <c r="F878" s="5">
        <v>15</v>
      </c>
      <c r="G878" s="5">
        <v>93560</v>
      </c>
      <c r="H878" s="5" t="s">
        <v>1645</v>
      </c>
      <c r="I878" s="7">
        <v>1.5</v>
      </c>
      <c r="J878" s="5">
        <v>0</v>
      </c>
      <c r="K878" s="5">
        <v>2</v>
      </c>
      <c r="L878" s="5">
        <v>2</v>
      </c>
      <c r="M878" s="5">
        <v>3</v>
      </c>
      <c r="N878" s="5">
        <v>2</v>
      </c>
      <c r="O878" s="5">
        <v>6</v>
      </c>
      <c r="P878" s="5">
        <v>6</v>
      </c>
      <c r="Q878" s="5">
        <v>9</v>
      </c>
      <c r="R878" s="5">
        <v>6</v>
      </c>
      <c r="S878" s="5">
        <v>27</v>
      </c>
      <c r="T878" s="4">
        <v>0</v>
      </c>
      <c r="U878" s="26">
        <f t="shared" si="26"/>
        <v>9.3390682556879749</v>
      </c>
      <c r="V878" s="26">
        <f t="shared" si="27"/>
        <v>0</v>
      </c>
      <c r="Z878" s="4">
        <v>13</v>
      </c>
      <c r="AA878" s="26">
        <v>14.16255507512812</v>
      </c>
      <c r="AB878" s="26">
        <v>283.25110150256239</v>
      </c>
    </row>
    <row r="879" spans="1:28" x14ac:dyDescent="0.25">
      <c r="A879" s="5" t="s">
        <v>1803</v>
      </c>
      <c r="B879" s="6" t="s">
        <v>1643</v>
      </c>
      <c r="C879" s="6" t="s">
        <v>1644</v>
      </c>
      <c r="D879" s="5">
        <v>2003</v>
      </c>
      <c r="E879" s="5">
        <v>13</v>
      </c>
      <c r="F879" s="5">
        <v>19</v>
      </c>
      <c r="G879" s="5">
        <v>93543</v>
      </c>
      <c r="H879" s="5" t="s">
        <v>1645</v>
      </c>
      <c r="I879" s="7">
        <v>6</v>
      </c>
      <c r="J879" s="5">
        <v>80</v>
      </c>
      <c r="K879" s="5">
        <v>2</v>
      </c>
      <c r="L879" s="5">
        <v>1</v>
      </c>
      <c r="M879" s="5">
        <v>2</v>
      </c>
      <c r="N879" s="5">
        <v>4</v>
      </c>
      <c r="O879" s="5">
        <v>6</v>
      </c>
      <c r="P879" s="5">
        <v>3</v>
      </c>
      <c r="Q879" s="5">
        <v>6</v>
      </c>
      <c r="R879" s="5">
        <v>12</v>
      </c>
      <c r="S879" s="5">
        <v>27</v>
      </c>
      <c r="T879" s="4">
        <v>2160</v>
      </c>
      <c r="U879" s="26">
        <f t="shared" si="26"/>
        <v>9.3390682556879749</v>
      </c>
      <c r="V879" s="26">
        <f t="shared" si="27"/>
        <v>747.12546045503802</v>
      </c>
      <c r="Z879" s="4">
        <v>11</v>
      </c>
      <c r="AA879" s="26">
        <v>43.442031190948406</v>
      </c>
      <c r="AB879" s="26">
        <v>217.21015595474202</v>
      </c>
    </row>
    <row r="880" spans="1:28" x14ac:dyDescent="0.25">
      <c r="A880" s="5" t="s">
        <v>2300</v>
      </c>
      <c r="B880" s="6" t="s">
        <v>1643</v>
      </c>
      <c r="C880" s="6" t="s">
        <v>1644</v>
      </c>
      <c r="D880" s="5">
        <v>2003</v>
      </c>
      <c r="E880" s="5">
        <v>13</v>
      </c>
      <c r="F880" s="5">
        <v>54</v>
      </c>
      <c r="G880" s="5">
        <v>93277</v>
      </c>
      <c r="H880" s="5" t="s">
        <v>1645</v>
      </c>
      <c r="I880" s="7">
        <v>0.1</v>
      </c>
      <c r="J880" s="5">
        <v>1</v>
      </c>
      <c r="K880" s="5">
        <v>4</v>
      </c>
      <c r="L880" s="5">
        <v>1</v>
      </c>
      <c r="M880" s="5">
        <v>2</v>
      </c>
      <c r="N880" s="5">
        <v>2</v>
      </c>
      <c r="O880" s="5">
        <v>12</v>
      </c>
      <c r="P880" s="5">
        <v>3</v>
      </c>
      <c r="Q880" s="5">
        <v>6</v>
      </c>
      <c r="R880" s="5">
        <v>6</v>
      </c>
      <c r="S880" s="5">
        <v>27</v>
      </c>
      <c r="T880" s="4">
        <v>27</v>
      </c>
      <c r="U880" s="26">
        <f t="shared" si="26"/>
        <v>9.3390682556879749</v>
      </c>
      <c r="V880" s="26">
        <f t="shared" si="27"/>
        <v>9.3390682556879749</v>
      </c>
      <c r="Z880" s="4">
        <v>10</v>
      </c>
      <c r="AA880" s="26">
        <v>45.827109061151617</v>
      </c>
      <c r="AB880" s="26">
        <v>1603.9488171403066</v>
      </c>
    </row>
    <row r="881" spans="1:28" x14ac:dyDescent="0.25">
      <c r="A881" s="5" t="s">
        <v>3102</v>
      </c>
      <c r="B881" s="6" t="s">
        <v>1643</v>
      </c>
      <c r="C881" s="6" t="s">
        <v>1644</v>
      </c>
      <c r="D881" s="5">
        <v>2003</v>
      </c>
      <c r="E881" s="5">
        <v>13</v>
      </c>
      <c r="F881" s="5">
        <v>19</v>
      </c>
      <c r="G881" s="5">
        <v>90266</v>
      </c>
      <c r="H881" s="5" t="s">
        <v>1370</v>
      </c>
      <c r="I881" s="7">
        <v>4.8</v>
      </c>
      <c r="J881" s="5">
        <v>49</v>
      </c>
      <c r="K881" s="5">
        <v>2</v>
      </c>
      <c r="L881" s="5">
        <v>2</v>
      </c>
      <c r="M881" s="5">
        <v>5</v>
      </c>
      <c r="N881" s="5">
        <v>0</v>
      </c>
      <c r="O881" s="5">
        <v>6</v>
      </c>
      <c r="P881" s="5">
        <v>6</v>
      </c>
      <c r="Q881" s="5">
        <v>15</v>
      </c>
      <c r="R881" s="5">
        <v>0</v>
      </c>
      <c r="S881" s="5">
        <v>27</v>
      </c>
      <c r="T881" s="4">
        <v>1323</v>
      </c>
      <c r="U881" s="26">
        <f t="shared" si="26"/>
        <v>9.3390682556879749</v>
      </c>
      <c r="V881" s="26">
        <f t="shared" si="27"/>
        <v>457.61434452871077</v>
      </c>
      <c r="Z881" s="4">
        <v>12</v>
      </c>
      <c r="AA881" s="26">
        <v>15.390584979140511</v>
      </c>
      <c r="AB881" s="26">
        <v>769.52924895702552</v>
      </c>
    </row>
    <row r="882" spans="1:28" x14ac:dyDescent="0.25">
      <c r="A882" s="5" t="s">
        <v>3363</v>
      </c>
      <c r="B882" s="6" t="s">
        <v>1643</v>
      </c>
      <c r="C882" s="6" t="s">
        <v>1644</v>
      </c>
      <c r="D882" s="5">
        <v>2003</v>
      </c>
      <c r="E882" s="5">
        <v>13</v>
      </c>
      <c r="F882" s="5">
        <v>31</v>
      </c>
      <c r="G882" s="5">
        <v>95603</v>
      </c>
      <c r="H882" s="5" t="s">
        <v>1370</v>
      </c>
      <c r="I882" s="7">
        <v>1</v>
      </c>
      <c r="J882" s="5">
        <v>5</v>
      </c>
      <c r="K882" s="5">
        <v>3</v>
      </c>
      <c r="L882" s="5">
        <v>1</v>
      </c>
      <c r="M882" s="5">
        <v>3</v>
      </c>
      <c r="N882" s="5">
        <v>2</v>
      </c>
      <c r="O882" s="5">
        <v>9</v>
      </c>
      <c r="P882" s="5">
        <v>3</v>
      </c>
      <c r="Q882" s="5">
        <v>9</v>
      </c>
      <c r="R882" s="5">
        <v>6</v>
      </c>
      <c r="S882" s="5">
        <v>27</v>
      </c>
      <c r="T882" s="4">
        <v>135</v>
      </c>
      <c r="U882" s="26">
        <f t="shared" si="26"/>
        <v>9.3390682556879749</v>
      </c>
      <c r="V882" s="26">
        <f t="shared" si="27"/>
        <v>46.695341278439876</v>
      </c>
      <c r="Z882" s="4">
        <v>10</v>
      </c>
      <c r="AA882" s="26">
        <v>89.108267618905927</v>
      </c>
      <c r="AB882" s="26">
        <v>3653.4389723751428</v>
      </c>
    </row>
    <row r="883" spans="1:28" x14ac:dyDescent="0.25">
      <c r="A883" s="5" t="s">
        <v>6</v>
      </c>
      <c r="B883" s="6" t="s">
        <v>1643</v>
      </c>
      <c r="C883" s="6" t="s">
        <v>1644</v>
      </c>
      <c r="D883" s="5">
        <v>2003</v>
      </c>
      <c r="E883" s="5">
        <v>13</v>
      </c>
      <c r="F883" s="5">
        <v>34</v>
      </c>
      <c r="G883" s="5">
        <v>95630</v>
      </c>
      <c r="H883" s="5" t="s">
        <v>1370</v>
      </c>
      <c r="I883" s="7">
        <v>3.3</v>
      </c>
      <c r="J883" s="5">
        <v>15</v>
      </c>
      <c r="K883" s="5">
        <v>2</v>
      </c>
      <c r="L883" s="5">
        <v>0</v>
      </c>
      <c r="M883" s="5">
        <v>3</v>
      </c>
      <c r="N883" s="5">
        <v>4</v>
      </c>
      <c r="O883" s="5">
        <v>6</v>
      </c>
      <c r="P883" s="5">
        <v>0</v>
      </c>
      <c r="Q883" s="5">
        <v>9</v>
      </c>
      <c r="R883" s="5">
        <v>12</v>
      </c>
      <c r="S883" s="5">
        <v>27</v>
      </c>
      <c r="T883" s="4">
        <v>405</v>
      </c>
      <c r="U883" s="26">
        <f t="shared" si="26"/>
        <v>9.3390682556879749</v>
      </c>
      <c r="V883" s="26">
        <f t="shared" si="27"/>
        <v>140.08602383531962</v>
      </c>
      <c r="Z883" s="4">
        <v>13</v>
      </c>
      <c r="AA883" s="26">
        <v>33.475130177575558</v>
      </c>
      <c r="AB883" s="26">
        <v>669.50260355151113</v>
      </c>
    </row>
    <row r="884" spans="1:28" x14ac:dyDescent="0.25">
      <c r="A884" s="5" t="s">
        <v>363</v>
      </c>
      <c r="B884" s="6" t="s">
        <v>1643</v>
      </c>
      <c r="C884" s="6" t="s">
        <v>1644</v>
      </c>
      <c r="D884" s="5">
        <v>2003</v>
      </c>
      <c r="E884" s="5">
        <v>13</v>
      </c>
      <c r="F884" s="5">
        <v>43</v>
      </c>
      <c r="G884" s="5">
        <v>95118</v>
      </c>
      <c r="H884" s="5" t="s">
        <v>1370</v>
      </c>
      <c r="I884" s="7">
        <v>3.9</v>
      </c>
      <c r="J884" s="5">
        <v>40</v>
      </c>
      <c r="K884" s="5">
        <v>3</v>
      </c>
      <c r="L884" s="5">
        <v>2</v>
      </c>
      <c r="M884" s="5">
        <v>2</v>
      </c>
      <c r="N884" s="5">
        <v>2</v>
      </c>
      <c r="O884" s="5">
        <v>9</v>
      </c>
      <c r="P884" s="5">
        <v>6</v>
      </c>
      <c r="Q884" s="5">
        <v>6</v>
      </c>
      <c r="R884" s="5">
        <v>6</v>
      </c>
      <c r="S884" s="5">
        <v>27</v>
      </c>
      <c r="T884" s="4">
        <v>1080</v>
      </c>
      <c r="U884" s="26">
        <f t="shared" si="26"/>
        <v>9.3390682556879749</v>
      </c>
      <c r="V884" s="26">
        <f t="shared" si="27"/>
        <v>373.56273022751901</v>
      </c>
      <c r="Z884" s="4">
        <v>12</v>
      </c>
      <c r="AA884" s="26">
        <v>3.8476462447851278</v>
      </c>
      <c r="AB884" s="26">
        <v>30.781169958281023</v>
      </c>
    </row>
    <row r="885" spans="1:28" x14ac:dyDescent="0.25">
      <c r="A885" s="5" t="s">
        <v>1864</v>
      </c>
      <c r="B885" s="6" t="s">
        <v>1643</v>
      </c>
      <c r="C885" s="6" t="s">
        <v>1644</v>
      </c>
      <c r="D885" s="5">
        <v>2002</v>
      </c>
      <c r="E885" s="5">
        <v>14</v>
      </c>
      <c r="F885" s="5">
        <v>19</v>
      </c>
      <c r="G885" s="5">
        <v>90601</v>
      </c>
      <c r="H885" s="5" t="s">
        <v>1645</v>
      </c>
      <c r="I885" s="7">
        <v>3.8</v>
      </c>
      <c r="J885" s="5">
        <v>29</v>
      </c>
      <c r="K885" s="5">
        <v>1</v>
      </c>
      <c r="L885" s="5">
        <v>0</v>
      </c>
      <c r="M885" s="5">
        <v>2</v>
      </c>
      <c r="N885" s="5">
        <v>6</v>
      </c>
      <c r="O885" s="5">
        <v>3</v>
      </c>
      <c r="P885" s="5">
        <v>0</v>
      </c>
      <c r="Q885" s="5">
        <v>6</v>
      </c>
      <c r="R885" s="5">
        <v>18</v>
      </c>
      <c r="S885" s="5">
        <v>27</v>
      </c>
      <c r="T885" s="4">
        <v>783</v>
      </c>
      <c r="U885" s="26">
        <f t="shared" si="26"/>
        <v>9.3039057206465987</v>
      </c>
      <c r="V885" s="26">
        <f t="shared" si="27"/>
        <v>269.81326589875135</v>
      </c>
      <c r="Z885" s="4">
        <v>11</v>
      </c>
      <c r="AA885" s="26">
        <v>11.499361197603989</v>
      </c>
      <c r="AB885" s="26">
        <v>172.49041796405982</v>
      </c>
    </row>
    <row r="886" spans="1:28" x14ac:dyDescent="0.25">
      <c r="A886" s="5" t="s">
        <v>1905</v>
      </c>
      <c r="B886" s="6" t="s">
        <v>1643</v>
      </c>
      <c r="C886" s="6" t="s">
        <v>1644</v>
      </c>
      <c r="D886" s="5">
        <v>2002</v>
      </c>
      <c r="E886" s="5">
        <v>14</v>
      </c>
      <c r="F886" s="5">
        <v>30</v>
      </c>
      <c r="G886" s="5">
        <v>92708</v>
      </c>
      <c r="H886" s="5" t="s">
        <v>1645</v>
      </c>
      <c r="I886" s="7">
        <v>2</v>
      </c>
      <c r="J886" s="5">
        <v>5</v>
      </c>
      <c r="K886" s="5">
        <v>3</v>
      </c>
      <c r="L886" s="5">
        <v>0</v>
      </c>
      <c r="M886" s="5">
        <v>3</v>
      </c>
      <c r="N886" s="5">
        <v>3</v>
      </c>
      <c r="O886" s="5">
        <v>9</v>
      </c>
      <c r="P886" s="5">
        <v>0</v>
      </c>
      <c r="Q886" s="5">
        <v>9</v>
      </c>
      <c r="R886" s="5">
        <v>9</v>
      </c>
      <c r="S886" s="5">
        <v>27</v>
      </c>
      <c r="T886" s="4">
        <v>135</v>
      </c>
      <c r="U886" s="26">
        <f t="shared" si="26"/>
        <v>9.3039057206465987</v>
      </c>
      <c r="V886" s="26">
        <f t="shared" si="27"/>
        <v>46.519528603232992</v>
      </c>
      <c r="Z886" s="4">
        <v>2</v>
      </c>
      <c r="AA886" s="26">
        <v>49.547282208533183</v>
      </c>
      <c r="AB886" s="26">
        <v>1486.4184662559956</v>
      </c>
    </row>
    <row r="887" spans="1:28" x14ac:dyDescent="0.25">
      <c r="A887" s="5" t="s">
        <v>2013</v>
      </c>
      <c r="B887" s="6" t="s">
        <v>1660</v>
      </c>
      <c r="C887" s="6" t="s">
        <v>1151</v>
      </c>
      <c r="D887" s="5">
        <v>2002</v>
      </c>
      <c r="E887" s="5">
        <v>14</v>
      </c>
      <c r="F887" s="5">
        <v>34</v>
      </c>
      <c r="G887" s="5">
        <v>95822</v>
      </c>
      <c r="H887" s="5" t="s">
        <v>1645</v>
      </c>
      <c r="I887" s="7">
        <v>1.8</v>
      </c>
      <c r="J887" s="5">
        <v>5</v>
      </c>
      <c r="K887" s="5">
        <v>2</v>
      </c>
      <c r="L887" s="5">
        <v>5</v>
      </c>
      <c r="M887" s="5">
        <v>2</v>
      </c>
      <c r="N887" s="5">
        <v>0</v>
      </c>
      <c r="O887" s="5">
        <v>6</v>
      </c>
      <c r="P887" s="5">
        <v>15</v>
      </c>
      <c r="Q887" s="5">
        <v>6</v>
      </c>
      <c r="R887" s="5">
        <v>0</v>
      </c>
      <c r="S887" s="5">
        <v>27</v>
      </c>
      <c r="T887" s="4">
        <v>135</v>
      </c>
      <c r="U887" s="26">
        <f t="shared" si="26"/>
        <v>9.3039057206465987</v>
      </c>
      <c r="V887" s="26">
        <f t="shared" si="27"/>
        <v>46.519528603232992</v>
      </c>
      <c r="Z887" s="4">
        <v>16</v>
      </c>
      <c r="AA887" s="26">
        <v>33.880641829661727</v>
      </c>
      <c r="AB887" s="26">
        <v>1694.0320914830863</v>
      </c>
    </row>
    <row r="888" spans="1:28" x14ac:dyDescent="0.25">
      <c r="A888" s="5" t="s">
        <v>2108</v>
      </c>
      <c r="B888" s="6" t="s">
        <v>1660</v>
      </c>
      <c r="C888" s="6" t="s">
        <v>1151</v>
      </c>
      <c r="D888" s="5">
        <v>2002</v>
      </c>
      <c r="E888" s="5">
        <v>14</v>
      </c>
      <c r="F888" s="5">
        <v>37</v>
      </c>
      <c r="G888" s="5">
        <v>91901</v>
      </c>
      <c r="H888" s="5" t="s">
        <v>1645</v>
      </c>
      <c r="I888" s="7">
        <v>5.9</v>
      </c>
      <c r="J888" s="5">
        <v>60</v>
      </c>
      <c r="K888" s="5">
        <v>3</v>
      </c>
      <c r="L888" s="5">
        <v>1</v>
      </c>
      <c r="M888" s="5">
        <v>3</v>
      </c>
      <c r="N888" s="5">
        <v>2</v>
      </c>
      <c r="O888" s="5">
        <v>9</v>
      </c>
      <c r="P888" s="5">
        <v>3</v>
      </c>
      <c r="Q888" s="5">
        <v>9</v>
      </c>
      <c r="R888" s="5">
        <v>6</v>
      </c>
      <c r="S888" s="5">
        <v>27</v>
      </c>
      <c r="T888" s="4">
        <v>1620</v>
      </c>
      <c r="U888" s="26">
        <f t="shared" si="26"/>
        <v>9.3039057206465987</v>
      </c>
      <c r="V888" s="26">
        <f t="shared" si="27"/>
        <v>558.23434323879587</v>
      </c>
      <c r="Z888" s="4">
        <v>14</v>
      </c>
      <c r="AA888" s="26">
        <v>23.266434092145239</v>
      </c>
      <c r="AB888" s="26">
        <v>116.33217046072619</v>
      </c>
    </row>
    <row r="889" spans="1:28" x14ac:dyDescent="0.25">
      <c r="A889" s="5" t="s">
        <v>2228</v>
      </c>
      <c r="B889" s="6" t="s">
        <v>1643</v>
      </c>
      <c r="C889" s="6" t="s">
        <v>1644</v>
      </c>
      <c r="D889" s="5">
        <v>2002</v>
      </c>
      <c r="E889" s="5">
        <v>14</v>
      </c>
      <c r="F889" s="5">
        <v>43</v>
      </c>
      <c r="G889" s="5">
        <v>94024</v>
      </c>
      <c r="H889" s="5" t="s">
        <v>1645</v>
      </c>
      <c r="I889" s="7">
        <v>1.8</v>
      </c>
      <c r="J889" s="5">
        <v>29</v>
      </c>
      <c r="K889" s="5">
        <v>3</v>
      </c>
      <c r="L889" s="5">
        <v>3</v>
      </c>
      <c r="M889" s="5">
        <v>2</v>
      </c>
      <c r="N889" s="5">
        <v>1</v>
      </c>
      <c r="O889" s="5">
        <v>9</v>
      </c>
      <c r="P889" s="5">
        <v>9</v>
      </c>
      <c r="Q889" s="5">
        <v>6</v>
      </c>
      <c r="R889" s="5">
        <v>3</v>
      </c>
      <c r="S889" s="5">
        <v>27</v>
      </c>
      <c r="T889" s="4">
        <v>783</v>
      </c>
      <c r="U889" s="26">
        <f t="shared" si="26"/>
        <v>9.3039057206465987</v>
      </c>
      <c r="V889" s="26">
        <f t="shared" si="27"/>
        <v>269.81326589875135</v>
      </c>
      <c r="Z889" s="4">
        <v>13</v>
      </c>
      <c r="AA889" s="26">
        <v>38.625150204894872</v>
      </c>
      <c r="AB889" s="26">
        <v>2433.3844629083769</v>
      </c>
    </row>
    <row r="890" spans="1:28" x14ac:dyDescent="0.25">
      <c r="A890" s="5" t="s">
        <v>2248</v>
      </c>
      <c r="B890" s="6" t="s">
        <v>1643</v>
      </c>
      <c r="C890" s="6" t="s">
        <v>1644</v>
      </c>
      <c r="D890" s="5">
        <v>2002</v>
      </c>
      <c r="E890" s="5">
        <v>14</v>
      </c>
      <c r="F890" s="5">
        <v>44</v>
      </c>
      <c r="G890" s="5">
        <v>95066</v>
      </c>
      <c r="H890" s="5" t="s">
        <v>1645</v>
      </c>
      <c r="I890" s="7">
        <v>2</v>
      </c>
      <c r="J890" s="5">
        <v>25</v>
      </c>
      <c r="K890" s="5">
        <v>2</v>
      </c>
      <c r="L890" s="5">
        <v>1</v>
      </c>
      <c r="M890" s="5">
        <v>3</v>
      </c>
      <c r="N890" s="5">
        <v>3</v>
      </c>
      <c r="O890" s="5">
        <v>6</v>
      </c>
      <c r="P890" s="5">
        <v>3</v>
      </c>
      <c r="Q890" s="5">
        <v>9</v>
      </c>
      <c r="R890" s="5">
        <v>9</v>
      </c>
      <c r="S890" s="5">
        <v>27</v>
      </c>
      <c r="T890" s="4">
        <v>675</v>
      </c>
      <c r="U890" s="26">
        <f t="shared" si="26"/>
        <v>9.3039057206465987</v>
      </c>
      <c r="V890" s="26">
        <f t="shared" si="27"/>
        <v>232.59764301616497</v>
      </c>
      <c r="Z890" s="4">
        <v>7</v>
      </c>
      <c r="AA890" s="26">
        <v>32.744569022567923</v>
      </c>
      <c r="AB890" s="26">
        <v>1800.9512962412357</v>
      </c>
    </row>
    <row r="891" spans="1:28" x14ac:dyDescent="0.25">
      <c r="A891" s="5" t="s">
        <v>3071</v>
      </c>
      <c r="B891" s="6" t="s">
        <v>1730</v>
      </c>
      <c r="C891" s="6" t="s">
        <v>1151</v>
      </c>
      <c r="D891" s="5">
        <v>2002</v>
      </c>
      <c r="E891" s="5">
        <v>14</v>
      </c>
      <c r="F891" s="5">
        <v>19</v>
      </c>
      <c r="G891" s="5">
        <v>90605</v>
      </c>
      <c r="H891" s="5" t="s">
        <v>1370</v>
      </c>
      <c r="I891" s="7">
        <v>3.1</v>
      </c>
      <c r="J891" s="5">
        <v>25</v>
      </c>
      <c r="K891" s="5">
        <v>2</v>
      </c>
      <c r="L891" s="5">
        <v>2</v>
      </c>
      <c r="M891" s="5">
        <v>2</v>
      </c>
      <c r="N891" s="5">
        <v>3</v>
      </c>
      <c r="O891" s="5">
        <v>6</v>
      </c>
      <c r="P891" s="5">
        <v>6</v>
      </c>
      <c r="Q891" s="5">
        <v>6</v>
      </c>
      <c r="R891" s="5">
        <v>9</v>
      </c>
      <c r="S891" s="5">
        <v>27</v>
      </c>
      <c r="T891" s="4">
        <v>675</v>
      </c>
      <c r="U891" s="26">
        <f t="shared" si="26"/>
        <v>9.3039057206465987</v>
      </c>
      <c r="V891" s="26">
        <f t="shared" si="27"/>
        <v>232.59764301616497</v>
      </c>
      <c r="Z891" s="4">
        <v>15</v>
      </c>
      <c r="AA891" s="26">
        <v>14.275547413264144</v>
      </c>
      <c r="AB891" s="26">
        <v>870.80839220911275</v>
      </c>
    </row>
    <row r="892" spans="1:28" x14ac:dyDescent="0.25">
      <c r="A892" s="5" t="s">
        <v>279</v>
      </c>
      <c r="B892" s="6" t="s">
        <v>1643</v>
      </c>
      <c r="C892" s="6" t="s">
        <v>1644</v>
      </c>
      <c r="D892" s="5">
        <v>2002</v>
      </c>
      <c r="E892" s="5">
        <v>14</v>
      </c>
      <c r="F892" s="5">
        <v>41</v>
      </c>
      <c r="G892" s="5">
        <v>94080</v>
      </c>
      <c r="H892" s="5" t="s">
        <v>1370</v>
      </c>
      <c r="I892" s="7">
        <v>3.9</v>
      </c>
      <c r="J892" s="5">
        <v>35</v>
      </c>
      <c r="K892" s="5">
        <v>3</v>
      </c>
      <c r="L892" s="5">
        <v>1</v>
      </c>
      <c r="M892" s="5">
        <v>3</v>
      </c>
      <c r="N892" s="5">
        <v>2</v>
      </c>
      <c r="O892" s="5">
        <v>9</v>
      </c>
      <c r="P892" s="5">
        <v>3</v>
      </c>
      <c r="Q892" s="5">
        <v>9</v>
      </c>
      <c r="R892" s="5">
        <v>6</v>
      </c>
      <c r="S892" s="5">
        <v>27</v>
      </c>
      <c r="T892" s="4">
        <v>945</v>
      </c>
      <c r="U892" s="26">
        <f t="shared" si="26"/>
        <v>9.3039057206465987</v>
      </c>
      <c r="V892" s="26">
        <f t="shared" si="27"/>
        <v>325.63670022263096</v>
      </c>
      <c r="Z892" s="4">
        <v>10</v>
      </c>
      <c r="AA892" s="26">
        <v>19.09462877547984</v>
      </c>
      <c r="AB892" s="26">
        <v>572.83886326439517</v>
      </c>
    </row>
    <row r="893" spans="1:28" x14ac:dyDescent="0.25">
      <c r="A893" s="5" t="s">
        <v>2086</v>
      </c>
      <c r="B893" s="6" t="s">
        <v>1660</v>
      </c>
      <c r="C893" s="6" t="s">
        <v>1151</v>
      </c>
      <c r="D893" s="5">
        <v>2001</v>
      </c>
      <c r="E893" s="5">
        <v>15</v>
      </c>
      <c r="F893" s="5">
        <v>37</v>
      </c>
      <c r="G893" s="5">
        <v>92119</v>
      </c>
      <c r="H893" s="5" t="s">
        <v>1645</v>
      </c>
      <c r="I893" s="7">
        <v>5.9</v>
      </c>
      <c r="J893" s="5">
        <v>3</v>
      </c>
      <c r="K893" s="5">
        <v>2</v>
      </c>
      <c r="L893" s="5">
        <v>0</v>
      </c>
      <c r="M893" s="5">
        <v>3</v>
      </c>
      <c r="N893" s="5">
        <v>4</v>
      </c>
      <c r="O893" s="5">
        <v>6</v>
      </c>
      <c r="P893" s="5">
        <v>0</v>
      </c>
      <c r="Q893" s="5">
        <v>9</v>
      </c>
      <c r="R893" s="5">
        <v>12</v>
      </c>
      <c r="S893" s="5">
        <v>27</v>
      </c>
      <c r="T893" s="4">
        <v>81</v>
      </c>
      <c r="U893" s="26">
        <f t="shared" si="26"/>
        <v>9.2683822635176227</v>
      </c>
      <c r="V893" s="26">
        <f t="shared" si="27"/>
        <v>27.805146790552868</v>
      </c>
      <c r="Z893" s="4">
        <v>11</v>
      </c>
      <c r="AA893" s="26">
        <v>10.221654397870212</v>
      </c>
      <c r="AB893" s="26">
        <v>306.64963193610635</v>
      </c>
    </row>
    <row r="894" spans="1:28" x14ac:dyDescent="0.25">
      <c r="A894" s="5" t="s">
        <v>2916</v>
      </c>
      <c r="B894" s="6" t="s">
        <v>1643</v>
      </c>
      <c r="C894" s="6" t="s">
        <v>1644</v>
      </c>
      <c r="D894" s="5">
        <v>2001</v>
      </c>
      <c r="E894" s="5">
        <v>15</v>
      </c>
      <c r="F894" s="5">
        <v>1</v>
      </c>
      <c r="G894" s="5">
        <v>94542</v>
      </c>
      <c r="H894" s="5" t="s">
        <v>1370</v>
      </c>
      <c r="I894" s="7">
        <v>4.8</v>
      </c>
      <c r="J894" s="5">
        <v>20</v>
      </c>
      <c r="K894" s="5">
        <v>2</v>
      </c>
      <c r="L894" s="5">
        <v>1</v>
      </c>
      <c r="M894" s="5">
        <v>3</v>
      </c>
      <c r="N894" s="5">
        <v>3</v>
      </c>
      <c r="O894" s="5">
        <v>6</v>
      </c>
      <c r="P894" s="5">
        <v>3</v>
      </c>
      <c r="Q894" s="5">
        <v>9</v>
      </c>
      <c r="R894" s="5">
        <v>9</v>
      </c>
      <c r="S894" s="5">
        <v>27</v>
      </c>
      <c r="T894" s="4">
        <v>540</v>
      </c>
      <c r="U894" s="26">
        <f t="shared" si="26"/>
        <v>9.2683822635176227</v>
      </c>
      <c r="V894" s="26">
        <f t="shared" si="27"/>
        <v>185.36764527035245</v>
      </c>
      <c r="Z894" s="4">
        <v>13</v>
      </c>
      <c r="AA894" s="26">
        <v>29.612615157086072</v>
      </c>
      <c r="AB894" s="26">
        <v>562.63968798463532</v>
      </c>
    </row>
    <row r="895" spans="1:28" x14ac:dyDescent="0.25">
      <c r="A895" s="5" t="s">
        <v>2957</v>
      </c>
      <c r="B895" s="6" t="s">
        <v>1643</v>
      </c>
      <c r="C895" s="6" t="s">
        <v>1644</v>
      </c>
      <c r="D895" s="5">
        <v>2001</v>
      </c>
      <c r="E895" s="5">
        <v>15</v>
      </c>
      <c r="F895" s="5">
        <v>7</v>
      </c>
      <c r="G895" s="5">
        <v>94509</v>
      </c>
      <c r="H895" s="5" t="s">
        <v>1370</v>
      </c>
      <c r="I895" s="7">
        <v>3</v>
      </c>
      <c r="J895" s="5">
        <v>30</v>
      </c>
      <c r="K895" s="5">
        <v>3</v>
      </c>
      <c r="L895" s="5">
        <v>3</v>
      </c>
      <c r="M895" s="5">
        <v>2</v>
      </c>
      <c r="N895" s="5">
        <v>1</v>
      </c>
      <c r="O895" s="5">
        <v>9</v>
      </c>
      <c r="P895" s="5">
        <v>9</v>
      </c>
      <c r="Q895" s="5">
        <v>6</v>
      </c>
      <c r="R895" s="5">
        <v>3</v>
      </c>
      <c r="S895" s="5">
        <v>27</v>
      </c>
      <c r="T895" s="4">
        <v>810</v>
      </c>
      <c r="U895" s="26">
        <f t="shared" si="26"/>
        <v>9.2683822635176227</v>
      </c>
      <c r="V895" s="26">
        <f t="shared" si="27"/>
        <v>278.05146790552868</v>
      </c>
      <c r="Z895" s="4">
        <v>11</v>
      </c>
      <c r="AA895" s="26">
        <v>77.940114783760365</v>
      </c>
      <c r="AB895" s="26">
        <v>311.76045913504146</v>
      </c>
    </row>
    <row r="896" spans="1:28" x14ac:dyDescent="0.25">
      <c r="A896" s="5" t="s">
        <v>3090</v>
      </c>
      <c r="B896" s="6" t="s">
        <v>1683</v>
      </c>
      <c r="C896" s="6" t="s">
        <v>1644</v>
      </c>
      <c r="D896" s="5">
        <v>2001</v>
      </c>
      <c r="E896" s="5">
        <v>15</v>
      </c>
      <c r="F896" s="5">
        <v>19</v>
      </c>
      <c r="G896" s="5">
        <v>91311</v>
      </c>
      <c r="H896" s="5" t="s">
        <v>1370</v>
      </c>
      <c r="I896" s="7">
        <v>5</v>
      </c>
      <c r="J896" s="5">
        <v>40</v>
      </c>
      <c r="K896" s="5">
        <v>3</v>
      </c>
      <c r="L896" s="5">
        <v>0</v>
      </c>
      <c r="M896" s="5">
        <v>3</v>
      </c>
      <c r="N896" s="5">
        <v>3</v>
      </c>
      <c r="O896" s="5">
        <v>9</v>
      </c>
      <c r="P896" s="5">
        <v>0</v>
      </c>
      <c r="Q896" s="5">
        <v>9</v>
      </c>
      <c r="R896" s="5">
        <v>9</v>
      </c>
      <c r="S896" s="5">
        <v>27</v>
      </c>
      <c r="T896" s="4">
        <v>1080</v>
      </c>
      <c r="U896" s="26">
        <f t="shared" si="26"/>
        <v>9.2683822635176227</v>
      </c>
      <c r="V896" s="26">
        <f t="shared" si="27"/>
        <v>370.73529054070491</v>
      </c>
      <c r="Z896" s="4">
        <v>12</v>
      </c>
      <c r="AA896" s="26">
        <v>14.108036230878803</v>
      </c>
      <c r="AB896" s="26">
        <v>98.756253616151611</v>
      </c>
    </row>
    <row r="897" spans="1:28" x14ac:dyDescent="0.25">
      <c r="A897" s="5" t="s">
        <v>3413</v>
      </c>
      <c r="B897" s="6" t="s">
        <v>1643</v>
      </c>
      <c r="C897" s="6" t="s">
        <v>1644</v>
      </c>
      <c r="D897" s="5">
        <v>2001</v>
      </c>
      <c r="E897" s="5">
        <v>15</v>
      </c>
      <c r="F897" s="5">
        <v>33</v>
      </c>
      <c r="G897" s="5">
        <v>92883</v>
      </c>
      <c r="H897" s="5" t="s">
        <v>1370</v>
      </c>
      <c r="I897" s="7">
        <v>3.8</v>
      </c>
      <c r="J897" s="5">
        <v>29</v>
      </c>
      <c r="K897" s="5">
        <v>3</v>
      </c>
      <c r="L897" s="5">
        <v>2</v>
      </c>
      <c r="M897" s="5">
        <v>1</v>
      </c>
      <c r="N897" s="5">
        <v>3</v>
      </c>
      <c r="O897" s="5">
        <v>9</v>
      </c>
      <c r="P897" s="5">
        <v>6</v>
      </c>
      <c r="Q897" s="5">
        <v>3</v>
      </c>
      <c r="R897" s="5">
        <v>9</v>
      </c>
      <c r="S897" s="5">
        <v>27</v>
      </c>
      <c r="T897" s="4">
        <v>783</v>
      </c>
      <c r="U897" s="26">
        <f t="shared" si="26"/>
        <v>9.2683822635176227</v>
      </c>
      <c r="V897" s="26">
        <f t="shared" si="27"/>
        <v>268.78308564201109</v>
      </c>
      <c r="Z897" s="4">
        <v>12</v>
      </c>
      <c r="AA897" s="26">
        <v>6.412743741308546</v>
      </c>
      <c r="AB897" s="26">
        <v>192.38231223925638</v>
      </c>
    </row>
    <row r="898" spans="1:28" x14ac:dyDescent="0.25">
      <c r="A898" s="5" t="s">
        <v>1732</v>
      </c>
      <c r="B898" s="6" t="s">
        <v>1643</v>
      </c>
      <c r="C898" s="6" t="s">
        <v>1644</v>
      </c>
      <c r="D898" s="5">
        <v>2000</v>
      </c>
      <c r="E898" s="5">
        <v>16</v>
      </c>
      <c r="F898" s="5">
        <v>7</v>
      </c>
      <c r="G898" s="5">
        <v>94523</v>
      </c>
      <c r="H898" s="5" t="s">
        <v>1645</v>
      </c>
      <c r="I898" s="7">
        <v>2.1</v>
      </c>
      <c r="J898" s="5">
        <v>10</v>
      </c>
      <c r="K898" s="5">
        <v>2</v>
      </c>
      <c r="L898" s="5">
        <v>4</v>
      </c>
      <c r="M898" s="5">
        <v>3</v>
      </c>
      <c r="N898" s="5">
        <v>0</v>
      </c>
      <c r="O898" s="5">
        <v>6</v>
      </c>
      <c r="P898" s="5">
        <v>12</v>
      </c>
      <c r="Q898" s="5">
        <v>9</v>
      </c>
      <c r="R898" s="5">
        <v>0</v>
      </c>
      <c r="S898" s="5">
        <v>27</v>
      </c>
      <c r="T898" s="4">
        <v>270</v>
      </c>
      <c r="U898" s="26">
        <f t="shared" ref="U898:U961" si="28">(VLOOKUP(E898,t_factor30,7))*S898</f>
        <v>9.2324922986651021</v>
      </c>
      <c r="V898" s="26">
        <f t="shared" ref="V898:V961" si="29">J898*U898</f>
        <v>92.324922986651018</v>
      </c>
      <c r="Z898" s="4">
        <v>9</v>
      </c>
      <c r="AA898" s="26">
        <v>7.6101022252879273</v>
      </c>
      <c r="AB898" s="26">
        <v>213.08286230806198</v>
      </c>
    </row>
    <row r="899" spans="1:28" x14ac:dyDescent="0.25">
      <c r="A899" s="5" t="s">
        <v>1777</v>
      </c>
      <c r="B899" s="6" t="s">
        <v>1643</v>
      </c>
      <c r="C899" s="6" t="s">
        <v>1644</v>
      </c>
      <c r="D899" s="5">
        <v>2000</v>
      </c>
      <c r="E899" s="5">
        <v>16</v>
      </c>
      <c r="F899" s="5">
        <v>19</v>
      </c>
      <c r="G899" s="5">
        <v>91732</v>
      </c>
      <c r="H899" s="5" t="s">
        <v>1645</v>
      </c>
      <c r="I899" s="7">
        <v>3.8</v>
      </c>
      <c r="J899" s="5">
        <v>50</v>
      </c>
      <c r="K899" s="5">
        <v>3</v>
      </c>
      <c r="L899" s="5">
        <v>0</v>
      </c>
      <c r="M899" s="5">
        <v>3</v>
      </c>
      <c r="N899" s="5">
        <v>3</v>
      </c>
      <c r="O899" s="5">
        <v>9</v>
      </c>
      <c r="P899" s="5">
        <v>0</v>
      </c>
      <c r="Q899" s="5">
        <v>9</v>
      </c>
      <c r="R899" s="5">
        <v>9</v>
      </c>
      <c r="S899" s="5">
        <v>27</v>
      </c>
      <c r="T899" s="4">
        <v>1350</v>
      </c>
      <c r="U899" s="26">
        <f t="shared" si="28"/>
        <v>9.2324922986651021</v>
      </c>
      <c r="V899" s="26">
        <f t="shared" si="29"/>
        <v>461.62461493325509</v>
      </c>
      <c r="Z899" s="4">
        <v>12</v>
      </c>
      <c r="AA899" s="26">
        <v>20.520779972187349</v>
      </c>
      <c r="AB899" s="26">
        <v>82.083119888749394</v>
      </c>
    </row>
    <row r="900" spans="1:28" x14ac:dyDescent="0.25">
      <c r="A900" s="5" t="s">
        <v>2286</v>
      </c>
      <c r="B900" s="6" t="s">
        <v>1643</v>
      </c>
      <c r="C900" s="6" t="s">
        <v>1644</v>
      </c>
      <c r="D900" s="5">
        <v>2000</v>
      </c>
      <c r="E900" s="5">
        <v>16</v>
      </c>
      <c r="F900" s="5">
        <v>50</v>
      </c>
      <c r="G900" s="5">
        <v>95358</v>
      </c>
      <c r="H900" s="5" t="s">
        <v>1645</v>
      </c>
      <c r="I900" s="7">
        <v>5</v>
      </c>
      <c r="J900" s="5">
        <v>30</v>
      </c>
      <c r="K900" s="5">
        <v>3</v>
      </c>
      <c r="L900" s="5">
        <v>0</v>
      </c>
      <c r="M900" s="5">
        <v>3</v>
      </c>
      <c r="N900" s="5">
        <v>3</v>
      </c>
      <c r="O900" s="5">
        <v>9</v>
      </c>
      <c r="P900" s="5">
        <v>0</v>
      </c>
      <c r="Q900" s="5">
        <v>9</v>
      </c>
      <c r="R900" s="5">
        <v>9</v>
      </c>
      <c r="S900" s="5">
        <v>27</v>
      </c>
      <c r="T900" s="4">
        <v>810</v>
      </c>
      <c r="U900" s="26">
        <f t="shared" si="28"/>
        <v>9.2324922986651021</v>
      </c>
      <c r="V900" s="26">
        <f t="shared" si="29"/>
        <v>276.97476895995305</v>
      </c>
      <c r="Z900" s="4">
        <v>10</v>
      </c>
      <c r="AA900" s="26">
        <v>10.183802013589249</v>
      </c>
      <c r="AB900" s="26">
        <v>203.67604027178498</v>
      </c>
    </row>
    <row r="901" spans="1:28" x14ac:dyDescent="0.25">
      <c r="A901" s="5" t="s">
        <v>31</v>
      </c>
      <c r="B901" s="6" t="s">
        <v>1730</v>
      </c>
      <c r="C901" s="6" t="s">
        <v>1151</v>
      </c>
      <c r="D901" s="5">
        <v>2000</v>
      </c>
      <c r="E901" s="5">
        <v>16</v>
      </c>
      <c r="F901" s="5">
        <v>34</v>
      </c>
      <c r="G901" s="5">
        <v>95628</v>
      </c>
      <c r="H901" s="5" t="s">
        <v>1370</v>
      </c>
      <c r="I901" s="7">
        <v>3.9</v>
      </c>
      <c r="J901" s="5">
        <v>40</v>
      </c>
      <c r="K901" s="5">
        <v>4</v>
      </c>
      <c r="L901" s="5">
        <v>3</v>
      </c>
      <c r="M901" s="5">
        <v>2</v>
      </c>
      <c r="N901" s="5">
        <v>0</v>
      </c>
      <c r="O901" s="5">
        <v>12</v>
      </c>
      <c r="P901" s="5">
        <v>9</v>
      </c>
      <c r="Q901" s="5">
        <v>6</v>
      </c>
      <c r="R901" s="5">
        <v>0</v>
      </c>
      <c r="S901" s="5">
        <v>27</v>
      </c>
      <c r="T901" s="4">
        <v>1080</v>
      </c>
      <c r="U901" s="26">
        <f t="shared" si="28"/>
        <v>9.2324922986651021</v>
      </c>
      <c r="V901" s="26">
        <f t="shared" si="29"/>
        <v>369.29969194660407</v>
      </c>
      <c r="Z901" s="4">
        <v>4</v>
      </c>
      <c r="AA901" s="26">
        <v>13.71377110972881</v>
      </c>
      <c r="AB901" s="26">
        <v>41.141313329186431</v>
      </c>
    </row>
    <row r="902" spans="1:28" x14ac:dyDescent="0.25">
      <c r="A902" s="5" t="s">
        <v>437</v>
      </c>
      <c r="B902" s="6" t="s">
        <v>1643</v>
      </c>
      <c r="C902" s="6" t="s">
        <v>1644</v>
      </c>
      <c r="D902" s="5">
        <v>2000</v>
      </c>
      <c r="E902" s="5">
        <v>16</v>
      </c>
      <c r="F902" s="5">
        <v>50</v>
      </c>
      <c r="G902" s="5">
        <v>95355</v>
      </c>
      <c r="H902" s="5" t="s">
        <v>1370</v>
      </c>
      <c r="I902" s="7">
        <v>4.5</v>
      </c>
      <c r="J902" s="5">
        <v>29</v>
      </c>
      <c r="K902" s="5">
        <v>2</v>
      </c>
      <c r="L902" s="5">
        <v>0</v>
      </c>
      <c r="M902" s="5">
        <v>3</v>
      </c>
      <c r="N902" s="5">
        <v>4</v>
      </c>
      <c r="O902" s="5">
        <v>6</v>
      </c>
      <c r="P902" s="5">
        <v>0</v>
      </c>
      <c r="Q902" s="5">
        <v>9</v>
      </c>
      <c r="R902" s="5">
        <v>12</v>
      </c>
      <c r="S902" s="5">
        <v>27</v>
      </c>
      <c r="T902" s="4">
        <v>783</v>
      </c>
      <c r="U902" s="26">
        <f t="shared" si="28"/>
        <v>9.2324922986651021</v>
      </c>
      <c r="V902" s="26">
        <f t="shared" si="29"/>
        <v>267.74227666128797</v>
      </c>
      <c r="Z902" s="4">
        <v>3</v>
      </c>
      <c r="AA902" s="26">
        <v>31.06629748821884</v>
      </c>
      <c r="AB902" s="26">
        <v>621.32594976437679</v>
      </c>
    </row>
    <row r="903" spans="1:28" x14ac:dyDescent="0.25">
      <c r="A903" s="5" t="s">
        <v>510</v>
      </c>
      <c r="B903" s="6" t="s">
        <v>1660</v>
      </c>
      <c r="C903" s="6" t="s">
        <v>1151</v>
      </c>
      <c r="D903" s="5">
        <v>1999</v>
      </c>
      <c r="E903" s="5">
        <v>17</v>
      </c>
      <c r="F903" s="5">
        <v>56</v>
      </c>
      <c r="G903" s="5">
        <v>93004</v>
      </c>
      <c r="H903" s="5" t="s">
        <v>1370</v>
      </c>
      <c r="I903" s="7">
        <v>3.9</v>
      </c>
      <c r="J903" s="5">
        <v>48</v>
      </c>
      <c r="K903" s="5">
        <v>0</v>
      </c>
      <c r="L903" s="5">
        <v>7</v>
      </c>
      <c r="M903" s="5">
        <v>1</v>
      </c>
      <c r="N903" s="5">
        <v>1</v>
      </c>
      <c r="O903" s="5">
        <v>0</v>
      </c>
      <c r="P903" s="5">
        <v>21</v>
      </c>
      <c r="Q903" s="5">
        <v>3</v>
      </c>
      <c r="R903" s="5">
        <v>3</v>
      </c>
      <c r="S903" s="5">
        <v>27</v>
      </c>
      <c r="T903" s="4">
        <v>1296</v>
      </c>
      <c r="U903" s="26">
        <f t="shared" si="28"/>
        <v>9.1962301245975766</v>
      </c>
      <c r="V903" s="26">
        <f t="shared" si="29"/>
        <v>441.41904598068368</v>
      </c>
      <c r="Z903" s="4">
        <v>16</v>
      </c>
      <c r="AA903" s="26">
        <v>92.520214227153176</v>
      </c>
      <c r="AB903" s="26">
        <v>3700.8085690861271</v>
      </c>
    </row>
    <row r="904" spans="1:28" x14ac:dyDescent="0.25">
      <c r="A904" s="5" t="s">
        <v>3346</v>
      </c>
      <c r="B904" s="6" t="s">
        <v>1643</v>
      </c>
      <c r="C904" s="6" t="s">
        <v>1644</v>
      </c>
      <c r="D904" s="5">
        <v>1998</v>
      </c>
      <c r="E904" s="5">
        <v>18</v>
      </c>
      <c r="F904" s="5">
        <v>30</v>
      </c>
      <c r="G904" s="5">
        <v>92626</v>
      </c>
      <c r="H904" s="5" t="s">
        <v>1370</v>
      </c>
      <c r="I904" s="7">
        <v>3.8</v>
      </c>
      <c r="J904" s="5">
        <v>15</v>
      </c>
      <c r="K904" s="5">
        <v>2</v>
      </c>
      <c r="L904" s="5">
        <v>0</v>
      </c>
      <c r="M904" s="5">
        <v>4</v>
      </c>
      <c r="N904" s="5">
        <v>3</v>
      </c>
      <c r="O904" s="5">
        <v>6</v>
      </c>
      <c r="P904" s="5">
        <v>0</v>
      </c>
      <c r="Q904" s="5">
        <v>12</v>
      </c>
      <c r="R904" s="5">
        <v>9</v>
      </c>
      <c r="S904" s="5">
        <v>27</v>
      </c>
      <c r="T904" s="4">
        <v>405</v>
      </c>
      <c r="U904" s="26">
        <f t="shared" si="28"/>
        <v>9.1595899209486173</v>
      </c>
      <c r="V904" s="26">
        <f t="shared" si="29"/>
        <v>137.39384881422927</v>
      </c>
      <c r="Z904" s="4">
        <v>13</v>
      </c>
      <c r="AA904" s="26">
        <v>5.1500200273193162</v>
      </c>
      <c r="AB904" s="26">
        <v>25.750100136596579</v>
      </c>
    </row>
    <row r="905" spans="1:28" x14ac:dyDescent="0.25">
      <c r="A905" s="5" t="s">
        <v>130</v>
      </c>
      <c r="B905" s="6" t="s">
        <v>1643</v>
      </c>
      <c r="C905" s="6" t="s">
        <v>1644</v>
      </c>
      <c r="D905" s="5">
        <v>1998</v>
      </c>
      <c r="E905" s="5">
        <v>18</v>
      </c>
      <c r="F905" s="5">
        <v>37</v>
      </c>
      <c r="G905" s="5">
        <v>92040</v>
      </c>
      <c r="H905" s="5" t="s">
        <v>1370</v>
      </c>
      <c r="I905" s="7">
        <v>4</v>
      </c>
      <c r="J905" s="5">
        <v>50</v>
      </c>
      <c r="K905" s="5">
        <v>3</v>
      </c>
      <c r="L905" s="5">
        <v>0</v>
      </c>
      <c r="M905" s="5">
        <v>2</v>
      </c>
      <c r="N905" s="5">
        <v>4</v>
      </c>
      <c r="O905" s="5">
        <v>9</v>
      </c>
      <c r="P905" s="5">
        <v>0</v>
      </c>
      <c r="Q905" s="5">
        <v>6</v>
      </c>
      <c r="R905" s="5">
        <v>12</v>
      </c>
      <c r="S905" s="5">
        <v>27</v>
      </c>
      <c r="T905" s="4">
        <v>1350</v>
      </c>
      <c r="U905" s="26">
        <f t="shared" si="28"/>
        <v>9.1595899209486173</v>
      </c>
      <c r="V905" s="26">
        <f t="shared" si="29"/>
        <v>457.97949604743087</v>
      </c>
      <c r="Z905" s="4">
        <v>13</v>
      </c>
      <c r="AA905" s="26">
        <v>5.1500200273193162</v>
      </c>
      <c r="AB905" s="26">
        <v>5.1500200273193162</v>
      </c>
    </row>
    <row r="906" spans="1:28" x14ac:dyDescent="0.25">
      <c r="A906" s="5" t="s">
        <v>2477</v>
      </c>
      <c r="B906" s="6" t="s">
        <v>1643</v>
      </c>
      <c r="C906" s="6" t="s">
        <v>1644</v>
      </c>
      <c r="D906" s="5">
        <v>1996</v>
      </c>
      <c r="E906" s="5">
        <v>20</v>
      </c>
      <c r="F906" s="5">
        <v>19</v>
      </c>
      <c r="G906" s="5">
        <v>91016</v>
      </c>
      <c r="H906" s="5" t="s">
        <v>2097</v>
      </c>
      <c r="I906" s="7">
        <v>4.8</v>
      </c>
      <c r="J906" s="5">
        <v>19</v>
      </c>
      <c r="K906" s="5">
        <v>3</v>
      </c>
      <c r="L906" s="5">
        <v>0</v>
      </c>
      <c r="M906" s="5">
        <v>3</v>
      </c>
      <c r="N906" s="5">
        <v>3</v>
      </c>
      <c r="O906" s="5">
        <v>9</v>
      </c>
      <c r="P906" s="5">
        <v>0</v>
      </c>
      <c r="Q906" s="5">
        <v>9</v>
      </c>
      <c r="R906" s="5">
        <v>9</v>
      </c>
      <c r="S906" s="5">
        <v>27</v>
      </c>
      <c r="T906" s="4">
        <v>513</v>
      </c>
      <c r="U906" s="26">
        <f t="shared" si="28"/>
        <v>9.0851515302810935</v>
      </c>
      <c r="V906" s="26">
        <f t="shared" si="29"/>
        <v>172.61787907534077</v>
      </c>
      <c r="Z906" s="4">
        <v>10</v>
      </c>
      <c r="AA906" s="26">
        <v>129.84347567326293</v>
      </c>
      <c r="AB906" s="26">
        <v>10387.478053861034</v>
      </c>
    </row>
    <row r="907" spans="1:28" x14ac:dyDescent="0.25">
      <c r="A907" s="5" t="s">
        <v>2566</v>
      </c>
      <c r="B907" s="6" t="s">
        <v>1643</v>
      </c>
      <c r="C907" s="6" t="s">
        <v>1644</v>
      </c>
      <c r="D907" s="5">
        <v>1996</v>
      </c>
      <c r="E907" s="5">
        <v>20</v>
      </c>
      <c r="F907" s="5">
        <v>30</v>
      </c>
      <c r="G907" s="5">
        <v>92683</v>
      </c>
      <c r="H907" s="5" t="s">
        <v>2097</v>
      </c>
      <c r="I907" s="7">
        <v>3</v>
      </c>
      <c r="J907" s="5">
        <v>41</v>
      </c>
      <c r="K907" s="5">
        <v>3</v>
      </c>
      <c r="L907" s="5">
        <v>0</v>
      </c>
      <c r="M907" s="5">
        <v>3</v>
      </c>
      <c r="N907" s="5">
        <v>3</v>
      </c>
      <c r="O907" s="5">
        <v>9</v>
      </c>
      <c r="P907" s="5">
        <v>0</v>
      </c>
      <c r="Q907" s="5">
        <v>9</v>
      </c>
      <c r="R907" s="5">
        <v>9</v>
      </c>
      <c r="S907" s="5">
        <v>27</v>
      </c>
      <c r="T907" s="4">
        <v>1107</v>
      </c>
      <c r="U907" s="26">
        <f t="shared" si="28"/>
        <v>9.0851515302810935</v>
      </c>
      <c r="V907" s="26">
        <f t="shared" si="29"/>
        <v>372.49121274152481</v>
      </c>
      <c r="Z907" s="4">
        <v>15</v>
      </c>
      <c r="AA907" s="26">
        <v>19.466655563542012</v>
      </c>
      <c r="AB907" s="26">
        <v>973.33277817710064</v>
      </c>
    </row>
    <row r="908" spans="1:28" x14ac:dyDescent="0.25">
      <c r="A908" s="5" t="s">
        <v>2776</v>
      </c>
      <c r="B908" s="6" t="s">
        <v>1643</v>
      </c>
      <c r="C908" s="6" t="s">
        <v>1644</v>
      </c>
      <c r="D908" s="5">
        <v>1996</v>
      </c>
      <c r="E908" s="5">
        <v>20</v>
      </c>
      <c r="F908" s="5">
        <v>43</v>
      </c>
      <c r="G908" s="5">
        <v>95112</v>
      </c>
      <c r="H908" s="5" t="s">
        <v>2097</v>
      </c>
      <c r="I908" s="7">
        <v>3.9</v>
      </c>
      <c r="J908" s="5">
        <v>39</v>
      </c>
      <c r="K908" s="5">
        <v>3</v>
      </c>
      <c r="L908" s="5">
        <v>0</v>
      </c>
      <c r="M908" s="5">
        <v>0</v>
      </c>
      <c r="N908" s="5">
        <v>6</v>
      </c>
      <c r="O908" s="5">
        <v>9</v>
      </c>
      <c r="P908" s="5">
        <v>0</v>
      </c>
      <c r="Q908" s="5">
        <v>0</v>
      </c>
      <c r="R908" s="5">
        <v>18</v>
      </c>
      <c r="S908" s="5">
        <v>27</v>
      </c>
      <c r="T908" s="4">
        <v>1053</v>
      </c>
      <c r="U908" s="26">
        <f t="shared" si="28"/>
        <v>9.0851515302810935</v>
      </c>
      <c r="V908" s="26">
        <f t="shared" si="29"/>
        <v>354.32090968096264</v>
      </c>
      <c r="Z908" s="4">
        <v>10</v>
      </c>
      <c r="AA908" s="26">
        <v>22.913554530575809</v>
      </c>
      <c r="AB908" s="26">
        <v>1489.3810444874275</v>
      </c>
    </row>
    <row r="909" spans="1:28" x14ac:dyDescent="0.25">
      <c r="A909" s="5" t="s">
        <v>2347</v>
      </c>
      <c r="B909" s="6" t="s">
        <v>1643</v>
      </c>
      <c r="C909" s="6" t="s">
        <v>1644</v>
      </c>
      <c r="D909" s="5">
        <v>1995</v>
      </c>
      <c r="E909" s="5">
        <v>21</v>
      </c>
      <c r="F909" s="5">
        <v>1</v>
      </c>
      <c r="G909" s="5">
        <v>94542</v>
      </c>
      <c r="H909" s="5" t="s">
        <v>2097</v>
      </c>
      <c r="I909" s="7">
        <v>3.9</v>
      </c>
      <c r="J909" s="5">
        <v>24</v>
      </c>
      <c r="K909" s="5">
        <v>3</v>
      </c>
      <c r="L909" s="5">
        <v>4</v>
      </c>
      <c r="M909" s="5">
        <v>2</v>
      </c>
      <c r="N909" s="5">
        <v>0</v>
      </c>
      <c r="O909" s="5">
        <v>9</v>
      </c>
      <c r="P909" s="5">
        <v>12</v>
      </c>
      <c r="Q909" s="5">
        <v>6</v>
      </c>
      <c r="R909" s="5">
        <v>0</v>
      </c>
      <c r="S909" s="5">
        <v>27</v>
      </c>
      <c r="T909" s="4">
        <v>648</v>
      </c>
      <c r="U909" s="26">
        <f t="shared" si="28"/>
        <v>9.0473410796295823</v>
      </c>
      <c r="V909" s="26">
        <f t="shared" si="29"/>
        <v>217.13618591110998</v>
      </c>
      <c r="Z909" s="4">
        <v>11</v>
      </c>
      <c r="AA909" s="26">
        <v>24.276429194941755</v>
      </c>
      <c r="AB909" s="26">
        <v>606.91072987354391</v>
      </c>
    </row>
    <row r="910" spans="1:28" x14ac:dyDescent="0.25">
      <c r="A910" s="5" t="s">
        <v>2785</v>
      </c>
      <c r="B910" s="6" t="s">
        <v>1643</v>
      </c>
      <c r="C910" s="6" t="s">
        <v>1644</v>
      </c>
      <c r="D910" s="5">
        <v>1994</v>
      </c>
      <c r="E910" s="5">
        <v>22</v>
      </c>
      <c r="F910" s="5">
        <v>43</v>
      </c>
      <c r="G910" s="5">
        <v>95008</v>
      </c>
      <c r="H910" s="5" t="s">
        <v>2097</v>
      </c>
      <c r="I910" s="7">
        <v>4.0999999999999996</v>
      </c>
      <c r="J910" s="5">
        <v>22</v>
      </c>
      <c r="K910" s="5">
        <v>2</v>
      </c>
      <c r="L910" s="5">
        <v>4</v>
      </c>
      <c r="M910" s="5">
        <v>1</v>
      </c>
      <c r="N910" s="5">
        <v>2</v>
      </c>
      <c r="O910" s="5">
        <v>6</v>
      </c>
      <c r="P910" s="5">
        <v>12</v>
      </c>
      <c r="Q910" s="5">
        <v>3</v>
      </c>
      <c r="R910" s="5">
        <v>6</v>
      </c>
      <c r="S910" s="5">
        <v>27</v>
      </c>
      <c r="T910" s="4">
        <v>594</v>
      </c>
      <c r="U910" s="26">
        <f t="shared" si="28"/>
        <v>9.0091280653950978</v>
      </c>
      <c r="V910" s="26">
        <f t="shared" si="29"/>
        <v>198.20081743869216</v>
      </c>
      <c r="Z910" s="4">
        <v>10</v>
      </c>
      <c r="AA910" s="26">
        <v>0</v>
      </c>
      <c r="AB910" s="26">
        <v>0</v>
      </c>
    </row>
    <row r="911" spans="1:28" x14ac:dyDescent="0.25">
      <c r="A911" s="5" t="s">
        <v>3018</v>
      </c>
      <c r="B911" s="6" t="s">
        <v>1643</v>
      </c>
      <c r="C911" s="6" t="s">
        <v>1644</v>
      </c>
      <c r="D911" s="5">
        <v>1994</v>
      </c>
      <c r="E911" s="5">
        <v>22</v>
      </c>
      <c r="F911" s="5">
        <v>17</v>
      </c>
      <c r="G911" s="5">
        <v>95485</v>
      </c>
      <c r="H911" s="5" t="s">
        <v>2097</v>
      </c>
      <c r="I911" s="7">
        <v>3</v>
      </c>
      <c r="J911" s="5">
        <v>36</v>
      </c>
      <c r="K911" s="5">
        <v>3</v>
      </c>
      <c r="L911" s="5">
        <v>0</v>
      </c>
      <c r="M911" s="5">
        <v>3</v>
      </c>
      <c r="N911" s="5">
        <v>3</v>
      </c>
      <c r="O911" s="5">
        <v>9</v>
      </c>
      <c r="P911" s="5">
        <v>0</v>
      </c>
      <c r="Q911" s="5">
        <v>9</v>
      </c>
      <c r="R911" s="5">
        <v>9</v>
      </c>
      <c r="S911" s="5">
        <v>27</v>
      </c>
      <c r="T911" s="4">
        <v>972</v>
      </c>
      <c r="U911" s="26">
        <f t="shared" si="28"/>
        <v>9.0091280653950978</v>
      </c>
      <c r="V911" s="26">
        <f t="shared" si="29"/>
        <v>324.32861035422354</v>
      </c>
      <c r="Z911" s="4">
        <v>8</v>
      </c>
      <c r="AA911" s="26">
        <v>8.8468001331863508</v>
      </c>
      <c r="AB911" s="26">
        <v>345.0252051942677</v>
      </c>
    </row>
    <row r="912" spans="1:28" x14ac:dyDescent="0.25">
      <c r="A912" s="5" t="s">
        <v>2406</v>
      </c>
      <c r="B912" s="6" t="s">
        <v>1643</v>
      </c>
      <c r="C912" s="6" t="s">
        <v>1644</v>
      </c>
      <c r="D912" s="5">
        <v>1993</v>
      </c>
      <c r="E912" s="5">
        <v>23</v>
      </c>
      <c r="F912" s="5">
        <v>15</v>
      </c>
      <c r="G912" s="5">
        <v>93505</v>
      </c>
      <c r="H912" s="5" t="s">
        <v>2097</v>
      </c>
      <c r="I912" s="7">
        <v>3</v>
      </c>
      <c r="J912" s="5">
        <v>66</v>
      </c>
      <c r="K912" s="5">
        <v>3</v>
      </c>
      <c r="L912" s="5">
        <v>2</v>
      </c>
      <c r="M912" s="5">
        <v>2</v>
      </c>
      <c r="N912" s="5">
        <v>2</v>
      </c>
      <c r="O912" s="5">
        <v>9</v>
      </c>
      <c r="P912" s="5">
        <v>6</v>
      </c>
      <c r="Q912" s="5">
        <v>6</v>
      </c>
      <c r="R912" s="5">
        <v>6</v>
      </c>
      <c r="S912" s="5">
        <v>27</v>
      </c>
      <c r="T912" s="4">
        <v>1782</v>
      </c>
      <c r="U912" s="26">
        <f t="shared" si="28"/>
        <v>8.9705060240963874</v>
      </c>
      <c r="V912" s="26">
        <f t="shared" si="29"/>
        <v>592.05339759036156</v>
      </c>
      <c r="Z912" s="4">
        <v>13</v>
      </c>
      <c r="AA912" s="26">
        <v>23.175090122936925</v>
      </c>
      <c r="AB912" s="26">
        <v>787.95306417985546</v>
      </c>
    </row>
    <row r="913" spans="1:28" x14ac:dyDescent="0.25">
      <c r="A913" s="5" t="s">
        <v>2483</v>
      </c>
      <c r="B913" s="6" t="s">
        <v>1643</v>
      </c>
      <c r="C913" s="6" t="s">
        <v>1644</v>
      </c>
      <c r="D913" s="5">
        <v>1993</v>
      </c>
      <c r="E913" s="5">
        <v>23</v>
      </c>
      <c r="F913" s="5">
        <v>19</v>
      </c>
      <c r="G913" s="5">
        <v>91214</v>
      </c>
      <c r="H913" s="5" t="s">
        <v>2097</v>
      </c>
      <c r="I913" s="7">
        <v>3.9</v>
      </c>
      <c r="J913" s="5">
        <v>81</v>
      </c>
      <c r="K913" s="5">
        <v>4</v>
      </c>
      <c r="L913" s="5">
        <v>2</v>
      </c>
      <c r="M913" s="5">
        <v>2</v>
      </c>
      <c r="N913" s="5">
        <v>1</v>
      </c>
      <c r="O913" s="5">
        <v>12</v>
      </c>
      <c r="P913" s="5">
        <v>6</v>
      </c>
      <c r="Q913" s="5">
        <v>6</v>
      </c>
      <c r="R913" s="5">
        <v>3</v>
      </c>
      <c r="S913" s="5">
        <v>27</v>
      </c>
      <c r="T913" s="4">
        <v>2187</v>
      </c>
      <c r="U913" s="26">
        <f t="shared" si="28"/>
        <v>8.9705060240963874</v>
      </c>
      <c r="V913" s="26">
        <f t="shared" si="29"/>
        <v>726.61098795180737</v>
      </c>
      <c r="Z913" s="4">
        <v>18</v>
      </c>
      <c r="AA913" s="26">
        <v>47.309454597050866</v>
      </c>
      <c r="AB913" s="26">
        <v>2365.4727298525431</v>
      </c>
    </row>
    <row r="914" spans="1:28" x14ac:dyDescent="0.25">
      <c r="A914" s="5" t="s">
        <v>2698</v>
      </c>
      <c r="B914" s="6" t="s">
        <v>1660</v>
      </c>
      <c r="C914" s="6" t="s">
        <v>1151</v>
      </c>
      <c r="D914" s="5">
        <v>1993</v>
      </c>
      <c r="E914" s="5">
        <v>23</v>
      </c>
      <c r="F914" s="5">
        <v>37</v>
      </c>
      <c r="G914" s="5">
        <v>92026</v>
      </c>
      <c r="H914" s="5" t="s">
        <v>2097</v>
      </c>
      <c r="I914" s="7">
        <v>7.9</v>
      </c>
      <c r="J914" s="5">
        <v>25</v>
      </c>
      <c r="K914" s="5">
        <v>0</v>
      </c>
      <c r="L914" s="5">
        <v>0</v>
      </c>
      <c r="M914" s="5">
        <v>0</v>
      </c>
      <c r="N914" s="5">
        <v>9</v>
      </c>
      <c r="O914" s="5">
        <v>0</v>
      </c>
      <c r="P914" s="5">
        <v>0</v>
      </c>
      <c r="Q914" s="5">
        <v>0</v>
      </c>
      <c r="R914" s="5">
        <v>27</v>
      </c>
      <c r="S914" s="5">
        <v>27</v>
      </c>
      <c r="T914" s="4">
        <v>675</v>
      </c>
      <c r="U914" s="26">
        <f t="shared" si="28"/>
        <v>8.9705060240963874</v>
      </c>
      <c r="V914" s="26">
        <f t="shared" si="29"/>
        <v>224.26265060240968</v>
      </c>
      <c r="Z914" s="4">
        <v>10</v>
      </c>
      <c r="AA914" s="26">
        <v>63.648762584932804</v>
      </c>
      <c r="AB914" s="26">
        <v>6110.2812081535494</v>
      </c>
    </row>
    <row r="915" spans="1:28" x14ac:dyDescent="0.25">
      <c r="A915" s="5" t="s">
        <v>2565</v>
      </c>
      <c r="B915" s="6" t="s">
        <v>1643</v>
      </c>
      <c r="C915" s="6" t="s">
        <v>1644</v>
      </c>
      <c r="D915" s="5">
        <v>1992</v>
      </c>
      <c r="E915" s="5">
        <v>24</v>
      </c>
      <c r="F915" s="5">
        <v>30</v>
      </c>
      <c r="G915" s="5">
        <v>90630</v>
      </c>
      <c r="H915" s="5" t="s">
        <v>2097</v>
      </c>
      <c r="I915" s="7">
        <v>2.9</v>
      </c>
      <c r="J915" s="5">
        <v>45</v>
      </c>
      <c r="K915" s="5">
        <v>2</v>
      </c>
      <c r="L915" s="5">
        <v>2</v>
      </c>
      <c r="M915" s="5">
        <v>3</v>
      </c>
      <c r="N915" s="5">
        <v>2</v>
      </c>
      <c r="O915" s="5">
        <v>6</v>
      </c>
      <c r="P915" s="5">
        <v>6</v>
      </c>
      <c r="Q915" s="5">
        <v>9</v>
      </c>
      <c r="R915" s="5">
        <v>6</v>
      </c>
      <c r="S915" s="5">
        <v>27</v>
      </c>
      <c r="T915" s="4">
        <v>1215</v>
      </c>
      <c r="U915" s="26">
        <f t="shared" si="28"/>
        <v>8.9314683531391861</v>
      </c>
      <c r="V915" s="26">
        <f t="shared" si="29"/>
        <v>401.91607589126335</v>
      </c>
      <c r="Z915" s="4">
        <v>5</v>
      </c>
      <c r="AA915" s="26">
        <v>90.061091386833894</v>
      </c>
      <c r="AB915" s="26">
        <v>5583.7876659837011</v>
      </c>
    </row>
    <row r="916" spans="1:28" x14ac:dyDescent="0.25">
      <c r="A916" s="5" t="s">
        <v>2657</v>
      </c>
      <c r="B916" s="6" t="s">
        <v>1683</v>
      </c>
      <c r="C916" s="6" t="s">
        <v>1644</v>
      </c>
      <c r="D916" s="5">
        <v>1992</v>
      </c>
      <c r="E916" s="5">
        <v>24</v>
      </c>
      <c r="F916" s="5">
        <v>34</v>
      </c>
      <c r="G916" s="5">
        <v>95821</v>
      </c>
      <c r="H916" s="5" t="s">
        <v>2097</v>
      </c>
      <c r="I916" s="7">
        <v>3.9</v>
      </c>
      <c r="J916" s="5">
        <v>29</v>
      </c>
      <c r="K916" s="5">
        <v>2</v>
      </c>
      <c r="L916" s="5">
        <v>5</v>
      </c>
      <c r="M916" s="5">
        <v>2</v>
      </c>
      <c r="N916" s="5">
        <v>0</v>
      </c>
      <c r="O916" s="5">
        <v>6</v>
      </c>
      <c r="P916" s="5">
        <v>15</v>
      </c>
      <c r="Q916" s="5">
        <v>6</v>
      </c>
      <c r="R916" s="5">
        <v>0</v>
      </c>
      <c r="S916" s="5">
        <v>27</v>
      </c>
      <c r="T916" s="4">
        <v>783</v>
      </c>
      <c r="U916" s="26">
        <f t="shared" si="28"/>
        <v>8.9314683531391861</v>
      </c>
      <c r="V916" s="26">
        <f t="shared" si="29"/>
        <v>259.0125822410364</v>
      </c>
      <c r="Z916" s="4">
        <v>15</v>
      </c>
      <c r="AA916" s="26">
        <v>2.595554075138935</v>
      </c>
      <c r="AB916" s="26">
        <v>0</v>
      </c>
    </row>
    <row r="917" spans="1:28" x14ac:dyDescent="0.25">
      <c r="A917" s="5" t="s">
        <v>2408</v>
      </c>
      <c r="B917" s="6" t="s">
        <v>1643</v>
      </c>
      <c r="C917" s="6" t="s">
        <v>1644</v>
      </c>
      <c r="D917" s="5">
        <v>1990</v>
      </c>
      <c r="E917" s="5">
        <v>26</v>
      </c>
      <c r="F917" s="5">
        <v>15</v>
      </c>
      <c r="G917" s="5">
        <v>93306</v>
      </c>
      <c r="H917" s="5" t="s">
        <v>2097</v>
      </c>
      <c r="I917" s="7">
        <v>3.9</v>
      </c>
      <c r="J917" s="5">
        <v>60</v>
      </c>
      <c r="K917" s="5">
        <v>3</v>
      </c>
      <c r="L917" s="5">
        <v>3</v>
      </c>
      <c r="M917" s="5">
        <v>3</v>
      </c>
      <c r="N917" s="5">
        <v>0</v>
      </c>
      <c r="O917" s="5">
        <v>9</v>
      </c>
      <c r="P917" s="5">
        <v>9</v>
      </c>
      <c r="Q917" s="5">
        <v>9</v>
      </c>
      <c r="R917" s="5">
        <v>0</v>
      </c>
      <c r="S917" s="5">
        <v>27</v>
      </c>
      <c r="T917" s="4">
        <v>1620</v>
      </c>
      <c r="U917" s="26">
        <f t="shared" si="28"/>
        <v>8.8521189936069309</v>
      </c>
      <c r="V917" s="26">
        <f t="shared" si="29"/>
        <v>531.12713961641589</v>
      </c>
      <c r="Z917" s="4">
        <v>9</v>
      </c>
      <c r="AA917" s="26">
        <v>15.220204450575855</v>
      </c>
      <c r="AB917" s="26">
        <v>761.01022252879272</v>
      </c>
    </row>
    <row r="918" spans="1:28" x14ac:dyDescent="0.25">
      <c r="A918" s="5" t="s">
        <v>2361</v>
      </c>
      <c r="B918" s="6" t="s">
        <v>1643</v>
      </c>
      <c r="C918" s="6" t="s">
        <v>1644</v>
      </c>
      <c r="D918" s="5">
        <v>1989</v>
      </c>
      <c r="E918" s="5">
        <v>27</v>
      </c>
      <c r="F918" s="5">
        <v>1</v>
      </c>
      <c r="G918" s="5">
        <v>94568</v>
      </c>
      <c r="H918" s="5" t="s">
        <v>2097</v>
      </c>
      <c r="I918" s="7">
        <v>4.5</v>
      </c>
      <c r="J918" s="5">
        <v>24</v>
      </c>
      <c r="K918" s="5">
        <v>2</v>
      </c>
      <c r="L918" s="5">
        <v>2</v>
      </c>
      <c r="M918" s="5">
        <v>3</v>
      </c>
      <c r="N918" s="5">
        <v>2</v>
      </c>
      <c r="O918" s="5">
        <v>6</v>
      </c>
      <c r="P918" s="5">
        <v>6</v>
      </c>
      <c r="Q918" s="5">
        <v>9</v>
      </c>
      <c r="R918" s="5">
        <v>6</v>
      </c>
      <c r="S918" s="5">
        <v>27</v>
      </c>
      <c r="T918" s="4">
        <v>648</v>
      </c>
      <c r="U918" s="26">
        <f t="shared" si="28"/>
        <v>8.8117933697934241</v>
      </c>
      <c r="V918" s="26">
        <f t="shared" si="29"/>
        <v>211.48304087504218</v>
      </c>
      <c r="Z918" s="4">
        <v>10</v>
      </c>
      <c r="AA918" s="26">
        <v>25.459505033973123</v>
      </c>
      <c r="AB918" s="26">
        <v>636.48762584932808</v>
      </c>
    </row>
    <row r="919" spans="1:28" x14ac:dyDescent="0.25">
      <c r="A919" s="5" t="s">
        <v>2380</v>
      </c>
      <c r="B919" s="6" t="s">
        <v>1643</v>
      </c>
      <c r="C919" s="6" t="s">
        <v>1644</v>
      </c>
      <c r="D919" s="5">
        <v>1988</v>
      </c>
      <c r="E919" s="5">
        <v>28</v>
      </c>
      <c r="F919" s="5">
        <v>4</v>
      </c>
      <c r="G919" s="5">
        <v>95973</v>
      </c>
      <c r="H919" s="5" t="s">
        <v>2097</v>
      </c>
      <c r="I919" s="7">
        <v>0.3</v>
      </c>
      <c r="J919" s="5">
        <v>3</v>
      </c>
      <c r="K919" s="5">
        <v>1</v>
      </c>
      <c r="L919" s="5">
        <v>3</v>
      </c>
      <c r="M919" s="5">
        <v>4</v>
      </c>
      <c r="N919" s="5">
        <v>1</v>
      </c>
      <c r="O919" s="5">
        <v>3</v>
      </c>
      <c r="P919" s="5">
        <v>9</v>
      </c>
      <c r="Q919" s="5">
        <v>12</v>
      </c>
      <c r="R919" s="5">
        <v>3</v>
      </c>
      <c r="S919" s="5">
        <v>27</v>
      </c>
      <c r="T919" s="4">
        <v>81</v>
      </c>
      <c r="U919" s="26">
        <f t="shared" si="28"/>
        <v>8.7710242376856939</v>
      </c>
      <c r="V919" s="26">
        <f t="shared" si="29"/>
        <v>26.313072713057082</v>
      </c>
      <c r="Z919" s="4">
        <v>13</v>
      </c>
      <c r="AA919" s="26">
        <v>6.4375250341491457</v>
      </c>
      <c r="AB919" s="26">
        <v>186.68822599032524</v>
      </c>
    </row>
    <row r="920" spans="1:28" x14ac:dyDescent="0.25">
      <c r="A920" s="5" t="s">
        <v>2410</v>
      </c>
      <c r="B920" s="6" t="s">
        <v>1643</v>
      </c>
      <c r="C920" s="6" t="s">
        <v>1644</v>
      </c>
      <c r="D920" s="5">
        <v>1985</v>
      </c>
      <c r="E920" s="5">
        <v>31</v>
      </c>
      <c r="F920" s="5">
        <v>15</v>
      </c>
      <c r="G920" s="5">
        <v>93304</v>
      </c>
      <c r="H920" s="5" t="s">
        <v>2097</v>
      </c>
      <c r="I920" s="7">
        <v>4.0999999999999996</v>
      </c>
      <c r="J920" s="5">
        <v>32</v>
      </c>
      <c r="K920" s="5">
        <v>3</v>
      </c>
      <c r="L920" s="5">
        <v>1</v>
      </c>
      <c r="M920" s="5">
        <v>3</v>
      </c>
      <c r="N920" s="5">
        <v>2</v>
      </c>
      <c r="O920" s="5">
        <v>9</v>
      </c>
      <c r="P920" s="5">
        <v>3</v>
      </c>
      <c r="Q920" s="5">
        <v>9</v>
      </c>
      <c r="R920" s="5">
        <v>6</v>
      </c>
      <c r="S920" s="5">
        <v>27</v>
      </c>
      <c r="T920" s="4">
        <v>864</v>
      </c>
      <c r="U920" s="26">
        <f t="shared" si="28"/>
        <v>8.6459813975673754</v>
      </c>
      <c r="V920" s="26">
        <f t="shared" si="29"/>
        <v>276.67140472215601</v>
      </c>
      <c r="Z920" s="4">
        <v>12</v>
      </c>
      <c r="AA920" s="26">
        <v>11.542938734355383</v>
      </c>
      <c r="AB920" s="26">
        <v>692.57632406132302</v>
      </c>
    </row>
    <row r="921" spans="1:28" x14ac:dyDescent="0.25">
      <c r="A921" s="5" t="s">
        <v>2789</v>
      </c>
      <c r="B921" s="6" t="s">
        <v>1643</v>
      </c>
      <c r="C921" s="6" t="s">
        <v>1644</v>
      </c>
      <c r="D921" s="5">
        <v>1985</v>
      </c>
      <c r="E921" s="5">
        <v>31</v>
      </c>
      <c r="F921" s="5">
        <v>43</v>
      </c>
      <c r="G921" s="5">
        <v>95120</v>
      </c>
      <c r="H921" s="5" t="s">
        <v>2097</v>
      </c>
      <c r="I921" s="7">
        <v>2.8</v>
      </c>
      <c r="J921" s="5">
        <v>29</v>
      </c>
      <c r="K921" s="5">
        <v>2</v>
      </c>
      <c r="L921" s="5">
        <v>4</v>
      </c>
      <c r="M921" s="5">
        <v>2</v>
      </c>
      <c r="N921" s="5">
        <v>1</v>
      </c>
      <c r="O921" s="5">
        <v>6</v>
      </c>
      <c r="P921" s="5">
        <v>12</v>
      </c>
      <c r="Q921" s="5">
        <v>6</v>
      </c>
      <c r="R921" s="5">
        <v>3</v>
      </c>
      <c r="S921" s="5">
        <v>27</v>
      </c>
      <c r="T921" s="4">
        <v>783</v>
      </c>
      <c r="U921" s="26">
        <f t="shared" si="28"/>
        <v>8.6459813975673754</v>
      </c>
      <c r="V921" s="26">
        <f t="shared" si="29"/>
        <v>250.73346052945388</v>
      </c>
      <c r="Z921" s="4">
        <v>3</v>
      </c>
      <c r="AA921" s="26">
        <v>19.882430392460058</v>
      </c>
      <c r="AB921" s="26">
        <v>1709.889013751565</v>
      </c>
    </row>
    <row r="922" spans="1:28" x14ac:dyDescent="0.25">
      <c r="A922" s="5" t="s">
        <v>2491</v>
      </c>
      <c r="B922" s="6" t="s">
        <v>1643</v>
      </c>
      <c r="C922" s="6" t="s">
        <v>1644</v>
      </c>
      <c r="D922" s="5">
        <v>1983</v>
      </c>
      <c r="E922" s="5">
        <v>33</v>
      </c>
      <c r="F922" s="5">
        <v>19</v>
      </c>
      <c r="G922" s="5">
        <v>91741</v>
      </c>
      <c r="H922" s="5" t="s">
        <v>2097</v>
      </c>
      <c r="I922" s="7">
        <v>0.3</v>
      </c>
      <c r="J922" s="5">
        <v>2</v>
      </c>
      <c r="K922" s="5">
        <v>3</v>
      </c>
      <c r="L922" s="5">
        <v>5</v>
      </c>
      <c r="M922" s="5">
        <v>1</v>
      </c>
      <c r="N922" s="5">
        <v>0</v>
      </c>
      <c r="O922" s="5">
        <v>9</v>
      </c>
      <c r="P922" s="5">
        <v>15</v>
      </c>
      <c r="Q922" s="5">
        <v>3</v>
      </c>
      <c r="R922" s="5">
        <v>0</v>
      </c>
      <c r="S922" s="5">
        <v>27</v>
      </c>
      <c r="T922" s="4">
        <v>54</v>
      </c>
      <c r="U922" s="26">
        <f t="shared" si="28"/>
        <v>8.5602626289695838</v>
      </c>
      <c r="V922" s="26">
        <f t="shared" si="29"/>
        <v>17.120525257939168</v>
      </c>
      <c r="Z922" s="4">
        <v>12</v>
      </c>
      <c r="AA922" s="26">
        <v>76.952924895702552</v>
      </c>
      <c r="AB922" s="26">
        <v>2308.5877468710764</v>
      </c>
    </row>
    <row r="923" spans="1:28" x14ac:dyDescent="0.25">
      <c r="A923" s="5" t="s">
        <v>2553</v>
      </c>
      <c r="B923" s="6" t="s">
        <v>1643</v>
      </c>
      <c r="C923" s="6" t="s">
        <v>1644</v>
      </c>
      <c r="D923" s="5">
        <v>1983</v>
      </c>
      <c r="E923" s="5">
        <v>33</v>
      </c>
      <c r="F923" s="5">
        <v>29</v>
      </c>
      <c r="G923" s="5">
        <v>95945</v>
      </c>
      <c r="H923" s="5" t="s">
        <v>2097</v>
      </c>
      <c r="I923" s="7">
        <v>1.9</v>
      </c>
      <c r="J923" s="5">
        <v>10</v>
      </c>
      <c r="K923" s="5">
        <v>1</v>
      </c>
      <c r="L923" s="5">
        <v>6</v>
      </c>
      <c r="M923" s="5">
        <v>2</v>
      </c>
      <c r="N923" s="5">
        <v>0</v>
      </c>
      <c r="O923" s="5">
        <v>3</v>
      </c>
      <c r="P923" s="5">
        <v>18</v>
      </c>
      <c r="Q923" s="5">
        <v>6</v>
      </c>
      <c r="R923" s="5">
        <v>0</v>
      </c>
      <c r="S923" s="5">
        <v>27</v>
      </c>
      <c r="T923" s="4">
        <v>270</v>
      </c>
      <c r="U923" s="26">
        <f t="shared" si="28"/>
        <v>8.5602626289695838</v>
      </c>
      <c r="V923" s="26">
        <f t="shared" si="29"/>
        <v>85.602626289695834</v>
      </c>
      <c r="Z923" s="4">
        <v>12</v>
      </c>
      <c r="AA923" s="26">
        <v>38.476462447851276</v>
      </c>
      <c r="AB923" s="26">
        <v>2308.5877468710764</v>
      </c>
    </row>
    <row r="924" spans="1:28" x14ac:dyDescent="0.25">
      <c r="A924" s="5" t="s">
        <v>2736</v>
      </c>
      <c r="B924" s="6" t="s">
        <v>1643</v>
      </c>
      <c r="C924" s="6" t="s">
        <v>1644</v>
      </c>
      <c r="D924" s="5">
        <v>1979</v>
      </c>
      <c r="E924" s="5">
        <v>37</v>
      </c>
      <c r="F924" s="5">
        <v>39</v>
      </c>
      <c r="G924" s="5">
        <v>95320</v>
      </c>
      <c r="H924" s="5" t="s">
        <v>2097</v>
      </c>
      <c r="I924" s="7">
        <v>3.8</v>
      </c>
      <c r="J924" s="5">
        <v>20</v>
      </c>
      <c r="K924" s="5">
        <v>2</v>
      </c>
      <c r="L924" s="5">
        <v>4</v>
      </c>
      <c r="M924" s="5">
        <v>2</v>
      </c>
      <c r="N924" s="5">
        <v>1</v>
      </c>
      <c r="O924" s="5">
        <v>6</v>
      </c>
      <c r="P924" s="5">
        <v>12</v>
      </c>
      <c r="Q924" s="5">
        <v>6</v>
      </c>
      <c r="R924" s="5">
        <v>3</v>
      </c>
      <c r="S924" s="5">
        <v>27</v>
      </c>
      <c r="T924" s="4">
        <v>540</v>
      </c>
      <c r="U924" s="26">
        <f t="shared" si="28"/>
        <v>8.3828740643250796</v>
      </c>
      <c r="V924" s="26">
        <f t="shared" si="29"/>
        <v>167.65748128650159</v>
      </c>
      <c r="Z924" s="4">
        <v>11</v>
      </c>
      <c r="AA924" s="26">
        <v>35.775790392545744</v>
      </c>
      <c r="AB924" s="26">
        <v>1788.7895196272873</v>
      </c>
    </row>
    <row r="925" spans="1:28" x14ac:dyDescent="0.25">
      <c r="A925" s="5" t="s">
        <v>1175</v>
      </c>
      <c r="B925" s="6" t="s">
        <v>1150</v>
      </c>
      <c r="C925" s="6" t="s">
        <v>1151</v>
      </c>
      <c r="D925" s="5">
        <v>2008</v>
      </c>
      <c r="E925" s="5">
        <v>8</v>
      </c>
      <c r="F925" s="5">
        <v>1</v>
      </c>
      <c r="G925" s="5">
        <v>94552</v>
      </c>
      <c r="H925" s="5" t="s">
        <v>1152</v>
      </c>
      <c r="I925" s="7">
        <v>5.3</v>
      </c>
      <c r="J925" s="5">
        <v>49</v>
      </c>
      <c r="K925" s="5">
        <v>2</v>
      </c>
      <c r="L925" s="5">
        <v>5</v>
      </c>
      <c r="M925" s="5">
        <v>2</v>
      </c>
      <c r="N925" s="5">
        <v>1</v>
      </c>
      <c r="O925" s="5">
        <v>6</v>
      </c>
      <c r="P925" s="5">
        <v>15</v>
      </c>
      <c r="Q925" s="5">
        <v>6</v>
      </c>
      <c r="R925" s="5">
        <v>3</v>
      </c>
      <c r="S925" s="5">
        <v>30</v>
      </c>
      <c r="T925" s="4">
        <v>1470</v>
      </c>
      <c r="U925" s="26">
        <f t="shared" si="28"/>
        <v>10.566283165062222</v>
      </c>
      <c r="V925" s="26">
        <f t="shared" si="29"/>
        <v>517.74787508804889</v>
      </c>
      <c r="Z925" s="4">
        <v>14</v>
      </c>
      <c r="AA925" s="26">
        <v>23.266434092145239</v>
      </c>
      <c r="AB925" s="26">
        <v>674.72658867221196</v>
      </c>
    </row>
    <row r="926" spans="1:28" x14ac:dyDescent="0.25">
      <c r="A926" s="5" t="s">
        <v>1222</v>
      </c>
      <c r="B926" s="6" t="s">
        <v>1150</v>
      </c>
      <c r="C926" s="6" t="s">
        <v>1151</v>
      </c>
      <c r="D926" s="5">
        <v>2004</v>
      </c>
      <c r="E926" s="5">
        <v>12</v>
      </c>
      <c r="F926" s="5">
        <v>15</v>
      </c>
      <c r="G926" s="5">
        <v>93313</v>
      </c>
      <c r="H926" s="5" t="s">
        <v>1152</v>
      </c>
      <c r="I926" s="7">
        <v>2</v>
      </c>
      <c r="J926" s="5">
        <v>30</v>
      </c>
      <c r="K926" s="5">
        <v>2</v>
      </c>
      <c r="L926" s="5">
        <v>4</v>
      </c>
      <c r="M926" s="5">
        <v>4</v>
      </c>
      <c r="N926" s="5">
        <v>0</v>
      </c>
      <c r="O926" s="5">
        <v>6</v>
      </c>
      <c r="P926" s="5">
        <v>12</v>
      </c>
      <c r="Q926" s="5">
        <v>12</v>
      </c>
      <c r="R926" s="5">
        <v>0</v>
      </c>
      <c r="S926" s="5">
        <v>30</v>
      </c>
      <c r="T926" s="4">
        <v>900</v>
      </c>
      <c r="U926" s="26">
        <f t="shared" si="28"/>
        <v>10.415417045944524</v>
      </c>
      <c r="V926" s="26">
        <f t="shared" si="29"/>
        <v>312.46251137833571</v>
      </c>
      <c r="Z926" s="4">
        <v>15</v>
      </c>
      <c r="AA926" s="26">
        <v>29.848871864097756</v>
      </c>
      <c r="AB926" s="26">
        <v>149.24435932048877</v>
      </c>
    </row>
    <row r="927" spans="1:28" x14ac:dyDescent="0.25">
      <c r="A927" s="5" t="s">
        <v>1240</v>
      </c>
      <c r="B927" s="6" t="s">
        <v>1150</v>
      </c>
      <c r="C927" s="6" t="s">
        <v>1151</v>
      </c>
      <c r="D927" s="5">
        <v>2006</v>
      </c>
      <c r="E927" s="5">
        <v>10</v>
      </c>
      <c r="F927" s="5">
        <v>18</v>
      </c>
      <c r="G927" s="5">
        <v>96130</v>
      </c>
      <c r="H927" s="5" t="s">
        <v>1152</v>
      </c>
      <c r="I927" s="7">
        <v>3.9</v>
      </c>
      <c r="J927" s="5">
        <v>50</v>
      </c>
      <c r="K927" s="5">
        <v>3</v>
      </c>
      <c r="L927" s="5">
        <v>4</v>
      </c>
      <c r="M927" s="5">
        <v>2</v>
      </c>
      <c r="N927" s="5">
        <v>1</v>
      </c>
      <c r="O927" s="5">
        <v>9</v>
      </c>
      <c r="P927" s="5">
        <v>12</v>
      </c>
      <c r="Q927" s="5">
        <v>6</v>
      </c>
      <c r="R927" s="5">
        <v>3</v>
      </c>
      <c r="S927" s="5">
        <v>30</v>
      </c>
      <c r="T927" s="4">
        <v>1500</v>
      </c>
      <c r="U927" s="26">
        <f t="shared" si="28"/>
        <v>10.491605008537279</v>
      </c>
      <c r="V927" s="26">
        <f t="shared" si="29"/>
        <v>524.58025042686393</v>
      </c>
      <c r="Z927" s="4">
        <v>15</v>
      </c>
      <c r="AA927" s="26">
        <v>16.871101488403077</v>
      </c>
      <c r="AB927" s="26">
        <v>472.3908416752862</v>
      </c>
    </row>
    <row r="928" spans="1:28" x14ac:dyDescent="0.25">
      <c r="A928" s="5" t="s">
        <v>1243</v>
      </c>
      <c r="B928" s="6" t="s">
        <v>1150</v>
      </c>
      <c r="C928" s="6" t="s">
        <v>1151</v>
      </c>
      <c r="D928" s="5">
        <v>2000</v>
      </c>
      <c r="E928" s="5">
        <v>16</v>
      </c>
      <c r="F928" s="5">
        <v>19</v>
      </c>
      <c r="G928" s="5">
        <v>91390</v>
      </c>
      <c r="H928" s="5" t="s">
        <v>1152</v>
      </c>
      <c r="I928" s="7">
        <v>1.6</v>
      </c>
      <c r="J928" s="5">
        <v>38</v>
      </c>
      <c r="K928" s="5">
        <v>4</v>
      </c>
      <c r="L928" s="5">
        <v>4</v>
      </c>
      <c r="M928" s="5">
        <v>2</v>
      </c>
      <c r="N928" s="5">
        <v>0</v>
      </c>
      <c r="O928" s="5">
        <v>12</v>
      </c>
      <c r="P928" s="5">
        <v>12</v>
      </c>
      <c r="Q928" s="5">
        <v>6</v>
      </c>
      <c r="R928" s="5">
        <v>0</v>
      </c>
      <c r="S928" s="5">
        <v>30</v>
      </c>
      <c r="T928" s="4">
        <v>1140</v>
      </c>
      <c r="U928" s="26">
        <f t="shared" si="28"/>
        <v>10.258324776294558</v>
      </c>
      <c r="V928" s="26">
        <f t="shared" si="29"/>
        <v>389.81634149919319</v>
      </c>
      <c r="Z928" s="4">
        <v>15</v>
      </c>
      <c r="AA928" s="26">
        <v>11.679993338125209</v>
      </c>
      <c r="AB928" s="26">
        <v>35.039980014375629</v>
      </c>
    </row>
    <row r="929" spans="1:28" x14ac:dyDescent="0.25">
      <c r="A929" s="5" t="s">
        <v>1261</v>
      </c>
      <c r="B929" s="6" t="s">
        <v>1150</v>
      </c>
      <c r="C929" s="6" t="s">
        <v>1151</v>
      </c>
      <c r="D929" s="5">
        <v>2009</v>
      </c>
      <c r="E929" s="5">
        <v>7</v>
      </c>
      <c r="F929" s="5">
        <v>19</v>
      </c>
      <c r="G929" s="5">
        <v>90245</v>
      </c>
      <c r="H929" s="5" t="s">
        <v>1152</v>
      </c>
      <c r="I929" s="7">
        <v>3.8</v>
      </c>
      <c r="J929" s="5">
        <v>29</v>
      </c>
      <c r="K929" s="5">
        <v>2</v>
      </c>
      <c r="L929" s="5">
        <v>4</v>
      </c>
      <c r="M929" s="5">
        <v>4</v>
      </c>
      <c r="N929" s="5">
        <v>0</v>
      </c>
      <c r="O929" s="5">
        <v>6</v>
      </c>
      <c r="P929" s="5">
        <v>12</v>
      </c>
      <c r="Q929" s="5">
        <v>12</v>
      </c>
      <c r="R929" s="5">
        <v>0</v>
      </c>
      <c r="S929" s="5">
        <v>30</v>
      </c>
      <c r="T929" s="4">
        <v>870</v>
      </c>
      <c r="U929" s="26">
        <f t="shared" si="28"/>
        <v>10.603070021728465</v>
      </c>
      <c r="V929" s="26">
        <f t="shared" si="29"/>
        <v>307.48903063012551</v>
      </c>
      <c r="Z929" s="4">
        <v>7</v>
      </c>
      <c r="AA929" s="26">
        <v>16.372284511283961</v>
      </c>
      <c r="AB929" s="26">
        <v>1326.1550454140008</v>
      </c>
    </row>
    <row r="930" spans="1:28" x14ac:dyDescent="0.25">
      <c r="A930" s="5" t="s">
        <v>1264</v>
      </c>
      <c r="B930" s="6" t="s">
        <v>1150</v>
      </c>
      <c r="C930" s="6" t="s">
        <v>1151</v>
      </c>
      <c r="D930" s="5">
        <v>2004</v>
      </c>
      <c r="E930" s="5">
        <v>12</v>
      </c>
      <c r="F930" s="5">
        <v>19</v>
      </c>
      <c r="G930" s="5">
        <v>91316</v>
      </c>
      <c r="H930" s="5" t="s">
        <v>1152</v>
      </c>
      <c r="I930" s="7">
        <v>24</v>
      </c>
      <c r="J930" s="5">
        <v>0</v>
      </c>
      <c r="K930" s="5">
        <v>3</v>
      </c>
      <c r="L930" s="5">
        <v>2</v>
      </c>
      <c r="M930" s="5">
        <v>3</v>
      </c>
      <c r="N930" s="5">
        <v>2</v>
      </c>
      <c r="O930" s="5">
        <v>9</v>
      </c>
      <c r="P930" s="5">
        <v>6</v>
      </c>
      <c r="Q930" s="5">
        <v>9</v>
      </c>
      <c r="R930" s="5">
        <v>6</v>
      </c>
      <c r="S930" s="5">
        <v>30</v>
      </c>
      <c r="T930" s="4">
        <v>0</v>
      </c>
      <c r="U930" s="26">
        <f t="shared" si="28"/>
        <v>10.415417045944524</v>
      </c>
      <c r="V930" s="26">
        <f t="shared" si="29"/>
        <v>0</v>
      </c>
      <c r="Z930" s="4">
        <v>10</v>
      </c>
      <c r="AA930" s="26">
        <v>14.002727768685217</v>
      </c>
      <c r="AB930" s="26">
        <v>420.08183306055651</v>
      </c>
    </row>
    <row r="931" spans="1:28" x14ac:dyDescent="0.25">
      <c r="A931" s="5" t="s">
        <v>1284</v>
      </c>
      <c r="B931" s="6" t="s">
        <v>1150</v>
      </c>
      <c r="C931" s="6" t="s">
        <v>1151</v>
      </c>
      <c r="D931" s="5">
        <v>2005</v>
      </c>
      <c r="E931" s="5">
        <v>11</v>
      </c>
      <c r="F931" s="5">
        <v>19</v>
      </c>
      <c r="G931" s="5">
        <v>91335</v>
      </c>
      <c r="H931" s="5" t="s">
        <v>1152</v>
      </c>
      <c r="I931" s="7">
        <v>7.9</v>
      </c>
      <c r="J931" s="5">
        <v>100</v>
      </c>
      <c r="K931" s="5">
        <v>1</v>
      </c>
      <c r="L931" s="5">
        <v>3</v>
      </c>
      <c r="M931" s="5">
        <v>3</v>
      </c>
      <c r="N931" s="5">
        <v>3</v>
      </c>
      <c r="O931" s="5">
        <v>3</v>
      </c>
      <c r="P931" s="5">
        <v>9</v>
      </c>
      <c r="Q931" s="5">
        <v>9</v>
      </c>
      <c r="R931" s="5">
        <v>9</v>
      </c>
      <c r="S931" s="5">
        <v>30</v>
      </c>
      <c r="T931" s="4">
        <v>3000</v>
      </c>
      <c r="U931" s="26">
        <f t="shared" si="28"/>
        <v>10.453702600281241</v>
      </c>
      <c r="V931" s="26">
        <f t="shared" si="29"/>
        <v>1045.3702600281242</v>
      </c>
      <c r="Z931" s="4">
        <v>12</v>
      </c>
      <c r="AA931" s="26">
        <v>7.6952924895702557</v>
      </c>
      <c r="AB931" s="26">
        <v>76.952924895702552</v>
      </c>
    </row>
    <row r="932" spans="1:28" x14ac:dyDescent="0.25">
      <c r="A932" s="5" t="s">
        <v>1302</v>
      </c>
      <c r="B932" s="6" t="s">
        <v>1150</v>
      </c>
      <c r="C932" s="6" t="s">
        <v>1151</v>
      </c>
      <c r="D932" s="5">
        <v>2003</v>
      </c>
      <c r="E932" s="5">
        <v>13</v>
      </c>
      <c r="F932" s="5">
        <v>19</v>
      </c>
      <c r="G932" s="5">
        <v>91042</v>
      </c>
      <c r="H932" s="5" t="s">
        <v>1152</v>
      </c>
      <c r="I932" s="7">
        <v>6</v>
      </c>
      <c r="J932" s="5">
        <v>100</v>
      </c>
      <c r="K932" s="5">
        <v>3</v>
      </c>
      <c r="L932" s="5">
        <v>2</v>
      </c>
      <c r="M932" s="5">
        <v>2</v>
      </c>
      <c r="N932" s="5">
        <v>3</v>
      </c>
      <c r="O932" s="5">
        <v>9</v>
      </c>
      <c r="P932" s="5">
        <v>6</v>
      </c>
      <c r="Q932" s="5">
        <v>6</v>
      </c>
      <c r="R932" s="5">
        <v>9</v>
      </c>
      <c r="S932" s="5">
        <v>30</v>
      </c>
      <c r="T932" s="4">
        <v>3000</v>
      </c>
      <c r="U932" s="26">
        <f t="shared" si="28"/>
        <v>10.376742506319971</v>
      </c>
      <c r="V932" s="26">
        <f t="shared" si="29"/>
        <v>1037.674250631997</v>
      </c>
      <c r="Z932" s="4">
        <v>13</v>
      </c>
      <c r="AA932" s="26">
        <v>15.45006008195795</v>
      </c>
      <c r="AB932" s="26">
        <v>1545.0060081957949</v>
      </c>
    </row>
    <row r="933" spans="1:28" x14ac:dyDescent="0.25">
      <c r="A933" s="5" t="s">
        <v>1318</v>
      </c>
      <c r="B933" s="6" t="s">
        <v>1150</v>
      </c>
      <c r="C933" s="6" t="s">
        <v>1151</v>
      </c>
      <c r="D933" s="5">
        <v>2001</v>
      </c>
      <c r="E933" s="5">
        <v>15</v>
      </c>
      <c r="F933" s="5">
        <v>27</v>
      </c>
      <c r="G933" s="5">
        <v>93940</v>
      </c>
      <c r="H933" s="5" t="s">
        <v>1152</v>
      </c>
      <c r="I933" s="7">
        <v>1.9</v>
      </c>
      <c r="J933" s="5">
        <v>25</v>
      </c>
      <c r="K933" s="5">
        <v>2</v>
      </c>
      <c r="L933" s="5">
        <v>4</v>
      </c>
      <c r="M933" s="5">
        <v>4</v>
      </c>
      <c r="N933" s="5">
        <v>0</v>
      </c>
      <c r="O933" s="5">
        <v>6</v>
      </c>
      <c r="P933" s="5">
        <v>12</v>
      </c>
      <c r="Q933" s="5">
        <v>12</v>
      </c>
      <c r="R933" s="5">
        <v>0</v>
      </c>
      <c r="S933" s="5">
        <v>30</v>
      </c>
      <c r="T933" s="4">
        <v>750</v>
      </c>
      <c r="U933" s="26">
        <f t="shared" si="28"/>
        <v>10.298202515019581</v>
      </c>
      <c r="V933" s="26">
        <f t="shared" si="29"/>
        <v>257.45506287548949</v>
      </c>
      <c r="Z933" s="4">
        <v>13</v>
      </c>
      <c r="AA933" s="26">
        <v>10.300040054638632</v>
      </c>
      <c r="AB933" s="26">
        <v>175.10068092885675</v>
      </c>
    </row>
    <row r="934" spans="1:28" x14ac:dyDescent="0.25">
      <c r="A934" s="5" t="s">
        <v>1321</v>
      </c>
      <c r="B934" s="6" t="s">
        <v>1150</v>
      </c>
      <c r="C934" s="6" t="s">
        <v>1151</v>
      </c>
      <c r="D934" s="5">
        <v>2000</v>
      </c>
      <c r="E934" s="5">
        <v>16</v>
      </c>
      <c r="F934" s="5">
        <v>27</v>
      </c>
      <c r="G934" s="5">
        <v>93901</v>
      </c>
      <c r="H934" s="5" t="s">
        <v>1152</v>
      </c>
      <c r="I934" s="7">
        <v>3.8</v>
      </c>
      <c r="J934" s="5">
        <v>51</v>
      </c>
      <c r="K934" s="5">
        <v>1</v>
      </c>
      <c r="L934" s="5">
        <v>6</v>
      </c>
      <c r="M934" s="5">
        <v>3</v>
      </c>
      <c r="N934" s="5">
        <v>0</v>
      </c>
      <c r="O934" s="5">
        <v>3</v>
      </c>
      <c r="P934" s="5">
        <v>18</v>
      </c>
      <c r="Q934" s="5">
        <v>9</v>
      </c>
      <c r="R934" s="5">
        <v>0</v>
      </c>
      <c r="S934" s="5">
        <v>30</v>
      </c>
      <c r="T934" s="4">
        <v>1530</v>
      </c>
      <c r="U934" s="26">
        <f t="shared" si="28"/>
        <v>10.258324776294558</v>
      </c>
      <c r="V934" s="26">
        <f t="shared" si="29"/>
        <v>523.17456359102243</v>
      </c>
      <c r="Z934" s="4">
        <v>15</v>
      </c>
      <c r="AA934" s="26">
        <v>2.595554075138935</v>
      </c>
      <c r="AB934" s="26">
        <v>259.5554075138935</v>
      </c>
    </row>
    <row r="935" spans="1:28" x14ac:dyDescent="0.25">
      <c r="A935" s="5" t="s">
        <v>1334</v>
      </c>
      <c r="B935" s="6" t="s">
        <v>1150</v>
      </c>
      <c r="C935" s="6" t="s">
        <v>1151</v>
      </c>
      <c r="D935" s="5">
        <v>2005</v>
      </c>
      <c r="E935" s="5">
        <v>11</v>
      </c>
      <c r="F935" s="5">
        <v>30</v>
      </c>
      <c r="G935" s="5">
        <v>92691</v>
      </c>
      <c r="H935" s="5" t="s">
        <v>1152</v>
      </c>
      <c r="I935" s="7">
        <v>4</v>
      </c>
      <c r="J935" s="5">
        <v>70</v>
      </c>
      <c r="K935" s="5">
        <v>3</v>
      </c>
      <c r="L935" s="5">
        <v>3</v>
      </c>
      <c r="M935" s="5">
        <v>3</v>
      </c>
      <c r="N935" s="5">
        <v>1</v>
      </c>
      <c r="O935" s="5">
        <v>9</v>
      </c>
      <c r="P935" s="5">
        <v>9</v>
      </c>
      <c r="Q935" s="5">
        <v>9</v>
      </c>
      <c r="R935" s="5">
        <v>3</v>
      </c>
      <c r="S935" s="5">
        <v>30</v>
      </c>
      <c r="T935" s="4">
        <v>2100</v>
      </c>
      <c r="U935" s="26">
        <f t="shared" si="28"/>
        <v>10.453702600281241</v>
      </c>
      <c r="V935" s="26">
        <f t="shared" si="29"/>
        <v>731.75918201968693</v>
      </c>
      <c r="Z935" s="4">
        <v>14</v>
      </c>
      <c r="AA935" s="26">
        <v>25.851593435716932</v>
      </c>
      <c r="AB935" s="26">
        <v>2585.1593435716932</v>
      </c>
    </row>
    <row r="936" spans="1:28" x14ac:dyDescent="0.25">
      <c r="A936" s="5" t="s">
        <v>1346</v>
      </c>
      <c r="B936" s="6" t="s">
        <v>1150</v>
      </c>
      <c r="C936" s="6" t="s">
        <v>1151</v>
      </c>
      <c r="D936" s="5">
        <v>2008</v>
      </c>
      <c r="E936" s="5">
        <v>8</v>
      </c>
      <c r="F936" s="5">
        <v>30</v>
      </c>
      <c r="G936" s="5">
        <v>92663</v>
      </c>
      <c r="H936" s="5" t="s">
        <v>1152</v>
      </c>
      <c r="I936" s="7">
        <v>2.9</v>
      </c>
      <c r="J936" s="5">
        <v>60</v>
      </c>
      <c r="K936" s="5">
        <v>2</v>
      </c>
      <c r="L936" s="5">
        <v>5</v>
      </c>
      <c r="M936" s="5">
        <v>3</v>
      </c>
      <c r="N936" s="5">
        <v>0</v>
      </c>
      <c r="O936" s="5">
        <v>6</v>
      </c>
      <c r="P936" s="5">
        <v>15</v>
      </c>
      <c r="Q936" s="5">
        <v>9</v>
      </c>
      <c r="R936" s="5">
        <v>0</v>
      </c>
      <c r="S936" s="5">
        <v>30</v>
      </c>
      <c r="T936" s="4">
        <v>1800</v>
      </c>
      <c r="U936" s="26">
        <f t="shared" si="28"/>
        <v>10.566283165062222</v>
      </c>
      <c r="V936" s="26">
        <f t="shared" si="29"/>
        <v>633.97698990373328</v>
      </c>
      <c r="Z936" s="4">
        <v>7</v>
      </c>
      <c r="AA936" s="26">
        <v>15.112878010415965</v>
      </c>
      <c r="AB936" s="26">
        <v>604.51512041663864</v>
      </c>
    </row>
    <row r="937" spans="1:28" x14ac:dyDescent="0.25">
      <c r="A937" s="5" t="s">
        <v>1351</v>
      </c>
      <c r="B937" s="6" t="s">
        <v>1150</v>
      </c>
      <c r="C937" s="6" t="s">
        <v>1151</v>
      </c>
      <c r="D937" s="5">
        <v>2002</v>
      </c>
      <c r="E937" s="5">
        <v>14</v>
      </c>
      <c r="F937" s="5">
        <v>30</v>
      </c>
      <c r="G937" s="5">
        <v>92612</v>
      </c>
      <c r="H937" s="5" t="s">
        <v>1152</v>
      </c>
      <c r="I937" s="7">
        <v>1.9</v>
      </c>
      <c r="J937" s="5">
        <v>9</v>
      </c>
      <c r="K937" s="5">
        <v>2</v>
      </c>
      <c r="L937" s="5">
        <v>6</v>
      </c>
      <c r="M937" s="5">
        <v>2</v>
      </c>
      <c r="N937" s="5">
        <v>0</v>
      </c>
      <c r="O937" s="5">
        <v>6</v>
      </c>
      <c r="P937" s="5">
        <v>18</v>
      </c>
      <c r="Q937" s="5">
        <v>6</v>
      </c>
      <c r="R937" s="5">
        <v>0</v>
      </c>
      <c r="S937" s="5">
        <v>30</v>
      </c>
      <c r="T937" s="4">
        <v>270</v>
      </c>
      <c r="U937" s="26">
        <f t="shared" si="28"/>
        <v>10.337673022940665</v>
      </c>
      <c r="V937" s="26">
        <f t="shared" si="29"/>
        <v>93.039057206465984</v>
      </c>
      <c r="Z937" s="4">
        <v>9</v>
      </c>
      <c r="AA937" s="26">
        <v>15.220204450575855</v>
      </c>
      <c r="AB937" s="26">
        <v>761.01022252879272</v>
      </c>
    </row>
    <row r="938" spans="1:28" x14ac:dyDescent="0.25">
      <c r="A938" s="5" t="s">
        <v>1428</v>
      </c>
      <c r="B938" s="6" t="s">
        <v>1150</v>
      </c>
      <c r="C938" s="6" t="s">
        <v>1151</v>
      </c>
      <c r="D938" s="5">
        <v>2009</v>
      </c>
      <c r="E938" s="5">
        <v>7</v>
      </c>
      <c r="F938" s="5">
        <v>36</v>
      </c>
      <c r="G938" s="5">
        <v>92373</v>
      </c>
      <c r="H938" s="5" t="s">
        <v>1152</v>
      </c>
      <c r="I938" s="7">
        <v>5.8</v>
      </c>
      <c r="J938" s="5">
        <v>30</v>
      </c>
      <c r="K938" s="5">
        <v>3</v>
      </c>
      <c r="L938" s="5">
        <v>3</v>
      </c>
      <c r="M938" s="5">
        <v>2</v>
      </c>
      <c r="N938" s="5">
        <v>2</v>
      </c>
      <c r="O938" s="5">
        <v>9</v>
      </c>
      <c r="P938" s="5">
        <v>9</v>
      </c>
      <c r="Q938" s="5">
        <v>6</v>
      </c>
      <c r="R938" s="5">
        <v>6</v>
      </c>
      <c r="S938" s="5">
        <v>30</v>
      </c>
      <c r="T938" s="4">
        <v>900</v>
      </c>
      <c r="U938" s="26">
        <f t="shared" si="28"/>
        <v>10.603070021728465</v>
      </c>
      <c r="V938" s="26">
        <f t="shared" si="29"/>
        <v>318.09210065185397</v>
      </c>
      <c r="Z938" s="4">
        <v>32</v>
      </c>
      <c r="AA938" s="26">
        <v>21.154998698083308</v>
      </c>
      <c r="AB938" s="26">
        <v>317.3249804712496</v>
      </c>
    </row>
    <row r="939" spans="1:28" x14ac:dyDescent="0.25">
      <c r="A939" s="5" t="s">
        <v>1474</v>
      </c>
      <c r="B939" s="6" t="s">
        <v>1150</v>
      </c>
      <c r="C939" s="6" t="s">
        <v>1151</v>
      </c>
      <c r="D939" s="5">
        <v>2000</v>
      </c>
      <c r="E939" s="5">
        <v>16</v>
      </c>
      <c r="F939" s="5">
        <v>37</v>
      </c>
      <c r="G939" s="5">
        <v>92027</v>
      </c>
      <c r="H939" s="5" t="s">
        <v>1152</v>
      </c>
      <c r="I939" s="7">
        <v>3.9</v>
      </c>
      <c r="J939" s="5">
        <v>30</v>
      </c>
      <c r="K939" s="5">
        <v>2</v>
      </c>
      <c r="L939" s="5">
        <v>3</v>
      </c>
      <c r="M939" s="5">
        <v>3</v>
      </c>
      <c r="N939" s="5">
        <v>2</v>
      </c>
      <c r="O939" s="5">
        <v>6</v>
      </c>
      <c r="P939" s="5">
        <v>9</v>
      </c>
      <c r="Q939" s="5">
        <v>9</v>
      </c>
      <c r="R939" s="5">
        <v>6</v>
      </c>
      <c r="S939" s="5">
        <v>30</v>
      </c>
      <c r="T939" s="4">
        <v>900</v>
      </c>
      <c r="U939" s="26">
        <f t="shared" si="28"/>
        <v>10.258324776294558</v>
      </c>
      <c r="V939" s="26">
        <f t="shared" si="29"/>
        <v>307.74974328883673</v>
      </c>
      <c r="Z939" s="4">
        <v>15</v>
      </c>
      <c r="AA939" s="26">
        <v>18.168878525972545</v>
      </c>
      <c r="AB939" s="26">
        <v>1090.1327115583526</v>
      </c>
    </row>
    <row r="940" spans="1:28" x14ac:dyDescent="0.25">
      <c r="A940" s="5" t="s">
        <v>1498</v>
      </c>
      <c r="B940" s="6" t="s">
        <v>1150</v>
      </c>
      <c r="C940" s="6" t="s">
        <v>1151</v>
      </c>
      <c r="D940" s="5">
        <v>2013</v>
      </c>
      <c r="E940" s="5">
        <v>3</v>
      </c>
      <c r="F940" s="5">
        <v>38</v>
      </c>
      <c r="G940" s="5">
        <v>94117</v>
      </c>
      <c r="H940" s="5" t="s">
        <v>1152</v>
      </c>
      <c r="I940" s="7">
        <v>4.7</v>
      </c>
      <c r="J940" s="5">
        <v>40</v>
      </c>
      <c r="K940" s="5">
        <v>5</v>
      </c>
      <c r="L940" s="5">
        <v>1</v>
      </c>
      <c r="M940" s="5">
        <v>1</v>
      </c>
      <c r="N940" s="5">
        <v>3</v>
      </c>
      <c r="O940" s="5">
        <v>15</v>
      </c>
      <c r="P940" s="5">
        <v>3</v>
      </c>
      <c r="Q940" s="5">
        <v>3</v>
      </c>
      <c r="R940" s="5">
        <v>9</v>
      </c>
      <c r="S940" s="5">
        <v>30</v>
      </c>
      <c r="T940" s="4">
        <v>1200</v>
      </c>
      <c r="U940" s="26">
        <f t="shared" si="28"/>
        <v>10.746660556764809</v>
      </c>
      <c r="V940" s="26">
        <f t="shared" si="29"/>
        <v>429.86642227059235</v>
      </c>
      <c r="Z940" s="4">
        <v>15</v>
      </c>
      <c r="AA940" s="26">
        <v>3.8933311127084029</v>
      </c>
      <c r="AB940" s="26">
        <v>315.35982012938064</v>
      </c>
    </row>
    <row r="941" spans="1:28" x14ac:dyDescent="0.25">
      <c r="A941" s="5" t="s">
        <v>1512</v>
      </c>
      <c r="B941" s="6" t="s">
        <v>1150</v>
      </c>
      <c r="C941" s="6" t="s">
        <v>1151</v>
      </c>
      <c r="D941" s="5">
        <v>2005</v>
      </c>
      <c r="E941" s="5">
        <v>11</v>
      </c>
      <c r="F941" s="5">
        <v>40</v>
      </c>
      <c r="G941" s="5">
        <v>93446</v>
      </c>
      <c r="H941" s="5" t="s">
        <v>1152</v>
      </c>
      <c r="I941" s="7">
        <v>1.7</v>
      </c>
      <c r="J941" s="5">
        <v>29</v>
      </c>
      <c r="K941" s="5">
        <v>2</v>
      </c>
      <c r="L941" s="5">
        <v>4</v>
      </c>
      <c r="M941" s="5">
        <v>3</v>
      </c>
      <c r="N941" s="5">
        <v>1</v>
      </c>
      <c r="O941" s="5">
        <v>6</v>
      </c>
      <c r="P941" s="5">
        <v>12</v>
      </c>
      <c r="Q941" s="5">
        <v>9</v>
      </c>
      <c r="R941" s="5">
        <v>3</v>
      </c>
      <c r="S941" s="5">
        <v>30</v>
      </c>
      <c r="T941" s="4">
        <v>870</v>
      </c>
      <c r="U941" s="26">
        <f t="shared" si="28"/>
        <v>10.453702600281241</v>
      </c>
      <c r="V941" s="26">
        <f t="shared" si="29"/>
        <v>303.15737540815599</v>
      </c>
      <c r="Z941" s="4">
        <v>10</v>
      </c>
      <c r="AA941" s="26">
        <v>16.54867827208253</v>
      </c>
      <c r="AB941" s="26">
        <v>695.04448742746627</v>
      </c>
    </row>
    <row r="942" spans="1:28" x14ac:dyDescent="0.25">
      <c r="A942" s="5" t="s">
        <v>1532</v>
      </c>
      <c r="B942" s="6" t="s">
        <v>1150</v>
      </c>
      <c r="C942" s="6" t="s">
        <v>1151</v>
      </c>
      <c r="D942" s="5">
        <v>2006</v>
      </c>
      <c r="E942" s="5">
        <v>10</v>
      </c>
      <c r="F942" s="5">
        <v>42</v>
      </c>
      <c r="G942" s="5">
        <v>93117</v>
      </c>
      <c r="H942" s="5" t="s">
        <v>1152</v>
      </c>
      <c r="I942" s="7">
        <v>0</v>
      </c>
      <c r="J942" s="5">
        <v>15</v>
      </c>
      <c r="K942" s="5">
        <v>3</v>
      </c>
      <c r="L942" s="5">
        <v>4</v>
      </c>
      <c r="M942" s="5">
        <v>3</v>
      </c>
      <c r="N942" s="5">
        <v>0</v>
      </c>
      <c r="O942" s="5">
        <v>9</v>
      </c>
      <c r="P942" s="5">
        <v>12</v>
      </c>
      <c r="Q942" s="5">
        <v>9</v>
      </c>
      <c r="R942" s="5">
        <v>0</v>
      </c>
      <c r="S942" s="5">
        <v>30</v>
      </c>
      <c r="T942" s="4">
        <v>450</v>
      </c>
      <c r="U942" s="26">
        <f t="shared" si="28"/>
        <v>10.491605008537279</v>
      </c>
      <c r="V942" s="26">
        <f t="shared" si="29"/>
        <v>157.37407512805919</v>
      </c>
      <c r="Z942" s="4">
        <v>12</v>
      </c>
      <c r="AA942" s="26">
        <v>5.1301949930468371</v>
      </c>
      <c r="AB942" s="26">
        <v>153.9058497914051</v>
      </c>
    </row>
    <row r="943" spans="1:28" x14ac:dyDescent="0.25">
      <c r="A943" s="5" t="s">
        <v>1553</v>
      </c>
      <c r="B943" s="6" t="s">
        <v>1150</v>
      </c>
      <c r="C943" s="6" t="s">
        <v>1151</v>
      </c>
      <c r="D943" s="5">
        <v>2005</v>
      </c>
      <c r="E943" s="5">
        <v>11</v>
      </c>
      <c r="F943" s="5">
        <v>43</v>
      </c>
      <c r="G943" s="5">
        <v>94089</v>
      </c>
      <c r="H943" s="5" t="s">
        <v>1152</v>
      </c>
      <c r="I943" s="7">
        <v>2.2000000000000002</v>
      </c>
      <c r="J943" s="5">
        <v>26</v>
      </c>
      <c r="K943" s="5">
        <v>4</v>
      </c>
      <c r="L943" s="5">
        <v>2</v>
      </c>
      <c r="M943" s="5">
        <v>4</v>
      </c>
      <c r="N943" s="5">
        <v>0</v>
      </c>
      <c r="O943" s="5">
        <v>12</v>
      </c>
      <c r="P943" s="5">
        <v>6</v>
      </c>
      <c r="Q943" s="5">
        <v>12</v>
      </c>
      <c r="R943" s="5">
        <v>0</v>
      </c>
      <c r="S943" s="5">
        <v>30</v>
      </c>
      <c r="T943" s="4">
        <v>780</v>
      </c>
      <c r="U943" s="26">
        <f t="shared" si="28"/>
        <v>10.453702600281241</v>
      </c>
      <c r="V943" s="26">
        <f t="shared" si="29"/>
        <v>271.7962676073123</v>
      </c>
      <c r="Z943" s="4">
        <v>4</v>
      </c>
      <c r="AA943" s="26">
        <v>87.26945251645607</v>
      </c>
      <c r="AB943" s="26">
        <v>2618.083575493682</v>
      </c>
    </row>
    <row r="944" spans="1:28" x14ac:dyDescent="0.25">
      <c r="A944" s="5" t="s">
        <v>1598</v>
      </c>
      <c r="B944" s="6" t="s">
        <v>1150</v>
      </c>
      <c r="C944" s="6" t="s">
        <v>1151</v>
      </c>
      <c r="D944" s="5">
        <v>2005</v>
      </c>
      <c r="E944" s="5">
        <v>11</v>
      </c>
      <c r="F944" s="5">
        <v>49</v>
      </c>
      <c r="G944" s="5">
        <v>95401</v>
      </c>
      <c r="H944" s="5" t="s">
        <v>1152</v>
      </c>
      <c r="I944" s="7">
        <v>2.8</v>
      </c>
      <c r="J944" s="5">
        <v>19</v>
      </c>
      <c r="K944" s="5">
        <v>1</v>
      </c>
      <c r="L944" s="5">
        <v>5</v>
      </c>
      <c r="M944" s="5">
        <v>3</v>
      </c>
      <c r="N944" s="5">
        <v>1</v>
      </c>
      <c r="O944" s="5">
        <v>3</v>
      </c>
      <c r="P944" s="5">
        <v>15</v>
      </c>
      <c r="Q944" s="5">
        <v>9</v>
      </c>
      <c r="R944" s="5">
        <v>3</v>
      </c>
      <c r="S944" s="5">
        <v>30</v>
      </c>
      <c r="T944" s="4">
        <v>570</v>
      </c>
      <c r="U944" s="26">
        <f t="shared" si="28"/>
        <v>10.453702600281241</v>
      </c>
      <c r="V944" s="26">
        <f t="shared" si="29"/>
        <v>198.62034940534357</v>
      </c>
      <c r="Z944" s="4">
        <v>12</v>
      </c>
      <c r="AA944" s="26">
        <v>5.1301949930468371</v>
      </c>
      <c r="AB944" s="26">
        <v>246.24935966624818</v>
      </c>
    </row>
    <row r="945" spans="1:28" x14ac:dyDescent="0.25">
      <c r="A945" s="5" t="s">
        <v>1640</v>
      </c>
      <c r="B945" s="6" t="s">
        <v>1150</v>
      </c>
      <c r="C945" s="6" t="s">
        <v>1151</v>
      </c>
      <c r="D945" s="5">
        <v>2008</v>
      </c>
      <c r="E945" s="5">
        <v>8</v>
      </c>
      <c r="F945" s="5">
        <v>57</v>
      </c>
      <c r="G945" s="5">
        <v>95694</v>
      </c>
      <c r="H945" s="5" t="s">
        <v>1152</v>
      </c>
      <c r="I945" s="7">
        <v>2.1</v>
      </c>
      <c r="J945" s="5">
        <v>29</v>
      </c>
      <c r="K945" s="5">
        <v>4</v>
      </c>
      <c r="L945" s="5">
        <v>1</v>
      </c>
      <c r="M945" s="5">
        <v>4</v>
      </c>
      <c r="N945" s="5">
        <v>1</v>
      </c>
      <c r="O945" s="5">
        <v>12</v>
      </c>
      <c r="P945" s="5">
        <v>3</v>
      </c>
      <c r="Q945" s="5">
        <v>12</v>
      </c>
      <c r="R945" s="5">
        <v>3</v>
      </c>
      <c r="S945" s="5">
        <v>30</v>
      </c>
      <c r="T945" s="4">
        <v>870</v>
      </c>
      <c r="U945" s="26">
        <f t="shared" si="28"/>
        <v>10.566283165062222</v>
      </c>
      <c r="V945" s="26">
        <f t="shared" si="29"/>
        <v>306.42221178680444</v>
      </c>
      <c r="Z945" s="4">
        <v>12</v>
      </c>
      <c r="AA945" s="26">
        <v>37.193913699589572</v>
      </c>
      <c r="AB945" s="26">
        <v>1450.5626342839932</v>
      </c>
    </row>
    <row r="946" spans="1:28" x14ac:dyDescent="0.25">
      <c r="A946" s="5" t="s">
        <v>3156</v>
      </c>
      <c r="B946" s="6" t="s">
        <v>1643</v>
      </c>
      <c r="C946" s="6" t="s">
        <v>1644</v>
      </c>
      <c r="D946" s="5">
        <v>2003</v>
      </c>
      <c r="E946" s="5">
        <v>13</v>
      </c>
      <c r="F946" s="5">
        <v>19</v>
      </c>
      <c r="G946" s="5">
        <v>91780</v>
      </c>
      <c r="H946" s="5" t="s">
        <v>1152</v>
      </c>
      <c r="I946" s="7">
        <v>0.6</v>
      </c>
      <c r="J946" s="5">
        <v>4</v>
      </c>
      <c r="K946" s="5">
        <v>0</v>
      </c>
      <c r="L946" s="5">
        <v>0</v>
      </c>
      <c r="M946" s="5">
        <v>5</v>
      </c>
      <c r="N946" s="5">
        <v>5</v>
      </c>
      <c r="O946" s="5">
        <v>0</v>
      </c>
      <c r="P946" s="5">
        <v>0</v>
      </c>
      <c r="Q946" s="5">
        <v>15</v>
      </c>
      <c r="R946" s="5">
        <v>15</v>
      </c>
      <c r="S946" s="5">
        <v>30</v>
      </c>
      <c r="T946" s="4">
        <v>120</v>
      </c>
      <c r="U946" s="26">
        <f t="shared" si="28"/>
        <v>10.376742506319971</v>
      </c>
      <c r="V946" s="26">
        <f t="shared" si="29"/>
        <v>41.506970025279884</v>
      </c>
      <c r="Z946" s="4">
        <v>8</v>
      </c>
      <c r="AA946" s="26">
        <v>68.246743884580425</v>
      </c>
      <c r="AB946" s="26">
        <v>682.46743884580428</v>
      </c>
    </row>
    <row r="947" spans="1:28" x14ac:dyDescent="0.25">
      <c r="A947" s="5" t="s">
        <v>28</v>
      </c>
      <c r="B947" s="6" t="s">
        <v>1643</v>
      </c>
      <c r="C947" s="6" t="s">
        <v>1644</v>
      </c>
      <c r="D947" s="5">
        <v>2012</v>
      </c>
      <c r="E947" s="5">
        <v>4</v>
      </c>
      <c r="F947" s="5">
        <v>34</v>
      </c>
      <c r="G947" s="5">
        <v>95693</v>
      </c>
      <c r="H947" s="5" t="s">
        <v>1370</v>
      </c>
      <c r="I947" s="7">
        <v>1.9</v>
      </c>
      <c r="J947" s="5">
        <v>2</v>
      </c>
      <c r="K947" s="5">
        <v>3</v>
      </c>
      <c r="L947" s="5">
        <v>3</v>
      </c>
      <c r="M947" s="5">
        <v>2</v>
      </c>
      <c r="N947" s="5">
        <v>2</v>
      </c>
      <c r="O947" s="5">
        <v>9</v>
      </c>
      <c r="P947" s="5">
        <v>9</v>
      </c>
      <c r="Q947" s="5">
        <v>6</v>
      </c>
      <c r="R947" s="5">
        <v>6</v>
      </c>
      <c r="S947" s="5">
        <v>30</v>
      </c>
      <c r="T947" s="4">
        <v>60</v>
      </c>
      <c r="U947" s="26">
        <f t="shared" si="28"/>
        <v>10.711286089238847</v>
      </c>
      <c r="V947" s="26">
        <f t="shared" si="29"/>
        <v>21.422572178477694</v>
      </c>
      <c r="Z947" s="4">
        <v>7</v>
      </c>
      <c r="AA947" s="26">
        <v>17.631691012151961</v>
      </c>
      <c r="AB947" s="26">
        <v>793.42609554683827</v>
      </c>
    </row>
    <row r="948" spans="1:28" x14ac:dyDescent="0.25">
      <c r="A948" s="5" t="s">
        <v>416</v>
      </c>
      <c r="B948" s="6" t="s">
        <v>1643</v>
      </c>
      <c r="C948" s="6" t="s">
        <v>1644</v>
      </c>
      <c r="D948" s="5">
        <v>2012</v>
      </c>
      <c r="E948" s="5">
        <v>4</v>
      </c>
      <c r="F948" s="5">
        <v>49</v>
      </c>
      <c r="G948" s="5">
        <v>94954</v>
      </c>
      <c r="H948" s="5" t="s">
        <v>1370</v>
      </c>
      <c r="I948" s="7">
        <v>1.9</v>
      </c>
      <c r="J948" s="5">
        <v>30</v>
      </c>
      <c r="K948" s="5">
        <v>4</v>
      </c>
      <c r="L948" s="5">
        <v>1</v>
      </c>
      <c r="M948" s="5">
        <v>4</v>
      </c>
      <c r="N948" s="5">
        <v>1</v>
      </c>
      <c r="O948" s="5">
        <v>12</v>
      </c>
      <c r="P948" s="5">
        <v>3</v>
      </c>
      <c r="Q948" s="5">
        <v>12</v>
      </c>
      <c r="R948" s="5">
        <v>3</v>
      </c>
      <c r="S948" s="5">
        <v>30</v>
      </c>
      <c r="T948" s="4">
        <v>900</v>
      </c>
      <c r="U948" s="26">
        <f t="shared" si="28"/>
        <v>10.711286089238847</v>
      </c>
      <c r="V948" s="26">
        <f t="shared" si="29"/>
        <v>321.33858267716539</v>
      </c>
      <c r="Z948" s="4">
        <v>13</v>
      </c>
      <c r="AA948" s="26">
        <v>47.637685252703676</v>
      </c>
      <c r="AB948" s="26">
        <v>524.01453777974041</v>
      </c>
    </row>
    <row r="949" spans="1:28" x14ac:dyDescent="0.25">
      <c r="A949" s="5" t="s">
        <v>2293</v>
      </c>
      <c r="B949" s="6" t="s">
        <v>1643</v>
      </c>
      <c r="C949" s="6" t="s">
        <v>1644</v>
      </c>
      <c r="D949" s="5">
        <v>2011</v>
      </c>
      <c r="E949" s="5">
        <v>5</v>
      </c>
      <c r="F949" s="5">
        <v>50</v>
      </c>
      <c r="G949" s="5">
        <v>95355</v>
      </c>
      <c r="H949" s="5" t="s">
        <v>1645</v>
      </c>
      <c r="I949" s="7">
        <v>4</v>
      </c>
      <c r="J949" s="5">
        <v>30</v>
      </c>
      <c r="K949" s="5">
        <v>3</v>
      </c>
      <c r="L949" s="5">
        <v>4</v>
      </c>
      <c r="M949" s="5">
        <v>2</v>
      </c>
      <c r="N949" s="5">
        <v>1</v>
      </c>
      <c r="O949" s="5">
        <v>9</v>
      </c>
      <c r="P949" s="5">
        <v>12</v>
      </c>
      <c r="Q949" s="5">
        <v>6</v>
      </c>
      <c r="R949" s="5">
        <v>3</v>
      </c>
      <c r="S949" s="5">
        <v>30</v>
      </c>
      <c r="T949" s="4">
        <v>900</v>
      </c>
      <c r="U949" s="26">
        <f t="shared" si="28"/>
        <v>10.675566249450524</v>
      </c>
      <c r="V949" s="26">
        <f t="shared" si="29"/>
        <v>320.26698748351572</v>
      </c>
      <c r="Z949" s="4">
        <v>14</v>
      </c>
      <c r="AA949" s="26">
        <v>11.63321704607262</v>
      </c>
      <c r="AB949" s="26">
        <v>697.99302276435719</v>
      </c>
    </row>
    <row r="950" spans="1:28" x14ac:dyDescent="0.25">
      <c r="A950" s="5" t="s">
        <v>2920</v>
      </c>
      <c r="B950" s="6" t="s">
        <v>1643</v>
      </c>
      <c r="C950" s="6" t="s">
        <v>1644</v>
      </c>
      <c r="D950" s="5">
        <v>2011</v>
      </c>
      <c r="E950" s="5">
        <v>5</v>
      </c>
      <c r="F950" s="5">
        <v>3</v>
      </c>
      <c r="G950" s="5">
        <v>95669</v>
      </c>
      <c r="H950" s="5" t="s">
        <v>1370</v>
      </c>
      <c r="I950" s="7">
        <v>4.0999999999999996</v>
      </c>
      <c r="J950" s="5">
        <v>39</v>
      </c>
      <c r="K950" s="5">
        <v>4</v>
      </c>
      <c r="L950" s="5">
        <v>2</v>
      </c>
      <c r="M950" s="5">
        <v>4</v>
      </c>
      <c r="N950" s="5">
        <v>0</v>
      </c>
      <c r="O950" s="5">
        <v>12</v>
      </c>
      <c r="P950" s="5">
        <v>6</v>
      </c>
      <c r="Q950" s="5">
        <v>12</v>
      </c>
      <c r="R950" s="5">
        <v>0</v>
      </c>
      <c r="S950" s="5">
        <v>30</v>
      </c>
      <c r="T950" s="4">
        <v>1170</v>
      </c>
      <c r="U950" s="26">
        <f t="shared" si="28"/>
        <v>10.675566249450524</v>
      </c>
      <c r="V950" s="26">
        <f t="shared" si="29"/>
        <v>416.34708372857045</v>
      </c>
      <c r="Z950" s="4">
        <v>7</v>
      </c>
      <c r="AA950" s="26">
        <v>22.669317015623946</v>
      </c>
      <c r="AB950" s="26">
        <v>680.07951046871835</v>
      </c>
    </row>
    <row r="951" spans="1:28" x14ac:dyDescent="0.25">
      <c r="A951" s="5" t="s">
        <v>3220</v>
      </c>
      <c r="B951" s="6" t="s">
        <v>1643</v>
      </c>
      <c r="C951" s="6" t="s">
        <v>1644</v>
      </c>
      <c r="D951" s="5">
        <v>2011</v>
      </c>
      <c r="E951" s="5">
        <v>5</v>
      </c>
      <c r="F951" s="5">
        <v>21</v>
      </c>
      <c r="G951" s="5">
        <v>94947</v>
      </c>
      <c r="H951" s="5" t="s">
        <v>1370</v>
      </c>
      <c r="I951" s="7">
        <v>5.4</v>
      </c>
      <c r="J951" s="5">
        <v>19</v>
      </c>
      <c r="K951" s="5">
        <v>3</v>
      </c>
      <c r="L951" s="5">
        <v>5</v>
      </c>
      <c r="M951" s="5">
        <v>2</v>
      </c>
      <c r="N951" s="5">
        <v>0</v>
      </c>
      <c r="O951" s="5">
        <v>9</v>
      </c>
      <c r="P951" s="5">
        <v>15</v>
      </c>
      <c r="Q951" s="5">
        <v>6</v>
      </c>
      <c r="R951" s="5">
        <v>0</v>
      </c>
      <c r="S951" s="5">
        <v>30</v>
      </c>
      <c r="T951" s="4">
        <v>570</v>
      </c>
      <c r="U951" s="26">
        <f t="shared" si="28"/>
        <v>10.675566249450524</v>
      </c>
      <c r="V951" s="26">
        <f t="shared" si="29"/>
        <v>202.83575873955996</v>
      </c>
      <c r="Z951" s="4">
        <v>3</v>
      </c>
      <c r="AA951" s="26">
        <v>24.853037990575075</v>
      </c>
      <c r="AB951" s="26">
        <v>869.85632967012759</v>
      </c>
    </row>
    <row r="952" spans="1:28" x14ac:dyDescent="0.25">
      <c r="A952" s="5" t="s">
        <v>501</v>
      </c>
      <c r="B952" s="6" t="s">
        <v>1643</v>
      </c>
      <c r="C952" s="6" t="s">
        <v>1644</v>
      </c>
      <c r="D952" s="5">
        <v>2010</v>
      </c>
      <c r="E952" s="5">
        <v>6</v>
      </c>
      <c r="F952" s="5">
        <v>56</v>
      </c>
      <c r="G952" s="5">
        <v>91320</v>
      </c>
      <c r="H952" s="5" t="s">
        <v>1370</v>
      </c>
      <c r="I952" s="7">
        <v>3.5</v>
      </c>
      <c r="J952" s="5">
        <v>30</v>
      </c>
      <c r="K952" s="5">
        <v>2</v>
      </c>
      <c r="L952" s="5">
        <v>1</v>
      </c>
      <c r="M952" s="5">
        <v>2</v>
      </c>
      <c r="N952" s="5">
        <v>5</v>
      </c>
      <c r="O952" s="5">
        <v>6</v>
      </c>
      <c r="P952" s="5">
        <v>3</v>
      </c>
      <c r="Q952" s="5">
        <v>6</v>
      </c>
      <c r="R952" s="5">
        <v>15</v>
      </c>
      <c r="S952" s="5">
        <v>30</v>
      </c>
      <c r="T952" s="4">
        <v>900</v>
      </c>
      <c r="U952" s="26">
        <f t="shared" si="28"/>
        <v>10.639495954617317</v>
      </c>
      <c r="V952" s="26">
        <f t="shared" si="29"/>
        <v>319.18487863851954</v>
      </c>
      <c r="Z952" s="4">
        <v>9</v>
      </c>
      <c r="AA952" s="26">
        <v>12.683503708813213</v>
      </c>
      <c r="AB952" s="26">
        <v>177.56905192338496</v>
      </c>
    </row>
    <row r="953" spans="1:28" x14ac:dyDescent="0.25">
      <c r="A953" s="5" t="s">
        <v>2175</v>
      </c>
      <c r="B953" s="6" t="s">
        <v>1643</v>
      </c>
      <c r="C953" s="6" t="s">
        <v>1644</v>
      </c>
      <c r="D953" s="5">
        <v>2009</v>
      </c>
      <c r="E953" s="5">
        <v>7</v>
      </c>
      <c r="F953" s="5">
        <v>41</v>
      </c>
      <c r="G953" s="5">
        <v>94025</v>
      </c>
      <c r="H953" s="5" t="s">
        <v>1370</v>
      </c>
      <c r="I953" s="7">
        <v>5.8</v>
      </c>
      <c r="J953" s="5">
        <v>70</v>
      </c>
      <c r="K953" s="5">
        <v>4</v>
      </c>
      <c r="L953" s="5">
        <v>0</v>
      </c>
      <c r="M953" s="5">
        <v>0</v>
      </c>
      <c r="N953" s="5">
        <v>6</v>
      </c>
      <c r="O953" s="5">
        <v>12</v>
      </c>
      <c r="P953" s="5">
        <v>0</v>
      </c>
      <c r="Q953" s="5">
        <v>0</v>
      </c>
      <c r="R953" s="5">
        <v>18</v>
      </c>
      <c r="S953" s="5">
        <v>30</v>
      </c>
      <c r="T953" s="4">
        <v>2100</v>
      </c>
      <c r="U953" s="26">
        <f t="shared" si="28"/>
        <v>10.603070021728465</v>
      </c>
      <c r="V953" s="26">
        <f t="shared" si="29"/>
        <v>742.2149015209925</v>
      </c>
      <c r="Z953" s="4">
        <v>14</v>
      </c>
      <c r="AA953" s="26">
        <v>7.7554780307150795</v>
      </c>
      <c r="AB953" s="26">
        <v>139.59860455287142</v>
      </c>
    </row>
    <row r="954" spans="1:28" x14ac:dyDescent="0.25">
      <c r="A954" s="5" t="s">
        <v>3206</v>
      </c>
      <c r="B954" s="6" t="s">
        <v>1643</v>
      </c>
      <c r="C954" s="6" t="s">
        <v>1644</v>
      </c>
      <c r="D954" s="5">
        <v>2009</v>
      </c>
      <c r="E954" s="5">
        <v>7</v>
      </c>
      <c r="F954" s="5">
        <v>19</v>
      </c>
      <c r="G954" s="5">
        <v>91724</v>
      </c>
      <c r="H954" s="5" t="s">
        <v>1370</v>
      </c>
      <c r="I954" s="7">
        <v>3</v>
      </c>
      <c r="J954" s="5">
        <v>31</v>
      </c>
      <c r="K954" s="5">
        <v>4</v>
      </c>
      <c r="L954" s="5">
        <v>2</v>
      </c>
      <c r="M954" s="5">
        <v>3</v>
      </c>
      <c r="N954" s="5">
        <v>1</v>
      </c>
      <c r="O954" s="5">
        <v>12</v>
      </c>
      <c r="P954" s="5">
        <v>6</v>
      </c>
      <c r="Q954" s="5">
        <v>9</v>
      </c>
      <c r="R954" s="5">
        <v>3</v>
      </c>
      <c r="S954" s="5">
        <v>30</v>
      </c>
      <c r="T954" s="4">
        <v>930</v>
      </c>
      <c r="U954" s="26">
        <f t="shared" si="28"/>
        <v>10.603070021728465</v>
      </c>
      <c r="V954" s="26">
        <f t="shared" si="29"/>
        <v>328.69517067358242</v>
      </c>
      <c r="Z954" s="4">
        <v>7</v>
      </c>
      <c r="AA954" s="26">
        <v>13.853471509547969</v>
      </c>
      <c r="AB954" s="26">
        <v>540.28538887237085</v>
      </c>
    </row>
    <row r="955" spans="1:28" x14ac:dyDescent="0.25">
      <c r="A955" s="5" t="s">
        <v>3236</v>
      </c>
      <c r="B955" s="6" t="s">
        <v>1643</v>
      </c>
      <c r="C955" s="6" t="s">
        <v>1644</v>
      </c>
      <c r="D955" s="5">
        <v>2009</v>
      </c>
      <c r="E955" s="5">
        <v>7</v>
      </c>
      <c r="F955" s="5">
        <v>24</v>
      </c>
      <c r="G955" s="5">
        <v>95341</v>
      </c>
      <c r="H955" s="5" t="s">
        <v>1370</v>
      </c>
      <c r="I955" s="7">
        <v>3.9</v>
      </c>
      <c r="J955" s="5">
        <v>14</v>
      </c>
      <c r="K955" s="5">
        <v>3</v>
      </c>
      <c r="L955" s="5">
        <v>1</v>
      </c>
      <c r="M955" s="5">
        <v>2</v>
      </c>
      <c r="N955" s="5">
        <v>4</v>
      </c>
      <c r="O955" s="5">
        <v>9</v>
      </c>
      <c r="P955" s="5">
        <v>3</v>
      </c>
      <c r="Q955" s="5">
        <v>6</v>
      </c>
      <c r="R955" s="5">
        <v>12</v>
      </c>
      <c r="S955" s="5">
        <v>30</v>
      </c>
      <c r="T955" s="4">
        <v>420</v>
      </c>
      <c r="U955" s="26">
        <f t="shared" si="28"/>
        <v>10.603070021728465</v>
      </c>
      <c r="V955" s="26">
        <f t="shared" si="29"/>
        <v>148.4429803041985</v>
      </c>
      <c r="Z955" s="4">
        <v>14</v>
      </c>
      <c r="AA955" s="26">
        <v>19.388695076787698</v>
      </c>
      <c r="AB955" s="26">
        <v>775.54780307150793</v>
      </c>
    </row>
    <row r="956" spans="1:28" x14ac:dyDescent="0.25">
      <c r="A956" s="5" t="s">
        <v>328</v>
      </c>
      <c r="B956" s="6" t="s">
        <v>1643</v>
      </c>
      <c r="C956" s="6" t="s">
        <v>1644</v>
      </c>
      <c r="D956" s="5">
        <v>2009</v>
      </c>
      <c r="E956" s="5">
        <v>7</v>
      </c>
      <c r="F956" s="5">
        <v>43</v>
      </c>
      <c r="G956" s="5">
        <v>95011</v>
      </c>
      <c r="H956" s="5" t="s">
        <v>1370</v>
      </c>
      <c r="I956" s="7">
        <v>2.8</v>
      </c>
      <c r="J956" s="5">
        <v>20</v>
      </c>
      <c r="K956" s="5">
        <v>3</v>
      </c>
      <c r="L956" s="5">
        <v>0</v>
      </c>
      <c r="M956" s="5">
        <v>2</v>
      </c>
      <c r="N956" s="5">
        <v>5</v>
      </c>
      <c r="O956" s="5">
        <v>9</v>
      </c>
      <c r="P956" s="5">
        <v>0</v>
      </c>
      <c r="Q956" s="5">
        <v>6</v>
      </c>
      <c r="R956" s="5">
        <v>15</v>
      </c>
      <c r="S956" s="5">
        <v>30</v>
      </c>
      <c r="T956" s="4">
        <v>600</v>
      </c>
      <c r="U956" s="26">
        <f t="shared" si="28"/>
        <v>10.603070021728465</v>
      </c>
      <c r="V956" s="26">
        <f t="shared" si="29"/>
        <v>212.06140043456929</v>
      </c>
      <c r="Z956" s="4">
        <v>10</v>
      </c>
      <c r="AA956" s="26">
        <v>12.729752516986562</v>
      </c>
      <c r="AB956" s="26">
        <v>127.29752516986562</v>
      </c>
    </row>
    <row r="957" spans="1:28" x14ac:dyDescent="0.25">
      <c r="A957" s="5" t="s">
        <v>353</v>
      </c>
      <c r="B957" s="6" t="s">
        <v>1643</v>
      </c>
      <c r="C957" s="6" t="s">
        <v>1644</v>
      </c>
      <c r="D957" s="5">
        <v>2009</v>
      </c>
      <c r="E957" s="5">
        <v>7</v>
      </c>
      <c r="F957" s="5">
        <v>43</v>
      </c>
      <c r="G957" s="5">
        <v>95035</v>
      </c>
      <c r="H957" s="5" t="s">
        <v>1370</v>
      </c>
      <c r="I957" s="7">
        <v>3.9</v>
      </c>
      <c r="J957" s="5">
        <v>25</v>
      </c>
      <c r="K957" s="5">
        <v>5</v>
      </c>
      <c r="L957" s="5">
        <v>0</v>
      </c>
      <c r="M957" s="5">
        <v>2</v>
      </c>
      <c r="N957" s="5">
        <v>3</v>
      </c>
      <c r="O957" s="5">
        <v>15</v>
      </c>
      <c r="P957" s="5">
        <v>0</v>
      </c>
      <c r="Q957" s="5">
        <v>6</v>
      </c>
      <c r="R957" s="5">
        <v>9</v>
      </c>
      <c r="S957" s="5">
        <v>30</v>
      </c>
      <c r="T957" s="4">
        <v>750</v>
      </c>
      <c r="U957" s="26">
        <f t="shared" si="28"/>
        <v>10.603070021728465</v>
      </c>
      <c r="V957" s="26">
        <f t="shared" si="29"/>
        <v>265.07675054321163</v>
      </c>
      <c r="Z957" s="4">
        <v>12</v>
      </c>
      <c r="AA957" s="26">
        <v>115.42938734355384</v>
      </c>
      <c r="AB957" s="26">
        <v>3347.4522329630613</v>
      </c>
    </row>
    <row r="958" spans="1:28" x14ac:dyDescent="0.25">
      <c r="A958" s="5" t="s">
        <v>358</v>
      </c>
      <c r="B958" s="6" t="s">
        <v>1643</v>
      </c>
      <c r="C958" s="6" t="s">
        <v>1644</v>
      </c>
      <c r="D958" s="5">
        <v>2009</v>
      </c>
      <c r="E958" s="5">
        <v>7</v>
      </c>
      <c r="F958" s="5">
        <v>43</v>
      </c>
      <c r="G958" s="5">
        <v>94086</v>
      </c>
      <c r="H958" s="5" t="s">
        <v>1370</v>
      </c>
      <c r="I958" s="7">
        <v>4</v>
      </c>
      <c r="J958" s="5">
        <v>45</v>
      </c>
      <c r="K958" s="5">
        <v>3</v>
      </c>
      <c r="L958" s="5">
        <v>0</v>
      </c>
      <c r="M958" s="5">
        <v>3</v>
      </c>
      <c r="N958" s="5">
        <v>4</v>
      </c>
      <c r="O958" s="5">
        <v>9</v>
      </c>
      <c r="P958" s="5">
        <v>0</v>
      </c>
      <c r="Q958" s="5">
        <v>9</v>
      </c>
      <c r="R958" s="5">
        <v>12</v>
      </c>
      <c r="S958" s="5">
        <v>30</v>
      </c>
      <c r="T958" s="4">
        <v>1350</v>
      </c>
      <c r="U958" s="26">
        <f t="shared" si="28"/>
        <v>10.603070021728465</v>
      </c>
      <c r="V958" s="26">
        <f t="shared" si="29"/>
        <v>477.13815097778092</v>
      </c>
      <c r="Z958" s="4">
        <v>13</v>
      </c>
      <c r="AA958" s="26">
        <v>29.612615157086072</v>
      </c>
      <c r="AB958" s="26">
        <v>1184.5046062834429</v>
      </c>
    </row>
    <row r="959" spans="1:28" x14ac:dyDescent="0.25">
      <c r="A959" s="5" t="s">
        <v>3110</v>
      </c>
      <c r="B959" s="6" t="s">
        <v>1643</v>
      </c>
      <c r="C959" s="6" t="s">
        <v>1644</v>
      </c>
      <c r="D959" s="5">
        <v>2008</v>
      </c>
      <c r="E959" s="5">
        <v>8</v>
      </c>
      <c r="F959" s="5">
        <v>19</v>
      </c>
      <c r="G959" s="5">
        <v>91351</v>
      </c>
      <c r="H959" s="5" t="s">
        <v>1370</v>
      </c>
      <c r="I959" s="7">
        <v>3</v>
      </c>
      <c r="J959" s="5">
        <v>15</v>
      </c>
      <c r="K959" s="5">
        <v>3</v>
      </c>
      <c r="L959" s="5">
        <v>2</v>
      </c>
      <c r="M959" s="5">
        <v>3</v>
      </c>
      <c r="N959" s="5">
        <v>2</v>
      </c>
      <c r="O959" s="5">
        <v>9</v>
      </c>
      <c r="P959" s="5">
        <v>6</v>
      </c>
      <c r="Q959" s="5">
        <v>9</v>
      </c>
      <c r="R959" s="5">
        <v>6</v>
      </c>
      <c r="S959" s="5">
        <v>30</v>
      </c>
      <c r="T959" s="4">
        <v>450</v>
      </c>
      <c r="U959" s="26">
        <f t="shared" si="28"/>
        <v>10.566283165062222</v>
      </c>
      <c r="V959" s="26">
        <f t="shared" si="29"/>
        <v>158.49424747593332</v>
      </c>
      <c r="Z959" s="4">
        <v>4</v>
      </c>
      <c r="AA959" s="26">
        <v>37.401193935624029</v>
      </c>
      <c r="AB959" s="26">
        <v>1870.0596967812014</v>
      </c>
    </row>
    <row r="960" spans="1:28" x14ac:dyDescent="0.25">
      <c r="A960" s="5" t="s">
        <v>3447</v>
      </c>
      <c r="B960" s="6" t="s">
        <v>1643</v>
      </c>
      <c r="C960" s="6" t="s">
        <v>1644</v>
      </c>
      <c r="D960" s="5">
        <v>2008</v>
      </c>
      <c r="E960" s="5">
        <v>8</v>
      </c>
      <c r="F960" s="5">
        <v>33</v>
      </c>
      <c r="G960" s="5">
        <v>92570</v>
      </c>
      <c r="H960" s="5" t="s">
        <v>1370</v>
      </c>
      <c r="I960" s="7">
        <v>2.8</v>
      </c>
      <c r="J960" s="5">
        <v>40</v>
      </c>
      <c r="K960" s="5">
        <v>3</v>
      </c>
      <c r="L960" s="5">
        <v>3</v>
      </c>
      <c r="M960" s="5">
        <v>2</v>
      </c>
      <c r="N960" s="5">
        <v>2</v>
      </c>
      <c r="O960" s="5">
        <v>9</v>
      </c>
      <c r="P960" s="5">
        <v>9</v>
      </c>
      <c r="Q960" s="5">
        <v>6</v>
      </c>
      <c r="R960" s="5">
        <v>6</v>
      </c>
      <c r="S960" s="5">
        <v>30</v>
      </c>
      <c r="T960" s="4">
        <v>1200</v>
      </c>
      <c r="U960" s="26">
        <f t="shared" si="28"/>
        <v>10.566283165062222</v>
      </c>
      <c r="V960" s="26">
        <f t="shared" si="29"/>
        <v>422.65132660248889</v>
      </c>
      <c r="Z960" s="4">
        <v>9</v>
      </c>
      <c r="AA960" s="26">
        <v>7.6101022252879273</v>
      </c>
      <c r="AB960" s="26">
        <v>456.60613351727562</v>
      </c>
    </row>
    <row r="961" spans="1:28" x14ac:dyDescent="0.25">
      <c r="A961" s="5" t="s">
        <v>193</v>
      </c>
      <c r="B961" s="6" t="s">
        <v>1643</v>
      </c>
      <c r="C961" s="6" t="s">
        <v>1644</v>
      </c>
      <c r="D961" s="5">
        <v>2008</v>
      </c>
      <c r="E961" s="5">
        <v>8</v>
      </c>
      <c r="F961" s="5">
        <v>37</v>
      </c>
      <c r="G961" s="5">
        <v>91915</v>
      </c>
      <c r="H961" s="5" t="s">
        <v>1370</v>
      </c>
      <c r="I961" s="7">
        <v>1.6</v>
      </c>
      <c r="J961" s="5">
        <v>40</v>
      </c>
      <c r="K961" s="5">
        <v>2</v>
      </c>
      <c r="L961" s="5">
        <v>4</v>
      </c>
      <c r="M961" s="5">
        <v>2</v>
      </c>
      <c r="N961" s="5">
        <v>2</v>
      </c>
      <c r="O961" s="5">
        <v>6</v>
      </c>
      <c r="P961" s="5">
        <v>12</v>
      </c>
      <c r="Q961" s="5">
        <v>6</v>
      </c>
      <c r="R961" s="5">
        <v>6</v>
      </c>
      <c r="S961" s="5">
        <v>30</v>
      </c>
      <c r="T961" s="4">
        <v>1200</v>
      </c>
      <c r="U961" s="26">
        <f t="shared" si="28"/>
        <v>10.566283165062222</v>
      </c>
      <c r="V961" s="26">
        <f t="shared" si="29"/>
        <v>422.65132660248889</v>
      </c>
      <c r="Z961" s="4">
        <v>13</v>
      </c>
      <c r="AA961" s="26">
        <v>10.300040054638632</v>
      </c>
      <c r="AB961" s="26">
        <v>103.00040054638632</v>
      </c>
    </row>
    <row r="962" spans="1:28" x14ac:dyDescent="0.25">
      <c r="A962" s="5" t="s">
        <v>475</v>
      </c>
      <c r="B962" s="6" t="s">
        <v>1643</v>
      </c>
      <c r="C962" s="6" t="s">
        <v>1644</v>
      </c>
      <c r="D962" s="5">
        <v>2008</v>
      </c>
      <c r="E962" s="5">
        <v>8</v>
      </c>
      <c r="F962" s="5">
        <v>56</v>
      </c>
      <c r="G962" s="5">
        <v>93063</v>
      </c>
      <c r="H962" s="5" t="s">
        <v>1370</v>
      </c>
      <c r="I962" s="7">
        <v>1.7</v>
      </c>
      <c r="J962" s="5">
        <v>30</v>
      </c>
      <c r="K962" s="5">
        <v>3</v>
      </c>
      <c r="L962" s="5">
        <v>1</v>
      </c>
      <c r="M962" s="5">
        <v>2</v>
      </c>
      <c r="N962" s="5">
        <v>4</v>
      </c>
      <c r="O962" s="5">
        <v>9</v>
      </c>
      <c r="P962" s="5">
        <v>3</v>
      </c>
      <c r="Q962" s="5">
        <v>6</v>
      </c>
      <c r="R962" s="5">
        <v>12</v>
      </c>
      <c r="S962" s="5">
        <v>30</v>
      </c>
      <c r="T962" s="4">
        <v>900</v>
      </c>
      <c r="U962" s="26">
        <f t="shared" ref="U962:U1025" si="30">(VLOOKUP(E962,t_factor30,7))*S962</f>
        <v>10.566283165062222</v>
      </c>
      <c r="V962" s="26">
        <f t="shared" ref="V962:V1025" si="31">J962*U962</f>
        <v>316.98849495186664</v>
      </c>
      <c r="Z962" s="4">
        <v>13</v>
      </c>
      <c r="AA962" s="26">
        <v>5.1500200273193162</v>
      </c>
      <c r="AB962" s="26">
        <v>154.50060081957949</v>
      </c>
    </row>
    <row r="963" spans="1:28" x14ac:dyDescent="0.25">
      <c r="A963" s="5" t="s">
        <v>1656</v>
      </c>
      <c r="B963" s="6" t="s">
        <v>1643</v>
      </c>
      <c r="C963" s="6" t="s">
        <v>1644</v>
      </c>
      <c r="D963" s="5">
        <v>2007</v>
      </c>
      <c r="E963" s="5">
        <v>9</v>
      </c>
      <c r="F963" s="5">
        <v>1</v>
      </c>
      <c r="G963" s="5">
        <v>94501</v>
      </c>
      <c r="H963" s="5" t="s">
        <v>1645</v>
      </c>
      <c r="I963" s="7">
        <v>3.7</v>
      </c>
      <c r="J963" s="5">
        <v>19</v>
      </c>
      <c r="K963" s="5">
        <v>3</v>
      </c>
      <c r="L963" s="5">
        <v>1</v>
      </c>
      <c r="M963" s="5">
        <v>3</v>
      </c>
      <c r="N963" s="5">
        <v>3</v>
      </c>
      <c r="O963" s="5">
        <v>9</v>
      </c>
      <c r="P963" s="5">
        <v>3</v>
      </c>
      <c r="Q963" s="5">
        <v>9</v>
      </c>
      <c r="R963" s="5">
        <v>9</v>
      </c>
      <c r="S963" s="5">
        <v>30</v>
      </c>
      <c r="T963" s="4">
        <v>570</v>
      </c>
      <c r="U963" s="26">
        <f t="shared" si="30"/>
        <v>10.529129993628921</v>
      </c>
      <c r="V963" s="26">
        <f t="shared" si="31"/>
        <v>200.0534698789495</v>
      </c>
      <c r="Z963" s="4">
        <v>11</v>
      </c>
      <c r="AA963" s="26">
        <v>26.831842794409308</v>
      </c>
      <c r="AB963" s="26">
        <v>2414.8658514968379</v>
      </c>
    </row>
    <row r="964" spans="1:28" x14ac:dyDescent="0.25">
      <c r="A964" s="5" t="s">
        <v>1678</v>
      </c>
      <c r="B964" s="6" t="s">
        <v>1643</v>
      </c>
      <c r="C964" s="6" t="s">
        <v>1644</v>
      </c>
      <c r="D964" s="5">
        <v>2007</v>
      </c>
      <c r="E964" s="5">
        <v>9</v>
      </c>
      <c r="F964" s="5">
        <v>1</v>
      </c>
      <c r="G964" s="5">
        <v>94551</v>
      </c>
      <c r="H964" s="5" t="s">
        <v>1645</v>
      </c>
      <c r="I964" s="7">
        <v>3</v>
      </c>
      <c r="J964" s="5">
        <v>30</v>
      </c>
      <c r="K964" s="5">
        <v>3</v>
      </c>
      <c r="L964" s="5">
        <v>1</v>
      </c>
      <c r="M964" s="5">
        <v>4</v>
      </c>
      <c r="N964" s="5">
        <v>2</v>
      </c>
      <c r="O964" s="5">
        <v>9</v>
      </c>
      <c r="P964" s="5">
        <v>3</v>
      </c>
      <c r="Q964" s="5">
        <v>12</v>
      </c>
      <c r="R964" s="5">
        <v>6</v>
      </c>
      <c r="S964" s="5">
        <v>30</v>
      </c>
      <c r="T964" s="4">
        <v>900</v>
      </c>
      <c r="U964" s="26">
        <f t="shared" si="30"/>
        <v>10.529129993628921</v>
      </c>
      <c r="V964" s="26">
        <f t="shared" si="31"/>
        <v>315.87389980886763</v>
      </c>
      <c r="Z964" s="4">
        <v>13</v>
      </c>
      <c r="AA964" s="26">
        <v>5.1500200273193162</v>
      </c>
      <c r="AB964" s="26">
        <v>51.500200273193158</v>
      </c>
    </row>
    <row r="965" spans="1:28" x14ac:dyDescent="0.25">
      <c r="A965" s="5" t="s">
        <v>1739</v>
      </c>
      <c r="B965" s="6" t="s">
        <v>1643</v>
      </c>
      <c r="C965" s="6" t="s">
        <v>1644</v>
      </c>
      <c r="D965" s="5">
        <v>2007</v>
      </c>
      <c r="E965" s="5">
        <v>9</v>
      </c>
      <c r="F965" s="5">
        <v>9</v>
      </c>
      <c r="G965" s="5">
        <v>95667</v>
      </c>
      <c r="H965" s="5" t="s">
        <v>1645</v>
      </c>
      <c r="I965" s="7">
        <v>2.8</v>
      </c>
      <c r="J965" s="5">
        <v>50</v>
      </c>
      <c r="K965" s="5">
        <v>2</v>
      </c>
      <c r="L965" s="5">
        <v>3</v>
      </c>
      <c r="M965" s="5">
        <v>0</v>
      </c>
      <c r="N965" s="5">
        <v>5</v>
      </c>
      <c r="O965" s="5">
        <v>6</v>
      </c>
      <c r="P965" s="5">
        <v>9</v>
      </c>
      <c r="Q965" s="5">
        <v>0</v>
      </c>
      <c r="R965" s="5">
        <v>15</v>
      </c>
      <c r="S965" s="5">
        <v>30</v>
      </c>
      <c r="T965" s="4">
        <v>1500</v>
      </c>
      <c r="U965" s="26">
        <f t="shared" si="30"/>
        <v>10.529129993628921</v>
      </c>
      <c r="V965" s="26">
        <f t="shared" si="31"/>
        <v>526.45649968144608</v>
      </c>
      <c r="Z965" s="4">
        <v>2</v>
      </c>
      <c r="AA965" s="26">
        <v>68.12751303673312</v>
      </c>
      <c r="AB965" s="26">
        <v>6812.7513036733117</v>
      </c>
    </row>
    <row r="966" spans="1:28" x14ac:dyDescent="0.25">
      <c r="A966" s="5" t="s">
        <v>2111</v>
      </c>
      <c r="B966" s="6" t="s">
        <v>1683</v>
      </c>
      <c r="C966" s="6" t="s">
        <v>1644</v>
      </c>
      <c r="D966" s="5">
        <v>2007</v>
      </c>
      <c r="E966" s="5">
        <v>9</v>
      </c>
      <c r="F966" s="5">
        <v>37</v>
      </c>
      <c r="G966" s="5">
        <v>92058</v>
      </c>
      <c r="H966" s="5" t="s">
        <v>1645</v>
      </c>
      <c r="I966" s="7">
        <v>4.0999999999999996</v>
      </c>
      <c r="J966" s="5">
        <v>14</v>
      </c>
      <c r="K966" s="5">
        <v>2</v>
      </c>
      <c r="L966" s="5">
        <v>0</v>
      </c>
      <c r="M966" s="5">
        <v>4</v>
      </c>
      <c r="N966" s="5">
        <v>4</v>
      </c>
      <c r="O966" s="5">
        <v>6</v>
      </c>
      <c r="P966" s="5">
        <v>0</v>
      </c>
      <c r="Q966" s="5">
        <v>12</v>
      </c>
      <c r="R966" s="5">
        <v>12</v>
      </c>
      <c r="S966" s="5">
        <v>30</v>
      </c>
      <c r="T966" s="4">
        <v>420</v>
      </c>
      <c r="U966" s="26">
        <f t="shared" si="30"/>
        <v>10.529129993628921</v>
      </c>
      <c r="V966" s="26">
        <f t="shared" si="31"/>
        <v>147.4078199108049</v>
      </c>
      <c r="Z966" s="4">
        <v>9</v>
      </c>
      <c r="AA966" s="26">
        <v>15.220204450575855</v>
      </c>
      <c r="AB966" s="26">
        <v>441.38592906669976</v>
      </c>
    </row>
    <row r="967" spans="1:28" x14ac:dyDescent="0.25">
      <c r="A967" s="5" t="s">
        <v>2250</v>
      </c>
      <c r="B967" s="6" t="s">
        <v>1643</v>
      </c>
      <c r="C967" s="6" t="s">
        <v>1644</v>
      </c>
      <c r="D967" s="5">
        <v>2007</v>
      </c>
      <c r="E967" s="5">
        <v>9</v>
      </c>
      <c r="F967" s="5">
        <v>44</v>
      </c>
      <c r="G967" s="5">
        <v>95003</v>
      </c>
      <c r="H967" s="5" t="s">
        <v>1645</v>
      </c>
      <c r="I967" s="7">
        <v>2.8</v>
      </c>
      <c r="J967" s="5">
        <v>31</v>
      </c>
      <c r="K967" s="5">
        <v>2</v>
      </c>
      <c r="L967" s="5">
        <v>3</v>
      </c>
      <c r="M967" s="5">
        <v>3</v>
      </c>
      <c r="N967" s="5">
        <v>2</v>
      </c>
      <c r="O967" s="5">
        <v>6</v>
      </c>
      <c r="P967" s="5">
        <v>9</v>
      </c>
      <c r="Q967" s="5">
        <v>9</v>
      </c>
      <c r="R967" s="5">
        <v>6</v>
      </c>
      <c r="S967" s="5">
        <v>30</v>
      </c>
      <c r="T967" s="4">
        <v>930</v>
      </c>
      <c r="U967" s="26">
        <f t="shared" si="30"/>
        <v>10.529129993628921</v>
      </c>
      <c r="V967" s="26">
        <f t="shared" si="31"/>
        <v>326.40302980249652</v>
      </c>
      <c r="Z967" s="4">
        <v>13</v>
      </c>
      <c r="AA967" s="26">
        <v>3.8625150204894876</v>
      </c>
      <c r="AB967" s="26">
        <v>169.95066090153745</v>
      </c>
    </row>
    <row r="968" spans="1:28" x14ac:dyDescent="0.25">
      <c r="A968" s="5" t="s">
        <v>2326</v>
      </c>
      <c r="B968" s="6" t="s">
        <v>1643</v>
      </c>
      <c r="C968" s="6" t="s">
        <v>1644</v>
      </c>
      <c r="D968" s="5">
        <v>2007</v>
      </c>
      <c r="E968" s="5">
        <v>9</v>
      </c>
      <c r="F968" s="5">
        <v>56</v>
      </c>
      <c r="G968" s="5">
        <v>93065</v>
      </c>
      <c r="H968" s="5" t="s">
        <v>1645</v>
      </c>
      <c r="I968" s="7">
        <v>4</v>
      </c>
      <c r="J968" s="5">
        <v>60</v>
      </c>
      <c r="K968" s="5">
        <v>3</v>
      </c>
      <c r="L968" s="5">
        <v>4</v>
      </c>
      <c r="M968" s="5">
        <v>3</v>
      </c>
      <c r="N968" s="5">
        <v>0</v>
      </c>
      <c r="O968" s="5">
        <v>9</v>
      </c>
      <c r="P968" s="5">
        <v>12</v>
      </c>
      <c r="Q968" s="5">
        <v>9</v>
      </c>
      <c r="R968" s="5">
        <v>0</v>
      </c>
      <c r="S968" s="5">
        <v>30</v>
      </c>
      <c r="T968" s="4">
        <v>1800</v>
      </c>
      <c r="U968" s="26">
        <f t="shared" si="30"/>
        <v>10.529129993628921</v>
      </c>
      <c r="V968" s="26">
        <f t="shared" si="31"/>
        <v>631.74779961773527</v>
      </c>
      <c r="Z968" s="4">
        <v>11</v>
      </c>
      <c r="AA968" s="26">
        <v>15.332481596805319</v>
      </c>
      <c r="AB968" s="26">
        <v>459.9744479041596</v>
      </c>
    </row>
    <row r="969" spans="1:28" x14ac:dyDescent="0.25">
      <c r="A969" s="5" t="s">
        <v>2407</v>
      </c>
      <c r="B969" s="6" t="s">
        <v>1660</v>
      </c>
      <c r="C969" s="6" t="s">
        <v>1151</v>
      </c>
      <c r="D969" s="5">
        <v>2007</v>
      </c>
      <c r="E969" s="5">
        <v>9</v>
      </c>
      <c r="F969" s="5">
        <v>15</v>
      </c>
      <c r="G969" s="5">
        <v>93560</v>
      </c>
      <c r="H969" s="5" t="s">
        <v>1370</v>
      </c>
      <c r="I969" s="7">
        <v>1.9</v>
      </c>
      <c r="J969" s="5">
        <v>10</v>
      </c>
      <c r="K969" s="5">
        <v>3</v>
      </c>
      <c r="L969" s="5">
        <v>0</v>
      </c>
      <c r="M969" s="5">
        <v>3</v>
      </c>
      <c r="N969" s="5">
        <v>4</v>
      </c>
      <c r="O969" s="5">
        <v>9</v>
      </c>
      <c r="P969" s="5">
        <v>0</v>
      </c>
      <c r="Q969" s="5">
        <v>9</v>
      </c>
      <c r="R969" s="5">
        <v>12</v>
      </c>
      <c r="S969" s="5">
        <v>30</v>
      </c>
      <c r="T969" s="4">
        <v>300</v>
      </c>
      <c r="U969" s="26">
        <f t="shared" si="30"/>
        <v>10.529129993628921</v>
      </c>
      <c r="V969" s="26">
        <f t="shared" si="31"/>
        <v>105.29129993628921</v>
      </c>
      <c r="Z969" s="4">
        <v>1</v>
      </c>
      <c r="AA969" s="26">
        <v>37.043829109653743</v>
      </c>
      <c r="AB969" s="26">
        <v>1444.7093352764959</v>
      </c>
    </row>
    <row r="970" spans="1:28" x14ac:dyDescent="0.25">
      <c r="A970" s="5" t="s">
        <v>3091</v>
      </c>
      <c r="B970" s="6" t="s">
        <v>1643</v>
      </c>
      <c r="C970" s="6" t="s">
        <v>1644</v>
      </c>
      <c r="D970" s="5">
        <v>2007</v>
      </c>
      <c r="E970" s="5">
        <v>9</v>
      </c>
      <c r="F970" s="5">
        <v>19</v>
      </c>
      <c r="G970" s="5">
        <v>90013</v>
      </c>
      <c r="H970" s="5" t="s">
        <v>1370</v>
      </c>
      <c r="I970" s="7">
        <v>2.1</v>
      </c>
      <c r="J970" s="5">
        <v>30</v>
      </c>
      <c r="K970" s="5">
        <v>2</v>
      </c>
      <c r="L970" s="5">
        <v>6</v>
      </c>
      <c r="M970" s="5">
        <v>1</v>
      </c>
      <c r="N970" s="5">
        <v>1</v>
      </c>
      <c r="O970" s="5">
        <v>6</v>
      </c>
      <c r="P970" s="5">
        <v>18</v>
      </c>
      <c r="Q970" s="5">
        <v>3</v>
      </c>
      <c r="R970" s="5">
        <v>3</v>
      </c>
      <c r="S970" s="5">
        <v>30</v>
      </c>
      <c r="T970" s="4">
        <v>900</v>
      </c>
      <c r="U970" s="26">
        <f t="shared" si="30"/>
        <v>10.529129993628921</v>
      </c>
      <c r="V970" s="26">
        <f t="shared" si="31"/>
        <v>315.87389980886763</v>
      </c>
      <c r="Z970" s="4">
        <v>12</v>
      </c>
      <c r="AA970" s="26">
        <v>51.301949930468368</v>
      </c>
      <c r="AB970" s="26">
        <v>307.81169958281021</v>
      </c>
    </row>
    <row r="971" spans="1:28" x14ac:dyDescent="0.25">
      <c r="A971" s="5" t="s">
        <v>3155</v>
      </c>
      <c r="B971" s="6" t="s">
        <v>1643</v>
      </c>
      <c r="C971" s="6" t="s">
        <v>1644</v>
      </c>
      <c r="D971" s="5">
        <v>2007</v>
      </c>
      <c r="E971" s="5">
        <v>9</v>
      </c>
      <c r="F971" s="5">
        <v>19</v>
      </c>
      <c r="G971" s="5">
        <v>91384</v>
      </c>
      <c r="H971" s="5" t="s">
        <v>1370</v>
      </c>
      <c r="I971" s="7">
        <v>2.7</v>
      </c>
      <c r="J971" s="5">
        <v>60</v>
      </c>
      <c r="K971" s="5">
        <v>3</v>
      </c>
      <c r="L971" s="5">
        <v>2</v>
      </c>
      <c r="M971" s="5">
        <v>3</v>
      </c>
      <c r="N971" s="5">
        <v>2</v>
      </c>
      <c r="O971" s="5">
        <v>9</v>
      </c>
      <c r="P971" s="5">
        <v>6</v>
      </c>
      <c r="Q971" s="5">
        <v>9</v>
      </c>
      <c r="R971" s="5">
        <v>6</v>
      </c>
      <c r="S971" s="5">
        <v>30</v>
      </c>
      <c r="T971" s="4">
        <v>1800</v>
      </c>
      <c r="U971" s="26">
        <f t="shared" si="30"/>
        <v>10.529129993628921</v>
      </c>
      <c r="V971" s="26">
        <f t="shared" si="31"/>
        <v>631.74779961773527</v>
      </c>
      <c r="Z971" s="4">
        <v>13</v>
      </c>
      <c r="AA971" s="26">
        <v>5.1500200273193162</v>
      </c>
      <c r="AB971" s="26">
        <v>103.00040054638632</v>
      </c>
    </row>
    <row r="972" spans="1:28" x14ac:dyDescent="0.25">
      <c r="A972" s="5" t="s">
        <v>3295</v>
      </c>
      <c r="B972" s="6" t="s">
        <v>1660</v>
      </c>
      <c r="C972" s="6" t="s">
        <v>1151</v>
      </c>
      <c r="D972" s="5">
        <v>2007</v>
      </c>
      <c r="E972" s="5">
        <v>9</v>
      </c>
      <c r="F972" s="5">
        <v>30</v>
      </c>
      <c r="G972" s="5">
        <v>92692</v>
      </c>
      <c r="H972" s="5" t="s">
        <v>1370</v>
      </c>
      <c r="I972" s="7">
        <v>2.7</v>
      </c>
      <c r="J972" s="5">
        <v>50</v>
      </c>
      <c r="K972" s="5">
        <v>3</v>
      </c>
      <c r="L972" s="5">
        <v>2</v>
      </c>
      <c r="M972" s="5">
        <v>3</v>
      </c>
      <c r="N972" s="5">
        <v>2</v>
      </c>
      <c r="O972" s="5">
        <v>9</v>
      </c>
      <c r="P972" s="5">
        <v>6</v>
      </c>
      <c r="Q972" s="5">
        <v>9</v>
      </c>
      <c r="R972" s="5">
        <v>6</v>
      </c>
      <c r="S972" s="5">
        <v>30</v>
      </c>
      <c r="T972" s="4">
        <v>1500</v>
      </c>
      <c r="U972" s="26">
        <f t="shared" si="30"/>
        <v>10.529129993628921</v>
      </c>
      <c r="V972" s="26">
        <f t="shared" si="31"/>
        <v>526.45649968144608</v>
      </c>
      <c r="Z972" s="4">
        <v>19</v>
      </c>
      <c r="AA972" s="26">
        <v>5.279548142498701</v>
      </c>
      <c r="AB972" s="26">
        <v>158.38644427496104</v>
      </c>
    </row>
    <row r="973" spans="1:28" x14ac:dyDescent="0.25">
      <c r="A973" s="5" t="s">
        <v>117</v>
      </c>
      <c r="B973" s="6" t="s">
        <v>1643</v>
      </c>
      <c r="C973" s="6" t="s">
        <v>1644</v>
      </c>
      <c r="D973" s="5">
        <v>2007</v>
      </c>
      <c r="E973" s="5">
        <v>9</v>
      </c>
      <c r="F973" s="5">
        <v>37</v>
      </c>
      <c r="G973" s="5">
        <v>91914</v>
      </c>
      <c r="H973" s="5" t="s">
        <v>1370</v>
      </c>
      <c r="I973" s="7">
        <v>3.9</v>
      </c>
      <c r="J973" s="5">
        <v>30</v>
      </c>
      <c r="K973" s="5">
        <v>2</v>
      </c>
      <c r="L973" s="5">
        <v>0</v>
      </c>
      <c r="M973" s="5">
        <v>3</v>
      </c>
      <c r="N973" s="5">
        <v>5</v>
      </c>
      <c r="O973" s="5">
        <v>6</v>
      </c>
      <c r="P973" s="5">
        <v>0</v>
      </c>
      <c r="Q973" s="5">
        <v>9</v>
      </c>
      <c r="R973" s="5">
        <v>15</v>
      </c>
      <c r="S973" s="5">
        <v>30</v>
      </c>
      <c r="T973" s="4">
        <v>900</v>
      </c>
      <c r="U973" s="26">
        <f t="shared" si="30"/>
        <v>10.529129993628921</v>
      </c>
      <c r="V973" s="26">
        <f t="shared" si="31"/>
        <v>315.87389980886763</v>
      </c>
      <c r="Z973" s="4">
        <v>10</v>
      </c>
      <c r="AA973" s="26">
        <v>2.5459505033973122</v>
      </c>
      <c r="AB973" s="26">
        <v>22.913554530575809</v>
      </c>
    </row>
    <row r="974" spans="1:28" x14ac:dyDescent="0.25">
      <c r="A974" s="5" t="s">
        <v>263</v>
      </c>
      <c r="B974" s="6" t="s">
        <v>1643</v>
      </c>
      <c r="C974" s="6" t="s">
        <v>1644</v>
      </c>
      <c r="D974" s="5">
        <v>2007</v>
      </c>
      <c r="E974" s="5">
        <v>9</v>
      </c>
      <c r="F974" s="5">
        <v>40</v>
      </c>
      <c r="G974" s="5">
        <v>93428</v>
      </c>
      <c r="H974" s="5" t="s">
        <v>1370</v>
      </c>
      <c r="I974" s="7">
        <v>1.3</v>
      </c>
      <c r="J974" s="5">
        <v>5</v>
      </c>
      <c r="K974" s="5">
        <v>3</v>
      </c>
      <c r="L974" s="5">
        <v>3</v>
      </c>
      <c r="M974" s="5">
        <v>3</v>
      </c>
      <c r="N974" s="5">
        <v>1</v>
      </c>
      <c r="O974" s="5">
        <v>9</v>
      </c>
      <c r="P974" s="5">
        <v>9</v>
      </c>
      <c r="Q974" s="5">
        <v>9</v>
      </c>
      <c r="R974" s="5">
        <v>3</v>
      </c>
      <c r="S974" s="5">
        <v>30</v>
      </c>
      <c r="T974" s="4">
        <v>150</v>
      </c>
      <c r="U974" s="26">
        <f t="shared" si="30"/>
        <v>10.529129993628921</v>
      </c>
      <c r="V974" s="26">
        <f t="shared" si="31"/>
        <v>52.645649968144603</v>
      </c>
      <c r="Z974" s="4">
        <v>14</v>
      </c>
      <c r="AA974" s="26">
        <v>5.1703186871433857</v>
      </c>
      <c r="AB974" s="26">
        <v>46.532868184290471</v>
      </c>
    </row>
    <row r="975" spans="1:28" x14ac:dyDescent="0.25">
      <c r="A975" s="5" t="s">
        <v>310</v>
      </c>
      <c r="B975" s="6" t="s">
        <v>1643</v>
      </c>
      <c r="C975" s="6" t="s">
        <v>1644</v>
      </c>
      <c r="D975" s="5">
        <v>2007</v>
      </c>
      <c r="E975" s="5">
        <v>9</v>
      </c>
      <c r="F975" s="5">
        <v>42</v>
      </c>
      <c r="G975" s="5">
        <v>93455</v>
      </c>
      <c r="H975" s="5" t="s">
        <v>1370</v>
      </c>
      <c r="I975" s="7">
        <v>1.8</v>
      </c>
      <c r="J975" s="5">
        <v>30</v>
      </c>
      <c r="K975" s="5">
        <v>2</v>
      </c>
      <c r="L975" s="5">
        <v>0</v>
      </c>
      <c r="M975" s="5">
        <v>4</v>
      </c>
      <c r="N975" s="5">
        <v>4</v>
      </c>
      <c r="O975" s="5">
        <v>6</v>
      </c>
      <c r="P975" s="5">
        <v>0</v>
      </c>
      <c r="Q975" s="5">
        <v>12</v>
      </c>
      <c r="R975" s="5">
        <v>12</v>
      </c>
      <c r="S975" s="5">
        <v>30</v>
      </c>
      <c r="T975" s="4">
        <v>900</v>
      </c>
      <c r="U975" s="26">
        <f t="shared" si="30"/>
        <v>10.529129993628921</v>
      </c>
      <c r="V975" s="26">
        <f t="shared" si="31"/>
        <v>315.87389980886763</v>
      </c>
      <c r="Z975" s="4">
        <v>4</v>
      </c>
      <c r="AA975" s="26">
        <v>4.9868258580832041</v>
      </c>
      <c r="AB975" s="26">
        <v>149.60477574249612</v>
      </c>
    </row>
    <row r="976" spans="1:28" x14ac:dyDescent="0.25">
      <c r="A976" s="5" t="s">
        <v>343</v>
      </c>
      <c r="B976" s="6" t="s">
        <v>1643</v>
      </c>
      <c r="C976" s="6" t="s">
        <v>1644</v>
      </c>
      <c r="D976" s="5">
        <v>2007</v>
      </c>
      <c r="E976" s="5">
        <v>9</v>
      </c>
      <c r="F976" s="5">
        <v>43</v>
      </c>
      <c r="G976" s="5">
        <v>95035</v>
      </c>
      <c r="H976" s="5" t="s">
        <v>1370</v>
      </c>
      <c r="I976" s="7">
        <v>3.8</v>
      </c>
      <c r="J976" s="5">
        <v>39</v>
      </c>
      <c r="K976" s="5">
        <v>3</v>
      </c>
      <c r="L976" s="5">
        <v>1</v>
      </c>
      <c r="M976" s="5">
        <v>3</v>
      </c>
      <c r="N976" s="5">
        <v>3</v>
      </c>
      <c r="O976" s="5">
        <v>9</v>
      </c>
      <c r="P976" s="5">
        <v>3</v>
      </c>
      <c r="Q976" s="5">
        <v>9</v>
      </c>
      <c r="R976" s="5">
        <v>9</v>
      </c>
      <c r="S976" s="5">
        <v>30</v>
      </c>
      <c r="T976" s="4">
        <v>1170</v>
      </c>
      <c r="U976" s="26">
        <f t="shared" si="30"/>
        <v>10.529129993628921</v>
      </c>
      <c r="V976" s="26">
        <f t="shared" si="31"/>
        <v>410.63606975152788</v>
      </c>
      <c r="Z976" s="4">
        <v>16</v>
      </c>
      <c r="AA976" s="26">
        <v>65.155080441657176</v>
      </c>
      <c r="AB976" s="26">
        <v>977.3262066248576</v>
      </c>
    </row>
    <row r="977" spans="1:28" x14ac:dyDescent="0.25">
      <c r="A977" s="5" t="s">
        <v>394</v>
      </c>
      <c r="B977" s="6" t="s">
        <v>1643</v>
      </c>
      <c r="C977" s="6" t="s">
        <v>1644</v>
      </c>
      <c r="D977" s="5">
        <v>2007</v>
      </c>
      <c r="E977" s="5">
        <v>9</v>
      </c>
      <c r="F977" s="5">
        <v>45</v>
      </c>
      <c r="G977" s="5">
        <v>96008</v>
      </c>
      <c r="H977" s="5" t="s">
        <v>1370</v>
      </c>
      <c r="I977" s="7">
        <v>6</v>
      </c>
      <c r="J977" s="5">
        <v>40</v>
      </c>
      <c r="K977" s="5">
        <v>4</v>
      </c>
      <c r="L977" s="5">
        <v>0</v>
      </c>
      <c r="M977" s="5">
        <v>4</v>
      </c>
      <c r="N977" s="5">
        <v>2</v>
      </c>
      <c r="O977" s="5">
        <v>12</v>
      </c>
      <c r="P977" s="5">
        <v>0</v>
      </c>
      <c r="Q977" s="5">
        <v>12</v>
      </c>
      <c r="R977" s="5">
        <v>6</v>
      </c>
      <c r="S977" s="5">
        <v>30</v>
      </c>
      <c r="T977" s="4">
        <v>1200</v>
      </c>
      <c r="U977" s="26">
        <f t="shared" si="30"/>
        <v>10.529129993628921</v>
      </c>
      <c r="V977" s="26">
        <f t="shared" si="31"/>
        <v>421.16519974515683</v>
      </c>
      <c r="Z977" s="4">
        <v>13</v>
      </c>
      <c r="AA977" s="26">
        <v>14.16255507512812</v>
      </c>
      <c r="AB977" s="26">
        <v>863.9158595828153</v>
      </c>
    </row>
    <row r="978" spans="1:28" x14ac:dyDescent="0.25">
      <c r="A978" s="5" t="s">
        <v>2002</v>
      </c>
      <c r="B978" s="6" t="s">
        <v>1643</v>
      </c>
      <c r="C978" s="6" t="s">
        <v>1644</v>
      </c>
      <c r="D978" s="5">
        <v>2006</v>
      </c>
      <c r="E978" s="5">
        <v>10</v>
      </c>
      <c r="F978" s="5">
        <v>33</v>
      </c>
      <c r="G978" s="5">
        <v>92591</v>
      </c>
      <c r="H978" s="5" t="s">
        <v>1645</v>
      </c>
      <c r="I978" s="7">
        <v>3.9</v>
      </c>
      <c r="J978" s="5">
        <v>70</v>
      </c>
      <c r="K978" s="5">
        <v>2</v>
      </c>
      <c r="L978" s="5">
        <v>0</v>
      </c>
      <c r="M978" s="5">
        <v>3</v>
      </c>
      <c r="N978" s="5">
        <v>5</v>
      </c>
      <c r="O978" s="5">
        <v>6</v>
      </c>
      <c r="P978" s="5">
        <v>0</v>
      </c>
      <c r="Q978" s="5">
        <v>9</v>
      </c>
      <c r="R978" s="5">
        <v>15</v>
      </c>
      <c r="S978" s="5">
        <v>30</v>
      </c>
      <c r="T978" s="4">
        <v>2100</v>
      </c>
      <c r="U978" s="26">
        <f t="shared" si="30"/>
        <v>10.491605008537279</v>
      </c>
      <c r="V978" s="26">
        <f t="shared" si="31"/>
        <v>734.41235059760959</v>
      </c>
      <c r="Z978" s="4">
        <v>15</v>
      </c>
      <c r="AA978" s="26">
        <v>18.168878525972545</v>
      </c>
      <c r="AB978" s="26">
        <v>272.53317788958816</v>
      </c>
    </row>
    <row r="979" spans="1:28" x14ac:dyDescent="0.25">
      <c r="A979" s="5" t="s">
        <v>2023</v>
      </c>
      <c r="B979" s="6" t="s">
        <v>1660</v>
      </c>
      <c r="C979" s="6" t="s">
        <v>1151</v>
      </c>
      <c r="D979" s="5">
        <v>2006</v>
      </c>
      <c r="E979" s="5">
        <v>10</v>
      </c>
      <c r="F979" s="5">
        <v>34</v>
      </c>
      <c r="G979" s="5">
        <v>95821</v>
      </c>
      <c r="H979" s="5" t="s">
        <v>1645</v>
      </c>
      <c r="I979" s="7">
        <v>4</v>
      </c>
      <c r="J979" s="5">
        <v>12</v>
      </c>
      <c r="K979" s="5">
        <v>4</v>
      </c>
      <c r="L979" s="5">
        <v>2</v>
      </c>
      <c r="M979" s="5">
        <v>2</v>
      </c>
      <c r="N979" s="5">
        <v>2</v>
      </c>
      <c r="O979" s="5">
        <v>12</v>
      </c>
      <c r="P979" s="5">
        <v>6</v>
      </c>
      <c r="Q979" s="5">
        <v>6</v>
      </c>
      <c r="R979" s="5">
        <v>6</v>
      </c>
      <c r="S979" s="5">
        <v>30</v>
      </c>
      <c r="T979" s="4">
        <v>360</v>
      </c>
      <c r="U979" s="26">
        <f t="shared" si="30"/>
        <v>10.491605008537279</v>
      </c>
      <c r="V979" s="26">
        <f t="shared" si="31"/>
        <v>125.89926010244736</v>
      </c>
      <c r="Z979" s="4">
        <v>12</v>
      </c>
      <c r="AA979" s="26">
        <v>11.542938734355383</v>
      </c>
      <c r="AB979" s="26">
        <v>450.17461063985996</v>
      </c>
    </row>
    <row r="980" spans="1:28" x14ac:dyDescent="0.25">
      <c r="A980" s="5" t="s">
        <v>2274</v>
      </c>
      <c r="B980" s="6" t="s">
        <v>1660</v>
      </c>
      <c r="C980" s="6" t="s">
        <v>1151</v>
      </c>
      <c r="D980" s="5">
        <v>2006</v>
      </c>
      <c r="E980" s="5">
        <v>10</v>
      </c>
      <c r="F980" s="5">
        <v>49</v>
      </c>
      <c r="G980" s="5">
        <v>94952</v>
      </c>
      <c r="H980" s="5" t="s">
        <v>1645</v>
      </c>
      <c r="I980" s="7">
        <v>1.8</v>
      </c>
      <c r="J980" s="5">
        <v>19</v>
      </c>
      <c r="K980" s="5">
        <v>4</v>
      </c>
      <c r="L980" s="5">
        <v>2</v>
      </c>
      <c r="M980" s="5">
        <v>2</v>
      </c>
      <c r="N980" s="5">
        <v>2</v>
      </c>
      <c r="O980" s="5">
        <v>12</v>
      </c>
      <c r="P980" s="5">
        <v>6</v>
      </c>
      <c r="Q980" s="5">
        <v>6</v>
      </c>
      <c r="R980" s="5">
        <v>6</v>
      </c>
      <c r="S980" s="5">
        <v>30</v>
      </c>
      <c r="T980" s="4">
        <v>570</v>
      </c>
      <c r="U980" s="26">
        <f t="shared" si="30"/>
        <v>10.491605008537279</v>
      </c>
      <c r="V980" s="26">
        <f t="shared" si="31"/>
        <v>199.3404951622083</v>
      </c>
      <c r="Z980" s="4">
        <v>15</v>
      </c>
      <c r="AA980" s="26">
        <v>12.977770375694677</v>
      </c>
      <c r="AB980" s="26">
        <v>129.77770375694678</v>
      </c>
    </row>
    <row r="981" spans="1:28" x14ac:dyDescent="0.25">
      <c r="A981" s="5" t="s">
        <v>2115</v>
      </c>
      <c r="B981" s="6" t="s">
        <v>1643</v>
      </c>
      <c r="C981" s="6" t="s">
        <v>1644</v>
      </c>
      <c r="D981" s="5">
        <v>2006</v>
      </c>
      <c r="E981" s="5">
        <v>10</v>
      </c>
      <c r="F981" s="5">
        <v>37</v>
      </c>
      <c r="G981" s="5">
        <v>92082</v>
      </c>
      <c r="H981" s="5" t="s">
        <v>1370</v>
      </c>
      <c r="I981" s="7">
        <v>1</v>
      </c>
      <c r="J981" s="5">
        <v>10</v>
      </c>
      <c r="K981" s="5">
        <v>3</v>
      </c>
      <c r="L981" s="5">
        <v>1</v>
      </c>
      <c r="M981" s="5">
        <v>3</v>
      </c>
      <c r="N981" s="5">
        <v>3</v>
      </c>
      <c r="O981" s="5">
        <v>9</v>
      </c>
      <c r="P981" s="5">
        <v>3</v>
      </c>
      <c r="Q981" s="5">
        <v>9</v>
      </c>
      <c r="R981" s="5">
        <v>9</v>
      </c>
      <c r="S981" s="5">
        <v>30</v>
      </c>
      <c r="T981" s="4">
        <v>300</v>
      </c>
      <c r="U981" s="26">
        <f t="shared" si="30"/>
        <v>10.491605008537279</v>
      </c>
      <c r="V981" s="26">
        <f t="shared" si="31"/>
        <v>104.91605008537279</v>
      </c>
      <c r="Z981" s="4">
        <v>8</v>
      </c>
      <c r="AA981" s="26">
        <v>34.123371942290213</v>
      </c>
      <c r="AB981" s="26">
        <v>511.85057913435321</v>
      </c>
    </row>
    <row r="982" spans="1:28" x14ac:dyDescent="0.25">
      <c r="A982" s="5" t="s">
        <v>2975</v>
      </c>
      <c r="B982" s="6" t="s">
        <v>1643</v>
      </c>
      <c r="C982" s="6" t="s">
        <v>1644</v>
      </c>
      <c r="D982" s="5">
        <v>2006</v>
      </c>
      <c r="E982" s="5">
        <v>10</v>
      </c>
      <c r="F982" s="5">
        <v>9</v>
      </c>
      <c r="G982" s="5">
        <v>95682</v>
      </c>
      <c r="H982" s="5" t="s">
        <v>1370</v>
      </c>
      <c r="I982" s="7">
        <v>2.7</v>
      </c>
      <c r="J982" s="5">
        <v>60</v>
      </c>
      <c r="K982" s="5">
        <v>3</v>
      </c>
      <c r="L982" s="5">
        <v>0</v>
      </c>
      <c r="M982" s="5">
        <v>3</v>
      </c>
      <c r="N982" s="5">
        <v>4</v>
      </c>
      <c r="O982" s="5">
        <v>9</v>
      </c>
      <c r="P982" s="5">
        <v>0</v>
      </c>
      <c r="Q982" s="5">
        <v>9</v>
      </c>
      <c r="R982" s="5">
        <v>12</v>
      </c>
      <c r="S982" s="5">
        <v>30</v>
      </c>
      <c r="T982" s="4">
        <v>1800</v>
      </c>
      <c r="U982" s="26">
        <f t="shared" si="30"/>
        <v>10.491605008537279</v>
      </c>
      <c r="V982" s="26">
        <f t="shared" si="31"/>
        <v>629.49630051223676</v>
      </c>
      <c r="Z982" s="4">
        <v>10</v>
      </c>
      <c r="AA982" s="26">
        <v>25.459505033973123</v>
      </c>
      <c r="AB982" s="26">
        <v>2036.76040271785</v>
      </c>
    </row>
    <row r="983" spans="1:28" x14ac:dyDescent="0.25">
      <c r="A983" s="5" t="s">
        <v>2993</v>
      </c>
      <c r="B983" s="6" t="s">
        <v>1643</v>
      </c>
      <c r="C983" s="6" t="s">
        <v>1644</v>
      </c>
      <c r="D983" s="5">
        <v>2006</v>
      </c>
      <c r="E983" s="5">
        <v>10</v>
      </c>
      <c r="F983" s="5">
        <v>15</v>
      </c>
      <c r="G983" s="5">
        <v>93312</v>
      </c>
      <c r="H983" s="5" t="s">
        <v>1370</v>
      </c>
      <c r="I983" s="7">
        <v>1.8</v>
      </c>
      <c r="J983" s="5">
        <v>6</v>
      </c>
      <c r="K983" s="5">
        <v>3</v>
      </c>
      <c r="L983" s="5">
        <v>1</v>
      </c>
      <c r="M983" s="5">
        <v>3</v>
      </c>
      <c r="N983" s="5">
        <v>3</v>
      </c>
      <c r="O983" s="5">
        <v>9</v>
      </c>
      <c r="P983" s="5">
        <v>3</v>
      </c>
      <c r="Q983" s="5">
        <v>9</v>
      </c>
      <c r="R983" s="5">
        <v>9</v>
      </c>
      <c r="S983" s="5">
        <v>30</v>
      </c>
      <c r="T983" s="4">
        <v>180</v>
      </c>
      <c r="U983" s="26">
        <f t="shared" si="30"/>
        <v>10.491605008537279</v>
      </c>
      <c r="V983" s="26">
        <f t="shared" si="31"/>
        <v>62.949630051223679</v>
      </c>
      <c r="Z983" s="4">
        <v>15</v>
      </c>
      <c r="AA983" s="26">
        <v>25.955540751389353</v>
      </c>
      <c r="AB983" s="26">
        <v>1038.2216300555742</v>
      </c>
    </row>
    <row r="984" spans="1:28" x14ac:dyDescent="0.25">
      <c r="A984" s="5" t="s">
        <v>3092</v>
      </c>
      <c r="B984" s="6" t="s">
        <v>1643</v>
      </c>
      <c r="C984" s="6" t="s">
        <v>1644</v>
      </c>
      <c r="D984" s="5">
        <v>2006</v>
      </c>
      <c r="E984" s="5">
        <v>10</v>
      </c>
      <c r="F984" s="5">
        <v>19</v>
      </c>
      <c r="G984" s="5">
        <v>90713</v>
      </c>
      <c r="H984" s="5" t="s">
        <v>1370</v>
      </c>
      <c r="I984" s="7">
        <v>0.2</v>
      </c>
      <c r="J984" s="5">
        <v>1</v>
      </c>
      <c r="K984" s="5">
        <v>3</v>
      </c>
      <c r="L984" s="5">
        <v>5</v>
      </c>
      <c r="M984" s="5">
        <v>2</v>
      </c>
      <c r="N984" s="5">
        <v>0</v>
      </c>
      <c r="O984" s="5">
        <v>9</v>
      </c>
      <c r="P984" s="5">
        <v>15</v>
      </c>
      <c r="Q984" s="5">
        <v>6</v>
      </c>
      <c r="R984" s="5">
        <v>0</v>
      </c>
      <c r="S984" s="5">
        <v>30</v>
      </c>
      <c r="T984" s="4">
        <v>30</v>
      </c>
      <c r="U984" s="26">
        <f t="shared" si="30"/>
        <v>10.491605008537279</v>
      </c>
      <c r="V984" s="26">
        <f t="shared" si="31"/>
        <v>10.491605008537279</v>
      </c>
      <c r="Z984" s="4">
        <v>4</v>
      </c>
      <c r="AA984" s="26">
        <v>138.3844175618089</v>
      </c>
      <c r="AB984" s="26">
        <v>4981.8390322251207</v>
      </c>
    </row>
    <row r="985" spans="1:28" x14ac:dyDescent="0.25">
      <c r="A985" s="5" t="s">
        <v>3294</v>
      </c>
      <c r="B985" s="6" t="s">
        <v>1660</v>
      </c>
      <c r="C985" s="6" t="s">
        <v>1151</v>
      </c>
      <c r="D985" s="5">
        <v>2006</v>
      </c>
      <c r="E985" s="5">
        <v>10</v>
      </c>
      <c r="F985" s="5">
        <v>30</v>
      </c>
      <c r="G985" s="5">
        <v>92673</v>
      </c>
      <c r="H985" s="5" t="s">
        <v>1370</v>
      </c>
      <c r="I985" s="7">
        <v>2.9</v>
      </c>
      <c r="J985" s="5">
        <v>19</v>
      </c>
      <c r="K985" s="5">
        <v>3</v>
      </c>
      <c r="L985" s="5">
        <v>3</v>
      </c>
      <c r="M985" s="5">
        <v>2</v>
      </c>
      <c r="N985" s="5">
        <v>2</v>
      </c>
      <c r="O985" s="5">
        <v>9</v>
      </c>
      <c r="P985" s="5">
        <v>9</v>
      </c>
      <c r="Q985" s="5">
        <v>6</v>
      </c>
      <c r="R985" s="5">
        <v>6</v>
      </c>
      <c r="S985" s="5">
        <v>30</v>
      </c>
      <c r="T985" s="4">
        <v>570</v>
      </c>
      <c r="U985" s="26">
        <f t="shared" si="30"/>
        <v>10.491605008537279</v>
      </c>
      <c r="V985" s="26">
        <f t="shared" si="31"/>
        <v>199.3404951622083</v>
      </c>
      <c r="Z985" s="4">
        <v>9</v>
      </c>
      <c r="AA985" s="26">
        <v>20.293605934101137</v>
      </c>
      <c r="AB985" s="26">
        <v>1400.2588094529785</v>
      </c>
    </row>
    <row r="986" spans="1:28" x14ac:dyDescent="0.25">
      <c r="A986" s="5" t="s">
        <v>3347</v>
      </c>
      <c r="B986" s="6" t="s">
        <v>1643</v>
      </c>
      <c r="C986" s="6" t="s">
        <v>1644</v>
      </c>
      <c r="D986" s="5">
        <v>2006</v>
      </c>
      <c r="E986" s="5">
        <v>10</v>
      </c>
      <c r="F986" s="5">
        <v>30</v>
      </c>
      <c r="G986" s="5">
        <v>92683</v>
      </c>
      <c r="H986" s="5" t="s">
        <v>1370</v>
      </c>
      <c r="I986" s="7">
        <v>2.9</v>
      </c>
      <c r="J986" s="5">
        <v>24</v>
      </c>
      <c r="K986" s="5">
        <v>6</v>
      </c>
      <c r="L986" s="5">
        <v>2</v>
      </c>
      <c r="M986" s="5">
        <v>2</v>
      </c>
      <c r="N986" s="5">
        <v>0</v>
      </c>
      <c r="O986" s="5">
        <v>18</v>
      </c>
      <c r="P986" s="5">
        <v>6</v>
      </c>
      <c r="Q986" s="5">
        <v>6</v>
      </c>
      <c r="R986" s="5">
        <v>0</v>
      </c>
      <c r="S986" s="5">
        <v>30</v>
      </c>
      <c r="T986" s="4">
        <v>720</v>
      </c>
      <c r="U986" s="26">
        <f t="shared" si="30"/>
        <v>10.491605008537279</v>
      </c>
      <c r="V986" s="26">
        <f t="shared" si="31"/>
        <v>251.79852020489471</v>
      </c>
      <c r="Z986" s="4">
        <v>13</v>
      </c>
      <c r="AA986" s="26">
        <v>47.637685252703676</v>
      </c>
      <c r="AB986" s="26">
        <v>1524.4059280865176</v>
      </c>
    </row>
    <row r="987" spans="1:28" x14ac:dyDescent="0.25">
      <c r="A987" s="5" t="s">
        <v>1797</v>
      </c>
      <c r="B987" s="6" t="s">
        <v>1643</v>
      </c>
      <c r="C987" s="6" t="s">
        <v>1644</v>
      </c>
      <c r="D987" s="5">
        <v>2005</v>
      </c>
      <c r="E987" s="5">
        <v>11</v>
      </c>
      <c r="F987" s="5">
        <v>19</v>
      </c>
      <c r="G987" s="5">
        <v>90064</v>
      </c>
      <c r="H987" s="5" t="s">
        <v>1645</v>
      </c>
      <c r="I987" s="7">
        <v>3</v>
      </c>
      <c r="J987" s="5">
        <v>50</v>
      </c>
      <c r="K987" s="5">
        <v>0</v>
      </c>
      <c r="L987" s="5">
        <v>0</v>
      </c>
      <c r="M987" s="5">
        <v>5</v>
      </c>
      <c r="N987" s="5">
        <v>5</v>
      </c>
      <c r="O987" s="5">
        <v>0</v>
      </c>
      <c r="P987" s="5">
        <v>0</v>
      </c>
      <c r="Q987" s="5">
        <v>15</v>
      </c>
      <c r="R987" s="5">
        <v>15</v>
      </c>
      <c r="S987" s="5">
        <v>30</v>
      </c>
      <c r="T987" s="4">
        <v>1500</v>
      </c>
      <c r="U987" s="26">
        <f t="shared" si="30"/>
        <v>10.453702600281241</v>
      </c>
      <c r="V987" s="26">
        <f t="shared" si="31"/>
        <v>522.68513001406211</v>
      </c>
      <c r="Z987" s="4">
        <v>10</v>
      </c>
      <c r="AA987" s="26">
        <v>11.456777265287904</v>
      </c>
      <c r="AB987" s="26">
        <v>698.86341318256211</v>
      </c>
    </row>
    <row r="988" spans="1:28" x14ac:dyDescent="0.25">
      <c r="A988" s="5" t="s">
        <v>2024</v>
      </c>
      <c r="B988" s="6" t="s">
        <v>1643</v>
      </c>
      <c r="C988" s="6" t="s">
        <v>1644</v>
      </c>
      <c r="D988" s="5">
        <v>2005</v>
      </c>
      <c r="E988" s="5">
        <v>11</v>
      </c>
      <c r="F988" s="5">
        <v>34</v>
      </c>
      <c r="G988" s="5">
        <v>95829</v>
      </c>
      <c r="H988" s="5" t="s">
        <v>1645</v>
      </c>
      <c r="I988" s="7">
        <v>1</v>
      </c>
      <c r="J988" s="5">
        <v>5</v>
      </c>
      <c r="K988" s="5">
        <v>2</v>
      </c>
      <c r="L988" s="5">
        <v>6</v>
      </c>
      <c r="M988" s="5">
        <v>2</v>
      </c>
      <c r="N988" s="5">
        <v>0</v>
      </c>
      <c r="O988" s="5">
        <v>6</v>
      </c>
      <c r="P988" s="5">
        <v>18</v>
      </c>
      <c r="Q988" s="5">
        <v>6</v>
      </c>
      <c r="R988" s="5">
        <v>0</v>
      </c>
      <c r="S988" s="5">
        <v>30</v>
      </c>
      <c r="T988" s="4">
        <v>150</v>
      </c>
      <c r="U988" s="26">
        <f t="shared" si="30"/>
        <v>10.453702600281241</v>
      </c>
      <c r="V988" s="26">
        <f t="shared" si="31"/>
        <v>52.268513001406205</v>
      </c>
      <c r="Z988" s="4">
        <v>12</v>
      </c>
      <c r="AA988" s="26">
        <v>16.67313372740222</v>
      </c>
      <c r="AB988" s="26">
        <v>150.05820354661998</v>
      </c>
    </row>
    <row r="989" spans="1:28" x14ac:dyDescent="0.25">
      <c r="A989" s="5" t="s">
        <v>2164</v>
      </c>
      <c r="B989" s="6" t="s">
        <v>1643</v>
      </c>
      <c r="C989" s="6" t="s">
        <v>1644</v>
      </c>
      <c r="D989" s="5">
        <v>2005</v>
      </c>
      <c r="E989" s="5">
        <v>11</v>
      </c>
      <c r="F989" s="5">
        <v>40</v>
      </c>
      <c r="G989" s="5">
        <v>93422</v>
      </c>
      <c r="H989" s="5" t="s">
        <v>1645</v>
      </c>
      <c r="I989" s="7">
        <v>0.2</v>
      </c>
      <c r="J989" s="5">
        <v>1</v>
      </c>
      <c r="K989" s="5">
        <v>5</v>
      </c>
      <c r="L989" s="5">
        <v>5</v>
      </c>
      <c r="M989" s="5">
        <v>0</v>
      </c>
      <c r="N989" s="5">
        <v>0</v>
      </c>
      <c r="O989" s="5">
        <v>15</v>
      </c>
      <c r="P989" s="5">
        <v>15</v>
      </c>
      <c r="Q989" s="5">
        <v>0</v>
      </c>
      <c r="R989" s="5">
        <v>0</v>
      </c>
      <c r="S989" s="5">
        <v>30</v>
      </c>
      <c r="T989" s="4">
        <v>30</v>
      </c>
      <c r="U989" s="26">
        <f t="shared" si="30"/>
        <v>10.453702600281241</v>
      </c>
      <c r="V989" s="26">
        <f t="shared" si="31"/>
        <v>10.453702600281241</v>
      </c>
      <c r="Z989" s="4">
        <v>14</v>
      </c>
      <c r="AA989" s="26">
        <v>18.09611540500185</v>
      </c>
      <c r="AB989" s="26">
        <v>452.40288512504623</v>
      </c>
    </row>
    <row r="990" spans="1:28" x14ac:dyDescent="0.25">
      <c r="A990" s="5" t="s">
        <v>2964</v>
      </c>
      <c r="B990" s="6" t="s">
        <v>1643</v>
      </c>
      <c r="C990" s="6" t="s">
        <v>1644</v>
      </c>
      <c r="D990" s="5">
        <v>2005</v>
      </c>
      <c r="E990" s="5">
        <v>11</v>
      </c>
      <c r="F990" s="5">
        <v>7</v>
      </c>
      <c r="G990" s="5">
        <v>94531</v>
      </c>
      <c r="H990" s="5" t="s">
        <v>1370</v>
      </c>
      <c r="I990" s="7">
        <v>4</v>
      </c>
      <c r="J990" s="5">
        <v>15</v>
      </c>
      <c r="K990" s="5">
        <v>4</v>
      </c>
      <c r="L990" s="5">
        <v>0</v>
      </c>
      <c r="M990" s="5">
        <v>2</v>
      </c>
      <c r="N990" s="5">
        <v>4</v>
      </c>
      <c r="O990" s="5">
        <v>12</v>
      </c>
      <c r="P990" s="5">
        <v>0</v>
      </c>
      <c r="Q990" s="5">
        <v>6</v>
      </c>
      <c r="R990" s="5">
        <v>12</v>
      </c>
      <c r="S990" s="5">
        <v>30</v>
      </c>
      <c r="T990" s="4">
        <v>450</v>
      </c>
      <c r="U990" s="26">
        <f t="shared" si="30"/>
        <v>10.453702600281241</v>
      </c>
      <c r="V990" s="26">
        <f t="shared" si="31"/>
        <v>156.80553900421862</v>
      </c>
      <c r="Z990" s="4">
        <v>11</v>
      </c>
      <c r="AA990" s="26">
        <v>22.998722395207977</v>
      </c>
      <c r="AB990" s="26">
        <v>1333.9258989220627</v>
      </c>
    </row>
    <row r="991" spans="1:28" x14ac:dyDescent="0.25">
      <c r="A991" s="5" t="s">
        <v>3172</v>
      </c>
      <c r="B991" s="6" t="s">
        <v>1643</v>
      </c>
      <c r="C991" s="6" t="s">
        <v>1644</v>
      </c>
      <c r="D991" s="5">
        <v>2005</v>
      </c>
      <c r="E991" s="5">
        <v>11</v>
      </c>
      <c r="F991" s="5">
        <v>19</v>
      </c>
      <c r="G991" s="5">
        <v>91390</v>
      </c>
      <c r="H991" s="5" t="s">
        <v>1370</v>
      </c>
      <c r="I991" s="7">
        <v>5.9</v>
      </c>
      <c r="J991" s="5">
        <v>40</v>
      </c>
      <c r="K991" s="5">
        <v>0</v>
      </c>
      <c r="L991" s="5">
        <v>0</v>
      </c>
      <c r="M991" s="5">
        <v>4</v>
      </c>
      <c r="N991" s="5">
        <v>6</v>
      </c>
      <c r="O991" s="5">
        <v>0</v>
      </c>
      <c r="P991" s="5">
        <v>0</v>
      </c>
      <c r="Q991" s="5">
        <v>12</v>
      </c>
      <c r="R991" s="5">
        <v>18</v>
      </c>
      <c r="S991" s="5">
        <v>30</v>
      </c>
      <c r="T991" s="4">
        <v>1200</v>
      </c>
      <c r="U991" s="26">
        <f t="shared" si="30"/>
        <v>10.453702600281241</v>
      </c>
      <c r="V991" s="26">
        <f t="shared" si="31"/>
        <v>418.14810401124964</v>
      </c>
      <c r="Z991" s="4">
        <v>5</v>
      </c>
      <c r="AA991" s="26">
        <v>56.288182116771189</v>
      </c>
      <c r="AB991" s="26">
        <v>2251.5272846708476</v>
      </c>
    </row>
    <row r="992" spans="1:28" x14ac:dyDescent="0.25">
      <c r="A992" s="5" t="s">
        <v>499</v>
      </c>
      <c r="B992" s="6" t="s">
        <v>1660</v>
      </c>
      <c r="C992" s="6" t="s">
        <v>1151</v>
      </c>
      <c r="D992" s="5">
        <v>2005</v>
      </c>
      <c r="E992" s="5">
        <v>11</v>
      </c>
      <c r="F992" s="5">
        <v>56</v>
      </c>
      <c r="G992" s="5">
        <v>93022</v>
      </c>
      <c r="H992" s="5" t="s">
        <v>1370</v>
      </c>
      <c r="I992" s="7">
        <v>5.9</v>
      </c>
      <c r="J992" s="5">
        <v>40</v>
      </c>
      <c r="K992" s="5">
        <v>3</v>
      </c>
      <c r="L992" s="5">
        <v>1</v>
      </c>
      <c r="M992" s="5">
        <v>3</v>
      </c>
      <c r="N992" s="5">
        <v>3</v>
      </c>
      <c r="O992" s="5">
        <v>9</v>
      </c>
      <c r="P992" s="5">
        <v>3</v>
      </c>
      <c r="Q992" s="5">
        <v>9</v>
      </c>
      <c r="R992" s="5">
        <v>9</v>
      </c>
      <c r="S992" s="5">
        <v>30</v>
      </c>
      <c r="T992" s="4">
        <v>1200</v>
      </c>
      <c r="U992" s="26">
        <f t="shared" si="30"/>
        <v>10.453702600281241</v>
      </c>
      <c r="V992" s="26">
        <f t="shared" si="31"/>
        <v>418.14810401124964</v>
      </c>
      <c r="Z992" s="4">
        <v>12</v>
      </c>
      <c r="AA992" s="26">
        <v>12.825487482617092</v>
      </c>
      <c r="AB992" s="26">
        <v>769.52924895702552</v>
      </c>
    </row>
    <row r="993" spans="1:28" x14ac:dyDescent="0.25">
      <c r="A993" s="5" t="s">
        <v>1809</v>
      </c>
      <c r="B993" s="6" t="s">
        <v>1643</v>
      </c>
      <c r="C993" s="6" t="s">
        <v>1644</v>
      </c>
      <c r="D993" s="5">
        <v>2004</v>
      </c>
      <c r="E993" s="5">
        <v>12</v>
      </c>
      <c r="F993" s="5">
        <v>19</v>
      </c>
      <c r="G993" s="5">
        <v>90808</v>
      </c>
      <c r="H993" s="5" t="s">
        <v>1645</v>
      </c>
      <c r="I993" s="7">
        <v>3.1</v>
      </c>
      <c r="J993" s="5">
        <v>27</v>
      </c>
      <c r="K993" s="5">
        <v>2</v>
      </c>
      <c r="L993" s="5">
        <v>2</v>
      </c>
      <c r="M993" s="5">
        <v>4</v>
      </c>
      <c r="N993" s="5">
        <v>2</v>
      </c>
      <c r="O993" s="5">
        <v>6</v>
      </c>
      <c r="P993" s="5">
        <v>6</v>
      </c>
      <c r="Q993" s="5">
        <v>12</v>
      </c>
      <c r="R993" s="5">
        <v>6</v>
      </c>
      <c r="S993" s="5">
        <v>30</v>
      </c>
      <c r="T993" s="4">
        <v>810</v>
      </c>
      <c r="U993" s="26">
        <f t="shared" si="30"/>
        <v>10.415417045944524</v>
      </c>
      <c r="V993" s="26">
        <f t="shared" si="31"/>
        <v>281.21626024050215</v>
      </c>
      <c r="Z993" s="4">
        <v>9</v>
      </c>
      <c r="AA993" s="26">
        <v>21.561956304982459</v>
      </c>
      <c r="AB993" s="26">
        <v>64.685868914947378</v>
      </c>
    </row>
    <row r="994" spans="1:28" x14ac:dyDescent="0.25">
      <c r="A994" s="5" t="s">
        <v>1855</v>
      </c>
      <c r="B994" s="6" t="s">
        <v>1643</v>
      </c>
      <c r="C994" s="6" t="s">
        <v>1644</v>
      </c>
      <c r="D994" s="5">
        <v>2004</v>
      </c>
      <c r="E994" s="5">
        <v>12</v>
      </c>
      <c r="F994" s="5">
        <v>19</v>
      </c>
      <c r="G994" s="5">
        <v>91504</v>
      </c>
      <c r="H994" s="5" t="s">
        <v>1645</v>
      </c>
      <c r="I994" s="7">
        <v>4.9000000000000004</v>
      </c>
      <c r="J994" s="5">
        <v>19</v>
      </c>
      <c r="K994" s="5">
        <v>2</v>
      </c>
      <c r="L994" s="5">
        <v>2</v>
      </c>
      <c r="M994" s="5">
        <v>3</v>
      </c>
      <c r="N994" s="5">
        <v>3</v>
      </c>
      <c r="O994" s="5">
        <v>6</v>
      </c>
      <c r="P994" s="5">
        <v>6</v>
      </c>
      <c r="Q994" s="5">
        <v>9</v>
      </c>
      <c r="R994" s="5">
        <v>9</v>
      </c>
      <c r="S994" s="5">
        <v>30</v>
      </c>
      <c r="T994" s="4">
        <v>570</v>
      </c>
      <c r="U994" s="26">
        <f t="shared" si="30"/>
        <v>10.415417045944524</v>
      </c>
      <c r="V994" s="26">
        <f t="shared" si="31"/>
        <v>197.89292387294597</v>
      </c>
      <c r="Z994" s="4">
        <v>9</v>
      </c>
      <c r="AA994" s="26">
        <v>53.270715577015487</v>
      </c>
      <c r="AB994" s="26">
        <v>958.87288038627878</v>
      </c>
    </row>
    <row r="995" spans="1:28" x14ac:dyDescent="0.25">
      <c r="A995" s="5" t="s">
        <v>1967</v>
      </c>
      <c r="B995" s="6" t="s">
        <v>1643</v>
      </c>
      <c r="C995" s="6" t="s">
        <v>1644</v>
      </c>
      <c r="D995" s="5">
        <v>2004</v>
      </c>
      <c r="E995" s="5">
        <v>12</v>
      </c>
      <c r="F995" s="5">
        <v>31</v>
      </c>
      <c r="G995" s="5">
        <v>95661</v>
      </c>
      <c r="H995" s="5" t="s">
        <v>1645</v>
      </c>
      <c r="I995" s="7">
        <v>1.9</v>
      </c>
      <c r="J995" s="5">
        <v>9</v>
      </c>
      <c r="K995" s="5">
        <v>0</v>
      </c>
      <c r="L995" s="5">
        <v>10</v>
      </c>
      <c r="M995" s="5">
        <v>0</v>
      </c>
      <c r="N995" s="5">
        <v>0</v>
      </c>
      <c r="O995" s="5">
        <v>0</v>
      </c>
      <c r="P995" s="5">
        <v>30</v>
      </c>
      <c r="Q995" s="5">
        <v>0</v>
      </c>
      <c r="R995" s="5">
        <v>0</v>
      </c>
      <c r="S995" s="5">
        <v>30</v>
      </c>
      <c r="T995" s="4">
        <v>270</v>
      </c>
      <c r="U995" s="26">
        <f t="shared" si="30"/>
        <v>10.415417045944524</v>
      </c>
      <c r="V995" s="26">
        <f t="shared" si="31"/>
        <v>93.738753413500717</v>
      </c>
      <c r="Z995" s="4">
        <v>31</v>
      </c>
      <c r="AA995" s="26">
        <v>23.700687410326143</v>
      </c>
      <c r="AB995" s="26">
        <v>1185.0343705163073</v>
      </c>
    </row>
    <row r="996" spans="1:28" x14ac:dyDescent="0.25">
      <c r="A996" s="5" t="s">
        <v>2151</v>
      </c>
      <c r="B996" s="6" t="s">
        <v>1643</v>
      </c>
      <c r="C996" s="6" t="s">
        <v>1644</v>
      </c>
      <c r="D996" s="5">
        <v>2004</v>
      </c>
      <c r="E996" s="5">
        <v>12</v>
      </c>
      <c r="F996" s="5">
        <v>39</v>
      </c>
      <c r="G996" s="5">
        <v>95204</v>
      </c>
      <c r="H996" s="5" t="s">
        <v>1645</v>
      </c>
      <c r="I996" s="7">
        <v>5.6</v>
      </c>
      <c r="J996" s="5">
        <v>60</v>
      </c>
      <c r="K996" s="5">
        <v>4</v>
      </c>
      <c r="L996" s="5">
        <v>4</v>
      </c>
      <c r="M996" s="5">
        <v>2</v>
      </c>
      <c r="N996" s="5">
        <v>0</v>
      </c>
      <c r="O996" s="5">
        <v>12</v>
      </c>
      <c r="P996" s="5">
        <v>12</v>
      </c>
      <c r="Q996" s="5">
        <v>6</v>
      </c>
      <c r="R996" s="5">
        <v>0</v>
      </c>
      <c r="S996" s="5">
        <v>30</v>
      </c>
      <c r="T996" s="4">
        <v>1800</v>
      </c>
      <c r="U996" s="26">
        <f t="shared" si="30"/>
        <v>10.415417045944524</v>
      </c>
      <c r="V996" s="26">
        <f t="shared" si="31"/>
        <v>624.92502275667141</v>
      </c>
      <c r="Z996" s="4">
        <v>11</v>
      </c>
      <c r="AA996" s="26">
        <v>44.719737990682177</v>
      </c>
      <c r="AB996" s="26">
        <v>3577.5790392545741</v>
      </c>
    </row>
    <row r="997" spans="1:28" x14ac:dyDescent="0.25">
      <c r="A997" s="5" t="s">
        <v>2958</v>
      </c>
      <c r="B997" s="6" t="s">
        <v>1643</v>
      </c>
      <c r="C997" s="6" t="s">
        <v>1644</v>
      </c>
      <c r="D997" s="5">
        <v>2004</v>
      </c>
      <c r="E997" s="5">
        <v>12</v>
      </c>
      <c r="F997" s="5">
        <v>7</v>
      </c>
      <c r="G997" s="5">
        <v>94561</v>
      </c>
      <c r="H997" s="5" t="s">
        <v>1370</v>
      </c>
      <c r="I997" s="7">
        <v>4</v>
      </c>
      <c r="J997" s="5">
        <v>42</v>
      </c>
      <c r="K997" s="5">
        <v>2</v>
      </c>
      <c r="L997" s="5">
        <v>0</v>
      </c>
      <c r="M997" s="5">
        <v>4</v>
      </c>
      <c r="N997" s="5">
        <v>4</v>
      </c>
      <c r="O997" s="5">
        <v>6</v>
      </c>
      <c r="P997" s="5">
        <v>0</v>
      </c>
      <c r="Q997" s="5">
        <v>12</v>
      </c>
      <c r="R997" s="5">
        <v>12</v>
      </c>
      <c r="S997" s="5">
        <v>30</v>
      </c>
      <c r="T997" s="4">
        <v>1260</v>
      </c>
      <c r="U997" s="26">
        <f t="shared" si="30"/>
        <v>10.415417045944524</v>
      </c>
      <c r="V997" s="26">
        <f t="shared" si="31"/>
        <v>437.44751592967003</v>
      </c>
      <c r="Z997" s="4">
        <v>12</v>
      </c>
      <c r="AA997" s="26">
        <v>10.260389986093674</v>
      </c>
      <c r="AB997" s="26">
        <v>194.94740973577981</v>
      </c>
    </row>
    <row r="998" spans="1:28" x14ac:dyDescent="0.25">
      <c r="A998" s="5" t="s">
        <v>182</v>
      </c>
      <c r="B998" s="6" t="s">
        <v>1643</v>
      </c>
      <c r="C998" s="6" t="s">
        <v>1644</v>
      </c>
      <c r="D998" s="5">
        <v>2004</v>
      </c>
      <c r="E998" s="5">
        <v>12</v>
      </c>
      <c r="F998" s="5">
        <v>37</v>
      </c>
      <c r="G998" s="5">
        <v>92021</v>
      </c>
      <c r="H998" s="5" t="s">
        <v>1370</v>
      </c>
      <c r="I998" s="7">
        <v>5.9</v>
      </c>
      <c r="J998" s="5">
        <v>85</v>
      </c>
      <c r="K998" s="5">
        <v>4</v>
      </c>
      <c r="L998" s="5">
        <v>0</v>
      </c>
      <c r="M998" s="5">
        <v>2</v>
      </c>
      <c r="N998" s="5">
        <v>4</v>
      </c>
      <c r="O998" s="5">
        <v>12</v>
      </c>
      <c r="P998" s="5">
        <v>0</v>
      </c>
      <c r="Q998" s="5">
        <v>6</v>
      </c>
      <c r="R998" s="5">
        <v>12</v>
      </c>
      <c r="S998" s="5">
        <v>30</v>
      </c>
      <c r="T998" s="4">
        <v>2550</v>
      </c>
      <c r="U998" s="26">
        <f t="shared" si="30"/>
        <v>10.415417045944524</v>
      </c>
      <c r="V998" s="26">
        <f t="shared" si="31"/>
        <v>885.3104489052846</v>
      </c>
      <c r="Z998" s="4">
        <v>10</v>
      </c>
      <c r="AA998" s="26">
        <v>21.640579278877155</v>
      </c>
      <c r="AB998" s="26">
        <v>411.17100629866593</v>
      </c>
    </row>
    <row r="999" spans="1:28" x14ac:dyDescent="0.25">
      <c r="A999" s="5" t="s">
        <v>228</v>
      </c>
      <c r="B999" s="6" t="s">
        <v>1643</v>
      </c>
      <c r="C999" s="6" t="s">
        <v>1644</v>
      </c>
      <c r="D999" s="5">
        <v>2004</v>
      </c>
      <c r="E999" s="5">
        <v>12</v>
      </c>
      <c r="F999" s="5">
        <v>39</v>
      </c>
      <c r="G999" s="5">
        <v>95209</v>
      </c>
      <c r="H999" s="5" t="s">
        <v>1370</v>
      </c>
      <c r="I999" s="7">
        <v>3</v>
      </c>
      <c r="J999" s="5">
        <v>12</v>
      </c>
      <c r="K999" s="5">
        <v>3</v>
      </c>
      <c r="L999" s="5">
        <v>3</v>
      </c>
      <c r="M999" s="5">
        <v>2</v>
      </c>
      <c r="N999" s="5">
        <v>2</v>
      </c>
      <c r="O999" s="5">
        <v>9</v>
      </c>
      <c r="P999" s="5">
        <v>9</v>
      </c>
      <c r="Q999" s="5">
        <v>6</v>
      </c>
      <c r="R999" s="5">
        <v>6</v>
      </c>
      <c r="S999" s="5">
        <v>30</v>
      </c>
      <c r="T999" s="4">
        <v>360</v>
      </c>
      <c r="U999" s="26">
        <f t="shared" si="30"/>
        <v>10.415417045944524</v>
      </c>
      <c r="V999" s="26">
        <f t="shared" si="31"/>
        <v>124.9850045513343</v>
      </c>
      <c r="Z999" s="4">
        <v>12</v>
      </c>
      <c r="AA999" s="26">
        <v>58.997242420038624</v>
      </c>
      <c r="AB999" s="26">
        <v>3893.8179997225493</v>
      </c>
    </row>
    <row r="1000" spans="1:28" x14ac:dyDescent="0.25">
      <c r="A1000" s="5" t="s">
        <v>275</v>
      </c>
      <c r="B1000" s="6" t="s">
        <v>1643</v>
      </c>
      <c r="C1000" s="6" t="s">
        <v>1644</v>
      </c>
      <c r="D1000" s="5">
        <v>2004</v>
      </c>
      <c r="E1000" s="5">
        <v>12</v>
      </c>
      <c r="F1000" s="5">
        <v>41</v>
      </c>
      <c r="G1000" s="5">
        <v>94010</v>
      </c>
      <c r="H1000" s="5" t="s">
        <v>1370</v>
      </c>
      <c r="I1000" s="7">
        <v>1</v>
      </c>
      <c r="J1000" s="5">
        <v>10</v>
      </c>
      <c r="K1000" s="5">
        <v>2</v>
      </c>
      <c r="L1000" s="5">
        <v>1</v>
      </c>
      <c r="M1000" s="5">
        <v>4</v>
      </c>
      <c r="N1000" s="5">
        <v>3</v>
      </c>
      <c r="O1000" s="5">
        <v>6</v>
      </c>
      <c r="P1000" s="5">
        <v>3</v>
      </c>
      <c r="Q1000" s="5">
        <v>12</v>
      </c>
      <c r="R1000" s="5">
        <v>9</v>
      </c>
      <c r="S1000" s="5">
        <v>30</v>
      </c>
      <c r="T1000" s="4">
        <v>300</v>
      </c>
      <c r="U1000" s="26">
        <f t="shared" si="30"/>
        <v>10.415417045944524</v>
      </c>
      <c r="V1000" s="26">
        <f t="shared" si="31"/>
        <v>104.15417045944524</v>
      </c>
      <c r="Z1000" s="4">
        <v>13</v>
      </c>
      <c r="AA1000" s="26">
        <v>56.65022030051248</v>
      </c>
      <c r="AB1000" s="26">
        <v>1359.6052872122996</v>
      </c>
    </row>
    <row r="1001" spans="1:28" x14ac:dyDescent="0.25">
      <c r="A1001" s="5" t="s">
        <v>1712</v>
      </c>
      <c r="B1001" s="6" t="s">
        <v>1643</v>
      </c>
      <c r="C1001" s="6" t="s">
        <v>1644</v>
      </c>
      <c r="D1001" s="5">
        <v>2003</v>
      </c>
      <c r="E1001" s="5">
        <v>13</v>
      </c>
      <c r="F1001" s="5">
        <v>7</v>
      </c>
      <c r="G1001" s="5">
        <v>94804</v>
      </c>
      <c r="H1001" s="5" t="s">
        <v>1645</v>
      </c>
      <c r="I1001" s="7">
        <v>3.8</v>
      </c>
      <c r="J1001" s="5">
        <v>45</v>
      </c>
      <c r="K1001" s="5">
        <v>3</v>
      </c>
      <c r="L1001" s="5">
        <v>1</v>
      </c>
      <c r="M1001" s="5">
        <v>3</v>
      </c>
      <c r="N1001" s="5">
        <v>3</v>
      </c>
      <c r="O1001" s="5">
        <v>9</v>
      </c>
      <c r="P1001" s="5">
        <v>3</v>
      </c>
      <c r="Q1001" s="5">
        <v>9</v>
      </c>
      <c r="R1001" s="5">
        <v>9</v>
      </c>
      <c r="S1001" s="5">
        <v>30</v>
      </c>
      <c r="T1001" s="4">
        <v>1350</v>
      </c>
      <c r="U1001" s="26">
        <f t="shared" si="30"/>
        <v>10.376742506319971</v>
      </c>
      <c r="V1001" s="26">
        <f t="shared" si="31"/>
        <v>466.95341278439867</v>
      </c>
      <c r="Z1001" s="4">
        <v>10</v>
      </c>
      <c r="AA1001" s="26">
        <v>38.189257550959681</v>
      </c>
      <c r="AB1001" s="26">
        <v>725.59589346823395</v>
      </c>
    </row>
    <row r="1002" spans="1:28" x14ac:dyDescent="0.25">
      <c r="A1002" s="5" t="s">
        <v>2179</v>
      </c>
      <c r="B1002" s="6" t="s">
        <v>1643</v>
      </c>
      <c r="C1002" s="6" t="s">
        <v>1644</v>
      </c>
      <c r="D1002" s="5">
        <v>2003</v>
      </c>
      <c r="E1002" s="5">
        <v>13</v>
      </c>
      <c r="F1002" s="5">
        <v>41</v>
      </c>
      <c r="G1002" s="5">
        <v>94404</v>
      </c>
      <c r="H1002" s="5" t="s">
        <v>1645</v>
      </c>
      <c r="I1002" s="7">
        <v>1.4</v>
      </c>
      <c r="J1002" s="5">
        <v>30</v>
      </c>
      <c r="K1002" s="5">
        <v>3</v>
      </c>
      <c r="L1002" s="5">
        <v>5</v>
      </c>
      <c r="M1002" s="5">
        <v>2</v>
      </c>
      <c r="N1002" s="5">
        <v>0</v>
      </c>
      <c r="O1002" s="5">
        <v>9</v>
      </c>
      <c r="P1002" s="5">
        <v>15</v>
      </c>
      <c r="Q1002" s="5">
        <v>6</v>
      </c>
      <c r="R1002" s="5">
        <v>0</v>
      </c>
      <c r="S1002" s="5">
        <v>30</v>
      </c>
      <c r="T1002" s="4">
        <v>900</v>
      </c>
      <c r="U1002" s="26">
        <f t="shared" si="30"/>
        <v>10.376742506319971</v>
      </c>
      <c r="V1002" s="26">
        <f t="shared" si="31"/>
        <v>311.30227518959913</v>
      </c>
      <c r="Z1002" s="4">
        <v>15</v>
      </c>
      <c r="AA1002" s="26">
        <v>19.466655563542012</v>
      </c>
      <c r="AB1002" s="26">
        <v>389.33311127084028</v>
      </c>
    </row>
    <row r="1003" spans="1:28" x14ac:dyDescent="0.25">
      <c r="A1003" s="5" t="s">
        <v>2302</v>
      </c>
      <c r="B1003" s="6" t="s">
        <v>1660</v>
      </c>
      <c r="C1003" s="6" t="s">
        <v>1151</v>
      </c>
      <c r="D1003" s="5">
        <v>2003</v>
      </c>
      <c r="E1003" s="5">
        <v>13</v>
      </c>
      <c r="F1003" s="5">
        <v>54</v>
      </c>
      <c r="G1003" s="5">
        <v>93257</v>
      </c>
      <c r="H1003" s="5" t="s">
        <v>1645</v>
      </c>
      <c r="I1003" s="7">
        <v>3.9</v>
      </c>
      <c r="J1003" s="5">
        <v>40</v>
      </c>
      <c r="K1003" s="5">
        <v>6</v>
      </c>
      <c r="L1003" s="5">
        <v>0</v>
      </c>
      <c r="M1003" s="5">
        <v>2</v>
      </c>
      <c r="N1003" s="5">
        <v>2</v>
      </c>
      <c r="O1003" s="5">
        <v>18</v>
      </c>
      <c r="P1003" s="5">
        <v>0</v>
      </c>
      <c r="Q1003" s="5">
        <v>6</v>
      </c>
      <c r="R1003" s="5">
        <v>6</v>
      </c>
      <c r="S1003" s="5">
        <v>30</v>
      </c>
      <c r="T1003" s="4">
        <v>1200</v>
      </c>
      <c r="U1003" s="26">
        <f t="shared" si="30"/>
        <v>10.376742506319971</v>
      </c>
      <c r="V1003" s="26">
        <f t="shared" si="31"/>
        <v>415.06970025279884</v>
      </c>
      <c r="Z1003" s="4">
        <v>13</v>
      </c>
      <c r="AA1003" s="26">
        <v>10.300040054638632</v>
      </c>
      <c r="AB1003" s="26">
        <v>103.00040054638632</v>
      </c>
    </row>
    <row r="1004" spans="1:28" x14ac:dyDescent="0.25">
      <c r="A1004" s="5" t="s">
        <v>2948</v>
      </c>
      <c r="B1004" s="6" t="s">
        <v>1643</v>
      </c>
      <c r="C1004" s="6" t="s">
        <v>1644</v>
      </c>
      <c r="D1004" s="5">
        <v>2003</v>
      </c>
      <c r="E1004" s="5">
        <v>13</v>
      </c>
      <c r="F1004" s="5">
        <v>7</v>
      </c>
      <c r="G1004" s="5">
        <v>94553</v>
      </c>
      <c r="H1004" s="5" t="s">
        <v>1370</v>
      </c>
      <c r="I1004" s="7">
        <v>1.9</v>
      </c>
      <c r="J1004" s="5">
        <v>50</v>
      </c>
      <c r="K1004" s="5">
        <v>3</v>
      </c>
      <c r="L1004" s="5">
        <v>1</v>
      </c>
      <c r="M1004" s="5">
        <v>3</v>
      </c>
      <c r="N1004" s="5">
        <v>3</v>
      </c>
      <c r="O1004" s="5">
        <v>9</v>
      </c>
      <c r="P1004" s="5">
        <v>3</v>
      </c>
      <c r="Q1004" s="5">
        <v>9</v>
      </c>
      <c r="R1004" s="5">
        <v>9</v>
      </c>
      <c r="S1004" s="5">
        <v>30</v>
      </c>
      <c r="T1004" s="4">
        <v>1500</v>
      </c>
      <c r="U1004" s="26">
        <f t="shared" si="30"/>
        <v>10.376742506319971</v>
      </c>
      <c r="V1004" s="26">
        <f t="shared" si="31"/>
        <v>518.83712531599849</v>
      </c>
      <c r="Z1004" s="4">
        <v>14</v>
      </c>
      <c r="AA1004" s="26">
        <v>41.362549497147086</v>
      </c>
      <c r="AB1004" s="26">
        <v>4136.2549497147083</v>
      </c>
    </row>
    <row r="1005" spans="1:28" x14ac:dyDescent="0.25">
      <c r="A1005" s="5" t="s">
        <v>2956</v>
      </c>
      <c r="B1005" s="6" t="s">
        <v>1643</v>
      </c>
      <c r="C1005" s="6" t="s">
        <v>1644</v>
      </c>
      <c r="D1005" s="5">
        <v>2003</v>
      </c>
      <c r="E1005" s="5">
        <v>13</v>
      </c>
      <c r="F1005" s="5">
        <v>7</v>
      </c>
      <c r="G1005" s="5">
        <v>94553</v>
      </c>
      <c r="H1005" s="5" t="s">
        <v>1370</v>
      </c>
      <c r="I1005" s="7">
        <v>6</v>
      </c>
      <c r="J1005" s="5">
        <v>80</v>
      </c>
      <c r="K1005" s="5">
        <v>4</v>
      </c>
      <c r="L1005" s="5">
        <v>2</v>
      </c>
      <c r="M1005" s="5">
        <v>4</v>
      </c>
      <c r="N1005" s="5">
        <v>0</v>
      </c>
      <c r="O1005" s="5">
        <v>12</v>
      </c>
      <c r="P1005" s="5">
        <v>6</v>
      </c>
      <c r="Q1005" s="5">
        <v>12</v>
      </c>
      <c r="R1005" s="5">
        <v>0</v>
      </c>
      <c r="S1005" s="5">
        <v>30</v>
      </c>
      <c r="T1005" s="4">
        <v>2400</v>
      </c>
      <c r="U1005" s="26">
        <f t="shared" si="30"/>
        <v>10.376742506319971</v>
      </c>
      <c r="V1005" s="26">
        <f t="shared" si="31"/>
        <v>830.13940050559768</v>
      </c>
      <c r="Z1005" s="4">
        <v>11</v>
      </c>
      <c r="AA1005" s="26">
        <v>12.777067997337765</v>
      </c>
      <c r="AB1005" s="26">
        <v>12.777067997337765</v>
      </c>
    </row>
    <row r="1006" spans="1:28" x14ac:dyDescent="0.25">
      <c r="A1006" s="5" t="s">
        <v>3128</v>
      </c>
      <c r="B1006" s="6" t="s">
        <v>1643</v>
      </c>
      <c r="C1006" s="6" t="s">
        <v>1644</v>
      </c>
      <c r="D1006" s="5">
        <v>2003</v>
      </c>
      <c r="E1006" s="5">
        <v>13</v>
      </c>
      <c r="F1006" s="5">
        <v>19</v>
      </c>
      <c r="G1006" s="5">
        <v>91390</v>
      </c>
      <c r="H1006" s="5" t="s">
        <v>1370</v>
      </c>
      <c r="I1006" s="7">
        <v>3.9</v>
      </c>
      <c r="J1006" s="5">
        <v>25</v>
      </c>
      <c r="K1006" s="5">
        <v>2</v>
      </c>
      <c r="L1006" s="5">
        <v>0</v>
      </c>
      <c r="M1006" s="5">
        <v>2</v>
      </c>
      <c r="N1006" s="5">
        <v>6</v>
      </c>
      <c r="O1006" s="5">
        <v>6</v>
      </c>
      <c r="P1006" s="5">
        <v>0</v>
      </c>
      <c r="Q1006" s="5">
        <v>6</v>
      </c>
      <c r="R1006" s="5">
        <v>18</v>
      </c>
      <c r="S1006" s="5">
        <v>30</v>
      </c>
      <c r="T1006" s="4">
        <v>750</v>
      </c>
      <c r="U1006" s="26">
        <f t="shared" si="30"/>
        <v>10.376742506319971</v>
      </c>
      <c r="V1006" s="26">
        <f t="shared" si="31"/>
        <v>259.41856265799925</v>
      </c>
      <c r="Z1006" s="4">
        <v>10</v>
      </c>
      <c r="AA1006" s="26">
        <v>44.554133809452964</v>
      </c>
      <c r="AB1006" s="26">
        <v>1782.1653523781185</v>
      </c>
    </row>
    <row r="1007" spans="1:28" x14ac:dyDescent="0.25">
      <c r="A1007" s="5" t="s">
        <v>3240</v>
      </c>
      <c r="B1007" s="6" t="s">
        <v>1643</v>
      </c>
      <c r="C1007" s="6" t="s">
        <v>1644</v>
      </c>
      <c r="D1007" s="5">
        <v>2003</v>
      </c>
      <c r="E1007" s="5">
        <v>13</v>
      </c>
      <c r="F1007" s="5">
        <v>24</v>
      </c>
      <c r="G1007" s="5">
        <v>95340</v>
      </c>
      <c r="H1007" s="5" t="s">
        <v>1370</v>
      </c>
      <c r="I1007" s="7">
        <v>1.1000000000000001</v>
      </c>
      <c r="J1007" s="5">
        <v>20</v>
      </c>
      <c r="K1007" s="5">
        <v>4</v>
      </c>
      <c r="L1007" s="5">
        <v>2</v>
      </c>
      <c r="M1007" s="5">
        <v>4</v>
      </c>
      <c r="N1007" s="5">
        <v>0</v>
      </c>
      <c r="O1007" s="5">
        <v>12</v>
      </c>
      <c r="P1007" s="5">
        <v>6</v>
      </c>
      <c r="Q1007" s="5">
        <v>12</v>
      </c>
      <c r="R1007" s="5">
        <v>0</v>
      </c>
      <c r="S1007" s="5">
        <v>30</v>
      </c>
      <c r="T1007" s="4">
        <v>600</v>
      </c>
      <c r="U1007" s="26">
        <f t="shared" si="30"/>
        <v>10.376742506319971</v>
      </c>
      <c r="V1007" s="26">
        <f t="shared" si="31"/>
        <v>207.53485012639942</v>
      </c>
      <c r="Z1007" s="4">
        <v>9</v>
      </c>
      <c r="AA1007" s="26">
        <v>10.146802967050569</v>
      </c>
      <c r="AB1007" s="26">
        <v>50.734014835252843</v>
      </c>
    </row>
    <row r="1008" spans="1:28" x14ac:dyDescent="0.25">
      <c r="A1008" s="5" t="s">
        <v>3261</v>
      </c>
      <c r="B1008" s="6" t="s">
        <v>1643</v>
      </c>
      <c r="C1008" s="6" t="s">
        <v>1644</v>
      </c>
      <c r="D1008" s="5">
        <v>2003</v>
      </c>
      <c r="E1008" s="5">
        <v>13</v>
      </c>
      <c r="F1008" s="5">
        <v>29</v>
      </c>
      <c r="G1008" s="5">
        <v>95959</v>
      </c>
      <c r="H1008" s="5" t="s">
        <v>1370</v>
      </c>
      <c r="I1008" s="7">
        <v>3</v>
      </c>
      <c r="J1008" s="5">
        <v>24</v>
      </c>
      <c r="K1008" s="5">
        <v>3</v>
      </c>
      <c r="L1008" s="5">
        <v>3</v>
      </c>
      <c r="M1008" s="5">
        <v>4</v>
      </c>
      <c r="N1008" s="5">
        <v>0</v>
      </c>
      <c r="O1008" s="5">
        <v>9</v>
      </c>
      <c r="P1008" s="5">
        <v>9</v>
      </c>
      <c r="Q1008" s="5">
        <v>12</v>
      </c>
      <c r="R1008" s="5">
        <v>0</v>
      </c>
      <c r="S1008" s="5">
        <v>30</v>
      </c>
      <c r="T1008" s="4">
        <v>720</v>
      </c>
      <c r="U1008" s="26">
        <f t="shared" si="30"/>
        <v>10.376742506319971</v>
      </c>
      <c r="V1008" s="26">
        <f t="shared" si="31"/>
        <v>249.0418201516793</v>
      </c>
      <c r="Z1008" s="4">
        <v>10</v>
      </c>
      <c r="AA1008" s="26">
        <v>38.189257550959681</v>
      </c>
      <c r="AB1008" s="26">
        <v>1527.5703020383871</v>
      </c>
    </row>
    <row r="1009" spans="1:28" x14ac:dyDescent="0.25">
      <c r="A1009" s="5" t="s">
        <v>82</v>
      </c>
      <c r="B1009" s="6" t="s">
        <v>1660</v>
      </c>
      <c r="C1009" s="6" t="s">
        <v>1151</v>
      </c>
      <c r="D1009" s="5">
        <v>2003</v>
      </c>
      <c r="E1009" s="5">
        <v>13</v>
      </c>
      <c r="F1009" s="5">
        <v>36</v>
      </c>
      <c r="G1009" s="5">
        <v>91764</v>
      </c>
      <c r="H1009" s="5" t="s">
        <v>1370</v>
      </c>
      <c r="I1009" s="7">
        <v>4.3</v>
      </c>
      <c r="J1009" s="5">
        <v>5</v>
      </c>
      <c r="K1009" s="5">
        <v>5</v>
      </c>
      <c r="L1009" s="5">
        <v>0</v>
      </c>
      <c r="M1009" s="5">
        <v>3</v>
      </c>
      <c r="N1009" s="5">
        <v>2</v>
      </c>
      <c r="O1009" s="5">
        <v>15</v>
      </c>
      <c r="P1009" s="5">
        <v>0</v>
      </c>
      <c r="Q1009" s="5">
        <v>9</v>
      </c>
      <c r="R1009" s="5">
        <v>6</v>
      </c>
      <c r="S1009" s="5">
        <v>30</v>
      </c>
      <c r="T1009" s="4">
        <v>150</v>
      </c>
      <c r="U1009" s="26">
        <f t="shared" si="30"/>
        <v>10.376742506319971</v>
      </c>
      <c r="V1009" s="26">
        <f t="shared" si="31"/>
        <v>51.883712531599855</v>
      </c>
      <c r="Z1009" s="4">
        <v>14</v>
      </c>
      <c r="AA1009" s="26">
        <v>25.851593435716932</v>
      </c>
      <c r="AB1009" s="26">
        <v>1292.5796717858466</v>
      </c>
    </row>
    <row r="1010" spans="1:28" x14ac:dyDescent="0.25">
      <c r="A1010" s="5" t="s">
        <v>1996</v>
      </c>
      <c r="B1010" s="6" t="s">
        <v>1643</v>
      </c>
      <c r="C1010" s="6" t="s">
        <v>1644</v>
      </c>
      <c r="D1010" s="5">
        <v>2002</v>
      </c>
      <c r="E1010" s="5">
        <v>14</v>
      </c>
      <c r="F1010" s="5">
        <v>33</v>
      </c>
      <c r="G1010" s="5">
        <v>92882</v>
      </c>
      <c r="H1010" s="5" t="s">
        <v>1645</v>
      </c>
      <c r="I1010" s="7">
        <v>4</v>
      </c>
      <c r="J1010" s="5">
        <v>30</v>
      </c>
      <c r="K1010" s="5">
        <v>5</v>
      </c>
      <c r="L1010" s="5">
        <v>0</v>
      </c>
      <c r="M1010" s="5">
        <v>5</v>
      </c>
      <c r="N1010" s="5">
        <v>0</v>
      </c>
      <c r="O1010" s="5">
        <v>15</v>
      </c>
      <c r="P1010" s="5">
        <v>0</v>
      </c>
      <c r="Q1010" s="5">
        <v>15</v>
      </c>
      <c r="R1010" s="5">
        <v>0</v>
      </c>
      <c r="S1010" s="5">
        <v>30</v>
      </c>
      <c r="T1010" s="4">
        <v>900</v>
      </c>
      <c r="U1010" s="26">
        <f t="shared" si="30"/>
        <v>10.337673022940665</v>
      </c>
      <c r="V1010" s="26">
        <f t="shared" si="31"/>
        <v>310.13019068821995</v>
      </c>
      <c r="Z1010" s="4">
        <v>13</v>
      </c>
      <c r="AA1010" s="26">
        <v>9.0125350478088038</v>
      </c>
      <c r="AB1010" s="26">
        <v>135.18802571713206</v>
      </c>
    </row>
    <row r="1011" spans="1:28" x14ac:dyDescent="0.25">
      <c r="A1011" s="5" t="s">
        <v>2186</v>
      </c>
      <c r="B1011" s="6" t="s">
        <v>1683</v>
      </c>
      <c r="C1011" s="6" t="s">
        <v>1644</v>
      </c>
      <c r="D1011" s="5">
        <v>2002</v>
      </c>
      <c r="E1011" s="5">
        <v>14</v>
      </c>
      <c r="F1011" s="5">
        <v>42</v>
      </c>
      <c r="G1011" s="5">
        <v>93111</v>
      </c>
      <c r="H1011" s="5" t="s">
        <v>1645</v>
      </c>
      <c r="I1011" s="7">
        <v>4</v>
      </c>
      <c r="J1011" s="5">
        <v>30</v>
      </c>
      <c r="K1011" s="5">
        <v>3</v>
      </c>
      <c r="L1011" s="5">
        <v>5</v>
      </c>
      <c r="M1011" s="5">
        <v>1</v>
      </c>
      <c r="N1011" s="5">
        <v>1</v>
      </c>
      <c r="O1011" s="5">
        <v>9</v>
      </c>
      <c r="P1011" s="5">
        <v>15</v>
      </c>
      <c r="Q1011" s="5">
        <v>3</v>
      </c>
      <c r="R1011" s="5">
        <v>3</v>
      </c>
      <c r="S1011" s="5">
        <v>30</v>
      </c>
      <c r="T1011" s="4">
        <v>900</v>
      </c>
      <c r="U1011" s="26">
        <f t="shared" si="30"/>
        <v>10.337673022940665</v>
      </c>
      <c r="V1011" s="26">
        <f t="shared" si="31"/>
        <v>310.13019068821995</v>
      </c>
      <c r="Z1011" s="4">
        <v>11</v>
      </c>
      <c r="AA1011" s="26">
        <v>17.887895196272872</v>
      </c>
      <c r="AB1011" s="26">
        <v>733.40370304718772</v>
      </c>
    </row>
    <row r="1012" spans="1:28" x14ac:dyDescent="0.25">
      <c r="A1012" s="5" t="s">
        <v>2339</v>
      </c>
      <c r="B1012" s="6" t="s">
        <v>1643</v>
      </c>
      <c r="C1012" s="6" t="s">
        <v>1644</v>
      </c>
      <c r="D1012" s="5">
        <v>2002</v>
      </c>
      <c r="E1012" s="5">
        <v>14</v>
      </c>
      <c r="F1012" s="5">
        <v>57</v>
      </c>
      <c r="G1012" s="5">
        <v>95616</v>
      </c>
      <c r="H1012" s="5" t="s">
        <v>1645</v>
      </c>
      <c r="I1012" s="7">
        <v>4</v>
      </c>
      <c r="J1012" s="5">
        <v>60</v>
      </c>
      <c r="K1012" s="5">
        <v>3</v>
      </c>
      <c r="L1012" s="5">
        <v>4</v>
      </c>
      <c r="M1012" s="5">
        <v>2</v>
      </c>
      <c r="N1012" s="5">
        <v>1</v>
      </c>
      <c r="O1012" s="5">
        <v>9</v>
      </c>
      <c r="P1012" s="5">
        <v>12</v>
      </c>
      <c r="Q1012" s="5">
        <v>6</v>
      </c>
      <c r="R1012" s="5">
        <v>3</v>
      </c>
      <c r="S1012" s="5">
        <v>30</v>
      </c>
      <c r="T1012" s="4">
        <v>1800</v>
      </c>
      <c r="U1012" s="26">
        <f t="shared" si="30"/>
        <v>10.337673022940665</v>
      </c>
      <c r="V1012" s="26">
        <f t="shared" si="31"/>
        <v>620.26038137643991</v>
      </c>
      <c r="Z1012" s="4">
        <v>18</v>
      </c>
      <c r="AA1012" s="26">
        <v>36.796242464372895</v>
      </c>
      <c r="AB1012" s="26">
        <v>883.10981914494948</v>
      </c>
    </row>
    <row r="1013" spans="1:28" x14ac:dyDescent="0.25">
      <c r="A1013" s="5" t="s">
        <v>2812</v>
      </c>
      <c r="B1013" s="6" t="s">
        <v>1660</v>
      </c>
      <c r="C1013" s="6" t="s">
        <v>1151</v>
      </c>
      <c r="D1013" s="5">
        <v>2002</v>
      </c>
      <c r="E1013" s="5">
        <v>14</v>
      </c>
      <c r="F1013" s="5">
        <v>48</v>
      </c>
      <c r="G1013" s="5">
        <v>94534</v>
      </c>
      <c r="H1013" s="5" t="s">
        <v>1370</v>
      </c>
      <c r="I1013" s="7">
        <v>6</v>
      </c>
      <c r="J1013" s="5">
        <v>70</v>
      </c>
      <c r="K1013" s="5">
        <v>5</v>
      </c>
      <c r="L1013" s="5">
        <v>2</v>
      </c>
      <c r="M1013" s="5">
        <v>2</v>
      </c>
      <c r="N1013" s="5">
        <v>1</v>
      </c>
      <c r="O1013" s="5">
        <v>15</v>
      </c>
      <c r="P1013" s="5">
        <v>6</v>
      </c>
      <c r="Q1013" s="5">
        <v>6</v>
      </c>
      <c r="R1013" s="5">
        <v>3</v>
      </c>
      <c r="S1013" s="5">
        <v>30</v>
      </c>
      <c r="T1013" s="4">
        <v>2100</v>
      </c>
      <c r="U1013" s="26">
        <f t="shared" si="30"/>
        <v>10.337673022940665</v>
      </c>
      <c r="V1013" s="26">
        <f t="shared" si="31"/>
        <v>723.6371116058466</v>
      </c>
      <c r="Z1013" s="4">
        <v>5</v>
      </c>
      <c r="AA1013" s="26">
        <v>21.264424355224669</v>
      </c>
      <c r="AB1013" s="26">
        <v>1297.1298856687049</v>
      </c>
    </row>
    <row r="1014" spans="1:28" x14ac:dyDescent="0.25">
      <c r="A1014" s="5" t="s">
        <v>3063</v>
      </c>
      <c r="B1014" s="6" t="s">
        <v>1643</v>
      </c>
      <c r="C1014" s="6" t="s">
        <v>1644</v>
      </c>
      <c r="D1014" s="5">
        <v>2002</v>
      </c>
      <c r="E1014" s="5">
        <v>14</v>
      </c>
      <c r="F1014" s="5">
        <v>19</v>
      </c>
      <c r="G1014" s="5">
        <v>90703</v>
      </c>
      <c r="H1014" s="5" t="s">
        <v>1370</v>
      </c>
      <c r="I1014" s="7">
        <v>2.7</v>
      </c>
      <c r="J1014" s="5">
        <v>24</v>
      </c>
      <c r="K1014" s="5">
        <v>6</v>
      </c>
      <c r="L1014" s="5">
        <v>0</v>
      </c>
      <c r="M1014" s="5">
        <v>3</v>
      </c>
      <c r="N1014" s="5">
        <v>1</v>
      </c>
      <c r="O1014" s="5">
        <v>18</v>
      </c>
      <c r="P1014" s="5">
        <v>0</v>
      </c>
      <c r="Q1014" s="5">
        <v>9</v>
      </c>
      <c r="R1014" s="5">
        <v>3</v>
      </c>
      <c r="S1014" s="5">
        <v>30</v>
      </c>
      <c r="T1014" s="4">
        <v>720</v>
      </c>
      <c r="U1014" s="26">
        <f t="shared" si="30"/>
        <v>10.337673022940665</v>
      </c>
      <c r="V1014" s="26">
        <f t="shared" si="31"/>
        <v>248.10415255057598</v>
      </c>
      <c r="Z1014" s="4">
        <v>15</v>
      </c>
      <c r="AA1014" s="26">
        <v>19.466655563542012</v>
      </c>
      <c r="AB1014" s="26">
        <v>778.66622254168055</v>
      </c>
    </row>
    <row r="1015" spans="1:28" x14ac:dyDescent="0.25">
      <c r="A1015" s="5" t="s">
        <v>3176</v>
      </c>
      <c r="B1015" s="6" t="s">
        <v>1730</v>
      </c>
      <c r="C1015" s="6" t="s">
        <v>1151</v>
      </c>
      <c r="D1015" s="5">
        <v>2002</v>
      </c>
      <c r="E1015" s="5">
        <v>14</v>
      </c>
      <c r="F1015" s="5">
        <v>19</v>
      </c>
      <c r="G1015" s="5">
        <v>91741</v>
      </c>
      <c r="H1015" s="5" t="s">
        <v>1370</v>
      </c>
      <c r="I1015" s="7">
        <v>3.9</v>
      </c>
      <c r="J1015" s="5">
        <v>40</v>
      </c>
      <c r="K1015" s="5">
        <v>3</v>
      </c>
      <c r="L1015" s="5">
        <v>1</v>
      </c>
      <c r="M1015" s="5">
        <v>3</v>
      </c>
      <c r="N1015" s="5">
        <v>3</v>
      </c>
      <c r="O1015" s="5">
        <v>9</v>
      </c>
      <c r="P1015" s="5">
        <v>3</v>
      </c>
      <c r="Q1015" s="5">
        <v>9</v>
      </c>
      <c r="R1015" s="5">
        <v>9</v>
      </c>
      <c r="S1015" s="5">
        <v>30</v>
      </c>
      <c r="T1015" s="4">
        <v>1200</v>
      </c>
      <c r="U1015" s="26">
        <f t="shared" si="30"/>
        <v>10.337673022940665</v>
      </c>
      <c r="V1015" s="26">
        <f t="shared" si="31"/>
        <v>413.50692091762659</v>
      </c>
      <c r="Z1015" s="4">
        <v>4</v>
      </c>
      <c r="AA1015" s="26">
        <v>24.934129290416017</v>
      </c>
      <c r="AB1015" s="26">
        <v>473.74845651790434</v>
      </c>
    </row>
    <row r="1016" spans="1:28" x14ac:dyDescent="0.25">
      <c r="A1016" s="5" t="s">
        <v>52</v>
      </c>
      <c r="B1016" s="6" t="s">
        <v>1643</v>
      </c>
      <c r="C1016" s="6" t="s">
        <v>1644</v>
      </c>
      <c r="D1016" s="5">
        <v>2002</v>
      </c>
      <c r="E1016" s="5">
        <v>14</v>
      </c>
      <c r="F1016" s="5">
        <v>36</v>
      </c>
      <c r="G1016" s="5">
        <v>92307</v>
      </c>
      <c r="H1016" s="5" t="s">
        <v>1370</v>
      </c>
      <c r="I1016" s="7">
        <v>2</v>
      </c>
      <c r="J1016" s="5">
        <v>20</v>
      </c>
      <c r="K1016" s="5">
        <v>4</v>
      </c>
      <c r="L1016" s="5">
        <v>4</v>
      </c>
      <c r="M1016" s="5">
        <v>2</v>
      </c>
      <c r="N1016" s="5">
        <v>0</v>
      </c>
      <c r="O1016" s="5">
        <v>12</v>
      </c>
      <c r="P1016" s="5">
        <v>12</v>
      </c>
      <c r="Q1016" s="5">
        <v>6</v>
      </c>
      <c r="R1016" s="5">
        <v>0</v>
      </c>
      <c r="S1016" s="5">
        <v>30</v>
      </c>
      <c r="T1016" s="4">
        <v>600</v>
      </c>
      <c r="U1016" s="26">
        <f t="shared" si="30"/>
        <v>10.337673022940665</v>
      </c>
      <c r="V1016" s="26">
        <f t="shared" si="31"/>
        <v>206.75346045881329</v>
      </c>
      <c r="Z1016" s="4">
        <v>7</v>
      </c>
      <c r="AA1016" s="26">
        <v>12.594065008679971</v>
      </c>
      <c r="AB1016" s="26">
        <v>881.58455060759798</v>
      </c>
    </row>
    <row r="1017" spans="1:28" x14ac:dyDescent="0.25">
      <c r="A1017" s="5" t="s">
        <v>114</v>
      </c>
      <c r="B1017" s="6" t="s">
        <v>1643</v>
      </c>
      <c r="C1017" s="6" t="s">
        <v>1644</v>
      </c>
      <c r="D1017" s="5">
        <v>2002</v>
      </c>
      <c r="E1017" s="5">
        <v>14</v>
      </c>
      <c r="F1017" s="5">
        <v>37</v>
      </c>
      <c r="G1017" s="5">
        <v>91942</v>
      </c>
      <c r="H1017" s="5" t="s">
        <v>1370</v>
      </c>
      <c r="I1017" s="7">
        <v>2.5</v>
      </c>
      <c r="J1017" s="5">
        <v>20</v>
      </c>
      <c r="K1017" s="5">
        <v>4</v>
      </c>
      <c r="L1017" s="5">
        <v>2</v>
      </c>
      <c r="M1017" s="5">
        <v>2</v>
      </c>
      <c r="N1017" s="5">
        <v>2</v>
      </c>
      <c r="O1017" s="5">
        <v>12</v>
      </c>
      <c r="P1017" s="5">
        <v>6</v>
      </c>
      <c r="Q1017" s="5">
        <v>6</v>
      </c>
      <c r="R1017" s="5">
        <v>6</v>
      </c>
      <c r="S1017" s="5">
        <v>30</v>
      </c>
      <c r="T1017" s="4">
        <v>600</v>
      </c>
      <c r="U1017" s="26">
        <f t="shared" si="30"/>
        <v>10.337673022940665</v>
      </c>
      <c r="V1017" s="26">
        <f t="shared" si="31"/>
        <v>206.75346045881329</v>
      </c>
      <c r="Z1017" s="4">
        <v>10</v>
      </c>
      <c r="AA1017" s="26">
        <v>5.0919010067946244</v>
      </c>
      <c r="AB1017" s="26">
        <v>173.12463423101724</v>
      </c>
    </row>
    <row r="1018" spans="1:28" x14ac:dyDescent="0.25">
      <c r="A1018" s="5" t="s">
        <v>2139</v>
      </c>
      <c r="B1018" s="6" t="s">
        <v>1643</v>
      </c>
      <c r="C1018" s="6" t="s">
        <v>1644</v>
      </c>
      <c r="D1018" s="5">
        <v>2001</v>
      </c>
      <c r="E1018" s="5">
        <v>15</v>
      </c>
      <c r="F1018" s="5">
        <v>39</v>
      </c>
      <c r="G1018" s="5">
        <v>95240</v>
      </c>
      <c r="H1018" s="5" t="s">
        <v>1645</v>
      </c>
      <c r="I1018" s="7">
        <v>1.1000000000000001</v>
      </c>
      <c r="J1018" s="5">
        <v>10</v>
      </c>
      <c r="K1018" s="5">
        <v>4</v>
      </c>
      <c r="L1018" s="5">
        <v>0</v>
      </c>
      <c r="M1018" s="5">
        <v>0</v>
      </c>
      <c r="N1018" s="5">
        <v>6</v>
      </c>
      <c r="O1018" s="5">
        <v>12</v>
      </c>
      <c r="P1018" s="5">
        <v>0</v>
      </c>
      <c r="Q1018" s="5">
        <v>0</v>
      </c>
      <c r="R1018" s="5">
        <v>18</v>
      </c>
      <c r="S1018" s="5">
        <v>30</v>
      </c>
      <c r="T1018" s="4">
        <v>300</v>
      </c>
      <c r="U1018" s="26">
        <f t="shared" si="30"/>
        <v>10.298202515019581</v>
      </c>
      <c r="V1018" s="26">
        <f t="shared" si="31"/>
        <v>102.98202515019581</v>
      </c>
      <c r="Z1018" s="4">
        <v>12</v>
      </c>
      <c r="AA1018" s="26">
        <v>21.803328720449059</v>
      </c>
      <c r="AB1018" s="26">
        <v>1308.1997232269437</v>
      </c>
    </row>
    <row r="1019" spans="1:28" x14ac:dyDescent="0.25">
      <c r="A1019" s="5" t="s">
        <v>2282</v>
      </c>
      <c r="B1019" s="6" t="s">
        <v>1643</v>
      </c>
      <c r="C1019" s="6" t="s">
        <v>1644</v>
      </c>
      <c r="D1019" s="5">
        <v>2001</v>
      </c>
      <c r="E1019" s="5">
        <v>15</v>
      </c>
      <c r="F1019" s="5">
        <v>49</v>
      </c>
      <c r="G1019" s="5">
        <v>95405</v>
      </c>
      <c r="H1019" s="5" t="s">
        <v>1645</v>
      </c>
      <c r="I1019" s="7">
        <v>4.7</v>
      </c>
      <c r="J1019" s="5">
        <v>30</v>
      </c>
      <c r="K1019" s="5">
        <v>5</v>
      </c>
      <c r="L1019" s="5">
        <v>0</v>
      </c>
      <c r="M1019" s="5">
        <v>5</v>
      </c>
      <c r="N1019" s="5">
        <v>0</v>
      </c>
      <c r="O1019" s="5">
        <v>15</v>
      </c>
      <c r="P1019" s="5">
        <v>0</v>
      </c>
      <c r="Q1019" s="5">
        <v>15</v>
      </c>
      <c r="R1019" s="5">
        <v>0</v>
      </c>
      <c r="S1019" s="5">
        <v>30</v>
      </c>
      <c r="T1019" s="4">
        <v>900</v>
      </c>
      <c r="U1019" s="26">
        <f t="shared" si="30"/>
        <v>10.298202515019581</v>
      </c>
      <c r="V1019" s="26">
        <f t="shared" si="31"/>
        <v>308.94607545058744</v>
      </c>
      <c r="Z1019" s="4">
        <v>10</v>
      </c>
      <c r="AA1019" s="26">
        <v>14.002727768685217</v>
      </c>
      <c r="AB1019" s="26">
        <v>266.05182760501913</v>
      </c>
    </row>
    <row r="1020" spans="1:28" x14ac:dyDescent="0.25">
      <c r="A1020" s="5" t="s">
        <v>2755</v>
      </c>
      <c r="B1020" s="6" t="s">
        <v>1660</v>
      </c>
      <c r="C1020" s="6" t="s">
        <v>1151</v>
      </c>
      <c r="D1020" s="5">
        <v>2001</v>
      </c>
      <c r="E1020" s="5">
        <v>15</v>
      </c>
      <c r="F1020" s="5">
        <v>41</v>
      </c>
      <c r="G1020" s="5">
        <v>94062</v>
      </c>
      <c r="H1020" s="5" t="s">
        <v>1211</v>
      </c>
      <c r="I1020" s="7">
        <v>3.9</v>
      </c>
      <c r="J1020" s="5">
        <v>50</v>
      </c>
      <c r="K1020" s="5">
        <v>2</v>
      </c>
      <c r="L1020" s="5">
        <v>2</v>
      </c>
      <c r="M1020" s="5">
        <v>3</v>
      </c>
      <c r="N1020" s="5">
        <v>3</v>
      </c>
      <c r="O1020" s="5">
        <v>6</v>
      </c>
      <c r="P1020" s="5">
        <v>6</v>
      </c>
      <c r="Q1020" s="5">
        <v>9</v>
      </c>
      <c r="R1020" s="5">
        <v>9</v>
      </c>
      <c r="S1020" s="5">
        <v>30</v>
      </c>
      <c r="T1020" s="4">
        <v>1500</v>
      </c>
      <c r="U1020" s="26">
        <f t="shared" si="30"/>
        <v>10.298202515019581</v>
      </c>
      <c r="V1020" s="26">
        <f t="shared" si="31"/>
        <v>514.91012575097898</v>
      </c>
      <c r="Z1020" s="4">
        <v>13</v>
      </c>
      <c r="AA1020" s="26">
        <v>12.875050068298291</v>
      </c>
      <c r="AB1020" s="26">
        <v>386.25150204894874</v>
      </c>
    </row>
    <row r="1021" spans="1:28" x14ac:dyDescent="0.25">
      <c r="A1021" s="5" t="s">
        <v>3131</v>
      </c>
      <c r="B1021" s="6" t="s">
        <v>1660</v>
      </c>
      <c r="C1021" s="6" t="s">
        <v>1151</v>
      </c>
      <c r="D1021" s="5">
        <v>2001</v>
      </c>
      <c r="E1021" s="5">
        <v>15</v>
      </c>
      <c r="F1021" s="5">
        <v>19</v>
      </c>
      <c r="G1021" s="5">
        <v>91731</v>
      </c>
      <c r="H1021" s="5" t="s">
        <v>1370</v>
      </c>
      <c r="I1021" s="7">
        <v>6</v>
      </c>
      <c r="J1021" s="5">
        <v>50</v>
      </c>
      <c r="K1021" s="5">
        <v>3</v>
      </c>
      <c r="L1021" s="5">
        <v>1</v>
      </c>
      <c r="M1021" s="5">
        <v>5</v>
      </c>
      <c r="N1021" s="5">
        <v>1</v>
      </c>
      <c r="O1021" s="5">
        <v>9</v>
      </c>
      <c r="P1021" s="5">
        <v>3</v>
      </c>
      <c r="Q1021" s="5">
        <v>15</v>
      </c>
      <c r="R1021" s="5">
        <v>3</v>
      </c>
      <c r="S1021" s="5">
        <v>30</v>
      </c>
      <c r="T1021" s="4">
        <v>1500</v>
      </c>
      <c r="U1021" s="26">
        <f t="shared" si="30"/>
        <v>10.298202515019581</v>
      </c>
      <c r="V1021" s="26">
        <f t="shared" si="31"/>
        <v>514.91012575097898</v>
      </c>
      <c r="Z1021" s="4">
        <v>13</v>
      </c>
      <c r="AA1021" s="26">
        <v>6.4375250341491457</v>
      </c>
      <c r="AB1021" s="26">
        <v>64.375250341491451</v>
      </c>
    </row>
    <row r="1022" spans="1:28" x14ac:dyDescent="0.25">
      <c r="A1022" s="5" t="s">
        <v>115</v>
      </c>
      <c r="B1022" s="6" t="s">
        <v>1643</v>
      </c>
      <c r="C1022" s="6" t="s">
        <v>1644</v>
      </c>
      <c r="D1022" s="5">
        <v>2001</v>
      </c>
      <c r="E1022" s="5">
        <v>15</v>
      </c>
      <c r="F1022" s="5">
        <v>37</v>
      </c>
      <c r="G1022" s="5">
        <v>92069</v>
      </c>
      <c r="H1022" s="5" t="s">
        <v>1370</v>
      </c>
      <c r="I1022" s="7">
        <v>8</v>
      </c>
      <c r="J1022" s="5">
        <v>100</v>
      </c>
      <c r="K1022" s="5">
        <v>2</v>
      </c>
      <c r="L1022" s="5">
        <v>0</v>
      </c>
      <c r="M1022" s="5">
        <v>4</v>
      </c>
      <c r="N1022" s="5">
        <v>4</v>
      </c>
      <c r="O1022" s="5">
        <v>6</v>
      </c>
      <c r="P1022" s="5">
        <v>0</v>
      </c>
      <c r="Q1022" s="5">
        <v>12</v>
      </c>
      <c r="R1022" s="5">
        <v>12</v>
      </c>
      <c r="S1022" s="5">
        <v>30</v>
      </c>
      <c r="T1022" s="4">
        <v>3000</v>
      </c>
      <c r="U1022" s="26">
        <f t="shared" si="30"/>
        <v>10.298202515019581</v>
      </c>
      <c r="V1022" s="26">
        <f t="shared" si="31"/>
        <v>1029.820251501958</v>
      </c>
      <c r="Z1022" s="4">
        <v>11</v>
      </c>
      <c r="AA1022" s="26">
        <v>7.6662407984026597</v>
      </c>
      <c r="AB1022" s="26">
        <v>107.32737117763723</v>
      </c>
    </row>
    <row r="1023" spans="1:28" x14ac:dyDescent="0.25">
      <c r="A1023" s="5" t="s">
        <v>388</v>
      </c>
      <c r="B1023" s="6" t="s">
        <v>1643</v>
      </c>
      <c r="C1023" s="6" t="s">
        <v>1644</v>
      </c>
      <c r="D1023" s="5">
        <v>2001</v>
      </c>
      <c r="E1023" s="5">
        <v>15</v>
      </c>
      <c r="F1023" s="5">
        <v>44</v>
      </c>
      <c r="G1023" s="5">
        <v>95003</v>
      </c>
      <c r="H1023" s="5" t="s">
        <v>1370</v>
      </c>
      <c r="I1023" s="7">
        <v>3.7</v>
      </c>
      <c r="J1023" s="5">
        <v>40</v>
      </c>
      <c r="K1023" s="5">
        <v>2</v>
      </c>
      <c r="L1023" s="5">
        <v>2</v>
      </c>
      <c r="M1023" s="5">
        <v>4</v>
      </c>
      <c r="N1023" s="5">
        <v>2</v>
      </c>
      <c r="O1023" s="5">
        <v>6</v>
      </c>
      <c r="P1023" s="5">
        <v>6</v>
      </c>
      <c r="Q1023" s="5">
        <v>12</v>
      </c>
      <c r="R1023" s="5">
        <v>6</v>
      </c>
      <c r="S1023" s="5">
        <v>30</v>
      </c>
      <c r="T1023" s="4">
        <v>1200</v>
      </c>
      <c r="U1023" s="26">
        <f t="shared" si="30"/>
        <v>10.298202515019581</v>
      </c>
      <c r="V1023" s="26">
        <f t="shared" si="31"/>
        <v>411.92810060078324</v>
      </c>
      <c r="Z1023" s="4">
        <v>12</v>
      </c>
      <c r="AA1023" s="26">
        <v>21.803328720449059</v>
      </c>
      <c r="AB1023" s="26">
        <v>414.26324568853215</v>
      </c>
    </row>
    <row r="1024" spans="1:28" x14ac:dyDescent="0.25">
      <c r="A1024" s="5" t="s">
        <v>402</v>
      </c>
      <c r="B1024" s="6" t="s">
        <v>1660</v>
      </c>
      <c r="C1024" s="6" t="s">
        <v>1151</v>
      </c>
      <c r="D1024" s="5">
        <v>2001</v>
      </c>
      <c r="E1024" s="5">
        <v>15</v>
      </c>
      <c r="F1024" s="5">
        <v>48</v>
      </c>
      <c r="G1024" s="5">
        <v>95687</v>
      </c>
      <c r="H1024" s="5" t="s">
        <v>1370</v>
      </c>
      <c r="I1024" s="7">
        <v>4</v>
      </c>
      <c r="J1024" s="5">
        <v>41</v>
      </c>
      <c r="K1024" s="5">
        <v>5</v>
      </c>
      <c r="L1024" s="5">
        <v>0</v>
      </c>
      <c r="M1024" s="5">
        <v>5</v>
      </c>
      <c r="N1024" s="5">
        <v>0</v>
      </c>
      <c r="O1024" s="5">
        <v>15</v>
      </c>
      <c r="P1024" s="5">
        <v>0</v>
      </c>
      <c r="Q1024" s="5">
        <v>15</v>
      </c>
      <c r="R1024" s="5">
        <v>0</v>
      </c>
      <c r="S1024" s="5">
        <v>30</v>
      </c>
      <c r="T1024" s="4">
        <v>1230</v>
      </c>
      <c r="U1024" s="26">
        <f t="shared" si="30"/>
        <v>10.298202515019581</v>
      </c>
      <c r="V1024" s="26">
        <f t="shared" si="31"/>
        <v>422.22630311580281</v>
      </c>
      <c r="Z1024" s="4">
        <v>2</v>
      </c>
      <c r="AA1024" s="26">
        <v>18.580230828199944</v>
      </c>
      <c r="AB1024" s="26">
        <v>1765.1219286789947</v>
      </c>
    </row>
    <row r="1025" spans="1:28" x14ac:dyDescent="0.25">
      <c r="A1025" s="5" t="s">
        <v>511</v>
      </c>
      <c r="B1025" s="6" t="s">
        <v>1643</v>
      </c>
      <c r="C1025" s="6" t="s">
        <v>1644</v>
      </c>
      <c r="D1025" s="5">
        <v>2001</v>
      </c>
      <c r="E1025" s="5">
        <v>15</v>
      </c>
      <c r="F1025" s="5">
        <v>56</v>
      </c>
      <c r="G1025" s="5">
        <v>93022</v>
      </c>
      <c r="H1025" s="5" t="s">
        <v>1370</v>
      </c>
      <c r="I1025" s="7">
        <v>3</v>
      </c>
      <c r="J1025" s="5">
        <v>8</v>
      </c>
      <c r="K1025" s="5">
        <v>3</v>
      </c>
      <c r="L1025" s="5">
        <v>0</v>
      </c>
      <c r="M1025" s="5">
        <v>4</v>
      </c>
      <c r="N1025" s="5">
        <v>3</v>
      </c>
      <c r="O1025" s="5">
        <v>9</v>
      </c>
      <c r="P1025" s="5">
        <v>0</v>
      </c>
      <c r="Q1025" s="5">
        <v>12</v>
      </c>
      <c r="R1025" s="5">
        <v>9</v>
      </c>
      <c r="S1025" s="5">
        <v>30</v>
      </c>
      <c r="T1025" s="4">
        <v>240</v>
      </c>
      <c r="U1025" s="26">
        <f t="shared" si="30"/>
        <v>10.298202515019581</v>
      </c>
      <c r="V1025" s="26">
        <f t="shared" si="31"/>
        <v>82.385620120156645</v>
      </c>
      <c r="Z1025" s="4">
        <v>16</v>
      </c>
      <c r="AA1025" s="26">
        <v>15.637219305997721</v>
      </c>
      <c r="AB1025" s="26">
        <v>312.74438611995441</v>
      </c>
    </row>
    <row r="1026" spans="1:28" x14ac:dyDescent="0.25">
      <c r="A1026" s="5" t="s">
        <v>1969</v>
      </c>
      <c r="B1026" s="6" t="s">
        <v>1643</v>
      </c>
      <c r="C1026" s="6" t="s">
        <v>1644</v>
      </c>
      <c r="D1026" s="5">
        <v>2000</v>
      </c>
      <c r="E1026" s="5">
        <v>16</v>
      </c>
      <c r="F1026" s="5">
        <v>31</v>
      </c>
      <c r="G1026" s="5">
        <v>95722</v>
      </c>
      <c r="H1026" s="5" t="s">
        <v>1645</v>
      </c>
      <c r="I1026" s="7">
        <v>0.8</v>
      </c>
      <c r="J1026" s="5">
        <v>19</v>
      </c>
      <c r="K1026" s="5">
        <v>5</v>
      </c>
      <c r="L1026" s="5">
        <v>0</v>
      </c>
      <c r="M1026" s="5">
        <v>0</v>
      </c>
      <c r="N1026" s="5">
        <v>5</v>
      </c>
      <c r="O1026" s="5">
        <v>15</v>
      </c>
      <c r="P1026" s="5">
        <v>0</v>
      </c>
      <c r="Q1026" s="5">
        <v>0</v>
      </c>
      <c r="R1026" s="5">
        <v>15</v>
      </c>
      <c r="S1026" s="5">
        <v>30</v>
      </c>
      <c r="T1026" s="4">
        <v>570</v>
      </c>
      <c r="U1026" s="26">
        <f t="shared" ref="U1026:U1089" si="32">(VLOOKUP(E1026,t_factor30,7))*S1026</f>
        <v>10.258324776294558</v>
      </c>
      <c r="V1026" s="26">
        <f t="shared" ref="V1026:V1089" si="33">J1026*U1026</f>
        <v>194.90817074959659</v>
      </c>
      <c r="Z1026" s="4">
        <v>13</v>
      </c>
      <c r="AA1026" s="26">
        <v>81.112815430279241</v>
      </c>
      <c r="AB1026" s="26">
        <v>3650.0766943625658</v>
      </c>
    </row>
    <row r="1027" spans="1:28" x14ac:dyDescent="0.25">
      <c r="A1027" s="5" t="s">
        <v>3151</v>
      </c>
      <c r="B1027" s="6" t="s">
        <v>1643</v>
      </c>
      <c r="C1027" s="6" t="s">
        <v>1644</v>
      </c>
      <c r="D1027" s="5">
        <v>2000</v>
      </c>
      <c r="E1027" s="5">
        <v>16</v>
      </c>
      <c r="F1027" s="5">
        <v>19</v>
      </c>
      <c r="G1027" s="5">
        <v>91040</v>
      </c>
      <c r="H1027" s="5" t="s">
        <v>1370</v>
      </c>
      <c r="I1027" s="7">
        <v>1.9</v>
      </c>
      <c r="J1027" s="5">
        <v>29</v>
      </c>
      <c r="K1027" s="5">
        <v>3</v>
      </c>
      <c r="L1027" s="5">
        <v>1</v>
      </c>
      <c r="M1027" s="5">
        <v>2</v>
      </c>
      <c r="N1027" s="5">
        <v>4</v>
      </c>
      <c r="O1027" s="5">
        <v>9</v>
      </c>
      <c r="P1027" s="5">
        <v>3</v>
      </c>
      <c r="Q1027" s="5">
        <v>6</v>
      </c>
      <c r="R1027" s="5">
        <v>12</v>
      </c>
      <c r="S1027" s="5">
        <v>30</v>
      </c>
      <c r="T1027" s="4">
        <v>870</v>
      </c>
      <c r="U1027" s="26">
        <f t="shared" si="32"/>
        <v>10.258324776294558</v>
      </c>
      <c r="V1027" s="26">
        <f t="shared" si="33"/>
        <v>297.49141851254217</v>
      </c>
      <c r="Z1027" s="4">
        <v>14</v>
      </c>
      <c r="AA1027" s="26">
        <v>12.925796717858466</v>
      </c>
      <c r="AB1027" s="26">
        <v>387.77390153575396</v>
      </c>
    </row>
    <row r="1028" spans="1:28" x14ac:dyDescent="0.25">
      <c r="A1028" s="5" t="s">
        <v>91</v>
      </c>
      <c r="B1028" s="6" t="s">
        <v>1643</v>
      </c>
      <c r="C1028" s="6" t="s">
        <v>1644</v>
      </c>
      <c r="D1028" s="5">
        <v>2000</v>
      </c>
      <c r="E1028" s="5">
        <v>16</v>
      </c>
      <c r="F1028" s="5">
        <v>36</v>
      </c>
      <c r="G1028" s="5">
        <v>92371</v>
      </c>
      <c r="H1028" s="5" t="s">
        <v>1370</v>
      </c>
      <c r="I1028" s="7">
        <v>5.9</v>
      </c>
      <c r="J1028" s="5">
        <v>40</v>
      </c>
      <c r="K1028" s="5">
        <v>2</v>
      </c>
      <c r="L1028" s="5">
        <v>0</v>
      </c>
      <c r="M1028" s="5">
        <v>2</v>
      </c>
      <c r="N1028" s="5">
        <v>6</v>
      </c>
      <c r="O1028" s="5">
        <v>6</v>
      </c>
      <c r="P1028" s="5">
        <v>0</v>
      </c>
      <c r="Q1028" s="5">
        <v>6</v>
      </c>
      <c r="R1028" s="5">
        <v>18</v>
      </c>
      <c r="S1028" s="5">
        <v>30</v>
      </c>
      <c r="T1028" s="4">
        <v>1200</v>
      </c>
      <c r="U1028" s="26">
        <f t="shared" si="32"/>
        <v>10.258324776294558</v>
      </c>
      <c r="V1028" s="26">
        <f t="shared" si="33"/>
        <v>410.3329910517823</v>
      </c>
      <c r="Z1028" s="4">
        <v>13</v>
      </c>
      <c r="AA1028" s="26">
        <v>20.600080109277265</v>
      </c>
      <c r="AB1028" s="26">
        <v>1030.0040054638632</v>
      </c>
    </row>
    <row r="1029" spans="1:28" x14ac:dyDescent="0.25">
      <c r="A1029" s="5" t="s">
        <v>189</v>
      </c>
      <c r="B1029" s="6" t="s">
        <v>1643</v>
      </c>
      <c r="C1029" s="6" t="s">
        <v>1644</v>
      </c>
      <c r="D1029" s="5">
        <v>2000</v>
      </c>
      <c r="E1029" s="5">
        <v>16</v>
      </c>
      <c r="F1029" s="5">
        <v>37</v>
      </c>
      <c r="G1029" s="5">
        <v>92075</v>
      </c>
      <c r="H1029" s="5" t="s">
        <v>1370</v>
      </c>
      <c r="I1029" s="7">
        <v>2</v>
      </c>
      <c r="J1029" s="5">
        <v>26</v>
      </c>
      <c r="K1029" s="5">
        <v>0</v>
      </c>
      <c r="L1029" s="5">
        <v>0</v>
      </c>
      <c r="M1029" s="5">
        <v>0</v>
      </c>
      <c r="N1029" s="5">
        <v>10</v>
      </c>
      <c r="O1029" s="5">
        <v>0</v>
      </c>
      <c r="P1029" s="5">
        <v>0</v>
      </c>
      <c r="Q1029" s="5">
        <v>0</v>
      </c>
      <c r="R1029" s="5">
        <v>30</v>
      </c>
      <c r="S1029" s="5">
        <v>30</v>
      </c>
      <c r="T1029" s="4">
        <v>780</v>
      </c>
      <c r="U1029" s="26">
        <f t="shared" si="32"/>
        <v>10.258324776294558</v>
      </c>
      <c r="V1029" s="26">
        <f t="shared" si="33"/>
        <v>266.7164441836585</v>
      </c>
      <c r="Z1029" s="4">
        <v>10</v>
      </c>
      <c r="AA1029" s="26">
        <v>10.183802013589249</v>
      </c>
      <c r="AB1029" s="26">
        <v>509.19010067946243</v>
      </c>
    </row>
    <row r="1030" spans="1:28" x14ac:dyDescent="0.25">
      <c r="A1030" s="5" t="s">
        <v>222</v>
      </c>
      <c r="B1030" s="6" t="s">
        <v>1643</v>
      </c>
      <c r="C1030" s="6" t="s">
        <v>1644</v>
      </c>
      <c r="D1030" s="5">
        <v>2000</v>
      </c>
      <c r="E1030" s="5">
        <v>16</v>
      </c>
      <c r="F1030" s="5">
        <v>38</v>
      </c>
      <c r="G1030" s="5">
        <v>94112</v>
      </c>
      <c r="H1030" s="5" t="s">
        <v>1370</v>
      </c>
      <c r="I1030" s="7">
        <v>1</v>
      </c>
      <c r="J1030" s="5">
        <v>3</v>
      </c>
      <c r="K1030" s="5">
        <v>0</v>
      </c>
      <c r="L1030" s="5">
        <v>10</v>
      </c>
      <c r="M1030" s="5">
        <v>0</v>
      </c>
      <c r="N1030" s="5">
        <v>0</v>
      </c>
      <c r="O1030" s="5">
        <v>0</v>
      </c>
      <c r="P1030" s="5">
        <v>30</v>
      </c>
      <c r="Q1030" s="5">
        <v>0</v>
      </c>
      <c r="R1030" s="5">
        <v>0</v>
      </c>
      <c r="S1030" s="5">
        <v>30</v>
      </c>
      <c r="T1030" s="4">
        <v>90</v>
      </c>
      <c r="U1030" s="26">
        <f t="shared" si="32"/>
        <v>10.258324776294558</v>
      </c>
      <c r="V1030" s="26">
        <f t="shared" si="33"/>
        <v>30.774974328883673</v>
      </c>
      <c r="Z1030" s="4">
        <v>14</v>
      </c>
      <c r="AA1030" s="26">
        <v>68.506722604649866</v>
      </c>
      <c r="AB1030" s="26">
        <v>1370.1344520929974</v>
      </c>
    </row>
    <row r="1031" spans="1:28" x14ac:dyDescent="0.25">
      <c r="A1031" s="5" t="s">
        <v>3120</v>
      </c>
      <c r="B1031" s="6" t="s">
        <v>1660</v>
      </c>
      <c r="C1031" s="6" t="s">
        <v>1151</v>
      </c>
      <c r="D1031" s="5">
        <v>1999</v>
      </c>
      <c r="E1031" s="5">
        <v>17</v>
      </c>
      <c r="F1031" s="5">
        <v>19</v>
      </c>
      <c r="G1031" s="5">
        <v>90242</v>
      </c>
      <c r="H1031" s="5" t="s">
        <v>1370</v>
      </c>
      <c r="I1031" s="7">
        <v>5.2</v>
      </c>
      <c r="J1031" s="5">
        <v>42</v>
      </c>
      <c r="K1031" s="5">
        <v>2</v>
      </c>
      <c r="L1031" s="5">
        <v>1</v>
      </c>
      <c r="M1031" s="5">
        <v>3</v>
      </c>
      <c r="N1031" s="5">
        <v>4</v>
      </c>
      <c r="O1031" s="5">
        <v>6</v>
      </c>
      <c r="P1031" s="5">
        <v>3</v>
      </c>
      <c r="Q1031" s="5">
        <v>9</v>
      </c>
      <c r="R1031" s="5">
        <v>12</v>
      </c>
      <c r="S1031" s="5">
        <v>30</v>
      </c>
      <c r="T1031" s="4">
        <v>1260</v>
      </c>
      <c r="U1031" s="26">
        <f t="shared" si="32"/>
        <v>10.218033471775085</v>
      </c>
      <c r="V1031" s="26">
        <f t="shared" si="33"/>
        <v>429.15740581455356</v>
      </c>
      <c r="Z1031" s="4">
        <v>10</v>
      </c>
      <c r="AA1031" s="26">
        <v>15.275703020383872</v>
      </c>
      <c r="AB1031" s="26">
        <v>1527.5703020383871</v>
      </c>
    </row>
    <row r="1032" spans="1:28" x14ac:dyDescent="0.25">
      <c r="A1032" s="5" t="s">
        <v>3124</v>
      </c>
      <c r="B1032" s="6" t="s">
        <v>1660</v>
      </c>
      <c r="C1032" s="6" t="s">
        <v>1151</v>
      </c>
      <c r="D1032" s="5">
        <v>1999</v>
      </c>
      <c r="E1032" s="5">
        <v>17</v>
      </c>
      <c r="F1032" s="5">
        <v>19</v>
      </c>
      <c r="G1032" s="5">
        <v>91040</v>
      </c>
      <c r="H1032" s="5" t="s">
        <v>1370</v>
      </c>
      <c r="I1032" s="7">
        <v>5</v>
      </c>
      <c r="J1032" s="5">
        <v>66</v>
      </c>
      <c r="K1032" s="5">
        <v>4</v>
      </c>
      <c r="L1032" s="5">
        <v>0</v>
      </c>
      <c r="M1032" s="5">
        <v>4</v>
      </c>
      <c r="N1032" s="5">
        <v>2</v>
      </c>
      <c r="O1032" s="5">
        <v>12</v>
      </c>
      <c r="P1032" s="5">
        <v>0</v>
      </c>
      <c r="Q1032" s="5">
        <v>12</v>
      </c>
      <c r="R1032" s="5">
        <v>6</v>
      </c>
      <c r="S1032" s="5">
        <v>30</v>
      </c>
      <c r="T1032" s="4">
        <v>1980</v>
      </c>
      <c r="U1032" s="26">
        <f t="shared" si="32"/>
        <v>10.218033471775085</v>
      </c>
      <c r="V1032" s="26">
        <f t="shared" si="33"/>
        <v>674.39020913715558</v>
      </c>
      <c r="Z1032" s="4">
        <v>9</v>
      </c>
      <c r="AA1032" s="26">
        <v>38.050511126439638</v>
      </c>
      <c r="AB1032" s="26">
        <v>2283.0306675863781</v>
      </c>
    </row>
    <row r="1033" spans="1:28" x14ac:dyDescent="0.25">
      <c r="A1033" s="5" t="s">
        <v>3341</v>
      </c>
      <c r="B1033" s="6" t="s">
        <v>1643</v>
      </c>
      <c r="C1033" s="6" t="s">
        <v>1644</v>
      </c>
      <c r="D1033" s="5">
        <v>1999</v>
      </c>
      <c r="E1033" s="5">
        <v>17</v>
      </c>
      <c r="F1033" s="5">
        <v>30</v>
      </c>
      <c r="G1033" s="5">
        <v>92688</v>
      </c>
      <c r="H1033" s="5" t="s">
        <v>1370</v>
      </c>
      <c r="I1033" s="7">
        <v>3.8</v>
      </c>
      <c r="J1033" s="5">
        <v>45</v>
      </c>
      <c r="K1033" s="5">
        <v>3</v>
      </c>
      <c r="L1033" s="5">
        <v>2</v>
      </c>
      <c r="M1033" s="5">
        <v>3</v>
      </c>
      <c r="N1033" s="5">
        <v>2</v>
      </c>
      <c r="O1033" s="5">
        <v>9</v>
      </c>
      <c r="P1033" s="5">
        <v>6</v>
      </c>
      <c r="Q1033" s="5">
        <v>9</v>
      </c>
      <c r="R1033" s="5">
        <v>6</v>
      </c>
      <c r="S1033" s="5">
        <v>30</v>
      </c>
      <c r="T1033" s="4">
        <v>1350</v>
      </c>
      <c r="U1033" s="26">
        <f t="shared" si="32"/>
        <v>10.218033471775085</v>
      </c>
      <c r="V1033" s="26">
        <f t="shared" si="33"/>
        <v>459.81150622987883</v>
      </c>
      <c r="Z1033" s="4">
        <v>16</v>
      </c>
      <c r="AA1033" s="26">
        <v>32.577540220828588</v>
      </c>
      <c r="AB1033" s="26">
        <v>2117.5401143538584</v>
      </c>
    </row>
    <row r="1034" spans="1:28" x14ac:dyDescent="0.25">
      <c r="A1034" s="5" t="s">
        <v>268</v>
      </c>
      <c r="B1034" s="6" t="s">
        <v>1643</v>
      </c>
      <c r="C1034" s="6" t="s">
        <v>1644</v>
      </c>
      <c r="D1034" s="5">
        <v>1999</v>
      </c>
      <c r="E1034" s="5">
        <v>17</v>
      </c>
      <c r="F1034" s="5">
        <v>40</v>
      </c>
      <c r="G1034" s="5">
        <v>93422</v>
      </c>
      <c r="H1034" s="5" t="s">
        <v>1370</v>
      </c>
      <c r="I1034" s="7">
        <v>2.9</v>
      </c>
      <c r="J1034" s="5">
        <v>20</v>
      </c>
      <c r="K1034" s="5">
        <v>3</v>
      </c>
      <c r="L1034" s="5">
        <v>3</v>
      </c>
      <c r="M1034" s="5">
        <v>3</v>
      </c>
      <c r="N1034" s="5">
        <v>1</v>
      </c>
      <c r="O1034" s="5">
        <v>9</v>
      </c>
      <c r="P1034" s="5">
        <v>9</v>
      </c>
      <c r="Q1034" s="5">
        <v>9</v>
      </c>
      <c r="R1034" s="5">
        <v>3</v>
      </c>
      <c r="S1034" s="5">
        <v>30</v>
      </c>
      <c r="T1034" s="4">
        <v>600</v>
      </c>
      <c r="U1034" s="26">
        <f t="shared" si="32"/>
        <v>10.218033471775085</v>
      </c>
      <c r="V1034" s="26">
        <f t="shared" si="33"/>
        <v>204.36066943550171</v>
      </c>
      <c r="Z1034" s="4">
        <v>12</v>
      </c>
      <c r="AA1034" s="26">
        <v>20.520779972187349</v>
      </c>
      <c r="AB1034" s="26">
        <v>615.62339916562041</v>
      </c>
    </row>
    <row r="1035" spans="1:28" x14ac:dyDescent="0.25">
      <c r="A1035" s="5" t="s">
        <v>286</v>
      </c>
      <c r="B1035" s="6" t="s">
        <v>1660</v>
      </c>
      <c r="C1035" s="6" t="s">
        <v>1151</v>
      </c>
      <c r="D1035" s="5">
        <v>1999</v>
      </c>
      <c r="E1035" s="5">
        <v>17</v>
      </c>
      <c r="F1035" s="5">
        <v>41</v>
      </c>
      <c r="G1035" s="5">
        <v>94080</v>
      </c>
      <c r="H1035" s="5" t="s">
        <v>1370</v>
      </c>
      <c r="I1035" s="7">
        <v>1</v>
      </c>
      <c r="J1035" s="5">
        <v>10</v>
      </c>
      <c r="K1035" s="5">
        <v>4</v>
      </c>
      <c r="L1035" s="5">
        <v>4</v>
      </c>
      <c r="M1035" s="5">
        <v>2</v>
      </c>
      <c r="N1035" s="5">
        <v>0</v>
      </c>
      <c r="O1035" s="5">
        <v>12</v>
      </c>
      <c r="P1035" s="5">
        <v>12</v>
      </c>
      <c r="Q1035" s="5">
        <v>6</v>
      </c>
      <c r="R1035" s="5">
        <v>0</v>
      </c>
      <c r="S1035" s="5">
        <v>30</v>
      </c>
      <c r="T1035" s="4">
        <v>300</v>
      </c>
      <c r="U1035" s="26">
        <f t="shared" si="32"/>
        <v>10.218033471775085</v>
      </c>
      <c r="V1035" s="26">
        <f t="shared" si="33"/>
        <v>102.18033471775085</v>
      </c>
      <c r="Z1035" s="4">
        <v>10</v>
      </c>
      <c r="AA1035" s="26">
        <v>72.559589346823401</v>
      </c>
      <c r="AB1035" s="26">
        <v>4861.4924862371681</v>
      </c>
    </row>
    <row r="1036" spans="1:28" x14ac:dyDescent="0.25">
      <c r="A1036" s="5" t="s">
        <v>428</v>
      </c>
      <c r="B1036" s="6" t="s">
        <v>1643</v>
      </c>
      <c r="C1036" s="6" t="s">
        <v>1644</v>
      </c>
      <c r="D1036" s="5">
        <v>1998</v>
      </c>
      <c r="E1036" s="5">
        <v>18</v>
      </c>
      <c r="F1036" s="5">
        <v>49</v>
      </c>
      <c r="G1036" s="5">
        <v>94928</v>
      </c>
      <c r="H1036" s="5" t="s">
        <v>1370</v>
      </c>
      <c r="I1036" s="7">
        <v>5.9</v>
      </c>
      <c r="J1036" s="5">
        <v>81</v>
      </c>
      <c r="K1036" s="5">
        <v>4</v>
      </c>
      <c r="L1036" s="5">
        <v>0</v>
      </c>
      <c r="M1036" s="5">
        <v>4</v>
      </c>
      <c r="N1036" s="5">
        <v>2</v>
      </c>
      <c r="O1036" s="5">
        <v>12</v>
      </c>
      <c r="P1036" s="5">
        <v>0</v>
      </c>
      <c r="Q1036" s="5">
        <v>12</v>
      </c>
      <c r="R1036" s="5">
        <v>6</v>
      </c>
      <c r="S1036" s="5">
        <v>30</v>
      </c>
      <c r="T1036" s="4">
        <v>2430</v>
      </c>
      <c r="U1036" s="26">
        <f t="shared" si="32"/>
        <v>10.177322134387353</v>
      </c>
      <c r="V1036" s="26">
        <f t="shared" si="33"/>
        <v>824.36309288537564</v>
      </c>
      <c r="Z1036" s="4">
        <v>19</v>
      </c>
      <c r="AA1036" s="26">
        <v>1.3198870356246752</v>
      </c>
      <c r="AB1036" s="26">
        <v>51.475594389362335</v>
      </c>
    </row>
    <row r="1037" spans="1:28" x14ac:dyDescent="0.25">
      <c r="A1037" s="5" t="s">
        <v>2668</v>
      </c>
      <c r="B1037" s="6" t="s">
        <v>1643</v>
      </c>
      <c r="C1037" s="6" t="s">
        <v>1644</v>
      </c>
      <c r="D1037" s="5">
        <v>1997</v>
      </c>
      <c r="E1037" s="5">
        <v>19</v>
      </c>
      <c r="F1037" s="5">
        <v>36</v>
      </c>
      <c r="G1037" s="5">
        <v>92307</v>
      </c>
      <c r="H1037" s="5" t="s">
        <v>1211</v>
      </c>
      <c r="I1037" s="7">
        <v>3.8</v>
      </c>
      <c r="J1037" s="5">
        <v>9</v>
      </c>
      <c r="K1037" s="5">
        <v>3</v>
      </c>
      <c r="L1037" s="5">
        <v>1</v>
      </c>
      <c r="M1037" s="5">
        <v>3</v>
      </c>
      <c r="N1037" s="5">
        <v>3</v>
      </c>
      <c r="O1037" s="5">
        <v>9</v>
      </c>
      <c r="P1037" s="5">
        <v>3</v>
      </c>
      <c r="Q1037" s="5">
        <v>9</v>
      </c>
      <c r="R1037" s="5">
        <v>9</v>
      </c>
      <c r="S1037" s="5">
        <v>30</v>
      </c>
      <c r="T1037" s="4">
        <v>270</v>
      </c>
      <c r="U1037" s="26">
        <f t="shared" si="32"/>
        <v>10.136184161513819</v>
      </c>
      <c r="V1037" s="26">
        <f t="shared" si="33"/>
        <v>91.225657453624379</v>
      </c>
      <c r="Z1037" s="4">
        <v>10</v>
      </c>
      <c r="AA1037" s="26">
        <v>138.75430243515351</v>
      </c>
      <c r="AB1037" s="26">
        <v>4162.6290730546052</v>
      </c>
    </row>
    <row r="1038" spans="1:28" x14ac:dyDescent="0.25">
      <c r="A1038" s="5" t="s">
        <v>461</v>
      </c>
      <c r="B1038" s="6" t="s">
        <v>1643</v>
      </c>
      <c r="C1038" s="6" t="s">
        <v>1644</v>
      </c>
      <c r="D1038" s="5">
        <v>1997</v>
      </c>
      <c r="E1038" s="5">
        <v>19</v>
      </c>
      <c r="F1038" s="5">
        <v>55</v>
      </c>
      <c r="G1038" s="5">
        <v>95379</v>
      </c>
      <c r="H1038" s="5" t="s">
        <v>1370</v>
      </c>
      <c r="I1038" s="7">
        <v>1.8</v>
      </c>
      <c r="J1038" s="5">
        <v>19</v>
      </c>
      <c r="K1038" s="5">
        <v>3</v>
      </c>
      <c r="L1038" s="5">
        <v>3</v>
      </c>
      <c r="M1038" s="5">
        <v>3</v>
      </c>
      <c r="N1038" s="5">
        <v>1</v>
      </c>
      <c r="O1038" s="5">
        <v>9</v>
      </c>
      <c r="P1038" s="5">
        <v>9</v>
      </c>
      <c r="Q1038" s="5">
        <v>9</v>
      </c>
      <c r="R1038" s="5">
        <v>3</v>
      </c>
      <c r="S1038" s="5">
        <v>30</v>
      </c>
      <c r="T1038" s="4">
        <v>570</v>
      </c>
      <c r="U1038" s="26">
        <f t="shared" si="32"/>
        <v>10.136184161513819</v>
      </c>
      <c r="V1038" s="26">
        <f t="shared" si="33"/>
        <v>192.58749906876255</v>
      </c>
      <c r="Z1038" s="4">
        <v>12</v>
      </c>
      <c r="AA1038" s="26">
        <v>17.955682475663931</v>
      </c>
      <c r="AB1038" s="26">
        <v>718.22729902655726</v>
      </c>
    </row>
    <row r="1039" spans="1:28" x14ac:dyDescent="0.25">
      <c r="A1039" s="5" t="s">
        <v>2367</v>
      </c>
      <c r="B1039" s="6" t="s">
        <v>1643</v>
      </c>
      <c r="C1039" s="6" t="s">
        <v>1644</v>
      </c>
      <c r="D1039" s="5">
        <v>1996</v>
      </c>
      <c r="E1039" s="5">
        <v>20</v>
      </c>
      <c r="F1039" s="5">
        <v>3</v>
      </c>
      <c r="G1039" s="5">
        <v>95689</v>
      </c>
      <c r="H1039" s="5" t="s">
        <v>2097</v>
      </c>
      <c r="I1039" s="7">
        <v>6</v>
      </c>
      <c r="J1039" s="5">
        <v>60</v>
      </c>
      <c r="K1039" s="5">
        <v>4</v>
      </c>
      <c r="L1039" s="5">
        <v>0</v>
      </c>
      <c r="M1039" s="5">
        <v>4</v>
      </c>
      <c r="N1039" s="5">
        <v>2</v>
      </c>
      <c r="O1039" s="5">
        <v>12</v>
      </c>
      <c r="P1039" s="5">
        <v>0</v>
      </c>
      <c r="Q1039" s="5">
        <v>12</v>
      </c>
      <c r="R1039" s="5">
        <v>6</v>
      </c>
      <c r="S1039" s="5">
        <v>30</v>
      </c>
      <c r="T1039" s="4">
        <v>1800</v>
      </c>
      <c r="U1039" s="26">
        <f t="shared" si="32"/>
        <v>10.094612811423437</v>
      </c>
      <c r="V1039" s="26">
        <f t="shared" si="33"/>
        <v>605.67676868540616</v>
      </c>
      <c r="Z1039" s="4">
        <v>17</v>
      </c>
      <c r="AA1039" s="26">
        <v>23.55404604234861</v>
      </c>
      <c r="AB1039" s="26">
        <v>1177.7023021174305</v>
      </c>
    </row>
    <row r="1040" spans="1:28" x14ac:dyDescent="0.25">
      <c r="A1040" s="5" t="s">
        <v>2582</v>
      </c>
      <c r="B1040" s="6" t="s">
        <v>1643</v>
      </c>
      <c r="C1040" s="6" t="s">
        <v>1644</v>
      </c>
      <c r="D1040" s="5">
        <v>1996</v>
      </c>
      <c r="E1040" s="5">
        <v>20</v>
      </c>
      <c r="F1040" s="5">
        <v>30</v>
      </c>
      <c r="G1040" s="5">
        <v>92630</v>
      </c>
      <c r="H1040" s="5" t="s">
        <v>2097</v>
      </c>
      <c r="I1040" s="7">
        <v>2.8</v>
      </c>
      <c r="J1040" s="5">
        <v>61</v>
      </c>
      <c r="K1040" s="5">
        <v>2</v>
      </c>
      <c r="L1040" s="5">
        <v>4</v>
      </c>
      <c r="M1040" s="5">
        <v>2</v>
      </c>
      <c r="N1040" s="5">
        <v>2</v>
      </c>
      <c r="O1040" s="5">
        <v>6</v>
      </c>
      <c r="P1040" s="5">
        <v>12</v>
      </c>
      <c r="Q1040" s="5">
        <v>6</v>
      </c>
      <c r="R1040" s="5">
        <v>6</v>
      </c>
      <c r="S1040" s="5">
        <v>30</v>
      </c>
      <c r="T1040" s="4">
        <v>1830</v>
      </c>
      <c r="U1040" s="26">
        <f t="shared" si="32"/>
        <v>10.094612811423437</v>
      </c>
      <c r="V1040" s="26">
        <f t="shared" si="33"/>
        <v>615.77138149682958</v>
      </c>
      <c r="Z1040" s="4">
        <v>14</v>
      </c>
      <c r="AA1040" s="26">
        <v>16.803535733216005</v>
      </c>
      <c r="AB1040" s="26">
        <v>588.12375066256016</v>
      </c>
    </row>
    <row r="1041" spans="1:28" x14ac:dyDescent="0.25">
      <c r="A1041" s="5" t="s">
        <v>2829</v>
      </c>
      <c r="B1041" s="6" t="s">
        <v>1643</v>
      </c>
      <c r="C1041" s="6" t="s">
        <v>1644</v>
      </c>
      <c r="D1041" s="5">
        <v>1996</v>
      </c>
      <c r="E1041" s="5">
        <v>20</v>
      </c>
      <c r="F1041" s="5">
        <v>49</v>
      </c>
      <c r="G1041" s="5">
        <v>95403</v>
      </c>
      <c r="H1041" s="5" t="s">
        <v>2097</v>
      </c>
      <c r="I1041" s="7">
        <v>2.2000000000000002</v>
      </c>
      <c r="J1041" s="5">
        <v>60</v>
      </c>
      <c r="K1041" s="5">
        <v>3</v>
      </c>
      <c r="L1041" s="5">
        <v>1</v>
      </c>
      <c r="M1041" s="5">
        <v>3</v>
      </c>
      <c r="N1041" s="5">
        <v>3</v>
      </c>
      <c r="O1041" s="5">
        <v>9</v>
      </c>
      <c r="P1041" s="5">
        <v>3</v>
      </c>
      <c r="Q1041" s="5">
        <v>9</v>
      </c>
      <c r="R1041" s="5">
        <v>9</v>
      </c>
      <c r="S1041" s="5">
        <v>30</v>
      </c>
      <c r="T1041" s="4">
        <v>1800</v>
      </c>
      <c r="U1041" s="26">
        <f t="shared" si="32"/>
        <v>10.094612811423437</v>
      </c>
      <c r="V1041" s="26">
        <f t="shared" si="33"/>
        <v>605.67676868540616</v>
      </c>
      <c r="Z1041" s="4">
        <v>10</v>
      </c>
      <c r="AA1041" s="26">
        <v>6.3648762584932808</v>
      </c>
      <c r="AB1041" s="26">
        <v>445.54133809452964</v>
      </c>
    </row>
    <row r="1042" spans="1:28" x14ac:dyDescent="0.25">
      <c r="A1042" s="5" t="s">
        <v>2867</v>
      </c>
      <c r="B1042" s="6" t="s">
        <v>1643</v>
      </c>
      <c r="C1042" s="6" t="s">
        <v>1644</v>
      </c>
      <c r="D1042" s="5">
        <v>1996</v>
      </c>
      <c r="E1042" s="5">
        <v>20</v>
      </c>
      <c r="F1042" s="5">
        <v>56</v>
      </c>
      <c r="G1042" s="5">
        <v>93004</v>
      </c>
      <c r="H1042" s="5" t="s">
        <v>2097</v>
      </c>
      <c r="I1042" s="7">
        <v>3.7</v>
      </c>
      <c r="J1042" s="5">
        <v>71</v>
      </c>
      <c r="K1042" s="5">
        <v>2</v>
      </c>
      <c r="L1042" s="5">
        <v>3</v>
      </c>
      <c r="M1042" s="5">
        <v>2</v>
      </c>
      <c r="N1042" s="5">
        <v>3</v>
      </c>
      <c r="O1042" s="5">
        <v>6</v>
      </c>
      <c r="P1042" s="5">
        <v>9</v>
      </c>
      <c r="Q1042" s="5">
        <v>6</v>
      </c>
      <c r="R1042" s="5">
        <v>9</v>
      </c>
      <c r="S1042" s="5">
        <v>30</v>
      </c>
      <c r="T1042" s="4">
        <v>2130</v>
      </c>
      <c r="U1042" s="26">
        <f t="shared" si="32"/>
        <v>10.094612811423437</v>
      </c>
      <c r="V1042" s="26">
        <f t="shared" si="33"/>
        <v>716.71750961106397</v>
      </c>
      <c r="Z1042" s="4">
        <v>10</v>
      </c>
      <c r="AA1042" s="26">
        <v>16.54867827208253</v>
      </c>
      <c r="AB1042" s="26">
        <v>496.4603481624759</v>
      </c>
    </row>
    <row r="1043" spans="1:28" x14ac:dyDescent="0.25">
      <c r="A1043" s="5" t="s">
        <v>155</v>
      </c>
      <c r="B1043" s="6" t="s">
        <v>1643</v>
      </c>
      <c r="C1043" s="6" t="s">
        <v>1644</v>
      </c>
      <c r="D1043" s="5">
        <v>1996</v>
      </c>
      <c r="E1043" s="5">
        <v>20</v>
      </c>
      <c r="F1043" s="5">
        <v>37</v>
      </c>
      <c r="G1043" s="5">
        <v>92071</v>
      </c>
      <c r="H1043" s="5" t="s">
        <v>2097</v>
      </c>
      <c r="I1043" s="7">
        <v>3.5</v>
      </c>
      <c r="J1043" s="5">
        <v>69</v>
      </c>
      <c r="K1043" s="5">
        <v>3</v>
      </c>
      <c r="L1043" s="5">
        <v>3</v>
      </c>
      <c r="M1043" s="5">
        <v>2</v>
      </c>
      <c r="N1043" s="5">
        <v>2</v>
      </c>
      <c r="O1043" s="5">
        <v>9</v>
      </c>
      <c r="P1043" s="5">
        <v>9</v>
      </c>
      <c r="Q1043" s="5">
        <v>6</v>
      </c>
      <c r="R1043" s="5">
        <v>6</v>
      </c>
      <c r="S1043" s="5">
        <v>30</v>
      </c>
      <c r="T1043" s="4">
        <v>2070</v>
      </c>
      <c r="U1043" s="26">
        <f t="shared" si="32"/>
        <v>10.094612811423437</v>
      </c>
      <c r="V1043" s="26">
        <f t="shared" si="33"/>
        <v>696.52828398821714</v>
      </c>
      <c r="Z1043" s="4">
        <v>15</v>
      </c>
      <c r="AA1043" s="26">
        <v>22.062209638680951</v>
      </c>
      <c r="AB1043" s="26">
        <v>441.24419277361903</v>
      </c>
    </row>
    <row r="1044" spans="1:28" x14ac:dyDescent="0.25">
      <c r="A1044" s="5" t="s">
        <v>2564</v>
      </c>
      <c r="B1044" s="6" t="s">
        <v>1643</v>
      </c>
      <c r="C1044" s="6" t="s">
        <v>1644</v>
      </c>
      <c r="D1044" s="5">
        <v>1994</v>
      </c>
      <c r="E1044" s="5">
        <v>22</v>
      </c>
      <c r="F1044" s="5">
        <v>30</v>
      </c>
      <c r="G1044" s="5">
        <v>92691</v>
      </c>
      <c r="H1044" s="5" t="s">
        <v>2097</v>
      </c>
      <c r="I1044" s="7">
        <v>4</v>
      </c>
      <c r="J1044" s="5">
        <v>60</v>
      </c>
      <c r="K1044" s="5">
        <v>5</v>
      </c>
      <c r="L1044" s="5">
        <v>1</v>
      </c>
      <c r="M1044" s="5">
        <v>3</v>
      </c>
      <c r="N1044" s="5">
        <v>1</v>
      </c>
      <c r="O1044" s="5">
        <v>15</v>
      </c>
      <c r="P1044" s="5">
        <v>3</v>
      </c>
      <c r="Q1044" s="5">
        <v>9</v>
      </c>
      <c r="R1044" s="5">
        <v>3</v>
      </c>
      <c r="S1044" s="5">
        <v>30</v>
      </c>
      <c r="T1044" s="4">
        <v>1800</v>
      </c>
      <c r="U1044" s="26">
        <f t="shared" si="32"/>
        <v>10.01014229488344</v>
      </c>
      <c r="V1044" s="26">
        <f t="shared" si="33"/>
        <v>600.60853769300638</v>
      </c>
      <c r="Z1044" s="4">
        <v>13</v>
      </c>
      <c r="AA1044" s="26">
        <v>15.45006008195795</v>
      </c>
      <c r="AB1044" s="26">
        <v>123.6004806556636</v>
      </c>
    </row>
    <row r="1045" spans="1:28" x14ac:dyDescent="0.25">
      <c r="A1045" s="5" t="s">
        <v>2617</v>
      </c>
      <c r="B1045" s="6" t="s">
        <v>1643</v>
      </c>
      <c r="C1045" s="6" t="s">
        <v>1644</v>
      </c>
      <c r="D1045" s="5">
        <v>1994</v>
      </c>
      <c r="E1045" s="5">
        <v>22</v>
      </c>
      <c r="F1045" s="5">
        <v>33</v>
      </c>
      <c r="G1045" s="5">
        <v>92504</v>
      </c>
      <c r="H1045" s="5" t="s">
        <v>2097</v>
      </c>
      <c r="I1045" s="7">
        <v>4.0999999999999996</v>
      </c>
      <c r="J1045" s="5">
        <v>30</v>
      </c>
      <c r="K1045" s="5">
        <v>4</v>
      </c>
      <c r="L1045" s="5">
        <v>0</v>
      </c>
      <c r="M1045" s="5">
        <v>4</v>
      </c>
      <c r="N1045" s="5">
        <v>2</v>
      </c>
      <c r="O1045" s="5">
        <v>12</v>
      </c>
      <c r="P1045" s="5">
        <v>0</v>
      </c>
      <c r="Q1045" s="5">
        <v>12</v>
      </c>
      <c r="R1045" s="5">
        <v>6</v>
      </c>
      <c r="S1045" s="5">
        <v>30</v>
      </c>
      <c r="T1045" s="4">
        <v>900</v>
      </c>
      <c r="U1045" s="26">
        <f t="shared" si="32"/>
        <v>10.01014229488344</v>
      </c>
      <c r="V1045" s="26">
        <f t="shared" si="33"/>
        <v>300.30426884650319</v>
      </c>
      <c r="Z1045" s="4">
        <v>10</v>
      </c>
      <c r="AA1045" s="26">
        <v>43.28115855775431</v>
      </c>
      <c r="AB1045" s="26">
        <v>952.18548827059476</v>
      </c>
    </row>
    <row r="1046" spans="1:28" x14ac:dyDescent="0.25">
      <c r="A1046" s="5" t="s">
        <v>2815</v>
      </c>
      <c r="B1046" s="6" t="s">
        <v>1643</v>
      </c>
      <c r="C1046" s="6" t="s">
        <v>1644</v>
      </c>
      <c r="D1046" s="5">
        <v>1991</v>
      </c>
      <c r="E1046" s="5">
        <v>25</v>
      </c>
      <c r="F1046" s="5">
        <v>48</v>
      </c>
      <c r="G1046" s="5">
        <v>95687</v>
      </c>
      <c r="H1046" s="5" t="s">
        <v>2097</v>
      </c>
      <c r="I1046" s="7">
        <v>7.2</v>
      </c>
      <c r="J1046" s="5">
        <v>40</v>
      </c>
      <c r="K1046" s="5">
        <v>5</v>
      </c>
      <c r="L1046" s="5">
        <v>0</v>
      </c>
      <c r="M1046" s="5">
        <v>5</v>
      </c>
      <c r="N1046" s="5">
        <v>0</v>
      </c>
      <c r="O1046" s="5">
        <v>15</v>
      </c>
      <c r="P1046" s="5">
        <v>0</v>
      </c>
      <c r="Q1046" s="5">
        <v>15</v>
      </c>
      <c r="R1046" s="5">
        <v>0</v>
      </c>
      <c r="S1046" s="5">
        <v>30</v>
      </c>
      <c r="T1046" s="4">
        <v>1200</v>
      </c>
      <c r="U1046" s="26">
        <f t="shared" si="32"/>
        <v>9.8800092300592262</v>
      </c>
      <c r="V1046" s="26">
        <f t="shared" si="33"/>
        <v>395.20036920236907</v>
      </c>
      <c r="Z1046" s="4">
        <v>10</v>
      </c>
      <c r="AA1046" s="26">
        <v>66.194713088330118</v>
      </c>
      <c r="AB1046" s="26">
        <v>4633.6299161831084</v>
      </c>
    </row>
    <row r="1047" spans="1:28" x14ac:dyDescent="0.25">
      <c r="A1047" s="5" t="s">
        <v>2350</v>
      </c>
      <c r="B1047" s="6" t="s">
        <v>1730</v>
      </c>
      <c r="C1047" s="6" t="s">
        <v>1151</v>
      </c>
      <c r="D1047" s="5">
        <v>1990</v>
      </c>
      <c r="E1047" s="5">
        <v>26</v>
      </c>
      <c r="F1047" s="5">
        <v>1</v>
      </c>
      <c r="G1047" s="5">
        <v>94552</v>
      </c>
      <c r="H1047" s="5" t="s">
        <v>2097</v>
      </c>
      <c r="I1047" s="7">
        <v>1.8</v>
      </c>
      <c r="J1047" s="5">
        <v>48</v>
      </c>
      <c r="K1047" s="5">
        <v>3</v>
      </c>
      <c r="L1047" s="5">
        <v>1</v>
      </c>
      <c r="M1047" s="5">
        <v>3</v>
      </c>
      <c r="N1047" s="5">
        <v>3</v>
      </c>
      <c r="O1047" s="5">
        <v>9</v>
      </c>
      <c r="P1047" s="5">
        <v>3</v>
      </c>
      <c r="Q1047" s="5">
        <v>9</v>
      </c>
      <c r="R1047" s="5">
        <v>9</v>
      </c>
      <c r="S1047" s="5">
        <v>30</v>
      </c>
      <c r="T1047" s="4">
        <v>1440</v>
      </c>
      <c r="U1047" s="26">
        <f t="shared" si="32"/>
        <v>9.8356877706743671</v>
      </c>
      <c r="V1047" s="26">
        <f t="shared" si="33"/>
        <v>472.11301299236959</v>
      </c>
      <c r="Z1047" s="4">
        <v>13</v>
      </c>
      <c r="AA1047" s="26">
        <v>5.1500200273193162</v>
      </c>
      <c r="AB1047" s="26">
        <v>257.50100136596581</v>
      </c>
    </row>
    <row r="1048" spans="1:28" x14ac:dyDescent="0.25">
      <c r="A1048" s="5" t="s">
        <v>2430</v>
      </c>
      <c r="B1048" s="6" t="s">
        <v>1643</v>
      </c>
      <c r="C1048" s="6" t="s">
        <v>1644</v>
      </c>
      <c r="D1048" s="5">
        <v>1987</v>
      </c>
      <c r="E1048" s="5">
        <v>29</v>
      </c>
      <c r="F1048" s="5">
        <v>19</v>
      </c>
      <c r="G1048" s="5">
        <v>90710</v>
      </c>
      <c r="H1048" s="5" t="s">
        <v>2097</v>
      </c>
      <c r="I1048" s="7">
        <v>4.5999999999999996</v>
      </c>
      <c r="J1048" s="5">
        <v>19</v>
      </c>
      <c r="K1048" s="5">
        <v>4</v>
      </c>
      <c r="L1048" s="5">
        <v>4</v>
      </c>
      <c r="M1048" s="5">
        <v>2</v>
      </c>
      <c r="N1048" s="5">
        <v>0</v>
      </c>
      <c r="O1048" s="5">
        <v>12</v>
      </c>
      <c r="P1048" s="5">
        <v>12</v>
      </c>
      <c r="Q1048" s="5">
        <v>6</v>
      </c>
      <c r="R1048" s="5">
        <v>0</v>
      </c>
      <c r="S1048" s="5">
        <v>30</v>
      </c>
      <c r="T1048" s="4">
        <v>570</v>
      </c>
      <c r="U1048" s="26">
        <f t="shared" si="32"/>
        <v>9.6997824890589399</v>
      </c>
      <c r="V1048" s="26">
        <f t="shared" si="33"/>
        <v>184.29586729211985</v>
      </c>
      <c r="Z1048" s="4">
        <v>15</v>
      </c>
      <c r="AA1048" s="26">
        <v>18.168878525972545</v>
      </c>
      <c r="AB1048" s="26">
        <v>490.5597202012587</v>
      </c>
    </row>
    <row r="1049" spans="1:28" x14ac:dyDescent="0.25">
      <c r="A1049" s="5" t="s">
        <v>2690</v>
      </c>
      <c r="B1049" s="6" t="s">
        <v>1643</v>
      </c>
      <c r="C1049" s="6" t="s">
        <v>1644</v>
      </c>
      <c r="D1049" s="5">
        <v>1986</v>
      </c>
      <c r="E1049" s="5">
        <v>30</v>
      </c>
      <c r="F1049" s="5">
        <v>37</v>
      </c>
      <c r="G1049" s="5">
        <v>92071</v>
      </c>
      <c r="H1049" s="5" t="s">
        <v>2097</v>
      </c>
      <c r="I1049" s="7">
        <v>3.9</v>
      </c>
      <c r="J1049" s="5">
        <v>50</v>
      </c>
      <c r="K1049" s="5">
        <v>4</v>
      </c>
      <c r="L1049" s="5">
        <v>0</v>
      </c>
      <c r="M1049" s="5">
        <v>2</v>
      </c>
      <c r="N1049" s="5">
        <v>4</v>
      </c>
      <c r="O1049" s="5">
        <v>12</v>
      </c>
      <c r="P1049" s="5">
        <v>0</v>
      </c>
      <c r="Q1049" s="5">
        <v>6</v>
      </c>
      <c r="R1049" s="5">
        <v>12</v>
      </c>
      <c r="S1049" s="5">
        <v>30</v>
      </c>
      <c r="T1049" s="4">
        <v>1500</v>
      </c>
      <c r="U1049" s="26">
        <f t="shared" si="32"/>
        <v>9.6534731738168027</v>
      </c>
      <c r="V1049" s="26">
        <f t="shared" si="33"/>
        <v>482.67365869084011</v>
      </c>
      <c r="Z1049" s="4">
        <v>20</v>
      </c>
      <c r="AA1049" s="26">
        <v>18.560782191704135</v>
      </c>
      <c r="AB1049" s="26">
        <v>928.03910958520669</v>
      </c>
    </row>
    <row r="1050" spans="1:28" x14ac:dyDescent="0.25">
      <c r="A1050" s="5" t="s">
        <v>2674</v>
      </c>
      <c r="B1050" s="6" t="s">
        <v>1643</v>
      </c>
      <c r="C1050" s="6" t="s">
        <v>1644</v>
      </c>
      <c r="D1050" s="5">
        <v>1985</v>
      </c>
      <c r="E1050" s="5">
        <v>31</v>
      </c>
      <c r="F1050" s="5">
        <v>36</v>
      </c>
      <c r="G1050" s="5">
        <v>92374</v>
      </c>
      <c r="H1050" s="5" t="s">
        <v>2097</v>
      </c>
      <c r="I1050" s="7">
        <v>0.1</v>
      </c>
      <c r="J1050" s="5">
        <v>1</v>
      </c>
      <c r="K1050" s="5">
        <v>0</v>
      </c>
      <c r="L1050" s="5">
        <v>0</v>
      </c>
      <c r="M1050" s="5">
        <v>0</v>
      </c>
      <c r="N1050" s="5">
        <v>10</v>
      </c>
      <c r="O1050" s="5">
        <v>0</v>
      </c>
      <c r="P1050" s="5">
        <v>0</v>
      </c>
      <c r="Q1050" s="5">
        <v>0</v>
      </c>
      <c r="R1050" s="5">
        <v>30</v>
      </c>
      <c r="S1050" s="5">
        <v>30</v>
      </c>
      <c r="T1050" s="4">
        <v>30</v>
      </c>
      <c r="U1050" s="26">
        <f t="shared" si="32"/>
        <v>9.6066459972970826</v>
      </c>
      <c r="V1050" s="26">
        <f t="shared" si="33"/>
        <v>9.6066459972970826</v>
      </c>
      <c r="Z1050" s="4">
        <v>11</v>
      </c>
      <c r="AA1050" s="26">
        <v>14.054774797071541</v>
      </c>
      <c r="AB1050" s="26">
        <v>983.83423579500788</v>
      </c>
    </row>
    <row r="1051" spans="1:28" x14ac:dyDescent="0.25">
      <c r="A1051" s="5" t="s">
        <v>2438</v>
      </c>
      <c r="B1051" s="6" t="s">
        <v>1643</v>
      </c>
      <c r="C1051" s="6" t="s">
        <v>1644</v>
      </c>
      <c r="D1051" s="5">
        <v>1984</v>
      </c>
      <c r="E1051" s="5">
        <v>32</v>
      </c>
      <c r="F1051" s="5">
        <v>19</v>
      </c>
      <c r="G1051" s="5">
        <v>91776</v>
      </c>
      <c r="H1051" s="5" t="s">
        <v>2097</v>
      </c>
      <c r="I1051" s="7">
        <v>5.9</v>
      </c>
      <c r="J1051" s="5">
        <v>25</v>
      </c>
      <c r="K1051" s="5">
        <v>2</v>
      </c>
      <c r="L1051" s="5">
        <v>2</v>
      </c>
      <c r="M1051" s="5">
        <v>4</v>
      </c>
      <c r="N1051" s="5">
        <v>2</v>
      </c>
      <c r="O1051" s="5">
        <v>6</v>
      </c>
      <c r="P1051" s="5">
        <v>6</v>
      </c>
      <c r="Q1051" s="5">
        <v>12</v>
      </c>
      <c r="R1051" s="5">
        <v>6</v>
      </c>
      <c r="S1051" s="5">
        <v>30</v>
      </c>
      <c r="T1051" s="4">
        <v>750</v>
      </c>
      <c r="U1051" s="26">
        <f t="shared" si="32"/>
        <v>9.5592922240579874</v>
      </c>
      <c r="V1051" s="26">
        <f t="shared" si="33"/>
        <v>238.9823056014497</v>
      </c>
      <c r="Z1051" s="4">
        <v>11</v>
      </c>
      <c r="AA1051" s="26">
        <v>20.443308795740425</v>
      </c>
      <c r="AB1051" s="26">
        <v>613.29926387221269</v>
      </c>
    </row>
    <row r="1052" spans="1:28" x14ac:dyDescent="0.25">
      <c r="A1052" s="5" t="s">
        <v>2699</v>
      </c>
      <c r="B1052" s="6" t="s">
        <v>1643</v>
      </c>
      <c r="C1052" s="6" t="s">
        <v>1644</v>
      </c>
      <c r="D1052" s="5">
        <v>1983</v>
      </c>
      <c r="E1052" s="5">
        <v>33</v>
      </c>
      <c r="F1052" s="5">
        <v>37</v>
      </c>
      <c r="G1052" s="5">
        <v>92084</v>
      </c>
      <c r="H1052" s="5" t="s">
        <v>2097</v>
      </c>
      <c r="I1052" s="7">
        <v>3</v>
      </c>
      <c r="J1052" s="5">
        <v>19</v>
      </c>
      <c r="K1052" s="5">
        <v>0</v>
      </c>
      <c r="L1052" s="5">
        <v>10</v>
      </c>
      <c r="M1052" s="5">
        <v>0</v>
      </c>
      <c r="N1052" s="5">
        <v>0</v>
      </c>
      <c r="O1052" s="5">
        <v>0</v>
      </c>
      <c r="P1052" s="5">
        <v>30</v>
      </c>
      <c r="Q1052" s="5">
        <v>0</v>
      </c>
      <c r="R1052" s="5">
        <v>0</v>
      </c>
      <c r="S1052" s="5">
        <v>30</v>
      </c>
      <c r="T1052" s="4">
        <v>570</v>
      </c>
      <c r="U1052" s="26">
        <f t="shared" si="32"/>
        <v>9.5114029210773161</v>
      </c>
      <c r="V1052" s="26">
        <f t="shared" si="33"/>
        <v>180.71665550046902</v>
      </c>
      <c r="Z1052" s="4">
        <v>14</v>
      </c>
      <c r="AA1052" s="26">
        <v>7.7554780307150795</v>
      </c>
      <c r="AB1052" s="26">
        <v>69.799302276435711</v>
      </c>
    </row>
    <row r="1053" spans="1:28" x14ac:dyDescent="0.25">
      <c r="A1053" s="5" t="s">
        <v>2707</v>
      </c>
      <c r="B1053" s="6" t="s">
        <v>1643</v>
      </c>
      <c r="C1053" s="6" t="s">
        <v>1644</v>
      </c>
      <c r="D1053" s="5">
        <v>1982</v>
      </c>
      <c r="E1053" s="5">
        <v>34</v>
      </c>
      <c r="F1053" s="5">
        <v>37</v>
      </c>
      <c r="G1053" s="5">
        <v>92129</v>
      </c>
      <c r="H1053" s="5" t="s">
        <v>2097</v>
      </c>
      <c r="I1053" s="7">
        <v>4</v>
      </c>
      <c r="J1053" s="5">
        <v>49</v>
      </c>
      <c r="K1053" s="5">
        <v>1</v>
      </c>
      <c r="L1053" s="5">
        <v>1</v>
      </c>
      <c r="M1053" s="5">
        <v>3</v>
      </c>
      <c r="N1053" s="5">
        <v>5</v>
      </c>
      <c r="O1053" s="5">
        <v>3</v>
      </c>
      <c r="P1053" s="5">
        <v>3</v>
      </c>
      <c r="Q1053" s="5">
        <v>9</v>
      </c>
      <c r="R1053" s="5">
        <v>15</v>
      </c>
      <c r="S1053" s="5">
        <v>30</v>
      </c>
      <c r="T1053" s="4">
        <v>1470</v>
      </c>
      <c r="U1053" s="26">
        <f t="shared" si="32"/>
        <v>9.4629689521345419</v>
      </c>
      <c r="V1053" s="26">
        <f t="shared" si="33"/>
        <v>463.68547865459254</v>
      </c>
      <c r="Z1053" s="4">
        <v>11</v>
      </c>
      <c r="AA1053" s="26">
        <v>14.054774797071541</v>
      </c>
      <c r="AB1053" s="26">
        <v>1405.4774797071541</v>
      </c>
    </row>
    <row r="1054" spans="1:28" x14ac:dyDescent="0.25">
      <c r="A1054" s="5" t="s">
        <v>2442</v>
      </c>
      <c r="B1054" s="6" t="s">
        <v>1660</v>
      </c>
      <c r="C1054" s="6" t="s">
        <v>1151</v>
      </c>
      <c r="D1054" s="5">
        <v>1980</v>
      </c>
      <c r="E1054" s="5">
        <v>36</v>
      </c>
      <c r="F1054" s="5">
        <v>19</v>
      </c>
      <c r="G1054" s="5">
        <v>90808</v>
      </c>
      <c r="H1054" s="5" t="s">
        <v>2097</v>
      </c>
      <c r="I1054" s="7">
        <v>1.9</v>
      </c>
      <c r="J1054" s="5">
        <v>30</v>
      </c>
      <c r="K1054" s="5">
        <v>0</v>
      </c>
      <c r="L1054" s="5">
        <v>10</v>
      </c>
      <c r="M1054" s="5">
        <v>0</v>
      </c>
      <c r="N1054" s="5">
        <v>0</v>
      </c>
      <c r="O1054" s="5">
        <v>0</v>
      </c>
      <c r="P1054" s="5">
        <v>30</v>
      </c>
      <c r="Q1054" s="5">
        <v>0</v>
      </c>
      <c r="R1054" s="5">
        <v>0</v>
      </c>
      <c r="S1054" s="5">
        <v>30</v>
      </c>
      <c r="T1054" s="4">
        <v>900</v>
      </c>
      <c r="U1054" s="26">
        <f t="shared" si="32"/>
        <v>9.3644294204241856</v>
      </c>
      <c r="V1054" s="26">
        <f t="shared" si="33"/>
        <v>280.93288261272556</v>
      </c>
      <c r="Z1054" s="4">
        <v>4</v>
      </c>
      <c r="AA1054" s="26">
        <v>24.934129290416017</v>
      </c>
      <c r="AB1054" s="26">
        <v>224.40716361374416</v>
      </c>
    </row>
    <row r="1055" spans="1:28" x14ac:dyDescent="0.25">
      <c r="A1055" s="5" t="s">
        <v>2813</v>
      </c>
      <c r="B1055" s="6" t="s">
        <v>1643</v>
      </c>
      <c r="C1055" s="6" t="s">
        <v>1644</v>
      </c>
      <c r="D1055" s="5">
        <v>1980</v>
      </c>
      <c r="E1055" s="5">
        <v>36</v>
      </c>
      <c r="F1055" s="5">
        <v>48</v>
      </c>
      <c r="G1055" s="5">
        <v>94534</v>
      </c>
      <c r="H1055" s="5" t="s">
        <v>2097</v>
      </c>
      <c r="I1055" s="7">
        <v>2</v>
      </c>
      <c r="J1055" s="5">
        <v>19</v>
      </c>
      <c r="K1055" s="5">
        <v>5</v>
      </c>
      <c r="L1055" s="5">
        <v>5</v>
      </c>
      <c r="M1055" s="5">
        <v>0</v>
      </c>
      <c r="N1055" s="5">
        <v>0</v>
      </c>
      <c r="O1055" s="5">
        <v>15</v>
      </c>
      <c r="P1055" s="5">
        <v>15</v>
      </c>
      <c r="Q1055" s="5">
        <v>0</v>
      </c>
      <c r="R1055" s="5">
        <v>0</v>
      </c>
      <c r="S1055" s="5">
        <v>30</v>
      </c>
      <c r="T1055" s="4">
        <v>570</v>
      </c>
      <c r="U1055" s="26">
        <f t="shared" si="32"/>
        <v>9.3644294204241856</v>
      </c>
      <c r="V1055" s="26">
        <f t="shared" si="33"/>
        <v>177.92415898805953</v>
      </c>
      <c r="Z1055" s="4">
        <v>17</v>
      </c>
      <c r="AA1055" s="26">
        <v>15.70269736156574</v>
      </c>
      <c r="AB1055" s="26">
        <v>533.89171029323518</v>
      </c>
    </row>
    <row r="1056" spans="1:28" x14ac:dyDescent="0.25">
      <c r="A1056" s="5" t="s">
        <v>2712</v>
      </c>
      <c r="B1056" s="6" t="s">
        <v>1643</v>
      </c>
      <c r="C1056" s="6" t="s">
        <v>1644</v>
      </c>
      <c r="D1056" s="5">
        <v>1979</v>
      </c>
      <c r="E1056" s="5">
        <v>37</v>
      </c>
      <c r="F1056" s="5">
        <v>37</v>
      </c>
      <c r="G1056" s="5">
        <v>92065</v>
      </c>
      <c r="H1056" s="5" t="s">
        <v>2097</v>
      </c>
      <c r="I1056" s="7">
        <v>6</v>
      </c>
      <c r="J1056" s="5">
        <v>89</v>
      </c>
      <c r="K1056" s="5">
        <v>0</v>
      </c>
      <c r="L1056" s="5">
        <v>0</v>
      </c>
      <c r="M1056" s="5">
        <v>4</v>
      </c>
      <c r="N1056" s="5">
        <v>6</v>
      </c>
      <c r="O1056" s="5">
        <v>0</v>
      </c>
      <c r="P1056" s="5">
        <v>0</v>
      </c>
      <c r="Q1056" s="5">
        <v>12</v>
      </c>
      <c r="R1056" s="5">
        <v>18</v>
      </c>
      <c r="S1056" s="5">
        <v>30</v>
      </c>
      <c r="T1056" s="4">
        <v>2670</v>
      </c>
      <c r="U1056" s="26">
        <f t="shared" si="32"/>
        <v>9.3143045159167563</v>
      </c>
      <c r="V1056" s="26">
        <f t="shared" si="33"/>
        <v>828.9731019165913</v>
      </c>
      <c r="Z1056" s="4">
        <v>12</v>
      </c>
      <c r="AA1056" s="26">
        <v>46.171754937421532</v>
      </c>
      <c r="AB1056" s="26">
        <v>1338.9808931852244</v>
      </c>
    </row>
    <row r="1057" spans="1:28" x14ac:dyDescent="0.25">
      <c r="A1057" s="5" t="s">
        <v>2696</v>
      </c>
      <c r="B1057" s="6" t="s">
        <v>1643</v>
      </c>
      <c r="C1057" s="6" t="s">
        <v>1644</v>
      </c>
      <c r="D1057" s="5">
        <v>1974</v>
      </c>
      <c r="E1057" s="5">
        <v>42</v>
      </c>
      <c r="F1057" s="5">
        <v>37</v>
      </c>
      <c r="G1057" s="5">
        <v>91910</v>
      </c>
      <c r="H1057" s="5" t="s">
        <v>2097</v>
      </c>
      <c r="I1057" s="7">
        <v>1.9</v>
      </c>
      <c r="J1057" s="5">
        <v>30</v>
      </c>
      <c r="K1057" s="5">
        <v>4</v>
      </c>
      <c r="L1057" s="5">
        <v>0</v>
      </c>
      <c r="M1057" s="5">
        <v>4</v>
      </c>
      <c r="N1057" s="5">
        <v>2</v>
      </c>
      <c r="O1057" s="5">
        <v>12</v>
      </c>
      <c r="P1057" s="5">
        <v>0</v>
      </c>
      <c r="Q1057" s="5">
        <v>12</v>
      </c>
      <c r="R1057" s="5">
        <v>6</v>
      </c>
      <c r="S1057" s="5">
        <v>30</v>
      </c>
      <c r="T1057" s="4">
        <v>900</v>
      </c>
      <c r="U1057" s="26">
        <f t="shared" si="32"/>
        <v>9.0547210300429199</v>
      </c>
      <c r="V1057" s="26">
        <f t="shared" si="33"/>
        <v>271.64163090128761</v>
      </c>
      <c r="Z1057" s="4">
        <v>10</v>
      </c>
      <c r="AA1057" s="26">
        <v>20.367604027178498</v>
      </c>
      <c r="AB1057" s="26">
        <v>1384.9970738481379</v>
      </c>
    </row>
    <row r="1058" spans="1:28" x14ac:dyDescent="0.25">
      <c r="A1058" s="5" t="s">
        <v>2845</v>
      </c>
      <c r="B1058" s="6" t="s">
        <v>1660</v>
      </c>
      <c r="C1058" s="6" t="s">
        <v>1151</v>
      </c>
      <c r="D1058" s="5">
        <v>1974</v>
      </c>
      <c r="E1058" s="5">
        <v>42</v>
      </c>
      <c r="F1058" s="5">
        <v>54</v>
      </c>
      <c r="G1058" s="5">
        <v>93277</v>
      </c>
      <c r="H1058" s="5" t="s">
        <v>2097</v>
      </c>
      <c r="I1058" s="7">
        <v>1.9</v>
      </c>
      <c r="J1058" s="5">
        <v>5</v>
      </c>
      <c r="K1058" s="5">
        <v>5</v>
      </c>
      <c r="L1058" s="5">
        <v>5</v>
      </c>
      <c r="M1058" s="5">
        <v>0</v>
      </c>
      <c r="N1058" s="5">
        <v>0</v>
      </c>
      <c r="O1058" s="5">
        <v>15</v>
      </c>
      <c r="P1058" s="5">
        <v>15</v>
      </c>
      <c r="Q1058" s="5">
        <v>0</v>
      </c>
      <c r="R1058" s="5">
        <v>0</v>
      </c>
      <c r="S1058" s="5">
        <v>30</v>
      </c>
      <c r="T1058" s="4">
        <v>150</v>
      </c>
      <c r="U1058" s="26">
        <f t="shared" si="32"/>
        <v>9.0547210300429199</v>
      </c>
      <c r="V1058" s="26">
        <f t="shared" si="33"/>
        <v>45.2736051502146</v>
      </c>
      <c r="Z1058" s="4">
        <v>14</v>
      </c>
      <c r="AA1058" s="26">
        <v>6.462898358929233</v>
      </c>
      <c r="AB1058" s="26">
        <v>219.73854420359393</v>
      </c>
    </row>
    <row r="1059" spans="1:28" x14ac:dyDescent="0.25">
      <c r="A1059" s="5" t="s">
        <v>2863</v>
      </c>
      <c r="B1059" s="6" t="s">
        <v>1643</v>
      </c>
      <c r="C1059" s="6" t="s">
        <v>1644</v>
      </c>
      <c r="D1059" s="5">
        <v>1974</v>
      </c>
      <c r="E1059" s="5">
        <v>42</v>
      </c>
      <c r="F1059" s="5">
        <v>56</v>
      </c>
      <c r="G1059" s="5">
        <v>91320</v>
      </c>
      <c r="H1059" s="5" t="s">
        <v>2097</v>
      </c>
      <c r="I1059" s="7">
        <v>4</v>
      </c>
      <c r="J1059" s="5">
        <v>25</v>
      </c>
      <c r="K1059" s="5">
        <v>2</v>
      </c>
      <c r="L1059" s="5">
        <v>6</v>
      </c>
      <c r="M1059" s="5">
        <v>2</v>
      </c>
      <c r="N1059" s="5">
        <v>0</v>
      </c>
      <c r="O1059" s="5">
        <v>6</v>
      </c>
      <c r="P1059" s="5">
        <v>18</v>
      </c>
      <c r="Q1059" s="5">
        <v>6</v>
      </c>
      <c r="R1059" s="5">
        <v>0</v>
      </c>
      <c r="S1059" s="5">
        <v>30</v>
      </c>
      <c r="T1059" s="4">
        <v>750</v>
      </c>
      <c r="U1059" s="26">
        <f t="shared" si="32"/>
        <v>9.0547210300429199</v>
      </c>
      <c r="V1059" s="26">
        <f t="shared" si="33"/>
        <v>226.36802575107299</v>
      </c>
      <c r="Z1059" s="4">
        <v>11</v>
      </c>
      <c r="AA1059" s="26">
        <v>6.3885339986688825</v>
      </c>
      <c r="AB1059" s="26">
        <v>255.54135994675531</v>
      </c>
    </row>
    <row r="1060" spans="1:28" x14ac:dyDescent="0.25">
      <c r="A1060" s="5" t="s">
        <v>2859</v>
      </c>
      <c r="B1060" s="6" t="s">
        <v>1643</v>
      </c>
      <c r="C1060" s="6" t="s">
        <v>1644</v>
      </c>
      <c r="D1060" s="5">
        <v>1973</v>
      </c>
      <c r="E1060" s="5">
        <v>43</v>
      </c>
      <c r="F1060" s="5">
        <v>56</v>
      </c>
      <c r="G1060" s="5">
        <v>93003</v>
      </c>
      <c r="H1060" s="5" t="s">
        <v>2097</v>
      </c>
      <c r="I1060" s="7">
        <v>2.9</v>
      </c>
      <c r="J1060" s="5">
        <v>39</v>
      </c>
      <c r="K1060" s="5">
        <v>2</v>
      </c>
      <c r="L1060" s="5">
        <v>2</v>
      </c>
      <c r="M1060" s="5">
        <v>3</v>
      </c>
      <c r="N1060" s="5">
        <v>3</v>
      </c>
      <c r="O1060" s="5">
        <v>6</v>
      </c>
      <c r="P1060" s="5">
        <v>6</v>
      </c>
      <c r="Q1060" s="5">
        <v>9</v>
      </c>
      <c r="R1060" s="5">
        <v>9</v>
      </c>
      <c r="S1060" s="5">
        <v>30</v>
      </c>
      <c r="T1060" s="4">
        <v>1170</v>
      </c>
      <c r="U1060" s="26">
        <f t="shared" si="32"/>
        <v>9.0009373668513</v>
      </c>
      <c r="V1060" s="26">
        <f t="shared" si="33"/>
        <v>351.03655730720072</v>
      </c>
      <c r="Z1060" s="4">
        <v>16</v>
      </c>
      <c r="AA1060" s="26">
        <v>5.2124064353325732</v>
      </c>
      <c r="AB1060" s="26">
        <v>156.37219305997721</v>
      </c>
    </row>
    <row r="1061" spans="1:28" x14ac:dyDescent="0.25">
      <c r="A1061" s="5" t="s">
        <v>2793</v>
      </c>
      <c r="B1061" s="6" t="s">
        <v>1643</v>
      </c>
      <c r="C1061" s="6" t="s">
        <v>1644</v>
      </c>
      <c r="D1061" s="5">
        <v>1972</v>
      </c>
      <c r="E1061" s="5">
        <v>44</v>
      </c>
      <c r="F1061" s="5">
        <v>43</v>
      </c>
      <c r="G1061" s="5">
        <v>95136</v>
      </c>
      <c r="H1061" s="5" t="s">
        <v>2097</v>
      </c>
      <c r="I1061" s="7">
        <v>0.3</v>
      </c>
      <c r="J1061" s="5">
        <v>1</v>
      </c>
      <c r="K1061" s="5">
        <v>0</v>
      </c>
      <c r="L1061" s="5">
        <v>10</v>
      </c>
      <c r="M1061" s="5">
        <v>0</v>
      </c>
      <c r="N1061" s="5">
        <v>0</v>
      </c>
      <c r="O1061" s="5">
        <v>0</v>
      </c>
      <c r="P1061" s="5">
        <v>30</v>
      </c>
      <c r="Q1061" s="5">
        <v>0</v>
      </c>
      <c r="R1061" s="5">
        <v>0</v>
      </c>
      <c r="S1061" s="5">
        <v>30</v>
      </c>
      <c r="T1061" s="4">
        <v>30</v>
      </c>
      <c r="U1061" s="26">
        <f t="shared" si="32"/>
        <v>8.9465051151625996</v>
      </c>
      <c r="V1061" s="26">
        <f t="shared" si="33"/>
        <v>8.9465051151625996</v>
      </c>
      <c r="Z1061" s="4">
        <v>15</v>
      </c>
      <c r="AA1061" s="26">
        <v>36.33775705194509</v>
      </c>
      <c r="AB1061" s="26">
        <v>1962.2388808050348</v>
      </c>
    </row>
    <row r="1062" spans="1:28" x14ac:dyDescent="0.25">
      <c r="A1062" s="5" t="s">
        <v>2883</v>
      </c>
      <c r="B1062" s="6" t="s">
        <v>1643</v>
      </c>
      <c r="C1062" s="6" t="s">
        <v>1644</v>
      </c>
      <c r="D1062" s="5">
        <v>1972</v>
      </c>
      <c r="E1062" s="5">
        <v>44</v>
      </c>
      <c r="F1062" s="5">
        <v>58</v>
      </c>
      <c r="G1062" s="5">
        <v>95961</v>
      </c>
      <c r="H1062" s="5" t="s">
        <v>2097</v>
      </c>
      <c r="I1062" s="7">
        <v>2.6</v>
      </c>
      <c r="J1062" s="5">
        <v>19</v>
      </c>
      <c r="K1062" s="5">
        <v>4</v>
      </c>
      <c r="L1062" s="5">
        <v>3</v>
      </c>
      <c r="M1062" s="5">
        <v>1</v>
      </c>
      <c r="N1062" s="5">
        <v>2</v>
      </c>
      <c r="O1062" s="5">
        <v>12</v>
      </c>
      <c r="P1062" s="5">
        <v>9</v>
      </c>
      <c r="Q1062" s="5">
        <v>3</v>
      </c>
      <c r="R1062" s="5">
        <v>6</v>
      </c>
      <c r="S1062" s="5">
        <v>30</v>
      </c>
      <c r="T1062" s="4">
        <v>570</v>
      </c>
      <c r="U1062" s="26">
        <f t="shared" si="32"/>
        <v>8.9465051151625996</v>
      </c>
      <c r="V1062" s="26">
        <f t="shared" si="33"/>
        <v>169.98359718808939</v>
      </c>
      <c r="Z1062" s="4">
        <v>8</v>
      </c>
      <c r="AA1062" s="26">
        <v>17.693600266372702</v>
      </c>
      <c r="AB1062" s="26">
        <v>336.17840506108132</v>
      </c>
    </row>
    <row r="1063" spans="1:28" x14ac:dyDescent="0.25">
      <c r="A1063" s="5" t="s">
        <v>1169</v>
      </c>
      <c r="B1063" s="6" t="s">
        <v>1150</v>
      </c>
      <c r="C1063" s="6" t="s">
        <v>1151</v>
      </c>
      <c r="D1063" s="5">
        <v>2007</v>
      </c>
      <c r="E1063" s="5">
        <v>9</v>
      </c>
      <c r="F1063" s="5">
        <v>1</v>
      </c>
      <c r="G1063" s="5">
        <v>94550</v>
      </c>
      <c r="H1063" s="5" t="s">
        <v>1152</v>
      </c>
      <c r="I1063" s="7">
        <v>1.9</v>
      </c>
      <c r="J1063" s="5">
        <v>20</v>
      </c>
      <c r="K1063" s="5">
        <v>3</v>
      </c>
      <c r="L1063" s="5">
        <v>3</v>
      </c>
      <c r="M1063" s="5">
        <v>5</v>
      </c>
      <c r="N1063" s="5">
        <v>0</v>
      </c>
      <c r="O1063" s="5">
        <v>9</v>
      </c>
      <c r="P1063" s="5">
        <v>9</v>
      </c>
      <c r="Q1063" s="5">
        <v>15</v>
      </c>
      <c r="R1063" s="5">
        <v>0</v>
      </c>
      <c r="S1063" s="5">
        <v>33</v>
      </c>
      <c r="T1063" s="4">
        <v>660</v>
      </c>
      <c r="U1063" s="26">
        <f t="shared" si="32"/>
        <v>11.582042992991813</v>
      </c>
      <c r="V1063" s="26">
        <f t="shared" si="33"/>
        <v>231.64085985983627</v>
      </c>
      <c r="Z1063" s="4">
        <v>10</v>
      </c>
      <c r="AA1063" s="26">
        <v>25.459505033973123</v>
      </c>
      <c r="AB1063" s="26">
        <v>381.89257550959684</v>
      </c>
    </row>
    <row r="1064" spans="1:28" x14ac:dyDescent="0.25">
      <c r="A1064" s="5" t="s">
        <v>1172</v>
      </c>
      <c r="B1064" s="6" t="s">
        <v>1150</v>
      </c>
      <c r="C1064" s="6" t="s">
        <v>1151</v>
      </c>
      <c r="D1064" s="5">
        <v>2006</v>
      </c>
      <c r="E1064" s="5">
        <v>10</v>
      </c>
      <c r="F1064" s="5">
        <v>1</v>
      </c>
      <c r="G1064" s="5">
        <v>94544</v>
      </c>
      <c r="H1064" s="5" t="s">
        <v>1152</v>
      </c>
      <c r="I1064" s="7">
        <v>1.9</v>
      </c>
      <c r="J1064" s="5">
        <v>25</v>
      </c>
      <c r="K1064" s="5">
        <v>3</v>
      </c>
      <c r="L1064" s="5">
        <v>3</v>
      </c>
      <c r="M1064" s="5">
        <v>3</v>
      </c>
      <c r="N1064" s="5">
        <v>2</v>
      </c>
      <c r="O1064" s="5">
        <v>9</v>
      </c>
      <c r="P1064" s="5">
        <v>9</v>
      </c>
      <c r="Q1064" s="5">
        <v>9</v>
      </c>
      <c r="R1064" s="5">
        <v>6</v>
      </c>
      <c r="S1064" s="5">
        <v>33</v>
      </c>
      <c r="T1064" s="4">
        <v>825</v>
      </c>
      <c r="U1064" s="26">
        <f t="shared" si="32"/>
        <v>11.540765509391008</v>
      </c>
      <c r="V1064" s="26">
        <f t="shared" si="33"/>
        <v>288.5191377347752</v>
      </c>
      <c r="Z1064" s="4">
        <v>11</v>
      </c>
      <c r="AA1064" s="26">
        <v>10.221654397870212</v>
      </c>
      <c r="AB1064" s="26">
        <v>255.54135994675531</v>
      </c>
    </row>
    <row r="1065" spans="1:28" x14ac:dyDescent="0.25">
      <c r="A1065" s="5" t="s">
        <v>1201</v>
      </c>
      <c r="B1065" s="6" t="s">
        <v>1150</v>
      </c>
      <c r="C1065" s="6" t="s">
        <v>1151</v>
      </c>
      <c r="D1065" s="5">
        <v>2009</v>
      </c>
      <c r="E1065" s="5">
        <v>7</v>
      </c>
      <c r="F1065" s="5">
        <v>9</v>
      </c>
      <c r="G1065" s="5">
        <v>96155</v>
      </c>
      <c r="H1065" s="5" t="s">
        <v>1152</v>
      </c>
      <c r="I1065" s="7">
        <v>1.7</v>
      </c>
      <c r="J1065" s="5">
        <v>30</v>
      </c>
      <c r="K1065" s="5">
        <v>4</v>
      </c>
      <c r="L1065" s="5">
        <v>5</v>
      </c>
      <c r="M1065" s="5">
        <v>2</v>
      </c>
      <c r="N1065" s="5">
        <v>0</v>
      </c>
      <c r="O1065" s="5">
        <v>12</v>
      </c>
      <c r="P1065" s="5">
        <v>15</v>
      </c>
      <c r="Q1065" s="5">
        <v>6</v>
      </c>
      <c r="R1065" s="5">
        <v>0</v>
      </c>
      <c r="S1065" s="5">
        <v>33</v>
      </c>
      <c r="T1065" s="4">
        <v>990</v>
      </c>
      <c r="U1065" s="26">
        <f t="shared" si="32"/>
        <v>11.663377023901312</v>
      </c>
      <c r="V1065" s="26">
        <f t="shared" si="33"/>
        <v>349.90131071703934</v>
      </c>
      <c r="Z1065" s="4">
        <v>10</v>
      </c>
      <c r="AA1065" s="26">
        <v>50.919010067946246</v>
      </c>
      <c r="AB1065" s="26">
        <v>5091.9010067946247</v>
      </c>
    </row>
    <row r="1066" spans="1:28" x14ac:dyDescent="0.25">
      <c r="A1066" s="5" t="s">
        <v>1307</v>
      </c>
      <c r="B1066" s="6" t="s">
        <v>1150</v>
      </c>
      <c r="C1066" s="6" t="s">
        <v>1151</v>
      </c>
      <c r="D1066" s="5">
        <v>2008</v>
      </c>
      <c r="E1066" s="5">
        <v>8</v>
      </c>
      <c r="F1066" s="5">
        <v>21</v>
      </c>
      <c r="G1066" s="5">
        <v>94966</v>
      </c>
      <c r="H1066" s="5" t="s">
        <v>1152</v>
      </c>
      <c r="I1066" s="7">
        <v>2</v>
      </c>
      <c r="J1066" s="5">
        <v>19</v>
      </c>
      <c r="K1066" s="5">
        <v>2</v>
      </c>
      <c r="L1066" s="5">
        <v>4</v>
      </c>
      <c r="M1066" s="5">
        <v>4</v>
      </c>
      <c r="N1066" s="5">
        <v>1</v>
      </c>
      <c r="O1066" s="5">
        <v>6</v>
      </c>
      <c r="P1066" s="5">
        <v>12</v>
      </c>
      <c r="Q1066" s="5">
        <v>12</v>
      </c>
      <c r="R1066" s="5">
        <v>3</v>
      </c>
      <c r="S1066" s="5">
        <v>33</v>
      </c>
      <c r="T1066" s="4">
        <v>627</v>
      </c>
      <c r="U1066" s="26">
        <f t="shared" si="32"/>
        <v>11.622911481568444</v>
      </c>
      <c r="V1066" s="26">
        <f t="shared" si="33"/>
        <v>220.83531814980043</v>
      </c>
      <c r="Z1066" s="4">
        <v>16</v>
      </c>
      <c r="AA1066" s="26">
        <v>5.2124064353325732</v>
      </c>
      <c r="AB1066" s="26">
        <v>78.186096529988603</v>
      </c>
    </row>
    <row r="1067" spans="1:28" x14ac:dyDescent="0.25">
      <c r="A1067" s="5" t="s">
        <v>1366</v>
      </c>
      <c r="B1067" s="6" t="s">
        <v>1150</v>
      </c>
      <c r="C1067" s="6" t="s">
        <v>1151</v>
      </c>
      <c r="D1067" s="5">
        <v>2007</v>
      </c>
      <c r="E1067" s="5">
        <v>9</v>
      </c>
      <c r="F1067" s="5">
        <v>31</v>
      </c>
      <c r="G1067" s="5">
        <v>95603</v>
      </c>
      <c r="H1067" s="5" t="s">
        <v>1152</v>
      </c>
      <c r="I1067" s="7">
        <v>3.7</v>
      </c>
      <c r="J1067" s="5">
        <v>30</v>
      </c>
      <c r="K1067" s="5">
        <v>4</v>
      </c>
      <c r="L1067" s="5">
        <v>2</v>
      </c>
      <c r="M1067" s="5">
        <v>4</v>
      </c>
      <c r="N1067" s="5">
        <v>1</v>
      </c>
      <c r="O1067" s="5">
        <v>12</v>
      </c>
      <c r="P1067" s="5">
        <v>6</v>
      </c>
      <c r="Q1067" s="5">
        <v>12</v>
      </c>
      <c r="R1067" s="5">
        <v>3</v>
      </c>
      <c r="S1067" s="5">
        <v>33</v>
      </c>
      <c r="T1067" s="4">
        <v>990</v>
      </c>
      <c r="U1067" s="26">
        <f t="shared" si="32"/>
        <v>11.582042992991813</v>
      </c>
      <c r="V1067" s="26">
        <f t="shared" si="33"/>
        <v>347.4612897897544</v>
      </c>
      <c r="Z1067" s="4">
        <v>13</v>
      </c>
      <c r="AA1067" s="26">
        <v>33.475130177575558</v>
      </c>
      <c r="AB1067" s="26">
        <v>1673.7565088787778</v>
      </c>
    </row>
    <row r="1068" spans="1:28" x14ac:dyDescent="0.25">
      <c r="A1068" s="5" t="s">
        <v>1391</v>
      </c>
      <c r="B1068" s="6" t="s">
        <v>1150</v>
      </c>
      <c r="C1068" s="6" t="s">
        <v>1151</v>
      </c>
      <c r="D1068" s="5">
        <v>2010</v>
      </c>
      <c r="E1068" s="5">
        <v>6</v>
      </c>
      <c r="F1068" s="5">
        <v>33</v>
      </c>
      <c r="G1068" s="5">
        <v>92592</v>
      </c>
      <c r="H1068" s="5" t="s">
        <v>1152</v>
      </c>
      <c r="I1068" s="7">
        <v>5.8</v>
      </c>
      <c r="J1068" s="5">
        <v>61</v>
      </c>
      <c r="K1068" s="5">
        <v>3</v>
      </c>
      <c r="L1068" s="5">
        <v>1</v>
      </c>
      <c r="M1068" s="5">
        <v>3</v>
      </c>
      <c r="N1068" s="5">
        <v>4</v>
      </c>
      <c r="O1068" s="5">
        <v>9</v>
      </c>
      <c r="P1068" s="5">
        <v>3</v>
      </c>
      <c r="Q1068" s="5">
        <v>9</v>
      </c>
      <c r="R1068" s="5">
        <v>12</v>
      </c>
      <c r="S1068" s="5">
        <v>33</v>
      </c>
      <c r="T1068" s="4">
        <v>2013</v>
      </c>
      <c r="U1068" s="26">
        <f t="shared" si="32"/>
        <v>11.703445550079049</v>
      </c>
      <c r="V1068" s="26">
        <f t="shared" si="33"/>
        <v>713.91017855482198</v>
      </c>
      <c r="Z1068" s="4">
        <v>5</v>
      </c>
      <c r="AA1068" s="26">
        <v>67.545818540125424</v>
      </c>
      <c r="AB1068" s="26">
        <v>2499.1952859846406</v>
      </c>
    </row>
    <row r="1069" spans="1:28" x14ac:dyDescent="0.25">
      <c r="A1069" s="5" t="s">
        <v>1439</v>
      </c>
      <c r="B1069" s="6" t="s">
        <v>1150</v>
      </c>
      <c r="C1069" s="6" t="s">
        <v>1151</v>
      </c>
      <c r="D1069" s="5">
        <v>2007</v>
      </c>
      <c r="E1069" s="5">
        <v>9</v>
      </c>
      <c r="F1069" s="5">
        <v>36</v>
      </c>
      <c r="G1069" s="5">
        <v>91737</v>
      </c>
      <c r="H1069" s="5" t="s">
        <v>1152</v>
      </c>
      <c r="I1069" s="7">
        <v>5.0999999999999996</v>
      </c>
      <c r="J1069" s="5">
        <v>62</v>
      </c>
      <c r="K1069" s="5">
        <v>2</v>
      </c>
      <c r="L1069" s="5">
        <v>3</v>
      </c>
      <c r="M1069" s="5">
        <v>4</v>
      </c>
      <c r="N1069" s="5">
        <v>2</v>
      </c>
      <c r="O1069" s="5">
        <v>6</v>
      </c>
      <c r="P1069" s="5">
        <v>9</v>
      </c>
      <c r="Q1069" s="5">
        <v>12</v>
      </c>
      <c r="R1069" s="5">
        <v>6</v>
      </c>
      <c r="S1069" s="5">
        <v>33</v>
      </c>
      <c r="T1069" s="4">
        <v>2046</v>
      </c>
      <c r="U1069" s="26">
        <f t="shared" si="32"/>
        <v>11.582042992991813</v>
      </c>
      <c r="V1069" s="26">
        <f t="shared" si="33"/>
        <v>718.08666556549235</v>
      </c>
      <c r="Z1069" s="4">
        <v>14</v>
      </c>
      <c r="AA1069" s="26">
        <v>11.63321704607262</v>
      </c>
      <c r="AB1069" s="26">
        <v>337.36329433610598</v>
      </c>
    </row>
    <row r="1070" spans="1:28" x14ac:dyDescent="0.25">
      <c r="A1070" s="5" t="s">
        <v>1447</v>
      </c>
      <c r="B1070" s="6" t="s">
        <v>1150</v>
      </c>
      <c r="C1070" s="6" t="s">
        <v>1151</v>
      </c>
      <c r="D1070" s="5">
        <v>2008</v>
      </c>
      <c r="E1070" s="5">
        <v>8</v>
      </c>
      <c r="F1070" s="5">
        <v>36</v>
      </c>
      <c r="G1070" s="5">
        <v>91786</v>
      </c>
      <c r="H1070" s="5" t="s">
        <v>1152</v>
      </c>
      <c r="I1070" s="7">
        <v>2.7</v>
      </c>
      <c r="J1070" s="5">
        <v>47</v>
      </c>
      <c r="K1070" s="5">
        <v>3</v>
      </c>
      <c r="L1070" s="5">
        <v>1</v>
      </c>
      <c r="M1070" s="5">
        <v>4</v>
      </c>
      <c r="N1070" s="5">
        <v>3</v>
      </c>
      <c r="O1070" s="5">
        <v>9</v>
      </c>
      <c r="P1070" s="5">
        <v>3</v>
      </c>
      <c r="Q1070" s="5">
        <v>12</v>
      </c>
      <c r="R1070" s="5">
        <v>9</v>
      </c>
      <c r="S1070" s="5">
        <v>33</v>
      </c>
      <c r="T1070" s="4">
        <v>1551</v>
      </c>
      <c r="U1070" s="26">
        <f t="shared" si="32"/>
        <v>11.622911481568444</v>
      </c>
      <c r="V1070" s="26">
        <f t="shared" si="33"/>
        <v>546.27683963371692</v>
      </c>
      <c r="Z1070" s="4">
        <v>12</v>
      </c>
      <c r="AA1070" s="26">
        <v>10.260389986093674</v>
      </c>
      <c r="AB1070" s="26">
        <v>61.562339916562046</v>
      </c>
    </row>
    <row r="1071" spans="1:28" x14ac:dyDescent="0.25">
      <c r="A1071" s="5" t="s">
        <v>1449</v>
      </c>
      <c r="B1071" s="6" t="s">
        <v>1150</v>
      </c>
      <c r="C1071" s="6" t="s">
        <v>1151</v>
      </c>
      <c r="D1071" s="5">
        <v>2004</v>
      </c>
      <c r="E1071" s="5">
        <v>12</v>
      </c>
      <c r="F1071" s="5">
        <v>36</v>
      </c>
      <c r="G1071" s="5">
        <v>91739</v>
      </c>
      <c r="H1071" s="5" t="s">
        <v>1152</v>
      </c>
      <c r="I1071" s="7">
        <v>3.8</v>
      </c>
      <c r="J1071" s="5">
        <v>70</v>
      </c>
      <c r="K1071" s="5">
        <v>4</v>
      </c>
      <c r="L1071" s="5">
        <v>1</v>
      </c>
      <c r="M1071" s="5">
        <v>2</v>
      </c>
      <c r="N1071" s="5">
        <v>4</v>
      </c>
      <c r="O1071" s="5">
        <v>12</v>
      </c>
      <c r="P1071" s="5">
        <v>3</v>
      </c>
      <c r="Q1071" s="5">
        <v>6</v>
      </c>
      <c r="R1071" s="5">
        <v>12</v>
      </c>
      <c r="S1071" s="5">
        <v>33</v>
      </c>
      <c r="T1071" s="4">
        <v>2310</v>
      </c>
      <c r="U1071" s="26">
        <f t="shared" si="32"/>
        <v>11.456958750538977</v>
      </c>
      <c r="V1071" s="26">
        <f t="shared" si="33"/>
        <v>801.98711253772842</v>
      </c>
      <c r="Z1071" s="4">
        <v>13</v>
      </c>
      <c r="AA1071" s="26">
        <v>5.1500200273193162</v>
      </c>
      <c r="AB1071" s="26">
        <v>77.250300409789745</v>
      </c>
    </row>
    <row r="1072" spans="1:28" x14ac:dyDescent="0.25">
      <c r="A1072" s="5" t="s">
        <v>1454</v>
      </c>
      <c r="B1072" s="6" t="s">
        <v>1150</v>
      </c>
      <c r="C1072" s="6" t="s">
        <v>1151</v>
      </c>
      <c r="D1072" s="5">
        <v>2013</v>
      </c>
      <c r="E1072" s="5">
        <v>3</v>
      </c>
      <c r="F1072" s="5">
        <v>37</v>
      </c>
      <c r="G1072" s="5">
        <v>92056</v>
      </c>
      <c r="H1072" s="5" t="s">
        <v>1152</v>
      </c>
      <c r="I1072" s="7">
        <v>5.9</v>
      </c>
      <c r="J1072" s="5">
        <v>50</v>
      </c>
      <c r="K1072" s="5">
        <v>1</v>
      </c>
      <c r="L1072" s="5">
        <v>1</v>
      </c>
      <c r="M1072" s="5">
        <v>4</v>
      </c>
      <c r="N1072" s="5">
        <v>5</v>
      </c>
      <c r="O1072" s="5">
        <v>3</v>
      </c>
      <c r="P1072" s="5">
        <v>3</v>
      </c>
      <c r="Q1072" s="5">
        <v>12</v>
      </c>
      <c r="R1072" s="5">
        <v>15</v>
      </c>
      <c r="S1072" s="5">
        <v>33</v>
      </c>
      <c r="T1072" s="4">
        <v>1650</v>
      </c>
      <c r="U1072" s="26">
        <f t="shared" si="32"/>
        <v>11.82132661244129</v>
      </c>
      <c r="V1072" s="26">
        <f t="shared" si="33"/>
        <v>591.06633062206447</v>
      </c>
      <c r="Z1072" s="4">
        <v>11</v>
      </c>
      <c r="AA1072" s="26">
        <v>19.165601996006647</v>
      </c>
      <c r="AB1072" s="26">
        <v>459.97444790415955</v>
      </c>
    </row>
    <row r="1073" spans="1:28" x14ac:dyDescent="0.25">
      <c r="A1073" s="5" t="s">
        <v>1497</v>
      </c>
      <c r="B1073" s="6" t="s">
        <v>1150</v>
      </c>
      <c r="C1073" s="6" t="s">
        <v>1151</v>
      </c>
      <c r="D1073" s="5">
        <v>2001</v>
      </c>
      <c r="E1073" s="5">
        <v>15</v>
      </c>
      <c r="F1073" s="5">
        <v>38</v>
      </c>
      <c r="G1073" s="5">
        <v>94118</v>
      </c>
      <c r="H1073" s="5" t="s">
        <v>1152</v>
      </c>
      <c r="I1073" s="7">
        <v>3.9</v>
      </c>
      <c r="J1073" s="5">
        <v>60</v>
      </c>
      <c r="K1073" s="5">
        <v>2</v>
      </c>
      <c r="L1073" s="5">
        <v>4</v>
      </c>
      <c r="M1073" s="5">
        <v>4</v>
      </c>
      <c r="N1073" s="5">
        <v>1</v>
      </c>
      <c r="O1073" s="5">
        <v>6</v>
      </c>
      <c r="P1073" s="5">
        <v>12</v>
      </c>
      <c r="Q1073" s="5">
        <v>12</v>
      </c>
      <c r="R1073" s="5">
        <v>3</v>
      </c>
      <c r="S1073" s="5">
        <v>33</v>
      </c>
      <c r="T1073" s="4">
        <v>1980</v>
      </c>
      <c r="U1073" s="26">
        <f t="shared" si="32"/>
        <v>11.328022766521539</v>
      </c>
      <c r="V1073" s="26">
        <f t="shared" si="33"/>
        <v>679.6813659912923</v>
      </c>
      <c r="Z1073" s="4">
        <v>15</v>
      </c>
      <c r="AA1073" s="26">
        <v>59.697743728195512</v>
      </c>
      <c r="AB1073" s="26">
        <v>2328.212005399625</v>
      </c>
    </row>
    <row r="1074" spans="1:28" x14ac:dyDescent="0.25">
      <c r="A1074" s="5" t="s">
        <v>1557</v>
      </c>
      <c r="B1074" s="6" t="s">
        <v>1150</v>
      </c>
      <c r="C1074" s="6" t="s">
        <v>1151</v>
      </c>
      <c r="D1074" s="5">
        <v>2003</v>
      </c>
      <c r="E1074" s="5">
        <v>13</v>
      </c>
      <c r="F1074" s="5">
        <v>43</v>
      </c>
      <c r="G1074" s="5">
        <v>95135</v>
      </c>
      <c r="H1074" s="5" t="s">
        <v>1152</v>
      </c>
      <c r="I1074" s="7">
        <v>0</v>
      </c>
      <c r="J1074" s="5">
        <v>20</v>
      </c>
      <c r="K1074" s="5">
        <v>3</v>
      </c>
      <c r="L1074" s="5">
        <v>3</v>
      </c>
      <c r="M1074" s="5">
        <v>3</v>
      </c>
      <c r="N1074" s="5">
        <v>2</v>
      </c>
      <c r="O1074" s="5">
        <v>9</v>
      </c>
      <c r="P1074" s="5">
        <v>9</v>
      </c>
      <c r="Q1074" s="5">
        <v>9</v>
      </c>
      <c r="R1074" s="5">
        <v>6</v>
      </c>
      <c r="S1074" s="5">
        <v>33</v>
      </c>
      <c r="T1074" s="4">
        <v>660</v>
      </c>
      <c r="U1074" s="26">
        <f t="shared" si="32"/>
        <v>11.414416756951969</v>
      </c>
      <c r="V1074" s="26">
        <f t="shared" si="33"/>
        <v>228.28833513903936</v>
      </c>
      <c r="Z1074" s="4">
        <v>10</v>
      </c>
      <c r="AA1074" s="26">
        <v>20.367604027178498</v>
      </c>
      <c r="AB1074" s="26">
        <v>1018.3802013589249</v>
      </c>
    </row>
    <row r="1075" spans="1:28" x14ac:dyDescent="0.25">
      <c r="A1075" s="5" t="s">
        <v>1560</v>
      </c>
      <c r="B1075" s="6" t="s">
        <v>1150</v>
      </c>
      <c r="C1075" s="6" t="s">
        <v>1151</v>
      </c>
      <c r="D1075" s="5">
        <v>2006</v>
      </c>
      <c r="E1075" s="5">
        <v>10</v>
      </c>
      <c r="F1075" s="5">
        <v>43</v>
      </c>
      <c r="G1075" s="5">
        <v>95037</v>
      </c>
      <c r="H1075" s="5" t="s">
        <v>1152</v>
      </c>
      <c r="I1075" s="7">
        <v>1.9</v>
      </c>
      <c r="J1075" s="5">
        <v>9</v>
      </c>
      <c r="K1075" s="5">
        <v>4</v>
      </c>
      <c r="L1075" s="5">
        <v>6</v>
      </c>
      <c r="M1075" s="5">
        <v>1</v>
      </c>
      <c r="N1075" s="5">
        <v>0</v>
      </c>
      <c r="O1075" s="5">
        <v>12</v>
      </c>
      <c r="P1075" s="5">
        <v>18</v>
      </c>
      <c r="Q1075" s="5">
        <v>3</v>
      </c>
      <c r="R1075" s="5">
        <v>0</v>
      </c>
      <c r="S1075" s="5">
        <v>33</v>
      </c>
      <c r="T1075" s="4">
        <v>297</v>
      </c>
      <c r="U1075" s="26">
        <f t="shared" si="32"/>
        <v>11.540765509391008</v>
      </c>
      <c r="V1075" s="26">
        <f t="shared" si="33"/>
        <v>103.86688958451907</v>
      </c>
      <c r="Z1075" s="4">
        <v>12</v>
      </c>
      <c r="AA1075" s="26">
        <v>7.6952924895702557</v>
      </c>
      <c r="AB1075" s="26">
        <v>384.76462447851276</v>
      </c>
    </row>
    <row r="1076" spans="1:28" x14ac:dyDescent="0.25">
      <c r="A1076" s="5" t="s">
        <v>1591</v>
      </c>
      <c r="B1076" s="6" t="s">
        <v>1150</v>
      </c>
      <c r="C1076" s="6" t="s">
        <v>1151</v>
      </c>
      <c r="D1076" s="5">
        <v>2012</v>
      </c>
      <c r="E1076" s="5">
        <v>4</v>
      </c>
      <c r="F1076" s="5">
        <v>49</v>
      </c>
      <c r="G1076" s="5">
        <v>95492</v>
      </c>
      <c r="H1076" s="5" t="s">
        <v>1152</v>
      </c>
      <c r="I1076" s="7">
        <v>2</v>
      </c>
      <c r="J1076" s="5">
        <v>20</v>
      </c>
      <c r="K1076" s="5">
        <v>3</v>
      </c>
      <c r="L1076" s="5">
        <v>3</v>
      </c>
      <c r="M1076" s="5">
        <v>2</v>
      </c>
      <c r="N1076" s="5">
        <v>3</v>
      </c>
      <c r="O1076" s="5">
        <v>9</v>
      </c>
      <c r="P1076" s="5">
        <v>9</v>
      </c>
      <c r="Q1076" s="5">
        <v>6</v>
      </c>
      <c r="R1076" s="5">
        <v>9</v>
      </c>
      <c r="S1076" s="5">
        <v>33</v>
      </c>
      <c r="T1076" s="4">
        <v>660</v>
      </c>
      <c r="U1076" s="26">
        <f t="shared" si="32"/>
        <v>11.782414698162732</v>
      </c>
      <c r="V1076" s="26">
        <f t="shared" si="33"/>
        <v>235.64829396325464</v>
      </c>
      <c r="Z1076" s="4">
        <v>7</v>
      </c>
      <c r="AA1076" s="26">
        <v>0</v>
      </c>
      <c r="AB1076" s="26">
        <v>0</v>
      </c>
    </row>
    <row r="1077" spans="1:28" x14ac:dyDescent="0.25">
      <c r="A1077" s="5" t="s">
        <v>3350</v>
      </c>
      <c r="B1077" s="6" t="s">
        <v>1643</v>
      </c>
      <c r="C1077" s="6" t="s">
        <v>1644</v>
      </c>
      <c r="D1077" s="5">
        <v>2014</v>
      </c>
      <c r="E1077" s="5">
        <v>2</v>
      </c>
      <c r="F1077" s="5">
        <v>30</v>
      </c>
      <c r="G1077" s="5">
        <v>92691</v>
      </c>
      <c r="H1077" s="5" t="s">
        <v>1152</v>
      </c>
      <c r="I1077" s="7">
        <v>4.2</v>
      </c>
      <c r="J1077" s="5">
        <v>40</v>
      </c>
      <c r="K1077" s="5">
        <v>3</v>
      </c>
      <c r="L1077" s="5">
        <v>2</v>
      </c>
      <c r="M1077" s="5">
        <v>3</v>
      </c>
      <c r="N1077" s="5">
        <v>3</v>
      </c>
      <c r="O1077" s="5">
        <v>9</v>
      </c>
      <c r="P1077" s="5">
        <v>6</v>
      </c>
      <c r="Q1077" s="5">
        <v>9</v>
      </c>
      <c r="R1077" s="5">
        <v>9</v>
      </c>
      <c r="S1077" s="5">
        <v>33</v>
      </c>
      <c r="T1077" s="4">
        <v>1320</v>
      </c>
      <c r="U1077" s="26">
        <f t="shared" si="32"/>
        <v>11.859864100693176</v>
      </c>
      <c r="V1077" s="26">
        <f t="shared" si="33"/>
        <v>474.39456402772703</v>
      </c>
      <c r="Z1077" s="4">
        <v>7</v>
      </c>
      <c r="AA1077" s="26">
        <v>15.112878010415965</v>
      </c>
      <c r="AB1077" s="26">
        <v>302.25756020831932</v>
      </c>
    </row>
    <row r="1078" spans="1:28" x14ac:dyDescent="0.25">
      <c r="A1078" s="5" t="s">
        <v>2059</v>
      </c>
      <c r="B1078" s="6" t="s">
        <v>1643</v>
      </c>
      <c r="C1078" s="6" t="s">
        <v>1644</v>
      </c>
      <c r="D1078" s="5">
        <v>2012</v>
      </c>
      <c r="E1078" s="5">
        <v>4</v>
      </c>
      <c r="F1078" s="5">
        <v>36</v>
      </c>
      <c r="G1078" s="5">
        <v>91709</v>
      </c>
      <c r="H1078" s="5" t="s">
        <v>1645</v>
      </c>
      <c r="I1078" s="7">
        <v>3.1</v>
      </c>
      <c r="J1078" s="5">
        <v>3</v>
      </c>
      <c r="K1078" s="5">
        <v>1</v>
      </c>
      <c r="L1078" s="5">
        <v>0</v>
      </c>
      <c r="M1078" s="5">
        <v>5</v>
      </c>
      <c r="N1078" s="5">
        <v>5</v>
      </c>
      <c r="O1078" s="5">
        <v>3</v>
      </c>
      <c r="P1078" s="5">
        <v>0</v>
      </c>
      <c r="Q1078" s="5">
        <v>15</v>
      </c>
      <c r="R1078" s="5">
        <v>15</v>
      </c>
      <c r="S1078" s="5">
        <v>33</v>
      </c>
      <c r="T1078" s="4">
        <v>99</v>
      </c>
      <c r="U1078" s="26">
        <f t="shared" si="32"/>
        <v>11.782414698162732</v>
      </c>
      <c r="V1078" s="26">
        <f t="shared" si="33"/>
        <v>35.347244094488197</v>
      </c>
      <c r="Z1078" s="4">
        <v>10</v>
      </c>
      <c r="AA1078" s="26">
        <v>11.456777265287904</v>
      </c>
      <c r="AB1078" s="26">
        <v>229.13554530575809</v>
      </c>
    </row>
    <row r="1079" spans="1:28" x14ac:dyDescent="0.25">
      <c r="A1079" s="5" t="s">
        <v>3371</v>
      </c>
      <c r="B1079" s="6" t="s">
        <v>1643</v>
      </c>
      <c r="C1079" s="6" t="s">
        <v>1644</v>
      </c>
      <c r="D1079" s="5">
        <v>2012</v>
      </c>
      <c r="E1079" s="5">
        <v>4</v>
      </c>
      <c r="F1079" s="5">
        <v>31</v>
      </c>
      <c r="G1079" s="5">
        <v>95747</v>
      </c>
      <c r="H1079" s="5" t="s">
        <v>1370</v>
      </c>
      <c r="I1079" s="7">
        <v>2.5</v>
      </c>
      <c r="J1079" s="5">
        <v>40</v>
      </c>
      <c r="K1079" s="5">
        <v>3</v>
      </c>
      <c r="L1079" s="5">
        <v>3</v>
      </c>
      <c r="M1079" s="5">
        <v>3</v>
      </c>
      <c r="N1079" s="5">
        <v>2</v>
      </c>
      <c r="O1079" s="5">
        <v>9</v>
      </c>
      <c r="P1079" s="5">
        <v>9</v>
      </c>
      <c r="Q1079" s="5">
        <v>9</v>
      </c>
      <c r="R1079" s="5">
        <v>6</v>
      </c>
      <c r="S1079" s="5">
        <v>33</v>
      </c>
      <c r="T1079" s="4">
        <v>1320</v>
      </c>
      <c r="U1079" s="26">
        <f t="shared" si="32"/>
        <v>11.782414698162732</v>
      </c>
      <c r="V1079" s="26">
        <f t="shared" si="33"/>
        <v>471.29658792650929</v>
      </c>
      <c r="Z1079" s="4">
        <v>13</v>
      </c>
      <c r="AA1079" s="26">
        <v>10.300040054638632</v>
      </c>
      <c r="AB1079" s="26">
        <v>113.30044060102496</v>
      </c>
    </row>
    <row r="1080" spans="1:28" x14ac:dyDescent="0.25">
      <c r="A1080" s="5" t="s">
        <v>1662</v>
      </c>
      <c r="B1080" s="6" t="s">
        <v>1643</v>
      </c>
      <c r="C1080" s="6" t="s">
        <v>1644</v>
      </c>
      <c r="D1080" s="5">
        <v>2010</v>
      </c>
      <c r="E1080" s="5">
        <v>6</v>
      </c>
      <c r="F1080" s="5">
        <v>1</v>
      </c>
      <c r="G1080" s="5">
        <v>94538</v>
      </c>
      <c r="H1080" s="5" t="s">
        <v>1645</v>
      </c>
      <c r="I1080" s="7">
        <v>5.0999999999999996</v>
      </c>
      <c r="J1080" s="5">
        <v>61</v>
      </c>
      <c r="K1080" s="5">
        <v>4</v>
      </c>
      <c r="L1080" s="5">
        <v>1</v>
      </c>
      <c r="M1080" s="5">
        <v>4</v>
      </c>
      <c r="N1080" s="5">
        <v>2</v>
      </c>
      <c r="O1080" s="5">
        <v>12</v>
      </c>
      <c r="P1080" s="5">
        <v>3</v>
      </c>
      <c r="Q1080" s="5">
        <v>12</v>
      </c>
      <c r="R1080" s="5">
        <v>6</v>
      </c>
      <c r="S1080" s="5">
        <v>33</v>
      </c>
      <c r="T1080" s="4">
        <v>2013</v>
      </c>
      <c r="U1080" s="26">
        <f t="shared" si="32"/>
        <v>11.703445550079049</v>
      </c>
      <c r="V1080" s="26">
        <f t="shared" si="33"/>
        <v>713.91017855482198</v>
      </c>
      <c r="Z1080" s="4">
        <v>11</v>
      </c>
      <c r="AA1080" s="26">
        <v>5.1108271989351062</v>
      </c>
      <c r="AB1080" s="26">
        <v>178.87895196272871</v>
      </c>
    </row>
    <row r="1081" spans="1:28" x14ac:dyDescent="0.25">
      <c r="A1081" s="5" t="s">
        <v>2113</v>
      </c>
      <c r="B1081" s="6" t="s">
        <v>1643</v>
      </c>
      <c r="C1081" s="6" t="s">
        <v>1644</v>
      </c>
      <c r="D1081" s="5">
        <v>2009</v>
      </c>
      <c r="E1081" s="5">
        <v>7</v>
      </c>
      <c r="F1081" s="5">
        <v>37</v>
      </c>
      <c r="G1081" s="5">
        <v>92009</v>
      </c>
      <c r="H1081" s="5" t="s">
        <v>1645</v>
      </c>
      <c r="I1081" s="7">
        <v>3</v>
      </c>
      <c r="J1081" s="5">
        <v>39</v>
      </c>
      <c r="K1081" s="5">
        <v>4</v>
      </c>
      <c r="L1081" s="5">
        <v>0</v>
      </c>
      <c r="M1081" s="5">
        <v>3</v>
      </c>
      <c r="N1081" s="5">
        <v>4</v>
      </c>
      <c r="O1081" s="5">
        <v>12</v>
      </c>
      <c r="P1081" s="5">
        <v>0</v>
      </c>
      <c r="Q1081" s="5">
        <v>9</v>
      </c>
      <c r="R1081" s="5">
        <v>12</v>
      </c>
      <c r="S1081" s="5">
        <v>33</v>
      </c>
      <c r="T1081" s="4">
        <v>1287</v>
      </c>
      <c r="U1081" s="26">
        <f t="shared" si="32"/>
        <v>11.663377023901312</v>
      </c>
      <c r="V1081" s="26">
        <f t="shared" si="33"/>
        <v>454.87170393215115</v>
      </c>
      <c r="Z1081" s="4">
        <v>11</v>
      </c>
      <c r="AA1081" s="26">
        <v>19.165601996006647</v>
      </c>
      <c r="AB1081" s="26">
        <v>574.96805988019935</v>
      </c>
    </row>
    <row r="1082" spans="1:28" x14ac:dyDescent="0.25">
      <c r="A1082" s="5" t="s">
        <v>3068</v>
      </c>
      <c r="B1082" s="6" t="s">
        <v>1643</v>
      </c>
      <c r="C1082" s="6" t="s">
        <v>1644</v>
      </c>
      <c r="D1082" s="5">
        <v>2009</v>
      </c>
      <c r="E1082" s="5">
        <v>7</v>
      </c>
      <c r="F1082" s="5">
        <v>19</v>
      </c>
      <c r="G1082" s="5">
        <v>90815</v>
      </c>
      <c r="H1082" s="5" t="s">
        <v>1370</v>
      </c>
      <c r="I1082" s="7">
        <v>1.8</v>
      </c>
      <c r="J1082" s="5">
        <v>30</v>
      </c>
      <c r="K1082" s="5">
        <v>3</v>
      </c>
      <c r="L1082" s="5">
        <v>3</v>
      </c>
      <c r="M1082" s="5">
        <v>3</v>
      </c>
      <c r="N1082" s="5">
        <v>2</v>
      </c>
      <c r="O1082" s="5">
        <v>9</v>
      </c>
      <c r="P1082" s="5">
        <v>9</v>
      </c>
      <c r="Q1082" s="5">
        <v>9</v>
      </c>
      <c r="R1082" s="5">
        <v>6</v>
      </c>
      <c r="S1082" s="5">
        <v>33</v>
      </c>
      <c r="T1082" s="4">
        <v>990</v>
      </c>
      <c r="U1082" s="26">
        <f t="shared" si="32"/>
        <v>11.663377023901312</v>
      </c>
      <c r="V1082" s="26">
        <f t="shared" si="33"/>
        <v>349.90131071703934</v>
      </c>
      <c r="Z1082" s="4">
        <v>12</v>
      </c>
      <c r="AA1082" s="26">
        <v>41.041559944374697</v>
      </c>
      <c r="AB1082" s="26">
        <v>615.62339916562041</v>
      </c>
    </row>
    <row r="1083" spans="1:28" x14ac:dyDescent="0.25">
      <c r="A1083" s="5" t="s">
        <v>3357</v>
      </c>
      <c r="B1083" s="6" t="s">
        <v>1643</v>
      </c>
      <c r="C1083" s="6" t="s">
        <v>1644</v>
      </c>
      <c r="D1083" s="5">
        <v>2009</v>
      </c>
      <c r="E1083" s="5">
        <v>7</v>
      </c>
      <c r="F1083" s="5">
        <v>30</v>
      </c>
      <c r="G1083" s="5">
        <v>92672</v>
      </c>
      <c r="H1083" s="5" t="s">
        <v>1370</v>
      </c>
      <c r="I1083" s="7">
        <v>3.9</v>
      </c>
      <c r="J1083" s="5">
        <v>80</v>
      </c>
      <c r="K1083" s="5">
        <v>3</v>
      </c>
      <c r="L1083" s="5">
        <v>2</v>
      </c>
      <c r="M1083" s="5">
        <v>3</v>
      </c>
      <c r="N1083" s="5">
        <v>3</v>
      </c>
      <c r="O1083" s="5">
        <v>9</v>
      </c>
      <c r="P1083" s="5">
        <v>6</v>
      </c>
      <c r="Q1083" s="5">
        <v>9</v>
      </c>
      <c r="R1083" s="5">
        <v>9</v>
      </c>
      <c r="S1083" s="5">
        <v>33</v>
      </c>
      <c r="T1083" s="4">
        <v>2640</v>
      </c>
      <c r="U1083" s="26">
        <f t="shared" si="32"/>
        <v>11.663377023901312</v>
      </c>
      <c r="V1083" s="26">
        <f t="shared" si="33"/>
        <v>933.07016191210494</v>
      </c>
      <c r="Z1083" s="4">
        <v>15</v>
      </c>
      <c r="AA1083" s="26">
        <v>6.4888851878473384</v>
      </c>
      <c r="AB1083" s="26">
        <v>259.55540751389356</v>
      </c>
    </row>
    <row r="1084" spans="1:28" x14ac:dyDescent="0.25">
      <c r="A1084" s="5" t="s">
        <v>2264</v>
      </c>
      <c r="B1084" s="6" t="s">
        <v>1660</v>
      </c>
      <c r="C1084" s="6" t="s">
        <v>1151</v>
      </c>
      <c r="D1084" s="5">
        <v>2008</v>
      </c>
      <c r="E1084" s="5">
        <v>8</v>
      </c>
      <c r="F1084" s="5">
        <v>48</v>
      </c>
      <c r="G1084" s="5">
        <v>95688</v>
      </c>
      <c r="H1084" s="5" t="s">
        <v>1645</v>
      </c>
      <c r="I1084" s="7">
        <v>2.1</v>
      </c>
      <c r="J1084" s="5">
        <v>30</v>
      </c>
      <c r="K1084" s="5">
        <v>3</v>
      </c>
      <c r="L1084" s="5">
        <v>2</v>
      </c>
      <c r="M1084" s="5">
        <v>3</v>
      </c>
      <c r="N1084" s="5">
        <v>3</v>
      </c>
      <c r="O1084" s="5">
        <v>9</v>
      </c>
      <c r="P1084" s="5">
        <v>6</v>
      </c>
      <c r="Q1084" s="5">
        <v>9</v>
      </c>
      <c r="R1084" s="5">
        <v>9</v>
      </c>
      <c r="S1084" s="5">
        <v>33</v>
      </c>
      <c r="T1084" s="4">
        <v>990</v>
      </c>
      <c r="U1084" s="26">
        <f t="shared" si="32"/>
        <v>11.622911481568444</v>
      </c>
      <c r="V1084" s="26">
        <f t="shared" si="33"/>
        <v>348.68734444705331</v>
      </c>
      <c r="Z1084" s="4">
        <v>8</v>
      </c>
      <c r="AA1084" s="26">
        <v>27.804228990014245</v>
      </c>
      <c r="AB1084" s="26">
        <v>973.14801465049857</v>
      </c>
    </row>
    <row r="1085" spans="1:28" x14ac:dyDescent="0.25">
      <c r="A1085" s="5" t="s">
        <v>436</v>
      </c>
      <c r="B1085" s="6" t="s">
        <v>1643</v>
      </c>
      <c r="C1085" s="6" t="s">
        <v>1644</v>
      </c>
      <c r="D1085" s="5">
        <v>2008</v>
      </c>
      <c r="E1085" s="5">
        <v>8</v>
      </c>
      <c r="F1085" s="5">
        <v>50</v>
      </c>
      <c r="G1085" s="5">
        <v>95355</v>
      </c>
      <c r="H1085" s="5" t="s">
        <v>1370</v>
      </c>
      <c r="I1085" s="7">
        <v>5.8</v>
      </c>
      <c r="J1085" s="5">
        <v>70</v>
      </c>
      <c r="K1085" s="5">
        <v>4</v>
      </c>
      <c r="L1085" s="5">
        <v>0</v>
      </c>
      <c r="M1085" s="5">
        <v>3</v>
      </c>
      <c r="N1085" s="5">
        <v>4</v>
      </c>
      <c r="O1085" s="5">
        <v>12</v>
      </c>
      <c r="P1085" s="5">
        <v>0</v>
      </c>
      <c r="Q1085" s="5">
        <v>9</v>
      </c>
      <c r="R1085" s="5">
        <v>12</v>
      </c>
      <c r="S1085" s="5">
        <v>33</v>
      </c>
      <c r="T1085" s="4">
        <v>2310</v>
      </c>
      <c r="U1085" s="26">
        <f t="shared" si="32"/>
        <v>11.622911481568444</v>
      </c>
      <c r="V1085" s="26">
        <f t="shared" si="33"/>
        <v>813.60380370979112</v>
      </c>
      <c r="Z1085" s="4">
        <v>6</v>
      </c>
      <c r="AA1085" s="26">
        <v>71.539607952263651</v>
      </c>
      <c r="AB1085" s="26">
        <v>2861.5843180905458</v>
      </c>
    </row>
    <row r="1086" spans="1:28" x14ac:dyDescent="0.25">
      <c r="A1086" s="5" t="s">
        <v>1884</v>
      </c>
      <c r="B1086" s="6" t="s">
        <v>1643</v>
      </c>
      <c r="C1086" s="6" t="s">
        <v>1644</v>
      </c>
      <c r="D1086" s="5">
        <v>2007</v>
      </c>
      <c r="E1086" s="5">
        <v>9</v>
      </c>
      <c r="F1086" s="5">
        <v>23</v>
      </c>
      <c r="G1086" s="5">
        <v>95482</v>
      </c>
      <c r="H1086" s="5" t="s">
        <v>1645</v>
      </c>
      <c r="I1086" s="7">
        <v>2.1</v>
      </c>
      <c r="J1086" s="5">
        <v>20</v>
      </c>
      <c r="K1086" s="5">
        <v>2</v>
      </c>
      <c r="L1086" s="5">
        <v>6</v>
      </c>
      <c r="M1086" s="5">
        <v>2</v>
      </c>
      <c r="N1086" s="5">
        <v>1</v>
      </c>
      <c r="O1086" s="5">
        <v>6</v>
      </c>
      <c r="P1086" s="5">
        <v>18</v>
      </c>
      <c r="Q1086" s="5">
        <v>6</v>
      </c>
      <c r="R1086" s="5">
        <v>3</v>
      </c>
      <c r="S1086" s="5">
        <v>33</v>
      </c>
      <c r="T1086" s="4">
        <v>660</v>
      </c>
      <c r="U1086" s="26">
        <f t="shared" si="32"/>
        <v>11.582042992991813</v>
      </c>
      <c r="V1086" s="26">
        <f t="shared" si="33"/>
        <v>231.64085985983627</v>
      </c>
      <c r="Z1086" s="4">
        <v>11</v>
      </c>
      <c r="AA1086" s="26">
        <v>15.332481596805319</v>
      </c>
      <c r="AB1086" s="26">
        <v>383.31203992013297</v>
      </c>
    </row>
    <row r="1087" spans="1:28" x14ac:dyDescent="0.25">
      <c r="A1087" s="5" t="s">
        <v>1931</v>
      </c>
      <c r="B1087" s="6" t="s">
        <v>1643</v>
      </c>
      <c r="C1087" s="6" t="s">
        <v>1644</v>
      </c>
      <c r="D1087" s="5">
        <v>2007</v>
      </c>
      <c r="E1087" s="5">
        <v>9</v>
      </c>
      <c r="F1087" s="5">
        <v>30</v>
      </c>
      <c r="G1087" s="5">
        <v>92869</v>
      </c>
      <c r="H1087" s="5" t="s">
        <v>1645</v>
      </c>
      <c r="I1087" s="7">
        <v>3</v>
      </c>
      <c r="J1087" s="5">
        <v>81</v>
      </c>
      <c r="K1087" s="5">
        <v>3</v>
      </c>
      <c r="L1087" s="5">
        <v>1</v>
      </c>
      <c r="M1087" s="5">
        <v>3</v>
      </c>
      <c r="N1087" s="5">
        <v>4</v>
      </c>
      <c r="O1087" s="5">
        <v>9</v>
      </c>
      <c r="P1087" s="5">
        <v>3</v>
      </c>
      <c r="Q1087" s="5">
        <v>9</v>
      </c>
      <c r="R1087" s="5">
        <v>12</v>
      </c>
      <c r="S1087" s="5">
        <v>33</v>
      </c>
      <c r="T1087" s="4">
        <v>2673</v>
      </c>
      <c r="U1087" s="26">
        <f t="shared" si="32"/>
        <v>11.582042992991813</v>
      </c>
      <c r="V1087" s="26">
        <f t="shared" si="33"/>
        <v>938.14548243233685</v>
      </c>
      <c r="Z1087" s="4">
        <v>12</v>
      </c>
      <c r="AA1087" s="26">
        <v>8.9778412378319654</v>
      </c>
      <c r="AB1087" s="26">
        <v>269.33523713495896</v>
      </c>
    </row>
    <row r="1088" spans="1:28" x14ac:dyDescent="0.25">
      <c r="A1088" s="5" t="s">
        <v>1946</v>
      </c>
      <c r="B1088" s="6" t="s">
        <v>1643</v>
      </c>
      <c r="C1088" s="6" t="s">
        <v>1644</v>
      </c>
      <c r="D1088" s="5">
        <v>2007</v>
      </c>
      <c r="E1088" s="5">
        <v>9</v>
      </c>
      <c r="F1088" s="5">
        <v>30</v>
      </c>
      <c r="G1088" s="5">
        <v>92835</v>
      </c>
      <c r="H1088" s="5" t="s">
        <v>1645</v>
      </c>
      <c r="I1088" s="7">
        <v>5.8</v>
      </c>
      <c r="J1088" s="5">
        <v>50</v>
      </c>
      <c r="K1088" s="5">
        <v>4</v>
      </c>
      <c r="L1088" s="5">
        <v>1</v>
      </c>
      <c r="M1088" s="5">
        <v>4</v>
      </c>
      <c r="N1088" s="5">
        <v>2</v>
      </c>
      <c r="O1088" s="5">
        <v>12</v>
      </c>
      <c r="P1088" s="5">
        <v>3</v>
      </c>
      <c r="Q1088" s="5">
        <v>12</v>
      </c>
      <c r="R1088" s="5">
        <v>6</v>
      </c>
      <c r="S1088" s="5">
        <v>33</v>
      </c>
      <c r="T1088" s="4">
        <v>1650</v>
      </c>
      <c r="U1088" s="26">
        <f t="shared" si="32"/>
        <v>11.582042992991813</v>
      </c>
      <c r="V1088" s="26">
        <f t="shared" si="33"/>
        <v>579.10214964959061</v>
      </c>
      <c r="Z1088" s="4">
        <v>14</v>
      </c>
      <c r="AA1088" s="26">
        <v>25.851593435716932</v>
      </c>
      <c r="AB1088" s="26">
        <v>258.51593435716933</v>
      </c>
    </row>
    <row r="1089" spans="1:28" x14ac:dyDescent="0.25">
      <c r="A1089" s="5" t="s">
        <v>3006</v>
      </c>
      <c r="B1089" s="6" t="s">
        <v>1643</v>
      </c>
      <c r="C1089" s="6" t="s">
        <v>1644</v>
      </c>
      <c r="D1089" s="5">
        <v>2007</v>
      </c>
      <c r="E1089" s="5">
        <v>9</v>
      </c>
      <c r="F1089" s="5">
        <v>15</v>
      </c>
      <c r="G1089" s="5">
        <v>93306</v>
      </c>
      <c r="H1089" s="5" t="s">
        <v>1370</v>
      </c>
      <c r="I1089" s="7">
        <v>3.2</v>
      </c>
      <c r="J1089" s="5">
        <v>20</v>
      </c>
      <c r="K1089" s="5">
        <v>3</v>
      </c>
      <c r="L1089" s="5">
        <v>0</v>
      </c>
      <c r="M1089" s="5">
        <v>3</v>
      </c>
      <c r="N1089" s="5">
        <v>5</v>
      </c>
      <c r="O1089" s="5">
        <v>9</v>
      </c>
      <c r="P1089" s="5">
        <v>0</v>
      </c>
      <c r="Q1089" s="5">
        <v>9</v>
      </c>
      <c r="R1089" s="5">
        <v>15</v>
      </c>
      <c r="S1089" s="5">
        <v>33</v>
      </c>
      <c r="T1089" s="4">
        <v>660</v>
      </c>
      <c r="U1089" s="26">
        <f t="shared" si="32"/>
        <v>11.582042992991813</v>
      </c>
      <c r="V1089" s="26">
        <f t="shared" si="33"/>
        <v>231.64085985983627</v>
      </c>
      <c r="Z1089" s="4">
        <v>14</v>
      </c>
      <c r="AA1089" s="26">
        <v>11.63321704607262</v>
      </c>
      <c r="AB1089" s="26">
        <v>290.83042615181552</v>
      </c>
    </row>
    <row r="1090" spans="1:28" x14ac:dyDescent="0.25">
      <c r="A1090" s="5" t="s">
        <v>426</v>
      </c>
      <c r="B1090" s="6" t="s">
        <v>1643</v>
      </c>
      <c r="C1090" s="6" t="s">
        <v>1644</v>
      </c>
      <c r="D1090" s="5">
        <v>2007</v>
      </c>
      <c r="E1090" s="5">
        <v>9</v>
      </c>
      <c r="F1090" s="5">
        <v>49</v>
      </c>
      <c r="G1090" s="5">
        <v>95403</v>
      </c>
      <c r="H1090" s="5" t="s">
        <v>1370</v>
      </c>
      <c r="I1090" s="7">
        <v>1.5</v>
      </c>
      <c r="J1090" s="5">
        <v>8</v>
      </c>
      <c r="K1090" s="5">
        <v>3</v>
      </c>
      <c r="L1090" s="5">
        <v>1</v>
      </c>
      <c r="M1090" s="5">
        <v>4</v>
      </c>
      <c r="N1090" s="5">
        <v>3</v>
      </c>
      <c r="O1090" s="5">
        <v>9</v>
      </c>
      <c r="P1090" s="5">
        <v>3</v>
      </c>
      <c r="Q1090" s="5">
        <v>12</v>
      </c>
      <c r="R1090" s="5">
        <v>9</v>
      </c>
      <c r="S1090" s="5">
        <v>33</v>
      </c>
      <c r="T1090" s="4">
        <v>264</v>
      </c>
      <c r="U1090" s="26">
        <f t="shared" ref="U1090:U1153" si="34">(VLOOKUP(E1090,t_factor30,7))*S1090</f>
        <v>11.582042992991813</v>
      </c>
      <c r="V1090" s="26">
        <f t="shared" ref="V1090:V1153" si="35">J1090*U1090</f>
        <v>92.656343943934502</v>
      </c>
      <c r="Z1090" s="4">
        <v>5</v>
      </c>
      <c r="AA1090" s="26">
        <v>10.006787931870434</v>
      </c>
      <c r="AB1090" s="26">
        <v>500.33939659352171</v>
      </c>
    </row>
    <row r="1091" spans="1:28" x14ac:dyDescent="0.25">
      <c r="A1091" s="5" t="s">
        <v>1787</v>
      </c>
      <c r="B1091" s="6" t="s">
        <v>1683</v>
      </c>
      <c r="C1091" s="6" t="s">
        <v>1644</v>
      </c>
      <c r="D1091" s="5">
        <v>2006</v>
      </c>
      <c r="E1091" s="5">
        <v>10</v>
      </c>
      <c r="F1091" s="5">
        <v>19</v>
      </c>
      <c r="G1091" s="5">
        <v>90710</v>
      </c>
      <c r="H1091" s="5" t="s">
        <v>1645</v>
      </c>
      <c r="I1091" s="7">
        <v>3.7</v>
      </c>
      <c r="J1091" s="5">
        <v>20</v>
      </c>
      <c r="K1091" s="5">
        <v>4</v>
      </c>
      <c r="L1091" s="5">
        <v>2</v>
      </c>
      <c r="M1091" s="5">
        <v>3</v>
      </c>
      <c r="N1091" s="5">
        <v>2</v>
      </c>
      <c r="O1091" s="5">
        <v>12</v>
      </c>
      <c r="P1091" s="5">
        <v>6</v>
      </c>
      <c r="Q1091" s="5">
        <v>9</v>
      </c>
      <c r="R1091" s="5">
        <v>6</v>
      </c>
      <c r="S1091" s="5">
        <v>33</v>
      </c>
      <c r="T1091" s="4">
        <v>660</v>
      </c>
      <c r="U1091" s="26">
        <f t="shared" si="34"/>
        <v>11.540765509391008</v>
      </c>
      <c r="V1091" s="26">
        <f t="shared" si="35"/>
        <v>230.81531018782016</v>
      </c>
      <c r="Z1091" s="4">
        <v>9</v>
      </c>
      <c r="AA1091" s="26">
        <v>12.683503708813213</v>
      </c>
      <c r="AB1091" s="26">
        <v>393.18861497320961</v>
      </c>
    </row>
    <row r="1092" spans="1:28" x14ac:dyDescent="0.25">
      <c r="A1092" s="5" t="s">
        <v>1938</v>
      </c>
      <c r="B1092" s="6" t="s">
        <v>1643</v>
      </c>
      <c r="C1092" s="6" t="s">
        <v>1644</v>
      </c>
      <c r="D1092" s="5">
        <v>2006</v>
      </c>
      <c r="E1092" s="5">
        <v>10</v>
      </c>
      <c r="F1092" s="5">
        <v>30</v>
      </c>
      <c r="G1092" s="5">
        <v>92708</v>
      </c>
      <c r="H1092" s="5" t="s">
        <v>1645</v>
      </c>
      <c r="I1092" s="7">
        <v>4.5999999999999996</v>
      </c>
      <c r="J1092" s="5">
        <v>39</v>
      </c>
      <c r="K1092" s="5">
        <v>1</v>
      </c>
      <c r="L1092" s="5">
        <v>0</v>
      </c>
      <c r="M1092" s="5">
        <v>5</v>
      </c>
      <c r="N1092" s="5">
        <v>5</v>
      </c>
      <c r="O1092" s="5">
        <v>3</v>
      </c>
      <c r="P1092" s="5">
        <v>0</v>
      </c>
      <c r="Q1092" s="5">
        <v>15</v>
      </c>
      <c r="R1092" s="5">
        <v>15</v>
      </c>
      <c r="S1092" s="5">
        <v>33</v>
      </c>
      <c r="T1092" s="4">
        <v>1287</v>
      </c>
      <c r="U1092" s="26">
        <f t="shared" si="34"/>
        <v>11.540765509391008</v>
      </c>
      <c r="V1092" s="26">
        <f t="shared" si="35"/>
        <v>450.08985486624931</v>
      </c>
      <c r="Z1092" s="4">
        <v>13</v>
      </c>
      <c r="AA1092" s="26">
        <v>38.625150204894872</v>
      </c>
      <c r="AB1092" s="26">
        <v>1120.1293559419512</v>
      </c>
    </row>
    <row r="1093" spans="1:28" x14ac:dyDescent="0.25">
      <c r="A1093" s="5" t="s">
        <v>2088</v>
      </c>
      <c r="B1093" s="6" t="s">
        <v>1643</v>
      </c>
      <c r="C1093" s="6" t="s">
        <v>1644</v>
      </c>
      <c r="D1093" s="5">
        <v>2006</v>
      </c>
      <c r="E1093" s="5">
        <v>10</v>
      </c>
      <c r="F1093" s="5">
        <v>37</v>
      </c>
      <c r="G1093" s="5">
        <v>92064</v>
      </c>
      <c r="H1093" s="5" t="s">
        <v>1645</v>
      </c>
      <c r="I1093" s="7">
        <v>2.9</v>
      </c>
      <c r="J1093" s="5">
        <v>30</v>
      </c>
      <c r="K1093" s="5">
        <v>1</v>
      </c>
      <c r="L1093" s="5">
        <v>1</v>
      </c>
      <c r="M1093" s="5">
        <v>3</v>
      </c>
      <c r="N1093" s="5">
        <v>6</v>
      </c>
      <c r="O1093" s="5">
        <v>3</v>
      </c>
      <c r="P1093" s="5">
        <v>3</v>
      </c>
      <c r="Q1093" s="5">
        <v>9</v>
      </c>
      <c r="R1093" s="5">
        <v>18</v>
      </c>
      <c r="S1093" s="5">
        <v>33</v>
      </c>
      <c r="T1093" s="4">
        <v>990</v>
      </c>
      <c r="U1093" s="26">
        <f t="shared" si="34"/>
        <v>11.540765509391008</v>
      </c>
      <c r="V1093" s="26">
        <f t="shared" si="35"/>
        <v>346.22296528173024</v>
      </c>
      <c r="Z1093" s="4">
        <v>11</v>
      </c>
      <c r="AA1093" s="26">
        <v>47.275151590149733</v>
      </c>
      <c r="AB1093" s="26">
        <v>4727.5151590149735</v>
      </c>
    </row>
    <row r="1094" spans="1:28" x14ac:dyDescent="0.25">
      <c r="A1094" s="5" t="s">
        <v>2178</v>
      </c>
      <c r="B1094" s="6" t="s">
        <v>1643</v>
      </c>
      <c r="C1094" s="6" t="s">
        <v>1644</v>
      </c>
      <c r="D1094" s="5">
        <v>2006</v>
      </c>
      <c r="E1094" s="5">
        <v>10</v>
      </c>
      <c r="F1094" s="5">
        <v>41</v>
      </c>
      <c r="G1094" s="5">
        <v>94044</v>
      </c>
      <c r="H1094" s="5" t="s">
        <v>1645</v>
      </c>
      <c r="I1094" s="7">
        <v>3.8</v>
      </c>
      <c r="J1094" s="5">
        <v>19</v>
      </c>
      <c r="K1094" s="5">
        <v>2</v>
      </c>
      <c r="L1094" s="5">
        <v>6</v>
      </c>
      <c r="M1094" s="5">
        <v>2</v>
      </c>
      <c r="N1094" s="5">
        <v>1</v>
      </c>
      <c r="O1094" s="5">
        <v>6</v>
      </c>
      <c r="P1094" s="5">
        <v>18</v>
      </c>
      <c r="Q1094" s="5">
        <v>6</v>
      </c>
      <c r="R1094" s="5">
        <v>3</v>
      </c>
      <c r="S1094" s="5">
        <v>33</v>
      </c>
      <c r="T1094" s="4">
        <v>627</v>
      </c>
      <c r="U1094" s="26">
        <f t="shared" si="34"/>
        <v>11.540765509391008</v>
      </c>
      <c r="V1094" s="26">
        <f t="shared" si="35"/>
        <v>219.27454467842915</v>
      </c>
      <c r="Z1094" s="4">
        <v>5</v>
      </c>
      <c r="AA1094" s="26">
        <v>43.779697201933146</v>
      </c>
      <c r="AB1094" s="26">
        <v>2188.9848600966575</v>
      </c>
    </row>
    <row r="1095" spans="1:28" x14ac:dyDescent="0.25">
      <c r="A1095" s="5" t="s">
        <v>2289</v>
      </c>
      <c r="B1095" s="6" t="s">
        <v>1643</v>
      </c>
      <c r="C1095" s="6" t="s">
        <v>1644</v>
      </c>
      <c r="D1095" s="5">
        <v>2006</v>
      </c>
      <c r="E1095" s="5">
        <v>10</v>
      </c>
      <c r="F1095" s="5">
        <v>50</v>
      </c>
      <c r="G1095" s="5">
        <v>95356</v>
      </c>
      <c r="H1095" s="5" t="s">
        <v>1645</v>
      </c>
      <c r="I1095" s="7">
        <v>4</v>
      </c>
      <c r="J1095" s="5">
        <v>20</v>
      </c>
      <c r="K1095" s="5">
        <v>5</v>
      </c>
      <c r="L1095" s="5">
        <v>2</v>
      </c>
      <c r="M1095" s="5">
        <v>3</v>
      </c>
      <c r="N1095" s="5">
        <v>1</v>
      </c>
      <c r="O1095" s="5">
        <v>15</v>
      </c>
      <c r="P1095" s="5">
        <v>6</v>
      </c>
      <c r="Q1095" s="5">
        <v>9</v>
      </c>
      <c r="R1095" s="5">
        <v>3</v>
      </c>
      <c r="S1095" s="5">
        <v>33</v>
      </c>
      <c r="T1095" s="4">
        <v>660</v>
      </c>
      <c r="U1095" s="26">
        <f t="shared" si="34"/>
        <v>11.540765509391008</v>
      </c>
      <c r="V1095" s="26">
        <f t="shared" si="35"/>
        <v>230.81531018782016</v>
      </c>
      <c r="Z1095" s="4">
        <v>10</v>
      </c>
      <c r="AA1095" s="26">
        <v>25.459505033973123</v>
      </c>
      <c r="AB1095" s="26">
        <v>636.48762584932808</v>
      </c>
    </row>
    <row r="1096" spans="1:28" x14ac:dyDescent="0.25">
      <c r="A1096" s="5" t="s">
        <v>3034</v>
      </c>
      <c r="B1096" s="6" t="s">
        <v>1643</v>
      </c>
      <c r="C1096" s="6" t="s">
        <v>1644</v>
      </c>
      <c r="D1096" s="5">
        <v>2006</v>
      </c>
      <c r="E1096" s="5">
        <v>10</v>
      </c>
      <c r="F1096" s="5">
        <v>19</v>
      </c>
      <c r="G1096" s="5">
        <v>91040</v>
      </c>
      <c r="H1096" s="5" t="s">
        <v>1645</v>
      </c>
      <c r="I1096" s="7">
        <v>2.9</v>
      </c>
      <c r="J1096" s="5">
        <v>71</v>
      </c>
      <c r="K1096" s="5">
        <v>5</v>
      </c>
      <c r="L1096" s="5">
        <v>0</v>
      </c>
      <c r="M1096" s="5">
        <v>3</v>
      </c>
      <c r="N1096" s="5">
        <v>3</v>
      </c>
      <c r="O1096" s="5">
        <v>15</v>
      </c>
      <c r="P1096" s="5">
        <v>0</v>
      </c>
      <c r="Q1096" s="5">
        <v>9</v>
      </c>
      <c r="R1096" s="5">
        <v>9</v>
      </c>
      <c r="S1096" s="5">
        <v>33</v>
      </c>
      <c r="T1096" s="4">
        <v>2343</v>
      </c>
      <c r="U1096" s="26">
        <f t="shared" si="34"/>
        <v>11.540765509391008</v>
      </c>
      <c r="V1096" s="26">
        <f t="shared" si="35"/>
        <v>819.39435116676157</v>
      </c>
      <c r="Z1096" s="4">
        <v>14</v>
      </c>
      <c r="AA1096" s="26">
        <v>6.462898358929233</v>
      </c>
      <c r="AB1096" s="26">
        <v>135.7208655375139</v>
      </c>
    </row>
    <row r="1097" spans="1:28" x14ac:dyDescent="0.25">
      <c r="A1097" s="5" t="s">
        <v>3266</v>
      </c>
      <c r="B1097" s="6" t="s">
        <v>1643</v>
      </c>
      <c r="C1097" s="6" t="s">
        <v>1644</v>
      </c>
      <c r="D1097" s="5">
        <v>2006</v>
      </c>
      <c r="E1097" s="5">
        <v>10</v>
      </c>
      <c r="F1097" s="5">
        <v>30</v>
      </c>
      <c r="G1097" s="5">
        <v>92647</v>
      </c>
      <c r="H1097" s="5" t="s">
        <v>1370</v>
      </c>
      <c r="I1097" s="7">
        <v>2.9</v>
      </c>
      <c r="J1097" s="5">
        <v>39</v>
      </c>
      <c r="K1097" s="5">
        <v>4</v>
      </c>
      <c r="L1097" s="5">
        <v>2</v>
      </c>
      <c r="M1097" s="5">
        <v>3</v>
      </c>
      <c r="N1097" s="5">
        <v>2</v>
      </c>
      <c r="O1097" s="5">
        <v>12</v>
      </c>
      <c r="P1097" s="5">
        <v>6</v>
      </c>
      <c r="Q1097" s="5">
        <v>9</v>
      </c>
      <c r="R1097" s="5">
        <v>6</v>
      </c>
      <c r="S1097" s="5">
        <v>33</v>
      </c>
      <c r="T1097" s="4">
        <v>1287</v>
      </c>
      <c r="U1097" s="26">
        <f t="shared" si="34"/>
        <v>11.540765509391008</v>
      </c>
      <c r="V1097" s="26">
        <f t="shared" si="35"/>
        <v>450.08985486624931</v>
      </c>
      <c r="Z1097" s="4">
        <v>15</v>
      </c>
      <c r="AA1097" s="26">
        <v>24.657763713819886</v>
      </c>
      <c r="AB1097" s="26">
        <v>246.57763713819887</v>
      </c>
    </row>
    <row r="1098" spans="1:28" x14ac:dyDescent="0.25">
      <c r="A1098" s="5" t="s">
        <v>154</v>
      </c>
      <c r="B1098" s="6" t="s">
        <v>1643</v>
      </c>
      <c r="C1098" s="6" t="s">
        <v>1644</v>
      </c>
      <c r="D1098" s="5">
        <v>2006</v>
      </c>
      <c r="E1098" s="5">
        <v>10</v>
      </c>
      <c r="F1098" s="5">
        <v>37</v>
      </c>
      <c r="G1098" s="5">
        <v>92120</v>
      </c>
      <c r="H1098" s="5" t="s">
        <v>1370</v>
      </c>
      <c r="I1098" s="7">
        <v>2.2000000000000002</v>
      </c>
      <c r="J1098" s="5">
        <v>10</v>
      </c>
      <c r="K1098" s="5">
        <v>2</v>
      </c>
      <c r="L1098" s="5">
        <v>0</v>
      </c>
      <c r="M1098" s="5">
        <v>5</v>
      </c>
      <c r="N1098" s="5">
        <v>4</v>
      </c>
      <c r="O1098" s="5">
        <v>6</v>
      </c>
      <c r="P1098" s="5">
        <v>0</v>
      </c>
      <c r="Q1098" s="5">
        <v>15</v>
      </c>
      <c r="R1098" s="5">
        <v>12</v>
      </c>
      <c r="S1098" s="5">
        <v>33</v>
      </c>
      <c r="T1098" s="4">
        <v>330</v>
      </c>
      <c r="U1098" s="26">
        <f t="shared" si="34"/>
        <v>11.540765509391008</v>
      </c>
      <c r="V1098" s="26">
        <f t="shared" si="35"/>
        <v>115.40765509391008</v>
      </c>
      <c r="Z1098" s="4">
        <v>3</v>
      </c>
      <c r="AA1098" s="26">
        <v>18.639778492931306</v>
      </c>
      <c r="AB1098" s="26">
        <v>1304.7844945051913</v>
      </c>
    </row>
    <row r="1099" spans="1:28" x14ac:dyDescent="0.25">
      <c r="A1099" s="5" t="s">
        <v>1669</v>
      </c>
      <c r="B1099" s="6" t="s">
        <v>1643</v>
      </c>
      <c r="C1099" s="6" t="s">
        <v>1644</v>
      </c>
      <c r="D1099" s="5">
        <v>2005</v>
      </c>
      <c r="E1099" s="5">
        <v>11</v>
      </c>
      <c r="F1099" s="5">
        <v>1</v>
      </c>
      <c r="G1099" s="5">
        <v>94551</v>
      </c>
      <c r="H1099" s="5" t="s">
        <v>1645</v>
      </c>
      <c r="I1099" s="7">
        <v>3.8</v>
      </c>
      <c r="J1099" s="5">
        <v>19</v>
      </c>
      <c r="K1099" s="5">
        <v>2</v>
      </c>
      <c r="L1099" s="5">
        <v>1</v>
      </c>
      <c r="M1099" s="5">
        <v>4</v>
      </c>
      <c r="N1099" s="5">
        <v>4</v>
      </c>
      <c r="O1099" s="5">
        <v>6</v>
      </c>
      <c r="P1099" s="5">
        <v>3</v>
      </c>
      <c r="Q1099" s="5">
        <v>12</v>
      </c>
      <c r="R1099" s="5">
        <v>12</v>
      </c>
      <c r="S1099" s="5">
        <v>33</v>
      </c>
      <c r="T1099" s="4">
        <v>627</v>
      </c>
      <c r="U1099" s="26">
        <f t="shared" si="34"/>
        <v>11.499072860309365</v>
      </c>
      <c r="V1099" s="26">
        <f t="shared" si="35"/>
        <v>218.48238434587793</v>
      </c>
      <c r="Z1099" s="4">
        <v>1</v>
      </c>
      <c r="AA1099" s="26">
        <v>22.226297465792246</v>
      </c>
      <c r="AB1099" s="26">
        <v>200.03667719213021</v>
      </c>
    </row>
    <row r="1100" spans="1:28" x14ac:dyDescent="0.25">
      <c r="A1100" s="5" t="s">
        <v>1841</v>
      </c>
      <c r="B1100" s="6" t="s">
        <v>1643</v>
      </c>
      <c r="C1100" s="6" t="s">
        <v>1644</v>
      </c>
      <c r="D1100" s="5">
        <v>2005</v>
      </c>
      <c r="E1100" s="5">
        <v>11</v>
      </c>
      <c r="F1100" s="5">
        <v>19</v>
      </c>
      <c r="G1100" s="5">
        <v>91741</v>
      </c>
      <c r="H1100" s="5" t="s">
        <v>1645</v>
      </c>
      <c r="I1100" s="7">
        <v>1.8</v>
      </c>
      <c r="J1100" s="5">
        <v>15</v>
      </c>
      <c r="K1100" s="5">
        <v>2</v>
      </c>
      <c r="L1100" s="5">
        <v>2</v>
      </c>
      <c r="M1100" s="5">
        <v>3</v>
      </c>
      <c r="N1100" s="5">
        <v>4</v>
      </c>
      <c r="O1100" s="5">
        <v>6</v>
      </c>
      <c r="P1100" s="5">
        <v>6</v>
      </c>
      <c r="Q1100" s="5">
        <v>9</v>
      </c>
      <c r="R1100" s="5">
        <v>12</v>
      </c>
      <c r="S1100" s="5">
        <v>33</v>
      </c>
      <c r="T1100" s="4">
        <v>495</v>
      </c>
      <c r="U1100" s="26">
        <f t="shared" si="34"/>
        <v>11.499072860309365</v>
      </c>
      <c r="V1100" s="26">
        <f t="shared" si="35"/>
        <v>172.48609290464049</v>
      </c>
      <c r="Z1100" s="4">
        <v>9</v>
      </c>
      <c r="AA1100" s="26">
        <v>152.20204450575855</v>
      </c>
      <c r="AB1100" s="26">
        <v>7153.4960917706521</v>
      </c>
    </row>
    <row r="1101" spans="1:28" x14ac:dyDescent="0.25">
      <c r="A1101" s="5" t="s">
        <v>1914</v>
      </c>
      <c r="B1101" s="6" t="s">
        <v>1643</v>
      </c>
      <c r="C1101" s="6" t="s">
        <v>1644</v>
      </c>
      <c r="D1101" s="5">
        <v>2005</v>
      </c>
      <c r="E1101" s="5">
        <v>11</v>
      </c>
      <c r="F1101" s="5">
        <v>30</v>
      </c>
      <c r="G1101" s="5">
        <v>92802</v>
      </c>
      <c r="H1101" s="5" t="s">
        <v>1645</v>
      </c>
      <c r="I1101" s="7">
        <v>6</v>
      </c>
      <c r="J1101" s="5">
        <v>50</v>
      </c>
      <c r="K1101" s="5">
        <v>3</v>
      </c>
      <c r="L1101" s="5">
        <v>0</v>
      </c>
      <c r="M1101" s="5">
        <v>5</v>
      </c>
      <c r="N1101" s="5">
        <v>3</v>
      </c>
      <c r="O1101" s="5">
        <v>9</v>
      </c>
      <c r="P1101" s="5">
        <v>0</v>
      </c>
      <c r="Q1101" s="5">
        <v>15</v>
      </c>
      <c r="R1101" s="5">
        <v>9</v>
      </c>
      <c r="S1101" s="5">
        <v>33</v>
      </c>
      <c r="T1101" s="4">
        <v>1650</v>
      </c>
      <c r="U1101" s="26">
        <f t="shared" si="34"/>
        <v>11.499072860309365</v>
      </c>
      <c r="V1101" s="26">
        <f t="shared" si="35"/>
        <v>574.95364301546829</v>
      </c>
      <c r="Z1101" s="4">
        <v>10</v>
      </c>
      <c r="AA1101" s="26">
        <v>25.459505033973123</v>
      </c>
      <c r="AB1101" s="26">
        <v>763.78515101919368</v>
      </c>
    </row>
    <row r="1102" spans="1:28" x14ac:dyDescent="0.25">
      <c r="A1102" s="5" t="s">
        <v>2022</v>
      </c>
      <c r="B1102" s="6" t="s">
        <v>1643</v>
      </c>
      <c r="C1102" s="6" t="s">
        <v>1644</v>
      </c>
      <c r="D1102" s="5">
        <v>2005</v>
      </c>
      <c r="E1102" s="5">
        <v>11</v>
      </c>
      <c r="F1102" s="5">
        <v>34</v>
      </c>
      <c r="G1102" s="5">
        <v>95818</v>
      </c>
      <c r="H1102" s="5" t="s">
        <v>1645</v>
      </c>
      <c r="I1102" s="7">
        <v>4.9000000000000004</v>
      </c>
      <c r="J1102" s="5">
        <v>56</v>
      </c>
      <c r="K1102" s="5">
        <v>3</v>
      </c>
      <c r="L1102" s="5">
        <v>5</v>
      </c>
      <c r="M1102" s="5">
        <v>0</v>
      </c>
      <c r="N1102" s="5">
        <v>3</v>
      </c>
      <c r="O1102" s="5">
        <v>9</v>
      </c>
      <c r="P1102" s="5">
        <v>15</v>
      </c>
      <c r="Q1102" s="5">
        <v>0</v>
      </c>
      <c r="R1102" s="5">
        <v>9</v>
      </c>
      <c r="S1102" s="5">
        <v>33</v>
      </c>
      <c r="T1102" s="4">
        <v>1848</v>
      </c>
      <c r="U1102" s="26">
        <f t="shared" si="34"/>
        <v>11.499072860309365</v>
      </c>
      <c r="V1102" s="26">
        <f t="shared" si="35"/>
        <v>643.94808017732441</v>
      </c>
      <c r="Z1102" s="4">
        <v>11</v>
      </c>
      <c r="AA1102" s="26">
        <v>25.55413599467553</v>
      </c>
      <c r="AB1102" s="26">
        <v>1303.2609357284521</v>
      </c>
    </row>
    <row r="1103" spans="1:28" x14ac:dyDescent="0.25">
      <c r="A1103" s="5" t="s">
        <v>2209</v>
      </c>
      <c r="B1103" s="6" t="s">
        <v>1643</v>
      </c>
      <c r="C1103" s="6" t="s">
        <v>1644</v>
      </c>
      <c r="D1103" s="5">
        <v>2005</v>
      </c>
      <c r="E1103" s="5">
        <v>11</v>
      </c>
      <c r="F1103" s="5">
        <v>43</v>
      </c>
      <c r="G1103" s="5">
        <v>94087</v>
      </c>
      <c r="H1103" s="5" t="s">
        <v>1645</v>
      </c>
      <c r="I1103" s="7">
        <v>3.9</v>
      </c>
      <c r="J1103" s="5">
        <v>70</v>
      </c>
      <c r="K1103" s="5">
        <v>4</v>
      </c>
      <c r="L1103" s="5">
        <v>4</v>
      </c>
      <c r="M1103" s="5">
        <v>2</v>
      </c>
      <c r="N1103" s="5">
        <v>1</v>
      </c>
      <c r="O1103" s="5">
        <v>12</v>
      </c>
      <c r="P1103" s="5">
        <v>12</v>
      </c>
      <c r="Q1103" s="5">
        <v>6</v>
      </c>
      <c r="R1103" s="5">
        <v>3</v>
      </c>
      <c r="S1103" s="5">
        <v>33</v>
      </c>
      <c r="T1103" s="4">
        <v>2310</v>
      </c>
      <c r="U1103" s="26">
        <f t="shared" si="34"/>
        <v>11.499072860309365</v>
      </c>
      <c r="V1103" s="26">
        <f t="shared" si="35"/>
        <v>804.9351002216556</v>
      </c>
      <c r="Z1103" s="4">
        <v>7</v>
      </c>
      <c r="AA1103" s="26">
        <v>6.2970325043399855</v>
      </c>
      <c r="AB1103" s="26">
        <v>62.970325043399853</v>
      </c>
    </row>
    <row r="1104" spans="1:28" x14ac:dyDescent="0.25">
      <c r="A1104" s="5" t="s">
        <v>2212</v>
      </c>
      <c r="B1104" s="6" t="s">
        <v>1643</v>
      </c>
      <c r="C1104" s="6" t="s">
        <v>1644</v>
      </c>
      <c r="D1104" s="5">
        <v>2005</v>
      </c>
      <c r="E1104" s="5">
        <v>11</v>
      </c>
      <c r="F1104" s="5">
        <v>43</v>
      </c>
      <c r="G1104" s="5">
        <v>95121</v>
      </c>
      <c r="H1104" s="5" t="s">
        <v>1645</v>
      </c>
      <c r="I1104" s="7">
        <v>4.0999999999999996</v>
      </c>
      <c r="J1104" s="5">
        <v>100</v>
      </c>
      <c r="K1104" s="5">
        <v>3</v>
      </c>
      <c r="L1104" s="5">
        <v>2</v>
      </c>
      <c r="M1104" s="5">
        <v>3</v>
      </c>
      <c r="N1104" s="5">
        <v>3</v>
      </c>
      <c r="O1104" s="5">
        <v>9</v>
      </c>
      <c r="P1104" s="5">
        <v>6</v>
      </c>
      <c r="Q1104" s="5">
        <v>9</v>
      </c>
      <c r="R1104" s="5">
        <v>9</v>
      </c>
      <c r="S1104" s="5">
        <v>33</v>
      </c>
      <c r="T1104" s="4">
        <v>3300</v>
      </c>
      <c r="U1104" s="26">
        <f t="shared" si="34"/>
        <v>11.499072860309365</v>
      </c>
      <c r="V1104" s="26">
        <f t="shared" si="35"/>
        <v>1149.9072860309366</v>
      </c>
      <c r="Z1104" s="4">
        <v>14</v>
      </c>
      <c r="AA1104" s="26">
        <v>15.510956061430159</v>
      </c>
      <c r="AB1104" s="26">
        <v>465.32868184290476</v>
      </c>
    </row>
    <row r="1105" spans="1:28" x14ac:dyDescent="0.25">
      <c r="A1105" s="5" t="s">
        <v>2301</v>
      </c>
      <c r="B1105" s="6" t="s">
        <v>1643</v>
      </c>
      <c r="C1105" s="6" t="s">
        <v>1644</v>
      </c>
      <c r="D1105" s="5">
        <v>2005</v>
      </c>
      <c r="E1105" s="5">
        <v>11</v>
      </c>
      <c r="F1105" s="5">
        <v>54</v>
      </c>
      <c r="G1105" s="5">
        <v>93291</v>
      </c>
      <c r="H1105" s="5" t="s">
        <v>1645</v>
      </c>
      <c r="I1105" s="7">
        <v>3</v>
      </c>
      <c r="J1105" s="5">
        <v>60</v>
      </c>
      <c r="K1105" s="5">
        <v>4</v>
      </c>
      <c r="L1105" s="5">
        <v>1</v>
      </c>
      <c r="M1105" s="5">
        <v>2</v>
      </c>
      <c r="N1105" s="5">
        <v>4</v>
      </c>
      <c r="O1105" s="5">
        <v>12</v>
      </c>
      <c r="P1105" s="5">
        <v>3</v>
      </c>
      <c r="Q1105" s="5">
        <v>6</v>
      </c>
      <c r="R1105" s="5">
        <v>12</v>
      </c>
      <c r="S1105" s="5">
        <v>33</v>
      </c>
      <c r="T1105" s="4">
        <v>1980</v>
      </c>
      <c r="U1105" s="26">
        <f t="shared" si="34"/>
        <v>11.499072860309365</v>
      </c>
      <c r="V1105" s="26">
        <f t="shared" si="35"/>
        <v>689.94437161856195</v>
      </c>
      <c r="Z1105" s="4">
        <v>8</v>
      </c>
      <c r="AA1105" s="26">
        <v>13.902114495007122</v>
      </c>
      <c r="AB1105" s="26">
        <v>417.0634348502137</v>
      </c>
    </row>
    <row r="1106" spans="1:28" x14ac:dyDescent="0.25">
      <c r="A1106" s="5" t="s">
        <v>3194</v>
      </c>
      <c r="B1106" s="6" t="s">
        <v>1643</v>
      </c>
      <c r="C1106" s="6" t="s">
        <v>1644</v>
      </c>
      <c r="D1106" s="5">
        <v>2005</v>
      </c>
      <c r="E1106" s="5">
        <v>11</v>
      </c>
      <c r="F1106" s="5">
        <v>19</v>
      </c>
      <c r="G1106" s="5">
        <v>91321</v>
      </c>
      <c r="H1106" s="5" t="s">
        <v>1370</v>
      </c>
      <c r="I1106" s="7">
        <v>5.6</v>
      </c>
      <c r="J1106" s="5">
        <v>85</v>
      </c>
      <c r="K1106" s="5">
        <v>2</v>
      </c>
      <c r="L1106" s="5">
        <v>1</v>
      </c>
      <c r="M1106" s="5">
        <v>4</v>
      </c>
      <c r="N1106" s="5">
        <v>4</v>
      </c>
      <c r="O1106" s="5">
        <v>6</v>
      </c>
      <c r="P1106" s="5">
        <v>3</v>
      </c>
      <c r="Q1106" s="5">
        <v>12</v>
      </c>
      <c r="R1106" s="5">
        <v>12</v>
      </c>
      <c r="S1106" s="5">
        <v>33</v>
      </c>
      <c r="T1106" s="4">
        <v>2805</v>
      </c>
      <c r="U1106" s="26">
        <f t="shared" si="34"/>
        <v>11.499072860309365</v>
      </c>
      <c r="V1106" s="26">
        <f t="shared" si="35"/>
        <v>977.42119312629598</v>
      </c>
      <c r="Z1106" s="4">
        <v>11</v>
      </c>
      <c r="AA1106" s="26">
        <v>8.943947598136436</v>
      </c>
      <c r="AB1106" s="26">
        <v>44.719737990682177</v>
      </c>
    </row>
    <row r="1107" spans="1:28" x14ac:dyDescent="0.25">
      <c r="A1107" s="5" t="s">
        <v>3437</v>
      </c>
      <c r="B1107" s="6" t="s">
        <v>1643</v>
      </c>
      <c r="C1107" s="6" t="s">
        <v>1644</v>
      </c>
      <c r="D1107" s="5">
        <v>2005</v>
      </c>
      <c r="E1107" s="5">
        <v>11</v>
      </c>
      <c r="F1107" s="5">
        <v>33</v>
      </c>
      <c r="G1107" s="5">
        <v>92320</v>
      </c>
      <c r="H1107" s="5" t="s">
        <v>1370</v>
      </c>
      <c r="I1107" s="7">
        <v>4</v>
      </c>
      <c r="J1107" s="5">
        <v>30</v>
      </c>
      <c r="K1107" s="5">
        <v>4</v>
      </c>
      <c r="L1107" s="5">
        <v>0</v>
      </c>
      <c r="M1107" s="5">
        <v>4</v>
      </c>
      <c r="N1107" s="5">
        <v>3</v>
      </c>
      <c r="O1107" s="5">
        <v>12</v>
      </c>
      <c r="P1107" s="5">
        <v>0</v>
      </c>
      <c r="Q1107" s="5">
        <v>12</v>
      </c>
      <c r="R1107" s="5">
        <v>9</v>
      </c>
      <c r="S1107" s="5">
        <v>33</v>
      </c>
      <c r="T1107" s="4">
        <v>990</v>
      </c>
      <c r="U1107" s="26">
        <f t="shared" si="34"/>
        <v>11.499072860309365</v>
      </c>
      <c r="V1107" s="26">
        <f t="shared" si="35"/>
        <v>344.97218580928097</v>
      </c>
      <c r="Z1107" s="4">
        <v>16</v>
      </c>
      <c r="AA1107" s="26">
        <v>10.424812870665146</v>
      </c>
      <c r="AB1107" s="26">
        <v>156.37219305997721</v>
      </c>
    </row>
    <row r="1108" spans="1:28" x14ac:dyDescent="0.25">
      <c r="A1108" s="5" t="s">
        <v>414</v>
      </c>
      <c r="B1108" s="6" t="s">
        <v>1643</v>
      </c>
      <c r="C1108" s="6" t="s">
        <v>1644</v>
      </c>
      <c r="D1108" s="5">
        <v>2005</v>
      </c>
      <c r="E1108" s="5">
        <v>11</v>
      </c>
      <c r="F1108" s="5">
        <v>49</v>
      </c>
      <c r="G1108" s="5">
        <v>95425</v>
      </c>
      <c r="H1108" s="5" t="s">
        <v>1370</v>
      </c>
      <c r="I1108" s="7">
        <v>4</v>
      </c>
      <c r="J1108" s="5">
        <v>34</v>
      </c>
      <c r="K1108" s="5">
        <v>3</v>
      </c>
      <c r="L1108" s="5">
        <v>2</v>
      </c>
      <c r="M1108" s="5">
        <v>3</v>
      </c>
      <c r="N1108" s="5">
        <v>3</v>
      </c>
      <c r="O1108" s="5">
        <v>9</v>
      </c>
      <c r="P1108" s="5">
        <v>6</v>
      </c>
      <c r="Q1108" s="5">
        <v>9</v>
      </c>
      <c r="R1108" s="5">
        <v>9</v>
      </c>
      <c r="S1108" s="5">
        <v>33</v>
      </c>
      <c r="T1108" s="4">
        <v>1122</v>
      </c>
      <c r="U1108" s="26">
        <f t="shared" si="34"/>
        <v>11.499072860309365</v>
      </c>
      <c r="V1108" s="26">
        <f t="shared" si="35"/>
        <v>390.96847725051839</v>
      </c>
      <c r="Z1108" s="4">
        <v>15</v>
      </c>
      <c r="AA1108" s="26">
        <v>3.8933311127084029</v>
      </c>
      <c r="AB1108" s="26">
        <v>159.62657562104451</v>
      </c>
    </row>
    <row r="1109" spans="1:28" x14ac:dyDescent="0.25">
      <c r="A1109" s="5" t="s">
        <v>1878</v>
      </c>
      <c r="B1109" s="6" t="s">
        <v>1643</v>
      </c>
      <c r="C1109" s="6" t="s">
        <v>1644</v>
      </c>
      <c r="D1109" s="5">
        <v>2004</v>
      </c>
      <c r="E1109" s="5">
        <v>12</v>
      </c>
      <c r="F1109" s="5">
        <v>19</v>
      </c>
      <c r="G1109" s="5">
        <v>93536</v>
      </c>
      <c r="H1109" s="5" t="s">
        <v>1645</v>
      </c>
      <c r="I1109" s="7">
        <v>1</v>
      </c>
      <c r="J1109" s="5">
        <v>3</v>
      </c>
      <c r="K1109" s="5">
        <v>4</v>
      </c>
      <c r="L1109" s="5">
        <v>5</v>
      </c>
      <c r="M1109" s="5">
        <v>2</v>
      </c>
      <c r="N1109" s="5">
        <v>0</v>
      </c>
      <c r="O1109" s="5">
        <v>12</v>
      </c>
      <c r="P1109" s="5">
        <v>15</v>
      </c>
      <c r="Q1109" s="5">
        <v>6</v>
      </c>
      <c r="R1109" s="5">
        <v>0</v>
      </c>
      <c r="S1109" s="5">
        <v>33</v>
      </c>
      <c r="T1109" s="4">
        <v>99</v>
      </c>
      <c r="U1109" s="26">
        <f t="shared" si="34"/>
        <v>11.456958750538977</v>
      </c>
      <c r="V1109" s="26">
        <f t="shared" si="35"/>
        <v>34.370876251616934</v>
      </c>
      <c r="Z1109" s="4">
        <v>3</v>
      </c>
      <c r="AA1109" s="26">
        <v>19.882430392460058</v>
      </c>
      <c r="AB1109" s="26">
        <v>298.2364558869009</v>
      </c>
    </row>
    <row r="1110" spans="1:28" x14ac:dyDescent="0.25">
      <c r="A1110" s="5" t="s">
        <v>2054</v>
      </c>
      <c r="B1110" s="6" t="s">
        <v>1643</v>
      </c>
      <c r="C1110" s="6" t="s">
        <v>1644</v>
      </c>
      <c r="D1110" s="5">
        <v>2004</v>
      </c>
      <c r="E1110" s="5">
        <v>12</v>
      </c>
      <c r="F1110" s="5">
        <v>36</v>
      </c>
      <c r="G1110" s="5">
        <v>91784</v>
      </c>
      <c r="H1110" s="5" t="s">
        <v>1645</v>
      </c>
      <c r="I1110" s="7">
        <v>4</v>
      </c>
      <c r="J1110" s="5">
        <v>7</v>
      </c>
      <c r="K1110" s="5">
        <v>3</v>
      </c>
      <c r="L1110" s="5">
        <v>6</v>
      </c>
      <c r="M1110" s="5">
        <v>1</v>
      </c>
      <c r="N1110" s="5">
        <v>1</v>
      </c>
      <c r="O1110" s="5">
        <v>9</v>
      </c>
      <c r="P1110" s="5">
        <v>18</v>
      </c>
      <c r="Q1110" s="5">
        <v>3</v>
      </c>
      <c r="R1110" s="5">
        <v>3</v>
      </c>
      <c r="S1110" s="5">
        <v>33</v>
      </c>
      <c r="T1110" s="4">
        <v>231</v>
      </c>
      <c r="U1110" s="26">
        <f t="shared" si="34"/>
        <v>11.456958750538977</v>
      </c>
      <c r="V1110" s="26">
        <f t="shared" si="35"/>
        <v>80.198711253772842</v>
      </c>
      <c r="Z1110" s="4">
        <v>12</v>
      </c>
      <c r="AA1110" s="26">
        <v>26.933523713495894</v>
      </c>
      <c r="AB1110" s="26">
        <v>1346.6761856747946</v>
      </c>
    </row>
    <row r="1111" spans="1:28" x14ac:dyDescent="0.25">
      <c r="A1111" s="5" t="s">
        <v>2299</v>
      </c>
      <c r="B1111" s="6" t="s">
        <v>1643</v>
      </c>
      <c r="C1111" s="6" t="s">
        <v>1644</v>
      </c>
      <c r="D1111" s="5">
        <v>2004</v>
      </c>
      <c r="E1111" s="5">
        <v>12</v>
      </c>
      <c r="F1111" s="5">
        <v>54</v>
      </c>
      <c r="G1111" s="5">
        <v>93274</v>
      </c>
      <c r="H1111" s="5" t="s">
        <v>1645</v>
      </c>
      <c r="I1111" s="7">
        <v>1.5</v>
      </c>
      <c r="J1111" s="5">
        <v>3</v>
      </c>
      <c r="K1111" s="5">
        <v>2</v>
      </c>
      <c r="L1111" s="5">
        <v>5</v>
      </c>
      <c r="M1111" s="5">
        <v>2</v>
      </c>
      <c r="N1111" s="5">
        <v>2</v>
      </c>
      <c r="O1111" s="5">
        <v>6</v>
      </c>
      <c r="P1111" s="5">
        <v>15</v>
      </c>
      <c r="Q1111" s="5">
        <v>6</v>
      </c>
      <c r="R1111" s="5">
        <v>6</v>
      </c>
      <c r="S1111" s="5">
        <v>33</v>
      </c>
      <c r="T1111" s="4">
        <v>99</v>
      </c>
      <c r="U1111" s="26">
        <f t="shared" si="34"/>
        <v>11.456958750538977</v>
      </c>
      <c r="V1111" s="26">
        <f t="shared" si="35"/>
        <v>34.370876251616934</v>
      </c>
      <c r="Z1111" s="4">
        <v>10</v>
      </c>
      <c r="AA1111" s="26">
        <v>15.275703020383872</v>
      </c>
      <c r="AB1111" s="26">
        <v>458.27109061151617</v>
      </c>
    </row>
    <row r="1112" spans="1:28" x14ac:dyDescent="0.25">
      <c r="A1112" s="5" t="s">
        <v>141</v>
      </c>
      <c r="B1112" s="6" t="s">
        <v>1643</v>
      </c>
      <c r="C1112" s="6" t="s">
        <v>1644</v>
      </c>
      <c r="D1112" s="5">
        <v>2004</v>
      </c>
      <c r="E1112" s="5">
        <v>12</v>
      </c>
      <c r="F1112" s="5">
        <v>37</v>
      </c>
      <c r="G1112" s="5">
        <v>92109</v>
      </c>
      <c r="H1112" s="5" t="s">
        <v>1370</v>
      </c>
      <c r="I1112" s="7">
        <v>4</v>
      </c>
      <c r="J1112" s="5">
        <v>40</v>
      </c>
      <c r="K1112" s="5">
        <v>4</v>
      </c>
      <c r="L1112" s="5">
        <v>0</v>
      </c>
      <c r="M1112" s="5">
        <v>3</v>
      </c>
      <c r="N1112" s="5">
        <v>4</v>
      </c>
      <c r="O1112" s="5">
        <v>12</v>
      </c>
      <c r="P1112" s="5">
        <v>0</v>
      </c>
      <c r="Q1112" s="5">
        <v>9</v>
      </c>
      <c r="R1112" s="5">
        <v>12</v>
      </c>
      <c r="S1112" s="5">
        <v>33</v>
      </c>
      <c r="T1112" s="4">
        <v>1320</v>
      </c>
      <c r="U1112" s="26">
        <f t="shared" si="34"/>
        <v>11.456958750538977</v>
      </c>
      <c r="V1112" s="26">
        <f t="shared" si="35"/>
        <v>458.27835002155905</v>
      </c>
      <c r="Z1112" s="4">
        <v>12</v>
      </c>
      <c r="AA1112" s="26">
        <v>23.085877468710766</v>
      </c>
      <c r="AB1112" s="26">
        <v>1154.2938734355382</v>
      </c>
    </row>
    <row r="1113" spans="1:28" x14ac:dyDescent="0.25">
      <c r="A1113" s="5" t="s">
        <v>1821</v>
      </c>
      <c r="B1113" s="6" t="s">
        <v>1643</v>
      </c>
      <c r="C1113" s="6" t="s">
        <v>1644</v>
      </c>
      <c r="D1113" s="5">
        <v>2003</v>
      </c>
      <c r="E1113" s="5">
        <v>13</v>
      </c>
      <c r="F1113" s="5">
        <v>19</v>
      </c>
      <c r="G1113" s="5">
        <v>91505</v>
      </c>
      <c r="H1113" s="5" t="s">
        <v>1645</v>
      </c>
      <c r="I1113" s="7">
        <v>2.2000000000000002</v>
      </c>
      <c r="J1113" s="5">
        <v>3</v>
      </c>
      <c r="K1113" s="5">
        <v>4</v>
      </c>
      <c r="L1113" s="5">
        <v>2</v>
      </c>
      <c r="M1113" s="5">
        <v>3</v>
      </c>
      <c r="N1113" s="5">
        <v>2</v>
      </c>
      <c r="O1113" s="5">
        <v>12</v>
      </c>
      <c r="P1113" s="5">
        <v>6</v>
      </c>
      <c r="Q1113" s="5">
        <v>9</v>
      </c>
      <c r="R1113" s="5">
        <v>6</v>
      </c>
      <c r="S1113" s="5">
        <v>33</v>
      </c>
      <c r="T1113" s="4">
        <v>99</v>
      </c>
      <c r="U1113" s="26">
        <f t="shared" si="34"/>
        <v>11.414416756951969</v>
      </c>
      <c r="V1113" s="26">
        <f t="shared" si="35"/>
        <v>34.24325027085591</v>
      </c>
      <c r="Z1113" s="4">
        <v>10</v>
      </c>
      <c r="AA1113" s="26">
        <v>22.913554530575809</v>
      </c>
      <c r="AB1113" s="26">
        <v>229.13554530575809</v>
      </c>
    </row>
    <row r="1114" spans="1:28" x14ac:dyDescent="0.25">
      <c r="A1114" s="5" t="s">
        <v>2036</v>
      </c>
      <c r="B1114" s="6" t="s">
        <v>1660</v>
      </c>
      <c r="C1114" s="6" t="s">
        <v>1151</v>
      </c>
      <c r="D1114" s="5">
        <v>2003</v>
      </c>
      <c r="E1114" s="5">
        <v>13</v>
      </c>
      <c r="F1114" s="5">
        <v>35</v>
      </c>
      <c r="G1114" s="5">
        <v>95023</v>
      </c>
      <c r="H1114" s="5" t="s">
        <v>1645</v>
      </c>
      <c r="I1114" s="7">
        <v>3.9</v>
      </c>
      <c r="J1114" s="5">
        <v>20</v>
      </c>
      <c r="K1114" s="5">
        <v>3</v>
      </c>
      <c r="L1114" s="5">
        <v>3</v>
      </c>
      <c r="M1114" s="5">
        <v>3</v>
      </c>
      <c r="N1114" s="5">
        <v>2</v>
      </c>
      <c r="O1114" s="5">
        <v>9</v>
      </c>
      <c r="P1114" s="5">
        <v>9</v>
      </c>
      <c r="Q1114" s="5">
        <v>9</v>
      </c>
      <c r="R1114" s="5">
        <v>6</v>
      </c>
      <c r="S1114" s="5">
        <v>33</v>
      </c>
      <c r="T1114" s="4">
        <v>660</v>
      </c>
      <c r="U1114" s="26">
        <f t="shared" si="34"/>
        <v>11.414416756951969</v>
      </c>
      <c r="V1114" s="26">
        <f t="shared" si="35"/>
        <v>228.28833513903936</v>
      </c>
      <c r="Z1114" s="4">
        <v>14</v>
      </c>
      <c r="AA1114" s="26">
        <v>41.362549497147086</v>
      </c>
      <c r="AB1114" s="26">
        <v>827.25098994294171</v>
      </c>
    </row>
    <row r="1115" spans="1:28" x14ac:dyDescent="0.25">
      <c r="A1115" s="5" t="s">
        <v>2136</v>
      </c>
      <c r="B1115" s="6" t="s">
        <v>1643</v>
      </c>
      <c r="C1115" s="6" t="s">
        <v>1644</v>
      </c>
      <c r="D1115" s="5">
        <v>2003</v>
      </c>
      <c r="E1115" s="5">
        <v>13</v>
      </c>
      <c r="F1115" s="5">
        <v>38</v>
      </c>
      <c r="G1115" s="5">
        <v>94131</v>
      </c>
      <c r="H1115" s="5" t="s">
        <v>1645</v>
      </c>
      <c r="I1115" s="7">
        <v>4.8</v>
      </c>
      <c r="J1115" s="5">
        <v>61</v>
      </c>
      <c r="K1115" s="5">
        <v>4</v>
      </c>
      <c r="L1115" s="5">
        <v>2</v>
      </c>
      <c r="M1115" s="5">
        <v>4</v>
      </c>
      <c r="N1115" s="5">
        <v>1</v>
      </c>
      <c r="O1115" s="5">
        <v>12</v>
      </c>
      <c r="P1115" s="5">
        <v>6</v>
      </c>
      <c r="Q1115" s="5">
        <v>12</v>
      </c>
      <c r="R1115" s="5">
        <v>3</v>
      </c>
      <c r="S1115" s="5">
        <v>33</v>
      </c>
      <c r="T1115" s="4">
        <v>2013</v>
      </c>
      <c r="U1115" s="26">
        <f t="shared" si="34"/>
        <v>11.414416756951969</v>
      </c>
      <c r="V1115" s="26">
        <f t="shared" si="35"/>
        <v>696.27942217407008</v>
      </c>
      <c r="Z1115" s="4">
        <v>10</v>
      </c>
      <c r="AA1115" s="26">
        <v>12.729752516986562</v>
      </c>
      <c r="AB1115" s="26">
        <v>241.86529782274468</v>
      </c>
    </row>
    <row r="1116" spans="1:28" x14ac:dyDescent="0.25">
      <c r="A1116" s="5" t="s">
        <v>3372</v>
      </c>
      <c r="B1116" s="6" t="s">
        <v>1660</v>
      </c>
      <c r="C1116" s="6" t="s">
        <v>1151</v>
      </c>
      <c r="D1116" s="5">
        <v>2003</v>
      </c>
      <c r="E1116" s="5">
        <v>13</v>
      </c>
      <c r="F1116" s="5">
        <v>31</v>
      </c>
      <c r="G1116" s="5">
        <v>95677</v>
      </c>
      <c r="H1116" s="5" t="s">
        <v>1370</v>
      </c>
      <c r="I1116" s="7">
        <v>6</v>
      </c>
      <c r="J1116" s="5">
        <v>34</v>
      </c>
      <c r="K1116" s="5">
        <v>2</v>
      </c>
      <c r="L1116" s="5">
        <v>3</v>
      </c>
      <c r="M1116" s="5">
        <v>4</v>
      </c>
      <c r="N1116" s="5">
        <v>2</v>
      </c>
      <c r="O1116" s="5">
        <v>6</v>
      </c>
      <c r="P1116" s="5">
        <v>9</v>
      </c>
      <c r="Q1116" s="5">
        <v>12</v>
      </c>
      <c r="R1116" s="5">
        <v>6</v>
      </c>
      <c r="S1116" s="5">
        <v>33</v>
      </c>
      <c r="T1116" s="4">
        <v>1122</v>
      </c>
      <c r="U1116" s="26">
        <f t="shared" si="34"/>
        <v>11.414416756951969</v>
      </c>
      <c r="V1116" s="26">
        <f t="shared" si="35"/>
        <v>388.09016973636693</v>
      </c>
      <c r="Z1116" s="4">
        <v>17</v>
      </c>
      <c r="AA1116" s="26">
        <v>22.245487928884796</v>
      </c>
      <c r="AB1116" s="26">
        <v>222.45487928884796</v>
      </c>
    </row>
    <row r="1117" spans="1:28" x14ac:dyDescent="0.25">
      <c r="A1117" s="5" t="s">
        <v>3376</v>
      </c>
      <c r="B1117" s="6" t="s">
        <v>1660</v>
      </c>
      <c r="C1117" s="6" t="s">
        <v>1151</v>
      </c>
      <c r="D1117" s="5">
        <v>2003</v>
      </c>
      <c r="E1117" s="5">
        <v>13</v>
      </c>
      <c r="F1117" s="5">
        <v>31</v>
      </c>
      <c r="G1117" s="5">
        <v>95650</v>
      </c>
      <c r="H1117" s="5" t="s">
        <v>1370</v>
      </c>
      <c r="I1117" s="7">
        <v>2.2000000000000002</v>
      </c>
      <c r="J1117" s="5">
        <v>20</v>
      </c>
      <c r="K1117" s="5">
        <v>3</v>
      </c>
      <c r="L1117" s="5">
        <v>3</v>
      </c>
      <c r="M1117" s="5">
        <v>3</v>
      </c>
      <c r="N1117" s="5">
        <v>2</v>
      </c>
      <c r="O1117" s="5">
        <v>9</v>
      </c>
      <c r="P1117" s="5">
        <v>9</v>
      </c>
      <c r="Q1117" s="5">
        <v>9</v>
      </c>
      <c r="R1117" s="5">
        <v>6</v>
      </c>
      <c r="S1117" s="5">
        <v>33</v>
      </c>
      <c r="T1117" s="4">
        <v>660</v>
      </c>
      <c r="U1117" s="26">
        <f t="shared" si="34"/>
        <v>11.414416756951969</v>
      </c>
      <c r="V1117" s="26">
        <f t="shared" si="35"/>
        <v>228.28833513903936</v>
      </c>
      <c r="Z1117" s="4">
        <v>13</v>
      </c>
      <c r="AA1117" s="26">
        <v>7.7250300409789752</v>
      </c>
      <c r="AB1117" s="26">
        <v>208.57581110643233</v>
      </c>
    </row>
    <row r="1118" spans="1:28" x14ac:dyDescent="0.25">
      <c r="A1118" s="5" t="s">
        <v>93</v>
      </c>
      <c r="B1118" s="6" t="s">
        <v>1643</v>
      </c>
      <c r="C1118" s="6" t="s">
        <v>1644</v>
      </c>
      <c r="D1118" s="5">
        <v>2003</v>
      </c>
      <c r="E1118" s="5">
        <v>13</v>
      </c>
      <c r="F1118" s="5">
        <v>36</v>
      </c>
      <c r="G1118" s="5">
        <v>92336</v>
      </c>
      <c r="H1118" s="5" t="s">
        <v>1370</v>
      </c>
      <c r="I1118" s="7">
        <v>4.9000000000000004</v>
      </c>
      <c r="J1118" s="5">
        <v>76</v>
      </c>
      <c r="K1118" s="5">
        <v>4</v>
      </c>
      <c r="L1118" s="5">
        <v>0</v>
      </c>
      <c r="M1118" s="5">
        <v>4</v>
      </c>
      <c r="N1118" s="5">
        <v>3</v>
      </c>
      <c r="O1118" s="5">
        <v>12</v>
      </c>
      <c r="P1118" s="5">
        <v>0</v>
      </c>
      <c r="Q1118" s="5">
        <v>12</v>
      </c>
      <c r="R1118" s="5">
        <v>9</v>
      </c>
      <c r="S1118" s="5">
        <v>33</v>
      </c>
      <c r="T1118" s="4">
        <v>2508</v>
      </c>
      <c r="U1118" s="26">
        <f t="shared" si="34"/>
        <v>11.414416756951969</v>
      </c>
      <c r="V1118" s="26">
        <f t="shared" si="35"/>
        <v>867.49567352834958</v>
      </c>
      <c r="Z1118" s="4">
        <v>10</v>
      </c>
      <c r="AA1118" s="26">
        <v>40.735208054356995</v>
      </c>
      <c r="AB1118" s="26">
        <v>1996.0251946634928</v>
      </c>
    </row>
    <row r="1119" spans="1:28" x14ac:dyDescent="0.25">
      <c r="A1119" s="5" t="s">
        <v>1791</v>
      </c>
      <c r="B1119" s="6" t="s">
        <v>1643</v>
      </c>
      <c r="C1119" s="6" t="s">
        <v>1644</v>
      </c>
      <c r="D1119" s="5">
        <v>2002</v>
      </c>
      <c r="E1119" s="5">
        <v>14</v>
      </c>
      <c r="F1119" s="5">
        <v>19</v>
      </c>
      <c r="G1119" s="5">
        <v>91791</v>
      </c>
      <c r="H1119" s="5" t="s">
        <v>1645</v>
      </c>
      <c r="I1119" s="7">
        <v>2.9</v>
      </c>
      <c r="J1119" s="5">
        <v>30</v>
      </c>
      <c r="K1119" s="5">
        <v>4</v>
      </c>
      <c r="L1119" s="5">
        <v>0</v>
      </c>
      <c r="M1119" s="5">
        <v>3</v>
      </c>
      <c r="N1119" s="5">
        <v>4</v>
      </c>
      <c r="O1119" s="5">
        <v>12</v>
      </c>
      <c r="P1119" s="5">
        <v>0</v>
      </c>
      <c r="Q1119" s="5">
        <v>9</v>
      </c>
      <c r="R1119" s="5">
        <v>12</v>
      </c>
      <c r="S1119" s="5">
        <v>33</v>
      </c>
      <c r="T1119" s="4">
        <v>990</v>
      </c>
      <c r="U1119" s="26">
        <f t="shared" si="34"/>
        <v>11.371440325234731</v>
      </c>
      <c r="V1119" s="26">
        <f t="shared" si="35"/>
        <v>341.14320975704192</v>
      </c>
      <c r="Z1119" s="4">
        <v>12</v>
      </c>
      <c r="AA1119" s="26">
        <v>38.476462447851276</v>
      </c>
      <c r="AB1119" s="26">
        <v>2308.5877468710764</v>
      </c>
    </row>
    <row r="1120" spans="1:28" x14ac:dyDescent="0.25">
      <c r="A1120" s="5" t="s">
        <v>1982</v>
      </c>
      <c r="B1120" s="6" t="s">
        <v>1643</v>
      </c>
      <c r="C1120" s="6" t="s">
        <v>1644</v>
      </c>
      <c r="D1120" s="5">
        <v>2002</v>
      </c>
      <c r="E1120" s="5">
        <v>14</v>
      </c>
      <c r="F1120" s="5">
        <v>31</v>
      </c>
      <c r="G1120" s="5">
        <v>95658</v>
      </c>
      <c r="H1120" s="5" t="s">
        <v>1645</v>
      </c>
      <c r="I1120" s="7">
        <v>2</v>
      </c>
      <c r="J1120" s="5">
        <v>10</v>
      </c>
      <c r="K1120" s="5">
        <v>3</v>
      </c>
      <c r="L1120" s="5">
        <v>4</v>
      </c>
      <c r="M1120" s="5">
        <v>3</v>
      </c>
      <c r="N1120" s="5">
        <v>1</v>
      </c>
      <c r="O1120" s="5">
        <v>9</v>
      </c>
      <c r="P1120" s="5">
        <v>12</v>
      </c>
      <c r="Q1120" s="5">
        <v>9</v>
      </c>
      <c r="R1120" s="5">
        <v>3</v>
      </c>
      <c r="S1120" s="5">
        <v>33</v>
      </c>
      <c r="T1120" s="4">
        <v>330</v>
      </c>
      <c r="U1120" s="26">
        <f t="shared" si="34"/>
        <v>11.371440325234731</v>
      </c>
      <c r="V1120" s="26">
        <f t="shared" si="35"/>
        <v>113.71440325234731</v>
      </c>
      <c r="Z1120" s="4">
        <v>11</v>
      </c>
      <c r="AA1120" s="26">
        <v>8.943947598136436</v>
      </c>
      <c r="AB1120" s="26">
        <v>223.59868995341091</v>
      </c>
    </row>
    <row r="1121" spans="1:28" x14ac:dyDescent="0.25">
      <c r="A1121" s="5" t="s">
        <v>330</v>
      </c>
      <c r="B1121" s="6" t="s">
        <v>1643</v>
      </c>
      <c r="C1121" s="6" t="s">
        <v>1644</v>
      </c>
      <c r="D1121" s="5">
        <v>2002</v>
      </c>
      <c r="E1121" s="5">
        <v>14</v>
      </c>
      <c r="F1121" s="5">
        <v>43</v>
      </c>
      <c r="G1121" s="5">
        <v>95132</v>
      </c>
      <c r="H1121" s="5" t="s">
        <v>1370</v>
      </c>
      <c r="I1121" s="7">
        <v>5.9</v>
      </c>
      <c r="J1121" s="5">
        <v>30</v>
      </c>
      <c r="K1121" s="5">
        <v>2</v>
      </c>
      <c r="L1121" s="5">
        <v>5</v>
      </c>
      <c r="M1121" s="5">
        <v>2</v>
      </c>
      <c r="N1121" s="5">
        <v>2</v>
      </c>
      <c r="O1121" s="5">
        <v>6</v>
      </c>
      <c r="P1121" s="5">
        <v>15</v>
      </c>
      <c r="Q1121" s="5">
        <v>6</v>
      </c>
      <c r="R1121" s="5">
        <v>6</v>
      </c>
      <c r="S1121" s="5">
        <v>33</v>
      </c>
      <c r="T1121" s="4">
        <v>990</v>
      </c>
      <c r="U1121" s="26">
        <f t="shared" si="34"/>
        <v>11.371440325234731</v>
      </c>
      <c r="V1121" s="26">
        <f t="shared" si="35"/>
        <v>341.14320975704192</v>
      </c>
      <c r="Z1121" s="4">
        <v>9</v>
      </c>
      <c r="AA1121" s="26">
        <v>15.220204450575855</v>
      </c>
      <c r="AB1121" s="26">
        <v>304.4040890115171</v>
      </c>
    </row>
    <row r="1122" spans="1:28" x14ac:dyDescent="0.25">
      <c r="A1122" s="5" t="s">
        <v>410</v>
      </c>
      <c r="B1122" s="6" t="s">
        <v>1643</v>
      </c>
      <c r="C1122" s="6" t="s">
        <v>1644</v>
      </c>
      <c r="D1122" s="5">
        <v>2002</v>
      </c>
      <c r="E1122" s="5">
        <v>14</v>
      </c>
      <c r="F1122" s="5">
        <v>48</v>
      </c>
      <c r="G1122" s="5">
        <v>95620</v>
      </c>
      <c r="H1122" s="5" t="s">
        <v>1370</v>
      </c>
      <c r="I1122" s="7">
        <v>4.9000000000000004</v>
      </c>
      <c r="J1122" s="5">
        <v>25</v>
      </c>
      <c r="K1122" s="5">
        <v>4</v>
      </c>
      <c r="L1122" s="5">
        <v>4</v>
      </c>
      <c r="M1122" s="5">
        <v>2</v>
      </c>
      <c r="N1122" s="5">
        <v>1</v>
      </c>
      <c r="O1122" s="5">
        <v>12</v>
      </c>
      <c r="P1122" s="5">
        <v>12</v>
      </c>
      <c r="Q1122" s="5">
        <v>6</v>
      </c>
      <c r="R1122" s="5">
        <v>3</v>
      </c>
      <c r="S1122" s="5">
        <v>33</v>
      </c>
      <c r="T1122" s="4">
        <v>825</v>
      </c>
      <c r="U1122" s="26">
        <f t="shared" si="34"/>
        <v>11.371440325234731</v>
      </c>
      <c r="V1122" s="26">
        <f t="shared" si="35"/>
        <v>284.28600813086831</v>
      </c>
      <c r="Z1122" s="4">
        <v>13</v>
      </c>
      <c r="AA1122" s="26">
        <v>23.175090122936925</v>
      </c>
      <c r="AB1122" s="26">
        <v>301.27617159818004</v>
      </c>
    </row>
    <row r="1123" spans="1:28" x14ac:dyDescent="0.25">
      <c r="A1123" s="5" t="s">
        <v>2049</v>
      </c>
      <c r="B1123" s="6" t="s">
        <v>1643</v>
      </c>
      <c r="C1123" s="6" t="s">
        <v>1644</v>
      </c>
      <c r="D1123" s="5">
        <v>2001</v>
      </c>
      <c r="E1123" s="5">
        <v>15</v>
      </c>
      <c r="F1123" s="5">
        <v>36</v>
      </c>
      <c r="G1123" s="5">
        <v>91709</v>
      </c>
      <c r="H1123" s="5" t="s">
        <v>1645</v>
      </c>
      <c r="I1123" s="7">
        <v>3.9</v>
      </c>
      <c r="J1123" s="5">
        <v>61</v>
      </c>
      <c r="K1123" s="5">
        <v>3</v>
      </c>
      <c r="L1123" s="5">
        <v>0</v>
      </c>
      <c r="M1123" s="5">
        <v>2</v>
      </c>
      <c r="N1123" s="5">
        <v>6</v>
      </c>
      <c r="O1123" s="5">
        <v>9</v>
      </c>
      <c r="P1123" s="5">
        <v>0</v>
      </c>
      <c r="Q1123" s="5">
        <v>6</v>
      </c>
      <c r="R1123" s="5">
        <v>18</v>
      </c>
      <c r="S1123" s="5">
        <v>33</v>
      </c>
      <c r="T1123" s="4">
        <v>2013</v>
      </c>
      <c r="U1123" s="26">
        <f t="shared" si="34"/>
        <v>11.328022766521539</v>
      </c>
      <c r="V1123" s="26">
        <f t="shared" si="35"/>
        <v>691.00938875781389</v>
      </c>
      <c r="Z1123" s="4">
        <v>15</v>
      </c>
      <c r="AA1123" s="26">
        <v>12.977770375694677</v>
      </c>
      <c r="AB1123" s="26">
        <v>389.33311127084028</v>
      </c>
    </row>
    <row r="1124" spans="1:28" x14ac:dyDescent="0.25">
      <c r="A1124" s="5" t="s">
        <v>2356</v>
      </c>
      <c r="B1124" s="6" t="s">
        <v>1643</v>
      </c>
      <c r="C1124" s="6" t="s">
        <v>1644</v>
      </c>
      <c r="D1124" s="5">
        <v>2001</v>
      </c>
      <c r="E1124" s="5">
        <v>15</v>
      </c>
      <c r="F1124" s="5">
        <v>1</v>
      </c>
      <c r="G1124" s="5">
        <v>94550</v>
      </c>
      <c r="H1124" s="5" t="s">
        <v>1370</v>
      </c>
      <c r="I1124" s="7">
        <v>2.5</v>
      </c>
      <c r="J1124" s="5">
        <v>30</v>
      </c>
      <c r="K1124" s="5">
        <v>4</v>
      </c>
      <c r="L1124" s="5">
        <v>1</v>
      </c>
      <c r="M1124" s="5">
        <v>3</v>
      </c>
      <c r="N1124" s="5">
        <v>3</v>
      </c>
      <c r="O1124" s="5">
        <v>12</v>
      </c>
      <c r="P1124" s="5">
        <v>3</v>
      </c>
      <c r="Q1124" s="5">
        <v>9</v>
      </c>
      <c r="R1124" s="5">
        <v>9</v>
      </c>
      <c r="S1124" s="5">
        <v>33</v>
      </c>
      <c r="T1124" s="4">
        <v>990</v>
      </c>
      <c r="U1124" s="26">
        <f t="shared" si="34"/>
        <v>11.328022766521539</v>
      </c>
      <c r="V1124" s="26">
        <f t="shared" si="35"/>
        <v>339.84068299564615</v>
      </c>
      <c r="Z1124" s="4">
        <v>16</v>
      </c>
      <c r="AA1124" s="26">
        <v>3.9093048264994303</v>
      </c>
      <c r="AB1124" s="26">
        <v>58.639572397491456</v>
      </c>
    </row>
    <row r="1125" spans="1:28" x14ac:dyDescent="0.25">
      <c r="A1125" s="5" t="s">
        <v>135</v>
      </c>
      <c r="B1125" s="6" t="s">
        <v>1643</v>
      </c>
      <c r="C1125" s="6" t="s">
        <v>1644</v>
      </c>
      <c r="D1125" s="5">
        <v>2001</v>
      </c>
      <c r="E1125" s="5">
        <v>15</v>
      </c>
      <c r="F1125" s="5">
        <v>37</v>
      </c>
      <c r="G1125" s="5">
        <v>92086</v>
      </c>
      <c r="H1125" s="5" t="s">
        <v>1370</v>
      </c>
      <c r="I1125" s="7">
        <v>1.9</v>
      </c>
      <c r="J1125" s="5">
        <v>20</v>
      </c>
      <c r="K1125" s="5">
        <v>2</v>
      </c>
      <c r="L1125" s="5">
        <v>1</v>
      </c>
      <c r="M1125" s="5">
        <v>4</v>
      </c>
      <c r="N1125" s="5">
        <v>4</v>
      </c>
      <c r="O1125" s="5">
        <v>6</v>
      </c>
      <c r="P1125" s="5">
        <v>3</v>
      </c>
      <c r="Q1125" s="5">
        <v>12</v>
      </c>
      <c r="R1125" s="5">
        <v>12</v>
      </c>
      <c r="S1125" s="5">
        <v>33</v>
      </c>
      <c r="T1125" s="4">
        <v>660</v>
      </c>
      <c r="U1125" s="26">
        <f t="shared" si="34"/>
        <v>11.328022766521539</v>
      </c>
      <c r="V1125" s="26">
        <f t="shared" si="35"/>
        <v>226.56045533043078</v>
      </c>
      <c r="Z1125" s="4">
        <v>10</v>
      </c>
      <c r="AA1125" s="26">
        <v>28.005455537370434</v>
      </c>
      <c r="AB1125" s="26">
        <v>1344.2618657937808</v>
      </c>
    </row>
    <row r="1126" spans="1:28" x14ac:dyDescent="0.25">
      <c r="A1126" s="5" t="s">
        <v>2319</v>
      </c>
      <c r="B1126" s="6" t="s">
        <v>1643</v>
      </c>
      <c r="C1126" s="6" t="s">
        <v>1644</v>
      </c>
      <c r="D1126" s="5">
        <v>2000</v>
      </c>
      <c r="E1126" s="5">
        <v>16</v>
      </c>
      <c r="F1126" s="5">
        <v>56</v>
      </c>
      <c r="G1126" s="5">
        <v>93021</v>
      </c>
      <c r="H1126" s="5" t="s">
        <v>1645</v>
      </c>
      <c r="I1126" s="7">
        <v>5.9</v>
      </c>
      <c r="J1126" s="5">
        <v>100</v>
      </c>
      <c r="K1126" s="5">
        <v>4</v>
      </c>
      <c r="L1126" s="5">
        <v>1</v>
      </c>
      <c r="M1126" s="5">
        <v>2</v>
      </c>
      <c r="N1126" s="5">
        <v>4</v>
      </c>
      <c r="O1126" s="5">
        <v>12</v>
      </c>
      <c r="P1126" s="5">
        <v>3</v>
      </c>
      <c r="Q1126" s="5">
        <v>6</v>
      </c>
      <c r="R1126" s="5">
        <v>12</v>
      </c>
      <c r="S1126" s="5">
        <v>33</v>
      </c>
      <c r="T1126" s="4">
        <v>3300</v>
      </c>
      <c r="U1126" s="26">
        <f t="shared" si="34"/>
        <v>11.284157253924013</v>
      </c>
      <c r="V1126" s="26">
        <f t="shared" si="35"/>
        <v>1128.4157253924013</v>
      </c>
      <c r="Z1126" s="4">
        <v>10</v>
      </c>
      <c r="AA1126" s="26">
        <v>8.9108267618905934</v>
      </c>
      <c r="AB1126" s="26">
        <v>445.54133809452969</v>
      </c>
    </row>
    <row r="1127" spans="1:28" x14ac:dyDescent="0.25">
      <c r="A1127" s="5" t="s">
        <v>336</v>
      </c>
      <c r="B1127" s="6" t="s">
        <v>1643</v>
      </c>
      <c r="C1127" s="6" t="s">
        <v>1644</v>
      </c>
      <c r="D1127" s="5">
        <v>2000</v>
      </c>
      <c r="E1127" s="5">
        <v>16</v>
      </c>
      <c r="F1127" s="5">
        <v>43</v>
      </c>
      <c r="G1127" s="5">
        <v>94306</v>
      </c>
      <c r="H1127" s="5" t="s">
        <v>1370</v>
      </c>
      <c r="I1127" s="7">
        <v>4.0999999999999996</v>
      </c>
      <c r="J1127" s="5">
        <v>52</v>
      </c>
      <c r="K1127" s="5">
        <v>4</v>
      </c>
      <c r="L1127" s="5">
        <v>0</v>
      </c>
      <c r="M1127" s="5">
        <v>3</v>
      </c>
      <c r="N1127" s="5">
        <v>4</v>
      </c>
      <c r="O1127" s="5">
        <v>12</v>
      </c>
      <c r="P1127" s="5">
        <v>0</v>
      </c>
      <c r="Q1127" s="5">
        <v>9</v>
      </c>
      <c r="R1127" s="5">
        <v>12</v>
      </c>
      <c r="S1127" s="5">
        <v>33</v>
      </c>
      <c r="T1127" s="4">
        <v>1716</v>
      </c>
      <c r="U1127" s="26">
        <f t="shared" si="34"/>
        <v>11.284157253924013</v>
      </c>
      <c r="V1127" s="26">
        <f t="shared" si="35"/>
        <v>586.77617720404862</v>
      </c>
      <c r="Z1127" s="4">
        <v>16</v>
      </c>
      <c r="AA1127" s="26">
        <v>11.72791447949829</v>
      </c>
      <c r="AB1127" s="26">
        <v>351.83743438494872</v>
      </c>
    </row>
    <row r="1128" spans="1:28" x14ac:dyDescent="0.25">
      <c r="A1128" s="5" t="s">
        <v>3084</v>
      </c>
      <c r="B1128" s="6" t="s">
        <v>1643</v>
      </c>
      <c r="C1128" s="6" t="s">
        <v>1644</v>
      </c>
      <c r="D1128" s="5">
        <v>1999</v>
      </c>
      <c r="E1128" s="5">
        <v>17</v>
      </c>
      <c r="F1128" s="5">
        <v>19</v>
      </c>
      <c r="G1128" s="5">
        <v>91001</v>
      </c>
      <c r="H1128" s="5" t="s">
        <v>1370</v>
      </c>
      <c r="I1128" s="7">
        <v>5</v>
      </c>
      <c r="J1128" s="5">
        <v>60</v>
      </c>
      <c r="K1128" s="5">
        <v>2</v>
      </c>
      <c r="L1128" s="5">
        <v>4</v>
      </c>
      <c r="M1128" s="5">
        <v>3</v>
      </c>
      <c r="N1128" s="5">
        <v>2</v>
      </c>
      <c r="O1128" s="5">
        <v>6</v>
      </c>
      <c r="P1128" s="5">
        <v>12</v>
      </c>
      <c r="Q1128" s="5">
        <v>9</v>
      </c>
      <c r="R1128" s="5">
        <v>6</v>
      </c>
      <c r="S1128" s="5">
        <v>33</v>
      </c>
      <c r="T1128" s="4">
        <v>1980</v>
      </c>
      <c r="U1128" s="26">
        <f t="shared" si="34"/>
        <v>11.239836818952593</v>
      </c>
      <c r="V1128" s="26">
        <f t="shared" si="35"/>
        <v>674.39020913715558</v>
      </c>
      <c r="Z1128" s="4">
        <v>9</v>
      </c>
      <c r="AA1128" s="26">
        <v>16.488554821457175</v>
      </c>
      <c r="AB1128" s="26">
        <v>824.42774107285879</v>
      </c>
    </row>
    <row r="1129" spans="1:28" x14ac:dyDescent="0.25">
      <c r="A1129" s="5" t="s">
        <v>2400</v>
      </c>
      <c r="B1129" s="6" t="s">
        <v>1643</v>
      </c>
      <c r="C1129" s="6" t="s">
        <v>1644</v>
      </c>
      <c r="D1129" s="5">
        <v>1997</v>
      </c>
      <c r="E1129" s="5">
        <v>19</v>
      </c>
      <c r="F1129" s="5">
        <v>10</v>
      </c>
      <c r="G1129" s="5">
        <v>93703</v>
      </c>
      <c r="H1129" s="5" t="s">
        <v>1370</v>
      </c>
      <c r="I1129" s="7">
        <v>6</v>
      </c>
      <c r="J1129" s="5">
        <v>65</v>
      </c>
      <c r="K1129" s="5">
        <v>3</v>
      </c>
      <c r="L1129" s="5">
        <v>3</v>
      </c>
      <c r="M1129" s="5">
        <v>3</v>
      </c>
      <c r="N1129" s="5">
        <v>2</v>
      </c>
      <c r="O1129" s="5">
        <v>9</v>
      </c>
      <c r="P1129" s="5">
        <v>9</v>
      </c>
      <c r="Q1129" s="5">
        <v>9</v>
      </c>
      <c r="R1129" s="5">
        <v>6</v>
      </c>
      <c r="S1129" s="5">
        <v>33</v>
      </c>
      <c r="T1129" s="4">
        <v>2145</v>
      </c>
      <c r="U1129" s="26">
        <f t="shared" si="34"/>
        <v>11.149802577665202</v>
      </c>
      <c r="V1129" s="26">
        <f t="shared" si="35"/>
        <v>724.73716754823818</v>
      </c>
      <c r="Z1129" s="4">
        <v>13</v>
      </c>
      <c r="AA1129" s="26">
        <v>43.775170232214194</v>
      </c>
      <c r="AB1129" s="26">
        <v>2626.5102139328515</v>
      </c>
    </row>
    <row r="1130" spans="1:28" x14ac:dyDescent="0.25">
      <c r="A1130" s="5" t="s">
        <v>2666</v>
      </c>
      <c r="B1130" s="6" t="s">
        <v>1643</v>
      </c>
      <c r="C1130" s="6" t="s">
        <v>1644</v>
      </c>
      <c r="D1130" s="5">
        <v>1996</v>
      </c>
      <c r="E1130" s="5">
        <v>20</v>
      </c>
      <c r="F1130" s="5">
        <v>36</v>
      </c>
      <c r="G1130" s="5">
        <v>91786</v>
      </c>
      <c r="H1130" s="5" t="s">
        <v>2097</v>
      </c>
      <c r="I1130" s="7">
        <v>4</v>
      </c>
      <c r="J1130" s="5">
        <v>30</v>
      </c>
      <c r="K1130" s="5">
        <v>2</v>
      </c>
      <c r="L1130" s="5">
        <v>3</v>
      </c>
      <c r="M1130" s="5">
        <v>3</v>
      </c>
      <c r="N1130" s="5">
        <v>3</v>
      </c>
      <c r="O1130" s="5">
        <v>6</v>
      </c>
      <c r="P1130" s="5">
        <v>9</v>
      </c>
      <c r="Q1130" s="5">
        <v>9</v>
      </c>
      <c r="R1130" s="5">
        <v>9</v>
      </c>
      <c r="S1130" s="5">
        <v>33</v>
      </c>
      <c r="T1130" s="4">
        <v>990</v>
      </c>
      <c r="U1130" s="26">
        <f t="shared" si="34"/>
        <v>11.10407409256578</v>
      </c>
      <c r="V1130" s="26">
        <f t="shared" si="35"/>
        <v>333.12222277697339</v>
      </c>
      <c r="Z1130" s="4">
        <v>10</v>
      </c>
      <c r="AA1130" s="26">
        <v>14.002727768685217</v>
      </c>
      <c r="AB1130" s="26">
        <v>280.05455537370432</v>
      </c>
    </row>
    <row r="1131" spans="1:28" x14ac:dyDescent="0.25">
      <c r="A1131" s="5" t="s">
        <v>3279</v>
      </c>
      <c r="B1131" s="6" t="s">
        <v>1643</v>
      </c>
      <c r="C1131" s="6" t="s">
        <v>1644</v>
      </c>
      <c r="D1131" s="5">
        <v>1995</v>
      </c>
      <c r="E1131" s="5">
        <v>21</v>
      </c>
      <c r="F1131" s="5">
        <v>30</v>
      </c>
      <c r="G1131" s="5">
        <v>92656</v>
      </c>
      <c r="H1131" s="5" t="s">
        <v>2097</v>
      </c>
      <c r="I1131" s="7">
        <v>2.1</v>
      </c>
      <c r="J1131" s="5">
        <v>19</v>
      </c>
      <c r="K1131" s="5">
        <v>3</v>
      </c>
      <c r="L1131" s="5">
        <v>2</v>
      </c>
      <c r="M1131" s="5">
        <v>3</v>
      </c>
      <c r="N1131" s="5">
        <v>3</v>
      </c>
      <c r="O1131" s="5">
        <v>9</v>
      </c>
      <c r="P1131" s="5">
        <v>6</v>
      </c>
      <c r="Q1131" s="5">
        <v>9</v>
      </c>
      <c r="R1131" s="5">
        <v>9</v>
      </c>
      <c r="S1131" s="5">
        <v>33</v>
      </c>
      <c r="T1131" s="4">
        <v>627</v>
      </c>
      <c r="U1131" s="26">
        <f t="shared" si="34"/>
        <v>11.057861319547268</v>
      </c>
      <c r="V1131" s="26">
        <f t="shared" si="35"/>
        <v>210.0993650713981</v>
      </c>
      <c r="Z1131" s="4">
        <v>12</v>
      </c>
      <c r="AA1131" s="26">
        <v>128.25487482617092</v>
      </c>
      <c r="AB1131" s="26">
        <v>1154.2938734355382</v>
      </c>
    </row>
    <row r="1132" spans="1:28" x14ac:dyDescent="0.25">
      <c r="A1132" s="5" t="s">
        <v>2791</v>
      </c>
      <c r="B1132" s="6" t="s">
        <v>1643</v>
      </c>
      <c r="C1132" s="6" t="s">
        <v>1644</v>
      </c>
      <c r="D1132" s="5">
        <v>1993</v>
      </c>
      <c r="E1132" s="5">
        <v>23</v>
      </c>
      <c r="F1132" s="5">
        <v>43</v>
      </c>
      <c r="G1132" s="5">
        <v>94087</v>
      </c>
      <c r="H1132" s="5" t="s">
        <v>2097</v>
      </c>
      <c r="I1132" s="7">
        <v>4.7</v>
      </c>
      <c r="J1132" s="5">
        <v>46</v>
      </c>
      <c r="K1132" s="5">
        <v>4</v>
      </c>
      <c r="L1132" s="5">
        <v>2</v>
      </c>
      <c r="M1132" s="5">
        <v>4</v>
      </c>
      <c r="N1132" s="5">
        <v>1</v>
      </c>
      <c r="O1132" s="5">
        <v>12</v>
      </c>
      <c r="P1132" s="5">
        <v>6</v>
      </c>
      <c r="Q1132" s="5">
        <v>12</v>
      </c>
      <c r="R1132" s="5">
        <v>3</v>
      </c>
      <c r="S1132" s="5">
        <v>33</v>
      </c>
      <c r="T1132" s="4">
        <v>1518</v>
      </c>
      <c r="U1132" s="26">
        <f t="shared" si="34"/>
        <v>10.963951807228916</v>
      </c>
      <c r="V1132" s="26">
        <f t="shared" si="35"/>
        <v>504.34178313253017</v>
      </c>
      <c r="Z1132" s="4">
        <v>10</v>
      </c>
      <c r="AA1132" s="26">
        <v>11.456777265287904</v>
      </c>
      <c r="AB1132" s="26">
        <v>366.61687248921294</v>
      </c>
    </row>
    <row r="1133" spans="1:28" x14ac:dyDescent="0.25">
      <c r="A1133" s="5" t="s">
        <v>2383</v>
      </c>
      <c r="B1133" s="6" t="s">
        <v>1660</v>
      </c>
      <c r="C1133" s="6" t="s">
        <v>1151</v>
      </c>
      <c r="D1133" s="5">
        <v>1992</v>
      </c>
      <c r="E1133" s="5">
        <v>24</v>
      </c>
      <c r="F1133" s="5">
        <v>7</v>
      </c>
      <c r="G1133" s="5">
        <v>94805</v>
      </c>
      <c r="H1133" s="5" t="s">
        <v>2097</v>
      </c>
      <c r="I1133" s="7">
        <v>1.8</v>
      </c>
      <c r="J1133" s="5">
        <v>10</v>
      </c>
      <c r="K1133" s="5">
        <v>3</v>
      </c>
      <c r="L1133" s="5">
        <v>6</v>
      </c>
      <c r="M1133" s="5">
        <v>2</v>
      </c>
      <c r="N1133" s="5">
        <v>0</v>
      </c>
      <c r="O1133" s="5">
        <v>9</v>
      </c>
      <c r="P1133" s="5">
        <v>18</v>
      </c>
      <c r="Q1133" s="5">
        <v>6</v>
      </c>
      <c r="R1133" s="5">
        <v>0</v>
      </c>
      <c r="S1133" s="5">
        <v>33</v>
      </c>
      <c r="T1133" s="4">
        <v>330</v>
      </c>
      <c r="U1133" s="26">
        <f t="shared" si="34"/>
        <v>10.916239098281228</v>
      </c>
      <c r="V1133" s="26">
        <f t="shared" si="35"/>
        <v>109.16239098281227</v>
      </c>
      <c r="Z1133" s="4">
        <v>7</v>
      </c>
      <c r="AA1133" s="26">
        <v>17.631691012151961</v>
      </c>
      <c r="AB1133" s="26">
        <v>176.31691012151961</v>
      </c>
    </row>
    <row r="1134" spans="1:28" x14ac:dyDescent="0.25">
      <c r="A1134" s="5" t="s">
        <v>2687</v>
      </c>
      <c r="B1134" s="6" t="s">
        <v>1643</v>
      </c>
      <c r="C1134" s="6" t="s">
        <v>1644</v>
      </c>
      <c r="D1134" s="5">
        <v>1992</v>
      </c>
      <c r="E1134" s="5">
        <v>24</v>
      </c>
      <c r="F1134" s="5">
        <v>36</v>
      </c>
      <c r="G1134" s="5">
        <v>91784</v>
      </c>
      <c r="H1134" s="5" t="s">
        <v>2097</v>
      </c>
      <c r="I1134" s="7">
        <v>3.8</v>
      </c>
      <c r="J1134" s="5">
        <v>40</v>
      </c>
      <c r="K1134" s="5">
        <v>0</v>
      </c>
      <c r="L1134" s="5">
        <v>0</v>
      </c>
      <c r="M1134" s="5">
        <v>5</v>
      </c>
      <c r="N1134" s="5">
        <v>6</v>
      </c>
      <c r="O1134" s="5">
        <v>0</v>
      </c>
      <c r="P1134" s="5">
        <v>0</v>
      </c>
      <c r="Q1134" s="5">
        <v>15</v>
      </c>
      <c r="R1134" s="5">
        <v>18</v>
      </c>
      <c r="S1134" s="5">
        <v>33</v>
      </c>
      <c r="T1134" s="4">
        <v>1320</v>
      </c>
      <c r="U1134" s="26">
        <f t="shared" si="34"/>
        <v>10.916239098281228</v>
      </c>
      <c r="V1134" s="26">
        <f t="shared" si="35"/>
        <v>436.64956393124908</v>
      </c>
      <c r="Z1134" s="4">
        <v>5</v>
      </c>
      <c r="AA1134" s="26">
        <v>12.508484914838041</v>
      </c>
      <c r="AB1134" s="26">
        <v>375.25454744514121</v>
      </c>
    </row>
    <row r="1135" spans="1:28" x14ac:dyDescent="0.25">
      <c r="A1135" s="5" t="s">
        <v>2393</v>
      </c>
      <c r="B1135" s="6" t="s">
        <v>1643</v>
      </c>
      <c r="C1135" s="6" t="s">
        <v>1644</v>
      </c>
      <c r="D1135" s="5">
        <v>1991</v>
      </c>
      <c r="E1135" s="5">
        <v>25</v>
      </c>
      <c r="F1135" s="5">
        <v>7</v>
      </c>
      <c r="G1135" s="5">
        <v>94509</v>
      </c>
      <c r="H1135" s="5" t="s">
        <v>2097</v>
      </c>
      <c r="I1135" s="7">
        <v>0.4</v>
      </c>
      <c r="J1135" s="5">
        <v>8</v>
      </c>
      <c r="K1135" s="5">
        <v>4</v>
      </c>
      <c r="L1135" s="5">
        <v>5</v>
      </c>
      <c r="M1135" s="5">
        <v>2</v>
      </c>
      <c r="N1135" s="5">
        <v>0</v>
      </c>
      <c r="O1135" s="5">
        <v>12</v>
      </c>
      <c r="P1135" s="5">
        <v>15</v>
      </c>
      <c r="Q1135" s="5">
        <v>6</v>
      </c>
      <c r="R1135" s="5">
        <v>0</v>
      </c>
      <c r="S1135" s="5">
        <v>33</v>
      </c>
      <c r="T1135" s="4">
        <v>264</v>
      </c>
      <c r="U1135" s="26">
        <f t="shared" si="34"/>
        <v>10.868010153065148</v>
      </c>
      <c r="V1135" s="26">
        <f t="shared" si="35"/>
        <v>86.944081224521184</v>
      </c>
      <c r="Z1135" s="4">
        <v>13</v>
      </c>
      <c r="AA1135" s="26">
        <v>20.600080109277265</v>
      </c>
      <c r="AB1135" s="26">
        <v>0</v>
      </c>
    </row>
    <row r="1136" spans="1:28" x14ac:dyDescent="0.25">
      <c r="A1136" s="5" t="s">
        <v>2602</v>
      </c>
      <c r="B1136" s="6" t="s">
        <v>1730</v>
      </c>
      <c r="C1136" s="6" t="s">
        <v>1151</v>
      </c>
      <c r="D1136" s="5">
        <v>1991</v>
      </c>
      <c r="E1136" s="5">
        <v>25</v>
      </c>
      <c r="F1136" s="5">
        <v>30</v>
      </c>
      <c r="G1136" s="5">
        <v>92660</v>
      </c>
      <c r="H1136" s="5" t="s">
        <v>2097</v>
      </c>
      <c r="I1136" s="7">
        <v>3</v>
      </c>
      <c r="J1136" s="5">
        <v>19</v>
      </c>
      <c r="K1136" s="5">
        <v>2</v>
      </c>
      <c r="L1136" s="5">
        <v>7</v>
      </c>
      <c r="M1136" s="5">
        <v>2</v>
      </c>
      <c r="N1136" s="5">
        <v>0</v>
      </c>
      <c r="O1136" s="5">
        <v>6</v>
      </c>
      <c r="P1136" s="5">
        <v>21</v>
      </c>
      <c r="Q1136" s="5">
        <v>6</v>
      </c>
      <c r="R1136" s="5">
        <v>0</v>
      </c>
      <c r="S1136" s="5">
        <v>33</v>
      </c>
      <c r="T1136" s="4">
        <v>627</v>
      </c>
      <c r="U1136" s="26">
        <f t="shared" si="34"/>
        <v>10.868010153065148</v>
      </c>
      <c r="V1136" s="26">
        <f t="shared" si="35"/>
        <v>206.49219290823783</v>
      </c>
      <c r="Z1136" s="4">
        <v>4</v>
      </c>
      <c r="AA1136" s="26">
        <v>22.440716361374417</v>
      </c>
      <c r="AB1136" s="26">
        <v>897.62865445497664</v>
      </c>
    </row>
    <row r="1137" spans="1:28" x14ac:dyDescent="0.25">
      <c r="A1137" s="5" t="s">
        <v>2730</v>
      </c>
      <c r="B1137" s="6" t="s">
        <v>1643</v>
      </c>
      <c r="C1137" s="6" t="s">
        <v>1644</v>
      </c>
      <c r="D1137" s="5">
        <v>1991</v>
      </c>
      <c r="E1137" s="5">
        <v>25</v>
      </c>
      <c r="F1137" s="5">
        <v>39</v>
      </c>
      <c r="G1137" s="5">
        <v>95242</v>
      </c>
      <c r="H1137" s="5" t="s">
        <v>2097</v>
      </c>
      <c r="I1137" s="7">
        <v>1.8</v>
      </c>
      <c r="J1137" s="5">
        <v>9</v>
      </c>
      <c r="K1137" s="5">
        <v>2</v>
      </c>
      <c r="L1137" s="5">
        <v>6</v>
      </c>
      <c r="M1137" s="5">
        <v>3</v>
      </c>
      <c r="N1137" s="5">
        <v>0</v>
      </c>
      <c r="O1137" s="5">
        <v>6</v>
      </c>
      <c r="P1137" s="5">
        <v>18</v>
      </c>
      <c r="Q1137" s="5">
        <v>9</v>
      </c>
      <c r="R1137" s="5">
        <v>0</v>
      </c>
      <c r="S1137" s="5">
        <v>33</v>
      </c>
      <c r="T1137" s="4">
        <v>297</v>
      </c>
      <c r="U1137" s="26">
        <f t="shared" si="34"/>
        <v>10.868010153065148</v>
      </c>
      <c r="V1137" s="26">
        <f t="shared" si="35"/>
        <v>97.812091377586327</v>
      </c>
      <c r="Z1137" s="4">
        <v>12</v>
      </c>
      <c r="AA1137" s="26">
        <v>17.955682475663931</v>
      </c>
      <c r="AB1137" s="26">
        <v>359.11364951327863</v>
      </c>
    </row>
    <row r="1138" spans="1:28" x14ac:dyDescent="0.25">
      <c r="A1138" s="5" t="s">
        <v>2528</v>
      </c>
      <c r="B1138" s="6" t="s">
        <v>1660</v>
      </c>
      <c r="C1138" s="6" t="s">
        <v>1151</v>
      </c>
      <c r="D1138" s="5">
        <v>1989</v>
      </c>
      <c r="E1138" s="5">
        <v>27</v>
      </c>
      <c r="F1138" s="5">
        <v>19</v>
      </c>
      <c r="G1138" s="5">
        <v>90810</v>
      </c>
      <c r="H1138" s="5" t="s">
        <v>2097</v>
      </c>
      <c r="I1138" s="7">
        <v>3.9</v>
      </c>
      <c r="J1138" s="5">
        <v>28</v>
      </c>
      <c r="K1138" s="5">
        <v>3</v>
      </c>
      <c r="L1138" s="5">
        <v>0</v>
      </c>
      <c r="M1138" s="5">
        <v>5</v>
      </c>
      <c r="N1138" s="5">
        <v>3</v>
      </c>
      <c r="O1138" s="5">
        <v>9</v>
      </c>
      <c r="P1138" s="5">
        <v>0</v>
      </c>
      <c r="Q1138" s="5">
        <v>15</v>
      </c>
      <c r="R1138" s="5">
        <v>9</v>
      </c>
      <c r="S1138" s="5">
        <v>33</v>
      </c>
      <c r="T1138" s="4">
        <v>924</v>
      </c>
      <c r="U1138" s="26">
        <f t="shared" si="34"/>
        <v>10.769969674191962</v>
      </c>
      <c r="V1138" s="26">
        <f t="shared" si="35"/>
        <v>301.55915087737492</v>
      </c>
      <c r="Z1138" s="4">
        <v>12</v>
      </c>
      <c r="AA1138" s="26">
        <v>11.542938734355383</v>
      </c>
      <c r="AB1138" s="26">
        <v>577.14693671776911</v>
      </c>
    </row>
    <row r="1139" spans="1:28" x14ac:dyDescent="0.25">
      <c r="A1139" s="5" t="s">
        <v>2391</v>
      </c>
      <c r="B1139" s="6" t="s">
        <v>1643</v>
      </c>
      <c r="C1139" s="6" t="s">
        <v>1644</v>
      </c>
      <c r="D1139" s="5">
        <v>1985</v>
      </c>
      <c r="E1139" s="5">
        <v>31</v>
      </c>
      <c r="F1139" s="5">
        <v>7</v>
      </c>
      <c r="G1139" s="5">
        <v>94564</v>
      </c>
      <c r="H1139" s="5" t="s">
        <v>2097</v>
      </c>
      <c r="I1139" s="7">
        <v>3.9</v>
      </c>
      <c r="J1139" s="5">
        <v>29</v>
      </c>
      <c r="K1139" s="5">
        <v>2</v>
      </c>
      <c r="L1139" s="5">
        <v>6</v>
      </c>
      <c r="M1139" s="5">
        <v>2</v>
      </c>
      <c r="N1139" s="5">
        <v>1</v>
      </c>
      <c r="O1139" s="5">
        <v>6</v>
      </c>
      <c r="P1139" s="5">
        <v>18</v>
      </c>
      <c r="Q1139" s="5">
        <v>6</v>
      </c>
      <c r="R1139" s="5">
        <v>3</v>
      </c>
      <c r="S1139" s="5">
        <v>33</v>
      </c>
      <c r="T1139" s="4">
        <v>957</v>
      </c>
      <c r="U1139" s="26">
        <f t="shared" si="34"/>
        <v>10.567310597026792</v>
      </c>
      <c r="V1139" s="26">
        <f t="shared" si="35"/>
        <v>306.45200731377696</v>
      </c>
      <c r="Z1139" s="4">
        <v>11</v>
      </c>
      <c r="AA1139" s="26">
        <v>20.443308795740425</v>
      </c>
      <c r="AB1139" s="26">
        <v>1226.5985277444254</v>
      </c>
    </row>
    <row r="1140" spans="1:28" x14ac:dyDescent="0.25">
      <c r="A1140" s="5" t="s">
        <v>2570</v>
      </c>
      <c r="B1140" s="6" t="s">
        <v>1643</v>
      </c>
      <c r="C1140" s="6" t="s">
        <v>1644</v>
      </c>
      <c r="D1140" s="5">
        <v>1985</v>
      </c>
      <c r="E1140" s="5">
        <v>31</v>
      </c>
      <c r="F1140" s="5">
        <v>30</v>
      </c>
      <c r="G1140" s="5">
        <v>92805</v>
      </c>
      <c r="H1140" s="5" t="s">
        <v>2097</v>
      </c>
      <c r="I1140" s="7">
        <v>4.0999999999999996</v>
      </c>
      <c r="J1140" s="5">
        <v>40</v>
      </c>
      <c r="K1140" s="5">
        <v>4</v>
      </c>
      <c r="L1140" s="5">
        <v>1</v>
      </c>
      <c r="M1140" s="5">
        <v>4</v>
      </c>
      <c r="N1140" s="5">
        <v>2</v>
      </c>
      <c r="O1140" s="5">
        <v>12</v>
      </c>
      <c r="P1140" s="5">
        <v>3</v>
      </c>
      <c r="Q1140" s="5">
        <v>12</v>
      </c>
      <c r="R1140" s="5">
        <v>6</v>
      </c>
      <c r="S1140" s="5">
        <v>33</v>
      </c>
      <c r="T1140" s="4">
        <v>1320</v>
      </c>
      <c r="U1140" s="26">
        <f t="shared" si="34"/>
        <v>10.567310597026792</v>
      </c>
      <c r="V1140" s="26">
        <f t="shared" si="35"/>
        <v>422.69242388107165</v>
      </c>
      <c r="Z1140" s="4">
        <v>12</v>
      </c>
      <c r="AA1140" s="26">
        <v>14.108036230878803</v>
      </c>
      <c r="AB1140" s="26">
        <v>42.324108692636408</v>
      </c>
    </row>
    <row r="1141" spans="1:28" x14ac:dyDescent="0.25">
      <c r="A1141" s="5" t="s">
        <v>2708</v>
      </c>
      <c r="B1141" s="6" t="s">
        <v>1643</v>
      </c>
      <c r="C1141" s="6" t="s">
        <v>1644</v>
      </c>
      <c r="D1141" s="5">
        <v>1985</v>
      </c>
      <c r="E1141" s="5">
        <v>31</v>
      </c>
      <c r="F1141" s="5">
        <v>37</v>
      </c>
      <c r="G1141" s="5">
        <v>92173</v>
      </c>
      <c r="H1141" s="5" t="s">
        <v>2097</v>
      </c>
      <c r="I1141" s="7">
        <v>4.5</v>
      </c>
      <c r="J1141" s="5">
        <v>30</v>
      </c>
      <c r="K1141" s="5">
        <v>3</v>
      </c>
      <c r="L1141" s="5">
        <v>0</v>
      </c>
      <c r="M1141" s="5">
        <v>4</v>
      </c>
      <c r="N1141" s="5">
        <v>4</v>
      </c>
      <c r="O1141" s="5">
        <v>9</v>
      </c>
      <c r="P1141" s="5">
        <v>0</v>
      </c>
      <c r="Q1141" s="5">
        <v>12</v>
      </c>
      <c r="R1141" s="5">
        <v>12</v>
      </c>
      <c r="S1141" s="5">
        <v>33</v>
      </c>
      <c r="T1141" s="4">
        <v>990</v>
      </c>
      <c r="U1141" s="26">
        <f t="shared" si="34"/>
        <v>10.567310597026792</v>
      </c>
      <c r="V1141" s="26">
        <f t="shared" si="35"/>
        <v>317.01931791080375</v>
      </c>
      <c r="Z1141" s="4">
        <v>13</v>
      </c>
      <c r="AA1141" s="26">
        <v>11.587545061468463</v>
      </c>
      <c r="AB1141" s="26">
        <v>11.587545061468463</v>
      </c>
    </row>
    <row r="1142" spans="1:28" x14ac:dyDescent="0.25">
      <c r="A1142" s="5" t="s">
        <v>2843</v>
      </c>
      <c r="B1142" s="6" t="s">
        <v>1643</v>
      </c>
      <c r="C1142" s="6" t="s">
        <v>1644</v>
      </c>
      <c r="D1142" s="5">
        <v>1984</v>
      </c>
      <c r="E1142" s="5">
        <v>32</v>
      </c>
      <c r="F1142" s="5">
        <v>54</v>
      </c>
      <c r="G1142" s="5">
        <v>93274</v>
      </c>
      <c r="H1142" s="5" t="s">
        <v>2097</v>
      </c>
      <c r="I1142" s="7">
        <v>2.8</v>
      </c>
      <c r="J1142" s="5">
        <v>75</v>
      </c>
      <c r="K1142" s="5">
        <v>2</v>
      </c>
      <c r="L1142" s="5">
        <v>0</v>
      </c>
      <c r="M1142" s="5">
        <v>5</v>
      </c>
      <c r="N1142" s="5">
        <v>4</v>
      </c>
      <c r="O1142" s="5">
        <v>6</v>
      </c>
      <c r="P1142" s="5">
        <v>0</v>
      </c>
      <c r="Q1142" s="5">
        <v>15</v>
      </c>
      <c r="R1142" s="5">
        <v>12</v>
      </c>
      <c r="S1142" s="5">
        <v>33</v>
      </c>
      <c r="T1142" s="4">
        <v>2475</v>
      </c>
      <c r="U1142" s="26">
        <f t="shared" si="34"/>
        <v>10.515221446463787</v>
      </c>
      <c r="V1142" s="26">
        <f t="shared" si="35"/>
        <v>788.641608484784</v>
      </c>
      <c r="Z1142" s="4">
        <v>11</v>
      </c>
      <c r="AA1142" s="26">
        <v>14.054774797071541</v>
      </c>
      <c r="AB1142" s="26">
        <v>843.28648782429252</v>
      </c>
    </row>
    <row r="1143" spans="1:28" x14ac:dyDescent="0.25">
      <c r="A1143" s="5" t="s">
        <v>2479</v>
      </c>
      <c r="B1143" s="6" t="s">
        <v>1660</v>
      </c>
      <c r="C1143" s="6" t="s">
        <v>1151</v>
      </c>
      <c r="D1143" s="5">
        <v>1983</v>
      </c>
      <c r="E1143" s="5">
        <v>33</v>
      </c>
      <c r="F1143" s="5">
        <v>19</v>
      </c>
      <c r="G1143" s="5">
        <v>91384</v>
      </c>
      <c r="H1143" s="5" t="s">
        <v>2097</v>
      </c>
      <c r="I1143" s="7">
        <v>3.8</v>
      </c>
      <c r="J1143" s="5">
        <v>50</v>
      </c>
      <c r="K1143" s="5">
        <v>3</v>
      </c>
      <c r="L1143" s="5">
        <v>0</v>
      </c>
      <c r="M1143" s="5">
        <v>4</v>
      </c>
      <c r="N1143" s="5">
        <v>4</v>
      </c>
      <c r="O1143" s="5">
        <v>9</v>
      </c>
      <c r="P1143" s="5">
        <v>0</v>
      </c>
      <c r="Q1143" s="5">
        <v>12</v>
      </c>
      <c r="R1143" s="5">
        <v>12</v>
      </c>
      <c r="S1143" s="5">
        <v>33</v>
      </c>
      <c r="T1143" s="4">
        <v>1650</v>
      </c>
      <c r="U1143" s="26">
        <f t="shared" si="34"/>
        <v>10.462543213185048</v>
      </c>
      <c r="V1143" s="26">
        <f t="shared" si="35"/>
        <v>523.12716065925247</v>
      </c>
      <c r="Z1143" s="4">
        <v>13</v>
      </c>
      <c r="AA1143" s="26">
        <v>12.875050068298291</v>
      </c>
      <c r="AB1143" s="26">
        <v>515.00200273193161</v>
      </c>
    </row>
    <row r="1144" spans="1:28" x14ac:dyDescent="0.25">
      <c r="A1144" s="5" t="s">
        <v>2673</v>
      </c>
      <c r="B1144" s="6" t="s">
        <v>1643</v>
      </c>
      <c r="C1144" s="6" t="s">
        <v>1644</v>
      </c>
      <c r="D1144" s="5">
        <v>1983</v>
      </c>
      <c r="E1144" s="5">
        <v>33</v>
      </c>
      <c r="F1144" s="5">
        <v>36</v>
      </c>
      <c r="G1144" s="5">
        <v>92345</v>
      </c>
      <c r="H1144" s="5" t="s">
        <v>2097</v>
      </c>
      <c r="I1144" s="7">
        <v>2.5</v>
      </c>
      <c r="J1144" s="5">
        <v>20</v>
      </c>
      <c r="K1144" s="5">
        <v>4</v>
      </c>
      <c r="L1144" s="5">
        <v>2</v>
      </c>
      <c r="M1144" s="5">
        <v>4</v>
      </c>
      <c r="N1144" s="5">
        <v>1</v>
      </c>
      <c r="O1144" s="5">
        <v>12</v>
      </c>
      <c r="P1144" s="5">
        <v>6</v>
      </c>
      <c r="Q1144" s="5">
        <v>12</v>
      </c>
      <c r="R1144" s="5">
        <v>3</v>
      </c>
      <c r="S1144" s="5">
        <v>33</v>
      </c>
      <c r="T1144" s="4">
        <v>660</v>
      </c>
      <c r="U1144" s="26">
        <f t="shared" si="34"/>
        <v>10.462543213185048</v>
      </c>
      <c r="V1144" s="26">
        <f t="shared" si="35"/>
        <v>209.25086426370098</v>
      </c>
      <c r="Z1144" s="4">
        <v>8</v>
      </c>
      <c r="AA1144" s="26">
        <v>18.957428856827896</v>
      </c>
      <c r="AB1144" s="26">
        <v>1156.4031602665016</v>
      </c>
    </row>
    <row r="1145" spans="1:28" x14ac:dyDescent="0.25">
      <c r="A1145" s="5" t="s">
        <v>2375</v>
      </c>
      <c r="B1145" s="6" t="s">
        <v>1643</v>
      </c>
      <c r="C1145" s="6" t="s">
        <v>1644</v>
      </c>
      <c r="D1145" s="5">
        <v>1982</v>
      </c>
      <c r="E1145" s="5">
        <v>34</v>
      </c>
      <c r="F1145" s="5">
        <v>4</v>
      </c>
      <c r="G1145" s="5">
        <v>95965</v>
      </c>
      <c r="H1145" s="5" t="s">
        <v>2097</v>
      </c>
      <c r="I1145" s="7">
        <v>1.9</v>
      </c>
      <c r="J1145" s="5">
        <v>9</v>
      </c>
      <c r="K1145" s="5">
        <v>2</v>
      </c>
      <c r="L1145" s="5">
        <v>2</v>
      </c>
      <c r="M1145" s="5">
        <v>7</v>
      </c>
      <c r="N1145" s="5">
        <v>0</v>
      </c>
      <c r="O1145" s="5">
        <v>6</v>
      </c>
      <c r="P1145" s="5">
        <v>6</v>
      </c>
      <c r="Q1145" s="5">
        <v>21</v>
      </c>
      <c r="R1145" s="5">
        <v>0</v>
      </c>
      <c r="S1145" s="5">
        <v>33</v>
      </c>
      <c r="T1145" s="4">
        <v>297</v>
      </c>
      <c r="U1145" s="26">
        <f t="shared" si="34"/>
        <v>10.409265847347996</v>
      </c>
      <c r="V1145" s="26">
        <f t="shared" si="35"/>
        <v>93.683392626131962</v>
      </c>
      <c r="Z1145" s="4">
        <v>11</v>
      </c>
      <c r="AA1145" s="26">
        <v>63.885339986688827</v>
      </c>
      <c r="AB1145" s="26">
        <v>958.28009980033244</v>
      </c>
    </row>
    <row r="1146" spans="1:28" x14ac:dyDescent="0.25">
      <c r="A1146" s="5" t="s">
        <v>2395</v>
      </c>
      <c r="B1146" s="6" t="s">
        <v>1643</v>
      </c>
      <c r="C1146" s="6" t="s">
        <v>1644</v>
      </c>
      <c r="D1146" s="5">
        <v>1982</v>
      </c>
      <c r="E1146" s="5">
        <v>34</v>
      </c>
      <c r="F1146" s="5">
        <v>7</v>
      </c>
      <c r="G1146" s="5">
        <v>94553</v>
      </c>
      <c r="H1146" s="5" t="s">
        <v>2097</v>
      </c>
      <c r="I1146" s="7">
        <v>4</v>
      </c>
      <c r="J1146" s="5">
        <v>30</v>
      </c>
      <c r="K1146" s="5">
        <v>3</v>
      </c>
      <c r="L1146" s="5">
        <v>5</v>
      </c>
      <c r="M1146" s="5">
        <v>2</v>
      </c>
      <c r="N1146" s="5">
        <v>1</v>
      </c>
      <c r="O1146" s="5">
        <v>9</v>
      </c>
      <c r="P1146" s="5">
        <v>15</v>
      </c>
      <c r="Q1146" s="5">
        <v>6</v>
      </c>
      <c r="R1146" s="5">
        <v>3</v>
      </c>
      <c r="S1146" s="5">
        <v>33</v>
      </c>
      <c r="T1146" s="4">
        <v>990</v>
      </c>
      <c r="U1146" s="26">
        <f t="shared" si="34"/>
        <v>10.409265847347996</v>
      </c>
      <c r="V1146" s="26">
        <f t="shared" si="35"/>
        <v>312.27797542043987</v>
      </c>
      <c r="Z1146" s="4">
        <v>9</v>
      </c>
      <c r="AA1146" s="26">
        <v>17.756905192338497</v>
      </c>
      <c r="AB1146" s="26">
        <v>692.51930250120142</v>
      </c>
    </row>
    <row r="1147" spans="1:28" x14ac:dyDescent="0.25">
      <c r="A1147" s="5" t="s">
        <v>2734</v>
      </c>
      <c r="B1147" s="6" t="s">
        <v>1643</v>
      </c>
      <c r="C1147" s="6" t="s">
        <v>1644</v>
      </c>
      <c r="D1147" s="5">
        <v>1979</v>
      </c>
      <c r="E1147" s="5">
        <v>37</v>
      </c>
      <c r="F1147" s="5">
        <v>39</v>
      </c>
      <c r="G1147" s="5">
        <v>95336</v>
      </c>
      <c r="H1147" s="5" t="s">
        <v>2097</v>
      </c>
      <c r="I1147" s="7">
        <v>0</v>
      </c>
      <c r="J1147" s="5">
        <v>0</v>
      </c>
      <c r="K1147" s="5">
        <v>3</v>
      </c>
      <c r="L1147" s="5">
        <v>3</v>
      </c>
      <c r="M1147" s="5">
        <v>5</v>
      </c>
      <c r="N1147" s="5">
        <v>0</v>
      </c>
      <c r="O1147" s="5">
        <v>9</v>
      </c>
      <c r="P1147" s="5">
        <v>9</v>
      </c>
      <c r="Q1147" s="5">
        <v>15</v>
      </c>
      <c r="R1147" s="5">
        <v>0</v>
      </c>
      <c r="S1147" s="5">
        <v>33</v>
      </c>
      <c r="T1147" s="4">
        <v>0</v>
      </c>
      <c r="U1147" s="26">
        <f t="shared" si="34"/>
        <v>10.245734967508431</v>
      </c>
      <c r="V1147" s="26">
        <f t="shared" si="35"/>
        <v>0</v>
      </c>
      <c r="Z1147" s="4">
        <v>15</v>
      </c>
      <c r="AA1147" s="26">
        <v>37.635534089514557</v>
      </c>
      <c r="AB1147" s="26">
        <v>2634.4873862660188</v>
      </c>
    </row>
    <row r="1148" spans="1:28" x14ac:dyDescent="0.25">
      <c r="A1148" s="5" t="s">
        <v>2616</v>
      </c>
      <c r="B1148" s="6" t="s">
        <v>1643</v>
      </c>
      <c r="C1148" s="6" t="s">
        <v>1644</v>
      </c>
      <c r="D1148" s="5">
        <v>1978</v>
      </c>
      <c r="E1148" s="5">
        <v>38</v>
      </c>
      <c r="F1148" s="5">
        <v>31</v>
      </c>
      <c r="G1148" s="5">
        <v>95658</v>
      </c>
      <c r="H1148" s="5" t="s">
        <v>2097</v>
      </c>
      <c r="I1148" s="7">
        <v>2</v>
      </c>
      <c r="J1148" s="5">
        <v>29</v>
      </c>
      <c r="K1148" s="5">
        <v>2</v>
      </c>
      <c r="L1148" s="5">
        <v>5</v>
      </c>
      <c r="M1148" s="5">
        <v>2</v>
      </c>
      <c r="N1148" s="5">
        <v>2</v>
      </c>
      <c r="O1148" s="5">
        <v>6</v>
      </c>
      <c r="P1148" s="5">
        <v>15</v>
      </c>
      <c r="Q1148" s="5">
        <v>6</v>
      </c>
      <c r="R1148" s="5">
        <v>6</v>
      </c>
      <c r="S1148" s="5">
        <v>33</v>
      </c>
      <c r="T1148" s="4">
        <v>957</v>
      </c>
      <c r="U1148" s="26">
        <f t="shared" si="34"/>
        <v>10.189955874241589</v>
      </c>
      <c r="V1148" s="26">
        <f t="shared" si="35"/>
        <v>295.50872035300608</v>
      </c>
      <c r="Z1148" s="4">
        <v>8</v>
      </c>
      <c r="AA1148" s="26">
        <v>32.859543351835022</v>
      </c>
      <c r="AB1148" s="26">
        <v>1642.9771675917511</v>
      </c>
    </row>
    <row r="1149" spans="1:28" x14ac:dyDescent="0.25">
      <c r="A1149" s="5" t="s">
        <v>2573</v>
      </c>
      <c r="B1149" s="6" t="s">
        <v>1643</v>
      </c>
      <c r="C1149" s="6" t="s">
        <v>1644</v>
      </c>
      <c r="D1149" s="5">
        <v>1970</v>
      </c>
      <c r="E1149" s="5">
        <v>46</v>
      </c>
      <c r="F1149" s="5">
        <v>30</v>
      </c>
      <c r="G1149" s="5">
        <v>92801</v>
      </c>
      <c r="H1149" s="5" t="s">
        <v>2097</v>
      </c>
      <c r="I1149" s="7">
        <v>1.8</v>
      </c>
      <c r="J1149" s="5">
        <v>20</v>
      </c>
      <c r="K1149" s="5">
        <v>7</v>
      </c>
      <c r="L1149" s="5">
        <v>2</v>
      </c>
      <c r="M1149" s="5">
        <v>2</v>
      </c>
      <c r="N1149" s="5">
        <v>0</v>
      </c>
      <c r="O1149" s="5">
        <v>21</v>
      </c>
      <c r="P1149" s="5">
        <v>6</v>
      </c>
      <c r="Q1149" s="5">
        <v>6</v>
      </c>
      <c r="R1149" s="5">
        <v>0</v>
      </c>
      <c r="S1149" s="5">
        <v>33</v>
      </c>
      <c r="T1149" s="4">
        <v>660</v>
      </c>
      <c r="U1149" s="26">
        <f t="shared" si="34"/>
        <v>9.7192120791391883</v>
      </c>
      <c r="V1149" s="26">
        <f t="shared" si="35"/>
        <v>194.38424158278377</v>
      </c>
      <c r="Z1149" s="4">
        <v>12</v>
      </c>
      <c r="AA1149" s="26">
        <v>64.12743741308546</v>
      </c>
      <c r="AB1149" s="26">
        <v>1282.5487482617091</v>
      </c>
    </row>
    <row r="1150" spans="1:28" x14ac:dyDescent="0.25">
      <c r="A1150" s="5" t="s">
        <v>2844</v>
      </c>
      <c r="B1150" s="6" t="s">
        <v>1643</v>
      </c>
      <c r="C1150" s="6" t="s">
        <v>1644</v>
      </c>
      <c r="D1150" s="5">
        <v>1970</v>
      </c>
      <c r="E1150" s="5">
        <v>46</v>
      </c>
      <c r="F1150" s="5">
        <v>54</v>
      </c>
      <c r="G1150" s="5">
        <v>93291</v>
      </c>
      <c r="H1150" s="5" t="s">
        <v>2097</v>
      </c>
      <c r="I1150" s="7">
        <v>1.9</v>
      </c>
      <c r="J1150" s="5">
        <v>9</v>
      </c>
      <c r="K1150" s="5">
        <v>4</v>
      </c>
      <c r="L1150" s="5">
        <v>2</v>
      </c>
      <c r="M1150" s="5">
        <v>4</v>
      </c>
      <c r="N1150" s="5">
        <v>1</v>
      </c>
      <c r="O1150" s="5">
        <v>12</v>
      </c>
      <c r="P1150" s="5">
        <v>6</v>
      </c>
      <c r="Q1150" s="5">
        <v>12</v>
      </c>
      <c r="R1150" s="5">
        <v>3</v>
      </c>
      <c r="S1150" s="5">
        <v>33</v>
      </c>
      <c r="T1150" s="4">
        <v>297</v>
      </c>
      <c r="U1150" s="26">
        <f t="shared" si="34"/>
        <v>9.7192120791391883</v>
      </c>
      <c r="V1150" s="26">
        <f t="shared" si="35"/>
        <v>87.472908712252689</v>
      </c>
      <c r="Z1150" s="4">
        <v>13</v>
      </c>
      <c r="AA1150" s="26">
        <v>37.337645198065047</v>
      </c>
      <c r="AB1150" s="26">
        <v>1530.8434531206669</v>
      </c>
    </row>
    <row r="1151" spans="1:28" x14ac:dyDescent="0.25">
      <c r="A1151" s="5" t="s">
        <v>1206</v>
      </c>
      <c r="B1151" s="6" t="s">
        <v>1150</v>
      </c>
      <c r="C1151" s="6" t="s">
        <v>1151</v>
      </c>
      <c r="D1151" s="5">
        <v>2009</v>
      </c>
      <c r="E1151" s="5">
        <v>7</v>
      </c>
      <c r="F1151" s="5">
        <v>9</v>
      </c>
      <c r="G1151" s="5">
        <v>95709</v>
      </c>
      <c r="H1151" s="5" t="s">
        <v>1152</v>
      </c>
      <c r="I1151" s="7">
        <v>5.9</v>
      </c>
      <c r="J1151" s="5">
        <v>100</v>
      </c>
      <c r="K1151" s="5">
        <v>2</v>
      </c>
      <c r="L1151" s="5">
        <v>4</v>
      </c>
      <c r="M1151" s="5">
        <v>4</v>
      </c>
      <c r="N1151" s="5">
        <v>2</v>
      </c>
      <c r="O1151" s="5">
        <v>6</v>
      </c>
      <c r="P1151" s="5">
        <v>12</v>
      </c>
      <c r="Q1151" s="5">
        <v>12</v>
      </c>
      <c r="R1151" s="5">
        <v>6</v>
      </c>
      <c r="S1151" s="5">
        <v>36</v>
      </c>
      <c r="T1151" s="4">
        <v>3600</v>
      </c>
      <c r="U1151" s="26">
        <f t="shared" si="34"/>
        <v>12.723684026074158</v>
      </c>
      <c r="V1151" s="26">
        <f t="shared" si="35"/>
        <v>1272.3684026074159</v>
      </c>
      <c r="Z1151" s="4">
        <v>11</v>
      </c>
      <c r="AA1151" s="26">
        <v>6.3885339986688825</v>
      </c>
      <c r="AB1151" s="26">
        <v>319.42669993344413</v>
      </c>
    </row>
    <row r="1152" spans="1:28" x14ac:dyDescent="0.25">
      <c r="A1152" s="5" t="s">
        <v>1216</v>
      </c>
      <c r="B1152" s="6" t="s">
        <v>1150</v>
      </c>
      <c r="C1152" s="6" t="s">
        <v>1151</v>
      </c>
      <c r="D1152" s="5">
        <v>2001</v>
      </c>
      <c r="E1152" s="5">
        <v>15</v>
      </c>
      <c r="F1152" s="5">
        <v>12</v>
      </c>
      <c r="G1152" s="5">
        <v>95521</v>
      </c>
      <c r="H1152" s="5" t="s">
        <v>1152</v>
      </c>
      <c r="I1152" s="7">
        <v>6.1</v>
      </c>
      <c r="J1152" s="5">
        <v>32</v>
      </c>
      <c r="K1152" s="5">
        <v>3</v>
      </c>
      <c r="L1152" s="5">
        <v>4</v>
      </c>
      <c r="M1152" s="5">
        <v>4</v>
      </c>
      <c r="N1152" s="5">
        <v>1</v>
      </c>
      <c r="O1152" s="5">
        <v>9</v>
      </c>
      <c r="P1152" s="5">
        <v>12</v>
      </c>
      <c r="Q1152" s="5">
        <v>12</v>
      </c>
      <c r="R1152" s="5">
        <v>3</v>
      </c>
      <c r="S1152" s="5">
        <v>36</v>
      </c>
      <c r="T1152" s="4">
        <v>1152</v>
      </c>
      <c r="U1152" s="26">
        <f t="shared" si="34"/>
        <v>12.357843018023496</v>
      </c>
      <c r="V1152" s="26">
        <f t="shared" si="35"/>
        <v>395.45097657675188</v>
      </c>
      <c r="Z1152" s="4">
        <v>8</v>
      </c>
      <c r="AA1152" s="26">
        <v>3.7914857713655792</v>
      </c>
      <c r="AB1152" s="26">
        <v>75.829715427311584</v>
      </c>
    </row>
    <row r="1153" spans="1:28" x14ac:dyDescent="0.25">
      <c r="A1153" s="5" t="s">
        <v>1232</v>
      </c>
      <c r="B1153" s="6" t="s">
        <v>1150</v>
      </c>
      <c r="C1153" s="6" t="s">
        <v>1151</v>
      </c>
      <c r="D1153" s="5">
        <v>2009</v>
      </c>
      <c r="E1153" s="5">
        <v>7</v>
      </c>
      <c r="F1153" s="5">
        <v>15</v>
      </c>
      <c r="G1153" s="5">
        <v>93555</v>
      </c>
      <c r="H1153" s="5" t="s">
        <v>1152</v>
      </c>
      <c r="I1153" s="7">
        <v>10</v>
      </c>
      <c r="J1153" s="5">
        <v>49</v>
      </c>
      <c r="K1153" s="5">
        <v>3</v>
      </c>
      <c r="L1153" s="5">
        <v>5</v>
      </c>
      <c r="M1153" s="5">
        <v>3</v>
      </c>
      <c r="N1153" s="5">
        <v>1</v>
      </c>
      <c r="O1153" s="5">
        <v>9</v>
      </c>
      <c r="P1153" s="5">
        <v>15</v>
      </c>
      <c r="Q1153" s="5">
        <v>9</v>
      </c>
      <c r="R1153" s="5">
        <v>3</v>
      </c>
      <c r="S1153" s="5">
        <v>36</v>
      </c>
      <c r="T1153" s="4">
        <v>1764</v>
      </c>
      <c r="U1153" s="26">
        <f t="shared" si="34"/>
        <v>12.723684026074158</v>
      </c>
      <c r="V1153" s="26">
        <f t="shared" si="35"/>
        <v>623.46051727763381</v>
      </c>
      <c r="Z1153" s="4">
        <v>11</v>
      </c>
      <c r="AA1153" s="26">
        <v>25.55413599467553</v>
      </c>
      <c r="AB1153" s="26">
        <v>178.87895196272871</v>
      </c>
    </row>
    <row r="1154" spans="1:28" x14ac:dyDescent="0.25">
      <c r="A1154" s="5" t="s">
        <v>1271</v>
      </c>
      <c r="B1154" s="6" t="s">
        <v>1150</v>
      </c>
      <c r="C1154" s="6" t="s">
        <v>1151</v>
      </c>
      <c r="D1154" s="5">
        <v>2015</v>
      </c>
      <c r="E1154" s="5">
        <v>1</v>
      </c>
      <c r="F1154" s="5">
        <v>19</v>
      </c>
      <c r="G1154" s="5">
        <v>90803</v>
      </c>
      <c r="H1154" s="5" t="s">
        <v>1152</v>
      </c>
      <c r="I1154" s="7">
        <v>4.3</v>
      </c>
      <c r="J1154" s="5">
        <v>75</v>
      </c>
      <c r="K1154" s="5">
        <v>5</v>
      </c>
      <c r="L1154" s="5">
        <v>0</v>
      </c>
      <c r="M1154" s="5">
        <v>3</v>
      </c>
      <c r="N1154" s="5">
        <v>4</v>
      </c>
      <c r="O1154" s="5">
        <v>15</v>
      </c>
      <c r="P1154" s="5">
        <v>0</v>
      </c>
      <c r="Q1154" s="5">
        <v>9</v>
      </c>
      <c r="R1154" s="5">
        <v>12</v>
      </c>
      <c r="S1154" s="5">
        <v>36</v>
      </c>
      <c r="T1154" s="4">
        <v>2700</v>
      </c>
      <c r="U1154" s="26">
        <f t="shared" ref="U1154:U1217" si="36">(VLOOKUP(E1154,t_factor30,7))*S1154</f>
        <v>12.979671863299068</v>
      </c>
      <c r="V1154" s="26">
        <f t="shared" ref="V1154:V1217" si="37">J1154*U1154</f>
        <v>973.47538974743009</v>
      </c>
      <c r="Z1154" s="4">
        <v>19</v>
      </c>
      <c r="AA1154" s="26">
        <v>6.5994351781233762</v>
      </c>
      <c r="AB1154" s="26">
        <v>197.9830553437013</v>
      </c>
    </row>
    <row r="1155" spans="1:28" x14ac:dyDescent="0.25">
      <c r="A1155" s="5" t="s">
        <v>1274</v>
      </c>
      <c r="B1155" s="6" t="s">
        <v>1150</v>
      </c>
      <c r="C1155" s="6" t="s">
        <v>1151</v>
      </c>
      <c r="D1155" s="5">
        <v>2009</v>
      </c>
      <c r="E1155" s="5">
        <v>7</v>
      </c>
      <c r="F1155" s="5">
        <v>19</v>
      </c>
      <c r="G1155" s="5">
        <v>91311</v>
      </c>
      <c r="H1155" s="5" t="s">
        <v>1152</v>
      </c>
      <c r="I1155" s="7">
        <v>3.9</v>
      </c>
      <c r="J1155" s="5">
        <v>58</v>
      </c>
      <c r="K1155" s="5">
        <v>3</v>
      </c>
      <c r="L1155" s="5">
        <v>3</v>
      </c>
      <c r="M1155" s="5">
        <v>3</v>
      </c>
      <c r="N1155" s="5">
        <v>3</v>
      </c>
      <c r="O1155" s="5">
        <v>9</v>
      </c>
      <c r="P1155" s="5">
        <v>9</v>
      </c>
      <c r="Q1155" s="5">
        <v>9</v>
      </c>
      <c r="R1155" s="5">
        <v>9</v>
      </c>
      <c r="S1155" s="5">
        <v>36</v>
      </c>
      <c r="T1155" s="4">
        <v>2088</v>
      </c>
      <c r="U1155" s="26">
        <f t="shared" si="36"/>
        <v>12.723684026074158</v>
      </c>
      <c r="V1155" s="26">
        <f t="shared" si="37"/>
        <v>737.97367351230116</v>
      </c>
      <c r="Z1155" s="4">
        <v>12</v>
      </c>
      <c r="AA1155" s="26">
        <v>25.650974965234184</v>
      </c>
      <c r="AB1155" s="26">
        <v>2077.7289721839688</v>
      </c>
    </row>
    <row r="1156" spans="1:28" x14ac:dyDescent="0.25">
      <c r="A1156" s="5" t="s">
        <v>1276</v>
      </c>
      <c r="B1156" s="6" t="s">
        <v>1150</v>
      </c>
      <c r="C1156" s="6" t="s">
        <v>1151</v>
      </c>
      <c r="D1156" s="5">
        <v>2003</v>
      </c>
      <c r="E1156" s="5">
        <v>13</v>
      </c>
      <c r="F1156" s="5">
        <v>19</v>
      </c>
      <c r="G1156" s="5">
        <v>90248</v>
      </c>
      <c r="H1156" s="5" t="s">
        <v>1152</v>
      </c>
      <c r="I1156" s="7">
        <v>6.1</v>
      </c>
      <c r="J1156" s="5">
        <v>41</v>
      </c>
      <c r="K1156" s="5">
        <v>4</v>
      </c>
      <c r="L1156" s="5">
        <v>4</v>
      </c>
      <c r="M1156" s="5">
        <v>4</v>
      </c>
      <c r="N1156" s="5">
        <v>0</v>
      </c>
      <c r="O1156" s="5">
        <v>12</v>
      </c>
      <c r="P1156" s="5">
        <v>12</v>
      </c>
      <c r="Q1156" s="5">
        <v>12</v>
      </c>
      <c r="R1156" s="5">
        <v>0</v>
      </c>
      <c r="S1156" s="5">
        <v>36</v>
      </c>
      <c r="T1156" s="4">
        <v>1476</v>
      </c>
      <c r="U1156" s="26">
        <f t="shared" si="36"/>
        <v>12.452091007583967</v>
      </c>
      <c r="V1156" s="26">
        <f t="shared" si="37"/>
        <v>510.53573131094265</v>
      </c>
      <c r="Z1156" s="4">
        <v>17</v>
      </c>
      <c r="AA1156" s="26">
        <v>162.26120606951264</v>
      </c>
      <c r="AB1156" s="26">
        <v>486.78361820853792</v>
      </c>
    </row>
    <row r="1157" spans="1:28" x14ac:dyDescent="0.25">
      <c r="A1157" s="5" t="s">
        <v>1362</v>
      </c>
      <c r="B1157" s="6" t="s">
        <v>1150</v>
      </c>
      <c r="C1157" s="6" t="s">
        <v>1151</v>
      </c>
      <c r="D1157" s="5">
        <v>2006</v>
      </c>
      <c r="E1157" s="5">
        <v>10</v>
      </c>
      <c r="F1157" s="5">
        <v>31</v>
      </c>
      <c r="G1157" s="5">
        <v>95661</v>
      </c>
      <c r="H1157" s="5" t="s">
        <v>1152</v>
      </c>
      <c r="I1157" s="7">
        <v>5.9</v>
      </c>
      <c r="J1157" s="5">
        <v>30</v>
      </c>
      <c r="K1157" s="5">
        <v>4</v>
      </c>
      <c r="L1157" s="5">
        <v>4</v>
      </c>
      <c r="M1157" s="5">
        <v>4</v>
      </c>
      <c r="N1157" s="5">
        <v>0</v>
      </c>
      <c r="O1157" s="5">
        <v>12</v>
      </c>
      <c r="P1157" s="5">
        <v>12</v>
      </c>
      <c r="Q1157" s="5">
        <v>12</v>
      </c>
      <c r="R1157" s="5">
        <v>0</v>
      </c>
      <c r="S1157" s="5">
        <v>36</v>
      </c>
      <c r="T1157" s="4">
        <v>1080</v>
      </c>
      <c r="U1157" s="26">
        <f t="shared" si="36"/>
        <v>12.589926010244735</v>
      </c>
      <c r="V1157" s="26">
        <f t="shared" si="37"/>
        <v>377.69778030734204</v>
      </c>
      <c r="Z1157" s="4">
        <v>18</v>
      </c>
      <c r="AA1157" s="26">
        <v>17.0839697156017</v>
      </c>
      <c r="AB1157" s="26">
        <v>170.839697156017</v>
      </c>
    </row>
    <row r="1158" spans="1:28" x14ac:dyDescent="0.25">
      <c r="A1158" s="5" t="s">
        <v>1380</v>
      </c>
      <c r="B1158" s="6" t="s">
        <v>1150</v>
      </c>
      <c r="C1158" s="6" t="s">
        <v>1151</v>
      </c>
      <c r="D1158" s="5">
        <v>2005</v>
      </c>
      <c r="E1158" s="5">
        <v>11</v>
      </c>
      <c r="F1158" s="5">
        <v>33</v>
      </c>
      <c r="G1158" s="5">
        <v>92506</v>
      </c>
      <c r="H1158" s="5" t="s">
        <v>1152</v>
      </c>
      <c r="I1158" s="7">
        <v>0.2</v>
      </c>
      <c r="J1158" s="5">
        <v>1</v>
      </c>
      <c r="K1158" s="5">
        <v>4</v>
      </c>
      <c r="L1158" s="5">
        <v>1</v>
      </c>
      <c r="M1158" s="5">
        <v>2</v>
      </c>
      <c r="N1158" s="5">
        <v>5</v>
      </c>
      <c r="O1158" s="5">
        <v>12</v>
      </c>
      <c r="P1158" s="5">
        <v>3</v>
      </c>
      <c r="Q1158" s="5">
        <v>6</v>
      </c>
      <c r="R1158" s="5">
        <v>15</v>
      </c>
      <c r="S1158" s="5">
        <v>36</v>
      </c>
      <c r="T1158" s="4">
        <v>36</v>
      </c>
      <c r="U1158" s="26">
        <f t="shared" si="36"/>
        <v>12.544443120337489</v>
      </c>
      <c r="V1158" s="26">
        <f t="shared" si="37"/>
        <v>12.544443120337489</v>
      </c>
      <c r="Z1158" s="4">
        <v>15</v>
      </c>
      <c r="AA1158" s="26">
        <v>38.933311127084025</v>
      </c>
      <c r="AB1158" s="26">
        <v>3893.3311127084025</v>
      </c>
    </row>
    <row r="1159" spans="1:28" x14ac:dyDescent="0.25">
      <c r="A1159" s="5" t="s">
        <v>1386</v>
      </c>
      <c r="B1159" s="6" t="s">
        <v>1150</v>
      </c>
      <c r="C1159" s="6" t="s">
        <v>1151</v>
      </c>
      <c r="D1159" s="5">
        <v>2005</v>
      </c>
      <c r="E1159" s="5">
        <v>11</v>
      </c>
      <c r="F1159" s="5">
        <v>33</v>
      </c>
      <c r="G1159" s="5">
        <v>92562</v>
      </c>
      <c r="H1159" s="5" t="s">
        <v>1152</v>
      </c>
      <c r="I1159" s="7">
        <v>4.2</v>
      </c>
      <c r="J1159" s="5">
        <v>40</v>
      </c>
      <c r="K1159" s="5">
        <v>2</v>
      </c>
      <c r="L1159" s="5">
        <v>8</v>
      </c>
      <c r="M1159" s="5">
        <v>2</v>
      </c>
      <c r="N1159" s="5">
        <v>0</v>
      </c>
      <c r="O1159" s="5">
        <v>6</v>
      </c>
      <c r="P1159" s="5">
        <v>24</v>
      </c>
      <c r="Q1159" s="5">
        <v>6</v>
      </c>
      <c r="R1159" s="5">
        <v>0</v>
      </c>
      <c r="S1159" s="5">
        <v>36</v>
      </c>
      <c r="T1159" s="4">
        <v>1440</v>
      </c>
      <c r="U1159" s="26">
        <f t="shared" si="36"/>
        <v>12.544443120337489</v>
      </c>
      <c r="V1159" s="26">
        <f t="shared" si="37"/>
        <v>501.77772481349956</v>
      </c>
      <c r="Z1159" s="4">
        <v>13</v>
      </c>
      <c r="AA1159" s="26">
        <v>10.300040054638632</v>
      </c>
      <c r="AB1159" s="26">
        <v>412.00160218554527</v>
      </c>
    </row>
    <row r="1160" spans="1:28" x14ac:dyDescent="0.25">
      <c r="A1160" s="5" t="s">
        <v>1395</v>
      </c>
      <c r="B1160" s="6" t="s">
        <v>1150</v>
      </c>
      <c r="C1160" s="6" t="s">
        <v>1151</v>
      </c>
      <c r="D1160" s="5">
        <v>2006</v>
      </c>
      <c r="E1160" s="5">
        <v>10</v>
      </c>
      <c r="F1160" s="5">
        <v>33</v>
      </c>
      <c r="G1160" s="5">
        <v>92270</v>
      </c>
      <c r="H1160" s="5" t="s">
        <v>1152</v>
      </c>
      <c r="I1160" s="7">
        <v>3.9</v>
      </c>
      <c r="J1160" s="5">
        <v>49</v>
      </c>
      <c r="K1160" s="5">
        <v>3</v>
      </c>
      <c r="L1160" s="5">
        <v>0</v>
      </c>
      <c r="M1160" s="5">
        <v>5</v>
      </c>
      <c r="N1160" s="5">
        <v>4</v>
      </c>
      <c r="O1160" s="5">
        <v>9</v>
      </c>
      <c r="P1160" s="5">
        <v>0</v>
      </c>
      <c r="Q1160" s="5">
        <v>15</v>
      </c>
      <c r="R1160" s="5">
        <v>12</v>
      </c>
      <c r="S1160" s="5">
        <v>36</v>
      </c>
      <c r="T1160" s="4">
        <v>1764</v>
      </c>
      <c r="U1160" s="26">
        <f t="shared" si="36"/>
        <v>12.589926010244735</v>
      </c>
      <c r="V1160" s="26">
        <f t="shared" si="37"/>
        <v>616.90637450199199</v>
      </c>
      <c r="Z1160" s="4">
        <v>11</v>
      </c>
      <c r="AA1160" s="26">
        <v>6.3885339986688825</v>
      </c>
      <c r="AB1160" s="26">
        <v>319.42669993344413</v>
      </c>
    </row>
    <row r="1161" spans="1:28" x14ac:dyDescent="0.25">
      <c r="A1161" s="5" t="s">
        <v>1412</v>
      </c>
      <c r="B1161" s="6" t="s">
        <v>1150</v>
      </c>
      <c r="C1161" s="6" t="s">
        <v>1151</v>
      </c>
      <c r="D1161" s="5">
        <v>2007</v>
      </c>
      <c r="E1161" s="5">
        <v>9</v>
      </c>
      <c r="F1161" s="5">
        <v>34</v>
      </c>
      <c r="G1161" s="5">
        <v>95827</v>
      </c>
      <c r="H1161" s="5" t="s">
        <v>1152</v>
      </c>
      <c r="I1161" s="7">
        <v>3.9</v>
      </c>
      <c r="J1161" s="5">
        <v>30</v>
      </c>
      <c r="K1161" s="5">
        <v>5</v>
      </c>
      <c r="L1161" s="5">
        <v>5</v>
      </c>
      <c r="M1161" s="5">
        <v>2</v>
      </c>
      <c r="N1161" s="5">
        <v>0</v>
      </c>
      <c r="O1161" s="5">
        <v>15</v>
      </c>
      <c r="P1161" s="5">
        <v>15</v>
      </c>
      <c r="Q1161" s="5">
        <v>6</v>
      </c>
      <c r="R1161" s="5">
        <v>0</v>
      </c>
      <c r="S1161" s="5">
        <v>36</v>
      </c>
      <c r="T1161" s="4">
        <v>1080</v>
      </c>
      <c r="U1161" s="26">
        <f t="shared" si="36"/>
        <v>12.634955992354705</v>
      </c>
      <c r="V1161" s="26">
        <f t="shared" si="37"/>
        <v>379.04867977064112</v>
      </c>
      <c r="Z1161" s="4">
        <v>16</v>
      </c>
      <c r="AA1161" s="26">
        <v>14.334117697164578</v>
      </c>
      <c r="AB1161" s="26">
        <v>1433.4117697164577</v>
      </c>
    </row>
    <row r="1162" spans="1:28" x14ac:dyDescent="0.25">
      <c r="A1162" s="5" t="s">
        <v>1436</v>
      </c>
      <c r="B1162" s="6" t="s">
        <v>1150</v>
      </c>
      <c r="C1162" s="6" t="s">
        <v>1151</v>
      </c>
      <c r="D1162" s="5">
        <v>2003</v>
      </c>
      <c r="E1162" s="5">
        <v>13</v>
      </c>
      <c r="F1162" s="5">
        <v>36</v>
      </c>
      <c r="G1162" s="5">
        <v>91737</v>
      </c>
      <c r="H1162" s="5" t="s">
        <v>1152</v>
      </c>
      <c r="I1162" s="7">
        <v>5.4</v>
      </c>
      <c r="J1162" s="5">
        <v>46</v>
      </c>
      <c r="K1162" s="5">
        <v>3</v>
      </c>
      <c r="L1162" s="5">
        <v>3</v>
      </c>
      <c r="M1162" s="5">
        <v>3</v>
      </c>
      <c r="N1162" s="5">
        <v>3</v>
      </c>
      <c r="O1162" s="5">
        <v>9</v>
      </c>
      <c r="P1162" s="5">
        <v>9</v>
      </c>
      <c r="Q1162" s="5">
        <v>9</v>
      </c>
      <c r="R1162" s="5">
        <v>9</v>
      </c>
      <c r="S1162" s="5">
        <v>36</v>
      </c>
      <c r="T1162" s="4">
        <v>1656</v>
      </c>
      <c r="U1162" s="26">
        <f t="shared" si="36"/>
        <v>12.452091007583967</v>
      </c>
      <c r="V1162" s="26">
        <f t="shared" si="37"/>
        <v>572.79618634886242</v>
      </c>
      <c r="Z1162" s="4">
        <v>12</v>
      </c>
      <c r="AA1162" s="26">
        <v>5.1301949930468371</v>
      </c>
      <c r="AB1162" s="26">
        <v>153.9058497914051</v>
      </c>
    </row>
    <row r="1163" spans="1:28" x14ac:dyDescent="0.25">
      <c r="A1163" s="5" t="s">
        <v>1451</v>
      </c>
      <c r="B1163" s="6" t="s">
        <v>1150</v>
      </c>
      <c r="C1163" s="6" t="s">
        <v>1151</v>
      </c>
      <c r="D1163" s="5">
        <v>2010</v>
      </c>
      <c r="E1163" s="5">
        <v>6</v>
      </c>
      <c r="F1163" s="5">
        <v>36</v>
      </c>
      <c r="G1163" s="5">
        <v>92373</v>
      </c>
      <c r="H1163" s="5" t="s">
        <v>1152</v>
      </c>
      <c r="I1163" s="7">
        <v>4.0999999999999996</v>
      </c>
      <c r="J1163" s="5">
        <v>60</v>
      </c>
      <c r="K1163" s="5">
        <v>2</v>
      </c>
      <c r="L1163" s="5">
        <v>4</v>
      </c>
      <c r="M1163" s="5">
        <v>4</v>
      </c>
      <c r="N1163" s="5">
        <v>2</v>
      </c>
      <c r="O1163" s="5">
        <v>6</v>
      </c>
      <c r="P1163" s="5">
        <v>12</v>
      </c>
      <c r="Q1163" s="5">
        <v>12</v>
      </c>
      <c r="R1163" s="5">
        <v>6</v>
      </c>
      <c r="S1163" s="5">
        <v>36</v>
      </c>
      <c r="T1163" s="4">
        <v>2160</v>
      </c>
      <c r="U1163" s="26">
        <f t="shared" si="36"/>
        <v>12.76739514554078</v>
      </c>
      <c r="V1163" s="26">
        <f t="shared" si="37"/>
        <v>766.04370873244682</v>
      </c>
      <c r="Z1163" s="4">
        <v>15</v>
      </c>
      <c r="AA1163" s="26">
        <v>19.466655563542012</v>
      </c>
      <c r="AB1163" s="26">
        <v>583.99966690626036</v>
      </c>
    </row>
    <row r="1164" spans="1:28" x14ac:dyDescent="0.25">
      <c r="A1164" s="5" t="s">
        <v>1458</v>
      </c>
      <c r="B1164" s="6" t="s">
        <v>1150</v>
      </c>
      <c r="C1164" s="6" t="s">
        <v>1151</v>
      </c>
      <c r="D1164" s="5">
        <v>2008</v>
      </c>
      <c r="E1164" s="5">
        <v>8</v>
      </c>
      <c r="F1164" s="5">
        <v>37</v>
      </c>
      <c r="G1164" s="5">
        <v>92064</v>
      </c>
      <c r="H1164" s="5" t="s">
        <v>1152</v>
      </c>
      <c r="I1164" s="7">
        <v>6</v>
      </c>
      <c r="J1164" s="5">
        <v>75</v>
      </c>
      <c r="K1164" s="5">
        <v>4</v>
      </c>
      <c r="L1164" s="5">
        <v>0</v>
      </c>
      <c r="M1164" s="5">
        <v>4</v>
      </c>
      <c r="N1164" s="5">
        <v>4</v>
      </c>
      <c r="O1164" s="5">
        <v>12</v>
      </c>
      <c r="P1164" s="5">
        <v>0</v>
      </c>
      <c r="Q1164" s="5">
        <v>12</v>
      </c>
      <c r="R1164" s="5">
        <v>12</v>
      </c>
      <c r="S1164" s="5">
        <v>36</v>
      </c>
      <c r="T1164" s="4">
        <v>2700</v>
      </c>
      <c r="U1164" s="26">
        <f t="shared" si="36"/>
        <v>12.679539798074666</v>
      </c>
      <c r="V1164" s="26">
        <f t="shared" si="37"/>
        <v>950.96548485559993</v>
      </c>
      <c r="Z1164" s="4">
        <v>10</v>
      </c>
      <c r="AA1164" s="26">
        <v>7.6378515101919362</v>
      </c>
      <c r="AB1164" s="26">
        <v>221.49769379556614</v>
      </c>
    </row>
    <row r="1165" spans="1:28" x14ac:dyDescent="0.25">
      <c r="A1165" s="5" t="s">
        <v>1464</v>
      </c>
      <c r="B1165" s="6" t="s">
        <v>1150</v>
      </c>
      <c r="C1165" s="6" t="s">
        <v>1151</v>
      </c>
      <c r="D1165" s="5">
        <v>2007</v>
      </c>
      <c r="E1165" s="5">
        <v>9</v>
      </c>
      <c r="F1165" s="5">
        <v>37</v>
      </c>
      <c r="G1165" s="5">
        <v>92026</v>
      </c>
      <c r="H1165" s="5" t="s">
        <v>1152</v>
      </c>
      <c r="I1165" s="7">
        <v>1.6</v>
      </c>
      <c r="J1165" s="5">
        <v>45</v>
      </c>
      <c r="K1165" s="5">
        <v>3</v>
      </c>
      <c r="L1165" s="5">
        <v>5</v>
      </c>
      <c r="M1165" s="5">
        <v>3</v>
      </c>
      <c r="N1165" s="5">
        <v>1</v>
      </c>
      <c r="O1165" s="5">
        <v>9</v>
      </c>
      <c r="P1165" s="5">
        <v>15</v>
      </c>
      <c r="Q1165" s="5">
        <v>9</v>
      </c>
      <c r="R1165" s="5">
        <v>3</v>
      </c>
      <c r="S1165" s="5">
        <v>36</v>
      </c>
      <c r="T1165" s="4">
        <v>1620</v>
      </c>
      <c r="U1165" s="26">
        <f t="shared" si="36"/>
        <v>12.634955992354705</v>
      </c>
      <c r="V1165" s="26">
        <f t="shared" si="37"/>
        <v>568.57301965596173</v>
      </c>
      <c r="Z1165" s="4">
        <v>11</v>
      </c>
      <c r="AA1165" s="26">
        <v>15.332481596805319</v>
      </c>
      <c r="AB1165" s="26">
        <v>1073.2737117763725</v>
      </c>
    </row>
    <row r="1166" spans="1:28" x14ac:dyDescent="0.25">
      <c r="A1166" s="5" t="s">
        <v>1483</v>
      </c>
      <c r="B1166" s="6" t="s">
        <v>1150</v>
      </c>
      <c r="C1166" s="6" t="s">
        <v>1151</v>
      </c>
      <c r="D1166" s="5">
        <v>2002</v>
      </c>
      <c r="E1166" s="5">
        <v>14</v>
      </c>
      <c r="F1166" s="5">
        <v>37</v>
      </c>
      <c r="G1166" s="5">
        <v>92056</v>
      </c>
      <c r="H1166" s="5" t="s">
        <v>1152</v>
      </c>
      <c r="I1166" s="7">
        <v>4</v>
      </c>
      <c r="J1166" s="5">
        <v>10</v>
      </c>
      <c r="K1166" s="5">
        <v>3</v>
      </c>
      <c r="L1166" s="5">
        <v>5</v>
      </c>
      <c r="M1166" s="5">
        <v>3</v>
      </c>
      <c r="N1166" s="5">
        <v>1</v>
      </c>
      <c r="O1166" s="5">
        <v>9</v>
      </c>
      <c r="P1166" s="5">
        <v>15</v>
      </c>
      <c r="Q1166" s="5">
        <v>9</v>
      </c>
      <c r="R1166" s="5">
        <v>3</v>
      </c>
      <c r="S1166" s="5">
        <v>36</v>
      </c>
      <c r="T1166" s="4">
        <v>360</v>
      </c>
      <c r="U1166" s="26">
        <f t="shared" si="36"/>
        <v>12.405207627528799</v>
      </c>
      <c r="V1166" s="26">
        <f t="shared" si="37"/>
        <v>124.05207627528799</v>
      </c>
      <c r="Z1166" s="4">
        <v>13</v>
      </c>
      <c r="AA1166" s="26">
        <v>6.4375250341491457</v>
      </c>
      <c r="AB1166" s="26">
        <v>193.12575102447437</v>
      </c>
    </row>
    <row r="1167" spans="1:28" x14ac:dyDescent="0.25">
      <c r="A1167" s="5" t="s">
        <v>1501</v>
      </c>
      <c r="B1167" s="6" t="s">
        <v>1150</v>
      </c>
      <c r="C1167" s="6" t="s">
        <v>1151</v>
      </c>
      <c r="D1167" s="5">
        <v>2009</v>
      </c>
      <c r="E1167" s="5">
        <v>7</v>
      </c>
      <c r="F1167" s="5">
        <v>38</v>
      </c>
      <c r="G1167" s="5">
        <v>94117</v>
      </c>
      <c r="H1167" s="5" t="s">
        <v>1152</v>
      </c>
      <c r="I1167" s="7">
        <v>0</v>
      </c>
      <c r="J1167" s="5">
        <v>0</v>
      </c>
      <c r="K1167" s="5">
        <v>3</v>
      </c>
      <c r="L1167" s="5">
        <v>3</v>
      </c>
      <c r="M1167" s="5">
        <v>3</v>
      </c>
      <c r="N1167" s="5">
        <v>3</v>
      </c>
      <c r="O1167" s="5">
        <v>9</v>
      </c>
      <c r="P1167" s="5">
        <v>9</v>
      </c>
      <c r="Q1167" s="5">
        <v>9</v>
      </c>
      <c r="R1167" s="5">
        <v>9</v>
      </c>
      <c r="S1167" s="5">
        <v>36</v>
      </c>
      <c r="T1167" s="4">
        <v>0</v>
      </c>
      <c r="U1167" s="26">
        <f t="shared" si="36"/>
        <v>12.723684026074158</v>
      </c>
      <c r="V1167" s="26">
        <f t="shared" si="37"/>
        <v>0</v>
      </c>
      <c r="Z1167" s="4">
        <v>9</v>
      </c>
      <c r="AA1167" s="26">
        <v>17.756905192338497</v>
      </c>
      <c r="AB1167" s="26">
        <v>692.51930250120142</v>
      </c>
    </row>
    <row r="1168" spans="1:28" x14ac:dyDescent="0.25">
      <c r="A1168" s="5" t="s">
        <v>1505</v>
      </c>
      <c r="B1168" s="6" t="s">
        <v>1150</v>
      </c>
      <c r="C1168" s="6" t="s">
        <v>1151</v>
      </c>
      <c r="D1168" s="5">
        <v>2000</v>
      </c>
      <c r="E1168" s="5">
        <v>16</v>
      </c>
      <c r="F1168" s="5">
        <v>39</v>
      </c>
      <c r="G1168" s="5">
        <v>95337</v>
      </c>
      <c r="H1168" s="5" t="s">
        <v>1152</v>
      </c>
      <c r="I1168" s="7">
        <v>0.4</v>
      </c>
      <c r="J1168" s="5">
        <v>3</v>
      </c>
      <c r="K1168" s="5">
        <v>4</v>
      </c>
      <c r="L1168" s="5">
        <v>4</v>
      </c>
      <c r="M1168" s="5">
        <v>4</v>
      </c>
      <c r="N1168" s="5">
        <v>0</v>
      </c>
      <c r="O1168" s="5">
        <v>12</v>
      </c>
      <c r="P1168" s="5">
        <v>12</v>
      </c>
      <c r="Q1168" s="5">
        <v>12</v>
      </c>
      <c r="R1168" s="5">
        <v>0</v>
      </c>
      <c r="S1168" s="5">
        <v>36</v>
      </c>
      <c r="T1168" s="4">
        <v>108</v>
      </c>
      <c r="U1168" s="26">
        <f t="shared" si="36"/>
        <v>12.309989731553468</v>
      </c>
      <c r="V1168" s="26">
        <f t="shared" si="37"/>
        <v>36.929969194660401</v>
      </c>
      <c r="Z1168" s="4">
        <v>9</v>
      </c>
      <c r="AA1168" s="26">
        <v>12.683503708813213</v>
      </c>
      <c r="AB1168" s="26">
        <v>761.01022252879272</v>
      </c>
    </row>
    <row r="1169" spans="1:28" x14ac:dyDescent="0.25">
      <c r="A1169" s="5" t="s">
        <v>1524</v>
      </c>
      <c r="B1169" s="6" t="s">
        <v>1150</v>
      </c>
      <c r="C1169" s="6" t="s">
        <v>1151</v>
      </c>
      <c r="D1169" s="5">
        <v>2000</v>
      </c>
      <c r="E1169" s="5">
        <v>16</v>
      </c>
      <c r="F1169" s="5">
        <v>41</v>
      </c>
      <c r="G1169" s="5">
        <v>94066</v>
      </c>
      <c r="H1169" s="5" t="s">
        <v>1152</v>
      </c>
      <c r="I1169" s="7">
        <v>16.399999999999999</v>
      </c>
      <c r="J1169" s="5">
        <v>22</v>
      </c>
      <c r="K1169" s="5">
        <v>4</v>
      </c>
      <c r="L1169" s="5">
        <v>0</v>
      </c>
      <c r="M1169" s="5">
        <v>5</v>
      </c>
      <c r="N1169" s="5">
        <v>3</v>
      </c>
      <c r="O1169" s="5">
        <v>12</v>
      </c>
      <c r="P1169" s="5">
        <v>0</v>
      </c>
      <c r="Q1169" s="5">
        <v>15</v>
      </c>
      <c r="R1169" s="5">
        <v>9</v>
      </c>
      <c r="S1169" s="5">
        <v>36</v>
      </c>
      <c r="T1169" s="4">
        <v>792</v>
      </c>
      <c r="U1169" s="26">
        <f t="shared" si="36"/>
        <v>12.309989731553468</v>
      </c>
      <c r="V1169" s="26">
        <f t="shared" si="37"/>
        <v>270.8197740941763</v>
      </c>
      <c r="Z1169" s="4">
        <v>16</v>
      </c>
      <c r="AA1169" s="26">
        <v>46.911657917993161</v>
      </c>
      <c r="AB1169" s="26">
        <v>3096.1694225875485</v>
      </c>
    </row>
    <row r="1170" spans="1:28" x14ac:dyDescent="0.25">
      <c r="A1170" s="5" t="s">
        <v>1583</v>
      </c>
      <c r="B1170" s="6" t="s">
        <v>1150</v>
      </c>
      <c r="C1170" s="6" t="s">
        <v>1151</v>
      </c>
      <c r="D1170" s="5">
        <v>2008</v>
      </c>
      <c r="E1170" s="5">
        <v>8</v>
      </c>
      <c r="F1170" s="5">
        <v>48</v>
      </c>
      <c r="G1170" s="5">
        <v>94510</v>
      </c>
      <c r="H1170" s="5" t="s">
        <v>1152</v>
      </c>
      <c r="I1170" s="7">
        <v>4.9000000000000004</v>
      </c>
      <c r="J1170" s="5">
        <v>35</v>
      </c>
      <c r="K1170" s="5">
        <v>4</v>
      </c>
      <c r="L1170" s="5">
        <v>2</v>
      </c>
      <c r="M1170" s="5">
        <v>4</v>
      </c>
      <c r="N1170" s="5">
        <v>2</v>
      </c>
      <c r="O1170" s="5">
        <v>12</v>
      </c>
      <c r="P1170" s="5">
        <v>6</v>
      </c>
      <c r="Q1170" s="5">
        <v>12</v>
      </c>
      <c r="R1170" s="5">
        <v>6</v>
      </c>
      <c r="S1170" s="5">
        <v>36</v>
      </c>
      <c r="T1170" s="4">
        <v>1260</v>
      </c>
      <c r="U1170" s="26">
        <f t="shared" si="36"/>
        <v>12.679539798074666</v>
      </c>
      <c r="V1170" s="26">
        <f t="shared" si="37"/>
        <v>443.7838929326133</v>
      </c>
      <c r="Z1170" s="4">
        <v>13</v>
      </c>
      <c r="AA1170" s="26">
        <v>18.025070095617608</v>
      </c>
      <c r="AB1170" s="26">
        <v>342.47633181673456</v>
      </c>
    </row>
    <row r="1171" spans="1:28" x14ac:dyDescent="0.25">
      <c r="A1171" s="5" t="s">
        <v>1626</v>
      </c>
      <c r="B1171" s="6" t="s">
        <v>1150</v>
      </c>
      <c r="C1171" s="6" t="s">
        <v>1151</v>
      </c>
      <c r="D1171" s="5">
        <v>2004</v>
      </c>
      <c r="E1171" s="5">
        <v>12</v>
      </c>
      <c r="F1171" s="5">
        <v>56</v>
      </c>
      <c r="G1171" s="5">
        <v>91360</v>
      </c>
      <c r="H1171" s="5" t="s">
        <v>1152</v>
      </c>
      <c r="I1171" s="7">
        <v>0.1</v>
      </c>
      <c r="J1171" s="5">
        <v>1</v>
      </c>
      <c r="K1171" s="5">
        <v>3</v>
      </c>
      <c r="L1171" s="5">
        <v>4</v>
      </c>
      <c r="M1171" s="5">
        <v>4</v>
      </c>
      <c r="N1171" s="5">
        <v>1</v>
      </c>
      <c r="O1171" s="5">
        <v>9</v>
      </c>
      <c r="P1171" s="5">
        <v>12</v>
      </c>
      <c r="Q1171" s="5">
        <v>12</v>
      </c>
      <c r="R1171" s="5">
        <v>3</v>
      </c>
      <c r="S1171" s="5">
        <v>36</v>
      </c>
      <c r="T1171" s="4">
        <v>36</v>
      </c>
      <c r="U1171" s="26">
        <f t="shared" si="36"/>
        <v>12.498500455133428</v>
      </c>
      <c r="V1171" s="26">
        <f t="shared" si="37"/>
        <v>12.498500455133428</v>
      </c>
      <c r="Z1171" s="4">
        <v>11</v>
      </c>
      <c r="AA1171" s="26">
        <v>26.831842794409308</v>
      </c>
      <c r="AB1171" s="26">
        <v>1073.2737117763722</v>
      </c>
    </row>
    <row r="1172" spans="1:28" x14ac:dyDescent="0.25">
      <c r="A1172" s="5" t="s">
        <v>1627</v>
      </c>
      <c r="B1172" s="6" t="s">
        <v>1150</v>
      </c>
      <c r="C1172" s="6" t="s">
        <v>1151</v>
      </c>
      <c r="D1172" s="5">
        <v>2014</v>
      </c>
      <c r="E1172" s="5">
        <v>2</v>
      </c>
      <c r="F1172" s="5">
        <v>56</v>
      </c>
      <c r="G1172" s="5">
        <v>91360</v>
      </c>
      <c r="H1172" s="5" t="s">
        <v>1152</v>
      </c>
      <c r="I1172" s="7">
        <v>5.0999999999999996</v>
      </c>
      <c r="J1172" s="5">
        <v>30</v>
      </c>
      <c r="K1172" s="5">
        <v>3</v>
      </c>
      <c r="L1172" s="5">
        <v>5</v>
      </c>
      <c r="M1172" s="5">
        <v>3</v>
      </c>
      <c r="N1172" s="5">
        <v>1</v>
      </c>
      <c r="O1172" s="5">
        <v>9</v>
      </c>
      <c r="P1172" s="5">
        <v>15</v>
      </c>
      <c r="Q1172" s="5">
        <v>9</v>
      </c>
      <c r="R1172" s="5">
        <v>3</v>
      </c>
      <c r="S1172" s="5">
        <v>36</v>
      </c>
      <c r="T1172" s="4">
        <v>1080</v>
      </c>
      <c r="U1172" s="26">
        <f t="shared" si="36"/>
        <v>12.938033564392557</v>
      </c>
      <c r="V1172" s="26">
        <f t="shared" si="37"/>
        <v>388.1410069317767</v>
      </c>
      <c r="Z1172" s="4">
        <v>12</v>
      </c>
      <c r="AA1172" s="26">
        <v>5.1301949930468371</v>
      </c>
      <c r="AB1172" s="26">
        <v>210.33799471492031</v>
      </c>
    </row>
    <row r="1173" spans="1:28" x14ac:dyDescent="0.25">
      <c r="A1173" s="5" t="s">
        <v>1638</v>
      </c>
      <c r="B1173" s="6" t="s">
        <v>1150</v>
      </c>
      <c r="C1173" s="6" t="s">
        <v>1151</v>
      </c>
      <c r="D1173" s="5">
        <v>2010</v>
      </c>
      <c r="E1173" s="5">
        <v>6</v>
      </c>
      <c r="F1173" s="5">
        <v>57</v>
      </c>
      <c r="G1173" s="5">
        <v>95618</v>
      </c>
      <c r="H1173" s="5" t="s">
        <v>1152</v>
      </c>
      <c r="I1173" s="7">
        <v>2.8</v>
      </c>
      <c r="J1173" s="5">
        <v>24</v>
      </c>
      <c r="K1173" s="5">
        <v>1</v>
      </c>
      <c r="L1173" s="5">
        <v>5</v>
      </c>
      <c r="M1173" s="5">
        <v>5</v>
      </c>
      <c r="N1173" s="5">
        <v>1</v>
      </c>
      <c r="O1173" s="5">
        <v>3</v>
      </c>
      <c r="P1173" s="5">
        <v>15</v>
      </c>
      <c r="Q1173" s="5">
        <v>15</v>
      </c>
      <c r="R1173" s="5">
        <v>3</v>
      </c>
      <c r="S1173" s="5">
        <v>36</v>
      </c>
      <c r="T1173" s="4">
        <v>864</v>
      </c>
      <c r="U1173" s="26">
        <f t="shared" si="36"/>
        <v>12.76739514554078</v>
      </c>
      <c r="V1173" s="26">
        <f t="shared" si="37"/>
        <v>306.4174834929787</v>
      </c>
      <c r="Z1173" s="4">
        <v>16</v>
      </c>
      <c r="AA1173" s="26">
        <v>136.82566892748005</v>
      </c>
      <c r="AB1173" s="26">
        <v>8346.3658045762841</v>
      </c>
    </row>
    <row r="1174" spans="1:28" x14ac:dyDescent="0.25">
      <c r="A1174" s="5" t="s">
        <v>3385</v>
      </c>
      <c r="B1174" s="6" t="s">
        <v>1643</v>
      </c>
      <c r="C1174" s="6" t="s">
        <v>1644</v>
      </c>
      <c r="D1174" s="5">
        <v>2016</v>
      </c>
      <c r="E1174" s="5">
        <v>0</v>
      </c>
      <c r="F1174" s="5">
        <v>31</v>
      </c>
      <c r="G1174" s="5">
        <v>95747</v>
      </c>
      <c r="H1174" s="5" t="s">
        <v>1645</v>
      </c>
      <c r="I1174" s="7">
        <v>3.9</v>
      </c>
      <c r="J1174" s="5">
        <v>35</v>
      </c>
      <c r="K1174" s="5">
        <v>4</v>
      </c>
      <c r="L1174" s="5">
        <v>0</v>
      </c>
      <c r="M1174" s="5">
        <v>4</v>
      </c>
      <c r="N1174" s="5">
        <v>4</v>
      </c>
      <c r="O1174" s="5">
        <v>12</v>
      </c>
      <c r="P1174" s="5">
        <v>0</v>
      </c>
      <c r="Q1174" s="5">
        <v>12</v>
      </c>
      <c r="R1174" s="5">
        <v>12</v>
      </c>
      <c r="S1174" s="5">
        <v>36</v>
      </c>
      <c r="T1174" s="4">
        <v>1260</v>
      </c>
      <c r="U1174" s="26">
        <f t="shared" si="36"/>
        <v>12.979671863299068</v>
      </c>
      <c r="V1174" s="26">
        <f t="shared" si="37"/>
        <v>454.28851521546738</v>
      </c>
      <c r="Z1174" s="4">
        <v>10</v>
      </c>
      <c r="AA1174" s="26">
        <v>28.005455537370434</v>
      </c>
      <c r="AB1174" s="26">
        <v>1960.3818876159303</v>
      </c>
    </row>
    <row r="1175" spans="1:28" x14ac:dyDescent="0.25">
      <c r="A1175" s="5" t="s">
        <v>1336</v>
      </c>
      <c r="B1175" s="6" t="s">
        <v>1150</v>
      </c>
      <c r="C1175" s="6" t="s">
        <v>1151</v>
      </c>
      <c r="D1175" s="5">
        <v>2013</v>
      </c>
      <c r="E1175" s="5">
        <v>3</v>
      </c>
      <c r="F1175" s="5">
        <v>30</v>
      </c>
      <c r="G1175" s="5">
        <v>92602</v>
      </c>
      <c r="H1175" s="5" t="s">
        <v>1211</v>
      </c>
      <c r="I1175" s="7">
        <v>4.0999999999999996</v>
      </c>
      <c r="J1175" s="5">
        <v>40</v>
      </c>
      <c r="K1175" s="5">
        <v>3</v>
      </c>
      <c r="L1175" s="5">
        <v>2</v>
      </c>
      <c r="M1175" s="5">
        <v>3</v>
      </c>
      <c r="N1175" s="5">
        <v>4</v>
      </c>
      <c r="O1175" s="5">
        <v>9</v>
      </c>
      <c r="P1175" s="5">
        <v>6</v>
      </c>
      <c r="Q1175" s="5">
        <v>9</v>
      </c>
      <c r="R1175" s="5">
        <v>12</v>
      </c>
      <c r="S1175" s="5">
        <v>36</v>
      </c>
      <c r="T1175" s="4">
        <v>1440</v>
      </c>
      <c r="U1175" s="26">
        <f t="shared" si="36"/>
        <v>12.895992668117771</v>
      </c>
      <c r="V1175" s="26">
        <f t="shared" si="37"/>
        <v>515.83970672471082</v>
      </c>
      <c r="Z1175" s="4">
        <v>9</v>
      </c>
      <c r="AA1175" s="26">
        <v>20.293605934101137</v>
      </c>
      <c r="AB1175" s="26">
        <v>1014.6802967050569</v>
      </c>
    </row>
    <row r="1176" spans="1:28" x14ac:dyDescent="0.25">
      <c r="A1176" s="5" t="s">
        <v>364</v>
      </c>
      <c r="B1176" s="6" t="s">
        <v>1643</v>
      </c>
      <c r="C1176" s="6" t="s">
        <v>1644</v>
      </c>
      <c r="D1176" s="5">
        <v>2013</v>
      </c>
      <c r="E1176" s="5">
        <v>3</v>
      </c>
      <c r="F1176" s="5">
        <v>43</v>
      </c>
      <c r="G1176" s="5">
        <v>95020</v>
      </c>
      <c r="H1176" s="5" t="s">
        <v>1370</v>
      </c>
      <c r="I1176" s="7">
        <v>4.5</v>
      </c>
      <c r="J1176" s="5">
        <v>35</v>
      </c>
      <c r="K1176" s="5">
        <v>3</v>
      </c>
      <c r="L1176" s="5">
        <v>3</v>
      </c>
      <c r="M1176" s="5">
        <v>3</v>
      </c>
      <c r="N1176" s="5">
        <v>3</v>
      </c>
      <c r="O1176" s="5">
        <v>9</v>
      </c>
      <c r="P1176" s="5">
        <v>9</v>
      </c>
      <c r="Q1176" s="5">
        <v>9</v>
      </c>
      <c r="R1176" s="5">
        <v>9</v>
      </c>
      <c r="S1176" s="5">
        <v>36</v>
      </c>
      <c r="T1176" s="4">
        <v>1260</v>
      </c>
      <c r="U1176" s="26">
        <f t="shared" si="36"/>
        <v>12.895992668117771</v>
      </c>
      <c r="V1176" s="26">
        <f t="shared" si="37"/>
        <v>451.359743384122</v>
      </c>
      <c r="Z1176" s="4">
        <v>10</v>
      </c>
      <c r="AA1176" s="26">
        <v>120.93264891137233</v>
      </c>
      <c r="AB1176" s="26">
        <v>3627.9794673411698</v>
      </c>
    </row>
    <row r="1177" spans="1:28" x14ac:dyDescent="0.25">
      <c r="A1177" s="5" t="s">
        <v>417</v>
      </c>
      <c r="B1177" s="6" t="s">
        <v>1643</v>
      </c>
      <c r="C1177" s="6" t="s">
        <v>1644</v>
      </c>
      <c r="D1177" s="5">
        <v>2013</v>
      </c>
      <c r="E1177" s="5">
        <v>3</v>
      </c>
      <c r="F1177" s="5">
        <v>49</v>
      </c>
      <c r="G1177" s="5">
        <v>94928</v>
      </c>
      <c r="H1177" s="5" t="s">
        <v>1370</v>
      </c>
      <c r="I1177" s="7">
        <v>4</v>
      </c>
      <c r="J1177" s="5">
        <v>50</v>
      </c>
      <c r="K1177" s="5">
        <v>3</v>
      </c>
      <c r="L1177" s="5">
        <v>3</v>
      </c>
      <c r="M1177" s="5">
        <v>3</v>
      </c>
      <c r="N1177" s="5">
        <v>3</v>
      </c>
      <c r="O1177" s="5">
        <v>9</v>
      </c>
      <c r="P1177" s="5">
        <v>9</v>
      </c>
      <c r="Q1177" s="5">
        <v>9</v>
      </c>
      <c r="R1177" s="5">
        <v>9</v>
      </c>
      <c r="S1177" s="5">
        <v>36</v>
      </c>
      <c r="T1177" s="4">
        <v>1800</v>
      </c>
      <c r="U1177" s="26">
        <f t="shared" si="36"/>
        <v>12.895992668117771</v>
      </c>
      <c r="V1177" s="26">
        <f t="shared" si="37"/>
        <v>644.79963340588847</v>
      </c>
      <c r="Z1177" s="4">
        <v>14</v>
      </c>
      <c r="AA1177" s="26">
        <v>65.921563261078177</v>
      </c>
      <c r="AB1177" s="26">
        <v>4021.2153589257687</v>
      </c>
    </row>
    <row r="1178" spans="1:28" x14ac:dyDescent="0.25">
      <c r="A1178" s="5" t="s">
        <v>3080</v>
      </c>
      <c r="B1178" s="6" t="s">
        <v>1643</v>
      </c>
      <c r="C1178" s="6" t="s">
        <v>1644</v>
      </c>
      <c r="D1178" s="5">
        <v>2012</v>
      </c>
      <c r="E1178" s="5">
        <v>4</v>
      </c>
      <c r="F1178" s="5">
        <v>19</v>
      </c>
      <c r="G1178" s="5">
        <v>91606</v>
      </c>
      <c r="H1178" s="5" t="s">
        <v>1370</v>
      </c>
      <c r="I1178" s="7">
        <v>3.8</v>
      </c>
      <c r="J1178" s="5">
        <v>40</v>
      </c>
      <c r="K1178" s="5">
        <v>4</v>
      </c>
      <c r="L1178" s="5">
        <v>0</v>
      </c>
      <c r="M1178" s="5">
        <v>4</v>
      </c>
      <c r="N1178" s="5">
        <v>4</v>
      </c>
      <c r="O1178" s="5">
        <v>12</v>
      </c>
      <c r="P1178" s="5">
        <v>0</v>
      </c>
      <c r="Q1178" s="5">
        <v>12</v>
      </c>
      <c r="R1178" s="5">
        <v>12</v>
      </c>
      <c r="S1178" s="5">
        <v>36</v>
      </c>
      <c r="T1178" s="4">
        <v>1440</v>
      </c>
      <c r="U1178" s="26">
        <f t="shared" si="36"/>
        <v>12.853543307086616</v>
      </c>
      <c r="V1178" s="26">
        <f t="shared" si="37"/>
        <v>514.14173228346465</v>
      </c>
      <c r="Z1178" s="4">
        <v>4</v>
      </c>
      <c r="AA1178" s="26">
        <v>27.427542219457621</v>
      </c>
      <c r="AB1178" s="26">
        <v>2194.2033775566097</v>
      </c>
    </row>
    <row r="1179" spans="1:28" x14ac:dyDescent="0.25">
      <c r="A1179" s="5" t="s">
        <v>3106</v>
      </c>
      <c r="B1179" s="6" t="s">
        <v>1643</v>
      </c>
      <c r="C1179" s="6" t="s">
        <v>1644</v>
      </c>
      <c r="D1179" s="5">
        <v>2011</v>
      </c>
      <c r="E1179" s="5">
        <v>5</v>
      </c>
      <c r="F1179" s="5">
        <v>19</v>
      </c>
      <c r="G1179" s="5">
        <v>91040</v>
      </c>
      <c r="H1179" s="5" t="s">
        <v>1370</v>
      </c>
      <c r="I1179" s="7">
        <v>3.9</v>
      </c>
      <c r="J1179" s="5">
        <v>70</v>
      </c>
      <c r="K1179" s="5">
        <v>4</v>
      </c>
      <c r="L1179" s="5">
        <v>0</v>
      </c>
      <c r="M1179" s="5">
        <v>4</v>
      </c>
      <c r="N1179" s="5">
        <v>4</v>
      </c>
      <c r="O1179" s="5">
        <v>12</v>
      </c>
      <c r="P1179" s="5">
        <v>0</v>
      </c>
      <c r="Q1179" s="5">
        <v>12</v>
      </c>
      <c r="R1179" s="5">
        <v>12</v>
      </c>
      <c r="S1179" s="5">
        <v>36</v>
      </c>
      <c r="T1179" s="4">
        <v>2520</v>
      </c>
      <c r="U1179" s="26">
        <f t="shared" si="36"/>
        <v>12.810679499340628</v>
      </c>
      <c r="V1179" s="26">
        <f t="shared" si="37"/>
        <v>896.74756495384395</v>
      </c>
      <c r="Z1179" s="4">
        <v>14</v>
      </c>
      <c r="AA1179" s="26">
        <v>24.559013763931084</v>
      </c>
      <c r="AB1179" s="26">
        <v>712.21139915400147</v>
      </c>
    </row>
    <row r="1180" spans="1:28" x14ac:dyDescent="0.25">
      <c r="A1180" s="5" t="s">
        <v>3192</v>
      </c>
      <c r="B1180" s="6" t="s">
        <v>1643</v>
      </c>
      <c r="C1180" s="6" t="s">
        <v>1644</v>
      </c>
      <c r="D1180" s="5">
        <v>2011</v>
      </c>
      <c r="E1180" s="5">
        <v>5</v>
      </c>
      <c r="F1180" s="5">
        <v>19</v>
      </c>
      <c r="G1180" s="5">
        <v>91505</v>
      </c>
      <c r="H1180" s="5" t="s">
        <v>1370</v>
      </c>
      <c r="I1180" s="7">
        <v>3.9</v>
      </c>
      <c r="J1180" s="5">
        <v>30</v>
      </c>
      <c r="K1180" s="5">
        <v>3</v>
      </c>
      <c r="L1180" s="5">
        <v>3</v>
      </c>
      <c r="M1180" s="5">
        <v>3</v>
      </c>
      <c r="N1180" s="5">
        <v>3</v>
      </c>
      <c r="O1180" s="5">
        <v>9</v>
      </c>
      <c r="P1180" s="5">
        <v>9</v>
      </c>
      <c r="Q1180" s="5">
        <v>9</v>
      </c>
      <c r="R1180" s="5">
        <v>9</v>
      </c>
      <c r="S1180" s="5">
        <v>36</v>
      </c>
      <c r="T1180" s="4">
        <v>1080</v>
      </c>
      <c r="U1180" s="26">
        <f t="shared" si="36"/>
        <v>12.810679499340628</v>
      </c>
      <c r="V1180" s="26">
        <f t="shared" si="37"/>
        <v>384.32038498021882</v>
      </c>
      <c r="Z1180" s="4">
        <v>14</v>
      </c>
      <c r="AA1180" s="26">
        <v>12.925796717858466</v>
      </c>
      <c r="AB1180" s="26">
        <v>775.54780307150793</v>
      </c>
    </row>
    <row r="1181" spans="1:28" x14ac:dyDescent="0.25">
      <c r="A1181" s="5" t="s">
        <v>333</v>
      </c>
      <c r="B1181" s="6" t="s">
        <v>1683</v>
      </c>
      <c r="C1181" s="6" t="s">
        <v>1644</v>
      </c>
      <c r="D1181" s="5">
        <v>2011</v>
      </c>
      <c r="E1181" s="5">
        <v>5</v>
      </c>
      <c r="F1181" s="5">
        <v>43</v>
      </c>
      <c r="G1181" s="5">
        <v>95037</v>
      </c>
      <c r="H1181" s="5" t="s">
        <v>1370</v>
      </c>
      <c r="I1181" s="7">
        <v>5</v>
      </c>
      <c r="J1181" s="5">
        <v>50</v>
      </c>
      <c r="K1181" s="5">
        <v>4</v>
      </c>
      <c r="L1181" s="5">
        <v>0</v>
      </c>
      <c r="M1181" s="5">
        <v>4</v>
      </c>
      <c r="N1181" s="5">
        <v>4</v>
      </c>
      <c r="O1181" s="5">
        <v>12</v>
      </c>
      <c r="P1181" s="5">
        <v>0</v>
      </c>
      <c r="Q1181" s="5">
        <v>12</v>
      </c>
      <c r="R1181" s="5">
        <v>12</v>
      </c>
      <c r="S1181" s="5">
        <v>36</v>
      </c>
      <c r="T1181" s="4">
        <v>1800</v>
      </c>
      <c r="U1181" s="26">
        <f t="shared" si="36"/>
        <v>12.810679499340628</v>
      </c>
      <c r="V1181" s="26">
        <f t="shared" si="37"/>
        <v>640.53397496703144</v>
      </c>
      <c r="Z1181" s="4">
        <v>7</v>
      </c>
      <c r="AA1181" s="26">
        <v>16.372284511283961</v>
      </c>
      <c r="AB1181" s="26">
        <v>327.44569022567924</v>
      </c>
    </row>
    <row r="1182" spans="1:28" x14ac:dyDescent="0.25">
      <c r="A1182" s="5" t="s">
        <v>1849</v>
      </c>
      <c r="B1182" s="6" t="s">
        <v>1643</v>
      </c>
      <c r="C1182" s="6" t="s">
        <v>1644</v>
      </c>
      <c r="D1182" s="5">
        <v>2010</v>
      </c>
      <c r="E1182" s="5">
        <v>6</v>
      </c>
      <c r="F1182" s="5">
        <v>19</v>
      </c>
      <c r="G1182" s="5">
        <v>93510</v>
      </c>
      <c r="H1182" s="5" t="s">
        <v>1645</v>
      </c>
      <c r="I1182" s="7">
        <v>3.8</v>
      </c>
      <c r="J1182" s="5">
        <v>40</v>
      </c>
      <c r="K1182" s="5">
        <v>3</v>
      </c>
      <c r="L1182" s="5">
        <v>2</v>
      </c>
      <c r="M1182" s="5">
        <v>3</v>
      </c>
      <c r="N1182" s="5">
        <v>4</v>
      </c>
      <c r="O1182" s="5">
        <v>9</v>
      </c>
      <c r="P1182" s="5">
        <v>6</v>
      </c>
      <c r="Q1182" s="5">
        <v>9</v>
      </c>
      <c r="R1182" s="5">
        <v>12</v>
      </c>
      <c r="S1182" s="5">
        <v>36</v>
      </c>
      <c r="T1182" s="4">
        <v>1440</v>
      </c>
      <c r="U1182" s="26">
        <f t="shared" si="36"/>
        <v>12.76739514554078</v>
      </c>
      <c r="V1182" s="26">
        <f t="shared" si="37"/>
        <v>510.69580582163121</v>
      </c>
      <c r="Z1182" s="4">
        <v>11</v>
      </c>
      <c r="AA1182" s="26">
        <v>11.499361197603989</v>
      </c>
      <c r="AB1182" s="26">
        <v>57.496805988019943</v>
      </c>
    </row>
    <row r="1183" spans="1:28" x14ac:dyDescent="0.25">
      <c r="A1183" s="5" t="s">
        <v>69</v>
      </c>
      <c r="B1183" s="6" t="s">
        <v>1643</v>
      </c>
      <c r="C1183" s="6" t="s">
        <v>1644</v>
      </c>
      <c r="D1183" s="5">
        <v>2010</v>
      </c>
      <c r="E1183" s="5">
        <v>6</v>
      </c>
      <c r="F1183" s="5">
        <v>36</v>
      </c>
      <c r="G1183" s="5">
        <v>92399</v>
      </c>
      <c r="H1183" s="5" t="s">
        <v>1370</v>
      </c>
      <c r="I1183" s="7">
        <v>3</v>
      </c>
      <c r="J1183" s="5">
        <v>30</v>
      </c>
      <c r="K1183" s="5">
        <v>4</v>
      </c>
      <c r="L1183" s="5">
        <v>0</v>
      </c>
      <c r="M1183" s="5">
        <v>4</v>
      </c>
      <c r="N1183" s="5">
        <v>4</v>
      </c>
      <c r="O1183" s="5">
        <v>12</v>
      </c>
      <c r="P1183" s="5">
        <v>0</v>
      </c>
      <c r="Q1183" s="5">
        <v>12</v>
      </c>
      <c r="R1183" s="5">
        <v>12</v>
      </c>
      <c r="S1183" s="5">
        <v>36</v>
      </c>
      <c r="T1183" s="4">
        <v>1080</v>
      </c>
      <c r="U1183" s="26">
        <f t="shared" si="36"/>
        <v>12.76739514554078</v>
      </c>
      <c r="V1183" s="26">
        <f t="shared" si="37"/>
        <v>383.02185436622341</v>
      </c>
      <c r="Z1183" s="4">
        <v>11</v>
      </c>
      <c r="AA1183" s="26">
        <v>53.663685588818616</v>
      </c>
      <c r="AB1183" s="26">
        <v>5312.7048732930434</v>
      </c>
    </row>
    <row r="1184" spans="1:28" x14ac:dyDescent="0.25">
      <c r="A1184" s="5" t="s">
        <v>118</v>
      </c>
      <c r="B1184" s="6" t="s">
        <v>1660</v>
      </c>
      <c r="C1184" s="6" t="s">
        <v>1151</v>
      </c>
      <c r="D1184" s="5">
        <v>2010</v>
      </c>
      <c r="E1184" s="5">
        <v>6</v>
      </c>
      <c r="F1184" s="5">
        <v>37</v>
      </c>
      <c r="G1184" s="5">
        <v>92011</v>
      </c>
      <c r="H1184" s="5" t="s">
        <v>1370</v>
      </c>
      <c r="I1184" s="7">
        <v>1.9</v>
      </c>
      <c r="J1184" s="5">
        <v>10</v>
      </c>
      <c r="K1184" s="5">
        <v>3</v>
      </c>
      <c r="L1184" s="5">
        <v>3</v>
      </c>
      <c r="M1184" s="5">
        <v>3</v>
      </c>
      <c r="N1184" s="5">
        <v>3</v>
      </c>
      <c r="O1184" s="5">
        <v>9</v>
      </c>
      <c r="P1184" s="5">
        <v>9</v>
      </c>
      <c r="Q1184" s="5">
        <v>9</v>
      </c>
      <c r="R1184" s="5">
        <v>9</v>
      </c>
      <c r="S1184" s="5">
        <v>36</v>
      </c>
      <c r="T1184" s="4">
        <v>360</v>
      </c>
      <c r="U1184" s="26">
        <f t="shared" si="36"/>
        <v>12.76739514554078</v>
      </c>
      <c r="V1184" s="26">
        <f t="shared" si="37"/>
        <v>127.6739514554078</v>
      </c>
      <c r="Z1184" s="4">
        <v>11</v>
      </c>
      <c r="AA1184" s="26">
        <v>15.332481596805319</v>
      </c>
      <c r="AB1184" s="26">
        <v>766.62407984026595</v>
      </c>
    </row>
    <row r="1185" spans="1:28" x14ac:dyDescent="0.25">
      <c r="A1185" s="5" t="s">
        <v>2094</v>
      </c>
      <c r="B1185" s="6" t="s">
        <v>1643</v>
      </c>
      <c r="C1185" s="6" t="s">
        <v>1644</v>
      </c>
      <c r="D1185" s="5">
        <v>2009</v>
      </c>
      <c r="E1185" s="5">
        <v>7</v>
      </c>
      <c r="F1185" s="5">
        <v>37</v>
      </c>
      <c r="G1185" s="5">
        <v>92071</v>
      </c>
      <c r="H1185" s="5" t="s">
        <v>1645</v>
      </c>
      <c r="I1185" s="7">
        <v>3.9</v>
      </c>
      <c r="J1185" s="5">
        <v>40</v>
      </c>
      <c r="K1185" s="5">
        <v>4</v>
      </c>
      <c r="L1185" s="5">
        <v>0</v>
      </c>
      <c r="M1185" s="5">
        <v>4</v>
      </c>
      <c r="N1185" s="5">
        <v>4</v>
      </c>
      <c r="O1185" s="5">
        <v>12</v>
      </c>
      <c r="P1185" s="5">
        <v>0</v>
      </c>
      <c r="Q1185" s="5">
        <v>12</v>
      </c>
      <c r="R1185" s="5">
        <v>12</v>
      </c>
      <c r="S1185" s="5">
        <v>36</v>
      </c>
      <c r="T1185" s="4">
        <v>1440</v>
      </c>
      <c r="U1185" s="26">
        <f t="shared" si="36"/>
        <v>12.723684026074158</v>
      </c>
      <c r="V1185" s="26">
        <f t="shared" si="37"/>
        <v>508.94736104296635</v>
      </c>
      <c r="Z1185" s="4">
        <v>34</v>
      </c>
      <c r="AA1185" s="26">
        <v>22.840381805519513</v>
      </c>
      <c r="AB1185" s="26">
        <v>685.21145416558534</v>
      </c>
    </row>
    <row r="1186" spans="1:28" x14ac:dyDescent="0.25">
      <c r="A1186" s="5" t="s">
        <v>2236</v>
      </c>
      <c r="B1186" s="6" t="s">
        <v>1643</v>
      </c>
      <c r="C1186" s="6" t="s">
        <v>1644</v>
      </c>
      <c r="D1186" s="5">
        <v>2009</v>
      </c>
      <c r="E1186" s="5">
        <v>7</v>
      </c>
      <c r="F1186" s="5">
        <v>43</v>
      </c>
      <c r="G1186" s="5">
        <v>95037</v>
      </c>
      <c r="H1186" s="5" t="s">
        <v>1645</v>
      </c>
      <c r="I1186" s="7">
        <v>1.2</v>
      </c>
      <c r="J1186" s="5">
        <v>20</v>
      </c>
      <c r="K1186" s="5">
        <v>4</v>
      </c>
      <c r="L1186" s="5">
        <v>2</v>
      </c>
      <c r="M1186" s="5">
        <v>4</v>
      </c>
      <c r="N1186" s="5">
        <v>2</v>
      </c>
      <c r="O1186" s="5">
        <v>12</v>
      </c>
      <c r="P1186" s="5">
        <v>6</v>
      </c>
      <c r="Q1186" s="5">
        <v>12</v>
      </c>
      <c r="R1186" s="5">
        <v>6</v>
      </c>
      <c r="S1186" s="5">
        <v>36</v>
      </c>
      <c r="T1186" s="4">
        <v>720</v>
      </c>
      <c r="U1186" s="26">
        <f t="shared" si="36"/>
        <v>12.723684026074158</v>
      </c>
      <c r="V1186" s="26">
        <f t="shared" si="37"/>
        <v>254.47368052148317</v>
      </c>
      <c r="Z1186" s="4">
        <v>38</v>
      </c>
      <c r="AA1186" s="26">
        <v>40.483202300784313</v>
      </c>
      <c r="AB1186" s="26">
        <v>1376.4288782266667</v>
      </c>
    </row>
    <row r="1187" spans="1:28" x14ac:dyDescent="0.25">
      <c r="A1187" s="5" t="s">
        <v>2953</v>
      </c>
      <c r="B1187" s="6" t="s">
        <v>1643</v>
      </c>
      <c r="C1187" s="6" t="s">
        <v>1644</v>
      </c>
      <c r="D1187" s="5">
        <v>2009</v>
      </c>
      <c r="E1187" s="5">
        <v>7</v>
      </c>
      <c r="F1187" s="5">
        <v>7</v>
      </c>
      <c r="G1187" s="5">
        <v>94517</v>
      </c>
      <c r="H1187" s="5" t="s">
        <v>1370</v>
      </c>
      <c r="I1187" s="7">
        <v>2.5</v>
      </c>
      <c r="J1187" s="5">
        <v>45</v>
      </c>
      <c r="K1187" s="5">
        <v>4</v>
      </c>
      <c r="L1187" s="5">
        <v>0</v>
      </c>
      <c r="M1187" s="5">
        <v>4</v>
      </c>
      <c r="N1187" s="5">
        <v>4</v>
      </c>
      <c r="O1187" s="5">
        <v>12</v>
      </c>
      <c r="P1187" s="5">
        <v>0</v>
      </c>
      <c r="Q1187" s="5">
        <v>12</v>
      </c>
      <c r="R1187" s="5">
        <v>12</v>
      </c>
      <c r="S1187" s="5">
        <v>36</v>
      </c>
      <c r="T1187" s="4">
        <v>1620</v>
      </c>
      <c r="U1187" s="26">
        <f t="shared" si="36"/>
        <v>12.723684026074158</v>
      </c>
      <c r="V1187" s="26">
        <f t="shared" si="37"/>
        <v>572.56578117333709</v>
      </c>
      <c r="Z1187" s="4">
        <v>26</v>
      </c>
      <c r="AA1187" s="26">
        <v>9.5516000274995232</v>
      </c>
      <c r="AB1187" s="26">
        <v>133.72240038499334</v>
      </c>
    </row>
    <row r="1188" spans="1:28" x14ac:dyDescent="0.25">
      <c r="A1188" s="5" t="s">
        <v>3177</v>
      </c>
      <c r="B1188" s="6" t="s">
        <v>1643</v>
      </c>
      <c r="C1188" s="6" t="s">
        <v>1644</v>
      </c>
      <c r="D1188" s="5">
        <v>2009</v>
      </c>
      <c r="E1188" s="5">
        <v>7</v>
      </c>
      <c r="F1188" s="5">
        <v>19</v>
      </c>
      <c r="G1188" s="5">
        <v>91390</v>
      </c>
      <c r="H1188" s="5" t="s">
        <v>1370</v>
      </c>
      <c r="I1188" s="7">
        <v>4</v>
      </c>
      <c r="J1188" s="5">
        <v>20</v>
      </c>
      <c r="K1188" s="5">
        <v>4</v>
      </c>
      <c r="L1188" s="5">
        <v>0</v>
      </c>
      <c r="M1188" s="5">
        <v>2</v>
      </c>
      <c r="N1188" s="5">
        <v>6</v>
      </c>
      <c r="O1188" s="5">
        <v>12</v>
      </c>
      <c r="P1188" s="5">
        <v>0</v>
      </c>
      <c r="Q1188" s="5">
        <v>6</v>
      </c>
      <c r="R1188" s="5">
        <v>18</v>
      </c>
      <c r="S1188" s="5">
        <v>36</v>
      </c>
      <c r="T1188" s="4">
        <v>720</v>
      </c>
      <c r="U1188" s="26">
        <f t="shared" si="36"/>
        <v>12.723684026074158</v>
      </c>
      <c r="V1188" s="26">
        <f t="shared" si="37"/>
        <v>254.47368052148317</v>
      </c>
      <c r="Z1188" s="4">
        <v>21</v>
      </c>
      <c r="AA1188" s="26">
        <v>11.986259862315084</v>
      </c>
      <c r="AB1188" s="26">
        <v>287.67023669556204</v>
      </c>
    </row>
    <row r="1189" spans="1:28" x14ac:dyDescent="0.25">
      <c r="A1189" s="5" t="s">
        <v>3353</v>
      </c>
      <c r="B1189" s="6" t="s">
        <v>1643</v>
      </c>
      <c r="C1189" s="6" t="s">
        <v>1644</v>
      </c>
      <c r="D1189" s="5">
        <v>2009</v>
      </c>
      <c r="E1189" s="5">
        <v>7</v>
      </c>
      <c r="F1189" s="5">
        <v>30</v>
      </c>
      <c r="G1189" s="5">
        <v>90630</v>
      </c>
      <c r="H1189" s="5" t="s">
        <v>1370</v>
      </c>
      <c r="I1189" s="7">
        <v>1.9</v>
      </c>
      <c r="J1189" s="5">
        <v>30</v>
      </c>
      <c r="K1189" s="5">
        <v>0</v>
      </c>
      <c r="L1189" s="5">
        <v>0</v>
      </c>
      <c r="M1189" s="5">
        <v>10</v>
      </c>
      <c r="N1189" s="5">
        <v>2</v>
      </c>
      <c r="O1189" s="5">
        <v>0</v>
      </c>
      <c r="P1189" s="5">
        <v>0</v>
      </c>
      <c r="Q1189" s="5">
        <v>30</v>
      </c>
      <c r="R1189" s="5">
        <v>6</v>
      </c>
      <c r="S1189" s="5">
        <v>36</v>
      </c>
      <c r="T1189" s="4">
        <v>1080</v>
      </c>
      <c r="U1189" s="26">
        <f t="shared" si="36"/>
        <v>12.723684026074158</v>
      </c>
      <c r="V1189" s="26">
        <f t="shared" si="37"/>
        <v>381.71052078222476</v>
      </c>
      <c r="Z1189" s="4">
        <v>27</v>
      </c>
      <c r="AA1189" s="26">
        <v>21.945773472392531</v>
      </c>
      <c r="AB1189" s="26">
        <v>1316.7464083435518</v>
      </c>
    </row>
    <row r="1190" spans="1:28" x14ac:dyDescent="0.25">
      <c r="A1190" s="5" t="s">
        <v>79</v>
      </c>
      <c r="B1190" s="6" t="s">
        <v>1643</v>
      </c>
      <c r="C1190" s="6" t="s">
        <v>1644</v>
      </c>
      <c r="D1190" s="5">
        <v>2009</v>
      </c>
      <c r="E1190" s="5">
        <v>7</v>
      </c>
      <c r="F1190" s="5">
        <v>36</v>
      </c>
      <c r="G1190" s="5">
        <v>92335</v>
      </c>
      <c r="H1190" s="5" t="s">
        <v>1370</v>
      </c>
      <c r="I1190" s="7">
        <v>5.8</v>
      </c>
      <c r="J1190" s="5">
        <v>40</v>
      </c>
      <c r="K1190" s="5">
        <v>4</v>
      </c>
      <c r="L1190" s="5">
        <v>4</v>
      </c>
      <c r="M1190" s="5">
        <v>4</v>
      </c>
      <c r="N1190" s="5">
        <v>0</v>
      </c>
      <c r="O1190" s="5">
        <v>12</v>
      </c>
      <c r="P1190" s="5">
        <v>12</v>
      </c>
      <c r="Q1190" s="5">
        <v>12</v>
      </c>
      <c r="R1190" s="5">
        <v>0</v>
      </c>
      <c r="S1190" s="5">
        <v>36</v>
      </c>
      <c r="T1190" s="4">
        <v>1440</v>
      </c>
      <c r="U1190" s="26">
        <f t="shared" si="36"/>
        <v>12.723684026074158</v>
      </c>
      <c r="V1190" s="26">
        <f t="shared" si="37"/>
        <v>508.94736104296635</v>
      </c>
      <c r="Z1190" s="4">
        <v>24</v>
      </c>
      <c r="AA1190" s="26">
        <v>29.719773540069159</v>
      </c>
      <c r="AB1190" s="26">
        <v>891.59320620207473</v>
      </c>
    </row>
    <row r="1191" spans="1:28" x14ac:dyDescent="0.25">
      <c r="A1191" s="5" t="s">
        <v>1776</v>
      </c>
      <c r="B1191" s="6" t="s">
        <v>1643</v>
      </c>
      <c r="C1191" s="6" t="s">
        <v>1644</v>
      </c>
      <c r="D1191" s="5">
        <v>2008</v>
      </c>
      <c r="E1191" s="5">
        <v>8</v>
      </c>
      <c r="F1191" s="5">
        <v>19</v>
      </c>
      <c r="G1191" s="5">
        <v>90803</v>
      </c>
      <c r="H1191" s="5" t="s">
        <v>1370</v>
      </c>
      <c r="I1191" s="7">
        <v>7</v>
      </c>
      <c r="J1191" s="5">
        <v>70</v>
      </c>
      <c r="K1191" s="5">
        <v>4</v>
      </c>
      <c r="L1191" s="5">
        <v>4</v>
      </c>
      <c r="M1191" s="5">
        <v>4</v>
      </c>
      <c r="N1191" s="5">
        <v>0</v>
      </c>
      <c r="O1191" s="5">
        <v>12</v>
      </c>
      <c r="P1191" s="5">
        <v>12</v>
      </c>
      <c r="Q1191" s="5">
        <v>12</v>
      </c>
      <c r="R1191" s="5">
        <v>0</v>
      </c>
      <c r="S1191" s="5">
        <v>36</v>
      </c>
      <c r="T1191" s="4">
        <v>2520</v>
      </c>
      <c r="U1191" s="26">
        <f t="shared" si="36"/>
        <v>12.679539798074666</v>
      </c>
      <c r="V1191" s="26">
        <f t="shared" si="37"/>
        <v>887.5677858652266</v>
      </c>
      <c r="Z1191" s="4">
        <v>26</v>
      </c>
      <c r="AA1191" s="26">
        <v>13.64514289642789</v>
      </c>
      <c r="AB1191" s="26">
        <v>654.96685902853869</v>
      </c>
    </row>
    <row r="1192" spans="1:28" x14ac:dyDescent="0.25">
      <c r="A1192" s="5" t="s">
        <v>2629</v>
      </c>
      <c r="B1192" s="6" t="s">
        <v>1660</v>
      </c>
      <c r="C1192" s="6" t="s">
        <v>1151</v>
      </c>
      <c r="D1192" s="5">
        <v>2008</v>
      </c>
      <c r="E1192" s="5">
        <v>8</v>
      </c>
      <c r="F1192" s="5">
        <v>33</v>
      </c>
      <c r="G1192" s="5">
        <v>92592</v>
      </c>
      <c r="H1192" s="5" t="s">
        <v>1370</v>
      </c>
      <c r="I1192" s="7">
        <v>3.9</v>
      </c>
      <c r="J1192" s="5">
        <v>60</v>
      </c>
      <c r="K1192" s="5">
        <v>4</v>
      </c>
      <c r="L1192" s="5">
        <v>0</v>
      </c>
      <c r="M1192" s="5">
        <v>2</v>
      </c>
      <c r="N1192" s="5">
        <v>6</v>
      </c>
      <c r="O1192" s="5">
        <v>12</v>
      </c>
      <c r="P1192" s="5">
        <v>0</v>
      </c>
      <c r="Q1192" s="5">
        <v>6</v>
      </c>
      <c r="R1192" s="5">
        <v>18</v>
      </c>
      <c r="S1192" s="5">
        <v>36</v>
      </c>
      <c r="T1192" s="4">
        <v>2160</v>
      </c>
      <c r="U1192" s="26">
        <f t="shared" si="36"/>
        <v>12.679539798074666</v>
      </c>
      <c r="V1192" s="26">
        <f t="shared" si="37"/>
        <v>760.77238788447994</v>
      </c>
      <c r="Z1192" s="4">
        <v>24</v>
      </c>
      <c r="AA1192" s="26">
        <v>8.1053927836552244</v>
      </c>
      <c r="AB1192" s="26">
        <v>137.79167732213881</v>
      </c>
    </row>
    <row r="1193" spans="1:28" x14ac:dyDescent="0.25">
      <c r="A1193" s="5" t="s">
        <v>3026</v>
      </c>
      <c r="B1193" s="6" t="s">
        <v>1643</v>
      </c>
      <c r="C1193" s="6" t="s">
        <v>1644</v>
      </c>
      <c r="D1193" s="5">
        <v>2008</v>
      </c>
      <c r="E1193" s="5">
        <v>8</v>
      </c>
      <c r="F1193" s="5">
        <v>19</v>
      </c>
      <c r="G1193" s="5">
        <v>90808</v>
      </c>
      <c r="H1193" s="5" t="s">
        <v>1370</v>
      </c>
      <c r="I1193" s="7">
        <v>5.2</v>
      </c>
      <c r="J1193" s="5">
        <v>89</v>
      </c>
      <c r="K1193" s="5">
        <v>3</v>
      </c>
      <c r="L1193" s="5">
        <v>3</v>
      </c>
      <c r="M1193" s="5">
        <v>3</v>
      </c>
      <c r="N1193" s="5">
        <v>3</v>
      </c>
      <c r="O1193" s="5">
        <v>9</v>
      </c>
      <c r="P1193" s="5">
        <v>9</v>
      </c>
      <c r="Q1193" s="5">
        <v>9</v>
      </c>
      <c r="R1193" s="5">
        <v>9</v>
      </c>
      <c r="S1193" s="5">
        <v>36</v>
      </c>
      <c r="T1193" s="4">
        <v>3204</v>
      </c>
      <c r="U1193" s="26">
        <f t="shared" si="36"/>
        <v>12.679539798074666</v>
      </c>
      <c r="V1193" s="26">
        <f t="shared" si="37"/>
        <v>1128.4790420286454</v>
      </c>
      <c r="Z1193" s="4">
        <v>46</v>
      </c>
      <c r="AA1193" s="26">
        <v>46.361648282122509</v>
      </c>
      <c r="AB1193" s="26">
        <v>417.2548345391026</v>
      </c>
    </row>
    <row r="1194" spans="1:28" x14ac:dyDescent="0.25">
      <c r="A1194" s="5" t="s">
        <v>197</v>
      </c>
      <c r="B1194" s="6" t="s">
        <v>1643</v>
      </c>
      <c r="C1194" s="6" t="s">
        <v>1644</v>
      </c>
      <c r="D1194" s="5">
        <v>2008</v>
      </c>
      <c r="E1194" s="5">
        <v>8</v>
      </c>
      <c r="F1194" s="5">
        <v>37</v>
      </c>
      <c r="G1194" s="5">
        <v>91910</v>
      </c>
      <c r="H1194" s="5" t="s">
        <v>1370</v>
      </c>
      <c r="I1194" s="7">
        <v>3</v>
      </c>
      <c r="J1194" s="5">
        <v>45</v>
      </c>
      <c r="K1194" s="5">
        <v>3</v>
      </c>
      <c r="L1194" s="5">
        <v>0</v>
      </c>
      <c r="M1194" s="5">
        <v>3</v>
      </c>
      <c r="N1194" s="5">
        <v>6</v>
      </c>
      <c r="O1194" s="5">
        <v>9</v>
      </c>
      <c r="P1194" s="5">
        <v>0</v>
      </c>
      <c r="Q1194" s="5">
        <v>9</v>
      </c>
      <c r="R1194" s="5">
        <v>18</v>
      </c>
      <c r="S1194" s="5">
        <v>36</v>
      </c>
      <c r="T1194" s="4">
        <v>1620</v>
      </c>
      <c r="U1194" s="26">
        <f t="shared" si="36"/>
        <v>12.679539798074666</v>
      </c>
      <c r="V1194" s="26">
        <f t="shared" si="37"/>
        <v>570.57929091335996</v>
      </c>
      <c r="Z1194" s="4">
        <v>24</v>
      </c>
      <c r="AA1194" s="26">
        <v>5.4035951891034832</v>
      </c>
      <c r="AB1194" s="26">
        <v>275.58335464427762</v>
      </c>
    </row>
    <row r="1195" spans="1:28" x14ac:dyDescent="0.25">
      <c r="A1195" s="5" t="s">
        <v>476</v>
      </c>
      <c r="B1195" s="6" t="s">
        <v>1643</v>
      </c>
      <c r="C1195" s="6" t="s">
        <v>1644</v>
      </c>
      <c r="D1195" s="5">
        <v>2008</v>
      </c>
      <c r="E1195" s="5">
        <v>8</v>
      </c>
      <c r="F1195" s="5">
        <v>56</v>
      </c>
      <c r="G1195" s="5">
        <v>93001</v>
      </c>
      <c r="H1195" s="5" t="s">
        <v>1370</v>
      </c>
      <c r="I1195" s="7">
        <v>4.0999999999999996</v>
      </c>
      <c r="J1195" s="5">
        <v>19</v>
      </c>
      <c r="K1195" s="5">
        <v>2</v>
      </c>
      <c r="L1195" s="5">
        <v>8</v>
      </c>
      <c r="M1195" s="5">
        <v>2</v>
      </c>
      <c r="N1195" s="5">
        <v>0</v>
      </c>
      <c r="O1195" s="5">
        <v>6</v>
      </c>
      <c r="P1195" s="5">
        <v>24</v>
      </c>
      <c r="Q1195" s="5">
        <v>6</v>
      </c>
      <c r="R1195" s="5">
        <v>0</v>
      </c>
      <c r="S1195" s="5">
        <v>36</v>
      </c>
      <c r="T1195" s="4">
        <v>684</v>
      </c>
      <c r="U1195" s="26">
        <f t="shared" si="36"/>
        <v>12.679539798074666</v>
      </c>
      <c r="V1195" s="26">
        <f t="shared" si="37"/>
        <v>240.91125616341864</v>
      </c>
      <c r="Z1195" s="4">
        <v>17</v>
      </c>
      <c r="AA1195" s="26">
        <v>2.6171162269276231</v>
      </c>
      <c r="AB1195" s="26">
        <v>104.68464907710492</v>
      </c>
    </row>
    <row r="1196" spans="1:28" x14ac:dyDescent="0.25">
      <c r="A1196" s="5" t="s">
        <v>2075</v>
      </c>
      <c r="B1196" s="6" t="s">
        <v>1643</v>
      </c>
      <c r="C1196" s="6" t="s">
        <v>1644</v>
      </c>
      <c r="D1196" s="5">
        <v>2007</v>
      </c>
      <c r="E1196" s="5">
        <v>9</v>
      </c>
      <c r="F1196" s="5">
        <v>37</v>
      </c>
      <c r="G1196" s="5">
        <v>92003</v>
      </c>
      <c r="H1196" s="5" t="s">
        <v>1645</v>
      </c>
      <c r="I1196" s="7">
        <v>5</v>
      </c>
      <c r="J1196" s="5">
        <v>50</v>
      </c>
      <c r="K1196" s="5">
        <v>2</v>
      </c>
      <c r="L1196" s="5">
        <v>0</v>
      </c>
      <c r="M1196" s="5">
        <v>2</v>
      </c>
      <c r="N1196" s="5">
        <v>8</v>
      </c>
      <c r="O1196" s="5">
        <v>6</v>
      </c>
      <c r="P1196" s="5">
        <v>0</v>
      </c>
      <c r="Q1196" s="5">
        <v>6</v>
      </c>
      <c r="R1196" s="5">
        <v>24</v>
      </c>
      <c r="S1196" s="5">
        <v>36</v>
      </c>
      <c r="T1196" s="4">
        <v>1800</v>
      </c>
      <c r="U1196" s="26">
        <f t="shared" si="36"/>
        <v>12.634955992354705</v>
      </c>
      <c r="V1196" s="26">
        <f t="shared" si="37"/>
        <v>631.74779961773527</v>
      </c>
      <c r="Z1196" s="4">
        <v>21</v>
      </c>
      <c r="AA1196" s="26">
        <v>10.654453210946741</v>
      </c>
      <c r="AB1196" s="26">
        <v>74.581172476627188</v>
      </c>
    </row>
    <row r="1197" spans="1:28" x14ac:dyDescent="0.25">
      <c r="A1197" s="5" t="s">
        <v>2095</v>
      </c>
      <c r="B1197" s="6" t="s">
        <v>1643</v>
      </c>
      <c r="C1197" s="6" t="s">
        <v>1644</v>
      </c>
      <c r="D1197" s="5">
        <v>2007</v>
      </c>
      <c r="E1197" s="5">
        <v>9</v>
      </c>
      <c r="F1197" s="5">
        <v>37</v>
      </c>
      <c r="G1197" s="5">
        <v>91901</v>
      </c>
      <c r="H1197" s="5" t="s">
        <v>1645</v>
      </c>
      <c r="I1197" s="7">
        <v>2.8</v>
      </c>
      <c r="J1197" s="5">
        <v>50</v>
      </c>
      <c r="K1197" s="5">
        <v>2</v>
      </c>
      <c r="L1197" s="5">
        <v>0</v>
      </c>
      <c r="M1197" s="5">
        <v>5</v>
      </c>
      <c r="N1197" s="5">
        <v>5</v>
      </c>
      <c r="O1197" s="5">
        <v>6</v>
      </c>
      <c r="P1197" s="5">
        <v>0</v>
      </c>
      <c r="Q1197" s="5">
        <v>15</v>
      </c>
      <c r="R1197" s="5">
        <v>15</v>
      </c>
      <c r="S1197" s="5">
        <v>36</v>
      </c>
      <c r="T1197" s="4">
        <v>1800</v>
      </c>
      <c r="U1197" s="26">
        <f t="shared" si="36"/>
        <v>12.634955992354705</v>
      </c>
      <c r="V1197" s="26">
        <f t="shared" si="37"/>
        <v>631.74779961773527</v>
      </c>
      <c r="Z1197" s="4">
        <v>15</v>
      </c>
      <c r="AA1197" s="26">
        <v>14.275547413264144</v>
      </c>
      <c r="AB1197" s="26">
        <v>428.26642239792432</v>
      </c>
    </row>
    <row r="1198" spans="1:28" x14ac:dyDescent="0.25">
      <c r="A1198" s="5" t="s">
        <v>2125</v>
      </c>
      <c r="B1198" s="6" t="s">
        <v>1643</v>
      </c>
      <c r="C1198" s="6" t="s">
        <v>1644</v>
      </c>
      <c r="D1198" s="5">
        <v>2007</v>
      </c>
      <c r="E1198" s="5">
        <v>9</v>
      </c>
      <c r="F1198" s="5">
        <v>37</v>
      </c>
      <c r="G1198" s="5">
        <v>92110</v>
      </c>
      <c r="H1198" s="5" t="s">
        <v>1645</v>
      </c>
      <c r="I1198" s="7">
        <v>1.9</v>
      </c>
      <c r="J1198" s="5">
        <v>29</v>
      </c>
      <c r="K1198" s="5">
        <v>2</v>
      </c>
      <c r="L1198" s="5">
        <v>1</v>
      </c>
      <c r="M1198" s="5">
        <v>4</v>
      </c>
      <c r="N1198" s="5">
        <v>5</v>
      </c>
      <c r="O1198" s="5">
        <v>6</v>
      </c>
      <c r="P1198" s="5">
        <v>3</v>
      </c>
      <c r="Q1198" s="5">
        <v>12</v>
      </c>
      <c r="R1198" s="5">
        <v>15</v>
      </c>
      <c r="S1198" s="5">
        <v>36</v>
      </c>
      <c r="T1198" s="4">
        <v>1044</v>
      </c>
      <c r="U1198" s="26">
        <f t="shared" si="36"/>
        <v>12.634955992354705</v>
      </c>
      <c r="V1198" s="26">
        <f t="shared" si="37"/>
        <v>366.41372377828645</v>
      </c>
      <c r="Z1198" s="4">
        <v>29</v>
      </c>
      <c r="AA1198" s="26">
        <v>4.1592707643088973</v>
      </c>
      <c r="AB1198" s="26">
        <v>79.026144521869043</v>
      </c>
    </row>
    <row r="1199" spans="1:28" x14ac:dyDescent="0.25">
      <c r="A1199" s="5" t="s">
        <v>2280</v>
      </c>
      <c r="B1199" s="6" t="s">
        <v>1643</v>
      </c>
      <c r="C1199" s="6" t="s">
        <v>1644</v>
      </c>
      <c r="D1199" s="5">
        <v>2007</v>
      </c>
      <c r="E1199" s="5">
        <v>9</v>
      </c>
      <c r="F1199" s="5">
        <v>49</v>
      </c>
      <c r="G1199" s="5">
        <v>95403</v>
      </c>
      <c r="H1199" s="5" t="s">
        <v>1645</v>
      </c>
      <c r="I1199" s="7">
        <v>3.4</v>
      </c>
      <c r="J1199" s="5">
        <v>20</v>
      </c>
      <c r="K1199" s="5">
        <v>1</v>
      </c>
      <c r="L1199" s="5">
        <v>5</v>
      </c>
      <c r="M1199" s="5">
        <v>5</v>
      </c>
      <c r="N1199" s="5">
        <v>1</v>
      </c>
      <c r="O1199" s="5">
        <v>3</v>
      </c>
      <c r="P1199" s="5">
        <v>15</v>
      </c>
      <c r="Q1199" s="5">
        <v>15</v>
      </c>
      <c r="R1199" s="5">
        <v>3</v>
      </c>
      <c r="S1199" s="5">
        <v>36</v>
      </c>
      <c r="T1199" s="4">
        <v>720</v>
      </c>
      <c r="U1199" s="26">
        <f t="shared" si="36"/>
        <v>12.634955992354705</v>
      </c>
      <c r="V1199" s="26">
        <f t="shared" si="37"/>
        <v>252.6991198470941</v>
      </c>
      <c r="Z1199" s="4">
        <v>42</v>
      </c>
      <c r="AA1199" s="26">
        <v>30.172558287222351</v>
      </c>
      <c r="AB1199" s="26">
        <v>482.76093259555762</v>
      </c>
    </row>
    <row r="1200" spans="1:28" x14ac:dyDescent="0.25">
      <c r="A1200" s="5" t="s">
        <v>2409</v>
      </c>
      <c r="B1200" s="6" t="s">
        <v>1660</v>
      </c>
      <c r="C1200" s="6" t="s">
        <v>1151</v>
      </c>
      <c r="D1200" s="5">
        <v>2007</v>
      </c>
      <c r="E1200" s="5">
        <v>9</v>
      </c>
      <c r="F1200" s="5">
        <v>15</v>
      </c>
      <c r="G1200" s="5">
        <v>93555</v>
      </c>
      <c r="H1200" s="5" t="s">
        <v>1211</v>
      </c>
      <c r="I1200" s="7">
        <v>1.9</v>
      </c>
      <c r="J1200" s="5">
        <v>40</v>
      </c>
      <c r="K1200" s="5">
        <v>4</v>
      </c>
      <c r="L1200" s="5">
        <v>2</v>
      </c>
      <c r="M1200" s="5">
        <v>4</v>
      </c>
      <c r="N1200" s="5">
        <v>2</v>
      </c>
      <c r="O1200" s="5">
        <v>12</v>
      </c>
      <c r="P1200" s="5">
        <v>6</v>
      </c>
      <c r="Q1200" s="5">
        <v>12</v>
      </c>
      <c r="R1200" s="5">
        <v>6</v>
      </c>
      <c r="S1200" s="5">
        <v>36</v>
      </c>
      <c r="T1200" s="4">
        <v>1440</v>
      </c>
      <c r="U1200" s="26">
        <f t="shared" si="36"/>
        <v>12.634955992354705</v>
      </c>
      <c r="V1200" s="26">
        <f t="shared" si="37"/>
        <v>505.39823969418819</v>
      </c>
      <c r="Z1200" s="4">
        <v>45</v>
      </c>
      <c r="AA1200" s="26">
        <v>23.180824141061255</v>
      </c>
      <c r="AB1200" s="26">
        <v>904.05214150138897</v>
      </c>
    </row>
    <row r="1201" spans="1:28" x14ac:dyDescent="0.25">
      <c r="A1201" s="5" t="s">
        <v>3162</v>
      </c>
      <c r="B1201" s="6" t="s">
        <v>1643</v>
      </c>
      <c r="C1201" s="6" t="s">
        <v>1644</v>
      </c>
      <c r="D1201" s="5">
        <v>2007</v>
      </c>
      <c r="E1201" s="5">
        <v>9</v>
      </c>
      <c r="F1201" s="5">
        <v>19</v>
      </c>
      <c r="G1201" s="5">
        <v>91789</v>
      </c>
      <c r="H1201" s="5" t="s">
        <v>1370</v>
      </c>
      <c r="I1201" s="7">
        <v>3.1</v>
      </c>
      <c r="J1201" s="5">
        <v>5</v>
      </c>
      <c r="K1201" s="5">
        <v>4</v>
      </c>
      <c r="L1201" s="5">
        <v>4</v>
      </c>
      <c r="M1201" s="5">
        <v>2</v>
      </c>
      <c r="N1201" s="5">
        <v>2</v>
      </c>
      <c r="O1201" s="5">
        <v>12</v>
      </c>
      <c r="P1201" s="5">
        <v>12</v>
      </c>
      <c r="Q1201" s="5">
        <v>6</v>
      </c>
      <c r="R1201" s="5">
        <v>6</v>
      </c>
      <c r="S1201" s="5">
        <v>36</v>
      </c>
      <c r="T1201" s="4">
        <v>180</v>
      </c>
      <c r="U1201" s="26">
        <f t="shared" si="36"/>
        <v>12.634955992354705</v>
      </c>
      <c r="V1201" s="26">
        <f t="shared" si="37"/>
        <v>63.174779961773524</v>
      </c>
      <c r="Z1201" s="4">
        <v>37</v>
      </c>
      <c r="AA1201" s="26">
        <v>10.120800575196078</v>
      </c>
      <c r="AB1201" s="26">
        <v>10.120800575196078</v>
      </c>
    </row>
    <row r="1202" spans="1:28" x14ac:dyDescent="0.25">
      <c r="A1202" s="5" t="s">
        <v>81</v>
      </c>
      <c r="B1202" s="6" t="s">
        <v>1643</v>
      </c>
      <c r="C1202" s="6" t="s">
        <v>1644</v>
      </c>
      <c r="D1202" s="5">
        <v>2007</v>
      </c>
      <c r="E1202" s="5">
        <v>9</v>
      </c>
      <c r="F1202" s="5">
        <v>36</v>
      </c>
      <c r="G1202" s="5">
        <v>92344</v>
      </c>
      <c r="H1202" s="5" t="s">
        <v>1370</v>
      </c>
      <c r="I1202" s="7">
        <v>4</v>
      </c>
      <c r="J1202" s="5">
        <v>44</v>
      </c>
      <c r="K1202" s="5">
        <v>3</v>
      </c>
      <c r="L1202" s="5">
        <v>1</v>
      </c>
      <c r="M1202" s="5">
        <v>3</v>
      </c>
      <c r="N1202" s="5">
        <v>5</v>
      </c>
      <c r="O1202" s="5">
        <v>9</v>
      </c>
      <c r="P1202" s="5">
        <v>3</v>
      </c>
      <c r="Q1202" s="5">
        <v>9</v>
      </c>
      <c r="R1202" s="5">
        <v>15</v>
      </c>
      <c r="S1202" s="5">
        <v>36</v>
      </c>
      <c r="T1202" s="4">
        <v>1584</v>
      </c>
      <c r="U1202" s="26">
        <f t="shared" si="36"/>
        <v>12.634955992354705</v>
      </c>
      <c r="V1202" s="26">
        <f t="shared" si="37"/>
        <v>555.93806366360695</v>
      </c>
      <c r="Z1202" s="4">
        <v>27</v>
      </c>
      <c r="AA1202" s="26">
        <v>12.3444975782208</v>
      </c>
      <c r="AB1202" s="26">
        <v>296.26794187729922</v>
      </c>
    </row>
    <row r="1203" spans="1:28" x14ac:dyDescent="0.25">
      <c r="A1203" s="5" t="s">
        <v>106</v>
      </c>
      <c r="B1203" s="6" t="s">
        <v>1643</v>
      </c>
      <c r="C1203" s="6" t="s">
        <v>1644</v>
      </c>
      <c r="D1203" s="5">
        <v>2007</v>
      </c>
      <c r="E1203" s="5">
        <v>9</v>
      </c>
      <c r="F1203" s="5">
        <v>36</v>
      </c>
      <c r="G1203" s="5">
        <v>92345</v>
      </c>
      <c r="H1203" s="5" t="s">
        <v>1370</v>
      </c>
      <c r="I1203" s="7">
        <v>0.5</v>
      </c>
      <c r="J1203" s="5">
        <v>2</v>
      </c>
      <c r="K1203" s="5">
        <v>2</v>
      </c>
      <c r="L1203" s="5">
        <v>0</v>
      </c>
      <c r="M1203" s="5">
        <v>2</v>
      </c>
      <c r="N1203" s="5">
        <v>8</v>
      </c>
      <c r="O1203" s="5">
        <v>6</v>
      </c>
      <c r="P1203" s="5">
        <v>0</v>
      </c>
      <c r="Q1203" s="5">
        <v>6</v>
      </c>
      <c r="R1203" s="5">
        <v>24</v>
      </c>
      <c r="S1203" s="5">
        <v>36</v>
      </c>
      <c r="T1203" s="4">
        <v>72</v>
      </c>
      <c r="U1203" s="26">
        <f t="shared" si="36"/>
        <v>12.634955992354705</v>
      </c>
      <c r="V1203" s="26">
        <f t="shared" si="37"/>
        <v>25.26991198470941</v>
      </c>
      <c r="Z1203" s="4">
        <v>36</v>
      </c>
      <c r="AA1203" s="26">
        <v>8.6749719215966383</v>
      </c>
      <c r="AB1203" s="26">
        <v>208.19932611831933</v>
      </c>
    </row>
    <row r="1204" spans="1:28" x14ac:dyDescent="0.25">
      <c r="A1204" s="5" t="s">
        <v>235</v>
      </c>
      <c r="B1204" s="6" t="s">
        <v>1643</v>
      </c>
      <c r="C1204" s="6" t="s">
        <v>1644</v>
      </c>
      <c r="D1204" s="5">
        <v>2007</v>
      </c>
      <c r="E1204" s="5">
        <v>9</v>
      </c>
      <c r="F1204" s="5">
        <v>39</v>
      </c>
      <c r="G1204" s="5">
        <v>95240</v>
      </c>
      <c r="H1204" s="5" t="s">
        <v>1370</v>
      </c>
      <c r="I1204" s="7">
        <v>2.7</v>
      </c>
      <c r="J1204" s="5">
        <v>40</v>
      </c>
      <c r="K1204" s="5">
        <v>5</v>
      </c>
      <c r="L1204" s="5">
        <v>5</v>
      </c>
      <c r="M1204" s="5">
        <v>1</v>
      </c>
      <c r="N1204" s="5">
        <v>1</v>
      </c>
      <c r="O1204" s="5">
        <v>15</v>
      </c>
      <c r="P1204" s="5">
        <v>15</v>
      </c>
      <c r="Q1204" s="5">
        <v>3</v>
      </c>
      <c r="R1204" s="5">
        <v>3</v>
      </c>
      <c r="S1204" s="5">
        <v>36</v>
      </c>
      <c r="T1204" s="4">
        <v>1440</v>
      </c>
      <c r="U1204" s="26">
        <f t="shared" si="36"/>
        <v>12.634955992354705</v>
      </c>
      <c r="V1204" s="26">
        <f t="shared" si="37"/>
        <v>505.39823969418819</v>
      </c>
      <c r="Z1204" s="4">
        <v>21</v>
      </c>
      <c r="AA1204" s="26">
        <v>99.885498852625702</v>
      </c>
      <c r="AB1204" s="26">
        <v>3795.6489563997766</v>
      </c>
    </row>
    <row r="1205" spans="1:28" x14ac:dyDescent="0.25">
      <c r="A1205" s="5" t="s">
        <v>239</v>
      </c>
      <c r="B1205" s="6" t="s">
        <v>1643</v>
      </c>
      <c r="C1205" s="6" t="s">
        <v>1644</v>
      </c>
      <c r="D1205" s="5">
        <v>2007</v>
      </c>
      <c r="E1205" s="5">
        <v>9</v>
      </c>
      <c r="F1205" s="5">
        <v>39</v>
      </c>
      <c r="G1205" s="5">
        <v>95215</v>
      </c>
      <c r="H1205" s="5" t="s">
        <v>1370</v>
      </c>
      <c r="I1205" s="7">
        <v>4.3</v>
      </c>
      <c r="J1205" s="5">
        <v>29</v>
      </c>
      <c r="K1205" s="5">
        <v>2</v>
      </c>
      <c r="L1205" s="5">
        <v>2</v>
      </c>
      <c r="M1205" s="5">
        <v>4</v>
      </c>
      <c r="N1205" s="5">
        <v>4</v>
      </c>
      <c r="O1205" s="5">
        <v>6</v>
      </c>
      <c r="P1205" s="5">
        <v>6</v>
      </c>
      <c r="Q1205" s="5">
        <v>12</v>
      </c>
      <c r="R1205" s="5">
        <v>12</v>
      </c>
      <c r="S1205" s="5">
        <v>36</v>
      </c>
      <c r="T1205" s="4">
        <v>1044</v>
      </c>
      <c r="U1205" s="26">
        <f t="shared" si="36"/>
        <v>12.634955992354705</v>
      </c>
      <c r="V1205" s="26">
        <f t="shared" si="37"/>
        <v>366.41372377828645</v>
      </c>
      <c r="Z1205" s="4">
        <v>27</v>
      </c>
      <c r="AA1205" s="26">
        <v>1.3716108420245332</v>
      </c>
      <c r="AB1205" s="26">
        <v>53.492822838956798</v>
      </c>
    </row>
    <row r="1206" spans="1:28" x14ac:dyDescent="0.25">
      <c r="A1206" s="5" t="s">
        <v>523</v>
      </c>
      <c r="B1206" s="6" t="s">
        <v>1643</v>
      </c>
      <c r="C1206" s="6" t="s">
        <v>1644</v>
      </c>
      <c r="D1206" s="5">
        <v>2007</v>
      </c>
      <c r="E1206" s="5">
        <v>9</v>
      </c>
      <c r="F1206" s="5">
        <v>57</v>
      </c>
      <c r="G1206" s="5">
        <v>95694</v>
      </c>
      <c r="H1206" s="5" t="s">
        <v>1370</v>
      </c>
      <c r="I1206" s="7">
        <v>3.9</v>
      </c>
      <c r="J1206" s="5">
        <v>30</v>
      </c>
      <c r="K1206" s="5">
        <v>4</v>
      </c>
      <c r="L1206" s="5">
        <v>0</v>
      </c>
      <c r="M1206" s="5">
        <v>4</v>
      </c>
      <c r="N1206" s="5">
        <v>4</v>
      </c>
      <c r="O1206" s="5">
        <v>12</v>
      </c>
      <c r="P1206" s="5">
        <v>0</v>
      </c>
      <c r="Q1206" s="5">
        <v>12</v>
      </c>
      <c r="R1206" s="5">
        <v>12</v>
      </c>
      <c r="S1206" s="5">
        <v>36</v>
      </c>
      <c r="T1206" s="4">
        <v>1080</v>
      </c>
      <c r="U1206" s="26">
        <f t="shared" si="36"/>
        <v>12.634955992354705</v>
      </c>
      <c r="V1206" s="26">
        <f t="shared" si="37"/>
        <v>379.04867977064112</v>
      </c>
      <c r="Z1206" s="4">
        <v>44</v>
      </c>
      <c r="AA1206" s="26">
        <v>0</v>
      </c>
      <c r="AB1206" s="26">
        <v>0</v>
      </c>
    </row>
    <row r="1207" spans="1:28" x14ac:dyDescent="0.25">
      <c r="A1207" s="5" t="s">
        <v>1802</v>
      </c>
      <c r="B1207" s="6" t="s">
        <v>1643</v>
      </c>
      <c r="C1207" s="6" t="s">
        <v>1644</v>
      </c>
      <c r="D1207" s="5">
        <v>2006</v>
      </c>
      <c r="E1207" s="5">
        <v>10</v>
      </c>
      <c r="F1207" s="5">
        <v>19</v>
      </c>
      <c r="G1207" s="5">
        <v>91030</v>
      </c>
      <c r="H1207" s="5" t="s">
        <v>1645</v>
      </c>
      <c r="I1207" s="7">
        <v>4.2</v>
      </c>
      <c r="J1207" s="5">
        <v>40</v>
      </c>
      <c r="K1207" s="5">
        <v>4</v>
      </c>
      <c r="L1207" s="5">
        <v>0</v>
      </c>
      <c r="M1207" s="5">
        <v>4</v>
      </c>
      <c r="N1207" s="5">
        <v>4</v>
      </c>
      <c r="O1207" s="5">
        <v>12</v>
      </c>
      <c r="P1207" s="5">
        <v>0</v>
      </c>
      <c r="Q1207" s="5">
        <v>12</v>
      </c>
      <c r="R1207" s="5">
        <v>12</v>
      </c>
      <c r="S1207" s="5">
        <v>36</v>
      </c>
      <c r="T1207" s="4">
        <v>1440</v>
      </c>
      <c r="U1207" s="26">
        <f t="shared" si="36"/>
        <v>12.589926010244735</v>
      </c>
      <c r="V1207" s="26">
        <f t="shared" si="37"/>
        <v>503.59704040978943</v>
      </c>
      <c r="Z1207" s="4">
        <v>29</v>
      </c>
      <c r="AA1207" s="26">
        <v>38.819860466883043</v>
      </c>
      <c r="AB1207" s="26">
        <v>1164.5958140064913</v>
      </c>
    </row>
    <row r="1208" spans="1:28" x14ac:dyDescent="0.25">
      <c r="A1208" s="5" t="s">
        <v>1854</v>
      </c>
      <c r="B1208" s="6" t="s">
        <v>1643</v>
      </c>
      <c r="C1208" s="6" t="s">
        <v>1644</v>
      </c>
      <c r="D1208" s="5">
        <v>2006</v>
      </c>
      <c r="E1208" s="5">
        <v>10</v>
      </c>
      <c r="F1208" s="5">
        <v>19</v>
      </c>
      <c r="G1208" s="5">
        <v>93550</v>
      </c>
      <c r="H1208" s="5" t="s">
        <v>1645</v>
      </c>
      <c r="I1208" s="7">
        <v>2</v>
      </c>
      <c r="J1208" s="5">
        <v>30</v>
      </c>
      <c r="K1208" s="5">
        <v>3</v>
      </c>
      <c r="L1208" s="5">
        <v>3</v>
      </c>
      <c r="M1208" s="5">
        <v>3</v>
      </c>
      <c r="N1208" s="5">
        <v>3</v>
      </c>
      <c r="O1208" s="5">
        <v>9</v>
      </c>
      <c r="P1208" s="5">
        <v>9</v>
      </c>
      <c r="Q1208" s="5">
        <v>9</v>
      </c>
      <c r="R1208" s="5">
        <v>9</v>
      </c>
      <c r="S1208" s="5">
        <v>36</v>
      </c>
      <c r="T1208" s="4">
        <v>1080</v>
      </c>
      <c r="U1208" s="26">
        <f t="shared" si="36"/>
        <v>12.589926010244735</v>
      </c>
      <c r="V1208" s="26">
        <f t="shared" si="37"/>
        <v>377.69778030734204</v>
      </c>
      <c r="Z1208" s="4">
        <v>20</v>
      </c>
      <c r="AA1208" s="26">
        <v>13.257701565502954</v>
      </c>
      <c r="AB1208" s="26">
        <v>795.46209393017728</v>
      </c>
    </row>
    <row r="1209" spans="1:28" x14ac:dyDescent="0.25">
      <c r="A1209" s="5" t="s">
        <v>2190</v>
      </c>
      <c r="B1209" s="6" t="s">
        <v>1643</v>
      </c>
      <c r="C1209" s="6" t="s">
        <v>1644</v>
      </c>
      <c r="D1209" s="5">
        <v>2006</v>
      </c>
      <c r="E1209" s="5">
        <v>10</v>
      </c>
      <c r="F1209" s="5">
        <v>42</v>
      </c>
      <c r="G1209" s="5">
        <v>93105</v>
      </c>
      <c r="H1209" s="5" t="s">
        <v>1645</v>
      </c>
      <c r="I1209" s="7">
        <v>5.8</v>
      </c>
      <c r="J1209" s="5">
        <v>100</v>
      </c>
      <c r="K1209" s="5">
        <v>2</v>
      </c>
      <c r="L1209" s="5">
        <v>4</v>
      </c>
      <c r="M1209" s="5">
        <v>4</v>
      </c>
      <c r="N1209" s="5">
        <v>2</v>
      </c>
      <c r="O1209" s="5">
        <v>6</v>
      </c>
      <c r="P1209" s="5">
        <v>12</v>
      </c>
      <c r="Q1209" s="5">
        <v>12</v>
      </c>
      <c r="R1209" s="5">
        <v>6</v>
      </c>
      <c r="S1209" s="5">
        <v>36</v>
      </c>
      <c r="T1209" s="4">
        <v>3600</v>
      </c>
      <c r="U1209" s="26">
        <f t="shared" si="36"/>
        <v>12.589926010244735</v>
      </c>
      <c r="V1209" s="26">
        <f t="shared" si="37"/>
        <v>1258.9926010244735</v>
      </c>
      <c r="Z1209" s="4">
        <v>37</v>
      </c>
      <c r="AA1209" s="26">
        <v>26.024915764789917</v>
      </c>
      <c r="AB1209" s="26">
        <v>286.27407341268906</v>
      </c>
    </row>
    <row r="1210" spans="1:28" x14ac:dyDescent="0.25">
      <c r="A1210" s="5" t="s">
        <v>2270</v>
      </c>
      <c r="B1210" s="6" t="s">
        <v>1643</v>
      </c>
      <c r="C1210" s="6" t="s">
        <v>1644</v>
      </c>
      <c r="D1210" s="5">
        <v>2006</v>
      </c>
      <c r="E1210" s="5">
        <v>10</v>
      </c>
      <c r="F1210" s="5">
        <v>49</v>
      </c>
      <c r="G1210" s="5">
        <v>95492</v>
      </c>
      <c r="H1210" s="5" t="s">
        <v>1645</v>
      </c>
      <c r="I1210" s="7">
        <v>1.9</v>
      </c>
      <c r="J1210" s="5">
        <v>30</v>
      </c>
      <c r="K1210" s="5">
        <v>5</v>
      </c>
      <c r="L1210" s="5">
        <v>5</v>
      </c>
      <c r="M1210" s="5">
        <v>2</v>
      </c>
      <c r="N1210" s="5">
        <v>0</v>
      </c>
      <c r="O1210" s="5">
        <v>15</v>
      </c>
      <c r="P1210" s="5">
        <v>15</v>
      </c>
      <c r="Q1210" s="5">
        <v>6</v>
      </c>
      <c r="R1210" s="5">
        <v>0</v>
      </c>
      <c r="S1210" s="5">
        <v>36</v>
      </c>
      <c r="T1210" s="4">
        <v>1080</v>
      </c>
      <c r="U1210" s="26">
        <f t="shared" si="36"/>
        <v>12.589926010244735</v>
      </c>
      <c r="V1210" s="26">
        <f t="shared" si="37"/>
        <v>377.69778030734204</v>
      </c>
      <c r="Z1210" s="4">
        <v>26</v>
      </c>
      <c r="AA1210" s="26">
        <v>6.822571448213945</v>
      </c>
      <c r="AB1210" s="26">
        <v>204.67714344641834</v>
      </c>
    </row>
    <row r="1211" spans="1:28" x14ac:dyDescent="0.25">
      <c r="A1211" s="5" t="s">
        <v>3065</v>
      </c>
      <c r="B1211" s="6" t="s">
        <v>1660</v>
      </c>
      <c r="C1211" s="6" t="s">
        <v>1151</v>
      </c>
      <c r="D1211" s="5">
        <v>2006</v>
      </c>
      <c r="E1211" s="5">
        <v>10</v>
      </c>
      <c r="F1211" s="5">
        <v>19</v>
      </c>
      <c r="G1211" s="5">
        <v>90650</v>
      </c>
      <c r="H1211" s="5" t="s">
        <v>1370</v>
      </c>
      <c r="I1211" s="7">
        <v>3.9</v>
      </c>
      <c r="J1211" s="5">
        <v>61</v>
      </c>
      <c r="K1211" s="5">
        <v>1</v>
      </c>
      <c r="L1211" s="5">
        <v>7</v>
      </c>
      <c r="M1211" s="5">
        <v>4</v>
      </c>
      <c r="N1211" s="5">
        <v>0</v>
      </c>
      <c r="O1211" s="5">
        <v>3</v>
      </c>
      <c r="P1211" s="5">
        <v>21</v>
      </c>
      <c r="Q1211" s="5">
        <v>12</v>
      </c>
      <c r="R1211" s="5">
        <v>0</v>
      </c>
      <c r="S1211" s="5">
        <v>36</v>
      </c>
      <c r="T1211" s="4">
        <v>2196</v>
      </c>
      <c r="U1211" s="26">
        <f t="shared" si="36"/>
        <v>12.589926010244735</v>
      </c>
      <c r="V1211" s="26">
        <f t="shared" si="37"/>
        <v>767.98548662492885</v>
      </c>
      <c r="Z1211" s="4">
        <v>23</v>
      </c>
      <c r="AA1211" s="26">
        <v>0</v>
      </c>
      <c r="AB1211" s="26">
        <v>0</v>
      </c>
    </row>
    <row r="1212" spans="1:28" x14ac:dyDescent="0.25">
      <c r="A1212" s="5" t="s">
        <v>3233</v>
      </c>
      <c r="B1212" s="6" t="s">
        <v>1643</v>
      </c>
      <c r="C1212" s="6" t="s">
        <v>1644</v>
      </c>
      <c r="D1212" s="5">
        <v>2006</v>
      </c>
      <c r="E1212" s="5">
        <v>10</v>
      </c>
      <c r="F1212" s="5">
        <v>23</v>
      </c>
      <c r="G1212" s="5">
        <v>95470</v>
      </c>
      <c r="H1212" s="5" t="s">
        <v>1370</v>
      </c>
      <c r="I1212" s="7">
        <v>1.9</v>
      </c>
      <c r="J1212" s="5">
        <v>9</v>
      </c>
      <c r="K1212" s="5">
        <v>3</v>
      </c>
      <c r="L1212" s="5">
        <v>3</v>
      </c>
      <c r="M1212" s="5">
        <v>3</v>
      </c>
      <c r="N1212" s="5">
        <v>3</v>
      </c>
      <c r="O1212" s="5">
        <v>9</v>
      </c>
      <c r="P1212" s="5">
        <v>9</v>
      </c>
      <c r="Q1212" s="5">
        <v>9</v>
      </c>
      <c r="R1212" s="5">
        <v>9</v>
      </c>
      <c r="S1212" s="5">
        <v>36</v>
      </c>
      <c r="T1212" s="4">
        <v>324</v>
      </c>
      <c r="U1212" s="26">
        <f t="shared" si="36"/>
        <v>12.589926010244735</v>
      </c>
      <c r="V1212" s="26">
        <f t="shared" si="37"/>
        <v>113.30933409220262</v>
      </c>
      <c r="Z1212" s="4">
        <v>26</v>
      </c>
      <c r="AA1212" s="26">
        <v>9.5516000274995232</v>
      </c>
      <c r="AB1212" s="26">
        <v>238.79000068748809</v>
      </c>
    </row>
    <row r="1213" spans="1:28" x14ac:dyDescent="0.25">
      <c r="A1213" s="5" t="s">
        <v>3264</v>
      </c>
      <c r="B1213" s="6" t="s">
        <v>1643</v>
      </c>
      <c r="C1213" s="6" t="s">
        <v>1644</v>
      </c>
      <c r="D1213" s="5">
        <v>2006</v>
      </c>
      <c r="E1213" s="5">
        <v>10</v>
      </c>
      <c r="F1213" s="5">
        <v>29</v>
      </c>
      <c r="G1213" s="5">
        <v>95945</v>
      </c>
      <c r="H1213" s="5" t="s">
        <v>1370</v>
      </c>
      <c r="I1213" s="7">
        <v>4</v>
      </c>
      <c r="J1213" s="5">
        <v>51</v>
      </c>
      <c r="K1213" s="5">
        <v>6</v>
      </c>
      <c r="L1213" s="5">
        <v>2</v>
      </c>
      <c r="M1213" s="5">
        <v>2</v>
      </c>
      <c r="N1213" s="5">
        <v>2</v>
      </c>
      <c r="O1213" s="5">
        <v>18</v>
      </c>
      <c r="P1213" s="5">
        <v>6</v>
      </c>
      <c r="Q1213" s="5">
        <v>6</v>
      </c>
      <c r="R1213" s="5">
        <v>6</v>
      </c>
      <c r="S1213" s="5">
        <v>36</v>
      </c>
      <c r="T1213" s="4">
        <v>1836</v>
      </c>
      <c r="U1213" s="26">
        <f t="shared" si="36"/>
        <v>12.589926010244735</v>
      </c>
      <c r="V1213" s="26">
        <f t="shared" si="37"/>
        <v>642.08622652248152</v>
      </c>
      <c r="Z1213" s="4">
        <v>34</v>
      </c>
      <c r="AA1213" s="26">
        <v>22.840381805519513</v>
      </c>
      <c r="AB1213" s="26">
        <v>1690.188253608444</v>
      </c>
    </row>
    <row r="1214" spans="1:28" x14ac:dyDescent="0.25">
      <c r="A1214" s="5" t="s">
        <v>349</v>
      </c>
      <c r="B1214" s="6" t="s">
        <v>1643</v>
      </c>
      <c r="C1214" s="6" t="s">
        <v>1644</v>
      </c>
      <c r="D1214" s="5">
        <v>2006</v>
      </c>
      <c r="E1214" s="5">
        <v>10</v>
      </c>
      <c r="F1214" s="5">
        <v>43</v>
      </c>
      <c r="G1214" s="5">
        <v>95037</v>
      </c>
      <c r="H1214" s="5" t="s">
        <v>1370</v>
      </c>
      <c r="I1214" s="7">
        <v>3.9</v>
      </c>
      <c r="J1214" s="5">
        <v>40</v>
      </c>
      <c r="K1214" s="5">
        <v>4</v>
      </c>
      <c r="L1214" s="5">
        <v>0</v>
      </c>
      <c r="M1214" s="5">
        <v>4</v>
      </c>
      <c r="N1214" s="5">
        <v>4</v>
      </c>
      <c r="O1214" s="5">
        <v>12</v>
      </c>
      <c r="P1214" s="5">
        <v>0</v>
      </c>
      <c r="Q1214" s="5">
        <v>12</v>
      </c>
      <c r="R1214" s="5">
        <v>12</v>
      </c>
      <c r="S1214" s="5">
        <v>36</v>
      </c>
      <c r="T1214" s="4">
        <v>1440</v>
      </c>
      <c r="U1214" s="26">
        <f t="shared" si="36"/>
        <v>12.589926010244735</v>
      </c>
      <c r="V1214" s="26">
        <f t="shared" si="37"/>
        <v>503.59704040978943</v>
      </c>
      <c r="Z1214" s="4">
        <v>13</v>
      </c>
      <c r="AA1214" s="26">
        <v>5.1500200273193162</v>
      </c>
      <c r="AB1214" s="26">
        <v>515.00200273193161</v>
      </c>
    </row>
    <row r="1215" spans="1:28" x14ac:dyDescent="0.25">
      <c r="A1215" s="5" t="s">
        <v>378</v>
      </c>
      <c r="B1215" s="6" t="s">
        <v>1643</v>
      </c>
      <c r="C1215" s="6" t="s">
        <v>1644</v>
      </c>
      <c r="D1215" s="5">
        <v>2006</v>
      </c>
      <c r="E1215" s="5">
        <v>10</v>
      </c>
      <c r="F1215" s="5">
        <v>44</v>
      </c>
      <c r="G1215" s="5">
        <v>95060</v>
      </c>
      <c r="H1215" s="5" t="s">
        <v>1370</v>
      </c>
      <c r="I1215" s="7">
        <v>3.8</v>
      </c>
      <c r="J1215" s="5">
        <v>25</v>
      </c>
      <c r="K1215" s="5">
        <v>2</v>
      </c>
      <c r="L1215" s="5">
        <v>2</v>
      </c>
      <c r="M1215" s="5">
        <v>4</v>
      </c>
      <c r="N1215" s="5">
        <v>4</v>
      </c>
      <c r="O1215" s="5">
        <v>6</v>
      </c>
      <c r="P1215" s="5">
        <v>6</v>
      </c>
      <c r="Q1215" s="5">
        <v>12</v>
      </c>
      <c r="R1215" s="5">
        <v>12</v>
      </c>
      <c r="S1215" s="5">
        <v>36</v>
      </c>
      <c r="T1215" s="4">
        <v>900</v>
      </c>
      <c r="U1215" s="26">
        <f t="shared" si="36"/>
        <v>12.589926010244735</v>
      </c>
      <c r="V1215" s="26">
        <f t="shared" si="37"/>
        <v>314.74815025611838</v>
      </c>
      <c r="Z1215" s="4">
        <v>25</v>
      </c>
      <c r="AA1215" s="26">
        <v>27.152258450493562</v>
      </c>
      <c r="AB1215" s="26">
        <v>271.52258450493559</v>
      </c>
    </row>
    <row r="1216" spans="1:28" x14ac:dyDescent="0.25">
      <c r="A1216" s="5" t="s">
        <v>1786</v>
      </c>
      <c r="B1216" s="6" t="s">
        <v>1643</v>
      </c>
      <c r="C1216" s="6" t="s">
        <v>1644</v>
      </c>
      <c r="D1216" s="5">
        <v>2005</v>
      </c>
      <c r="E1216" s="5">
        <v>11</v>
      </c>
      <c r="F1216" s="5">
        <v>19</v>
      </c>
      <c r="G1216" s="5">
        <v>90505</v>
      </c>
      <c r="H1216" s="5" t="s">
        <v>1645</v>
      </c>
      <c r="I1216" s="7">
        <v>4</v>
      </c>
      <c r="J1216" s="5">
        <v>60</v>
      </c>
      <c r="K1216" s="5">
        <v>4</v>
      </c>
      <c r="L1216" s="5">
        <v>0</v>
      </c>
      <c r="M1216" s="5">
        <v>4</v>
      </c>
      <c r="N1216" s="5">
        <v>4</v>
      </c>
      <c r="O1216" s="5">
        <v>12</v>
      </c>
      <c r="P1216" s="5">
        <v>0</v>
      </c>
      <c r="Q1216" s="5">
        <v>12</v>
      </c>
      <c r="R1216" s="5">
        <v>12</v>
      </c>
      <c r="S1216" s="5">
        <v>36</v>
      </c>
      <c r="T1216" s="4">
        <v>2160</v>
      </c>
      <c r="U1216" s="26">
        <f t="shared" si="36"/>
        <v>12.544443120337489</v>
      </c>
      <c r="V1216" s="26">
        <f t="shared" si="37"/>
        <v>752.66658722024931</v>
      </c>
      <c r="Z1216" s="4">
        <v>34</v>
      </c>
      <c r="AA1216" s="26">
        <v>15.702762491294667</v>
      </c>
      <c r="AB1216" s="26">
        <v>141.324862421652</v>
      </c>
    </row>
    <row r="1217" spans="1:28" x14ac:dyDescent="0.25">
      <c r="A1217" s="5" t="s">
        <v>1868</v>
      </c>
      <c r="B1217" s="6" t="s">
        <v>1643</v>
      </c>
      <c r="C1217" s="6" t="s">
        <v>1644</v>
      </c>
      <c r="D1217" s="5">
        <v>2005</v>
      </c>
      <c r="E1217" s="5">
        <v>11</v>
      </c>
      <c r="F1217" s="5">
        <v>19</v>
      </c>
      <c r="G1217" s="5">
        <v>90032</v>
      </c>
      <c r="H1217" s="5" t="s">
        <v>1645</v>
      </c>
      <c r="I1217" s="7">
        <v>2.9</v>
      </c>
      <c r="J1217" s="5">
        <v>5</v>
      </c>
      <c r="K1217" s="5">
        <v>3</v>
      </c>
      <c r="L1217" s="5">
        <v>3</v>
      </c>
      <c r="M1217" s="5">
        <v>3</v>
      </c>
      <c r="N1217" s="5">
        <v>3</v>
      </c>
      <c r="O1217" s="5">
        <v>9</v>
      </c>
      <c r="P1217" s="5">
        <v>9</v>
      </c>
      <c r="Q1217" s="5">
        <v>9</v>
      </c>
      <c r="R1217" s="5">
        <v>9</v>
      </c>
      <c r="S1217" s="5">
        <v>36</v>
      </c>
      <c r="T1217" s="4">
        <v>180</v>
      </c>
      <c r="U1217" s="26">
        <f t="shared" si="36"/>
        <v>12.544443120337489</v>
      </c>
      <c r="V1217" s="26">
        <f t="shared" si="37"/>
        <v>62.722215601687445</v>
      </c>
      <c r="Z1217" s="4">
        <v>20</v>
      </c>
      <c r="AA1217" s="26">
        <v>17.23501203515384</v>
      </c>
      <c r="AB1217" s="26">
        <v>947.92566193346124</v>
      </c>
    </row>
    <row r="1218" spans="1:28" x14ac:dyDescent="0.25">
      <c r="A1218" s="5" t="s">
        <v>1910</v>
      </c>
      <c r="B1218" s="6" t="s">
        <v>1683</v>
      </c>
      <c r="C1218" s="6" t="s">
        <v>1644</v>
      </c>
      <c r="D1218" s="5">
        <v>2005</v>
      </c>
      <c r="E1218" s="5">
        <v>11</v>
      </c>
      <c r="F1218" s="5">
        <v>30</v>
      </c>
      <c r="G1218" s="5">
        <v>92630</v>
      </c>
      <c r="H1218" s="5" t="s">
        <v>1645</v>
      </c>
      <c r="I1218" s="7">
        <v>1</v>
      </c>
      <c r="J1218" s="5">
        <v>10</v>
      </c>
      <c r="K1218" s="5">
        <v>3</v>
      </c>
      <c r="L1218" s="5">
        <v>3</v>
      </c>
      <c r="M1218" s="5">
        <v>3</v>
      </c>
      <c r="N1218" s="5">
        <v>3</v>
      </c>
      <c r="O1218" s="5">
        <v>9</v>
      </c>
      <c r="P1218" s="5">
        <v>9</v>
      </c>
      <c r="Q1218" s="5">
        <v>9</v>
      </c>
      <c r="R1218" s="5">
        <v>9</v>
      </c>
      <c r="S1218" s="5">
        <v>36</v>
      </c>
      <c r="T1218" s="4">
        <v>360</v>
      </c>
      <c r="U1218" s="26">
        <f t="shared" ref="U1218:U1281" si="38">(VLOOKUP(E1218,t_factor30,7))*S1218</f>
        <v>12.544443120337489</v>
      </c>
      <c r="V1218" s="26">
        <f t="shared" ref="V1218:V1281" si="39">J1218*U1218</f>
        <v>125.44443120337489</v>
      </c>
      <c r="Z1218" s="4">
        <v>23</v>
      </c>
      <c r="AA1218" s="26">
        <v>5.3774575830386482</v>
      </c>
      <c r="AB1218" s="26">
        <v>102.17169407773432</v>
      </c>
    </row>
    <row r="1219" spans="1:28" x14ac:dyDescent="0.25">
      <c r="A1219" s="5" t="s">
        <v>2127</v>
      </c>
      <c r="B1219" s="6" t="s">
        <v>1643</v>
      </c>
      <c r="C1219" s="6" t="s">
        <v>1644</v>
      </c>
      <c r="D1219" s="5">
        <v>2005</v>
      </c>
      <c r="E1219" s="5">
        <v>11</v>
      </c>
      <c r="F1219" s="5">
        <v>37</v>
      </c>
      <c r="G1219" s="5">
        <v>92117</v>
      </c>
      <c r="H1219" s="5" t="s">
        <v>1645</v>
      </c>
      <c r="I1219" s="7">
        <v>3.9</v>
      </c>
      <c r="J1219" s="5">
        <v>30</v>
      </c>
      <c r="K1219" s="5">
        <v>3</v>
      </c>
      <c r="L1219" s="5">
        <v>1</v>
      </c>
      <c r="M1219" s="5">
        <v>4</v>
      </c>
      <c r="N1219" s="5">
        <v>4</v>
      </c>
      <c r="O1219" s="5">
        <v>9</v>
      </c>
      <c r="P1219" s="5">
        <v>3</v>
      </c>
      <c r="Q1219" s="5">
        <v>12</v>
      </c>
      <c r="R1219" s="5">
        <v>12</v>
      </c>
      <c r="S1219" s="5">
        <v>36</v>
      </c>
      <c r="T1219" s="4">
        <v>1080</v>
      </c>
      <c r="U1219" s="26">
        <f t="shared" si="38"/>
        <v>12.544443120337489</v>
      </c>
      <c r="V1219" s="26">
        <f t="shared" si="39"/>
        <v>376.33329361012466</v>
      </c>
      <c r="Z1219" s="4">
        <v>10</v>
      </c>
      <c r="AA1219" s="26">
        <v>19.09462877547984</v>
      </c>
      <c r="AB1219" s="26">
        <v>744.69052224371376</v>
      </c>
    </row>
    <row r="1220" spans="1:28" x14ac:dyDescent="0.25">
      <c r="A1220" s="5" t="s">
        <v>2245</v>
      </c>
      <c r="B1220" s="6" t="s">
        <v>1643</v>
      </c>
      <c r="C1220" s="6" t="s">
        <v>1644</v>
      </c>
      <c r="D1220" s="5">
        <v>2005</v>
      </c>
      <c r="E1220" s="5">
        <v>11</v>
      </c>
      <c r="F1220" s="5">
        <v>44</v>
      </c>
      <c r="G1220" s="5">
        <v>95065</v>
      </c>
      <c r="H1220" s="5" t="s">
        <v>1645</v>
      </c>
      <c r="I1220" s="7">
        <v>2.8</v>
      </c>
      <c r="J1220" s="5">
        <v>25</v>
      </c>
      <c r="K1220" s="5">
        <v>4</v>
      </c>
      <c r="L1220" s="5">
        <v>2</v>
      </c>
      <c r="M1220" s="5">
        <v>4</v>
      </c>
      <c r="N1220" s="5">
        <v>2</v>
      </c>
      <c r="O1220" s="5">
        <v>12</v>
      </c>
      <c r="P1220" s="5">
        <v>6</v>
      </c>
      <c r="Q1220" s="5">
        <v>12</v>
      </c>
      <c r="R1220" s="5">
        <v>6</v>
      </c>
      <c r="S1220" s="5">
        <v>36</v>
      </c>
      <c r="T1220" s="4">
        <v>900</v>
      </c>
      <c r="U1220" s="26">
        <f t="shared" si="38"/>
        <v>12.544443120337489</v>
      </c>
      <c r="V1220" s="26">
        <f t="shared" si="39"/>
        <v>313.61107800843723</v>
      </c>
      <c r="Z1220" s="4">
        <v>45</v>
      </c>
      <c r="AA1220" s="26">
        <v>38.634706901768759</v>
      </c>
      <c r="AB1220" s="26">
        <v>965.86767254421898</v>
      </c>
    </row>
    <row r="1221" spans="1:28" x14ac:dyDescent="0.25">
      <c r="A1221" s="5" t="s">
        <v>2323</v>
      </c>
      <c r="B1221" s="6" t="s">
        <v>1643</v>
      </c>
      <c r="C1221" s="6" t="s">
        <v>1644</v>
      </c>
      <c r="D1221" s="5">
        <v>2005</v>
      </c>
      <c r="E1221" s="5">
        <v>11</v>
      </c>
      <c r="F1221" s="5">
        <v>56</v>
      </c>
      <c r="G1221" s="5">
        <v>93010</v>
      </c>
      <c r="H1221" s="5" t="s">
        <v>1645</v>
      </c>
      <c r="I1221" s="7">
        <v>3.7</v>
      </c>
      <c r="J1221" s="5">
        <v>70</v>
      </c>
      <c r="K1221" s="5">
        <v>2</v>
      </c>
      <c r="L1221" s="5">
        <v>0</v>
      </c>
      <c r="M1221" s="5">
        <v>5</v>
      </c>
      <c r="N1221" s="5">
        <v>5</v>
      </c>
      <c r="O1221" s="5">
        <v>6</v>
      </c>
      <c r="P1221" s="5">
        <v>0</v>
      </c>
      <c r="Q1221" s="5">
        <v>15</v>
      </c>
      <c r="R1221" s="5">
        <v>15</v>
      </c>
      <c r="S1221" s="5">
        <v>36</v>
      </c>
      <c r="T1221" s="4">
        <v>2520</v>
      </c>
      <c r="U1221" s="26">
        <f t="shared" si="38"/>
        <v>12.544443120337489</v>
      </c>
      <c r="V1221" s="26">
        <f t="shared" si="39"/>
        <v>878.11101842362416</v>
      </c>
      <c r="Z1221" s="4">
        <v>28</v>
      </c>
      <c r="AA1221" s="26">
        <v>12.41019880939009</v>
      </c>
      <c r="AB1221" s="26">
        <v>37.230596428170273</v>
      </c>
    </row>
    <row r="1222" spans="1:28" x14ac:dyDescent="0.25">
      <c r="A1222" s="5" t="s">
        <v>2343</v>
      </c>
      <c r="B1222" s="6" t="s">
        <v>1730</v>
      </c>
      <c r="C1222" s="6" t="s">
        <v>1151</v>
      </c>
      <c r="D1222" s="5">
        <v>2005</v>
      </c>
      <c r="E1222" s="5">
        <v>11</v>
      </c>
      <c r="F1222" s="5">
        <v>1</v>
      </c>
      <c r="G1222" s="5">
        <v>94550</v>
      </c>
      <c r="H1222" s="5" t="s">
        <v>1211</v>
      </c>
      <c r="I1222" s="7">
        <v>5.0999999999999996</v>
      </c>
      <c r="J1222" s="5">
        <v>50</v>
      </c>
      <c r="K1222" s="5">
        <v>4</v>
      </c>
      <c r="L1222" s="5">
        <v>2</v>
      </c>
      <c r="M1222" s="5">
        <v>4</v>
      </c>
      <c r="N1222" s="5">
        <v>2</v>
      </c>
      <c r="O1222" s="5">
        <v>12</v>
      </c>
      <c r="P1222" s="5">
        <v>6</v>
      </c>
      <c r="Q1222" s="5">
        <v>12</v>
      </c>
      <c r="R1222" s="5">
        <v>6</v>
      </c>
      <c r="S1222" s="5">
        <v>36</v>
      </c>
      <c r="T1222" s="4">
        <v>1800</v>
      </c>
      <c r="U1222" s="26">
        <f t="shared" si="38"/>
        <v>12.544443120337489</v>
      </c>
      <c r="V1222" s="26">
        <f t="shared" si="39"/>
        <v>627.22215601687446</v>
      </c>
      <c r="Z1222" s="4">
        <v>30</v>
      </c>
      <c r="AA1222" s="26">
        <v>89.22611730946312</v>
      </c>
      <c r="AB1222" s="26">
        <v>1873.7484634987254</v>
      </c>
    </row>
    <row r="1223" spans="1:28" x14ac:dyDescent="0.25">
      <c r="A1223" s="5" t="s">
        <v>2641</v>
      </c>
      <c r="B1223" s="6" t="s">
        <v>1660</v>
      </c>
      <c r="C1223" s="6" t="s">
        <v>1151</v>
      </c>
      <c r="D1223" s="5">
        <v>2005</v>
      </c>
      <c r="E1223" s="5">
        <v>11</v>
      </c>
      <c r="F1223" s="5">
        <v>34</v>
      </c>
      <c r="G1223" s="5">
        <v>95831</v>
      </c>
      <c r="H1223" s="5" t="s">
        <v>1211</v>
      </c>
      <c r="I1223" s="7">
        <v>3</v>
      </c>
      <c r="J1223" s="5">
        <v>40</v>
      </c>
      <c r="K1223" s="5">
        <v>3</v>
      </c>
      <c r="L1223" s="5">
        <v>3</v>
      </c>
      <c r="M1223" s="5">
        <v>3</v>
      </c>
      <c r="N1223" s="5">
        <v>3</v>
      </c>
      <c r="O1223" s="5">
        <v>9</v>
      </c>
      <c r="P1223" s="5">
        <v>9</v>
      </c>
      <c r="Q1223" s="5">
        <v>9</v>
      </c>
      <c r="R1223" s="5">
        <v>9</v>
      </c>
      <c r="S1223" s="5">
        <v>36</v>
      </c>
      <c r="T1223" s="4">
        <v>1440</v>
      </c>
      <c r="U1223" s="26">
        <f t="shared" si="38"/>
        <v>12.544443120337489</v>
      </c>
      <c r="V1223" s="26">
        <f t="shared" si="39"/>
        <v>501.77772481349956</v>
      </c>
      <c r="Z1223" s="4">
        <v>21</v>
      </c>
      <c r="AA1223" s="26">
        <v>37.290586238313594</v>
      </c>
      <c r="AB1223" s="26">
        <v>1901.8198981539933</v>
      </c>
    </row>
    <row r="1224" spans="1:28" x14ac:dyDescent="0.25">
      <c r="A1224" s="5" t="s">
        <v>3014</v>
      </c>
      <c r="B1224" s="6" t="s">
        <v>1643</v>
      </c>
      <c r="C1224" s="6" t="s">
        <v>1644</v>
      </c>
      <c r="D1224" s="5">
        <v>2005</v>
      </c>
      <c r="E1224" s="5">
        <v>11</v>
      </c>
      <c r="F1224" s="5">
        <v>17</v>
      </c>
      <c r="G1224" s="5">
        <v>95453</v>
      </c>
      <c r="H1224" s="5" t="s">
        <v>1370</v>
      </c>
      <c r="I1224" s="7">
        <v>3.9</v>
      </c>
      <c r="J1224" s="5">
        <v>90</v>
      </c>
      <c r="K1224" s="5">
        <v>5</v>
      </c>
      <c r="L1224" s="5">
        <v>1</v>
      </c>
      <c r="M1224" s="5">
        <v>3</v>
      </c>
      <c r="N1224" s="5">
        <v>3</v>
      </c>
      <c r="O1224" s="5">
        <v>15</v>
      </c>
      <c r="P1224" s="5">
        <v>3</v>
      </c>
      <c r="Q1224" s="5">
        <v>9</v>
      </c>
      <c r="R1224" s="5">
        <v>9</v>
      </c>
      <c r="S1224" s="5">
        <v>36</v>
      </c>
      <c r="T1224" s="4">
        <v>3240</v>
      </c>
      <c r="U1224" s="26">
        <f t="shared" si="38"/>
        <v>12.544443120337489</v>
      </c>
      <c r="V1224" s="26">
        <f t="shared" si="39"/>
        <v>1128.999880830374</v>
      </c>
      <c r="Z1224" s="4">
        <v>24</v>
      </c>
      <c r="AA1224" s="26">
        <v>14.85988677003458</v>
      </c>
      <c r="AB1224" s="26">
        <v>148.59886770034581</v>
      </c>
    </row>
    <row r="1225" spans="1:28" x14ac:dyDescent="0.25">
      <c r="A1225" s="5" t="s">
        <v>3114</v>
      </c>
      <c r="B1225" s="6" t="s">
        <v>1643</v>
      </c>
      <c r="C1225" s="6" t="s">
        <v>1644</v>
      </c>
      <c r="D1225" s="5">
        <v>2005</v>
      </c>
      <c r="E1225" s="5">
        <v>11</v>
      </c>
      <c r="F1225" s="5">
        <v>19</v>
      </c>
      <c r="G1225" s="5">
        <v>91501</v>
      </c>
      <c r="H1225" s="5" t="s">
        <v>1370</v>
      </c>
      <c r="I1225" s="7">
        <v>3.9</v>
      </c>
      <c r="J1225" s="5">
        <v>40</v>
      </c>
      <c r="K1225" s="5">
        <v>3</v>
      </c>
      <c r="L1225" s="5">
        <v>3</v>
      </c>
      <c r="M1225" s="5">
        <v>3</v>
      </c>
      <c r="N1225" s="5">
        <v>3</v>
      </c>
      <c r="O1225" s="5">
        <v>9</v>
      </c>
      <c r="P1225" s="5">
        <v>9</v>
      </c>
      <c r="Q1225" s="5">
        <v>9</v>
      </c>
      <c r="R1225" s="5">
        <v>9</v>
      </c>
      <c r="S1225" s="5">
        <v>36</v>
      </c>
      <c r="T1225" s="4">
        <v>1440</v>
      </c>
      <c r="U1225" s="26">
        <f t="shared" si="38"/>
        <v>12.544443120337489</v>
      </c>
      <c r="V1225" s="26">
        <f t="shared" si="39"/>
        <v>501.77772481349956</v>
      </c>
      <c r="Z1225" s="4">
        <v>20</v>
      </c>
      <c r="AA1225" s="26">
        <v>15.909241878603545</v>
      </c>
      <c r="AB1225" s="26">
        <v>15.909241878603545</v>
      </c>
    </row>
    <row r="1226" spans="1:28" x14ac:dyDescent="0.25">
      <c r="A1226" s="5" t="s">
        <v>3149</v>
      </c>
      <c r="B1226" s="6" t="s">
        <v>1643</v>
      </c>
      <c r="C1226" s="6" t="s">
        <v>1644</v>
      </c>
      <c r="D1226" s="5">
        <v>2005</v>
      </c>
      <c r="E1226" s="5">
        <v>11</v>
      </c>
      <c r="F1226" s="5">
        <v>19</v>
      </c>
      <c r="G1226" s="5">
        <v>91354</v>
      </c>
      <c r="H1226" s="5" t="s">
        <v>1370</v>
      </c>
      <c r="I1226" s="7">
        <v>6.2</v>
      </c>
      <c r="J1226" s="5">
        <v>15</v>
      </c>
      <c r="K1226" s="5">
        <v>0</v>
      </c>
      <c r="L1226" s="5">
        <v>0</v>
      </c>
      <c r="M1226" s="5">
        <v>4</v>
      </c>
      <c r="N1226" s="5">
        <v>8</v>
      </c>
      <c r="O1226" s="5">
        <v>0</v>
      </c>
      <c r="P1226" s="5">
        <v>0</v>
      </c>
      <c r="Q1226" s="5">
        <v>12</v>
      </c>
      <c r="R1226" s="5">
        <v>24</v>
      </c>
      <c r="S1226" s="5">
        <v>36</v>
      </c>
      <c r="T1226" s="4">
        <v>540</v>
      </c>
      <c r="U1226" s="26">
        <f t="shared" si="38"/>
        <v>12.544443120337489</v>
      </c>
      <c r="V1226" s="26">
        <f t="shared" si="39"/>
        <v>188.16664680506233</v>
      </c>
      <c r="Z1226" s="4">
        <v>19</v>
      </c>
      <c r="AA1226" s="26">
        <v>21.118192569994804</v>
      </c>
      <c r="AB1226" s="26">
        <v>844.72770279979216</v>
      </c>
    </row>
    <row r="1227" spans="1:28" x14ac:dyDescent="0.25">
      <c r="A1227" s="5" t="s">
        <v>3331</v>
      </c>
      <c r="B1227" s="6" t="s">
        <v>1643</v>
      </c>
      <c r="C1227" s="6" t="s">
        <v>1644</v>
      </c>
      <c r="D1227" s="5">
        <v>2005</v>
      </c>
      <c r="E1227" s="5">
        <v>11</v>
      </c>
      <c r="F1227" s="5">
        <v>30</v>
      </c>
      <c r="G1227" s="5">
        <v>92663</v>
      </c>
      <c r="H1227" s="5" t="s">
        <v>1370</v>
      </c>
      <c r="I1227" s="7">
        <v>4</v>
      </c>
      <c r="J1227" s="5">
        <v>61</v>
      </c>
      <c r="K1227" s="5">
        <v>1</v>
      </c>
      <c r="L1227" s="5">
        <v>0</v>
      </c>
      <c r="M1227" s="5">
        <v>5</v>
      </c>
      <c r="N1227" s="5">
        <v>6</v>
      </c>
      <c r="O1227" s="5">
        <v>3</v>
      </c>
      <c r="P1227" s="5">
        <v>0</v>
      </c>
      <c r="Q1227" s="5">
        <v>15</v>
      </c>
      <c r="R1227" s="5">
        <v>18</v>
      </c>
      <c r="S1227" s="5">
        <v>36</v>
      </c>
      <c r="T1227" s="4">
        <v>2196</v>
      </c>
      <c r="U1227" s="26">
        <f t="shared" si="38"/>
        <v>12.544443120337489</v>
      </c>
      <c r="V1227" s="26">
        <f t="shared" si="39"/>
        <v>765.21103034058683</v>
      </c>
      <c r="Z1227" s="4">
        <v>46</v>
      </c>
      <c r="AA1227" s="26">
        <v>32.453153797485754</v>
      </c>
      <c r="AB1227" s="26">
        <v>421.89099936731481</v>
      </c>
    </row>
    <row r="1228" spans="1:28" x14ac:dyDescent="0.25">
      <c r="A1228" s="5" t="s">
        <v>3332</v>
      </c>
      <c r="B1228" s="6" t="s">
        <v>1730</v>
      </c>
      <c r="C1228" s="6" t="s">
        <v>1151</v>
      </c>
      <c r="D1228" s="5">
        <v>2005</v>
      </c>
      <c r="E1228" s="5">
        <v>11</v>
      </c>
      <c r="F1228" s="5">
        <v>30</v>
      </c>
      <c r="G1228" s="5">
        <v>92688</v>
      </c>
      <c r="H1228" s="5" t="s">
        <v>1370</v>
      </c>
      <c r="I1228" s="7">
        <v>0.4</v>
      </c>
      <c r="J1228" s="5">
        <v>4</v>
      </c>
      <c r="K1228" s="5">
        <v>3</v>
      </c>
      <c r="L1228" s="5">
        <v>0</v>
      </c>
      <c r="M1228" s="5">
        <v>3</v>
      </c>
      <c r="N1228" s="5">
        <v>6</v>
      </c>
      <c r="O1228" s="5">
        <v>9</v>
      </c>
      <c r="P1228" s="5">
        <v>0</v>
      </c>
      <c r="Q1228" s="5">
        <v>9</v>
      </c>
      <c r="R1228" s="5">
        <v>18</v>
      </c>
      <c r="S1228" s="5">
        <v>36</v>
      </c>
      <c r="T1228" s="4">
        <v>144</v>
      </c>
      <c r="U1228" s="26">
        <f t="shared" si="38"/>
        <v>12.544443120337489</v>
      </c>
      <c r="V1228" s="26">
        <f t="shared" si="39"/>
        <v>50.177772481349955</v>
      </c>
      <c r="Z1228" s="4">
        <v>27</v>
      </c>
      <c r="AA1228" s="26">
        <v>17.830940946318933</v>
      </c>
      <c r="AB1228" s="26">
        <v>1069.8564567791359</v>
      </c>
    </row>
    <row r="1229" spans="1:28" x14ac:dyDescent="0.25">
      <c r="A1229" s="5" t="s">
        <v>220</v>
      </c>
      <c r="B1229" s="6" t="s">
        <v>1643</v>
      </c>
      <c r="C1229" s="6" t="s">
        <v>1644</v>
      </c>
      <c r="D1229" s="5">
        <v>2005</v>
      </c>
      <c r="E1229" s="5">
        <v>11</v>
      </c>
      <c r="F1229" s="5">
        <v>38</v>
      </c>
      <c r="G1229" s="5">
        <v>94134</v>
      </c>
      <c r="H1229" s="5" t="s">
        <v>1370</v>
      </c>
      <c r="I1229" s="7">
        <v>7.9</v>
      </c>
      <c r="J1229" s="5">
        <v>50</v>
      </c>
      <c r="K1229" s="5">
        <v>3</v>
      </c>
      <c r="L1229" s="5">
        <v>3</v>
      </c>
      <c r="M1229" s="5">
        <v>3</v>
      </c>
      <c r="N1229" s="5">
        <v>3</v>
      </c>
      <c r="O1229" s="5">
        <v>9</v>
      </c>
      <c r="P1229" s="5">
        <v>9</v>
      </c>
      <c r="Q1229" s="5">
        <v>9</v>
      </c>
      <c r="R1229" s="5">
        <v>9</v>
      </c>
      <c r="S1229" s="5">
        <v>36</v>
      </c>
      <c r="T1229" s="4">
        <v>1800</v>
      </c>
      <c r="U1229" s="26">
        <f t="shared" si="38"/>
        <v>12.544443120337489</v>
      </c>
      <c r="V1229" s="26">
        <f t="shared" si="39"/>
        <v>627.22215601687446</v>
      </c>
      <c r="Z1229" s="4">
        <v>31</v>
      </c>
      <c r="AA1229" s="26">
        <v>19.518213161445058</v>
      </c>
      <c r="AB1229" s="26">
        <v>683.13746065057705</v>
      </c>
    </row>
    <row r="1230" spans="1:28" x14ac:dyDescent="0.25">
      <c r="A1230" s="5" t="s">
        <v>284</v>
      </c>
      <c r="B1230" s="6" t="s">
        <v>1730</v>
      </c>
      <c r="C1230" s="6" t="s">
        <v>1151</v>
      </c>
      <c r="D1230" s="5">
        <v>2005</v>
      </c>
      <c r="E1230" s="5">
        <v>11</v>
      </c>
      <c r="F1230" s="5">
        <v>41</v>
      </c>
      <c r="G1230" s="5">
        <v>94080</v>
      </c>
      <c r="H1230" s="5" t="s">
        <v>1370</v>
      </c>
      <c r="I1230" s="7">
        <v>5.3</v>
      </c>
      <c r="J1230" s="5">
        <v>58</v>
      </c>
      <c r="K1230" s="5">
        <v>3</v>
      </c>
      <c r="L1230" s="5">
        <v>3</v>
      </c>
      <c r="M1230" s="5">
        <v>3</v>
      </c>
      <c r="N1230" s="5">
        <v>3</v>
      </c>
      <c r="O1230" s="5">
        <v>9</v>
      </c>
      <c r="P1230" s="5">
        <v>9</v>
      </c>
      <c r="Q1230" s="5">
        <v>9</v>
      </c>
      <c r="R1230" s="5">
        <v>9</v>
      </c>
      <c r="S1230" s="5">
        <v>36</v>
      </c>
      <c r="T1230" s="4">
        <v>2088</v>
      </c>
      <c r="U1230" s="26">
        <f t="shared" si="38"/>
        <v>12.544443120337489</v>
      </c>
      <c r="V1230" s="26">
        <f t="shared" si="39"/>
        <v>727.57770097957439</v>
      </c>
      <c r="Z1230" s="4">
        <v>33</v>
      </c>
      <c r="AA1230" s="26">
        <v>7.0939786950851689</v>
      </c>
      <c r="AB1230" s="26">
        <v>283.75914780340673</v>
      </c>
    </row>
    <row r="1231" spans="1:28" x14ac:dyDescent="0.25">
      <c r="A1231" s="5" t="s">
        <v>1682</v>
      </c>
      <c r="B1231" s="6" t="s">
        <v>1683</v>
      </c>
      <c r="C1231" s="6" t="s">
        <v>1644</v>
      </c>
      <c r="D1231" s="5">
        <v>2004</v>
      </c>
      <c r="E1231" s="5">
        <v>12</v>
      </c>
      <c r="F1231" s="5">
        <v>3</v>
      </c>
      <c r="G1231" s="5">
        <v>95665</v>
      </c>
      <c r="H1231" s="5" t="s">
        <v>1645</v>
      </c>
      <c r="I1231" s="7">
        <v>4</v>
      </c>
      <c r="J1231" s="5">
        <v>50</v>
      </c>
      <c r="K1231" s="5">
        <v>3</v>
      </c>
      <c r="L1231" s="5">
        <v>5</v>
      </c>
      <c r="M1231" s="5">
        <v>3</v>
      </c>
      <c r="N1231" s="5">
        <v>1</v>
      </c>
      <c r="O1231" s="5">
        <v>9</v>
      </c>
      <c r="P1231" s="5">
        <v>15</v>
      </c>
      <c r="Q1231" s="5">
        <v>9</v>
      </c>
      <c r="R1231" s="5">
        <v>3</v>
      </c>
      <c r="S1231" s="5">
        <v>36</v>
      </c>
      <c r="T1231" s="4">
        <v>1800</v>
      </c>
      <c r="U1231" s="26">
        <f t="shared" si="38"/>
        <v>12.498500455133428</v>
      </c>
      <c r="V1231" s="26">
        <f t="shared" si="39"/>
        <v>624.92502275667141</v>
      </c>
      <c r="Z1231" s="4">
        <v>26</v>
      </c>
      <c r="AA1231" s="26">
        <v>32.748342951426935</v>
      </c>
      <c r="AB1231" s="26">
        <v>654.96685902853869</v>
      </c>
    </row>
    <row r="1232" spans="1:28" x14ac:dyDescent="0.25">
      <c r="A1232" s="5" t="s">
        <v>1817</v>
      </c>
      <c r="B1232" s="6" t="s">
        <v>1730</v>
      </c>
      <c r="C1232" s="6" t="s">
        <v>1151</v>
      </c>
      <c r="D1232" s="5">
        <v>2004</v>
      </c>
      <c r="E1232" s="5">
        <v>12</v>
      </c>
      <c r="F1232" s="5">
        <v>19</v>
      </c>
      <c r="G1232" s="5">
        <v>90505</v>
      </c>
      <c r="H1232" s="5" t="s">
        <v>1645</v>
      </c>
      <c r="I1232" s="7">
        <v>2.9</v>
      </c>
      <c r="J1232" s="5">
        <v>71</v>
      </c>
      <c r="K1232" s="5">
        <v>4</v>
      </c>
      <c r="L1232" s="5">
        <v>0</v>
      </c>
      <c r="M1232" s="5">
        <v>4</v>
      </c>
      <c r="N1232" s="5">
        <v>4</v>
      </c>
      <c r="O1232" s="5">
        <v>12</v>
      </c>
      <c r="P1232" s="5">
        <v>0</v>
      </c>
      <c r="Q1232" s="5">
        <v>12</v>
      </c>
      <c r="R1232" s="5">
        <v>12</v>
      </c>
      <c r="S1232" s="5">
        <v>36</v>
      </c>
      <c r="T1232" s="4">
        <v>2556</v>
      </c>
      <c r="U1232" s="26">
        <f t="shared" si="38"/>
        <v>12.498500455133428</v>
      </c>
      <c r="V1232" s="26">
        <f t="shared" si="39"/>
        <v>887.39353231447342</v>
      </c>
      <c r="Z1232" s="4">
        <v>31</v>
      </c>
      <c r="AA1232" s="26">
        <v>15.335738912563976</v>
      </c>
      <c r="AB1232" s="26">
        <v>444.7364284643553</v>
      </c>
    </row>
    <row r="1233" spans="1:28" x14ac:dyDescent="0.25">
      <c r="A1233" s="5" t="s">
        <v>1852</v>
      </c>
      <c r="B1233" s="6" t="s">
        <v>1643</v>
      </c>
      <c r="C1233" s="6" t="s">
        <v>1644</v>
      </c>
      <c r="D1233" s="5">
        <v>2004</v>
      </c>
      <c r="E1233" s="5">
        <v>12</v>
      </c>
      <c r="F1233" s="5">
        <v>19</v>
      </c>
      <c r="G1233" s="5">
        <v>91381</v>
      </c>
      <c r="H1233" s="5" t="s">
        <v>1645</v>
      </c>
      <c r="I1233" s="7">
        <v>3.8</v>
      </c>
      <c r="J1233" s="5">
        <v>25</v>
      </c>
      <c r="K1233" s="5">
        <v>4</v>
      </c>
      <c r="L1233" s="5">
        <v>0</v>
      </c>
      <c r="M1233" s="5">
        <v>4</v>
      </c>
      <c r="N1233" s="5">
        <v>4</v>
      </c>
      <c r="O1233" s="5">
        <v>12</v>
      </c>
      <c r="P1233" s="5">
        <v>0</v>
      </c>
      <c r="Q1233" s="5">
        <v>12</v>
      </c>
      <c r="R1233" s="5">
        <v>12</v>
      </c>
      <c r="S1233" s="5">
        <v>36</v>
      </c>
      <c r="T1233" s="4">
        <v>900</v>
      </c>
      <c r="U1233" s="26">
        <f t="shared" si="38"/>
        <v>12.498500455133428</v>
      </c>
      <c r="V1233" s="26">
        <f t="shared" si="39"/>
        <v>312.46251137833571</v>
      </c>
      <c r="Z1233" s="4">
        <v>25</v>
      </c>
      <c r="AA1233" s="26">
        <v>20.364193837870172</v>
      </c>
      <c r="AB1233" s="26">
        <v>488.74065210888409</v>
      </c>
    </row>
    <row r="1234" spans="1:28" x14ac:dyDescent="0.25">
      <c r="A1234" s="5" t="s">
        <v>2039</v>
      </c>
      <c r="B1234" s="6" t="s">
        <v>1643</v>
      </c>
      <c r="C1234" s="6" t="s">
        <v>1644</v>
      </c>
      <c r="D1234" s="5">
        <v>2004</v>
      </c>
      <c r="E1234" s="5">
        <v>12</v>
      </c>
      <c r="F1234" s="5">
        <v>36</v>
      </c>
      <c r="G1234" s="5">
        <v>91786</v>
      </c>
      <c r="H1234" s="5" t="s">
        <v>1645</v>
      </c>
      <c r="I1234" s="7">
        <v>4.8</v>
      </c>
      <c r="J1234" s="5">
        <v>50</v>
      </c>
      <c r="K1234" s="5">
        <v>3</v>
      </c>
      <c r="L1234" s="5">
        <v>3</v>
      </c>
      <c r="M1234" s="5">
        <v>3</v>
      </c>
      <c r="N1234" s="5">
        <v>3</v>
      </c>
      <c r="O1234" s="5">
        <v>9</v>
      </c>
      <c r="P1234" s="5">
        <v>9</v>
      </c>
      <c r="Q1234" s="5">
        <v>9</v>
      </c>
      <c r="R1234" s="5">
        <v>9</v>
      </c>
      <c r="S1234" s="5">
        <v>36</v>
      </c>
      <c r="T1234" s="4">
        <v>1800</v>
      </c>
      <c r="U1234" s="26">
        <f t="shared" si="38"/>
        <v>12.498500455133428</v>
      </c>
      <c r="V1234" s="26">
        <f t="shared" si="39"/>
        <v>624.92502275667141</v>
      </c>
      <c r="Z1234" s="4">
        <v>25</v>
      </c>
      <c r="AA1234" s="26">
        <v>14.933742147771458</v>
      </c>
      <c r="AB1234" s="26">
        <v>119.46993718217166</v>
      </c>
    </row>
    <row r="1235" spans="1:28" x14ac:dyDescent="0.25">
      <c r="A1235" s="5" t="s">
        <v>3052</v>
      </c>
      <c r="B1235" s="6" t="s">
        <v>1643</v>
      </c>
      <c r="C1235" s="6" t="s">
        <v>1644</v>
      </c>
      <c r="D1235" s="5">
        <v>2004</v>
      </c>
      <c r="E1235" s="5">
        <v>12</v>
      </c>
      <c r="F1235" s="5">
        <v>19</v>
      </c>
      <c r="G1235" s="5">
        <v>91390</v>
      </c>
      <c r="H1235" s="5" t="s">
        <v>1370</v>
      </c>
      <c r="I1235" s="7">
        <v>4</v>
      </c>
      <c r="J1235" s="5">
        <v>40</v>
      </c>
      <c r="K1235" s="5">
        <v>3</v>
      </c>
      <c r="L1235" s="5">
        <v>3</v>
      </c>
      <c r="M1235" s="5">
        <v>3</v>
      </c>
      <c r="N1235" s="5">
        <v>3</v>
      </c>
      <c r="O1235" s="5">
        <v>9</v>
      </c>
      <c r="P1235" s="5">
        <v>9</v>
      </c>
      <c r="Q1235" s="5">
        <v>9</v>
      </c>
      <c r="R1235" s="5">
        <v>9</v>
      </c>
      <c r="S1235" s="5">
        <v>36</v>
      </c>
      <c r="T1235" s="4">
        <v>1440</v>
      </c>
      <c r="U1235" s="26">
        <f t="shared" si="38"/>
        <v>12.498500455133428</v>
      </c>
      <c r="V1235" s="26">
        <f t="shared" si="39"/>
        <v>499.94001820533708</v>
      </c>
      <c r="Z1235" s="4">
        <v>21</v>
      </c>
      <c r="AA1235" s="26">
        <v>3.9954199541050279</v>
      </c>
      <c r="AB1235" s="26">
        <v>199.7709977052514</v>
      </c>
    </row>
    <row r="1236" spans="1:28" x14ac:dyDescent="0.25">
      <c r="A1236" s="5" t="s">
        <v>3204</v>
      </c>
      <c r="B1236" s="6" t="s">
        <v>1643</v>
      </c>
      <c r="C1236" s="6" t="s">
        <v>1644</v>
      </c>
      <c r="D1236" s="5">
        <v>2004</v>
      </c>
      <c r="E1236" s="5">
        <v>12</v>
      </c>
      <c r="F1236" s="5">
        <v>19</v>
      </c>
      <c r="G1236" s="5">
        <v>93536</v>
      </c>
      <c r="H1236" s="5" t="s">
        <v>1370</v>
      </c>
      <c r="I1236" s="7">
        <v>3</v>
      </c>
      <c r="J1236" s="5">
        <v>47</v>
      </c>
      <c r="K1236" s="5">
        <v>3</v>
      </c>
      <c r="L1236" s="5">
        <v>6</v>
      </c>
      <c r="M1236" s="5">
        <v>2</v>
      </c>
      <c r="N1236" s="5">
        <v>1</v>
      </c>
      <c r="O1236" s="5">
        <v>9</v>
      </c>
      <c r="P1236" s="5">
        <v>18</v>
      </c>
      <c r="Q1236" s="5">
        <v>6</v>
      </c>
      <c r="R1236" s="5">
        <v>3</v>
      </c>
      <c r="S1236" s="5">
        <v>36</v>
      </c>
      <c r="T1236" s="4">
        <v>1692</v>
      </c>
      <c r="U1236" s="26">
        <f t="shared" si="38"/>
        <v>12.498500455133428</v>
      </c>
      <c r="V1236" s="26">
        <f t="shared" si="39"/>
        <v>587.42952139127112</v>
      </c>
      <c r="Z1236" s="4">
        <v>34</v>
      </c>
      <c r="AA1236" s="26">
        <v>15.702762491294667</v>
      </c>
      <c r="AB1236" s="26">
        <v>471.08287473884002</v>
      </c>
    </row>
    <row r="1237" spans="1:28" x14ac:dyDescent="0.25">
      <c r="A1237" s="5" t="s">
        <v>3217</v>
      </c>
      <c r="B1237" s="6" t="s">
        <v>1643</v>
      </c>
      <c r="C1237" s="6" t="s">
        <v>1644</v>
      </c>
      <c r="D1237" s="5">
        <v>2004</v>
      </c>
      <c r="E1237" s="5">
        <v>12</v>
      </c>
      <c r="F1237" s="5">
        <v>20</v>
      </c>
      <c r="G1237" s="5">
        <v>93644</v>
      </c>
      <c r="H1237" s="5" t="s">
        <v>1370</v>
      </c>
      <c r="I1237" s="7">
        <v>2</v>
      </c>
      <c r="J1237" s="5">
        <v>10</v>
      </c>
      <c r="K1237" s="5">
        <v>3</v>
      </c>
      <c r="L1237" s="5">
        <v>3</v>
      </c>
      <c r="M1237" s="5">
        <v>3</v>
      </c>
      <c r="N1237" s="5">
        <v>3</v>
      </c>
      <c r="O1237" s="5">
        <v>9</v>
      </c>
      <c r="P1237" s="5">
        <v>9</v>
      </c>
      <c r="Q1237" s="5">
        <v>9</v>
      </c>
      <c r="R1237" s="5">
        <v>9</v>
      </c>
      <c r="S1237" s="5">
        <v>36</v>
      </c>
      <c r="T1237" s="4">
        <v>360</v>
      </c>
      <c r="U1237" s="26">
        <f t="shared" si="38"/>
        <v>12.498500455133428</v>
      </c>
      <c r="V1237" s="26">
        <f t="shared" si="39"/>
        <v>124.98500455133427</v>
      </c>
      <c r="Z1237" s="4">
        <v>37</v>
      </c>
      <c r="AA1237" s="26">
        <v>105.5454917127591</v>
      </c>
      <c r="AB1237" s="26">
        <v>5277.2745856379552</v>
      </c>
    </row>
    <row r="1238" spans="1:28" x14ac:dyDescent="0.25">
      <c r="A1238" s="5" t="s">
        <v>3319</v>
      </c>
      <c r="B1238" s="6" t="s">
        <v>1730</v>
      </c>
      <c r="C1238" s="6" t="s">
        <v>1151</v>
      </c>
      <c r="D1238" s="5">
        <v>2004</v>
      </c>
      <c r="E1238" s="5">
        <v>12</v>
      </c>
      <c r="F1238" s="5">
        <v>30</v>
      </c>
      <c r="G1238" s="5">
        <v>92833</v>
      </c>
      <c r="H1238" s="5" t="s">
        <v>1370</v>
      </c>
      <c r="I1238" s="7">
        <v>3.9</v>
      </c>
      <c r="J1238" s="5">
        <v>50</v>
      </c>
      <c r="K1238" s="5">
        <v>2</v>
      </c>
      <c r="L1238" s="5">
        <v>5</v>
      </c>
      <c r="M1238" s="5">
        <v>3</v>
      </c>
      <c r="N1238" s="5">
        <v>2</v>
      </c>
      <c r="O1238" s="5">
        <v>6</v>
      </c>
      <c r="P1238" s="5">
        <v>15</v>
      </c>
      <c r="Q1238" s="5">
        <v>9</v>
      </c>
      <c r="R1238" s="5">
        <v>6</v>
      </c>
      <c r="S1238" s="5">
        <v>36</v>
      </c>
      <c r="T1238" s="4">
        <v>1800</v>
      </c>
      <c r="U1238" s="26">
        <f t="shared" si="38"/>
        <v>12.498500455133428</v>
      </c>
      <c r="V1238" s="26">
        <f t="shared" si="39"/>
        <v>624.92502275667141</v>
      </c>
      <c r="Z1238" s="4">
        <v>8</v>
      </c>
      <c r="AA1238" s="26">
        <v>44.234000665931752</v>
      </c>
      <c r="AB1238" s="26">
        <v>3582.954053940472</v>
      </c>
    </row>
    <row r="1239" spans="1:28" x14ac:dyDescent="0.25">
      <c r="A1239" s="5" t="s">
        <v>3391</v>
      </c>
      <c r="B1239" s="6" t="s">
        <v>1643</v>
      </c>
      <c r="C1239" s="6" t="s">
        <v>1644</v>
      </c>
      <c r="D1239" s="5">
        <v>2004</v>
      </c>
      <c r="E1239" s="5">
        <v>12</v>
      </c>
      <c r="F1239" s="5">
        <v>33</v>
      </c>
      <c r="G1239" s="5">
        <v>92503</v>
      </c>
      <c r="H1239" s="5" t="s">
        <v>1370</v>
      </c>
      <c r="I1239" s="7">
        <v>5.4</v>
      </c>
      <c r="J1239" s="5">
        <v>18</v>
      </c>
      <c r="K1239" s="5">
        <v>4</v>
      </c>
      <c r="L1239" s="5">
        <v>2</v>
      </c>
      <c r="M1239" s="5">
        <v>4</v>
      </c>
      <c r="N1239" s="5">
        <v>2</v>
      </c>
      <c r="O1239" s="5">
        <v>12</v>
      </c>
      <c r="P1239" s="5">
        <v>6</v>
      </c>
      <c r="Q1239" s="5">
        <v>12</v>
      </c>
      <c r="R1239" s="5">
        <v>6</v>
      </c>
      <c r="S1239" s="5">
        <v>36</v>
      </c>
      <c r="T1239" s="4">
        <v>648</v>
      </c>
      <c r="U1239" s="26">
        <f t="shared" si="38"/>
        <v>12.498500455133428</v>
      </c>
      <c r="V1239" s="26">
        <f t="shared" si="39"/>
        <v>224.97300819240169</v>
      </c>
      <c r="Z1239" s="4">
        <v>33</v>
      </c>
      <c r="AA1239" s="26">
        <v>4.2563872170511017</v>
      </c>
      <c r="AB1239" s="26">
        <v>127.69161651153306</v>
      </c>
    </row>
    <row r="1240" spans="1:28" x14ac:dyDescent="0.25">
      <c r="A1240" s="5" t="s">
        <v>3419</v>
      </c>
      <c r="B1240" s="6" t="s">
        <v>1643</v>
      </c>
      <c r="C1240" s="6" t="s">
        <v>1644</v>
      </c>
      <c r="D1240" s="5">
        <v>2004</v>
      </c>
      <c r="E1240" s="5">
        <v>12</v>
      </c>
      <c r="F1240" s="5">
        <v>33</v>
      </c>
      <c r="G1240" s="5">
        <v>92585</v>
      </c>
      <c r="H1240" s="5" t="s">
        <v>1370</v>
      </c>
      <c r="I1240" s="7">
        <v>4.5</v>
      </c>
      <c r="J1240" s="5">
        <v>50</v>
      </c>
      <c r="K1240" s="5">
        <v>2</v>
      </c>
      <c r="L1240" s="5">
        <v>2</v>
      </c>
      <c r="M1240" s="5">
        <v>4</v>
      </c>
      <c r="N1240" s="5">
        <v>4</v>
      </c>
      <c r="O1240" s="5">
        <v>6</v>
      </c>
      <c r="P1240" s="5">
        <v>6</v>
      </c>
      <c r="Q1240" s="5">
        <v>12</v>
      </c>
      <c r="R1240" s="5">
        <v>12</v>
      </c>
      <c r="S1240" s="5">
        <v>36</v>
      </c>
      <c r="T1240" s="4">
        <v>1800</v>
      </c>
      <c r="U1240" s="26">
        <f t="shared" si="38"/>
        <v>12.498500455133428</v>
      </c>
      <c r="V1240" s="26">
        <f t="shared" si="39"/>
        <v>624.92502275667141</v>
      </c>
      <c r="Z1240" s="4">
        <v>30</v>
      </c>
      <c r="AA1240" s="26">
        <v>33.45979399104867</v>
      </c>
      <c r="AB1240" s="26">
        <v>1672.9896995524334</v>
      </c>
    </row>
    <row r="1241" spans="1:28" x14ac:dyDescent="0.25">
      <c r="A1241" s="5" t="s">
        <v>262</v>
      </c>
      <c r="B1241" s="6" t="s">
        <v>1660</v>
      </c>
      <c r="C1241" s="6" t="s">
        <v>1151</v>
      </c>
      <c r="D1241" s="5">
        <v>2004</v>
      </c>
      <c r="E1241" s="5">
        <v>12</v>
      </c>
      <c r="F1241" s="5">
        <v>40</v>
      </c>
      <c r="G1241" s="5">
        <v>93446</v>
      </c>
      <c r="H1241" s="5" t="s">
        <v>1370</v>
      </c>
      <c r="I1241" s="7">
        <v>3</v>
      </c>
      <c r="J1241" s="5">
        <v>35</v>
      </c>
      <c r="K1241" s="5">
        <v>3</v>
      </c>
      <c r="L1241" s="5">
        <v>0</v>
      </c>
      <c r="M1241" s="5">
        <v>3</v>
      </c>
      <c r="N1241" s="5">
        <v>6</v>
      </c>
      <c r="O1241" s="5">
        <v>9</v>
      </c>
      <c r="P1241" s="5">
        <v>0</v>
      </c>
      <c r="Q1241" s="5">
        <v>9</v>
      </c>
      <c r="R1241" s="5">
        <v>18</v>
      </c>
      <c r="S1241" s="5">
        <v>36</v>
      </c>
      <c r="T1241" s="4">
        <v>1260</v>
      </c>
      <c r="U1241" s="26">
        <f t="shared" si="38"/>
        <v>12.498500455133428</v>
      </c>
      <c r="V1241" s="26">
        <f t="shared" si="39"/>
        <v>437.44751592966998</v>
      </c>
      <c r="Z1241" s="4">
        <v>19</v>
      </c>
      <c r="AA1241" s="26">
        <v>14.518757391871429</v>
      </c>
      <c r="AB1241" s="26">
        <v>943.71923047164285</v>
      </c>
    </row>
    <row r="1242" spans="1:28" x14ac:dyDescent="0.25">
      <c r="A1242" s="5" t="s">
        <v>308</v>
      </c>
      <c r="B1242" s="6" t="s">
        <v>1643</v>
      </c>
      <c r="C1242" s="6" t="s">
        <v>1644</v>
      </c>
      <c r="D1242" s="5">
        <v>2004</v>
      </c>
      <c r="E1242" s="5">
        <v>12</v>
      </c>
      <c r="F1242" s="5">
        <v>42</v>
      </c>
      <c r="G1242" s="5">
        <v>93454</v>
      </c>
      <c r="H1242" s="5" t="s">
        <v>1370</v>
      </c>
      <c r="I1242" s="7">
        <v>3</v>
      </c>
      <c r="J1242" s="5">
        <v>30</v>
      </c>
      <c r="K1242" s="5">
        <v>3</v>
      </c>
      <c r="L1242" s="5">
        <v>3</v>
      </c>
      <c r="M1242" s="5">
        <v>3</v>
      </c>
      <c r="N1242" s="5">
        <v>3</v>
      </c>
      <c r="O1242" s="5">
        <v>9</v>
      </c>
      <c r="P1242" s="5">
        <v>9</v>
      </c>
      <c r="Q1242" s="5">
        <v>9</v>
      </c>
      <c r="R1242" s="5">
        <v>9</v>
      </c>
      <c r="S1242" s="5">
        <v>36</v>
      </c>
      <c r="T1242" s="4">
        <v>1080</v>
      </c>
      <c r="U1242" s="26">
        <f t="shared" si="38"/>
        <v>12.498500455133428</v>
      </c>
      <c r="V1242" s="26">
        <f t="shared" si="39"/>
        <v>374.95501365400281</v>
      </c>
      <c r="Z1242" s="4">
        <v>7</v>
      </c>
      <c r="AA1242" s="26">
        <v>20.150504013887954</v>
      </c>
      <c r="AB1242" s="26">
        <v>1007.5252006943977</v>
      </c>
    </row>
    <row r="1243" spans="1:28" x14ac:dyDescent="0.25">
      <c r="A1243" s="5" t="s">
        <v>1988</v>
      </c>
      <c r="B1243" s="6" t="s">
        <v>1643</v>
      </c>
      <c r="C1243" s="6" t="s">
        <v>1644</v>
      </c>
      <c r="D1243" s="5">
        <v>2003</v>
      </c>
      <c r="E1243" s="5">
        <v>13</v>
      </c>
      <c r="F1243" s="5">
        <v>33</v>
      </c>
      <c r="G1243" s="5">
        <v>92584</v>
      </c>
      <c r="H1243" s="5" t="s">
        <v>1645</v>
      </c>
      <c r="I1243" s="7">
        <v>3.2</v>
      </c>
      <c r="J1243" s="5">
        <v>29</v>
      </c>
      <c r="K1243" s="5">
        <v>3</v>
      </c>
      <c r="L1243" s="5">
        <v>3</v>
      </c>
      <c r="M1243" s="5">
        <v>3</v>
      </c>
      <c r="N1243" s="5">
        <v>3</v>
      </c>
      <c r="O1243" s="5">
        <v>9</v>
      </c>
      <c r="P1243" s="5">
        <v>9</v>
      </c>
      <c r="Q1243" s="5">
        <v>9</v>
      </c>
      <c r="R1243" s="5">
        <v>9</v>
      </c>
      <c r="S1243" s="5">
        <v>36</v>
      </c>
      <c r="T1243" s="4">
        <v>1044</v>
      </c>
      <c r="U1243" s="26">
        <f t="shared" si="38"/>
        <v>12.452091007583967</v>
      </c>
      <c r="V1243" s="26">
        <f t="shared" si="39"/>
        <v>361.11063921993502</v>
      </c>
      <c r="Z1243" s="4">
        <v>39</v>
      </c>
      <c r="AA1243" s="26">
        <v>61.976206823312076</v>
      </c>
      <c r="AB1243" s="26">
        <v>1239.5241364662415</v>
      </c>
    </row>
    <row r="1244" spans="1:28" x14ac:dyDescent="0.25">
      <c r="A1244" s="5" t="s">
        <v>2090</v>
      </c>
      <c r="B1244" s="6" t="s">
        <v>1643</v>
      </c>
      <c r="C1244" s="6" t="s">
        <v>1644</v>
      </c>
      <c r="D1244" s="5">
        <v>2003</v>
      </c>
      <c r="E1244" s="5">
        <v>13</v>
      </c>
      <c r="F1244" s="5">
        <v>37</v>
      </c>
      <c r="G1244" s="5">
        <v>92029</v>
      </c>
      <c r="H1244" s="5" t="s">
        <v>1645</v>
      </c>
      <c r="I1244" s="7">
        <v>5</v>
      </c>
      <c r="J1244" s="5">
        <v>100</v>
      </c>
      <c r="K1244" s="5">
        <v>3</v>
      </c>
      <c r="L1244" s="5">
        <v>1</v>
      </c>
      <c r="M1244" s="5">
        <v>3</v>
      </c>
      <c r="N1244" s="5">
        <v>5</v>
      </c>
      <c r="O1244" s="5">
        <v>9</v>
      </c>
      <c r="P1244" s="5">
        <v>3</v>
      </c>
      <c r="Q1244" s="5">
        <v>9</v>
      </c>
      <c r="R1244" s="5">
        <v>15</v>
      </c>
      <c r="S1244" s="5">
        <v>36</v>
      </c>
      <c r="T1244" s="4">
        <v>3600</v>
      </c>
      <c r="U1244" s="26">
        <f t="shared" si="38"/>
        <v>12.452091007583967</v>
      </c>
      <c r="V1244" s="26">
        <f t="shared" si="39"/>
        <v>1245.2091007583967</v>
      </c>
      <c r="Z1244" s="4">
        <v>33</v>
      </c>
      <c r="AA1244" s="26">
        <v>19.863140346238474</v>
      </c>
      <c r="AB1244" s="26">
        <v>516.44164900220028</v>
      </c>
    </row>
    <row r="1245" spans="1:28" x14ac:dyDescent="0.25">
      <c r="A1245" s="5" t="s">
        <v>2203</v>
      </c>
      <c r="B1245" s="6" t="s">
        <v>1643</v>
      </c>
      <c r="C1245" s="6" t="s">
        <v>1644</v>
      </c>
      <c r="D1245" s="5">
        <v>2003</v>
      </c>
      <c r="E1245" s="5">
        <v>13</v>
      </c>
      <c r="F1245" s="5">
        <v>43</v>
      </c>
      <c r="G1245" s="5">
        <v>95050</v>
      </c>
      <c r="H1245" s="5" t="s">
        <v>1645</v>
      </c>
      <c r="I1245" s="7">
        <v>1.3</v>
      </c>
      <c r="J1245" s="5">
        <v>8</v>
      </c>
      <c r="K1245" s="5">
        <v>3</v>
      </c>
      <c r="L1245" s="5">
        <v>7</v>
      </c>
      <c r="M1245" s="5">
        <v>2</v>
      </c>
      <c r="N1245" s="5">
        <v>0</v>
      </c>
      <c r="O1245" s="5">
        <v>9</v>
      </c>
      <c r="P1245" s="5">
        <v>21</v>
      </c>
      <c r="Q1245" s="5">
        <v>6</v>
      </c>
      <c r="R1245" s="5">
        <v>0</v>
      </c>
      <c r="S1245" s="5">
        <v>36</v>
      </c>
      <c r="T1245" s="4">
        <v>288</v>
      </c>
      <c r="U1245" s="26">
        <f t="shared" si="38"/>
        <v>12.452091007583967</v>
      </c>
      <c r="V1245" s="26">
        <f t="shared" si="39"/>
        <v>99.616728060671733</v>
      </c>
      <c r="Z1245" s="4">
        <v>28</v>
      </c>
      <c r="AA1245" s="26">
        <v>0</v>
      </c>
      <c r="AB1245" s="26">
        <v>0</v>
      </c>
    </row>
    <row r="1246" spans="1:28" x14ac:dyDescent="0.25">
      <c r="A1246" s="5" t="s">
        <v>3028</v>
      </c>
      <c r="B1246" s="6" t="s">
        <v>1643</v>
      </c>
      <c r="C1246" s="6" t="s">
        <v>1644</v>
      </c>
      <c r="D1246" s="5">
        <v>2003</v>
      </c>
      <c r="E1246" s="5">
        <v>13</v>
      </c>
      <c r="F1246" s="5">
        <v>19</v>
      </c>
      <c r="G1246" s="5">
        <v>91775</v>
      </c>
      <c r="H1246" s="5" t="s">
        <v>1645</v>
      </c>
      <c r="I1246" s="7">
        <v>6.1</v>
      </c>
      <c r="J1246" s="5">
        <v>50</v>
      </c>
      <c r="K1246" s="5">
        <v>4</v>
      </c>
      <c r="L1246" s="5">
        <v>2</v>
      </c>
      <c r="M1246" s="5">
        <v>2</v>
      </c>
      <c r="N1246" s="5">
        <v>4</v>
      </c>
      <c r="O1246" s="5">
        <v>12</v>
      </c>
      <c r="P1246" s="5">
        <v>6</v>
      </c>
      <c r="Q1246" s="5">
        <v>6</v>
      </c>
      <c r="R1246" s="5">
        <v>12</v>
      </c>
      <c r="S1246" s="5">
        <v>36</v>
      </c>
      <c r="T1246" s="4">
        <v>1800</v>
      </c>
      <c r="U1246" s="26">
        <f t="shared" si="38"/>
        <v>12.452091007583967</v>
      </c>
      <c r="V1246" s="26">
        <f t="shared" si="39"/>
        <v>622.60455037919837</v>
      </c>
      <c r="Z1246" s="4">
        <v>32</v>
      </c>
      <c r="AA1246" s="26">
        <v>91.67166102502766</v>
      </c>
      <c r="AB1246" s="26">
        <v>9167.1661025027661</v>
      </c>
    </row>
    <row r="1247" spans="1:28" x14ac:dyDescent="0.25">
      <c r="A1247" s="5" t="s">
        <v>230</v>
      </c>
      <c r="B1247" s="6" t="s">
        <v>1643</v>
      </c>
      <c r="C1247" s="6" t="s">
        <v>1644</v>
      </c>
      <c r="D1247" s="5">
        <v>2003</v>
      </c>
      <c r="E1247" s="5">
        <v>13</v>
      </c>
      <c r="F1247" s="5">
        <v>39</v>
      </c>
      <c r="G1247" s="5">
        <v>95337</v>
      </c>
      <c r="H1247" s="5" t="s">
        <v>1370</v>
      </c>
      <c r="I1247" s="7">
        <v>4</v>
      </c>
      <c r="J1247" s="5">
        <v>12</v>
      </c>
      <c r="K1247" s="5">
        <v>3</v>
      </c>
      <c r="L1247" s="5">
        <v>3</v>
      </c>
      <c r="M1247" s="5">
        <v>3</v>
      </c>
      <c r="N1247" s="5">
        <v>3</v>
      </c>
      <c r="O1247" s="5">
        <v>9</v>
      </c>
      <c r="P1247" s="5">
        <v>9</v>
      </c>
      <c r="Q1247" s="5">
        <v>9</v>
      </c>
      <c r="R1247" s="5">
        <v>9</v>
      </c>
      <c r="S1247" s="5">
        <v>36</v>
      </c>
      <c r="T1247" s="4">
        <v>432</v>
      </c>
      <c r="U1247" s="26">
        <f t="shared" si="38"/>
        <v>12.452091007583967</v>
      </c>
      <c r="V1247" s="26">
        <f t="shared" si="39"/>
        <v>149.4250920910076</v>
      </c>
      <c r="Z1247" s="4">
        <v>23</v>
      </c>
      <c r="AA1247" s="26">
        <v>12.09927956183696</v>
      </c>
      <c r="AB1247" s="26">
        <v>798.55245108123938</v>
      </c>
    </row>
    <row r="1248" spans="1:28" x14ac:dyDescent="0.25">
      <c r="A1248" s="5" t="s">
        <v>481</v>
      </c>
      <c r="B1248" s="6" t="s">
        <v>1643</v>
      </c>
      <c r="C1248" s="6" t="s">
        <v>1644</v>
      </c>
      <c r="D1248" s="5">
        <v>2003</v>
      </c>
      <c r="E1248" s="5">
        <v>13</v>
      </c>
      <c r="F1248" s="5">
        <v>56</v>
      </c>
      <c r="G1248" s="5">
        <v>93065</v>
      </c>
      <c r="H1248" s="5" t="s">
        <v>1370</v>
      </c>
      <c r="I1248" s="7">
        <v>5.7</v>
      </c>
      <c r="J1248" s="5">
        <v>61</v>
      </c>
      <c r="K1248" s="5">
        <v>3</v>
      </c>
      <c r="L1248" s="5">
        <v>3</v>
      </c>
      <c r="M1248" s="5">
        <v>3</v>
      </c>
      <c r="N1248" s="5">
        <v>3</v>
      </c>
      <c r="O1248" s="5">
        <v>9</v>
      </c>
      <c r="P1248" s="5">
        <v>9</v>
      </c>
      <c r="Q1248" s="5">
        <v>9</v>
      </c>
      <c r="R1248" s="5">
        <v>9</v>
      </c>
      <c r="S1248" s="5">
        <v>36</v>
      </c>
      <c r="T1248" s="4">
        <v>2196</v>
      </c>
      <c r="U1248" s="26">
        <f t="shared" si="38"/>
        <v>12.452091007583967</v>
      </c>
      <c r="V1248" s="26">
        <f t="shared" si="39"/>
        <v>759.57755146262195</v>
      </c>
      <c r="Z1248" s="4">
        <v>9</v>
      </c>
      <c r="AA1248" s="26">
        <v>12.683503708813213</v>
      </c>
      <c r="AB1248" s="26">
        <v>126.83503708813213</v>
      </c>
    </row>
    <row r="1249" spans="1:28" x14ac:dyDescent="0.25">
      <c r="A1249" s="5" t="s">
        <v>1657</v>
      </c>
      <c r="B1249" s="6" t="s">
        <v>1643</v>
      </c>
      <c r="C1249" s="6" t="s">
        <v>1644</v>
      </c>
      <c r="D1249" s="5">
        <v>2002</v>
      </c>
      <c r="E1249" s="5">
        <v>14</v>
      </c>
      <c r="F1249" s="5">
        <v>1</v>
      </c>
      <c r="G1249" s="5">
        <v>94536</v>
      </c>
      <c r="H1249" s="5" t="s">
        <v>1645</v>
      </c>
      <c r="I1249" s="7">
        <v>5.0999999999999996</v>
      </c>
      <c r="J1249" s="5">
        <v>30</v>
      </c>
      <c r="K1249" s="5">
        <v>3</v>
      </c>
      <c r="L1249" s="5">
        <v>2</v>
      </c>
      <c r="M1249" s="5">
        <v>3</v>
      </c>
      <c r="N1249" s="5">
        <v>4</v>
      </c>
      <c r="O1249" s="5">
        <v>9</v>
      </c>
      <c r="P1249" s="5">
        <v>6</v>
      </c>
      <c r="Q1249" s="5">
        <v>9</v>
      </c>
      <c r="R1249" s="5">
        <v>12</v>
      </c>
      <c r="S1249" s="5">
        <v>36</v>
      </c>
      <c r="T1249" s="4">
        <v>1080</v>
      </c>
      <c r="U1249" s="26">
        <f t="shared" si="38"/>
        <v>12.405207627528799</v>
      </c>
      <c r="V1249" s="26">
        <f t="shared" si="39"/>
        <v>372.15622882586399</v>
      </c>
      <c r="Z1249" s="4">
        <v>26</v>
      </c>
      <c r="AA1249" s="26">
        <v>12.2806286067851</v>
      </c>
      <c r="AB1249" s="26">
        <v>736.83771640710597</v>
      </c>
    </row>
    <row r="1250" spans="1:28" x14ac:dyDescent="0.25">
      <c r="A1250" s="5" t="s">
        <v>1950</v>
      </c>
      <c r="B1250" s="6" t="s">
        <v>1643</v>
      </c>
      <c r="C1250" s="6" t="s">
        <v>1644</v>
      </c>
      <c r="D1250" s="5">
        <v>2002</v>
      </c>
      <c r="E1250" s="5">
        <v>14</v>
      </c>
      <c r="F1250" s="5">
        <v>30</v>
      </c>
      <c r="G1250" s="5">
        <v>92649</v>
      </c>
      <c r="H1250" s="5" t="s">
        <v>1645</v>
      </c>
      <c r="I1250" s="7">
        <v>3.6</v>
      </c>
      <c r="J1250" s="5">
        <v>60</v>
      </c>
      <c r="K1250" s="5">
        <v>3</v>
      </c>
      <c r="L1250" s="5">
        <v>3</v>
      </c>
      <c r="M1250" s="5">
        <v>3</v>
      </c>
      <c r="N1250" s="5">
        <v>3</v>
      </c>
      <c r="O1250" s="5">
        <v>9</v>
      </c>
      <c r="P1250" s="5">
        <v>9</v>
      </c>
      <c r="Q1250" s="5">
        <v>9</v>
      </c>
      <c r="R1250" s="5">
        <v>9</v>
      </c>
      <c r="S1250" s="5">
        <v>36</v>
      </c>
      <c r="T1250" s="4">
        <v>2160</v>
      </c>
      <c r="U1250" s="26">
        <f t="shared" si="38"/>
        <v>12.405207627528799</v>
      </c>
      <c r="V1250" s="26">
        <f t="shared" si="39"/>
        <v>744.31245765172798</v>
      </c>
      <c r="Z1250" s="4">
        <v>9</v>
      </c>
      <c r="AA1250" s="26">
        <v>15.220204450575855</v>
      </c>
      <c r="AB1250" s="26">
        <v>608.8081780230342</v>
      </c>
    </row>
    <row r="1251" spans="1:28" x14ac:dyDescent="0.25">
      <c r="A1251" s="5" t="s">
        <v>2263</v>
      </c>
      <c r="B1251" s="6" t="s">
        <v>1643</v>
      </c>
      <c r="C1251" s="6" t="s">
        <v>1644</v>
      </c>
      <c r="D1251" s="5">
        <v>2002</v>
      </c>
      <c r="E1251" s="5">
        <v>14</v>
      </c>
      <c r="F1251" s="5">
        <v>48</v>
      </c>
      <c r="G1251" s="5">
        <v>95620</v>
      </c>
      <c r="H1251" s="5" t="s">
        <v>1645</v>
      </c>
      <c r="I1251" s="7">
        <v>3.9</v>
      </c>
      <c r="J1251" s="5">
        <v>30</v>
      </c>
      <c r="K1251" s="5">
        <v>3</v>
      </c>
      <c r="L1251" s="5">
        <v>3</v>
      </c>
      <c r="M1251" s="5">
        <v>3</v>
      </c>
      <c r="N1251" s="5">
        <v>3</v>
      </c>
      <c r="O1251" s="5">
        <v>9</v>
      </c>
      <c r="P1251" s="5">
        <v>9</v>
      </c>
      <c r="Q1251" s="5">
        <v>9</v>
      </c>
      <c r="R1251" s="5">
        <v>9</v>
      </c>
      <c r="S1251" s="5">
        <v>36</v>
      </c>
      <c r="T1251" s="4">
        <v>1080</v>
      </c>
      <c r="U1251" s="26">
        <f t="shared" si="38"/>
        <v>12.405207627528799</v>
      </c>
      <c r="V1251" s="26">
        <f t="shared" si="39"/>
        <v>372.15622882586399</v>
      </c>
      <c r="Z1251" s="4">
        <v>31</v>
      </c>
      <c r="AA1251" s="26">
        <v>12.547422746643253</v>
      </c>
      <c r="AB1251" s="26">
        <v>401.5175278925841</v>
      </c>
    </row>
    <row r="1252" spans="1:28" x14ac:dyDescent="0.25">
      <c r="A1252" s="5" t="s">
        <v>3185</v>
      </c>
      <c r="B1252" s="6" t="s">
        <v>1643</v>
      </c>
      <c r="C1252" s="6" t="s">
        <v>1644</v>
      </c>
      <c r="D1252" s="5">
        <v>2002</v>
      </c>
      <c r="E1252" s="5">
        <v>14</v>
      </c>
      <c r="F1252" s="5">
        <v>19</v>
      </c>
      <c r="G1252" s="5">
        <v>91505</v>
      </c>
      <c r="H1252" s="5" t="s">
        <v>1370</v>
      </c>
      <c r="I1252" s="7">
        <v>2</v>
      </c>
      <c r="J1252" s="5">
        <v>2</v>
      </c>
      <c r="K1252" s="5">
        <v>3</v>
      </c>
      <c r="L1252" s="5">
        <v>3</v>
      </c>
      <c r="M1252" s="5">
        <v>3</v>
      </c>
      <c r="N1252" s="5">
        <v>3</v>
      </c>
      <c r="O1252" s="5">
        <v>9</v>
      </c>
      <c r="P1252" s="5">
        <v>9</v>
      </c>
      <c r="Q1252" s="5">
        <v>9</v>
      </c>
      <c r="R1252" s="5">
        <v>9</v>
      </c>
      <c r="S1252" s="5">
        <v>36</v>
      </c>
      <c r="T1252" s="4">
        <v>72</v>
      </c>
      <c r="U1252" s="26">
        <f t="shared" si="38"/>
        <v>12.405207627528799</v>
      </c>
      <c r="V1252" s="26">
        <f t="shared" si="39"/>
        <v>24.810415255057599</v>
      </c>
      <c r="Z1252" s="4">
        <v>33</v>
      </c>
      <c r="AA1252" s="26">
        <v>11.350365912136271</v>
      </c>
      <c r="AB1252" s="26">
        <v>340.51097736408809</v>
      </c>
    </row>
    <row r="1253" spans="1:28" x14ac:dyDescent="0.25">
      <c r="A1253" s="5" t="s">
        <v>35</v>
      </c>
      <c r="B1253" s="6" t="s">
        <v>1643</v>
      </c>
      <c r="C1253" s="6" t="s">
        <v>1644</v>
      </c>
      <c r="D1253" s="5">
        <v>2002</v>
      </c>
      <c r="E1253" s="5">
        <v>14</v>
      </c>
      <c r="F1253" s="5">
        <v>34</v>
      </c>
      <c r="G1253" s="5">
        <v>95632</v>
      </c>
      <c r="H1253" s="5" t="s">
        <v>1370</v>
      </c>
      <c r="I1253" s="7">
        <v>3.9</v>
      </c>
      <c r="J1253" s="5">
        <v>35</v>
      </c>
      <c r="K1253" s="5">
        <v>4</v>
      </c>
      <c r="L1253" s="5">
        <v>4</v>
      </c>
      <c r="M1253" s="5">
        <v>4</v>
      </c>
      <c r="N1253" s="5">
        <v>0</v>
      </c>
      <c r="O1253" s="5">
        <v>12</v>
      </c>
      <c r="P1253" s="5">
        <v>12</v>
      </c>
      <c r="Q1253" s="5">
        <v>12</v>
      </c>
      <c r="R1253" s="5">
        <v>0</v>
      </c>
      <c r="S1253" s="5">
        <v>36</v>
      </c>
      <c r="T1253" s="4">
        <v>1260</v>
      </c>
      <c r="U1253" s="26">
        <f t="shared" si="38"/>
        <v>12.405207627528799</v>
      </c>
      <c r="V1253" s="26">
        <f t="shared" si="39"/>
        <v>434.18226696350797</v>
      </c>
      <c r="Z1253" s="4">
        <v>33</v>
      </c>
      <c r="AA1253" s="26">
        <v>25.538323302306608</v>
      </c>
      <c r="AB1253" s="26">
        <v>1302.4544884176371</v>
      </c>
    </row>
    <row r="1254" spans="1:28" x14ac:dyDescent="0.25">
      <c r="A1254" s="5" t="s">
        <v>318</v>
      </c>
      <c r="B1254" s="6" t="s">
        <v>1660</v>
      </c>
      <c r="C1254" s="6" t="s">
        <v>1151</v>
      </c>
      <c r="D1254" s="5">
        <v>2002</v>
      </c>
      <c r="E1254" s="5">
        <v>14</v>
      </c>
      <c r="F1254" s="5">
        <v>43</v>
      </c>
      <c r="G1254" s="5">
        <v>95112</v>
      </c>
      <c r="H1254" s="5" t="s">
        <v>1370</v>
      </c>
      <c r="I1254" s="7">
        <v>2.8</v>
      </c>
      <c r="J1254" s="5">
        <v>29</v>
      </c>
      <c r="K1254" s="5">
        <v>4</v>
      </c>
      <c r="L1254" s="5">
        <v>0</v>
      </c>
      <c r="M1254" s="5">
        <v>4</v>
      </c>
      <c r="N1254" s="5">
        <v>4</v>
      </c>
      <c r="O1254" s="5">
        <v>12</v>
      </c>
      <c r="P1254" s="5">
        <v>0</v>
      </c>
      <c r="Q1254" s="5">
        <v>12</v>
      </c>
      <c r="R1254" s="5">
        <v>12</v>
      </c>
      <c r="S1254" s="5">
        <v>36</v>
      </c>
      <c r="T1254" s="4">
        <v>1044</v>
      </c>
      <c r="U1254" s="26">
        <f t="shared" si="38"/>
        <v>12.405207627528799</v>
      </c>
      <c r="V1254" s="26">
        <f t="shared" si="39"/>
        <v>359.7510211983352</v>
      </c>
      <c r="Z1254" s="4">
        <v>32</v>
      </c>
      <c r="AA1254" s="26">
        <v>16.923998958466647</v>
      </c>
      <c r="AB1254" s="26">
        <v>135.39199166773318</v>
      </c>
    </row>
    <row r="1255" spans="1:28" x14ac:dyDescent="0.25">
      <c r="A1255" s="5" t="s">
        <v>1783</v>
      </c>
      <c r="B1255" s="6" t="s">
        <v>1643</v>
      </c>
      <c r="C1255" s="6" t="s">
        <v>1644</v>
      </c>
      <c r="D1255" s="5">
        <v>2001</v>
      </c>
      <c r="E1255" s="5">
        <v>15</v>
      </c>
      <c r="F1255" s="5">
        <v>19</v>
      </c>
      <c r="G1255" s="5">
        <v>91214</v>
      </c>
      <c r="H1255" s="5" t="s">
        <v>1645</v>
      </c>
      <c r="I1255" s="7">
        <v>2</v>
      </c>
      <c r="J1255" s="5">
        <v>9</v>
      </c>
      <c r="K1255" s="5">
        <v>4</v>
      </c>
      <c r="L1255" s="5">
        <v>1</v>
      </c>
      <c r="M1255" s="5">
        <v>3</v>
      </c>
      <c r="N1255" s="5">
        <v>4</v>
      </c>
      <c r="O1255" s="5">
        <v>12</v>
      </c>
      <c r="P1255" s="5">
        <v>3</v>
      </c>
      <c r="Q1255" s="5">
        <v>9</v>
      </c>
      <c r="R1255" s="5">
        <v>12</v>
      </c>
      <c r="S1255" s="5">
        <v>36</v>
      </c>
      <c r="T1255" s="4">
        <v>324</v>
      </c>
      <c r="U1255" s="26">
        <f t="shared" si="38"/>
        <v>12.357843018023496</v>
      </c>
      <c r="V1255" s="26">
        <f t="shared" si="39"/>
        <v>111.22058716221147</v>
      </c>
      <c r="Z1255" s="4">
        <v>35</v>
      </c>
      <c r="AA1255" s="26">
        <v>34.26057270827927</v>
      </c>
      <c r="AB1255" s="26">
        <v>68.521145416558539</v>
      </c>
    </row>
    <row r="1256" spans="1:28" x14ac:dyDescent="0.25">
      <c r="A1256" s="5" t="s">
        <v>1788</v>
      </c>
      <c r="B1256" s="6" t="s">
        <v>1643</v>
      </c>
      <c r="C1256" s="6" t="s">
        <v>1644</v>
      </c>
      <c r="D1256" s="5">
        <v>2001</v>
      </c>
      <c r="E1256" s="5">
        <v>15</v>
      </c>
      <c r="F1256" s="5">
        <v>19</v>
      </c>
      <c r="G1256" s="5">
        <v>91040</v>
      </c>
      <c r="H1256" s="5" t="s">
        <v>1645</v>
      </c>
      <c r="I1256" s="7">
        <v>4.8</v>
      </c>
      <c r="J1256" s="5">
        <v>100</v>
      </c>
      <c r="K1256" s="5">
        <v>2</v>
      </c>
      <c r="L1256" s="5">
        <v>0</v>
      </c>
      <c r="M1256" s="5">
        <v>4</v>
      </c>
      <c r="N1256" s="5">
        <v>6</v>
      </c>
      <c r="O1256" s="5">
        <v>6</v>
      </c>
      <c r="P1256" s="5">
        <v>0</v>
      </c>
      <c r="Q1256" s="5">
        <v>12</v>
      </c>
      <c r="R1256" s="5">
        <v>18</v>
      </c>
      <c r="S1256" s="5">
        <v>36</v>
      </c>
      <c r="T1256" s="4">
        <v>3600</v>
      </c>
      <c r="U1256" s="26">
        <f t="shared" si="38"/>
        <v>12.357843018023496</v>
      </c>
      <c r="V1256" s="26">
        <f t="shared" si="39"/>
        <v>1235.7843018023495</v>
      </c>
      <c r="Z1256" s="4">
        <v>33</v>
      </c>
      <c r="AA1256" s="26">
        <v>4.2563872170511017</v>
      </c>
      <c r="AB1256" s="26">
        <v>85.127744341022037</v>
      </c>
    </row>
    <row r="1257" spans="1:28" x14ac:dyDescent="0.25">
      <c r="A1257" s="5" t="s">
        <v>1924</v>
      </c>
      <c r="B1257" s="6" t="s">
        <v>1643</v>
      </c>
      <c r="C1257" s="6" t="s">
        <v>1644</v>
      </c>
      <c r="D1257" s="5">
        <v>2001</v>
      </c>
      <c r="E1257" s="5">
        <v>15</v>
      </c>
      <c r="F1257" s="5">
        <v>30</v>
      </c>
      <c r="G1257" s="5">
        <v>92780</v>
      </c>
      <c r="H1257" s="5" t="s">
        <v>1645</v>
      </c>
      <c r="I1257" s="7">
        <v>4.0999999999999996</v>
      </c>
      <c r="J1257" s="5">
        <v>46</v>
      </c>
      <c r="K1257" s="5">
        <v>2</v>
      </c>
      <c r="L1257" s="5">
        <v>0</v>
      </c>
      <c r="M1257" s="5">
        <v>2</v>
      </c>
      <c r="N1257" s="5">
        <v>8</v>
      </c>
      <c r="O1257" s="5">
        <v>6</v>
      </c>
      <c r="P1257" s="5">
        <v>0</v>
      </c>
      <c r="Q1257" s="5">
        <v>6</v>
      </c>
      <c r="R1257" s="5">
        <v>24</v>
      </c>
      <c r="S1257" s="5">
        <v>36</v>
      </c>
      <c r="T1257" s="4">
        <v>1656</v>
      </c>
      <c r="U1257" s="26">
        <f t="shared" si="38"/>
        <v>12.357843018023496</v>
      </c>
      <c r="V1257" s="26">
        <f t="shared" si="39"/>
        <v>568.46077882908082</v>
      </c>
      <c r="Z1257" s="4">
        <v>20</v>
      </c>
      <c r="AA1257" s="26">
        <v>5.3030806262011811</v>
      </c>
      <c r="AB1257" s="26">
        <v>318.18483757207088</v>
      </c>
    </row>
    <row r="1258" spans="1:28" x14ac:dyDescent="0.25">
      <c r="A1258" s="5" t="s">
        <v>3000</v>
      </c>
      <c r="B1258" s="6" t="s">
        <v>1643</v>
      </c>
      <c r="C1258" s="6" t="s">
        <v>1644</v>
      </c>
      <c r="D1258" s="5">
        <v>2001</v>
      </c>
      <c r="E1258" s="5">
        <v>15</v>
      </c>
      <c r="F1258" s="5">
        <v>15</v>
      </c>
      <c r="G1258" s="5">
        <v>93263</v>
      </c>
      <c r="H1258" s="5" t="s">
        <v>1370</v>
      </c>
      <c r="I1258" s="7">
        <v>4.8</v>
      </c>
      <c r="J1258" s="5">
        <v>80</v>
      </c>
      <c r="K1258" s="5">
        <v>3</v>
      </c>
      <c r="L1258" s="5">
        <v>3</v>
      </c>
      <c r="M1258" s="5">
        <v>3</v>
      </c>
      <c r="N1258" s="5">
        <v>3</v>
      </c>
      <c r="O1258" s="5">
        <v>9</v>
      </c>
      <c r="P1258" s="5">
        <v>9</v>
      </c>
      <c r="Q1258" s="5">
        <v>9</v>
      </c>
      <c r="R1258" s="5">
        <v>9</v>
      </c>
      <c r="S1258" s="5">
        <v>36</v>
      </c>
      <c r="T1258" s="4">
        <v>2880</v>
      </c>
      <c r="U1258" s="26">
        <f t="shared" si="38"/>
        <v>12.357843018023496</v>
      </c>
      <c r="V1258" s="26">
        <f t="shared" si="39"/>
        <v>988.62744144187968</v>
      </c>
      <c r="Z1258" s="4">
        <v>28</v>
      </c>
      <c r="AA1258" s="26">
        <v>38.609507406991398</v>
      </c>
      <c r="AB1258" s="26">
        <v>1544.3802962796558</v>
      </c>
    </row>
    <row r="1259" spans="1:28" x14ac:dyDescent="0.25">
      <c r="A1259" s="5" t="s">
        <v>3143</v>
      </c>
      <c r="B1259" s="6" t="s">
        <v>1643</v>
      </c>
      <c r="C1259" s="6" t="s">
        <v>1644</v>
      </c>
      <c r="D1259" s="5">
        <v>2001</v>
      </c>
      <c r="E1259" s="5">
        <v>15</v>
      </c>
      <c r="F1259" s="5">
        <v>19</v>
      </c>
      <c r="G1259" s="5">
        <v>90245</v>
      </c>
      <c r="H1259" s="5" t="s">
        <v>1370</v>
      </c>
      <c r="I1259" s="7">
        <v>3.9</v>
      </c>
      <c r="J1259" s="5">
        <v>61</v>
      </c>
      <c r="K1259" s="5">
        <v>4</v>
      </c>
      <c r="L1259" s="5">
        <v>0</v>
      </c>
      <c r="M1259" s="5">
        <v>4</v>
      </c>
      <c r="N1259" s="5">
        <v>4</v>
      </c>
      <c r="O1259" s="5">
        <v>12</v>
      </c>
      <c r="P1259" s="5">
        <v>0</v>
      </c>
      <c r="Q1259" s="5">
        <v>12</v>
      </c>
      <c r="R1259" s="5">
        <v>12</v>
      </c>
      <c r="S1259" s="5">
        <v>36</v>
      </c>
      <c r="T1259" s="4">
        <v>2196</v>
      </c>
      <c r="U1259" s="26">
        <f t="shared" si="38"/>
        <v>12.357843018023496</v>
      </c>
      <c r="V1259" s="26">
        <f t="shared" si="39"/>
        <v>753.82842409943328</v>
      </c>
      <c r="Z1259" s="4">
        <v>31</v>
      </c>
      <c r="AA1259" s="26">
        <v>104.5618562220271</v>
      </c>
      <c r="AB1259" s="26">
        <v>4077.9123926590569</v>
      </c>
    </row>
    <row r="1260" spans="1:28" x14ac:dyDescent="0.25">
      <c r="A1260" s="5" t="s">
        <v>3258</v>
      </c>
      <c r="B1260" s="6" t="s">
        <v>1643</v>
      </c>
      <c r="C1260" s="6" t="s">
        <v>1644</v>
      </c>
      <c r="D1260" s="5">
        <v>2001</v>
      </c>
      <c r="E1260" s="5">
        <v>15</v>
      </c>
      <c r="F1260" s="5">
        <v>28</v>
      </c>
      <c r="G1260" s="5">
        <v>94574</v>
      </c>
      <c r="H1260" s="5" t="s">
        <v>1370</v>
      </c>
      <c r="I1260" s="7">
        <v>4.0999999999999996</v>
      </c>
      <c r="J1260" s="5">
        <v>50</v>
      </c>
      <c r="K1260" s="5">
        <v>5</v>
      </c>
      <c r="L1260" s="5">
        <v>0</v>
      </c>
      <c r="M1260" s="5">
        <v>5</v>
      </c>
      <c r="N1260" s="5">
        <v>2</v>
      </c>
      <c r="O1260" s="5">
        <v>15</v>
      </c>
      <c r="P1260" s="5">
        <v>0</v>
      </c>
      <c r="Q1260" s="5">
        <v>15</v>
      </c>
      <c r="R1260" s="5">
        <v>6</v>
      </c>
      <c r="S1260" s="5">
        <v>36</v>
      </c>
      <c r="T1260" s="4">
        <v>1800</v>
      </c>
      <c r="U1260" s="26">
        <f t="shared" si="38"/>
        <v>12.357843018023496</v>
      </c>
      <c r="V1260" s="26">
        <f t="shared" si="39"/>
        <v>617.89215090117477</v>
      </c>
      <c r="Z1260" s="4">
        <v>50</v>
      </c>
      <c r="AA1260" s="26">
        <v>4.7169338190302446</v>
      </c>
      <c r="AB1260" s="26">
        <v>103.77254401866539</v>
      </c>
    </row>
    <row r="1261" spans="1:28" x14ac:dyDescent="0.25">
      <c r="A1261" s="5" t="s">
        <v>3434</v>
      </c>
      <c r="B1261" s="6" t="s">
        <v>1643</v>
      </c>
      <c r="C1261" s="6" t="s">
        <v>1644</v>
      </c>
      <c r="D1261" s="5">
        <v>2001</v>
      </c>
      <c r="E1261" s="5">
        <v>15</v>
      </c>
      <c r="F1261" s="5">
        <v>33</v>
      </c>
      <c r="G1261" s="5">
        <v>92220</v>
      </c>
      <c r="H1261" s="5" t="s">
        <v>1370</v>
      </c>
      <c r="I1261" s="7">
        <v>3</v>
      </c>
      <c r="J1261" s="5">
        <v>12</v>
      </c>
      <c r="K1261" s="5">
        <v>0</v>
      </c>
      <c r="L1261" s="5">
        <v>0</v>
      </c>
      <c r="M1261" s="5">
        <v>6</v>
      </c>
      <c r="N1261" s="5">
        <v>6</v>
      </c>
      <c r="O1261" s="5">
        <v>0</v>
      </c>
      <c r="P1261" s="5">
        <v>0</v>
      </c>
      <c r="Q1261" s="5">
        <v>18</v>
      </c>
      <c r="R1261" s="5">
        <v>18</v>
      </c>
      <c r="S1261" s="5">
        <v>36</v>
      </c>
      <c r="T1261" s="4">
        <v>432</v>
      </c>
      <c r="U1261" s="26">
        <f t="shared" si="38"/>
        <v>12.357843018023496</v>
      </c>
      <c r="V1261" s="26">
        <f t="shared" si="39"/>
        <v>148.29411621628196</v>
      </c>
      <c r="Z1261" s="4">
        <v>38</v>
      </c>
      <c r="AA1261" s="26">
        <v>46.266516915182073</v>
      </c>
      <c r="AB1261" s="26">
        <v>925.3303383036415</v>
      </c>
    </row>
    <row r="1262" spans="1:28" x14ac:dyDescent="0.25">
      <c r="A1262" s="5" t="s">
        <v>123</v>
      </c>
      <c r="B1262" s="6" t="s">
        <v>1643</v>
      </c>
      <c r="C1262" s="6" t="s">
        <v>1644</v>
      </c>
      <c r="D1262" s="5">
        <v>2001</v>
      </c>
      <c r="E1262" s="5">
        <v>15</v>
      </c>
      <c r="F1262" s="5">
        <v>37</v>
      </c>
      <c r="G1262" s="5">
        <v>92117</v>
      </c>
      <c r="H1262" s="5" t="s">
        <v>1370</v>
      </c>
      <c r="I1262" s="7">
        <v>3.9</v>
      </c>
      <c r="J1262" s="5">
        <v>50</v>
      </c>
      <c r="K1262" s="5">
        <v>2</v>
      </c>
      <c r="L1262" s="5">
        <v>2</v>
      </c>
      <c r="M1262" s="5">
        <v>4</v>
      </c>
      <c r="N1262" s="5">
        <v>4</v>
      </c>
      <c r="O1262" s="5">
        <v>6</v>
      </c>
      <c r="P1262" s="5">
        <v>6</v>
      </c>
      <c r="Q1262" s="5">
        <v>12</v>
      </c>
      <c r="R1262" s="5">
        <v>12</v>
      </c>
      <c r="S1262" s="5">
        <v>36</v>
      </c>
      <c r="T1262" s="4">
        <v>1800</v>
      </c>
      <c r="U1262" s="26">
        <f t="shared" si="38"/>
        <v>12.357843018023496</v>
      </c>
      <c r="V1262" s="26">
        <f t="shared" si="39"/>
        <v>617.89215090117477</v>
      </c>
      <c r="Z1262" s="4">
        <v>34</v>
      </c>
      <c r="AA1262" s="26">
        <v>79.941336319318296</v>
      </c>
      <c r="AB1262" s="26">
        <v>1598.8267263863659</v>
      </c>
    </row>
    <row r="1263" spans="1:28" x14ac:dyDescent="0.25">
      <c r="A1263" s="5" t="s">
        <v>188</v>
      </c>
      <c r="B1263" s="6" t="s">
        <v>1643</v>
      </c>
      <c r="C1263" s="6" t="s">
        <v>1644</v>
      </c>
      <c r="D1263" s="5">
        <v>2001</v>
      </c>
      <c r="E1263" s="5">
        <v>15</v>
      </c>
      <c r="F1263" s="5">
        <v>37</v>
      </c>
      <c r="G1263" s="5">
        <v>92028</v>
      </c>
      <c r="H1263" s="5" t="s">
        <v>1370</v>
      </c>
      <c r="I1263" s="7">
        <v>2.7</v>
      </c>
      <c r="J1263" s="5">
        <v>10</v>
      </c>
      <c r="K1263" s="5">
        <v>1</v>
      </c>
      <c r="L1263" s="5">
        <v>5</v>
      </c>
      <c r="M1263" s="5">
        <v>5</v>
      </c>
      <c r="N1263" s="5">
        <v>1</v>
      </c>
      <c r="O1263" s="5">
        <v>3</v>
      </c>
      <c r="P1263" s="5">
        <v>15</v>
      </c>
      <c r="Q1263" s="5">
        <v>15</v>
      </c>
      <c r="R1263" s="5">
        <v>3</v>
      </c>
      <c r="S1263" s="5">
        <v>36</v>
      </c>
      <c r="T1263" s="4">
        <v>360</v>
      </c>
      <c r="U1263" s="26">
        <f t="shared" si="38"/>
        <v>12.357843018023496</v>
      </c>
      <c r="V1263" s="26">
        <f t="shared" si="39"/>
        <v>123.57843018023496</v>
      </c>
      <c r="Z1263" s="4">
        <v>30</v>
      </c>
      <c r="AA1263" s="26">
        <v>62.737113733216262</v>
      </c>
      <c r="AB1263" s="26">
        <v>2509.4845493286502</v>
      </c>
    </row>
    <row r="1264" spans="1:28" x14ac:dyDescent="0.25">
      <c r="A1264" s="5" t="s">
        <v>242</v>
      </c>
      <c r="B1264" s="6" t="s">
        <v>1730</v>
      </c>
      <c r="C1264" s="6" t="s">
        <v>1151</v>
      </c>
      <c r="D1264" s="5">
        <v>2001</v>
      </c>
      <c r="E1264" s="5">
        <v>15</v>
      </c>
      <c r="F1264" s="5">
        <v>39</v>
      </c>
      <c r="G1264" s="5">
        <v>95210</v>
      </c>
      <c r="H1264" s="5" t="s">
        <v>1370</v>
      </c>
      <c r="I1264" s="7">
        <v>4</v>
      </c>
      <c r="J1264" s="5">
        <v>60</v>
      </c>
      <c r="K1264" s="5">
        <v>6</v>
      </c>
      <c r="L1264" s="5">
        <v>2</v>
      </c>
      <c r="M1264" s="5">
        <v>2</v>
      </c>
      <c r="N1264" s="5">
        <v>2</v>
      </c>
      <c r="O1264" s="5">
        <v>18</v>
      </c>
      <c r="P1264" s="5">
        <v>6</v>
      </c>
      <c r="Q1264" s="5">
        <v>6</v>
      </c>
      <c r="R1264" s="5">
        <v>6</v>
      </c>
      <c r="S1264" s="5">
        <v>36</v>
      </c>
      <c r="T1264" s="4">
        <v>2160</v>
      </c>
      <c r="U1264" s="26">
        <f t="shared" si="38"/>
        <v>12.357843018023496</v>
      </c>
      <c r="V1264" s="26">
        <f t="shared" si="39"/>
        <v>741.47058108140982</v>
      </c>
      <c r="Z1264" s="4">
        <v>39</v>
      </c>
      <c r="AA1264" s="26">
        <v>73.781198599181039</v>
      </c>
      <c r="AB1264" s="26">
        <v>590.24958879344831</v>
      </c>
    </row>
    <row r="1265" spans="1:28" x14ac:dyDescent="0.25">
      <c r="A1265" s="5" t="s">
        <v>315</v>
      </c>
      <c r="B1265" s="6" t="s">
        <v>1643</v>
      </c>
      <c r="C1265" s="6" t="s">
        <v>1644</v>
      </c>
      <c r="D1265" s="5">
        <v>2001</v>
      </c>
      <c r="E1265" s="5">
        <v>15</v>
      </c>
      <c r="F1265" s="5">
        <v>42</v>
      </c>
      <c r="G1265" s="5">
        <v>93455</v>
      </c>
      <c r="H1265" s="5" t="s">
        <v>1370</v>
      </c>
      <c r="I1265" s="7">
        <v>3.9</v>
      </c>
      <c r="J1265" s="5">
        <v>19</v>
      </c>
      <c r="K1265" s="5">
        <v>4</v>
      </c>
      <c r="L1265" s="5">
        <v>2</v>
      </c>
      <c r="M1265" s="5">
        <v>3</v>
      </c>
      <c r="N1265" s="5">
        <v>3</v>
      </c>
      <c r="O1265" s="5">
        <v>12</v>
      </c>
      <c r="P1265" s="5">
        <v>6</v>
      </c>
      <c r="Q1265" s="5">
        <v>9</v>
      </c>
      <c r="R1265" s="5">
        <v>9</v>
      </c>
      <c r="S1265" s="5">
        <v>36</v>
      </c>
      <c r="T1265" s="4">
        <v>684</v>
      </c>
      <c r="U1265" s="26">
        <f t="shared" si="38"/>
        <v>12.357843018023496</v>
      </c>
      <c r="V1265" s="26">
        <f t="shared" si="39"/>
        <v>234.79901734244643</v>
      </c>
      <c r="Z1265" s="4">
        <v>21</v>
      </c>
      <c r="AA1265" s="26">
        <v>21.308906421893482</v>
      </c>
      <c r="AB1265" s="26">
        <v>980.20969540710018</v>
      </c>
    </row>
    <row r="1266" spans="1:28" x14ac:dyDescent="0.25">
      <c r="A1266" s="5" t="s">
        <v>365</v>
      </c>
      <c r="B1266" s="6" t="s">
        <v>1660</v>
      </c>
      <c r="C1266" s="6" t="s">
        <v>1151</v>
      </c>
      <c r="D1266" s="5">
        <v>2001</v>
      </c>
      <c r="E1266" s="5">
        <v>15</v>
      </c>
      <c r="F1266" s="5">
        <v>43</v>
      </c>
      <c r="G1266" s="5">
        <v>95032</v>
      </c>
      <c r="H1266" s="5" t="s">
        <v>1370</v>
      </c>
      <c r="I1266" s="7">
        <v>4.9000000000000004</v>
      </c>
      <c r="J1266" s="5">
        <v>32</v>
      </c>
      <c r="K1266" s="5">
        <v>5</v>
      </c>
      <c r="L1266" s="5">
        <v>2</v>
      </c>
      <c r="M1266" s="5">
        <v>4</v>
      </c>
      <c r="N1266" s="5">
        <v>1</v>
      </c>
      <c r="O1266" s="5">
        <v>15</v>
      </c>
      <c r="P1266" s="5">
        <v>6</v>
      </c>
      <c r="Q1266" s="5">
        <v>12</v>
      </c>
      <c r="R1266" s="5">
        <v>3</v>
      </c>
      <c r="S1266" s="5">
        <v>36</v>
      </c>
      <c r="T1266" s="4">
        <v>1152</v>
      </c>
      <c r="U1266" s="26">
        <f t="shared" si="38"/>
        <v>12.357843018023496</v>
      </c>
      <c r="V1266" s="26">
        <f t="shared" si="39"/>
        <v>395.45097657675188</v>
      </c>
      <c r="Z1266" s="4">
        <v>22</v>
      </c>
      <c r="AA1266" s="26">
        <v>8.0280155820874928</v>
      </c>
      <c r="AB1266" s="26">
        <v>80.280155820874924</v>
      </c>
    </row>
    <row r="1267" spans="1:28" x14ac:dyDescent="0.25">
      <c r="A1267" s="5" t="s">
        <v>409</v>
      </c>
      <c r="B1267" s="6" t="s">
        <v>1643</v>
      </c>
      <c r="C1267" s="6" t="s">
        <v>1644</v>
      </c>
      <c r="D1267" s="5">
        <v>2001</v>
      </c>
      <c r="E1267" s="5">
        <v>15</v>
      </c>
      <c r="F1267" s="5">
        <v>48</v>
      </c>
      <c r="G1267" s="5">
        <v>94510</v>
      </c>
      <c r="H1267" s="5" t="s">
        <v>1370</v>
      </c>
      <c r="I1267" s="7">
        <v>2.9</v>
      </c>
      <c r="J1267" s="5">
        <v>51</v>
      </c>
      <c r="K1267" s="5">
        <v>5</v>
      </c>
      <c r="L1267" s="5">
        <v>2</v>
      </c>
      <c r="M1267" s="5">
        <v>2</v>
      </c>
      <c r="N1267" s="5">
        <v>3</v>
      </c>
      <c r="O1267" s="5">
        <v>15</v>
      </c>
      <c r="P1267" s="5">
        <v>6</v>
      </c>
      <c r="Q1267" s="5">
        <v>6</v>
      </c>
      <c r="R1267" s="5">
        <v>9</v>
      </c>
      <c r="S1267" s="5">
        <v>36</v>
      </c>
      <c r="T1267" s="4">
        <v>1836</v>
      </c>
      <c r="U1267" s="26">
        <f t="shared" si="38"/>
        <v>12.357843018023496</v>
      </c>
      <c r="V1267" s="26">
        <f t="shared" si="39"/>
        <v>630.24999391919835</v>
      </c>
      <c r="Z1267" s="4">
        <v>30</v>
      </c>
      <c r="AA1267" s="26">
        <v>29.277319742167588</v>
      </c>
      <c r="AB1267" s="26">
        <v>1756.6391845300552</v>
      </c>
    </row>
    <row r="1268" spans="1:28" x14ac:dyDescent="0.25">
      <c r="A1268" s="5" t="s">
        <v>433</v>
      </c>
      <c r="B1268" s="6" t="s">
        <v>1643</v>
      </c>
      <c r="C1268" s="6" t="s">
        <v>1644</v>
      </c>
      <c r="D1268" s="5">
        <v>2001</v>
      </c>
      <c r="E1268" s="5">
        <v>15</v>
      </c>
      <c r="F1268" s="5">
        <v>50</v>
      </c>
      <c r="G1268" s="5">
        <v>95355</v>
      </c>
      <c r="H1268" s="5" t="s">
        <v>1370</v>
      </c>
      <c r="I1268" s="7">
        <v>4</v>
      </c>
      <c r="J1268" s="5">
        <v>19</v>
      </c>
      <c r="K1268" s="5">
        <v>2</v>
      </c>
      <c r="L1268" s="5">
        <v>0</v>
      </c>
      <c r="M1268" s="5">
        <v>4</v>
      </c>
      <c r="N1268" s="5">
        <v>6</v>
      </c>
      <c r="O1268" s="5">
        <v>6</v>
      </c>
      <c r="P1268" s="5">
        <v>0</v>
      </c>
      <c r="Q1268" s="5">
        <v>12</v>
      </c>
      <c r="R1268" s="5">
        <v>18</v>
      </c>
      <c r="S1268" s="5">
        <v>36</v>
      </c>
      <c r="T1268" s="4">
        <v>684</v>
      </c>
      <c r="U1268" s="26">
        <f t="shared" si="38"/>
        <v>12.357843018023496</v>
      </c>
      <c r="V1268" s="26">
        <f t="shared" si="39"/>
        <v>234.79901734244643</v>
      </c>
      <c r="Z1268" s="4">
        <v>21</v>
      </c>
      <c r="AA1268" s="26">
        <v>65.258525917048786</v>
      </c>
      <c r="AB1268" s="26">
        <v>1957.7557775114635</v>
      </c>
    </row>
    <row r="1269" spans="1:28" x14ac:dyDescent="0.25">
      <c r="A1269" s="5" t="s">
        <v>439</v>
      </c>
      <c r="B1269" s="6" t="s">
        <v>1643</v>
      </c>
      <c r="C1269" s="6" t="s">
        <v>1644</v>
      </c>
      <c r="D1269" s="5">
        <v>2001</v>
      </c>
      <c r="E1269" s="5">
        <v>15</v>
      </c>
      <c r="F1269" s="5">
        <v>50</v>
      </c>
      <c r="G1269" s="5">
        <v>95368</v>
      </c>
      <c r="H1269" s="5" t="s">
        <v>1370</v>
      </c>
      <c r="I1269" s="7">
        <v>9.6999999999999993</v>
      </c>
      <c r="J1269" s="5">
        <v>30</v>
      </c>
      <c r="K1269" s="5">
        <v>4</v>
      </c>
      <c r="L1269" s="5">
        <v>5</v>
      </c>
      <c r="M1269" s="5">
        <v>0</v>
      </c>
      <c r="N1269" s="5">
        <v>3</v>
      </c>
      <c r="O1269" s="5">
        <v>12</v>
      </c>
      <c r="P1269" s="5">
        <v>15</v>
      </c>
      <c r="Q1269" s="5">
        <v>0</v>
      </c>
      <c r="R1269" s="5">
        <v>9</v>
      </c>
      <c r="S1269" s="5">
        <v>36</v>
      </c>
      <c r="T1269" s="4">
        <v>1080</v>
      </c>
      <c r="U1269" s="26">
        <f t="shared" si="38"/>
        <v>12.357843018023496</v>
      </c>
      <c r="V1269" s="26">
        <f t="shared" si="39"/>
        <v>370.73529054070491</v>
      </c>
      <c r="Z1269" s="4">
        <v>28</v>
      </c>
      <c r="AA1269" s="26">
        <v>20.68366468231682</v>
      </c>
      <c r="AB1269" s="26">
        <v>620.50994046950461</v>
      </c>
    </row>
    <row r="1270" spans="1:28" x14ac:dyDescent="0.25">
      <c r="A1270" s="5" t="s">
        <v>443</v>
      </c>
      <c r="B1270" s="6" t="s">
        <v>1643</v>
      </c>
      <c r="C1270" s="6" t="s">
        <v>1644</v>
      </c>
      <c r="D1270" s="5">
        <v>2001</v>
      </c>
      <c r="E1270" s="5">
        <v>15</v>
      </c>
      <c r="F1270" s="5">
        <v>50</v>
      </c>
      <c r="G1270" s="5">
        <v>95363</v>
      </c>
      <c r="H1270" s="5" t="s">
        <v>1370</v>
      </c>
      <c r="I1270" s="7">
        <v>4</v>
      </c>
      <c r="J1270" s="5">
        <v>9</v>
      </c>
      <c r="K1270" s="5">
        <v>2</v>
      </c>
      <c r="L1270" s="5">
        <v>2</v>
      </c>
      <c r="M1270" s="5">
        <v>4</v>
      </c>
      <c r="N1270" s="5">
        <v>4</v>
      </c>
      <c r="O1270" s="5">
        <v>6</v>
      </c>
      <c r="P1270" s="5">
        <v>6</v>
      </c>
      <c r="Q1270" s="5">
        <v>12</v>
      </c>
      <c r="R1270" s="5">
        <v>12</v>
      </c>
      <c r="S1270" s="5">
        <v>36</v>
      </c>
      <c r="T1270" s="4">
        <v>324</v>
      </c>
      <c r="U1270" s="26">
        <f t="shared" si="38"/>
        <v>12.357843018023496</v>
      </c>
      <c r="V1270" s="26">
        <f t="shared" si="39"/>
        <v>111.22058716221147</v>
      </c>
      <c r="Z1270" s="4">
        <v>29</v>
      </c>
      <c r="AA1270" s="26">
        <v>0</v>
      </c>
      <c r="AB1270" s="26">
        <v>0</v>
      </c>
    </row>
    <row r="1271" spans="1:28" x14ac:dyDescent="0.25">
      <c r="A1271" s="5" t="s">
        <v>2184</v>
      </c>
      <c r="B1271" s="6" t="s">
        <v>1643</v>
      </c>
      <c r="C1271" s="6" t="s">
        <v>1644</v>
      </c>
      <c r="D1271" s="5">
        <v>2000</v>
      </c>
      <c r="E1271" s="5">
        <v>16</v>
      </c>
      <c r="F1271" s="5">
        <v>42</v>
      </c>
      <c r="G1271" s="5">
        <v>93454</v>
      </c>
      <c r="H1271" s="5" t="s">
        <v>1645</v>
      </c>
      <c r="I1271" s="7">
        <v>2</v>
      </c>
      <c r="J1271" s="5">
        <v>20</v>
      </c>
      <c r="K1271" s="5">
        <v>4</v>
      </c>
      <c r="L1271" s="5">
        <v>4</v>
      </c>
      <c r="M1271" s="5">
        <v>4</v>
      </c>
      <c r="N1271" s="5">
        <v>0</v>
      </c>
      <c r="O1271" s="5">
        <v>12</v>
      </c>
      <c r="P1271" s="5">
        <v>12</v>
      </c>
      <c r="Q1271" s="5">
        <v>12</v>
      </c>
      <c r="R1271" s="5">
        <v>0</v>
      </c>
      <c r="S1271" s="5">
        <v>36</v>
      </c>
      <c r="T1271" s="4">
        <v>720</v>
      </c>
      <c r="U1271" s="26">
        <f t="shared" si="38"/>
        <v>12.309989731553468</v>
      </c>
      <c r="V1271" s="26">
        <f t="shared" si="39"/>
        <v>246.19979463106938</v>
      </c>
      <c r="Z1271" s="4">
        <v>29</v>
      </c>
      <c r="AA1271" s="26">
        <v>13.864235881029657</v>
      </c>
      <c r="AB1271" s="26">
        <v>263.42048173956346</v>
      </c>
    </row>
    <row r="1272" spans="1:28" x14ac:dyDescent="0.25">
      <c r="A1272" s="5" t="s">
        <v>2960</v>
      </c>
      <c r="B1272" s="6" t="s">
        <v>1643</v>
      </c>
      <c r="C1272" s="6" t="s">
        <v>1644</v>
      </c>
      <c r="D1272" s="5">
        <v>2000</v>
      </c>
      <c r="E1272" s="5">
        <v>16</v>
      </c>
      <c r="F1272" s="5">
        <v>7</v>
      </c>
      <c r="G1272" s="5">
        <v>94561</v>
      </c>
      <c r="H1272" s="5" t="s">
        <v>1370</v>
      </c>
      <c r="I1272" s="7">
        <v>3</v>
      </c>
      <c r="J1272" s="5">
        <v>30</v>
      </c>
      <c r="K1272" s="5">
        <v>4</v>
      </c>
      <c r="L1272" s="5">
        <v>5</v>
      </c>
      <c r="M1272" s="5">
        <v>2</v>
      </c>
      <c r="N1272" s="5">
        <v>1</v>
      </c>
      <c r="O1272" s="5">
        <v>12</v>
      </c>
      <c r="P1272" s="5">
        <v>15</v>
      </c>
      <c r="Q1272" s="5">
        <v>6</v>
      </c>
      <c r="R1272" s="5">
        <v>3</v>
      </c>
      <c r="S1272" s="5">
        <v>36</v>
      </c>
      <c r="T1272" s="4">
        <v>1080</v>
      </c>
      <c r="U1272" s="26">
        <f t="shared" si="38"/>
        <v>12.309989731553468</v>
      </c>
      <c r="V1272" s="26">
        <f t="shared" si="39"/>
        <v>369.29969194660407</v>
      </c>
      <c r="Z1272" s="4">
        <v>24</v>
      </c>
      <c r="AA1272" s="26">
        <v>6.7544939863793543</v>
      </c>
      <c r="AB1272" s="26">
        <v>303.95222938707093</v>
      </c>
    </row>
    <row r="1273" spans="1:28" x14ac:dyDescent="0.25">
      <c r="A1273" s="5" t="s">
        <v>3015</v>
      </c>
      <c r="B1273" s="6" t="s">
        <v>1643</v>
      </c>
      <c r="C1273" s="6" t="s">
        <v>1644</v>
      </c>
      <c r="D1273" s="5">
        <v>2000</v>
      </c>
      <c r="E1273" s="5">
        <v>16</v>
      </c>
      <c r="F1273" s="5">
        <v>17</v>
      </c>
      <c r="G1273" s="5">
        <v>95451</v>
      </c>
      <c r="H1273" s="5" t="s">
        <v>1370</v>
      </c>
      <c r="I1273" s="7">
        <v>3.8</v>
      </c>
      <c r="J1273" s="5">
        <v>39</v>
      </c>
      <c r="K1273" s="5">
        <v>3</v>
      </c>
      <c r="L1273" s="5">
        <v>0</v>
      </c>
      <c r="M1273" s="5">
        <v>3</v>
      </c>
      <c r="N1273" s="5">
        <v>6</v>
      </c>
      <c r="O1273" s="5">
        <v>9</v>
      </c>
      <c r="P1273" s="5">
        <v>0</v>
      </c>
      <c r="Q1273" s="5">
        <v>9</v>
      </c>
      <c r="R1273" s="5">
        <v>18</v>
      </c>
      <c r="S1273" s="5">
        <v>36</v>
      </c>
      <c r="T1273" s="4">
        <v>1404</v>
      </c>
      <c r="U1273" s="26">
        <f t="shared" si="38"/>
        <v>12.309989731553468</v>
      </c>
      <c r="V1273" s="26">
        <f t="shared" si="39"/>
        <v>480.08959953058525</v>
      </c>
      <c r="Z1273" s="4">
        <v>33</v>
      </c>
      <c r="AA1273" s="26">
        <v>5.6751829560681353</v>
      </c>
      <c r="AB1273" s="26">
        <v>113.5036591213627</v>
      </c>
    </row>
    <row r="1274" spans="1:28" x14ac:dyDescent="0.25">
      <c r="A1274" s="5" t="s">
        <v>3112</v>
      </c>
      <c r="B1274" s="6" t="s">
        <v>1643</v>
      </c>
      <c r="C1274" s="6" t="s">
        <v>1644</v>
      </c>
      <c r="D1274" s="5">
        <v>2000</v>
      </c>
      <c r="E1274" s="5">
        <v>16</v>
      </c>
      <c r="F1274" s="5">
        <v>19</v>
      </c>
      <c r="G1274" s="5">
        <v>91208</v>
      </c>
      <c r="H1274" s="5" t="s">
        <v>1370</v>
      </c>
      <c r="I1274" s="7">
        <v>2.1</v>
      </c>
      <c r="J1274" s="5">
        <v>41</v>
      </c>
      <c r="K1274" s="5">
        <v>3</v>
      </c>
      <c r="L1274" s="5">
        <v>0</v>
      </c>
      <c r="M1274" s="5">
        <v>1</v>
      </c>
      <c r="N1274" s="5">
        <v>8</v>
      </c>
      <c r="O1274" s="5">
        <v>9</v>
      </c>
      <c r="P1274" s="5">
        <v>0</v>
      </c>
      <c r="Q1274" s="5">
        <v>3</v>
      </c>
      <c r="R1274" s="5">
        <v>24</v>
      </c>
      <c r="S1274" s="5">
        <v>36</v>
      </c>
      <c r="T1274" s="4">
        <v>1476</v>
      </c>
      <c r="U1274" s="26">
        <f t="shared" si="38"/>
        <v>12.309989731553468</v>
      </c>
      <c r="V1274" s="26">
        <f t="shared" si="39"/>
        <v>504.70957899369222</v>
      </c>
      <c r="Z1274" s="4">
        <v>23</v>
      </c>
      <c r="AA1274" s="26">
        <v>4.0330931872789861</v>
      </c>
      <c r="AB1274" s="26">
        <v>56.463304621905806</v>
      </c>
    </row>
    <row r="1275" spans="1:28" x14ac:dyDescent="0.25">
      <c r="A1275" s="5" t="s">
        <v>3448</v>
      </c>
      <c r="B1275" s="6" t="s">
        <v>1643</v>
      </c>
      <c r="C1275" s="6" t="s">
        <v>1644</v>
      </c>
      <c r="D1275" s="5">
        <v>2000</v>
      </c>
      <c r="E1275" s="5">
        <v>16</v>
      </c>
      <c r="F1275" s="5">
        <v>33</v>
      </c>
      <c r="G1275" s="5">
        <v>92860</v>
      </c>
      <c r="H1275" s="5" t="s">
        <v>1370</v>
      </c>
      <c r="I1275" s="7">
        <v>12.2</v>
      </c>
      <c r="J1275" s="5">
        <v>35</v>
      </c>
      <c r="K1275" s="5">
        <v>4</v>
      </c>
      <c r="L1275" s="5">
        <v>0</v>
      </c>
      <c r="M1275" s="5">
        <v>4</v>
      </c>
      <c r="N1275" s="5">
        <v>4</v>
      </c>
      <c r="O1275" s="5">
        <v>12</v>
      </c>
      <c r="P1275" s="5">
        <v>0</v>
      </c>
      <c r="Q1275" s="5">
        <v>12</v>
      </c>
      <c r="R1275" s="5">
        <v>12</v>
      </c>
      <c r="S1275" s="5">
        <v>36</v>
      </c>
      <c r="T1275" s="4">
        <v>1260</v>
      </c>
      <c r="U1275" s="26">
        <f t="shared" si="38"/>
        <v>12.309989731553468</v>
      </c>
      <c r="V1275" s="26">
        <f t="shared" si="39"/>
        <v>430.84964060437142</v>
      </c>
      <c r="Z1275" s="4">
        <v>20</v>
      </c>
      <c r="AA1275" s="26">
        <v>10.606161252402362</v>
      </c>
      <c r="AB1275" s="26">
        <v>954.55451271621257</v>
      </c>
    </row>
    <row r="1276" spans="1:28" x14ac:dyDescent="0.25">
      <c r="A1276" s="5" t="s">
        <v>294</v>
      </c>
      <c r="B1276" s="6" t="s">
        <v>1643</v>
      </c>
      <c r="C1276" s="6" t="s">
        <v>1644</v>
      </c>
      <c r="D1276" s="5">
        <v>2000</v>
      </c>
      <c r="E1276" s="5">
        <v>16</v>
      </c>
      <c r="F1276" s="5">
        <v>41</v>
      </c>
      <c r="G1276" s="5">
        <v>94070</v>
      </c>
      <c r="H1276" s="5" t="s">
        <v>1370</v>
      </c>
      <c r="I1276" s="7">
        <v>6.1</v>
      </c>
      <c r="J1276" s="5">
        <v>51</v>
      </c>
      <c r="K1276" s="5">
        <v>3</v>
      </c>
      <c r="L1276" s="5">
        <v>3</v>
      </c>
      <c r="M1276" s="5">
        <v>3</v>
      </c>
      <c r="N1276" s="5">
        <v>3</v>
      </c>
      <c r="O1276" s="5">
        <v>9</v>
      </c>
      <c r="P1276" s="5">
        <v>9</v>
      </c>
      <c r="Q1276" s="5">
        <v>9</v>
      </c>
      <c r="R1276" s="5">
        <v>9</v>
      </c>
      <c r="S1276" s="5">
        <v>36</v>
      </c>
      <c r="T1276" s="4">
        <v>1836</v>
      </c>
      <c r="U1276" s="26">
        <f t="shared" si="38"/>
        <v>12.309989731553468</v>
      </c>
      <c r="V1276" s="26">
        <f t="shared" si="39"/>
        <v>627.80947630922685</v>
      </c>
      <c r="Z1276" s="4">
        <v>26</v>
      </c>
      <c r="AA1276" s="26">
        <v>32.748342951426935</v>
      </c>
      <c r="AB1276" s="26">
        <v>458.47680131997708</v>
      </c>
    </row>
    <row r="1277" spans="1:28" x14ac:dyDescent="0.25">
      <c r="A1277" s="5" t="s">
        <v>385</v>
      </c>
      <c r="B1277" s="6" t="s">
        <v>1643</v>
      </c>
      <c r="C1277" s="6" t="s">
        <v>1644</v>
      </c>
      <c r="D1277" s="5">
        <v>2000</v>
      </c>
      <c r="E1277" s="5">
        <v>16</v>
      </c>
      <c r="F1277" s="5">
        <v>44</v>
      </c>
      <c r="G1277" s="5">
        <v>95003</v>
      </c>
      <c r="H1277" s="5" t="s">
        <v>1370</v>
      </c>
      <c r="I1277" s="7">
        <v>4.0999999999999996</v>
      </c>
      <c r="J1277" s="5">
        <v>24</v>
      </c>
      <c r="K1277" s="5">
        <v>3</v>
      </c>
      <c r="L1277" s="5">
        <v>4</v>
      </c>
      <c r="M1277" s="5">
        <v>3</v>
      </c>
      <c r="N1277" s="5">
        <v>2</v>
      </c>
      <c r="O1277" s="5">
        <v>9</v>
      </c>
      <c r="P1277" s="5">
        <v>12</v>
      </c>
      <c r="Q1277" s="5">
        <v>9</v>
      </c>
      <c r="R1277" s="5">
        <v>6</v>
      </c>
      <c r="S1277" s="5">
        <v>36</v>
      </c>
      <c r="T1277" s="4">
        <v>864</v>
      </c>
      <c r="U1277" s="26">
        <f t="shared" si="38"/>
        <v>12.309989731553468</v>
      </c>
      <c r="V1277" s="26">
        <f t="shared" si="39"/>
        <v>295.43975355728321</v>
      </c>
      <c r="Z1277" s="4">
        <v>11</v>
      </c>
      <c r="AA1277" s="26">
        <v>21.721015595474203</v>
      </c>
      <c r="AB1277" s="26">
        <v>543.02538988685512</v>
      </c>
    </row>
    <row r="1278" spans="1:28" x14ac:dyDescent="0.25">
      <c r="A1278" s="5" t="s">
        <v>2214</v>
      </c>
      <c r="B1278" s="6" t="s">
        <v>1643</v>
      </c>
      <c r="C1278" s="6" t="s">
        <v>1644</v>
      </c>
      <c r="D1278" s="5">
        <v>1999</v>
      </c>
      <c r="E1278" s="5">
        <v>17</v>
      </c>
      <c r="F1278" s="5">
        <v>43</v>
      </c>
      <c r="G1278" s="5">
        <v>95051</v>
      </c>
      <c r="H1278" s="5" t="s">
        <v>1645</v>
      </c>
      <c r="I1278" s="7">
        <v>4.0999999999999996</v>
      </c>
      <c r="J1278" s="5">
        <v>34</v>
      </c>
      <c r="K1278" s="5">
        <v>2</v>
      </c>
      <c r="L1278" s="5">
        <v>4</v>
      </c>
      <c r="M1278" s="5">
        <v>4</v>
      </c>
      <c r="N1278" s="5">
        <v>2</v>
      </c>
      <c r="O1278" s="5">
        <v>6</v>
      </c>
      <c r="P1278" s="5">
        <v>12</v>
      </c>
      <c r="Q1278" s="5">
        <v>12</v>
      </c>
      <c r="R1278" s="5">
        <v>6</v>
      </c>
      <c r="S1278" s="5">
        <v>36</v>
      </c>
      <c r="T1278" s="4">
        <v>1224</v>
      </c>
      <c r="U1278" s="26">
        <f t="shared" si="38"/>
        <v>12.261640166130103</v>
      </c>
      <c r="V1278" s="26">
        <f t="shared" si="39"/>
        <v>416.89576564842349</v>
      </c>
      <c r="Z1278" s="4">
        <v>39</v>
      </c>
      <c r="AA1278" s="26">
        <v>22.134359579754314</v>
      </c>
      <c r="AB1278" s="26">
        <v>818.97130445090966</v>
      </c>
    </row>
    <row r="1279" spans="1:28" x14ac:dyDescent="0.25">
      <c r="A1279" s="5" t="s">
        <v>25</v>
      </c>
      <c r="B1279" s="6" t="s">
        <v>1643</v>
      </c>
      <c r="C1279" s="6" t="s">
        <v>1644</v>
      </c>
      <c r="D1279" s="5">
        <v>1999</v>
      </c>
      <c r="E1279" s="5">
        <v>17</v>
      </c>
      <c r="F1279" s="5">
        <v>34</v>
      </c>
      <c r="G1279" s="5">
        <v>95670</v>
      </c>
      <c r="H1279" s="5" t="s">
        <v>1370</v>
      </c>
      <c r="I1279" s="7">
        <v>1.5</v>
      </c>
      <c r="J1279" s="5">
        <v>22</v>
      </c>
      <c r="K1279" s="5">
        <v>3</v>
      </c>
      <c r="L1279" s="5">
        <v>5</v>
      </c>
      <c r="M1279" s="5">
        <v>3</v>
      </c>
      <c r="N1279" s="5">
        <v>1</v>
      </c>
      <c r="O1279" s="5">
        <v>9</v>
      </c>
      <c r="P1279" s="5">
        <v>15</v>
      </c>
      <c r="Q1279" s="5">
        <v>9</v>
      </c>
      <c r="R1279" s="5">
        <v>3</v>
      </c>
      <c r="S1279" s="5">
        <v>36</v>
      </c>
      <c r="T1279" s="4">
        <v>792</v>
      </c>
      <c r="U1279" s="26">
        <f t="shared" si="38"/>
        <v>12.261640166130103</v>
      </c>
      <c r="V1279" s="26">
        <f t="shared" si="39"/>
        <v>269.75608365486227</v>
      </c>
      <c r="Z1279" s="4">
        <v>32</v>
      </c>
      <c r="AA1279" s="26">
        <v>14.103332465388871</v>
      </c>
      <c r="AB1279" s="26">
        <v>352.58331163472178</v>
      </c>
    </row>
    <row r="1280" spans="1:28" x14ac:dyDescent="0.25">
      <c r="A1280" s="5" t="s">
        <v>249</v>
      </c>
      <c r="B1280" s="6" t="s">
        <v>1643</v>
      </c>
      <c r="C1280" s="6" t="s">
        <v>1644</v>
      </c>
      <c r="D1280" s="5">
        <v>1999</v>
      </c>
      <c r="E1280" s="5">
        <v>17</v>
      </c>
      <c r="F1280" s="5">
        <v>39</v>
      </c>
      <c r="G1280" s="5">
        <v>95206</v>
      </c>
      <c r="H1280" s="5" t="s">
        <v>1370</v>
      </c>
      <c r="I1280" s="7">
        <v>5.9</v>
      </c>
      <c r="J1280" s="5">
        <v>44</v>
      </c>
      <c r="K1280" s="5">
        <v>4</v>
      </c>
      <c r="L1280" s="5">
        <v>0</v>
      </c>
      <c r="M1280" s="5">
        <v>4</v>
      </c>
      <c r="N1280" s="5">
        <v>4</v>
      </c>
      <c r="O1280" s="5">
        <v>12</v>
      </c>
      <c r="P1280" s="5">
        <v>0</v>
      </c>
      <c r="Q1280" s="5">
        <v>12</v>
      </c>
      <c r="R1280" s="5">
        <v>12</v>
      </c>
      <c r="S1280" s="5">
        <v>36</v>
      </c>
      <c r="T1280" s="4">
        <v>1584</v>
      </c>
      <c r="U1280" s="26">
        <f t="shared" si="38"/>
        <v>12.261640166130103</v>
      </c>
      <c r="V1280" s="26">
        <f t="shared" si="39"/>
        <v>539.51216730972453</v>
      </c>
      <c r="Z1280" s="4">
        <v>39</v>
      </c>
      <c r="AA1280" s="26">
        <v>67.878702711246561</v>
      </c>
      <c r="AB1280" s="26">
        <v>3393.935135562328</v>
      </c>
    </row>
    <row r="1281" spans="1:28" x14ac:dyDescent="0.25">
      <c r="A1281" s="5" t="s">
        <v>498</v>
      </c>
      <c r="B1281" s="6" t="s">
        <v>1643</v>
      </c>
      <c r="C1281" s="6" t="s">
        <v>1644</v>
      </c>
      <c r="D1281" s="5">
        <v>1999</v>
      </c>
      <c r="E1281" s="5">
        <v>17</v>
      </c>
      <c r="F1281" s="5">
        <v>56</v>
      </c>
      <c r="G1281" s="5">
        <v>91360</v>
      </c>
      <c r="H1281" s="5" t="s">
        <v>1370</v>
      </c>
      <c r="I1281" s="7">
        <v>5.9</v>
      </c>
      <c r="J1281" s="5">
        <v>49</v>
      </c>
      <c r="K1281" s="5">
        <v>3</v>
      </c>
      <c r="L1281" s="5">
        <v>3</v>
      </c>
      <c r="M1281" s="5">
        <v>3</v>
      </c>
      <c r="N1281" s="5">
        <v>3</v>
      </c>
      <c r="O1281" s="5">
        <v>9</v>
      </c>
      <c r="P1281" s="5">
        <v>9</v>
      </c>
      <c r="Q1281" s="5">
        <v>9</v>
      </c>
      <c r="R1281" s="5">
        <v>9</v>
      </c>
      <c r="S1281" s="5">
        <v>36</v>
      </c>
      <c r="T1281" s="4">
        <v>1764</v>
      </c>
      <c r="U1281" s="26">
        <f t="shared" si="38"/>
        <v>12.261640166130103</v>
      </c>
      <c r="V1281" s="26">
        <f t="shared" si="39"/>
        <v>600.82036814037508</v>
      </c>
      <c r="Z1281" s="4">
        <v>41</v>
      </c>
      <c r="AA1281" s="26">
        <v>5.9889546270396856</v>
      </c>
      <c r="AB1281" s="26">
        <v>179.66863881119056</v>
      </c>
    </row>
    <row r="1282" spans="1:28" x14ac:dyDescent="0.25">
      <c r="A1282" s="5" t="s">
        <v>379</v>
      </c>
      <c r="B1282" s="6" t="s">
        <v>1660</v>
      </c>
      <c r="C1282" s="6" t="s">
        <v>1151</v>
      </c>
      <c r="D1282" s="5">
        <v>1998</v>
      </c>
      <c r="E1282" s="5">
        <v>18</v>
      </c>
      <c r="F1282" s="5">
        <v>44</v>
      </c>
      <c r="G1282" s="5">
        <v>95010</v>
      </c>
      <c r="H1282" s="5" t="s">
        <v>1370</v>
      </c>
      <c r="I1282" s="7">
        <v>5.4</v>
      </c>
      <c r="J1282" s="5">
        <v>30</v>
      </c>
      <c r="K1282" s="5">
        <v>3</v>
      </c>
      <c r="L1282" s="5">
        <v>1</v>
      </c>
      <c r="M1282" s="5">
        <v>5</v>
      </c>
      <c r="N1282" s="5">
        <v>3</v>
      </c>
      <c r="O1282" s="5">
        <v>9</v>
      </c>
      <c r="P1282" s="5">
        <v>3</v>
      </c>
      <c r="Q1282" s="5">
        <v>15</v>
      </c>
      <c r="R1282" s="5">
        <v>9</v>
      </c>
      <c r="S1282" s="5">
        <v>36</v>
      </c>
      <c r="T1282" s="4">
        <v>1080</v>
      </c>
      <c r="U1282" s="26">
        <f t="shared" ref="U1282:U1345" si="40">(VLOOKUP(E1282,t_factor30,7))*S1282</f>
        <v>12.212786561264824</v>
      </c>
      <c r="V1282" s="26">
        <f t="shared" ref="V1282:V1345" si="41">J1282*U1282</f>
        <v>366.38359683794471</v>
      </c>
      <c r="Z1282" s="4">
        <v>37</v>
      </c>
      <c r="AA1282" s="26">
        <v>23.133258457591037</v>
      </c>
      <c r="AB1282" s="26">
        <v>485.79842760941176</v>
      </c>
    </row>
    <row r="1283" spans="1:28" x14ac:dyDescent="0.25">
      <c r="A1283" s="5" t="s">
        <v>1875</v>
      </c>
      <c r="B1283" s="6" t="s">
        <v>1643</v>
      </c>
      <c r="C1283" s="6" t="s">
        <v>1644</v>
      </c>
      <c r="D1283" s="5">
        <v>1997</v>
      </c>
      <c r="E1283" s="5">
        <v>19</v>
      </c>
      <c r="F1283" s="5">
        <v>19</v>
      </c>
      <c r="G1283" s="5">
        <v>91741</v>
      </c>
      <c r="H1283" s="5" t="s">
        <v>1645</v>
      </c>
      <c r="I1283" s="7">
        <v>6</v>
      </c>
      <c r="J1283" s="5">
        <v>40</v>
      </c>
      <c r="K1283" s="5">
        <v>2</v>
      </c>
      <c r="L1283" s="5">
        <v>6</v>
      </c>
      <c r="M1283" s="5">
        <v>2</v>
      </c>
      <c r="N1283" s="5">
        <v>2</v>
      </c>
      <c r="O1283" s="5">
        <v>6</v>
      </c>
      <c r="P1283" s="5">
        <v>18</v>
      </c>
      <c r="Q1283" s="5">
        <v>6</v>
      </c>
      <c r="R1283" s="5">
        <v>6</v>
      </c>
      <c r="S1283" s="5">
        <v>36</v>
      </c>
      <c r="T1283" s="4">
        <v>1440</v>
      </c>
      <c r="U1283" s="26">
        <f t="shared" si="40"/>
        <v>12.163420993816583</v>
      </c>
      <c r="V1283" s="26">
        <f t="shared" si="41"/>
        <v>486.53683975266335</v>
      </c>
      <c r="Z1283" s="4">
        <v>36</v>
      </c>
      <c r="AA1283" s="26">
        <v>14.458286535994398</v>
      </c>
      <c r="AB1283" s="26">
        <v>433.74859607983194</v>
      </c>
    </row>
    <row r="1284" spans="1:28" x14ac:dyDescent="0.25">
      <c r="A1284" s="5" t="s">
        <v>3315</v>
      </c>
      <c r="B1284" s="6" t="s">
        <v>1643</v>
      </c>
      <c r="C1284" s="6" t="s">
        <v>1644</v>
      </c>
      <c r="D1284" s="5">
        <v>1997</v>
      </c>
      <c r="E1284" s="5">
        <v>19</v>
      </c>
      <c r="F1284" s="5">
        <v>30</v>
      </c>
      <c r="G1284" s="5">
        <v>92620</v>
      </c>
      <c r="H1284" s="5" t="s">
        <v>1370</v>
      </c>
      <c r="I1284" s="7">
        <v>2.9</v>
      </c>
      <c r="J1284" s="5">
        <v>50</v>
      </c>
      <c r="K1284" s="5">
        <v>3</v>
      </c>
      <c r="L1284" s="5">
        <v>3</v>
      </c>
      <c r="M1284" s="5">
        <v>3</v>
      </c>
      <c r="N1284" s="5">
        <v>3</v>
      </c>
      <c r="O1284" s="5">
        <v>9</v>
      </c>
      <c r="P1284" s="5">
        <v>9</v>
      </c>
      <c r="Q1284" s="5">
        <v>9</v>
      </c>
      <c r="R1284" s="5">
        <v>9</v>
      </c>
      <c r="S1284" s="5">
        <v>36</v>
      </c>
      <c r="T1284" s="4">
        <v>1800</v>
      </c>
      <c r="U1284" s="26">
        <f t="shared" si="40"/>
        <v>12.163420993816583</v>
      </c>
      <c r="V1284" s="26">
        <f t="shared" si="41"/>
        <v>608.17104969082914</v>
      </c>
      <c r="Z1284" s="4">
        <v>21</v>
      </c>
      <c r="AA1284" s="26">
        <v>66.590332568417125</v>
      </c>
      <c r="AB1284" s="26">
        <v>532.722660547337</v>
      </c>
    </row>
    <row r="1285" spans="1:28" x14ac:dyDescent="0.25">
      <c r="A1285" s="5" t="s">
        <v>3342</v>
      </c>
      <c r="B1285" s="6" t="s">
        <v>1643</v>
      </c>
      <c r="C1285" s="6" t="s">
        <v>1644</v>
      </c>
      <c r="D1285" s="5">
        <v>1997</v>
      </c>
      <c r="E1285" s="5">
        <v>19</v>
      </c>
      <c r="F1285" s="5">
        <v>30</v>
      </c>
      <c r="G1285" s="5">
        <v>92646</v>
      </c>
      <c r="H1285" s="5" t="s">
        <v>1370</v>
      </c>
      <c r="I1285" s="7">
        <v>1.8</v>
      </c>
      <c r="J1285" s="5">
        <v>20</v>
      </c>
      <c r="K1285" s="5">
        <v>3</v>
      </c>
      <c r="L1285" s="5">
        <v>3</v>
      </c>
      <c r="M1285" s="5">
        <v>3</v>
      </c>
      <c r="N1285" s="5">
        <v>3</v>
      </c>
      <c r="O1285" s="5">
        <v>9</v>
      </c>
      <c r="P1285" s="5">
        <v>9</v>
      </c>
      <c r="Q1285" s="5">
        <v>9</v>
      </c>
      <c r="R1285" s="5">
        <v>9</v>
      </c>
      <c r="S1285" s="5">
        <v>36</v>
      </c>
      <c r="T1285" s="4">
        <v>720</v>
      </c>
      <c r="U1285" s="26">
        <f t="shared" si="40"/>
        <v>12.163420993816583</v>
      </c>
      <c r="V1285" s="26">
        <f t="shared" si="41"/>
        <v>243.26841987633168</v>
      </c>
      <c r="Z1285" s="4">
        <v>20</v>
      </c>
      <c r="AA1285" s="26">
        <v>21.212322504804725</v>
      </c>
      <c r="AB1285" s="26">
        <v>636.36967514414175</v>
      </c>
    </row>
    <row r="1286" spans="1:28" x14ac:dyDescent="0.25">
      <c r="A1286" s="5" t="s">
        <v>2384</v>
      </c>
      <c r="B1286" s="6" t="s">
        <v>1643</v>
      </c>
      <c r="C1286" s="6" t="s">
        <v>1644</v>
      </c>
      <c r="D1286" s="5">
        <v>1996</v>
      </c>
      <c r="E1286" s="5">
        <v>20</v>
      </c>
      <c r="F1286" s="5">
        <v>7</v>
      </c>
      <c r="G1286" s="5">
        <v>94597</v>
      </c>
      <c r="H1286" s="5" t="s">
        <v>2097</v>
      </c>
      <c r="I1286" s="7">
        <v>0.2</v>
      </c>
      <c r="J1286" s="5">
        <v>1</v>
      </c>
      <c r="K1286" s="5">
        <v>1</v>
      </c>
      <c r="L1286" s="5">
        <v>3</v>
      </c>
      <c r="M1286" s="5">
        <v>7</v>
      </c>
      <c r="N1286" s="5">
        <v>1</v>
      </c>
      <c r="O1286" s="5">
        <v>3</v>
      </c>
      <c r="P1286" s="5">
        <v>9</v>
      </c>
      <c r="Q1286" s="5">
        <v>21</v>
      </c>
      <c r="R1286" s="5">
        <v>3</v>
      </c>
      <c r="S1286" s="5">
        <v>36</v>
      </c>
      <c r="T1286" s="4">
        <v>36</v>
      </c>
      <c r="U1286" s="26">
        <f t="shared" si="40"/>
        <v>12.113535373708125</v>
      </c>
      <c r="V1286" s="26">
        <f t="shared" si="41"/>
        <v>12.113535373708125</v>
      </c>
      <c r="Z1286" s="4">
        <v>9</v>
      </c>
      <c r="AA1286" s="26">
        <v>27.903708159389065</v>
      </c>
      <c r="AB1286" s="26">
        <v>2790.3708159389066</v>
      </c>
    </row>
    <row r="1287" spans="1:28" x14ac:dyDescent="0.25">
      <c r="A1287" s="5" t="s">
        <v>2691</v>
      </c>
      <c r="B1287" s="6" t="s">
        <v>1643</v>
      </c>
      <c r="C1287" s="6" t="s">
        <v>1644</v>
      </c>
      <c r="D1287" s="5">
        <v>1996</v>
      </c>
      <c r="E1287" s="5">
        <v>20</v>
      </c>
      <c r="F1287" s="5">
        <v>37</v>
      </c>
      <c r="G1287" s="5">
        <v>92154</v>
      </c>
      <c r="H1287" s="5" t="s">
        <v>2097</v>
      </c>
      <c r="I1287" s="7">
        <v>3.9</v>
      </c>
      <c r="J1287" s="5">
        <v>20</v>
      </c>
      <c r="K1287" s="5">
        <v>2</v>
      </c>
      <c r="L1287" s="5">
        <v>0</v>
      </c>
      <c r="M1287" s="5">
        <v>4</v>
      </c>
      <c r="N1287" s="5">
        <v>6</v>
      </c>
      <c r="O1287" s="5">
        <v>6</v>
      </c>
      <c r="P1287" s="5">
        <v>0</v>
      </c>
      <c r="Q1287" s="5">
        <v>12</v>
      </c>
      <c r="R1287" s="5">
        <v>18</v>
      </c>
      <c r="S1287" s="5">
        <v>36</v>
      </c>
      <c r="T1287" s="4">
        <v>720</v>
      </c>
      <c r="U1287" s="26">
        <f t="shared" si="40"/>
        <v>12.113535373708125</v>
      </c>
      <c r="V1287" s="26">
        <f t="shared" si="41"/>
        <v>242.27070747416249</v>
      </c>
      <c r="Z1287" s="4">
        <v>26</v>
      </c>
      <c r="AA1287" s="26">
        <v>19.103200054999046</v>
      </c>
      <c r="AB1287" s="26">
        <v>573.09600164997141</v>
      </c>
    </row>
    <row r="1288" spans="1:28" x14ac:dyDescent="0.25">
      <c r="A1288" s="5" t="s">
        <v>2503</v>
      </c>
      <c r="B1288" s="6" t="s">
        <v>1660</v>
      </c>
      <c r="C1288" s="6" t="s">
        <v>1151</v>
      </c>
      <c r="D1288" s="5">
        <v>1995</v>
      </c>
      <c r="E1288" s="5">
        <v>21</v>
      </c>
      <c r="F1288" s="5">
        <v>19</v>
      </c>
      <c r="G1288" s="5">
        <v>90059</v>
      </c>
      <c r="H1288" s="5" t="s">
        <v>2097</v>
      </c>
      <c r="I1288" s="7">
        <v>5.8</v>
      </c>
      <c r="J1288" s="5">
        <v>19</v>
      </c>
      <c r="K1288" s="5">
        <v>2</v>
      </c>
      <c r="L1288" s="5">
        <v>5</v>
      </c>
      <c r="M1288" s="5">
        <v>5</v>
      </c>
      <c r="N1288" s="5">
        <v>0</v>
      </c>
      <c r="O1288" s="5">
        <v>6</v>
      </c>
      <c r="P1288" s="5">
        <v>15</v>
      </c>
      <c r="Q1288" s="5">
        <v>15</v>
      </c>
      <c r="R1288" s="5">
        <v>0</v>
      </c>
      <c r="S1288" s="5">
        <v>36</v>
      </c>
      <c r="T1288" s="4">
        <v>684</v>
      </c>
      <c r="U1288" s="26">
        <f t="shared" si="40"/>
        <v>12.063121439506109</v>
      </c>
      <c r="V1288" s="26">
        <f t="shared" si="41"/>
        <v>229.19930735061607</v>
      </c>
      <c r="Z1288" s="4">
        <v>23</v>
      </c>
      <c r="AA1288" s="26">
        <v>8.0661863745579723</v>
      </c>
      <c r="AB1288" s="26">
        <v>483.97118247347834</v>
      </c>
    </row>
    <row r="1289" spans="1:28" x14ac:dyDescent="0.25">
      <c r="A1289" s="5" t="s">
        <v>2688</v>
      </c>
      <c r="B1289" s="6" t="s">
        <v>1660</v>
      </c>
      <c r="C1289" s="6" t="s">
        <v>1151</v>
      </c>
      <c r="D1289" s="5">
        <v>1995</v>
      </c>
      <c r="E1289" s="5">
        <v>21</v>
      </c>
      <c r="F1289" s="5">
        <v>36</v>
      </c>
      <c r="G1289" s="5">
        <v>91761</v>
      </c>
      <c r="H1289" s="5" t="s">
        <v>2097</v>
      </c>
      <c r="I1289" s="7">
        <v>4.7</v>
      </c>
      <c r="J1289" s="5">
        <v>58</v>
      </c>
      <c r="K1289" s="5">
        <v>4</v>
      </c>
      <c r="L1289" s="5">
        <v>0</v>
      </c>
      <c r="M1289" s="5">
        <v>3</v>
      </c>
      <c r="N1289" s="5">
        <v>5</v>
      </c>
      <c r="O1289" s="5">
        <v>12</v>
      </c>
      <c r="P1289" s="5">
        <v>0</v>
      </c>
      <c r="Q1289" s="5">
        <v>9</v>
      </c>
      <c r="R1289" s="5">
        <v>15</v>
      </c>
      <c r="S1289" s="5">
        <v>36</v>
      </c>
      <c r="T1289" s="4">
        <v>2088</v>
      </c>
      <c r="U1289" s="26">
        <f t="shared" si="40"/>
        <v>12.063121439506109</v>
      </c>
      <c r="V1289" s="26">
        <f t="shared" si="41"/>
        <v>699.66104349135435</v>
      </c>
      <c r="Z1289" s="4">
        <v>26</v>
      </c>
      <c r="AA1289" s="26">
        <v>16.374171475713467</v>
      </c>
      <c r="AB1289" s="26">
        <v>245.61257213570201</v>
      </c>
    </row>
    <row r="1290" spans="1:28" x14ac:dyDescent="0.25">
      <c r="A1290" s="5" t="s">
        <v>2476</v>
      </c>
      <c r="B1290" s="6" t="s">
        <v>1643</v>
      </c>
      <c r="C1290" s="6" t="s">
        <v>1644</v>
      </c>
      <c r="D1290" s="5">
        <v>1993</v>
      </c>
      <c r="E1290" s="5">
        <v>23</v>
      </c>
      <c r="F1290" s="5">
        <v>19</v>
      </c>
      <c r="G1290" s="5">
        <v>90405</v>
      </c>
      <c r="H1290" s="5" t="s">
        <v>2097</v>
      </c>
      <c r="I1290" s="7">
        <v>6</v>
      </c>
      <c r="J1290" s="5">
        <v>54</v>
      </c>
      <c r="K1290" s="5">
        <v>3</v>
      </c>
      <c r="L1290" s="5">
        <v>2</v>
      </c>
      <c r="M1290" s="5">
        <v>4</v>
      </c>
      <c r="N1290" s="5">
        <v>3</v>
      </c>
      <c r="O1290" s="5">
        <v>9</v>
      </c>
      <c r="P1290" s="5">
        <v>6</v>
      </c>
      <c r="Q1290" s="5">
        <v>12</v>
      </c>
      <c r="R1290" s="5">
        <v>9</v>
      </c>
      <c r="S1290" s="5">
        <v>36</v>
      </c>
      <c r="T1290" s="4">
        <v>1944</v>
      </c>
      <c r="U1290" s="26">
        <f t="shared" si="40"/>
        <v>11.960674698795183</v>
      </c>
      <c r="V1290" s="26">
        <f t="shared" si="41"/>
        <v>645.87643373493984</v>
      </c>
      <c r="Z1290" s="4">
        <v>20</v>
      </c>
      <c r="AA1290" s="26">
        <v>21.212322504804725</v>
      </c>
      <c r="AB1290" s="26">
        <v>212.12322504804723</v>
      </c>
    </row>
    <row r="1291" spans="1:28" x14ac:dyDescent="0.25">
      <c r="A1291" s="5" t="s">
        <v>2492</v>
      </c>
      <c r="B1291" s="6" t="s">
        <v>1643</v>
      </c>
      <c r="C1291" s="6" t="s">
        <v>1644</v>
      </c>
      <c r="D1291" s="5">
        <v>1993</v>
      </c>
      <c r="E1291" s="5">
        <v>23</v>
      </c>
      <c r="F1291" s="5">
        <v>19</v>
      </c>
      <c r="G1291" s="5">
        <v>90504</v>
      </c>
      <c r="H1291" s="5" t="s">
        <v>2097</v>
      </c>
      <c r="I1291" s="7">
        <v>5.9</v>
      </c>
      <c r="J1291" s="5">
        <v>91</v>
      </c>
      <c r="K1291" s="5">
        <v>3</v>
      </c>
      <c r="L1291" s="5">
        <v>3</v>
      </c>
      <c r="M1291" s="5">
        <v>3</v>
      </c>
      <c r="N1291" s="5">
        <v>3</v>
      </c>
      <c r="O1291" s="5">
        <v>9</v>
      </c>
      <c r="P1291" s="5">
        <v>9</v>
      </c>
      <c r="Q1291" s="5">
        <v>9</v>
      </c>
      <c r="R1291" s="5">
        <v>9</v>
      </c>
      <c r="S1291" s="5">
        <v>36</v>
      </c>
      <c r="T1291" s="4">
        <v>3276</v>
      </c>
      <c r="U1291" s="26">
        <f t="shared" si="40"/>
        <v>11.960674698795183</v>
      </c>
      <c r="V1291" s="26">
        <f t="shared" si="41"/>
        <v>1088.4213975903617</v>
      </c>
      <c r="Z1291" s="4">
        <v>34</v>
      </c>
      <c r="AA1291" s="26">
        <v>7.1376193142248487</v>
      </c>
      <c r="AB1291" s="26">
        <v>285.50477256899393</v>
      </c>
    </row>
    <row r="1292" spans="1:28" x14ac:dyDescent="0.25">
      <c r="A1292" s="5" t="s">
        <v>2497</v>
      </c>
      <c r="B1292" s="6" t="s">
        <v>1643</v>
      </c>
      <c r="C1292" s="6" t="s">
        <v>1644</v>
      </c>
      <c r="D1292" s="5">
        <v>1992</v>
      </c>
      <c r="E1292" s="5">
        <v>24</v>
      </c>
      <c r="F1292" s="5">
        <v>19</v>
      </c>
      <c r="G1292" s="5">
        <v>91732</v>
      </c>
      <c r="H1292" s="5" t="s">
        <v>2097</v>
      </c>
      <c r="I1292" s="7">
        <v>3.9</v>
      </c>
      <c r="J1292" s="5">
        <v>50</v>
      </c>
      <c r="K1292" s="5">
        <v>3</v>
      </c>
      <c r="L1292" s="5">
        <v>5</v>
      </c>
      <c r="M1292" s="5">
        <v>2</v>
      </c>
      <c r="N1292" s="5">
        <v>2</v>
      </c>
      <c r="O1292" s="5">
        <v>9</v>
      </c>
      <c r="P1292" s="5">
        <v>15</v>
      </c>
      <c r="Q1292" s="5">
        <v>6</v>
      </c>
      <c r="R1292" s="5">
        <v>6</v>
      </c>
      <c r="S1292" s="5">
        <v>36</v>
      </c>
      <c r="T1292" s="4">
        <v>1800</v>
      </c>
      <c r="U1292" s="26">
        <f t="shared" si="40"/>
        <v>11.908624470852249</v>
      </c>
      <c r="V1292" s="26">
        <f t="shared" si="41"/>
        <v>595.43122354261243</v>
      </c>
      <c r="Z1292" s="4">
        <v>32</v>
      </c>
      <c r="AA1292" s="26">
        <v>22.565331944622194</v>
      </c>
      <c r="AB1292" s="26">
        <v>902.61327778488771</v>
      </c>
    </row>
    <row r="1293" spans="1:28" x14ac:dyDescent="0.25">
      <c r="A1293" s="5" t="s">
        <v>2448</v>
      </c>
      <c r="B1293" s="6" t="s">
        <v>1643</v>
      </c>
      <c r="C1293" s="6" t="s">
        <v>1644</v>
      </c>
      <c r="D1293" s="5">
        <v>1990</v>
      </c>
      <c r="E1293" s="5">
        <v>26</v>
      </c>
      <c r="F1293" s="5">
        <v>19</v>
      </c>
      <c r="G1293" s="5">
        <v>91773</v>
      </c>
      <c r="H1293" s="5" t="s">
        <v>2097</v>
      </c>
      <c r="I1293" s="7">
        <v>4</v>
      </c>
      <c r="J1293" s="5">
        <v>15</v>
      </c>
      <c r="K1293" s="5">
        <v>2</v>
      </c>
      <c r="L1293" s="5">
        <v>4</v>
      </c>
      <c r="M1293" s="5">
        <v>4</v>
      </c>
      <c r="N1293" s="5">
        <v>2</v>
      </c>
      <c r="O1293" s="5">
        <v>6</v>
      </c>
      <c r="P1293" s="5">
        <v>12</v>
      </c>
      <c r="Q1293" s="5">
        <v>12</v>
      </c>
      <c r="R1293" s="5">
        <v>6</v>
      </c>
      <c r="S1293" s="5">
        <v>36</v>
      </c>
      <c r="T1293" s="4">
        <v>540</v>
      </c>
      <c r="U1293" s="26">
        <f t="shared" si="40"/>
        <v>11.802825324809239</v>
      </c>
      <c r="V1293" s="26">
        <f t="shared" si="41"/>
        <v>177.04237987213858</v>
      </c>
      <c r="Z1293" s="4">
        <v>29</v>
      </c>
      <c r="AA1293" s="26">
        <v>18.023506645338554</v>
      </c>
      <c r="AB1293" s="26">
        <v>360.47013290677108</v>
      </c>
    </row>
    <row r="1294" spans="1:28" x14ac:dyDescent="0.25">
      <c r="A1294" s="5" t="s">
        <v>2724</v>
      </c>
      <c r="B1294" s="6" t="s">
        <v>1643</v>
      </c>
      <c r="C1294" s="6" t="s">
        <v>1644</v>
      </c>
      <c r="D1294" s="5">
        <v>1990</v>
      </c>
      <c r="E1294" s="5">
        <v>26</v>
      </c>
      <c r="F1294" s="5">
        <v>37</v>
      </c>
      <c r="G1294" s="5">
        <v>92117</v>
      </c>
      <c r="H1294" s="5" t="s">
        <v>2097</v>
      </c>
      <c r="I1294" s="7">
        <v>4</v>
      </c>
      <c r="J1294" s="5">
        <v>51</v>
      </c>
      <c r="K1294" s="5">
        <v>2</v>
      </c>
      <c r="L1294" s="5">
        <v>2</v>
      </c>
      <c r="M1294" s="5">
        <v>2</v>
      </c>
      <c r="N1294" s="5">
        <v>6</v>
      </c>
      <c r="O1294" s="5">
        <v>6</v>
      </c>
      <c r="P1294" s="5">
        <v>6</v>
      </c>
      <c r="Q1294" s="5">
        <v>6</v>
      </c>
      <c r="R1294" s="5">
        <v>18</v>
      </c>
      <c r="S1294" s="5">
        <v>36</v>
      </c>
      <c r="T1294" s="4">
        <v>1836</v>
      </c>
      <c r="U1294" s="26">
        <f t="shared" si="40"/>
        <v>11.802825324809239</v>
      </c>
      <c r="V1294" s="26">
        <f t="shared" si="41"/>
        <v>601.94409156527126</v>
      </c>
      <c r="Z1294" s="4">
        <v>26</v>
      </c>
      <c r="AA1294" s="26">
        <v>2.7290285792855782</v>
      </c>
      <c r="AB1294" s="26">
        <v>54.580571585711567</v>
      </c>
    </row>
    <row r="1295" spans="1:28" x14ac:dyDescent="0.25">
      <c r="A1295" s="5" t="s">
        <v>2726</v>
      </c>
      <c r="B1295" s="6" t="s">
        <v>1643</v>
      </c>
      <c r="C1295" s="6" t="s">
        <v>1644</v>
      </c>
      <c r="D1295" s="5">
        <v>1990</v>
      </c>
      <c r="E1295" s="5">
        <v>26</v>
      </c>
      <c r="F1295" s="5">
        <v>37</v>
      </c>
      <c r="G1295" s="5">
        <v>92064</v>
      </c>
      <c r="H1295" s="5" t="s">
        <v>2097</v>
      </c>
      <c r="I1295" s="7">
        <v>2.1</v>
      </c>
      <c r="J1295" s="5">
        <v>21</v>
      </c>
      <c r="K1295" s="5">
        <v>0</v>
      </c>
      <c r="L1295" s="5">
        <v>0</v>
      </c>
      <c r="M1295" s="5">
        <v>6</v>
      </c>
      <c r="N1295" s="5">
        <v>6</v>
      </c>
      <c r="O1295" s="5">
        <v>0</v>
      </c>
      <c r="P1295" s="5">
        <v>0</v>
      </c>
      <c r="Q1295" s="5">
        <v>18</v>
      </c>
      <c r="R1295" s="5">
        <v>18</v>
      </c>
      <c r="S1295" s="5">
        <v>36</v>
      </c>
      <c r="T1295" s="4">
        <v>756</v>
      </c>
      <c r="U1295" s="26">
        <f t="shared" si="40"/>
        <v>11.802825324809239</v>
      </c>
      <c r="V1295" s="26">
        <f t="shared" si="41"/>
        <v>247.85933182099402</v>
      </c>
      <c r="Z1295" s="4">
        <v>27</v>
      </c>
      <c r="AA1295" s="26">
        <v>5.4864433680981328</v>
      </c>
      <c r="AB1295" s="26">
        <v>159.10685767484586</v>
      </c>
    </row>
    <row r="1296" spans="1:28" x14ac:dyDescent="0.25">
      <c r="A1296" s="5" t="s">
        <v>2871</v>
      </c>
      <c r="B1296" s="6" t="s">
        <v>1643</v>
      </c>
      <c r="C1296" s="6" t="s">
        <v>1644</v>
      </c>
      <c r="D1296" s="5">
        <v>1988</v>
      </c>
      <c r="E1296" s="5">
        <v>28</v>
      </c>
      <c r="F1296" s="5">
        <v>56</v>
      </c>
      <c r="G1296" s="5">
        <v>91360</v>
      </c>
      <c r="H1296" s="5" t="s">
        <v>2097</v>
      </c>
      <c r="I1296" s="7">
        <v>3.6</v>
      </c>
      <c r="J1296" s="5">
        <v>30</v>
      </c>
      <c r="K1296" s="5">
        <v>4</v>
      </c>
      <c r="L1296" s="5">
        <v>2</v>
      </c>
      <c r="M1296" s="5">
        <v>4</v>
      </c>
      <c r="N1296" s="5">
        <v>2</v>
      </c>
      <c r="O1296" s="5">
        <v>12</v>
      </c>
      <c r="P1296" s="5">
        <v>6</v>
      </c>
      <c r="Q1296" s="5">
        <v>12</v>
      </c>
      <c r="R1296" s="5">
        <v>6</v>
      </c>
      <c r="S1296" s="5">
        <v>36</v>
      </c>
      <c r="T1296" s="4">
        <v>1080</v>
      </c>
      <c r="U1296" s="26">
        <f t="shared" si="40"/>
        <v>11.694698983580924</v>
      </c>
      <c r="V1296" s="26">
        <f t="shared" si="41"/>
        <v>350.8409695074277</v>
      </c>
      <c r="Z1296" s="4">
        <v>31</v>
      </c>
      <c r="AA1296" s="26">
        <v>5.576632331841445</v>
      </c>
      <c r="AB1296" s="26">
        <v>83.649484977621682</v>
      </c>
    </row>
    <row r="1297" spans="1:28" x14ac:dyDescent="0.25">
      <c r="A1297" s="5" t="s">
        <v>2413</v>
      </c>
      <c r="B1297" s="6" t="s">
        <v>1643</v>
      </c>
      <c r="C1297" s="6" t="s">
        <v>1644</v>
      </c>
      <c r="D1297" s="5">
        <v>1984</v>
      </c>
      <c r="E1297" s="5">
        <v>32</v>
      </c>
      <c r="F1297" s="5">
        <v>15</v>
      </c>
      <c r="G1297" s="5">
        <v>93280</v>
      </c>
      <c r="H1297" s="5" t="s">
        <v>2097</v>
      </c>
      <c r="I1297" s="7">
        <v>0.6</v>
      </c>
      <c r="J1297" s="5">
        <v>8</v>
      </c>
      <c r="K1297" s="5">
        <v>3</v>
      </c>
      <c r="L1297" s="5">
        <v>3</v>
      </c>
      <c r="M1297" s="5">
        <v>3</v>
      </c>
      <c r="N1297" s="5">
        <v>3</v>
      </c>
      <c r="O1297" s="5">
        <v>9</v>
      </c>
      <c r="P1297" s="5">
        <v>9</v>
      </c>
      <c r="Q1297" s="5">
        <v>9</v>
      </c>
      <c r="R1297" s="5">
        <v>9</v>
      </c>
      <c r="S1297" s="5">
        <v>36</v>
      </c>
      <c r="T1297" s="4">
        <v>288</v>
      </c>
      <c r="U1297" s="26">
        <f t="shared" si="40"/>
        <v>11.471150668869585</v>
      </c>
      <c r="V1297" s="26">
        <f t="shared" si="41"/>
        <v>91.769205350956682</v>
      </c>
      <c r="Z1297" s="4">
        <v>32</v>
      </c>
      <c r="AA1297" s="26">
        <v>38.078997656549952</v>
      </c>
      <c r="AB1297" s="26">
        <v>190.39498828274975</v>
      </c>
    </row>
    <row r="1298" spans="1:28" x14ac:dyDescent="0.25">
      <c r="A1298" s="5" t="s">
        <v>2779</v>
      </c>
      <c r="B1298" s="6" t="s">
        <v>1643</v>
      </c>
      <c r="C1298" s="6" t="s">
        <v>1644</v>
      </c>
      <c r="D1298" s="5">
        <v>1984</v>
      </c>
      <c r="E1298" s="5">
        <v>32</v>
      </c>
      <c r="F1298" s="5">
        <v>43</v>
      </c>
      <c r="G1298" s="5">
        <v>95132</v>
      </c>
      <c r="H1298" s="5" t="s">
        <v>2097</v>
      </c>
      <c r="I1298" s="7">
        <v>7</v>
      </c>
      <c r="J1298" s="5">
        <v>80</v>
      </c>
      <c r="K1298" s="5">
        <v>4</v>
      </c>
      <c r="L1298" s="5">
        <v>6</v>
      </c>
      <c r="M1298" s="5">
        <v>2</v>
      </c>
      <c r="N1298" s="5">
        <v>0</v>
      </c>
      <c r="O1298" s="5">
        <v>12</v>
      </c>
      <c r="P1298" s="5">
        <v>18</v>
      </c>
      <c r="Q1298" s="5">
        <v>6</v>
      </c>
      <c r="R1298" s="5">
        <v>0</v>
      </c>
      <c r="S1298" s="5">
        <v>36</v>
      </c>
      <c r="T1298" s="4">
        <v>2880</v>
      </c>
      <c r="U1298" s="26">
        <f t="shared" si="40"/>
        <v>11.471150668869585</v>
      </c>
      <c r="V1298" s="26">
        <f t="shared" si="41"/>
        <v>917.69205350956679</v>
      </c>
      <c r="Z1298" s="4">
        <v>25</v>
      </c>
      <c r="AA1298" s="26">
        <v>24.437032605444205</v>
      </c>
      <c r="AB1298" s="26">
        <v>977.48130421776818</v>
      </c>
    </row>
    <row r="1299" spans="1:28" x14ac:dyDescent="0.25">
      <c r="A1299" s="5" t="s">
        <v>2801</v>
      </c>
      <c r="B1299" s="6" t="s">
        <v>1730</v>
      </c>
      <c r="C1299" s="6" t="s">
        <v>1151</v>
      </c>
      <c r="D1299" s="5">
        <v>1982</v>
      </c>
      <c r="E1299" s="5">
        <v>34</v>
      </c>
      <c r="F1299" s="5">
        <v>44</v>
      </c>
      <c r="G1299" s="5">
        <v>95060</v>
      </c>
      <c r="H1299" s="5" t="s">
        <v>2097</v>
      </c>
      <c r="I1299" s="7">
        <v>1.9</v>
      </c>
      <c r="J1299" s="5">
        <v>40</v>
      </c>
      <c r="K1299" s="5">
        <v>3</v>
      </c>
      <c r="L1299" s="5">
        <v>3</v>
      </c>
      <c r="M1299" s="5">
        <v>3</v>
      </c>
      <c r="N1299" s="5">
        <v>3</v>
      </c>
      <c r="O1299" s="5">
        <v>9</v>
      </c>
      <c r="P1299" s="5">
        <v>9</v>
      </c>
      <c r="Q1299" s="5">
        <v>9</v>
      </c>
      <c r="R1299" s="5">
        <v>9</v>
      </c>
      <c r="S1299" s="5">
        <v>36</v>
      </c>
      <c r="T1299" s="4">
        <v>1440</v>
      </c>
      <c r="U1299" s="26">
        <f t="shared" si="40"/>
        <v>11.35556274256145</v>
      </c>
      <c r="V1299" s="26">
        <f t="shared" si="41"/>
        <v>454.22250970245796</v>
      </c>
      <c r="Z1299" s="4">
        <v>29</v>
      </c>
      <c r="AA1299" s="26">
        <v>5.5456943524118625</v>
      </c>
      <c r="AB1299" s="26">
        <v>260.64763456335754</v>
      </c>
    </row>
    <row r="1300" spans="1:28" x14ac:dyDescent="0.25">
      <c r="A1300" s="5" t="s">
        <v>2625</v>
      </c>
      <c r="B1300" s="6" t="s">
        <v>1730</v>
      </c>
      <c r="C1300" s="6" t="s">
        <v>1151</v>
      </c>
      <c r="D1300" s="5">
        <v>1979</v>
      </c>
      <c r="E1300" s="5">
        <v>37</v>
      </c>
      <c r="F1300" s="5">
        <v>33</v>
      </c>
      <c r="G1300" s="5">
        <v>92544</v>
      </c>
      <c r="H1300" s="5" t="s">
        <v>2097</v>
      </c>
      <c r="I1300" s="7">
        <v>5.9</v>
      </c>
      <c r="J1300" s="5">
        <v>61</v>
      </c>
      <c r="K1300" s="5">
        <v>4</v>
      </c>
      <c r="L1300" s="5">
        <v>0</v>
      </c>
      <c r="M1300" s="5">
        <v>4</v>
      </c>
      <c r="N1300" s="5">
        <v>4</v>
      </c>
      <c r="O1300" s="5">
        <v>12</v>
      </c>
      <c r="P1300" s="5">
        <v>0</v>
      </c>
      <c r="Q1300" s="5">
        <v>12</v>
      </c>
      <c r="R1300" s="5">
        <v>12</v>
      </c>
      <c r="S1300" s="5">
        <v>36</v>
      </c>
      <c r="T1300" s="4">
        <v>2196</v>
      </c>
      <c r="U1300" s="26">
        <f t="shared" si="40"/>
        <v>11.177165419100106</v>
      </c>
      <c r="V1300" s="26">
        <f t="shared" si="41"/>
        <v>681.80709056510648</v>
      </c>
      <c r="Z1300" s="4">
        <v>23</v>
      </c>
      <c r="AA1300" s="26">
        <v>5.3774575830386482</v>
      </c>
      <c r="AB1300" s="26">
        <v>317.26999739928021</v>
      </c>
    </row>
    <row r="1301" spans="1:28" x14ac:dyDescent="0.25">
      <c r="A1301" s="5" t="s">
        <v>2465</v>
      </c>
      <c r="B1301" s="6" t="s">
        <v>1730</v>
      </c>
      <c r="C1301" s="6" t="s">
        <v>1151</v>
      </c>
      <c r="D1301" s="5">
        <v>1974</v>
      </c>
      <c r="E1301" s="5">
        <v>42</v>
      </c>
      <c r="F1301" s="5">
        <v>19</v>
      </c>
      <c r="G1301" s="5">
        <v>91304</v>
      </c>
      <c r="H1301" s="5" t="s">
        <v>2097</v>
      </c>
      <c r="I1301" s="7">
        <v>1.9</v>
      </c>
      <c r="J1301" s="5">
        <v>4</v>
      </c>
      <c r="K1301" s="5">
        <v>4</v>
      </c>
      <c r="L1301" s="5">
        <v>0</v>
      </c>
      <c r="M1301" s="5">
        <v>0</v>
      </c>
      <c r="N1301" s="5">
        <v>8</v>
      </c>
      <c r="O1301" s="5">
        <v>12</v>
      </c>
      <c r="P1301" s="5">
        <v>0</v>
      </c>
      <c r="Q1301" s="5">
        <v>0</v>
      </c>
      <c r="R1301" s="5">
        <v>24</v>
      </c>
      <c r="S1301" s="5">
        <v>36</v>
      </c>
      <c r="T1301" s="4">
        <v>144</v>
      </c>
      <c r="U1301" s="26">
        <f t="shared" si="40"/>
        <v>10.865665236051505</v>
      </c>
      <c r="V1301" s="26">
        <f t="shared" si="41"/>
        <v>43.462660944206021</v>
      </c>
      <c r="Z1301" s="4">
        <v>44</v>
      </c>
      <c r="AA1301" s="26">
        <v>24.326935614673936</v>
      </c>
      <c r="AB1301" s="26">
        <v>340.57709860543508</v>
      </c>
    </row>
    <row r="1302" spans="1:28" x14ac:dyDescent="0.25">
      <c r="A1302" s="5" t="s">
        <v>2706</v>
      </c>
      <c r="B1302" s="6" t="s">
        <v>1643</v>
      </c>
      <c r="C1302" s="6" t="s">
        <v>1644</v>
      </c>
      <c r="D1302" s="5">
        <v>1971</v>
      </c>
      <c r="E1302" s="5">
        <v>45</v>
      </c>
      <c r="F1302" s="5">
        <v>37</v>
      </c>
      <c r="G1302" s="5">
        <v>92119</v>
      </c>
      <c r="H1302" s="5" t="s">
        <v>2097</v>
      </c>
      <c r="I1302" s="7">
        <v>2.2000000000000002</v>
      </c>
      <c r="J1302" s="5">
        <v>31</v>
      </c>
      <c r="K1302" s="5">
        <v>3</v>
      </c>
      <c r="L1302" s="5">
        <v>3</v>
      </c>
      <c r="M1302" s="5">
        <v>3</v>
      </c>
      <c r="N1302" s="5">
        <v>3</v>
      </c>
      <c r="O1302" s="5">
        <v>9</v>
      </c>
      <c r="P1302" s="5">
        <v>9</v>
      </c>
      <c r="Q1302" s="5">
        <v>9</v>
      </c>
      <c r="R1302" s="5">
        <v>9</v>
      </c>
      <c r="S1302" s="5">
        <v>36</v>
      </c>
      <c r="T1302" s="4">
        <v>1116</v>
      </c>
      <c r="U1302" s="26">
        <f t="shared" si="40"/>
        <v>10.669694965931633</v>
      </c>
      <c r="V1302" s="26">
        <f t="shared" si="41"/>
        <v>330.76054394388063</v>
      </c>
      <c r="Z1302" s="4">
        <v>25</v>
      </c>
      <c r="AA1302" s="26">
        <v>23.079419682919525</v>
      </c>
      <c r="AB1302" s="26">
        <v>692.38259048758573</v>
      </c>
    </row>
    <row r="1303" spans="1:28" x14ac:dyDescent="0.25">
      <c r="A1303" s="5" t="s">
        <v>2501</v>
      </c>
      <c r="B1303" s="6" t="s">
        <v>1643</v>
      </c>
      <c r="C1303" s="6" t="s">
        <v>1644</v>
      </c>
      <c r="D1303" s="5">
        <v>1969</v>
      </c>
      <c r="E1303" s="5">
        <v>47</v>
      </c>
      <c r="F1303" s="5">
        <v>19</v>
      </c>
      <c r="G1303" s="5">
        <v>91501</v>
      </c>
      <c r="H1303" s="5" t="s">
        <v>2097</v>
      </c>
      <c r="I1303" s="7">
        <v>4</v>
      </c>
      <c r="J1303" s="5">
        <v>48</v>
      </c>
      <c r="K1303" s="5">
        <v>6</v>
      </c>
      <c r="L1303" s="5">
        <v>2</v>
      </c>
      <c r="M1303" s="5">
        <v>3</v>
      </c>
      <c r="N1303" s="5">
        <v>1</v>
      </c>
      <c r="O1303" s="5">
        <v>18</v>
      </c>
      <c r="P1303" s="5">
        <v>6</v>
      </c>
      <c r="Q1303" s="5">
        <v>9</v>
      </c>
      <c r="R1303" s="5">
        <v>3</v>
      </c>
      <c r="S1303" s="5">
        <v>36</v>
      </c>
      <c r="T1303" s="4">
        <v>1728</v>
      </c>
      <c r="U1303" s="26">
        <f t="shared" si="40"/>
        <v>10.535036814993743</v>
      </c>
      <c r="V1303" s="26">
        <f t="shared" si="41"/>
        <v>505.68176711969966</v>
      </c>
      <c r="Z1303" s="4">
        <v>30</v>
      </c>
      <c r="AA1303" s="26">
        <v>6.9707904148018072</v>
      </c>
      <c r="AB1303" s="26">
        <v>209.12371244405421</v>
      </c>
    </row>
    <row r="1304" spans="1:28" x14ac:dyDescent="0.25">
      <c r="A1304" s="5" t="s">
        <v>1149</v>
      </c>
      <c r="B1304" s="6" t="s">
        <v>1150</v>
      </c>
      <c r="C1304" s="6" t="s">
        <v>1151</v>
      </c>
      <c r="D1304" s="5">
        <v>2002</v>
      </c>
      <c r="E1304" s="5">
        <v>14</v>
      </c>
      <c r="F1304" s="5">
        <v>1</v>
      </c>
      <c r="G1304" s="5">
        <v>94566</v>
      </c>
      <c r="H1304" s="5" t="s">
        <v>1152</v>
      </c>
      <c r="I1304" s="7">
        <v>2.8</v>
      </c>
      <c r="J1304" s="5">
        <v>80</v>
      </c>
      <c r="K1304" s="5">
        <v>3</v>
      </c>
      <c r="L1304" s="5">
        <v>4</v>
      </c>
      <c r="M1304" s="5">
        <v>4</v>
      </c>
      <c r="N1304" s="5">
        <v>2</v>
      </c>
      <c r="O1304" s="5">
        <v>9</v>
      </c>
      <c r="P1304" s="5">
        <v>12</v>
      </c>
      <c r="Q1304" s="5">
        <v>12</v>
      </c>
      <c r="R1304" s="5">
        <v>6</v>
      </c>
      <c r="S1304" s="5">
        <v>39</v>
      </c>
      <c r="T1304" s="4">
        <v>3120</v>
      </c>
      <c r="U1304" s="26">
        <f t="shared" si="40"/>
        <v>13.438974929822866</v>
      </c>
      <c r="V1304" s="26">
        <f t="shared" si="41"/>
        <v>1075.1179943858292</v>
      </c>
      <c r="Z1304" s="4">
        <v>30</v>
      </c>
      <c r="AA1304" s="26">
        <v>69.707904148018073</v>
      </c>
      <c r="AB1304" s="26">
        <v>4879.5532903612648</v>
      </c>
    </row>
    <row r="1305" spans="1:28" x14ac:dyDescent="0.25">
      <c r="A1305" s="5" t="s">
        <v>1265</v>
      </c>
      <c r="B1305" s="6" t="s">
        <v>1150</v>
      </c>
      <c r="C1305" s="6" t="s">
        <v>1151</v>
      </c>
      <c r="D1305" s="5">
        <v>2004</v>
      </c>
      <c r="E1305" s="5">
        <v>12</v>
      </c>
      <c r="F1305" s="5">
        <v>19</v>
      </c>
      <c r="G1305" s="5">
        <v>91390</v>
      </c>
      <c r="H1305" s="5" t="s">
        <v>1152</v>
      </c>
      <c r="I1305" s="7">
        <v>0.9</v>
      </c>
      <c r="J1305" s="5">
        <v>10</v>
      </c>
      <c r="K1305" s="5">
        <v>4</v>
      </c>
      <c r="L1305" s="5">
        <v>2</v>
      </c>
      <c r="M1305" s="5">
        <v>4</v>
      </c>
      <c r="N1305" s="5">
        <v>3</v>
      </c>
      <c r="O1305" s="5">
        <v>12</v>
      </c>
      <c r="P1305" s="5">
        <v>6</v>
      </c>
      <c r="Q1305" s="5">
        <v>12</v>
      </c>
      <c r="R1305" s="5">
        <v>9</v>
      </c>
      <c r="S1305" s="5">
        <v>39</v>
      </c>
      <c r="T1305" s="4">
        <v>390</v>
      </c>
      <c r="U1305" s="26">
        <f t="shared" si="40"/>
        <v>13.54004215972788</v>
      </c>
      <c r="V1305" s="26">
        <f t="shared" si="41"/>
        <v>135.40042159727881</v>
      </c>
      <c r="Z1305" s="4">
        <v>29</v>
      </c>
      <c r="AA1305" s="26">
        <v>11.091388704823725</v>
      </c>
      <c r="AB1305" s="26">
        <v>554.56943524118628</v>
      </c>
    </row>
    <row r="1306" spans="1:28" x14ac:dyDescent="0.25">
      <c r="A1306" s="5" t="s">
        <v>1371</v>
      </c>
      <c r="B1306" s="6" t="s">
        <v>1150</v>
      </c>
      <c r="C1306" s="6" t="s">
        <v>1151</v>
      </c>
      <c r="D1306" s="5">
        <v>2009</v>
      </c>
      <c r="E1306" s="5">
        <v>7</v>
      </c>
      <c r="F1306" s="5">
        <v>32</v>
      </c>
      <c r="G1306" s="5">
        <v>96020</v>
      </c>
      <c r="H1306" s="5" t="s">
        <v>1152</v>
      </c>
      <c r="I1306" s="7">
        <v>2.1</v>
      </c>
      <c r="J1306" s="5">
        <v>50</v>
      </c>
      <c r="K1306" s="5">
        <v>3</v>
      </c>
      <c r="L1306" s="5">
        <v>6</v>
      </c>
      <c r="M1306" s="5">
        <v>3</v>
      </c>
      <c r="N1306" s="5">
        <v>1</v>
      </c>
      <c r="O1306" s="5">
        <v>9</v>
      </c>
      <c r="P1306" s="5">
        <v>18</v>
      </c>
      <c r="Q1306" s="5">
        <v>9</v>
      </c>
      <c r="R1306" s="5">
        <v>3</v>
      </c>
      <c r="S1306" s="5">
        <v>39</v>
      </c>
      <c r="T1306" s="4">
        <v>1950</v>
      </c>
      <c r="U1306" s="26">
        <f t="shared" si="40"/>
        <v>13.783991028247005</v>
      </c>
      <c r="V1306" s="26">
        <f t="shared" si="41"/>
        <v>689.19955141235027</v>
      </c>
      <c r="Z1306" s="4">
        <v>42</v>
      </c>
      <c r="AA1306" s="26">
        <v>18.103534972333414</v>
      </c>
      <c r="AB1306" s="26">
        <v>72.414139889333654</v>
      </c>
    </row>
    <row r="1307" spans="1:28" x14ac:dyDescent="0.25">
      <c r="A1307" s="5" t="s">
        <v>1444</v>
      </c>
      <c r="B1307" s="6" t="s">
        <v>1150</v>
      </c>
      <c r="C1307" s="6" t="s">
        <v>1151</v>
      </c>
      <c r="D1307" s="5">
        <v>2009</v>
      </c>
      <c r="E1307" s="5">
        <v>7</v>
      </c>
      <c r="F1307" s="5">
        <v>36</v>
      </c>
      <c r="G1307" s="5">
        <v>92336</v>
      </c>
      <c r="H1307" s="5" t="s">
        <v>1152</v>
      </c>
      <c r="I1307" s="7">
        <v>1.6</v>
      </c>
      <c r="J1307" s="5">
        <v>7</v>
      </c>
      <c r="K1307" s="5">
        <v>4</v>
      </c>
      <c r="L1307" s="5">
        <v>6</v>
      </c>
      <c r="M1307" s="5">
        <v>2</v>
      </c>
      <c r="N1307" s="5">
        <v>1</v>
      </c>
      <c r="O1307" s="5">
        <v>12</v>
      </c>
      <c r="P1307" s="5">
        <v>18</v>
      </c>
      <c r="Q1307" s="5">
        <v>6</v>
      </c>
      <c r="R1307" s="5">
        <v>3</v>
      </c>
      <c r="S1307" s="5">
        <v>39</v>
      </c>
      <c r="T1307" s="4">
        <v>273</v>
      </c>
      <c r="U1307" s="26">
        <f t="shared" si="40"/>
        <v>13.783991028247005</v>
      </c>
      <c r="V1307" s="26">
        <f t="shared" si="41"/>
        <v>96.487937197729039</v>
      </c>
      <c r="Z1307" s="4">
        <v>33</v>
      </c>
      <c r="AA1307" s="26">
        <v>51.076646604613217</v>
      </c>
      <c r="AB1307" s="26">
        <v>2553.8323302306608</v>
      </c>
    </row>
    <row r="1308" spans="1:28" x14ac:dyDescent="0.25">
      <c r="A1308" s="5" t="s">
        <v>1542</v>
      </c>
      <c r="B1308" s="6" t="s">
        <v>1150</v>
      </c>
      <c r="C1308" s="6" t="s">
        <v>1151</v>
      </c>
      <c r="D1308" s="5">
        <v>2010</v>
      </c>
      <c r="E1308" s="5">
        <v>6</v>
      </c>
      <c r="F1308" s="5">
        <v>42</v>
      </c>
      <c r="G1308" s="5">
        <v>93109</v>
      </c>
      <c r="H1308" s="5" t="s">
        <v>1152</v>
      </c>
      <c r="I1308" s="7">
        <v>3</v>
      </c>
      <c r="J1308" s="5">
        <v>50</v>
      </c>
      <c r="K1308" s="5">
        <v>4</v>
      </c>
      <c r="L1308" s="5">
        <v>3</v>
      </c>
      <c r="M1308" s="5">
        <v>3</v>
      </c>
      <c r="N1308" s="5">
        <v>3</v>
      </c>
      <c r="O1308" s="5">
        <v>12</v>
      </c>
      <c r="P1308" s="5">
        <v>9</v>
      </c>
      <c r="Q1308" s="5">
        <v>9</v>
      </c>
      <c r="R1308" s="5">
        <v>9</v>
      </c>
      <c r="S1308" s="5">
        <v>39</v>
      </c>
      <c r="T1308" s="4">
        <v>1950</v>
      </c>
      <c r="U1308" s="26">
        <f t="shared" si="40"/>
        <v>13.831344741002512</v>
      </c>
      <c r="V1308" s="26">
        <f t="shared" si="41"/>
        <v>691.56723705012564</v>
      </c>
      <c r="Z1308" s="4">
        <v>32</v>
      </c>
      <c r="AA1308" s="26">
        <v>19.744665451544421</v>
      </c>
      <c r="AB1308" s="26">
        <v>987.23327257722099</v>
      </c>
    </row>
    <row r="1309" spans="1:28" x14ac:dyDescent="0.25">
      <c r="A1309" s="5" t="s">
        <v>1546</v>
      </c>
      <c r="B1309" s="6" t="s">
        <v>1150</v>
      </c>
      <c r="C1309" s="6" t="s">
        <v>1151</v>
      </c>
      <c r="D1309" s="5">
        <v>2006</v>
      </c>
      <c r="E1309" s="5">
        <v>10</v>
      </c>
      <c r="F1309" s="5">
        <v>43</v>
      </c>
      <c r="G1309" s="5">
        <v>95125</v>
      </c>
      <c r="H1309" s="5" t="s">
        <v>1152</v>
      </c>
      <c r="I1309" s="7">
        <v>0.6</v>
      </c>
      <c r="J1309" s="5">
        <v>1</v>
      </c>
      <c r="K1309" s="5">
        <v>3</v>
      </c>
      <c r="L1309" s="5">
        <v>8</v>
      </c>
      <c r="M1309" s="5">
        <v>1</v>
      </c>
      <c r="N1309" s="5">
        <v>1</v>
      </c>
      <c r="O1309" s="5">
        <v>9</v>
      </c>
      <c r="P1309" s="5">
        <v>24</v>
      </c>
      <c r="Q1309" s="5">
        <v>3</v>
      </c>
      <c r="R1309" s="5">
        <v>3</v>
      </c>
      <c r="S1309" s="5">
        <v>39</v>
      </c>
      <c r="T1309" s="4">
        <v>39</v>
      </c>
      <c r="U1309" s="26">
        <f t="shared" si="40"/>
        <v>13.639086511098462</v>
      </c>
      <c r="V1309" s="26">
        <f t="shared" si="41"/>
        <v>13.639086511098462</v>
      </c>
      <c r="Z1309" s="4">
        <v>40</v>
      </c>
      <c r="AA1309" s="26">
        <v>5.9449762568779665</v>
      </c>
      <c r="AB1309" s="26">
        <v>362.64355166955596</v>
      </c>
    </row>
    <row r="1310" spans="1:28" x14ac:dyDescent="0.25">
      <c r="A1310" s="5" t="s">
        <v>1584</v>
      </c>
      <c r="B1310" s="6" t="s">
        <v>1150</v>
      </c>
      <c r="C1310" s="6" t="s">
        <v>1151</v>
      </c>
      <c r="D1310" s="5">
        <v>2002</v>
      </c>
      <c r="E1310" s="5">
        <v>14</v>
      </c>
      <c r="F1310" s="5">
        <v>48</v>
      </c>
      <c r="G1310" s="5">
        <v>95688</v>
      </c>
      <c r="H1310" s="5" t="s">
        <v>1152</v>
      </c>
      <c r="I1310" s="7">
        <v>3.5</v>
      </c>
      <c r="J1310" s="5">
        <v>40</v>
      </c>
      <c r="K1310" s="5">
        <v>4</v>
      </c>
      <c r="L1310" s="5">
        <v>2</v>
      </c>
      <c r="M1310" s="5">
        <v>3</v>
      </c>
      <c r="N1310" s="5">
        <v>4</v>
      </c>
      <c r="O1310" s="5">
        <v>12</v>
      </c>
      <c r="P1310" s="5">
        <v>6</v>
      </c>
      <c r="Q1310" s="5">
        <v>9</v>
      </c>
      <c r="R1310" s="5">
        <v>12</v>
      </c>
      <c r="S1310" s="5">
        <v>39</v>
      </c>
      <c r="T1310" s="4">
        <v>1560</v>
      </c>
      <c r="U1310" s="26">
        <f t="shared" si="40"/>
        <v>13.438974929822866</v>
      </c>
      <c r="V1310" s="26">
        <f t="shared" si="41"/>
        <v>537.5589971929146</v>
      </c>
      <c r="Z1310" s="4">
        <v>40</v>
      </c>
      <c r="AA1310" s="26">
        <v>23.779905027511866</v>
      </c>
      <c r="AB1310" s="26">
        <v>1688.3732569533424</v>
      </c>
    </row>
    <row r="1311" spans="1:28" x14ac:dyDescent="0.25">
      <c r="A1311" s="5" t="s">
        <v>1590</v>
      </c>
      <c r="B1311" s="6" t="s">
        <v>1150</v>
      </c>
      <c r="C1311" s="6" t="s">
        <v>1151</v>
      </c>
      <c r="D1311" s="5">
        <v>2005</v>
      </c>
      <c r="E1311" s="5">
        <v>11</v>
      </c>
      <c r="F1311" s="5">
        <v>49</v>
      </c>
      <c r="G1311" s="5">
        <v>95472</v>
      </c>
      <c r="H1311" s="5" t="s">
        <v>1152</v>
      </c>
      <c r="I1311" s="7">
        <v>2.7</v>
      </c>
      <c r="J1311" s="5">
        <v>26</v>
      </c>
      <c r="K1311" s="5">
        <v>4</v>
      </c>
      <c r="L1311" s="5">
        <v>4</v>
      </c>
      <c r="M1311" s="5">
        <v>4</v>
      </c>
      <c r="N1311" s="5">
        <v>1</v>
      </c>
      <c r="O1311" s="5">
        <v>12</v>
      </c>
      <c r="P1311" s="5">
        <v>12</v>
      </c>
      <c r="Q1311" s="5">
        <v>12</v>
      </c>
      <c r="R1311" s="5">
        <v>3</v>
      </c>
      <c r="S1311" s="5">
        <v>39</v>
      </c>
      <c r="T1311" s="4">
        <v>1014</v>
      </c>
      <c r="U1311" s="26">
        <f t="shared" si="40"/>
        <v>13.589813380365614</v>
      </c>
      <c r="V1311" s="26">
        <f t="shared" si="41"/>
        <v>353.33514788950595</v>
      </c>
      <c r="Z1311" s="4">
        <v>24</v>
      </c>
      <c r="AA1311" s="26">
        <v>21.614380756413933</v>
      </c>
      <c r="AB1311" s="26">
        <v>670.04580344883198</v>
      </c>
    </row>
    <row r="1312" spans="1:28" x14ac:dyDescent="0.25">
      <c r="A1312" s="5" t="s">
        <v>1825</v>
      </c>
      <c r="B1312" s="6" t="s">
        <v>1643</v>
      </c>
      <c r="C1312" s="6" t="s">
        <v>1644</v>
      </c>
      <c r="D1312" s="5">
        <v>2011</v>
      </c>
      <c r="E1312" s="5">
        <v>5</v>
      </c>
      <c r="F1312" s="5">
        <v>19</v>
      </c>
      <c r="G1312" s="5">
        <v>91344</v>
      </c>
      <c r="H1312" s="5" t="s">
        <v>1645</v>
      </c>
      <c r="I1312" s="7">
        <v>3.7</v>
      </c>
      <c r="J1312" s="5">
        <v>40</v>
      </c>
      <c r="K1312" s="5">
        <v>4</v>
      </c>
      <c r="L1312" s="5">
        <v>4</v>
      </c>
      <c r="M1312" s="5">
        <v>3</v>
      </c>
      <c r="N1312" s="5">
        <v>2</v>
      </c>
      <c r="O1312" s="5">
        <v>12</v>
      </c>
      <c r="P1312" s="5">
        <v>12</v>
      </c>
      <c r="Q1312" s="5">
        <v>9</v>
      </c>
      <c r="R1312" s="5">
        <v>6</v>
      </c>
      <c r="S1312" s="5">
        <v>39</v>
      </c>
      <c r="T1312" s="4">
        <v>1560</v>
      </c>
      <c r="U1312" s="26">
        <f t="shared" si="40"/>
        <v>13.878236124285682</v>
      </c>
      <c r="V1312" s="26">
        <f t="shared" si="41"/>
        <v>555.12944497142723</v>
      </c>
      <c r="Z1312" s="4">
        <v>30</v>
      </c>
      <c r="AA1312" s="26">
        <v>8.3649484977621675</v>
      </c>
      <c r="AB1312" s="26">
        <v>50.189690986573005</v>
      </c>
    </row>
    <row r="1313" spans="1:28" x14ac:dyDescent="0.25">
      <c r="A1313" s="5" t="s">
        <v>2007</v>
      </c>
      <c r="B1313" s="6" t="s">
        <v>1643</v>
      </c>
      <c r="C1313" s="6" t="s">
        <v>1644</v>
      </c>
      <c r="D1313" s="5">
        <v>2011</v>
      </c>
      <c r="E1313" s="5">
        <v>5</v>
      </c>
      <c r="F1313" s="5">
        <v>33</v>
      </c>
      <c r="G1313" s="5">
        <v>92545</v>
      </c>
      <c r="H1313" s="5" t="s">
        <v>1645</v>
      </c>
      <c r="I1313" s="7">
        <v>3.1</v>
      </c>
      <c r="J1313" s="5">
        <v>50</v>
      </c>
      <c r="K1313" s="5">
        <v>3</v>
      </c>
      <c r="L1313" s="5">
        <v>0</v>
      </c>
      <c r="M1313" s="5">
        <v>5</v>
      </c>
      <c r="N1313" s="5">
        <v>5</v>
      </c>
      <c r="O1313" s="5">
        <v>9</v>
      </c>
      <c r="P1313" s="5">
        <v>0</v>
      </c>
      <c r="Q1313" s="5">
        <v>15</v>
      </c>
      <c r="R1313" s="5">
        <v>15</v>
      </c>
      <c r="S1313" s="5">
        <v>39</v>
      </c>
      <c r="T1313" s="4">
        <v>1950</v>
      </c>
      <c r="U1313" s="26">
        <f t="shared" si="40"/>
        <v>13.878236124285682</v>
      </c>
      <c r="V1313" s="26">
        <f t="shared" si="41"/>
        <v>693.91180621428407</v>
      </c>
      <c r="Z1313" s="4">
        <v>29</v>
      </c>
      <c r="AA1313" s="26">
        <v>2.7728471762059312</v>
      </c>
      <c r="AB1313" s="26">
        <v>83.185415286177943</v>
      </c>
    </row>
    <row r="1314" spans="1:28" x14ac:dyDescent="0.25">
      <c r="A1314" s="5" t="s">
        <v>3158</v>
      </c>
      <c r="B1314" s="6" t="s">
        <v>1643</v>
      </c>
      <c r="C1314" s="6" t="s">
        <v>1644</v>
      </c>
      <c r="D1314" s="5">
        <v>2011</v>
      </c>
      <c r="E1314" s="5">
        <v>5</v>
      </c>
      <c r="F1314" s="5">
        <v>19</v>
      </c>
      <c r="G1314" s="5">
        <v>91301</v>
      </c>
      <c r="H1314" s="5" t="s">
        <v>1370</v>
      </c>
      <c r="I1314" s="7">
        <v>4.9000000000000004</v>
      </c>
      <c r="J1314" s="5">
        <v>65</v>
      </c>
      <c r="K1314" s="5">
        <v>4</v>
      </c>
      <c r="L1314" s="5">
        <v>2</v>
      </c>
      <c r="M1314" s="5">
        <v>4</v>
      </c>
      <c r="N1314" s="5">
        <v>3</v>
      </c>
      <c r="O1314" s="5">
        <v>12</v>
      </c>
      <c r="P1314" s="5">
        <v>6</v>
      </c>
      <c r="Q1314" s="5">
        <v>12</v>
      </c>
      <c r="R1314" s="5">
        <v>9</v>
      </c>
      <c r="S1314" s="5">
        <v>39</v>
      </c>
      <c r="T1314" s="4">
        <v>2535</v>
      </c>
      <c r="U1314" s="26">
        <f t="shared" si="40"/>
        <v>13.878236124285682</v>
      </c>
      <c r="V1314" s="26">
        <f t="shared" si="41"/>
        <v>902.08534807856927</v>
      </c>
      <c r="Z1314" s="4">
        <v>31</v>
      </c>
      <c r="AA1314" s="26">
        <v>19.518213161445058</v>
      </c>
      <c r="AB1314" s="26">
        <v>585.54639484335178</v>
      </c>
    </row>
    <row r="1315" spans="1:28" x14ac:dyDescent="0.25">
      <c r="A1315" s="5" t="s">
        <v>371</v>
      </c>
      <c r="B1315" s="6" t="s">
        <v>1643</v>
      </c>
      <c r="C1315" s="6" t="s">
        <v>1644</v>
      </c>
      <c r="D1315" s="5">
        <v>2010</v>
      </c>
      <c r="E1315" s="5">
        <v>6</v>
      </c>
      <c r="F1315" s="5">
        <v>43</v>
      </c>
      <c r="G1315" s="5">
        <v>95124</v>
      </c>
      <c r="H1315" s="5" t="s">
        <v>1370</v>
      </c>
      <c r="I1315" s="7">
        <v>6</v>
      </c>
      <c r="J1315" s="5">
        <v>65</v>
      </c>
      <c r="K1315" s="5">
        <v>4</v>
      </c>
      <c r="L1315" s="5">
        <v>1</v>
      </c>
      <c r="M1315" s="5">
        <v>4</v>
      </c>
      <c r="N1315" s="5">
        <v>4</v>
      </c>
      <c r="O1315" s="5">
        <v>12</v>
      </c>
      <c r="P1315" s="5">
        <v>3</v>
      </c>
      <c r="Q1315" s="5">
        <v>12</v>
      </c>
      <c r="R1315" s="5">
        <v>12</v>
      </c>
      <c r="S1315" s="5">
        <v>39</v>
      </c>
      <c r="T1315" s="4">
        <v>2535</v>
      </c>
      <c r="U1315" s="26">
        <f t="shared" si="40"/>
        <v>13.831344741002512</v>
      </c>
      <c r="V1315" s="26">
        <f t="shared" si="41"/>
        <v>899.03740816516336</v>
      </c>
      <c r="Z1315" s="4">
        <v>26</v>
      </c>
      <c r="AA1315" s="26">
        <v>5.4580571585711564</v>
      </c>
      <c r="AB1315" s="26">
        <v>163.7417147571347</v>
      </c>
    </row>
    <row r="1316" spans="1:28" x14ac:dyDescent="0.25">
      <c r="A1316" s="5" t="s">
        <v>1837</v>
      </c>
      <c r="B1316" s="6" t="s">
        <v>1643</v>
      </c>
      <c r="C1316" s="6" t="s">
        <v>1644</v>
      </c>
      <c r="D1316" s="5">
        <v>2009</v>
      </c>
      <c r="E1316" s="5">
        <v>7</v>
      </c>
      <c r="F1316" s="5">
        <v>19</v>
      </c>
      <c r="G1316" s="5">
        <v>93551</v>
      </c>
      <c r="H1316" s="5" t="s">
        <v>1645</v>
      </c>
      <c r="I1316" s="7">
        <v>9.9</v>
      </c>
      <c r="J1316" s="5">
        <v>21</v>
      </c>
      <c r="K1316" s="5">
        <v>5</v>
      </c>
      <c r="L1316" s="5">
        <v>4</v>
      </c>
      <c r="M1316" s="5">
        <v>3</v>
      </c>
      <c r="N1316" s="5">
        <v>1</v>
      </c>
      <c r="O1316" s="5">
        <v>15</v>
      </c>
      <c r="P1316" s="5">
        <v>12</v>
      </c>
      <c r="Q1316" s="5">
        <v>9</v>
      </c>
      <c r="R1316" s="5">
        <v>3</v>
      </c>
      <c r="S1316" s="5">
        <v>39</v>
      </c>
      <c r="T1316" s="4">
        <v>819</v>
      </c>
      <c r="U1316" s="26">
        <f t="shared" si="40"/>
        <v>13.783991028247005</v>
      </c>
      <c r="V1316" s="26">
        <f t="shared" si="41"/>
        <v>289.46381159318713</v>
      </c>
      <c r="Z1316" s="4">
        <v>23</v>
      </c>
      <c r="AA1316" s="26">
        <v>32.264745498231889</v>
      </c>
      <c r="AB1316" s="26">
        <v>1613.2372749115943</v>
      </c>
    </row>
    <row r="1317" spans="1:28" x14ac:dyDescent="0.25">
      <c r="A1317" s="5" t="s">
        <v>2087</v>
      </c>
      <c r="B1317" s="6" t="s">
        <v>1643</v>
      </c>
      <c r="C1317" s="6" t="s">
        <v>1644</v>
      </c>
      <c r="D1317" s="5">
        <v>2009</v>
      </c>
      <c r="E1317" s="5">
        <v>7</v>
      </c>
      <c r="F1317" s="5">
        <v>37</v>
      </c>
      <c r="G1317" s="5">
        <v>91910</v>
      </c>
      <c r="H1317" s="5" t="s">
        <v>1645</v>
      </c>
      <c r="I1317" s="7">
        <v>4.9000000000000004</v>
      </c>
      <c r="J1317" s="5">
        <v>81</v>
      </c>
      <c r="K1317" s="5">
        <v>4</v>
      </c>
      <c r="L1317" s="5">
        <v>1</v>
      </c>
      <c r="M1317" s="5">
        <v>4</v>
      </c>
      <c r="N1317" s="5">
        <v>4</v>
      </c>
      <c r="O1317" s="5">
        <v>12</v>
      </c>
      <c r="P1317" s="5">
        <v>3</v>
      </c>
      <c r="Q1317" s="5">
        <v>12</v>
      </c>
      <c r="R1317" s="5">
        <v>12</v>
      </c>
      <c r="S1317" s="5">
        <v>39</v>
      </c>
      <c r="T1317" s="4">
        <v>3159</v>
      </c>
      <c r="U1317" s="26">
        <f t="shared" si="40"/>
        <v>13.783991028247005</v>
      </c>
      <c r="V1317" s="26">
        <f t="shared" si="41"/>
        <v>1116.5032732880074</v>
      </c>
      <c r="Z1317" s="4">
        <v>23</v>
      </c>
      <c r="AA1317" s="26">
        <v>16.132372749115945</v>
      </c>
      <c r="AB1317" s="26">
        <v>871.14812845226106</v>
      </c>
    </row>
    <row r="1318" spans="1:28" x14ac:dyDescent="0.25">
      <c r="A1318" s="5" t="s">
        <v>2340</v>
      </c>
      <c r="B1318" s="6" t="s">
        <v>1643</v>
      </c>
      <c r="C1318" s="6" t="s">
        <v>1644</v>
      </c>
      <c r="D1318" s="5">
        <v>2009</v>
      </c>
      <c r="E1318" s="5">
        <v>7</v>
      </c>
      <c r="F1318" s="5">
        <v>57</v>
      </c>
      <c r="G1318" s="5">
        <v>95691</v>
      </c>
      <c r="H1318" s="5" t="s">
        <v>1645</v>
      </c>
      <c r="I1318" s="7">
        <v>4</v>
      </c>
      <c r="J1318" s="5">
        <v>20</v>
      </c>
      <c r="K1318" s="5">
        <v>4</v>
      </c>
      <c r="L1318" s="5">
        <v>4</v>
      </c>
      <c r="M1318" s="5">
        <v>4</v>
      </c>
      <c r="N1318" s="5">
        <v>1</v>
      </c>
      <c r="O1318" s="5">
        <v>12</v>
      </c>
      <c r="P1318" s="5">
        <v>12</v>
      </c>
      <c r="Q1318" s="5">
        <v>12</v>
      </c>
      <c r="R1318" s="5">
        <v>3</v>
      </c>
      <c r="S1318" s="5">
        <v>39</v>
      </c>
      <c r="T1318" s="4">
        <v>780</v>
      </c>
      <c r="U1318" s="26">
        <f t="shared" si="40"/>
        <v>13.783991028247005</v>
      </c>
      <c r="V1318" s="26">
        <f t="shared" si="41"/>
        <v>275.67982056494009</v>
      </c>
      <c r="Z1318" s="4">
        <v>20</v>
      </c>
      <c r="AA1318" s="26">
        <v>11.931931408952659</v>
      </c>
      <c r="AB1318" s="26">
        <v>226.70669677010051</v>
      </c>
    </row>
    <row r="1319" spans="1:28" x14ac:dyDescent="0.25">
      <c r="A1319" s="5" t="s">
        <v>3227</v>
      </c>
      <c r="B1319" s="6" t="s">
        <v>1660</v>
      </c>
      <c r="C1319" s="6" t="s">
        <v>1151</v>
      </c>
      <c r="D1319" s="5">
        <v>2008</v>
      </c>
      <c r="E1319" s="5">
        <v>8</v>
      </c>
      <c r="F1319" s="5">
        <v>21</v>
      </c>
      <c r="G1319" s="5">
        <v>94947</v>
      </c>
      <c r="H1319" s="5" t="s">
        <v>1370</v>
      </c>
      <c r="I1319" s="7">
        <v>3</v>
      </c>
      <c r="J1319" s="5">
        <v>40</v>
      </c>
      <c r="K1319" s="5">
        <v>4</v>
      </c>
      <c r="L1319" s="5">
        <v>1</v>
      </c>
      <c r="M1319" s="5">
        <v>4</v>
      </c>
      <c r="N1319" s="5">
        <v>4</v>
      </c>
      <c r="O1319" s="5">
        <v>12</v>
      </c>
      <c r="P1319" s="5">
        <v>3</v>
      </c>
      <c r="Q1319" s="5">
        <v>12</v>
      </c>
      <c r="R1319" s="5">
        <v>12</v>
      </c>
      <c r="S1319" s="5">
        <v>39</v>
      </c>
      <c r="T1319" s="4">
        <v>1560</v>
      </c>
      <c r="U1319" s="26">
        <f t="shared" si="40"/>
        <v>13.736168114580888</v>
      </c>
      <c r="V1319" s="26">
        <f t="shared" si="41"/>
        <v>549.44672458323555</v>
      </c>
      <c r="Z1319" s="4">
        <v>37</v>
      </c>
      <c r="AA1319" s="26">
        <v>11.566629228795518</v>
      </c>
      <c r="AB1319" s="26">
        <v>520.49831529579831</v>
      </c>
    </row>
    <row r="1320" spans="1:28" x14ac:dyDescent="0.25">
      <c r="A1320" s="5" t="s">
        <v>3401</v>
      </c>
      <c r="B1320" s="6" t="s">
        <v>1643</v>
      </c>
      <c r="C1320" s="6" t="s">
        <v>1644</v>
      </c>
      <c r="D1320" s="5">
        <v>2008</v>
      </c>
      <c r="E1320" s="5">
        <v>8</v>
      </c>
      <c r="F1320" s="5">
        <v>33</v>
      </c>
      <c r="G1320" s="5">
        <v>92532</v>
      </c>
      <c r="H1320" s="5" t="s">
        <v>1370</v>
      </c>
      <c r="I1320" s="7">
        <v>5</v>
      </c>
      <c r="J1320" s="5">
        <v>80</v>
      </c>
      <c r="K1320" s="5">
        <v>1</v>
      </c>
      <c r="L1320" s="5">
        <v>1</v>
      </c>
      <c r="M1320" s="5">
        <v>3</v>
      </c>
      <c r="N1320" s="5">
        <v>8</v>
      </c>
      <c r="O1320" s="5">
        <v>3</v>
      </c>
      <c r="P1320" s="5">
        <v>3</v>
      </c>
      <c r="Q1320" s="5">
        <v>9</v>
      </c>
      <c r="R1320" s="5">
        <v>24</v>
      </c>
      <c r="S1320" s="5">
        <v>39</v>
      </c>
      <c r="T1320" s="4">
        <v>3120</v>
      </c>
      <c r="U1320" s="26">
        <f t="shared" si="40"/>
        <v>13.736168114580888</v>
      </c>
      <c r="V1320" s="26">
        <f t="shared" si="41"/>
        <v>1098.8934491664711</v>
      </c>
      <c r="Z1320" s="4">
        <v>33</v>
      </c>
      <c r="AA1320" s="26">
        <v>15.606753129187371</v>
      </c>
      <c r="AB1320" s="26">
        <v>780.33765645936853</v>
      </c>
    </row>
    <row r="1321" spans="1:28" x14ac:dyDescent="0.25">
      <c r="A1321" s="5" t="s">
        <v>483</v>
      </c>
      <c r="B1321" s="6" t="s">
        <v>1643</v>
      </c>
      <c r="C1321" s="6" t="s">
        <v>1644</v>
      </c>
      <c r="D1321" s="5">
        <v>2008</v>
      </c>
      <c r="E1321" s="5">
        <v>8</v>
      </c>
      <c r="F1321" s="5">
        <v>56</v>
      </c>
      <c r="G1321" s="5">
        <v>93003</v>
      </c>
      <c r="H1321" s="5" t="s">
        <v>1370</v>
      </c>
      <c r="I1321" s="7">
        <v>4.9000000000000004</v>
      </c>
      <c r="J1321" s="5">
        <v>30</v>
      </c>
      <c r="K1321" s="5">
        <v>0</v>
      </c>
      <c r="L1321" s="5">
        <v>0</v>
      </c>
      <c r="M1321" s="5">
        <v>4</v>
      </c>
      <c r="N1321" s="5">
        <v>9</v>
      </c>
      <c r="O1321" s="5">
        <v>0</v>
      </c>
      <c r="P1321" s="5">
        <v>0</v>
      </c>
      <c r="Q1321" s="5">
        <v>12</v>
      </c>
      <c r="R1321" s="5">
        <v>27</v>
      </c>
      <c r="S1321" s="5">
        <v>39</v>
      </c>
      <c r="T1321" s="4">
        <v>1170</v>
      </c>
      <c r="U1321" s="26">
        <f t="shared" si="40"/>
        <v>13.736168114580888</v>
      </c>
      <c r="V1321" s="26">
        <f t="shared" si="41"/>
        <v>412.08504343742663</v>
      </c>
      <c r="Z1321" s="4">
        <v>25</v>
      </c>
      <c r="AA1321" s="26">
        <v>5.4304516900987121</v>
      </c>
      <c r="AB1321" s="26">
        <v>81.456775351480687</v>
      </c>
    </row>
    <row r="1322" spans="1:28" x14ac:dyDescent="0.25">
      <c r="A1322" s="5" t="s">
        <v>1652</v>
      </c>
      <c r="B1322" s="6" t="s">
        <v>1643</v>
      </c>
      <c r="C1322" s="6" t="s">
        <v>1644</v>
      </c>
      <c r="D1322" s="5">
        <v>2007</v>
      </c>
      <c r="E1322" s="5">
        <v>9</v>
      </c>
      <c r="F1322" s="5">
        <v>1</v>
      </c>
      <c r="G1322" s="5">
        <v>94501</v>
      </c>
      <c r="H1322" s="5" t="s">
        <v>1645</v>
      </c>
      <c r="I1322" s="7">
        <v>1.9</v>
      </c>
      <c r="J1322" s="5">
        <v>36</v>
      </c>
      <c r="K1322" s="5">
        <v>6</v>
      </c>
      <c r="L1322" s="5">
        <v>0</v>
      </c>
      <c r="M1322" s="5">
        <v>4</v>
      </c>
      <c r="N1322" s="5">
        <v>3</v>
      </c>
      <c r="O1322" s="5">
        <v>18</v>
      </c>
      <c r="P1322" s="5">
        <v>0</v>
      </c>
      <c r="Q1322" s="5">
        <v>12</v>
      </c>
      <c r="R1322" s="5">
        <v>9</v>
      </c>
      <c r="S1322" s="5">
        <v>39</v>
      </c>
      <c r="T1322" s="4">
        <v>1404</v>
      </c>
      <c r="U1322" s="26">
        <f t="shared" si="40"/>
        <v>13.687868991717597</v>
      </c>
      <c r="V1322" s="26">
        <f t="shared" si="41"/>
        <v>492.76328370183347</v>
      </c>
      <c r="Z1322" s="4">
        <v>31</v>
      </c>
      <c r="AA1322" s="26">
        <v>8.3649484977621675</v>
      </c>
      <c r="AB1322" s="26">
        <v>0</v>
      </c>
    </row>
    <row r="1323" spans="1:28" x14ac:dyDescent="0.25">
      <c r="A1323" s="5" t="s">
        <v>1781</v>
      </c>
      <c r="B1323" s="6" t="s">
        <v>1643</v>
      </c>
      <c r="C1323" s="6" t="s">
        <v>1644</v>
      </c>
      <c r="D1323" s="5">
        <v>2007</v>
      </c>
      <c r="E1323" s="5">
        <v>9</v>
      </c>
      <c r="F1323" s="5">
        <v>19</v>
      </c>
      <c r="G1323" s="5">
        <v>90808</v>
      </c>
      <c r="H1323" s="5" t="s">
        <v>1645</v>
      </c>
      <c r="I1323" s="7">
        <v>3.8</v>
      </c>
      <c r="J1323" s="5">
        <v>10</v>
      </c>
      <c r="K1323" s="5">
        <v>5</v>
      </c>
      <c r="L1323" s="5">
        <v>0</v>
      </c>
      <c r="M1323" s="5">
        <v>5</v>
      </c>
      <c r="N1323" s="5">
        <v>3</v>
      </c>
      <c r="O1323" s="5">
        <v>15</v>
      </c>
      <c r="P1323" s="5">
        <v>0</v>
      </c>
      <c r="Q1323" s="5">
        <v>15</v>
      </c>
      <c r="R1323" s="5">
        <v>9</v>
      </c>
      <c r="S1323" s="5">
        <v>39</v>
      </c>
      <c r="T1323" s="4">
        <v>390</v>
      </c>
      <c r="U1323" s="26">
        <f t="shared" si="40"/>
        <v>13.687868991717597</v>
      </c>
      <c r="V1323" s="26">
        <f t="shared" si="41"/>
        <v>136.87868991717596</v>
      </c>
      <c r="Z1323" s="4">
        <v>37</v>
      </c>
      <c r="AA1323" s="26">
        <v>2.8916573071988796</v>
      </c>
      <c r="AB1323" s="26">
        <v>118.55794959515406</v>
      </c>
    </row>
    <row r="1324" spans="1:28" x14ac:dyDescent="0.25">
      <c r="A1324" s="5" t="s">
        <v>1919</v>
      </c>
      <c r="B1324" s="6" t="s">
        <v>1643</v>
      </c>
      <c r="C1324" s="6" t="s">
        <v>1644</v>
      </c>
      <c r="D1324" s="5">
        <v>2007</v>
      </c>
      <c r="E1324" s="5">
        <v>9</v>
      </c>
      <c r="F1324" s="5">
        <v>30</v>
      </c>
      <c r="G1324" s="5">
        <v>92808</v>
      </c>
      <c r="H1324" s="5" t="s">
        <v>1645</v>
      </c>
      <c r="I1324" s="7">
        <v>5</v>
      </c>
      <c r="J1324" s="5">
        <v>41</v>
      </c>
      <c r="K1324" s="5">
        <v>1</v>
      </c>
      <c r="L1324" s="5">
        <v>0</v>
      </c>
      <c r="M1324" s="5">
        <v>4</v>
      </c>
      <c r="N1324" s="5">
        <v>8</v>
      </c>
      <c r="O1324" s="5">
        <v>3</v>
      </c>
      <c r="P1324" s="5">
        <v>0</v>
      </c>
      <c r="Q1324" s="5">
        <v>12</v>
      </c>
      <c r="R1324" s="5">
        <v>24</v>
      </c>
      <c r="S1324" s="5">
        <v>39</v>
      </c>
      <c r="T1324" s="4">
        <v>1599</v>
      </c>
      <c r="U1324" s="26">
        <f t="shared" si="40"/>
        <v>13.687868991717597</v>
      </c>
      <c r="V1324" s="26">
        <f t="shared" si="41"/>
        <v>561.20262866042151</v>
      </c>
      <c r="Z1324" s="4">
        <v>23</v>
      </c>
      <c r="AA1324" s="26">
        <v>12.09927956183696</v>
      </c>
      <c r="AB1324" s="26">
        <v>980.04164450879375</v>
      </c>
    </row>
    <row r="1325" spans="1:28" x14ac:dyDescent="0.25">
      <c r="A1325" s="5" t="s">
        <v>2287</v>
      </c>
      <c r="B1325" s="6" t="s">
        <v>1643</v>
      </c>
      <c r="C1325" s="6" t="s">
        <v>1644</v>
      </c>
      <c r="D1325" s="5">
        <v>2007</v>
      </c>
      <c r="E1325" s="5">
        <v>9</v>
      </c>
      <c r="F1325" s="5">
        <v>50</v>
      </c>
      <c r="G1325" s="5">
        <v>95350</v>
      </c>
      <c r="H1325" s="5" t="s">
        <v>1645</v>
      </c>
      <c r="I1325" s="7">
        <v>5.9</v>
      </c>
      <c r="J1325" s="5">
        <v>50</v>
      </c>
      <c r="K1325" s="5">
        <v>4</v>
      </c>
      <c r="L1325" s="5">
        <v>4</v>
      </c>
      <c r="M1325" s="5">
        <v>3</v>
      </c>
      <c r="N1325" s="5">
        <v>2</v>
      </c>
      <c r="O1325" s="5">
        <v>12</v>
      </c>
      <c r="P1325" s="5">
        <v>12</v>
      </c>
      <c r="Q1325" s="5">
        <v>9</v>
      </c>
      <c r="R1325" s="5">
        <v>6</v>
      </c>
      <c r="S1325" s="5">
        <v>39</v>
      </c>
      <c r="T1325" s="4">
        <v>1950</v>
      </c>
      <c r="U1325" s="26">
        <f t="shared" si="40"/>
        <v>13.687868991717597</v>
      </c>
      <c r="V1325" s="26">
        <f t="shared" si="41"/>
        <v>684.39344958587981</v>
      </c>
      <c r="Z1325" s="4">
        <v>36</v>
      </c>
      <c r="AA1325" s="26">
        <v>21.687429803991598</v>
      </c>
      <c r="AB1325" s="26">
        <v>520.49831529579842</v>
      </c>
    </row>
    <row r="1326" spans="1:28" x14ac:dyDescent="0.25">
      <c r="A1326" s="5" t="s">
        <v>164</v>
      </c>
      <c r="B1326" s="6" t="s">
        <v>1660</v>
      </c>
      <c r="C1326" s="6" t="s">
        <v>1151</v>
      </c>
      <c r="D1326" s="5">
        <v>2007</v>
      </c>
      <c r="E1326" s="5">
        <v>9</v>
      </c>
      <c r="F1326" s="5">
        <v>37</v>
      </c>
      <c r="G1326" s="5">
        <v>92026</v>
      </c>
      <c r="H1326" s="5" t="s">
        <v>1370</v>
      </c>
      <c r="I1326" s="7">
        <v>4.5999999999999996</v>
      </c>
      <c r="J1326" s="5">
        <v>60</v>
      </c>
      <c r="K1326" s="5">
        <v>3</v>
      </c>
      <c r="L1326" s="5">
        <v>2</v>
      </c>
      <c r="M1326" s="5">
        <v>3</v>
      </c>
      <c r="N1326" s="5">
        <v>5</v>
      </c>
      <c r="O1326" s="5">
        <v>9</v>
      </c>
      <c r="P1326" s="5">
        <v>6</v>
      </c>
      <c r="Q1326" s="5">
        <v>9</v>
      </c>
      <c r="R1326" s="5">
        <v>15</v>
      </c>
      <c r="S1326" s="5">
        <v>39</v>
      </c>
      <c r="T1326" s="4">
        <v>2340</v>
      </c>
      <c r="U1326" s="26">
        <f t="shared" si="40"/>
        <v>13.687868991717597</v>
      </c>
      <c r="V1326" s="26">
        <f t="shared" si="41"/>
        <v>821.27213950305577</v>
      </c>
      <c r="Z1326" s="4">
        <v>34</v>
      </c>
      <c r="AA1326" s="26">
        <v>7.1376193142248487</v>
      </c>
      <c r="AB1326" s="26">
        <v>114.20190902759758</v>
      </c>
    </row>
    <row r="1327" spans="1:28" x14ac:dyDescent="0.25">
      <c r="A1327" s="5" t="s">
        <v>2017</v>
      </c>
      <c r="B1327" s="6" t="s">
        <v>1643</v>
      </c>
      <c r="C1327" s="6" t="s">
        <v>1644</v>
      </c>
      <c r="D1327" s="5">
        <v>2006</v>
      </c>
      <c r="E1327" s="5">
        <v>10</v>
      </c>
      <c r="F1327" s="5">
        <v>34</v>
      </c>
      <c r="G1327" s="5">
        <v>95828</v>
      </c>
      <c r="H1327" s="5" t="s">
        <v>1645</v>
      </c>
      <c r="I1327" s="7">
        <v>2.9</v>
      </c>
      <c r="J1327" s="5">
        <v>28</v>
      </c>
      <c r="K1327" s="5">
        <v>3</v>
      </c>
      <c r="L1327" s="5">
        <v>2</v>
      </c>
      <c r="M1327" s="5">
        <v>5</v>
      </c>
      <c r="N1327" s="5">
        <v>3</v>
      </c>
      <c r="O1327" s="5">
        <v>9</v>
      </c>
      <c r="P1327" s="5">
        <v>6</v>
      </c>
      <c r="Q1327" s="5">
        <v>15</v>
      </c>
      <c r="R1327" s="5">
        <v>9</v>
      </c>
      <c r="S1327" s="5">
        <v>39</v>
      </c>
      <c r="T1327" s="4">
        <v>1092</v>
      </c>
      <c r="U1327" s="26">
        <f t="shared" si="40"/>
        <v>13.639086511098462</v>
      </c>
      <c r="V1327" s="26">
        <f t="shared" si="41"/>
        <v>381.89442231075691</v>
      </c>
      <c r="Z1327" s="4">
        <v>38</v>
      </c>
      <c r="AA1327" s="26">
        <v>5.7833146143977592</v>
      </c>
      <c r="AB1327" s="26">
        <v>52.049831529579834</v>
      </c>
    </row>
    <row r="1328" spans="1:28" x14ac:dyDescent="0.25">
      <c r="A1328" s="5" t="s">
        <v>2100</v>
      </c>
      <c r="B1328" s="6" t="s">
        <v>1643</v>
      </c>
      <c r="C1328" s="6" t="s">
        <v>1644</v>
      </c>
      <c r="D1328" s="5">
        <v>2006</v>
      </c>
      <c r="E1328" s="5">
        <v>10</v>
      </c>
      <c r="F1328" s="5">
        <v>37</v>
      </c>
      <c r="G1328" s="5">
        <v>92026</v>
      </c>
      <c r="H1328" s="5" t="s">
        <v>1645</v>
      </c>
      <c r="I1328" s="7">
        <v>4.5</v>
      </c>
      <c r="J1328" s="5">
        <v>42</v>
      </c>
      <c r="K1328" s="5">
        <v>3</v>
      </c>
      <c r="L1328" s="5">
        <v>2</v>
      </c>
      <c r="M1328" s="5">
        <v>4</v>
      </c>
      <c r="N1328" s="5">
        <v>4</v>
      </c>
      <c r="O1328" s="5">
        <v>9</v>
      </c>
      <c r="P1328" s="5">
        <v>6</v>
      </c>
      <c r="Q1328" s="5">
        <v>12</v>
      </c>
      <c r="R1328" s="5">
        <v>12</v>
      </c>
      <c r="S1328" s="5">
        <v>39</v>
      </c>
      <c r="T1328" s="4">
        <v>1638</v>
      </c>
      <c r="U1328" s="26">
        <f t="shared" si="40"/>
        <v>13.639086511098462</v>
      </c>
      <c r="V1328" s="26">
        <f t="shared" si="41"/>
        <v>572.84163346613536</v>
      </c>
      <c r="Z1328" s="4">
        <v>25</v>
      </c>
      <c r="AA1328" s="26">
        <v>47.51645228836373</v>
      </c>
      <c r="AB1328" s="26">
        <v>2423.3390667065501</v>
      </c>
    </row>
    <row r="1329" spans="1:28" x14ac:dyDescent="0.25">
      <c r="A1329" s="5" t="s">
        <v>2201</v>
      </c>
      <c r="B1329" s="6" t="s">
        <v>1643</v>
      </c>
      <c r="C1329" s="6" t="s">
        <v>1644</v>
      </c>
      <c r="D1329" s="5">
        <v>2006</v>
      </c>
      <c r="E1329" s="5">
        <v>10</v>
      </c>
      <c r="F1329" s="5">
        <v>43</v>
      </c>
      <c r="G1329" s="5">
        <v>95051</v>
      </c>
      <c r="H1329" s="5" t="s">
        <v>1645</v>
      </c>
      <c r="I1329" s="7">
        <v>3</v>
      </c>
      <c r="J1329" s="5">
        <v>30</v>
      </c>
      <c r="K1329" s="5">
        <v>4</v>
      </c>
      <c r="L1329" s="5">
        <v>2</v>
      </c>
      <c r="M1329" s="5">
        <v>3</v>
      </c>
      <c r="N1329" s="5">
        <v>4</v>
      </c>
      <c r="O1329" s="5">
        <v>12</v>
      </c>
      <c r="P1329" s="5">
        <v>6</v>
      </c>
      <c r="Q1329" s="5">
        <v>9</v>
      </c>
      <c r="R1329" s="5">
        <v>12</v>
      </c>
      <c r="S1329" s="5">
        <v>39</v>
      </c>
      <c r="T1329" s="4">
        <v>1170</v>
      </c>
      <c r="U1329" s="26">
        <f t="shared" si="40"/>
        <v>13.639086511098462</v>
      </c>
      <c r="V1329" s="26">
        <f t="shared" si="41"/>
        <v>409.17259533295385</v>
      </c>
      <c r="Z1329" s="4">
        <v>21</v>
      </c>
      <c r="AA1329" s="26">
        <v>33.295166284208563</v>
      </c>
      <c r="AB1329" s="26">
        <v>1298.5114850841339</v>
      </c>
    </row>
    <row r="1330" spans="1:28" x14ac:dyDescent="0.25">
      <c r="A1330" s="5" t="s">
        <v>3076</v>
      </c>
      <c r="B1330" s="6" t="s">
        <v>1643</v>
      </c>
      <c r="C1330" s="6" t="s">
        <v>1644</v>
      </c>
      <c r="D1330" s="5">
        <v>2006</v>
      </c>
      <c r="E1330" s="5">
        <v>10</v>
      </c>
      <c r="F1330" s="5">
        <v>19</v>
      </c>
      <c r="G1330" s="5">
        <v>90803</v>
      </c>
      <c r="H1330" s="5" t="s">
        <v>1370</v>
      </c>
      <c r="I1330" s="7">
        <v>5</v>
      </c>
      <c r="J1330" s="5">
        <v>40</v>
      </c>
      <c r="K1330" s="5">
        <v>4</v>
      </c>
      <c r="L1330" s="5">
        <v>0</v>
      </c>
      <c r="M1330" s="5">
        <v>4</v>
      </c>
      <c r="N1330" s="5">
        <v>5</v>
      </c>
      <c r="O1330" s="5">
        <v>12</v>
      </c>
      <c r="P1330" s="5">
        <v>0</v>
      </c>
      <c r="Q1330" s="5">
        <v>12</v>
      </c>
      <c r="R1330" s="5">
        <v>15</v>
      </c>
      <c r="S1330" s="5">
        <v>39</v>
      </c>
      <c r="T1330" s="4">
        <v>1560</v>
      </c>
      <c r="U1330" s="26">
        <f t="shared" si="40"/>
        <v>13.639086511098462</v>
      </c>
      <c r="V1330" s="26">
        <f t="shared" si="41"/>
        <v>545.56346044393854</v>
      </c>
      <c r="Z1330" s="4">
        <v>27</v>
      </c>
      <c r="AA1330" s="26">
        <v>32.918660208588797</v>
      </c>
      <c r="AB1330" s="26">
        <v>1678.8516706380287</v>
      </c>
    </row>
    <row r="1331" spans="1:28" x14ac:dyDescent="0.25">
      <c r="A1331" s="5" t="s">
        <v>3165</v>
      </c>
      <c r="B1331" s="6" t="s">
        <v>1643</v>
      </c>
      <c r="C1331" s="6" t="s">
        <v>1644</v>
      </c>
      <c r="D1331" s="5">
        <v>2006</v>
      </c>
      <c r="E1331" s="5">
        <v>10</v>
      </c>
      <c r="F1331" s="5">
        <v>19</v>
      </c>
      <c r="G1331" s="5">
        <v>93536</v>
      </c>
      <c r="H1331" s="5" t="s">
        <v>1370</v>
      </c>
      <c r="I1331" s="7">
        <v>5</v>
      </c>
      <c r="J1331" s="5">
        <v>60</v>
      </c>
      <c r="K1331" s="5">
        <v>5</v>
      </c>
      <c r="L1331" s="5">
        <v>0</v>
      </c>
      <c r="M1331" s="5">
        <v>1</v>
      </c>
      <c r="N1331" s="5">
        <v>7</v>
      </c>
      <c r="O1331" s="5">
        <v>15</v>
      </c>
      <c r="P1331" s="5">
        <v>0</v>
      </c>
      <c r="Q1331" s="5">
        <v>3</v>
      </c>
      <c r="R1331" s="5">
        <v>21</v>
      </c>
      <c r="S1331" s="5">
        <v>39</v>
      </c>
      <c r="T1331" s="4">
        <v>2340</v>
      </c>
      <c r="U1331" s="26">
        <f t="shared" si="40"/>
        <v>13.639086511098462</v>
      </c>
      <c r="V1331" s="26">
        <f t="shared" si="41"/>
        <v>818.34519066590769</v>
      </c>
      <c r="Z1331" s="4">
        <v>21</v>
      </c>
      <c r="AA1331" s="26">
        <v>7.9908399082100559</v>
      </c>
      <c r="AB1331" s="26">
        <v>319.63359632840223</v>
      </c>
    </row>
    <row r="1332" spans="1:28" x14ac:dyDescent="0.25">
      <c r="A1332" s="5" t="s">
        <v>3325</v>
      </c>
      <c r="B1332" s="6" t="s">
        <v>1643</v>
      </c>
      <c r="C1332" s="6" t="s">
        <v>1644</v>
      </c>
      <c r="D1332" s="5">
        <v>2006</v>
      </c>
      <c r="E1332" s="5">
        <v>10</v>
      </c>
      <c r="F1332" s="5">
        <v>30</v>
      </c>
      <c r="G1332" s="5">
        <v>92807</v>
      </c>
      <c r="H1332" s="5" t="s">
        <v>1370</v>
      </c>
      <c r="I1332" s="7">
        <v>6</v>
      </c>
      <c r="J1332" s="5">
        <v>70</v>
      </c>
      <c r="K1332" s="5">
        <v>2</v>
      </c>
      <c r="L1332" s="5">
        <v>1</v>
      </c>
      <c r="M1332" s="5">
        <v>7</v>
      </c>
      <c r="N1332" s="5">
        <v>3</v>
      </c>
      <c r="O1332" s="5">
        <v>6</v>
      </c>
      <c r="P1332" s="5">
        <v>3</v>
      </c>
      <c r="Q1332" s="5">
        <v>21</v>
      </c>
      <c r="R1332" s="5">
        <v>9</v>
      </c>
      <c r="S1332" s="5">
        <v>39</v>
      </c>
      <c r="T1332" s="4">
        <v>2730</v>
      </c>
      <c r="U1332" s="26">
        <f t="shared" si="40"/>
        <v>13.639086511098462</v>
      </c>
      <c r="V1332" s="26">
        <f t="shared" si="41"/>
        <v>954.73605577689239</v>
      </c>
      <c r="Z1332" s="4">
        <v>33</v>
      </c>
      <c r="AA1332" s="26">
        <v>12.769161651153304</v>
      </c>
      <c r="AB1332" s="26">
        <v>25.538323302306608</v>
      </c>
    </row>
    <row r="1333" spans="1:28" x14ac:dyDescent="0.25">
      <c r="A1333" s="5" t="s">
        <v>3359</v>
      </c>
      <c r="B1333" s="6" t="s">
        <v>1643</v>
      </c>
      <c r="C1333" s="6" t="s">
        <v>1644</v>
      </c>
      <c r="D1333" s="5">
        <v>2006</v>
      </c>
      <c r="E1333" s="5">
        <v>10</v>
      </c>
      <c r="F1333" s="5">
        <v>30</v>
      </c>
      <c r="G1333" s="5">
        <v>92673</v>
      </c>
      <c r="H1333" s="5" t="s">
        <v>1370</v>
      </c>
      <c r="I1333" s="7">
        <v>0.8</v>
      </c>
      <c r="J1333" s="5">
        <v>14</v>
      </c>
      <c r="K1333" s="5">
        <v>2</v>
      </c>
      <c r="L1333" s="5">
        <v>2</v>
      </c>
      <c r="M1333" s="5">
        <v>4</v>
      </c>
      <c r="N1333" s="5">
        <v>5</v>
      </c>
      <c r="O1333" s="5">
        <v>6</v>
      </c>
      <c r="P1333" s="5">
        <v>6</v>
      </c>
      <c r="Q1333" s="5">
        <v>12</v>
      </c>
      <c r="R1333" s="5">
        <v>15</v>
      </c>
      <c r="S1333" s="5">
        <v>39</v>
      </c>
      <c r="T1333" s="4">
        <v>546</v>
      </c>
      <c r="U1333" s="26">
        <f t="shared" si="40"/>
        <v>13.639086511098462</v>
      </c>
      <c r="V1333" s="26">
        <f t="shared" si="41"/>
        <v>190.94721115537845</v>
      </c>
      <c r="Z1333" s="4">
        <v>23</v>
      </c>
      <c r="AA1333" s="26">
        <v>16.132372749115945</v>
      </c>
      <c r="AB1333" s="26">
        <v>1468.045920169551</v>
      </c>
    </row>
    <row r="1334" spans="1:28" x14ac:dyDescent="0.25">
      <c r="A1334" s="5" t="s">
        <v>203</v>
      </c>
      <c r="B1334" s="6" t="s">
        <v>1643</v>
      </c>
      <c r="C1334" s="6" t="s">
        <v>1644</v>
      </c>
      <c r="D1334" s="5">
        <v>2006</v>
      </c>
      <c r="E1334" s="5">
        <v>10</v>
      </c>
      <c r="F1334" s="5">
        <v>37</v>
      </c>
      <c r="G1334" s="5">
        <v>92120</v>
      </c>
      <c r="H1334" s="5" t="s">
        <v>1370</v>
      </c>
      <c r="I1334" s="7">
        <v>6</v>
      </c>
      <c r="J1334" s="5">
        <v>30</v>
      </c>
      <c r="K1334" s="5">
        <v>1</v>
      </c>
      <c r="L1334" s="5">
        <v>0</v>
      </c>
      <c r="M1334" s="5">
        <v>2</v>
      </c>
      <c r="N1334" s="5">
        <v>10</v>
      </c>
      <c r="O1334" s="5">
        <v>3</v>
      </c>
      <c r="P1334" s="5">
        <v>0</v>
      </c>
      <c r="Q1334" s="5">
        <v>6</v>
      </c>
      <c r="R1334" s="5">
        <v>30</v>
      </c>
      <c r="S1334" s="5">
        <v>39</v>
      </c>
      <c r="T1334" s="4">
        <v>1170</v>
      </c>
      <c r="U1334" s="26">
        <f t="shared" si="40"/>
        <v>13.639086511098462</v>
      </c>
      <c r="V1334" s="26">
        <f t="shared" si="41"/>
        <v>409.17259533295385</v>
      </c>
      <c r="Z1334" s="4">
        <v>34</v>
      </c>
      <c r="AA1334" s="26">
        <v>11.420190902759757</v>
      </c>
      <c r="AB1334" s="26">
        <v>856.51431770698173</v>
      </c>
    </row>
    <row r="1335" spans="1:28" x14ac:dyDescent="0.25">
      <c r="A1335" s="5" t="s">
        <v>1985</v>
      </c>
      <c r="B1335" s="6" t="s">
        <v>1643</v>
      </c>
      <c r="C1335" s="6" t="s">
        <v>1644</v>
      </c>
      <c r="D1335" s="5">
        <v>2005</v>
      </c>
      <c r="E1335" s="5">
        <v>11</v>
      </c>
      <c r="F1335" s="5">
        <v>33</v>
      </c>
      <c r="G1335" s="5">
        <v>92553</v>
      </c>
      <c r="H1335" s="5" t="s">
        <v>1645</v>
      </c>
      <c r="I1335" s="7">
        <v>1.6</v>
      </c>
      <c r="J1335" s="5">
        <v>41</v>
      </c>
      <c r="K1335" s="5">
        <v>4</v>
      </c>
      <c r="L1335" s="5">
        <v>5</v>
      </c>
      <c r="M1335" s="5">
        <v>4</v>
      </c>
      <c r="N1335" s="5">
        <v>0</v>
      </c>
      <c r="O1335" s="5">
        <v>12</v>
      </c>
      <c r="P1335" s="5">
        <v>15</v>
      </c>
      <c r="Q1335" s="5">
        <v>12</v>
      </c>
      <c r="R1335" s="5">
        <v>0</v>
      </c>
      <c r="S1335" s="5">
        <v>39</v>
      </c>
      <c r="T1335" s="4">
        <v>1599</v>
      </c>
      <c r="U1335" s="26">
        <f t="shared" si="40"/>
        <v>13.589813380365614</v>
      </c>
      <c r="V1335" s="26">
        <f t="shared" si="41"/>
        <v>557.18234859499023</v>
      </c>
      <c r="Z1335" s="4">
        <v>33</v>
      </c>
      <c r="AA1335" s="26">
        <v>70.939786950851698</v>
      </c>
      <c r="AB1335" s="26">
        <v>2482.8925432798096</v>
      </c>
    </row>
    <row r="1336" spans="1:28" x14ac:dyDescent="0.25">
      <c r="A1336" s="5" t="s">
        <v>2020</v>
      </c>
      <c r="B1336" s="6" t="s">
        <v>1643</v>
      </c>
      <c r="C1336" s="6" t="s">
        <v>1644</v>
      </c>
      <c r="D1336" s="5">
        <v>2005</v>
      </c>
      <c r="E1336" s="5">
        <v>11</v>
      </c>
      <c r="F1336" s="5">
        <v>34</v>
      </c>
      <c r="G1336" s="5">
        <v>95673</v>
      </c>
      <c r="H1336" s="5" t="s">
        <v>1645</v>
      </c>
      <c r="I1336" s="7">
        <v>4</v>
      </c>
      <c r="J1336" s="5">
        <v>55</v>
      </c>
      <c r="K1336" s="5">
        <v>4</v>
      </c>
      <c r="L1336" s="5">
        <v>1</v>
      </c>
      <c r="M1336" s="5">
        <v>6</v>
      </c>
      <c r="N1336" s="5">
        <v>2</v>
      </c>
      <c r="O1336" s="5">
        <v>12</v>
      </c>
      <c r="P1336" s="5">
        <v>3</v>
      </c>
      <c r="Q1336" s="5">
        <v>18</v>
      </c>
      <c r="R1336" s="5">
        <v>6</v>
      </c>
      <c r="S1336" s="5">
        <v>39</v>
      </c>
      <c r="T1336" s="4">
        <v>2145</v>
      </c>
      <c r="U1336" s="26">
        <f t="shared" si="40"/>
        <v>13.589813380365614</v>
      </c>
      <c r="V1336" s="26">
        <f t="shared" si="41"/>
        <v>747.43973592010877</v>
      </c>
      <c r="Z1336" s="4">
        <v>25</v>
      </c>
      <c r="AA1336" s="26">
        <v>47.51645228836373</v>
      </c>
      <c r="AB1336" s="26">
        <v>475.16452288363729</v>
      </c>
    </row>
    <row r="1337" spans="1:28" x14ac:dyDescent="0.25">
      <c r="A1337" s="5" t="s">
        <v>3157</v>
      </c>
      <c r="B1337" s="6" t="s">
        <v>1643</v>
      </c>
      <c r="C1337" s="6" t="s">
        <v>1644</v>
      </c>
      <c r="D1337" s="5">
        <v>2005</v>
      </c>
      <c r="E1337" s="5">
        <v>11</v>
      </c>
      <c r="F1337" s="5">
        <v>19</v>
      </c>
      <c r="G1337" s="5">
        <v>91741</v>
      </c>
      <c r="H1337" s="5" t="s">
        <v>1370</v>
      </c>
      <c r="I1337" s="7">
        <v>6</v>
      </c>
      <c r="J1337" s="5">
        <v>30</v>
      </c>
      <c r="K1337" s="5">
        <v>2</v>
      </c>
      <c r="L1337" s="5">
        <v>1</v>
      </c>
      <c r="M1337" s="5">
        <v>4</v>
      </c>
      <c r="N1337" s="5">
        <v>6</v>
      </c>
      <c r="O1337" s="5">
        <v>6</v>
      </c>
      <c r="P1337" s="5">
        <v>3</v>
      </c>
      <c r="Q1337" s="5">
        <v>12</v>
      </c>
      <c r="R1337" s="5">
        <v>18</v>
      </c>
      <c r="S1337" s="5">
        <v>39</v>
      </c>
      <c r="T1337" s="4">
        <v>1170</v>
      </c>
      <c r="U1337" s="26">
        <f t="shared" si="40"/>
        <v>13.589813380365614</v>
      </c>
      <c r="V1337" s="26">
        <f t="shared" si="41"/>
        <v>407.6944014109684</v>
      </c>
      <c r="Z1337" s="4">
        <v>32</v>
      </c>
      <c r="AA1337" s="26">
        <v>22.565331944622194</v>
      </c>
      <c r="AB1337" s="26">
        <v>1376.4852486219538</v>
      </c>
    </row>
    <row r="1338" spans="1:28" x14ac:dyDescent="0.25">
      <c r="A1338" s="5" t="s">
        <v>47</v>
      </c>
      <c r="B1338" s="6" t="s">
        <v>1643</v>
      </c>
      <c r="C1338" s="6" t="s">
        <v>1644</v>
      </c>
      <c r="D1338" s="5">
        <v>2005</v>
      </c>
      <c r="E1338" s="5">
        <v>11</v>
      </c>
      <c r="F1338" s="5">
        <v>36</v>
      </c>
      <c r="G1338" s="5">
        <v>91701</v>
      </c>
      <c r="H1338" s="5" t="s">
        <v>1370</v>
      </c>
      <c r="I1338" s="7">
        <v>4.0999999999999996</v>
      </c>
      <c r="J1338" s="5">
        <v>40</v>
      </c>
      <c r="K1338" s="5">
        <v>3</v>
      </c>
      <c r="L1338" s="5">
        <v>1</v>
      </c>
      <c r="M1338" s="5">
        <v>3</v>
      </c>
      <c r="N1338" s="5">
        <v>6</v>
      </c>
      <c r="O1338" s="5">
        <v>9</v>
      </c>
      <c r="P1338" s="5">
        <v>3</v>
      </c>
      <c r="Q1338" s="5">
        <v>9</v>
      </c>
      <c r="R1338" s="5">
        <v>18</v>
      </c>
      <c r="S1338" s="5">
        <v>39</v>
      </c>
      <c r="T1338" s="4">
        <v>1560</v>
      </c>
      <c r="U1338" s="26">
        <f t="shared" si="40"/>
        <v>13.589813380365614</v>
      </c>
      <c r="V1338" s="26">
        <f t="shared" si="41"/>
        <v>543.5925352146246</v>
      </c>
      <c r="Z1338" s="4">
        <v>24</v>
      </c>
      <c r="AA1338" s="26">
        <v>16.210785567310449</v>
      </c>
      <c r="AB1338" s="26">
        <v>810.53927836552248</v>
      </c>
    </row>
    <row r="1339" spans="1:28" x14ac:dyDescent="0.25">
      <c r="A1339" s="5" t="s">
        <v>1671</v>
      </c>
      <c r="B1339" s="6" t="s">
        <v>1643</v>
      </c>
      <c r="C1339" s="6" t="s">
        <v>1644</v>
      </c>
      <c r="D1339" s="5">
        <v>2004</v>
      </c>
      <c r="E1339" s="5">
        <v>12</v>
      </c>
      <c r="F1339" s="5">
        <v>1</v>
      </c>
      <c r="G1339" s="5">
        <v>94568</v>
      </c>
      <c r="H1339" s="5" t="s">
        <v>1645</v>
      </c>
      <c r="I1339" s="7">
        <v>3.4</v>
      </c>
      <c r="J1339" s="5">
        <v>26</v>
      </c>
      <c r="K1339" s="5">
        <v>4</v>
      </c>
      <c r="L1339" s="5">
        <v>2</v>
      </c>
      <c r="M1339" s="5">
        <v>3</v>
      </c>
      <c r="N1339" s="5">
        <v>4</v>
      </c>
      <c r="O1339" s="5">
        <v>12</v>
      </c>
      <c r="P1339" s="5">
        <v>6</v>
      </c>
      <c r="Q1339" s="5">
        <v>9</v>
      </c>
      <c r="R1339" s="5">
        <v>12</v>
      </c>
      <c r="S1339" s="5">
        <v>39</v>
      </c>
      <c r="T1339" s="4">
        <v>1014</v>
      </c>
      <c r="U1339" s="26">
        <f t="shared" si="40"/>
        <v>13.54004215972788</v>
      </c>
      <c r="V1339" s="26">
        <f t="shared" si="41"/>
        <v>352.04109615292487</v>
      </c>
      <c r="Z1339" s="4">
        <v>33</v>
      </c>
      <c r="AA1339" s="26">
        <v>24.119527563289576</v>
      </c>
      <c r="AB1339" s="26">
        <v>1447.1716537973746</v>
      </c>
    </row>
    <row r="1340" spans="1:28" x14ac:dyDescent="0.25">
      <c r="A1340" s="5" t="s">
        <v>1749</v>
      </c>
      <c r="B1340" s="6" t="s">
        <v>1643</v>
      </c>
      <c r="C1340" s="6" t="s">
        <v>1644</v>
      </c>
      <c r="D1340" s="5">
        <v>2004</v>
      </c>
      <c r="E1340" s="5">
        <v>12</v>
      </c>
      <c r="F1340" s="5">
        <v>10</v>
      </c>
      <c r="G1340" s="5">
        <v>93619</v>
      </c>
      <c r="H1340" s="5" t="s">
        <v>1645</v>
      </c>
      <c r="I1340" s="7">
        <v>3.2</v>
      </c>
      <c r="J1340" s="5">
        <v>35</v>
      </c>
      <c r="K1340" s="5">
        <v>5</v>
      </c>
      <c r="L1340" s="5">
        <v>1</v>
      </c>
      <c r="M1340" s="5">
        <v>5</v>
      </c>
      <c r="N1340" s="5">
        <v>2</v>
      </c>
      <c r="O1340" s="5">
        <v>15</v>
      </c>
      <c r="P1340" s="5">
        <v>3</v>
      </c>
      <c r="Q1340" s="5">
        <v>15</v>
      </c>
      <c r="R1340" s="5">
        <v>6</v>
      </c>
      <c r="S1340" s="5">
        <v>39</v>
      </c>
      <c r="T1340" s="4">
        <v>1365</v>
      </c>
      <c r="U1340" s="26">
        <f t="shared" si="40"/>
        <v>13.54004215972788</v>
      </c>
      <c r="V1340" s="26">
        <f t="shared" si="41"/>
        <v>473.9014755904758</v>
      </c>
      <c r="Z1340" s="4">
        <v>39</v>
      </c>
      <c r="AA1340" s="26">
        <v>5.9024958879344833</v>
      </c>
      <c r="AB1340" s="26">
        <v>29.512479439672418</v>
      </c>
    </row>
    <row r="1341" spans="1:28" x14ac:dyDescent="0.25">
      <c r="A1341" s="5" t="s">
        <v>2147</v>
      </c>
      <c r="B1341" s="6" t="s">
        <v>1643</v>
      </c>
      <c r="C1341" s="6" t="s">
        <v>1644</v>
      </c>
      <c r="D1341" s="5">
        <v>2004</v>
      </c>
      <c r="E1341" s="5">
        <v>12</v>
      </c>
      <c r="F1341" s="5">
        <v>39</v>
      </c>
      <c r="G1341" s="5">
        <v>95377</v>
      </c>
      <c r="H1341" s="5" t="s">
        <v>1645</v>
      </c>
      <c r="I1341" s="7">
        <v>4.9000000000000004</v>
      </c>
      <c r="J1341" s="5">
        <v>9</v>
      </c>
      <c r="K1341" s="5">
        <v>4</v>
      </c>
      <c r="L1341" s="5">
        <v>2</v>
      </c>
      <c r="M1341" s="5">
        <v>6</v>
      </c>
      <c r="N1341" s="5">
        <v>1</v>
      </c>
      <c r="O1341" s="5">
        <v>12</v>
      </c>
      <c r="P1341" s="5">
        <v>6</v>
      </c>
      <c r="Q1341" s="5">
        <v>18</v>
      </c>
      <c r="R1341" s="5">
        <v>3</v>
      </c>
      <c r="S1341" s="5">
        <v>39</v>
      </c>
      <c r="T1341" s="4">
        <v>351</v>
      </c>
      <c r="U1341" s="26">
        <f t="shared" si="40"/>
        <v>13.54004215972788</v>
      </c>
      <c r="V1341" s="26">
        <f t="shared" si="41"/>
        <v>121.86037943755092</v>
      </c>
      <c r="Z1341" s="4">
        <v>20</v>
      </c>
      <c r="AA1341" s="26">
        <v>9.2803910958520675</v>
      </c>
      <c r="AB1341" s="26">
        <v>343.37447054652648</v>
      </c>
    </row>
    <row r="1342" spans="1:28" x14ac:dyDescent="0.25">
      <c r="A1342" s="5" t="s">
        <v>1755</v>
      </c>
      <c r="B1342" s="6" t="s">
        <v>1643</v>
      </c>
      <c r="C1342" s="6" t="s">
        <v>1644</v>
      </c>
      <c r="D1342" s="5">
        <v>2003</v>
      </c>
      <c r="E1342" s="5">
        <v>13</v>
      </c>
      <c r="F1342" s="5">
        <v>15</v>
      </c>
      <c r="G1342" s="5">
        <v>93285</v>
      </c>
      <c r="H1342" s="5" t="s">
        <v>1645</v>
      </c>
      <c r="I1342" s="7">
        <v>4.0999999999999996</v>
      </c>
      <c r="J1342" s="5">
        <v>51</v>
      </c>
      <c r="K1342" s="5">
        <v>4</v>
      </c>
      <c r="L1342" s="5">
        <v>3</v>
      </c>
      <c r="M1342" s="5">
        <v>4</v>
      </c>
      <c r="N1342" s="5">
        <v>2</v>
      </c>
      <c r="O1342" s="5">
        <v>12</v>
      </c>
      <c r="P1342" s="5">
        <v>9</v>
      </c>
      <c r="Q1342" s="5">
        <v>12</v>
      </c>
      <c r="R1342" s="5">
        <v>6</v>
      </c>
      <c r="S1342" s="5">
        <v>39</v>
      </c>
      <c r="T1342" s="4">
        <v>1989</v>
      </c>
      <c r="U1342" s="26">
        <f t="shared" si="40"/>
        <v>13.489765258215963</v>
      </c>
      <c r="V1342" s="26">
        <f t="shared" si="41"/>
        <v>687.97802816901412</v>
      </c>
      <c r="Z1342" s="4">
        <v>47</v>
      </c>
      <c r="AA1342" s="26">
        <v>18.867735276120978</v>
      </c>
      <c r="AB1342" s="26">
        <v>905.6512932538069</v>
      </c>
    </row>
    <row r="1343" spans="1:28" x14ac:dyDescent="0.25">
      <c r="A1343" s="5" t="s">
        <v>1876</v>
      </c>
      <c r="B1343" s="6" t="s">
        <v>1643</v>
      </c>
      <c r="C1343" s="6" t="s">
        <v>1644</v>
      </c>
      <c r="D1343" s="5">
        <v>2003</v>
      </c>
      <c r="E1343" s="5">
        <v>13</v>
      </c>
      <c r="F1343" s="5">
        <v>19</v>
      </c>
      <c r="G1343" s="5">
        <v>91384</v>
      </c>
      <c r="H1343" s="5" t="s">
        <v>1645</v>
      </c>
      <c r="I1343" s="7">
        <v>3.9</v>
      </c>
      <c r="J1343" s="5">
        <v>50</v>
      </c>
      <c r="K1343" s="5">
        <v>5</v>
      </c>
      <c r="L1343" s="5">
        <v>1</v>
      </c>
      <c r="M1343" s="5">
        <v>2</v>
      </c>
      <c r="N1343" s="5">
        <v>5</v>
      </c>
      <c r="O1343" s="5">
        <v>15</v>
      </c>
      <c r="P1343" s="5">
        <v>3</v>
      </c>
      <c r="Q1343" s="5">
        <v>6</v>
      </c>
      <c r="R1343" s="5">
        <v>15</v>
      </c>
      <c r="S1343" s="5">
        <v>39</v>
      </c>
      <c r="T1343" s="4">
        <v>1950</v>
      </c>
      <c r="U1343" s="26">
        <f t="shared" si="40"/>
        <v>13.489765258215963</v>
      </c>
      <c r="V1343" s="26">
        <f t="shared" si="41"/>
        <v>674.48826291079808</v>
      </c>
      <c r="Z1343" s="4">
        <v>26</v>
      </c>
      <c r="AA1343" s="26">
        <v>10.916114317142313</v>
      </c>
      <c r="AB1343" s="26">
        <v>109.16114317142313</v>
      </c>
    </row>
    <row r="1344" spans="1:28" x14ac:dyDescent="0.25">
      <c r="A1344" s="5" t="s">
        <v>1976</v>
      </c>
      <c r="B1344" s="6" t="s">
        <v>1643</v>
      </c>
      <c r="C1344" s="6" t="s">
        <v>1644</v>
      </c>
      <c r="D1344" s="5">
        <v>2003</v>
      </c>
      <c r="E1344" s="5">
        <v>13</v>
      </c>
      <c r="F1344" s="5">
        <v>31</v>
      </c>
      <c r="G1344" s="5">
        <v>95747</v>
      </c>
      <c r="H1344" s="5" t="s">
        <v>1645</v>
      </c>
      <c r="I1344" s="7">
        <v>3.9</v>
      </c>
      <c r="J1344" s="5">
        <v>20</v>
      </c>
      <c r="K1344" s="5">
        <v>4</v>
      </c>
      <c r="L1344" s="5">
        <v>4</v>
      </c>
      <c r="M1344" s="5">
        <v>4</v>
      </c>
      <c r="N1344" s="5">
        <v>1</v>
      </c>
      <c r="O1344" s="5">
        <v>12</v>
      </c>
      <c r="P1344" s="5">
        <v>12</v>
      </c>
      <c r="Q1344" s="5">
        <v>12</v>
      </c>
      <c r="R1344" s="5">
        <v>3</v>
      </c>
      <c r="S1344" s="5">
        <v>39</v>
      </c>
      <c r="T1344" s="4">
        <v>780</v>
      </c>
      <c r="U1344" s="26">
        <f t="shared" si="40"/>
        <v>13.489765258215963</v>
      </c>
      <c r="V1344" s="26">
        <f t="shared" si="41"/>
        <v>269.79530516431925</v>
      </c>
      <c r="Z1344" s="4">
        <v>21</v>
      </c>
      <c r="AA1344" s="26">
        <v>15.981679816420112</v>
      </c>
      <c r="AB1344" s="26">
        <v>303.65191651198211</v>
      </c>
    </row>
    <row r="1345" spans="1:28" x14ac:dyDescent="0.25">
      <c r="A1345" s="5" t="s">
        <v>3097</v>
      </c>
      <c r="B1345" s="6" t="s">
        <v>1643</v>
      </c>
      <c r="C1345" s="6" t="s">
        <v>1644</v>
      </c>
      <c r="D1345" s="5">
        <v>2003</v>
      </c>
      <c r="E1345" s="5">
        <v>13</v>
      </c>
      <c r="F1345" s="5">
        <v>19</v>
      </c>
      <c r="G1345" s="5">
        <v>90503</v>
      </c>
      <c r="H1345" s="5" t="s">
        <v>1370</v>
      </c>
      <c r="I1345" s="7">
        <v>6</v>
      </c>
      <c r="J1345" s="5">
        <v>50</v>
      </c>
      <c r="K1345" s="5">
        <v>4</v>
      </c>
      <c r="L1345" s="5">
        <v>1</v>
      </c>
      <c r="M1345" s="5">
        <v>4</v>
      </c>
      <c r="N1345" s="5">
        <v>4</v>
      </c>
      <c r="O1345" s="5">
        <v>12</v>
      </c>
      <c r="P1345" s="5">
        <v>3</v>
      </c>
      <c r="Q1345" s="5">
        <v>12</v>
      </c>
      <c r="R1345" s="5">
        <v>12</v>
      </c>
      <c r="S1345" s="5">
        <v>39</v>
      </c>
      <c r="T1345" s="4">
        <v>1950</v>
      </c>
      <c r="U1345" s="26">
        <f t="shared" si="40"/>
        <v>13.489765258215963</v>
      </c>
      <c r="V1345" s="26">
        <f t="shared" si="41"/>
        <v>674.48826291079808</v>
      </c>
      <c r="Z1345" s="4">
        <v>33</v>
      </c>
      <c r="AA1345" s="26">
        <v>34.051097736408813</v>
      </c>
      <c r="AB1345" s="26">
        <v>1532.2993981383966</v>
      </c>
    </row>
    <row r="1346" spans="1:28" x14ac:dyDescent="0.25">
      <c r="A1346" s="5" t="s">
        <v>3243</v>
      </c>
      <c r="B1346" s="6" t="s">
        <v>1730</v>
      </c>
      <c r="C1346" s="6" t="s">
        <v>1151</v>
      </c>
      <c r="D1346" s="5">
        <v>2003</v>
      </c>
      <c r="E1346" s="5">
        <v>13</v>
      </c>
      <c r="F1346" s="5">
        <v>27</v>
      </c>
      <c r="G1346" s="5">
        <v>93908</v>
      </c>
      <c r="H1346" s="5" t="s">
        <v>1370</v>
      </c>
      <c r="I1346" s="7">
        <v>1.9</v>
      </c>
      <c r="J1346" s="5">
        <v>2</v>
      </c>
      <c r="K1346" s="5">
        <v>7</v>
      </c>
      <c r="L1346" s="5">
        <v>2</v>
      </c>
      <c r="M1346" s="5">
        <v>2</v>
      </c>
      <c r="N1346" s="5">
        <v>2</v>
      </c>
      <c r="O1346" s="5">
        <v>21</v>
      </c>
      <c r="P1346" s="5">
        <v>6</v>
      </c>
      <c r="Q1346" s="5">
        <v>6</v>
      </c>
      <c r="R1346" s="5">
        <v>6</v>
      </c>
      <c r="S1346" s="5">
        <v>39</v>
      </c>
      <c r="T1346" s="4">
        <v>78</v>
      </c>
      <c r="U1346" s="26">
        <f t="shared" ref="U1346:U1409" si="42">(VLOOKUP(E1346,t_factor30,7))*S1346</f>
        <v>13.489765258215963</v>
      </c>
      <c r="V1346" s="26">
        <f t="shared" ref="V1346:V1409" si="43">J1346*U1346</f>
        <v>26.979530516431925</v>
      </c>
      <c r="Z1346" s="4">
        <v>34</v>
      </c>
      <c r="AA1346" s="26">
        <v>11.420190902759757</v>
      </c>
      <c r="AB1346" s="26">
        <v>228.40381805519513</v>
      </c>
    </row>
    <row r="1347" spans="1:28" x14ac:dyDescent="0.25">
      <c r="A1347" s="5" t="s">
        <v>3369</v>
      </c>
      <c r="B1347" s="6" t="s">
        <v>1643</v>
      </c>
      <c r="C1347" s="6" t="s">
        <v>1644</v>
      </c>
      <c r="D1347" s="5">
        <v>2003</v>
      </c>
      <c r="E1347" s="5">
        <v>13</v>
      </c>
      <c r="F1347" s="5">
        <v>31</v>
      </c>
      <c r="G1347" s="5">
        <v>95747</v>
      </c>
      <c r="H1347" s="5" t="s">
        <v>1370</v>
      </c>
      <c r="I1347" s="7">
        <v>5.2</v>
      </c>
      <c r="J1347" s="5">
        <v>55</v>
      </c>
      <c r="K1347" s="5">
        <v>4</v>
      </c>
      <c r="L1347" s="5">
        <v>5</v>
      </c>
      <c r="M1347" s="5">
        <v>3</v>
      </c>
      <c r="N1347" s="5">
        <v>1</v>
      </c>
      <c r="O1347" s="5">
        <v>12</v>
      </c>
      <c r="P1347" s="5">
        <v>15</v>
      </c>
      <c r="Q1347" s="5">
        <v>9</v>
      </c>
      <c r="R1347" s="5">
        <v>3</v>
      </c>
      <c r="S1347" s="5">
        <v>39</v>
      </c>
      <c r="T1347" s="4">
        <v>2145</v>
      </c>
      <c r="U1347" s="26">
        <f t="shared" si="42"/>
        <v>13.489765258215963</v>
      </c>
      <c r="V1347" s="26">
        <f t="shared" si="43"/>
        <v>741.93708920187794</v>
      </c>
      <c r="Z1347" s="4">
        <v>39</v>
      </c>
      <c r="AA1347" s="26">
        <v>59.024958879344837</v>
      </c>
      <c r="AB1347" s="26">
        <v>2951.247943967242</v>
      </c>
    </row>
    <row r="1348" spans="1:28" x14ac:dyDescent="0.25">
      <c r="A1348" s="5" t="s">
        <v>506</v>
      </c>
      <c r="B1348" s="6" t="s">
        <v>1643</v>
      </c>
      <c r="C1348" s="6" t="s">
        <v>1644</v>
      </c>
      <c r="D1348" s="5">
        <v>2003</v>
      </c>
      <c r="E1348" s="5">
        <v>13</v>
      </c>
      <c r="F1348" s="5">
        <v>56</v>
      </c>
      <c r="G1348" s="5">
        <v>91361</v>
      </c>
      <c r="H1348" s="5" t="s">
        <v>1370</v>
      </c>
      <c r="I1348" s="7">
        <v>4.5999999999999996</v>
      </c>
      <c r="J1348" s="5">
        <v>52</v>
      </c>
      <c r="K1348" s="5">
        <v>3</v>
      </c>
      <c r="L1348" s="5">
        <v>0</v>
      </c>
      <c r="M1348" s="5">
        <v>2</v>
      </c>
      <c r="N1348" s="5">
        <v>8</v>
      </c>
      <c r="O1348" s="5">
        <v>9</v>
      </c>
      <c r="P1348" s="5">
        <v>0</v>
      </c>
      <c r="Q1348" s="5">
        <v>6</v>
      </c>
      <c r="R1348" s="5">
        <v>24</v>
      </c>
      <c r="S1348" s="5">
        <v>39</v>
      </c>
      <c r="T1348" s="4">
        <v>2028</v>
      </c>
      <c r="U1348" s="26">
        <f t="shared" si="42"/>
        <v>13.489765258215963</v>
      </c>
      <c r="V1348" s="26">
        <f t="shared" si="43"/>
        <v>701.46779342723005</v>
      </c>
      <c r="Z1348" s="4">
        <v>30</v>
      </c>
      <c r="AA1348" s="26">
        <v>33.45979399104867</v>
      </c>
      <c r="AB1348" s="26">
        <v>2342.1855793734071</v>
      </c>
    </row>
    <row r="1349" spans="1:28" x14ac:dyDescent="0.25">
      <c r="A1349" s="5" t="s">
        <v>1773</v>
      </c>
      <c r="B1349" s="6" t="s">
        <v>1643</v>
      </c>
      <c r="C1349" s="6" t="s">
        <v>1644</v>
      </c>
      <c r="D1349" s="5">
        <v>2002</v>
      </c>
      <c r="E1349" s="5">
        <v>14</v>
      </c>
      <c r="F1349" s="5">
        <v>19</v>
      </c>
      <c r="G1349" s="5">
        <v>93510</v>
      </c>
      <c r="H1349" s="5" t="s">
        <v>1645</v>
      </c>
      <c r="I1349" s="7">
        <v>4</v>
      </c>
      <c r="J1349" s="5">
        <v>10</v>
      </c>
      <c r="K1349" s="5">
        <v>5</v>
      </c>
      <c r="L1349" s="5">
        <v>2</v>
      </c>
      <c r="M1349" s="5">
        <v>5</v>
      </c>
      <c r="N1349" s="5">
        <v>1</v>
      </c>
      <c r="O1349" s="5">
        <v>15</v>
      </c>
      <c r="P1349" s="5">
        <v>6</v>
      </c>
      <c r="Q1349" s="5">
        <v>15</v>
      </c>
      <c r="R1349" s="5">
        <v>3</v>
      </c>
      <c r="S1349" s="5">
        <v>39</v>
      </c>
      <c r="T1349" s="4">
        <v>390</v>
      </c>
      <c r="U1349" s="26">
        <f t="shared" si="42"/>
        <v>13.438974929822866</v>
      </c>
      <c r="V1349" s="26">
        <f t="shared" si="43"/>
        <v>134.38974929822865</v>
      </c>
      <c r="Z1349" s="4">
        <v>36</v>
      </c>
      <c r="AA1349" s="26">
        <v>7.2291432679971992</v>
      </c>
      <c r="AB1349" s="26">
        <v>72.29143267997199</v>
      </c>
    </row>
    <row r="1350" spans="1:28" x14ac:dyDescent="0.25">
      <c r="A1350" s="5" t="s">
        <v>2199</v>
      </c>
      <c r="B1350" s="6" t="s">
        <v>1730</v>
      </c>
      <c r="C1350" s="6" t="s">
        <v>1151</v>
      </c>
      <c r="D1350" s="5">
        <v>2002</v>
      </c>
      <c r="E1350" s="5">
        <v>14</v>
      </c>
      <c r="F1350" s="5">
        <v>42</v>
      </c>
      <c r="G1350" s="5">
        <v>93436</v>
      </c>
      <c r="H1350" s="5" t="s">
        <v>1645</v>
      </c>
      <c r="I1350" s="7">
        <v>3.9</v>
      </c>
      <c r="J1350" s="5">
        <v>35</v>
      </c>
      <c r="K1350" s="5">
        <v>3</v>
      </c>
      <c r="L1350" s="5">
        <v>1</v>
      </c>
      <c r="M1350" s="5">
        <v>4</v>
      </c>
      <c r="N1350" s="5">
        <v>5</v>
      </c>
      <c r="O1350" s="5">
        <v>9</v>
      </c>
      <c r="P1350" s="5">
        <v>3</v>
      </c>
      <c r="Q1350" s="5">
        <v>12</v>
      </c>
      <c r="R1350" s="5">
        <v>15</v>
      </c>
      <c r="S1350" s="5">
        <v>39</v>
      </c>
      <c r="T1350" s="4">
        <v>1365</v>
      </c>
      <c r="U1350" s="26">
        <f t="shared" si="42"/>
        <v>13.438974929822866</v>
      </c>
      <c r="V1350" s="26">
        <f t="shared" si="43"/>
        <v>470.36412254380031</v>
      </c>
      <c r="Z1350" s="4">
        <v>39</v>
      </c>
      <c r="AA1350" s="26">
        <v>2.9512479439672417</v>
      </c>
      <c r="AB1350" s="26">
        <v>115.09866981472243</v>
      </c>
    </row>
    <row r="1351" spans="1:28" x14ac:dyDescent="0.25">
      <c r="A1351" s="5" t="s">
        <v>3001</v>
      </c>
      <c r="B1351" s="6" t="s">
        <v>1643</v>
      </c>
      <c r="C1351" s="6" t="s">
        <v>1644</v>
      </c>
      <c r="D1351" s="5">
        <v>2002</v>
      </c>
      <c r="E1351" s="5">
        <v>14</v>
      </c>
      <c r="F1351" s="5">
        <v>15</v>
      </c>
      <c r="G1351" s="5">
        <v>93304</v>
      </c>
      <c r="H1351" s="5" t="s">
        <v>1370</v>
      </c>
      <c r="I1351" s="7">
        <v>4</v>
      </c>
      <c r="J1351" s="5">
        <v>51</v>
      </c>
      <c r="K1351" s="5">
        <v>4</v>
      </c>
      <c r="L1351" s="5">
        <v>2</v>
      </c>
      <c r="M1351" s="5">
        <v>3</v>
      </c>
      <c r="N1351" s="5">
        <v>4</v>
      </c>
      <c r="O1351" s="5">
        <v>12</v>
      </c>
      <c r="P1351" s="5">
        <v>6</v>
      </c>
      <c r="Q1351" s="5">
        <v>9</v>
      </c>
      <c r="R1351" s="5">
        <v>12</v>
      </c>
      <c r="S1351" s="5">
        <v>39</v>
      </c>
      <c r="T1351" s="4">
        <v>1989</v>
      </c>
      <c r="U1351" s="26">
        <f t="shared" si="42"/>
        <v>13.438974929822866</v>
      </c>
      <c r="V1351" s="26">
        <f t="shared" si="43"/>
        <v>685.38772142096616</v>
      </c>
      <c r="Z1351" s="4">
        <v>32</v>
      </c>
      <c r="AA1351" s="26">
        <v>32.437664670394405</v>
      </c>
      <c r="AB1351" s="26">
        <v>713.62862274867689</v>
      </c>
    </row>
    <row r="1352" spans="1:28" x14ac:dyDescent="0.25">
      <c r="A1352" s="5" t="s">
        <v>3196</v>
      </c>
      <c r="B1352" s="6" t="s">
        <v>1643</v>
      </c>
      <c r="C1352" s="6" t="s">
        <v>1644</v>
      </c>
      <c r="D1352" s="5">
        <v>2002</v>
      </c>
      <c r="E1352" s="5">
        <v>14</v>
      </c>
      <c r="F1352" s="5">
        <v>19</v>
      </c>
      <c r="G1352" s="5">
        <v>91350</v>
      </c>
      <c r="H1352" s="5" t="s">
        <v>1370</v>
      </c>
      <c r="I1352" s="7">
        <v>6.5</v>
      </c>
      <c r="J1352" s="5">
        <v>88</v>
      </c>
      <c r="K1352" s="5">
        <v>1</v>
      </c>
      <c r="L1352" s="5">
        <v>0</v>
      </c>
      <c r="M1352" s="5">
        <v>4</v>
      </c>
      <c r="N1352" s="5">
        <v>8</v>
      </c>
      <c r="O1352" s="5">
        <v>3</v>
      </c>
      <c r="P1352" s="5">
        <v>0</v>
      </c>
      <c r="Q1352" s="5">
        <v>12</v>
      </c>
      <c r="R1352" s="5">
        <v>24</v>
      </c>
      <c r="S1352" s="5">
        <v>39</v>
      </c>
      <c r="T1352" s="4">
        <v>3432</v>
      </c>
      <c r="U1352" s="26">
        <f t="shared" si="42"/>
        <v>13.438974929822866</v>
      </c>
      <c r="V1352" s="26">
        <f t="shared" si="43"/>
        <v>1182.6297938244122</v>
      </c>
      <c r="Z1352" s="4">
        <v>29</v>
      </c>
      <c r="AA1352" s="26">
        <v>8.3185415286177946</v>
      </c>
      <c r="AB1352" s="26">
        <v>166.37083057235589</v>
      </c>
    </row>
    <row r="1353" spans="1:28" x14ac:dyDescent="0.25">
      <c r="A1353" s="5" t="s">
        <v>3257</v>
      </c>
      <c r="B1353" s="6" t="s">
        <v>1730</v>
      </c>
      <c r="C1353" s="6" t="s">
        <v>1151</v>
      </c>
      <c r="D1353" s="5">
        <v>2002</v>
      </c>
      <c r="E1353" s="5">
        <v>14</v>
      </c>
      <c r="F1353" s="5">
        <v>28</v>
      </c>
      <c r="G1353" s="5">
        <v>94558</v>
      </c>
      <c r="H1353" s="5" t="s">
        <v>1370</v>
      </c>
      <c r="I1353" s="7">
        <v>3.8</v>
      </c>
      <c r="J1353" s="5">
        <v>45</v>
      </c>
      <c r="K1353" s="5">
        <v>3</v>
      </c>
      <c r="L1353" s="5">
        <v>4</v>
      </c>
      <c r="M1353" s="5">
        <v>2</v>
      </c>
      <c r="N1353" s="5">
        <v>4</v>
      </c>
      <c r="O1353" s="5">
        <v>9</v>
      </c>
      <c r="P1353" s="5">
        <v>12</v>
      </c>
      <c r="Q1353" s="5">
        <v>6</v>
      </c>
      <c r="R1353" s="5">
        <v>12</v>
      </c>
      <c r="S1353" s="5">
        <v>39</v>
      </c>
      <c r="T1353" s="4">
        <v>1755</v>
      </c>
      <c r="U1353" s="26">
        <f t="shared" si="42"/>
        <v>13.438974929822866</v>
      </c>
      <c r="V1353" s="26">
        <f t="shared" si="43"/>
        <v>604.75387184202896</v>
      </c>
      <c r="Z1353" s="4">
        <v>27</v>
      </c>
      <c r="AA1353" s="26">
        <v>23.317384314417065</v>
      </c>
      <c r="AB1353" s="26">
        <v>582.93460786042658</v>
      </c>
    </row>
    <row r="1354" spans="1:28" x14ac:dyDescent="0.25">
      <c r="A1354" s="5" t="s">
        <v>3285</v>
      </c>
      <c r="B1354" s="6" t="s">
        <v>1643</v>
      </c>
      <c r="C1354" s="6" t="s">
        <v>1644</v>
      </c>
      <c r="D1354" s="5">
        <v>2002</v>
      </c>
      <c r="E1354" s="5">
        <v>14</v>
      </c>
      <c r="F1354" s="5">
        <v>30</v>
      </c>
      <c r="G1354" s="5">
        <v>92648</v>
      </c>
      <c r="H1354" s="5" t="s">
        <v>1370</v>
      </c>
      <c r="I1354" s="7">
        <v>3.9</v>
      </c>
      <c r="J1354" s="5">
        <v>50</v>
      </c>
      <c r="K1354" s="5">
        <v>4</v>
      </c>
      <c r="L1354" s="5">
        <v>2</v>
      </c>
      <c r="M1354" s="5">
        <v>4</v>
      </c>
      <c r="N1354" s="5">
        <v>3</v>
      </c>
      <c r="O1354" s="5">
        <v>12</v>
      </c>
      <c r="P1354" s="5">
        <v>6</v>
      </c>
      <c r="Q1354" s="5">
        <v>12</v>
      </c>
      <c r="R1354" s="5">
        <v>9</v>
      </c>
      <c r="S1354" s="5">
        <v>39</v>
      </c>
      <c r="T1354" s="4">
        <v>1950</v>
      </c>
      <c r="U1354" s="26">
        <f t="shared" si="42"/>
        <v>13.438974929822866</v>
      </c>
      <c r="V1354" s="26">
        <f t="shared" si="43"/>
        <v>671.94874649114331</v>
      </c>
      <c r="Z1354" s="4">
        <v>27</v>
      </c>
      <c r="AA1354" s="26">
        <v>10.972886736196266</v>
      </c>
      <c r="AB1354" s="26">
        <v>658.37320417177591</v>
      </c>
    </row>
    <row r="1355" spans="1:28" x14ac:dyDescent="0.25">
      <c r="A1355" s="5" t="s">
        <v>302</v>
      </c>
      <c r="B1355" s="6" t="s">
        <v>1643</v>
      </c>
      <c r="C1355" s="6" t="s">
        <v>1644</v>
      </c>
      <c r="D1355" s="5">
        <v>2002</v>
      </c>
      <c r="E1355" s="5">
        <v>14</v>
      </c>
      <c r="F1355" s="5">
        <v>42</v>
      </c>
      <c r="G1355" s="5">
        <v>93013</v>
      </c>
      <c r="H1355" s="5" t="s">
        <v>1370</v>
      </c>
      <c r="I1355" s="7">
        <v>6</v>
      </c>
      <c r="J1355" s="5">
        <v>40</v>
      </c>
      <c r="K1355" s="5">
        <v>6</v>
      </c>
      <c r="L1355" s="5">
        <v>0</v>
      </c>
      <c r="M1355" s="5">
        <v>1</v>
      </c>
      <c r="N1355" s="5">
        <v>6</v>
      </c>
      <c r="O1355" s="5">
        <v>18</v>
      </c>
      <c r="P1355" s="5">
        <v>0</v>
      </c>
      <c r="Q1355" s="5">
        <v>3</v>
      </c>
      <c r="R1355" s="5">
        <v>18</v>
      </c>
      <c r="S1355" s="5">
        <v>39</v>
      </c>
      <c r="T1355" s="4">
        <v>1560</v>
      </c>
      <c r="U1355" s="26">
        <f t="shared" si="42"/>
        <v>13.438974929822866</v>
      </c>
      <c r="V1355" s="26">
        <f t="shared" si="43"/>
        <v>537.5589971929146</v>
      </c>
      <c r="Z1355" s="4">
        <v>27</v>
      </c>
      <c r="AA1355" s="26">
        <v>27.432216840490668</v>
      </c>
      <c r="AB1355" s="26">
        <v>1563.636359907968</v>
      </c>
    </row>
    <row r="1356" spans="1:28" x14ac:dyDescent="0.25">
      <c r="A1356" s="5" t="s">
        <v>2085</v>
      </c>
      <c r="B1356" s="6" t="s">
        <v>1643</v>
      </c>
      <c r="C1356" s="6" t="s">
        <v>1644</v>
      </c>
      <c r="D1356" s="5">
        <v>2001</v>
      </c>
      <c r="E1356" s="5">
        <v>15</v>
      </c>
      <c r="F1356" s="5">
        <v>37</v>
      </c>
      <c r="G1356" s="5">
        <v>92054</v>
      </c>
      <c r="H1356" s="5" t="s">
        <v>1645</v>
      </c>
      <c r="I1356" s="7">
        <v>3.9</v>
      </c>
      <c r="J1356" s="5">
        <v>28</v>
      </c>
      <c r="K1356" s="5">
        <v>4</v>
      </c>
      <c r="L1356" s="5">
        <v>1</v>
      </c>
      <c r="M1356" s="5">
        <v>4</v>
      </c>
      <c r="N1356" s="5">
        <v>4</v>
      </c>
      <c r="O1356" s="5">
        <v>12</v>
      </c>
      <c r="P1356" s="5">
        <v>3</v>
      </c>
      <c r="Q1356" s="5">
        <v>12</v>
      </c>
      <c r="R1356" s="5">
        <v>12</v>
      </c>
      <c r="S1356" s="5">
        <v>39</v>
      </c>
      <c r="T1356" s="4">
        <v>1092</v>
      </c>
      <c r="U1356" s="26">
        <f t="shared" si="42"/>
        <v>13.387663269525454</v>
      </c>
      <c r="V1356" s="26">
        <f t="shared" si="43"/>
        <v>374.85457154671269</v>
      </c>
      <c r="Z1356" s="4">
        <v>37</v>
      </c>
      <c r="AA1356" s="26">
        <v>5.7833146143977592</v>
      </c>
      <c r="AB1356" s="26">
        <v>40.483202300784313</v>
      </c>
    </row>
    <row r="1357" spans="1:28" x14ac:dyDescent="0.25">
      <c r="A1357" s="5" t="s">
        <v>3190</v>
      </c>
      <c r="B1357" s="6" t="s">
        <v>1643</v>
      </c>
      <c r="C1357" s="6" t="s">
        <v>1644</v>
      </c>
      <c r="D1357" s="5">
        <v>2001</v>
      </c>
      <c r="E1357" s="5">
        <v>15</v>
      </c>
      <c r="F1357" s="5">
        <v>19</v>
      </c>
      <c r="G1357" s="5">
        <v>90712</v>
      </c>
      <c r="H1357" s="5" t="s">
        <v>1370</v>
      </c>
      <c r="I1357" s="7">
        <v>5.9</v>
      </c>
      <c r="J1357" s="5">
        <v>60</v>
      </c>
      <c r="K1357" s="5">
        <v>2</v>
      </c>
      <c r="L1357" s="5">
        <v>6</v>
      </c>
      <c r="M1357" s="5">
        <v>4</v>
      </c>
      <c r="N1357" s="5">
        <v>1</v>
      </c>
      <c r="O1357" s="5">
        <v>6</v>
      </c>
      <c r="P1357" s="5">
        <v>18</v>
      </c>
      <c r="Q1357" s="5">
        <v>12</v>
      </c>
      <c r="R1357" s="5">
        <v>3</v>
      </c>
      <c r="S1357" s="5">
        <v>39</v>
      </c>
      <c r="T1357" s="4">
        <v>2340</v>
      </c>
      <c r="U1357" s="26">
        <f t="shared" si="42"/>
        <v>13.387663269525454</v>
      </c>
      <c r="V1357" s="26">
        <f t="shared" si="43"/>
        <v>803.25979617152723</v>
      </c>
      <c r="Z1357" s="4">
        <v>21</v>
      </c>
      <c r="AA1357" s="26">
        <v>9.3226465595783985</v>
      </c>
      <c r="AB1357" s="26">
        <v>382.22850894271431</v>
      </c>
    </row>
    <row r="1358" spans="1:28" x14ac:dyDescent="0.25">
      <c r="A1358" s="5" t="s">
        <v>3318</v>
      </c>
      <c r="B1358" s="6" t="s">
        <v>1643</v>
      </c>
      <c r="C1358" s="6" t="s">
        <v>1644</v>
      </c>
      <c r="D1358" s="5">
        <v>2001</v>
      </c>
      <c r="E1358" s="5">
        <v>15</v>
      </c>
      <c r="F1358" s="5">
        <v>30</v>
      </c>
      <c r="G1358" s="5">
        <v>90631</v>
      </c>
      <c r="H1358" s="5" t="s">
        <v>1370</v>
      </c>
      <c r="I1358" s="7">
        <v>6</v>
      </c>
      <c r="J1358" s="5">
        <v>40</v>
      </c>
      <c r="K1358" s="5">
        <v>3</v>
      </c>
      <c r="L1358" s="5">
        <v>1</v>
      </c>
      <c r="M1358" s="5">
        <v>3</v>
      </c>
      <c r="N1358" s="5">
        <v>6</v>
      </c>
      <c r="O1358" s="5">
        <v>9</v>
      </c>
      <c r="P1358" s="5">
        <v>3</v>
      </c>
      <c r="Q1358" s="5">
        <v>9</v>
      </c>
      <c r="R1358" s="5">
        <v>18</v>
      </c>
      <c r="S1358" s="5">
        <v>39</v>
      </c>
      <c r="T1358" s="4">
        <v>1560</v>
      </c>
      <c r="U1358" s="26">
        <f t="shared" si="42"/>
        <v>13.387663269525454</v>
      </c>
      <c r="V1358" s="26">
        <f t="shared" si="43"/>
        <v>535.50653078101823</v>
      </c>
      <c r="Z1358" s="4">
        <v>23</v>
      </c>
      <c r="AA1358" s="26">
        <v>40.330931872789861</v>
      </c>
      <c r="AB1358" s="26">
        <v>806.61863745579717</v>
      </c>
    </row>
    <row r="1359" spans="1:28" x14ac:dyDescent="0.25">
      <c r="A1359" s="5" t="s">
        <v>316</v>
      </c>
      <c r="B1359" s="6" t="s">
        <v>1643</v>
      </c>
      <c r="C1359" s="6" t="s">
        <v>1644</v>
      </c>
      <c r="D1359" s="5">
        <v>2000</v>
      </c>
      <c r="E1359" s="5">
        <v>16</v>
      </c>
      <c r="F1359" s="5">
        <v>43</v>
      </c>
      <c r="G1359" s="5">
        <v>95127</v>
      </c>
      <c r="H1359" s="5" t="s">
        <v>1370</v>
      </c>
      <c r="I1359" s="7">
        <v>6</v>
      </c>
      <c r="J1359" s="5">
        <v>60</v>
      </c>
      <c r="K1359" s="5">
        <v>4</v>
      </c>
      <c r="L1359" s="5">
        <v>1</v>
      </c>
      <c r="M1359" s="5">
        <v>4</v>
      </c>
      <c r="N1359" s="5">
        <v>4</v>
      </c>
      <c r="O1359" s="5">
        <v>12</v>
      </c>
      <c r="P1359" s="5">
        <v>3</v>
      </c>
      <c r="Q1359" s="5">
        <v>12</v>
      </c>
      <c r="R1359" s="5">
        <v>12</v>
      </c>
      <c r="S1359" s="5">
        <v>39</v>
      </c>
      <c r="T1359" s="4">
        <v>2340</v>
      </c>
      <c r="U1359" s="26">
        <f t="shared" si="42"/>
        <v>13.335822209182924</v>
      </c>
      <c r="V1359" s="26">
        <f t="shared" si="43"/>
        <v>800.14933255097537</v>
      </c>
      <c r="Z1359" s="4">
        <v>22</v>
      </c>
      <c r="AA1359" s="26">
        <v>22.746044149247897</v>
      </c>
      <c r="AB1359" s="26">
        <v>1137.3022074623948</v>
      </c>
    </row>
    <row r="1360" spans="1:28" x14ac:dyDescent="0.25">
      <c r="A1360" s="5" t="s">
        <v>390</v>
      </c>
      <c r="B1360" s="6" t="s">
        <v>1643</v>
      </c>
      <c r="C1360" s="6" t="s">
        <v>1644</v>
      </c>
      <c r="D1360" s="5">
        <v>2000</v>
      </c>
      <c r="E1360" s="5">
        <v>16</v>
      </c>
      <c r="F1360" s="5">
        <v>44</v>
      </c>
      <c r="G1360" s="5">
        <v>95018</v>
      </c>
      <c r="H1360" s="5" t="s">
        <v>1370</v>
      </c>
      <c r="I1360" s="7">
        <v>3</v>
      </c>
      <c r="J1360" s="5">
        <v>40</v>
      </c>
      <c r="K1360" s="5">
        <v>0</v>
      </c>
      <c r="L1360" s="5">
        <v>10</v>
      </c>
      <c r="M1360" s="5">
        <v>3</v>
      </c>
      <c r="N1360" s="5">
        <v>0</v>
      </c>
      <c r="O1360" s="5">
        <v>0</v>
      </c>
      <c r="P1360" s="5">
        <v>30</v>
      </c>
      <c r="Q1360" s="5">
        <v>9</v>
      </c>
      <c r="R1360" s="5">
        <v>0</v>
      </c>
      <c r="S1360" s="5">
        <v>39</v>
      </c>
      <c r="T1360" s="4">
        <v>1560</v>
      </c>
      <c r="U1360" s="26">
        <f t="shared" si="42"/>
        <v>13.335822209182924</v>
      </c>
      <c r="V1360" s="26">
        <f t="shared" si="43"/>
        <v>533.43288836731699</v>
      </c>
      <c r="Z1360" s="4">
        <v>24</v>
      </c>
      <c r="AA1360" s="26">
        <v>9.4562915809310955</v>
      </c>
      <c r="AB1360" s="26">
        <v>189.1258316186219</v>
      </c>
    </row>
    <row r="1361" spans="1:28" x14ac:dyDescent="0.25">
      <c r="A1361" s="5" t="s">
        <v>2315</v>
      </c>
      <c r="B1361" s="6" t="s">
        <v>1660</v>
      </c>
      <c r="C1361" s="6" t="s">
        <v>1151</v>
      </c>
      <c r="D1361" s="5">
        <v>1998</v>
      </c>
      <c r="E1361" s="5">
        <v>18</v>
      </c>
      <c r="F1361" s="5">
        <v>56</v>
      </c>
      <c r="G1361" s="5">
        <v>91360</v>
      </c>
      <c r="H1361" s="5" t="s">
        <v>1645</v>
      </c>
      <c r="I1361" s="7">
        <v>3.8</v>
      </c>
      <c r="J1361" s="5">
        <v>10</v>
      </c>
      <c r="K1361" s="5">
        <v>3</v>
      </c>
      <c r="L1361" s="5">
        <v>4</v>
      </c>
      <c r="M1361" s="5">
        <v>3</v>
      </c>
      <c r="N1361" s="5">
        <v>3</v>
      </c>
      <c r="O1361" s="5">
        <v>9</v>
      </c>
      <c r="P1361" s="5">
        <v>12</v>
      </c>
      <c r="Q1361" s="5">
        <v>9</v>
      </c>
      <c r="R1361" s="5">
        <v>9</v>
      </c>
      <c r="S1361" s="5">
        <v>39</v>
      </c>
      <c r="T1361" s="4">
        <v>390</v>
      </c>
      <c r="U1361" s="26">
        <f t="shared" si="42"/>
        <v>13.23051877470356</v>
      </c>
      <c r="V1361" s="26">
        <f t="shared" si="43"/>
        <v>132.3051877470356</v>
      </c>
      <c r="Z1361" s="4">
        <v>31</v>
      </c>
      <c r="AA1361" s="26">
        <v>22.30652932736578</v>
      </c>
      <c r="AB1361" s="26">
        <v>289.98488125575511</v>
      </c>
    </row>
    <row r="1362" spans="1:28" x14ac:dyDescent="0.25">
      <c r="A1362" s="5" t="s">
        <v>2823</v>
      </c>
      <c r="B1362" s="6" t="s">
        <v>1643</v>
      </c>
      <c r="C1362" s="6" t="s">
        <v>1644</v>
      </c>
      <c r="D1362" s="5">
        <v>1997</v>
      </c>
      <c r="E1362" s="5">
        <v>19</v>
      </c>
      <c r="F1362" s="5">
        <v>49</v>
      </c>
      <c r="G1362" s="5">
        <v>95403</v>
      </c>
      <c r="H1362" s="5" t="s">
        <v>1211</v>
      </c>
      <c r="I1362" s="7">
        <v>1.9</v>
      </c>
      <c r="J1362" s="5">
        <v>15</v>
      </c>
      <c r="K1362" s="5">
        <v>3</v>
      </c>
      <c r="L1362" s="5">
        <v>2</v>
      </c>
      <c r="M1362" s="5">
        <v>5</v>
      </c>
      <c r="N1362" s="5">
        <v>3</v>
      </c>
      <c r="O1362" s="5">
        <v>9</v>
      </c>
      <c r="P1362" s="5">
        <v>6</v>
      </c>
      <c r="Q1362" s="5">
        <v>15</v>
      </c>
      <c r="R1362" s="5">
        <v>9</v>
      </c>
      <c r="S1362" s="5">
        <v>39</v>
      </c>
      <c r="T1362" s="4">
        <v>585</v>
      </c>
      <c r="U1362" s="26">
        <f t="shared" si="42"/>
        <v>13.177039409967966</v>
      </c>
      <c r="V1362" s="26">
        <f t="shared" si="43"/>
        <v>197.65559114951949</v>
      </c>
      <c r="Z1362" s="4">
        <v>27</v>
      </c>
      <c r="AA1362" s="26">
        <v>19.202551788343467</v>
      </c>
      <c r="AB1362" s="26">
        <v>1075.3429001472341</v>
      </c>
    </row>
    <row r="1363" spans="1:28" x14ac:dyDescent="0.25">
      <c r="A1363" s="5" t="s">
        <v>248</v>
      </c>
      <c r="B1363" s="6" t="s">
        <v>1643</v>
      </c>
      <c r="C1363" s="6" t="s">
        <v>1644</v>
      </c>
      <c r="D1363" s="5">
        <v>1997</v>
      </c>
      <c r="E1363" s="5">
        <v>19</v>
      </c>
      <c r="F1363" s="5">
        <v>39</v>
      </c>
      <c r="G1363" s="5">
        <v>95377</v>
      </c>
      <c r="H1363" s="5" t="s">
        <v>1370</v>
      </c>
      <c r="I1363" s="7">
        <v>3.5</v>
      </c>
      <c r="J1363" s="5">
        <v>20</v>
      </c>
      <c r="K1363" s="5">
        <v>4</v>
      </c>
      <c r="L1363" s="5">
        <v>4</v>
      </c>
      <c r="M1363" s="5">
        <v>4</v>
      </c>
      <c r="N1363" s="5">
        <v>1</v>
      </c>
      <c r="O1363" s="5">
        <v>12</v>
      </c>
      <c r="P1363" s="5">
        <v>12</v>
      </c>
      <c r="Q1363" s="5">
        <v>12</v>
      </c>
      <c r="R1363" s="5">
        <v>3</v>
      </c>
      <c r="S1363" s="5">
        <v>39</v>
      </c>
      <c r="T1363" s="4">
        <v>780</v>
      </c>
      <c r="U1363" s="26">
        <f t="shared" si="42"/>
        <v>13.177039409967966</v>
      </c>
      <c r="V1363" s="26">
        <f t="shared" si="43"/>
        <v>263.54078819935933</v>
      </c>
      <c r="Z1363" s="4">
        <v>32</v>
      </c>
      <c r="AA1363" s="26">
        <v>56.413329861555482</v>
      </c>
      <c r="AB1363" s="26">
        <v>902.61327778488771</v>
      </c>
    </row>
    <row r="1364" spans="1:28" x14ac:dyDescent="0.25">
      <c r="A1364" s="5" t="s">
        <v>2376</v>
      </c>
      <c r="B1364" s="6" t="s">
        <v>1643</v>
      </c>
      <c r="C1364" s="6" t="s">
        <v>1644</v>
      </c>
      <c r="D1364" s="5">
        <v>1996</v>
      </c>
      <c r="E1364" s="5">
        <v>20</v>
      </c>
      <c r="F1364" s="5">
        <v>4</v>
      </c>
      <c r="G1364" s="5">
        <v>95966</v>
      </c>
      <c r="H1364" s="5" t="s">
        <v>2097</v>
      </c>
      <c r="I1364" s="7">
        <v>5.3</v>
      </c>
      <c r="J1364" s="5">
        <v>55</v>
      </c>
      <c r="K1364" s="5">
        <v>4</v>
      </c>
      <c r="L1364" s="5">
        <v>1</v>
      </c>
      <c r="M1364" s="5">
        <v>5</v>
      </c>
      <c r="N1364" s="5">
        <v>3</v>
      </c>
      <c r="O1364" s="5">
        <v>12</v>
      </c>
      <c r="P1364" s="5">
        <v>3</v>
      </c>
      <c r="Q1364" s="5">
        <v>15</v>
      </c>
      <c r="R1364" s="5">
        <v>9</v>
      </c>
      <c r="S1364" s="5">
        <v>39</v>
      </c>
      <c r="T1364" s="4">
        <v>2145</v>
      </c>
      <c r="U1364" s="26">
        <f t="shared" si="42"/>
        <v>13.122996654850468</v>
      </c>
      <c r="V1364" s="26">
        <f t="shared" si="43"/>
        <v>721.76481601677574</v>
      </c>
      <c r="Z1364" s="4">
        <v>30</v>
      </c>
      <c r="AA1364" s="26">
        <v>4.1824742488810838</v>
      </c>
      <c r="AB1364" s="26">
        <v>83.649484977621682</v>
      </c>
    </row>
    <row r="1365" spans="1:28" x14ac:dyDescent="0.25">
      <c r="A1365" s="5" t="s">
        <v>2638</v>
      </c>
      <c r="B1365" s="6" t="s">
        <v>1660</v>
      </c>
      <c r="C1365" s="6" t="s">
        <v>1151</v>
      </c>
      <c r="D1365" s="5">
        <v>1996</v>
      </c>
      <c r="E1365" s="5">
        <v>20</v>
      </c>
      <c r="F1365" s="5">
        <v>33</v>
      </c>
      <c r="G1365" s="5">
        <v>92860</v>
      </c>
      <c r="H1365" s="5" t="s">
        <v>2097</v>
      </c>
      <c r="I1365" s="7">
        <v>4.9000000000000004</v>
      </c>
      <c r="J1365" s="5">
        <v>50</v>
      </c>
      <c r="K1365" s="5">
        <v>4</v>
      </c>
      <c r="L1365" s="5">
        <v>2</v>
      </c>
      <c r="M1365" s="5">
        <v>3</v>
      </c>
      <c r="N1365" s="5">
        <v>4</v>
      </c>
      <c r="O1365" s="5">
        <v>12</v>
      </c>
      <c r="P1365" s="5">
        <v>6</v>
      </c>
      <c r="Q1365" s="5">
        <v>9</v>
      </c>
      <c r="R1365" s="5">
        <v>12</v>
      </c>
      <c r="S1365" s="5">
        <v>39</v>
      </c>
      <c r="T1365" s="4">
        <v>1950</v>
      </c>
      <c r="U1365" s="26">
        <f t="shared" si="42"/>
        <v>13.122996654850468</v>
      </c>
      <c r="V1365" s="26">
        <f t="shared" si="43"/>
        <v>656.14983274252336</v>
      </c>
      <c r="Z1365" s="4">
        <v>22</v>
      </c>
      <c r="AA1365" s="26">
        <v>9.3660181791020758</v>
      </c>
      <c r="AB1365" s="26">
        <v>655.62127253714527</v>
      </c>
    </row>
    <row r="1366" spans="1:28" x14ac:dyDescent="0.25">
      <c r="A1366" s="5" t="s">
        <v>2700</v>
      </c>
      <c r="B1366" s="6" t="s">
        <v>1643</v>
      </c>
      <c r="C1366" s="6" t="s">
        <v>1644</v>
      </c>
      <c r="D1366" s="5">
        <v>1995</v>
      </c>
      <c r="E1366" s="5">
        <v>21</v>
      </c>
      <c r="F1366" s="5">
        <v>37</v>
      </c>
      <c r="G1366" s="5">
        <v>91902</v>
      </c>
      <c r="H1366" s="5" t="s">
        <v>2097</v>
      </c>
      <c r="I1366" s="7">
        <v>1.9</v>
      </c>
      <c r="J1366" s="5">
        <v>21</v>
      </c>
      <c r="K1366" s="5">
        <v>4</v>
      </c>
      <c r="L1366" s="5">
        <v>6</v>
      </c>
      <c r="M1366" s="5">
        <v>2</v>
      </c>
      <c r="N1366" s="5">
        <v>1</v>
      </c>
      <c r="O1366" s="5">
        <v>12</v>
      </c>
      <c r="P1366" s="5">
        <v>18</v>
      </c>
      <c r="Q1366" s="5">
        <v>6</v>
      </c>
      <c r="R1366" s="5">
        <v>3</v>
      </c>
      <c r="S1366" s="5">
        <v>39</v>
      </c>
      <c r="T1366" s="4">
        <v>819</v>
      </c>
      <c r="U1366" s="26">
        <f t="shared" si="42"/>
        <v>13.068381559464951</v>
      </c>
      <c r="V1366" s="26">
        <f t="shared" si="43"/>
        <v>274.43601274876397</v>
      </c>
      <c r="Z1366" s="4">
        <v>42</v>
      </c>
      <c r="AA1366" s="26">
        <v>31.681186201583472</v>
      </c>
      <c r="AB1366" s="26">
        <v>3168.1186201583473</v>
      </c>
    </row>
    <row r="1367" spans="1:28" x14ac:dyDescent="0.25">
      <c r="A1367" s="5" t="s">
        <v>2778</v>
      </c>
      <c r="B1367" s="6" t="s">
        <v>1643</v>
      </c>
      <c r="C1367" s="6" t="s">
        <v>1644</v>
      </c>
      <c r="D1367" s="5">
        <v>1994</v>
      </c>
      <c r="E1367" s="5">
        <v>22</v>
      </c>
      <c r="F1367" s="5">
        <v>43</v>
      </c>
      <c r="G1367" s="5">
        <v>95118</v>
      </c>
      <c r="H1367" s="5" t="s">
        <v>2097</v>
      </c>
      <c r="I1367" s="7">
        <v>3.5</v>
      </c>
      <c r="J1367" s="5">
        <v>20</v>
      </c>
      <c r="K1367" s="5">
        <v>4</v>
      </c>
      <c r="L1367" s="5">
        <v>5</v>
      </c>
      <c r="M1367" s="5">
        <v>3</v>
      </c>
      <c r="N1367" s="5">
        <v>1</v>
      </c>
      <c r="O1367" s="5">
        <v>12</v>
      </c>
      <c r="P1367" s="5">
        <v>15</v>
      </c>
      <c r="Q1367" s="5">
        <v>9</v>
      </c>
      <c r="R1367" s="5">
        <v>3</v>
      </c>
      <c r="S1367" s="5">
        <v>39</v>
      </c>
      <c r="T1367" s="4">
        <v>780</v>
      </c>
      <c r="U1367" s="26">
        <f t="shared" si="42"/>
        <v>13.013184983348474</v>
      </c>
      <c r="V1367" s="26">
        <f t="shared" si="43"/>
        <v>260.2636996669695</v>
      </c>
      <c r="Z1367" s="4">
        <v>20</v>
      </c>
      <c r="AA1367" s="26">
        <v>27.841173287556202</v>
      </c>
      <c r="AB1367" s="26">
        <v>835.23519862668604</v>
      </c>
    </row>
    <row r="1368" spans="1:28" x14ac:dyDescent="0.25">
      <c r="A1368" s="5" t="s">
        <v>2622</v>
      </c>
      <c r="B1368" s="6" t="s">
        <v>1643</v>
      </c>
      <c r="C1368" s="6" t="s">
        <v>1644</v>
      </c>
      <c r="D1368" s="5">
        <v>1991</v>
      </c>
      <c r="E1368" s="5">
        <v>25</v>
      </c>
      <c r="F1368" s="5">
        <v>33</v>
      </c>
      <c r="G1368" s="5">
        <v>92555</v>
      </c>
      <c r="H1368" s="5" t="s">
        <v>2097</v>
      </c>
      <c r="I1368" s="7">
        <v>8</v>
      </c>
      <c r="J1368" s="5">
        <v>40</v>
      </c>
      <c r="K1368" s="5">
        <v>5</v>
      </c>
      <c r="L1368" s="5">
        <v>0</v>
      </c>
      <c r="M1368" s="5">
        <v>3</v>
      </c>
      <c r="N1368" s="5">
        <v>5</v>
      </c>
      <c r="O1368" s="5">
        <v>15</v>
      </c>
      <c r="P1368" s="5">
        <v>0</v>
      </c>
      <c r="Q1368" s="5">
        <v>9</v>
      </c>
      <c r="R1368" s="5">
        <v>15</v>
      </c>
      <c r="S1368" s="5">
        <v>39</v>
      </c>
      <c r="T1368" s="4">
        <v>1560</v>
      </c>
      <c r="U1368" s="26">
        <f t="shared" si="42"/>
        <v>12.844011999076994</v>
      </c>
      <c r="V1368" s="26">
        <f t="shared" si="43"/>
        <v>513.76047996307977</v>
      </c>
      <c r="Z1368" s="4">
        <v>31</v>
      </c>
      <c r="AA1368" s="26">
        <v>11.15326466368289</v>
      </c>
      <c r="AB1368" s="26">
        <v>557.66323318414447</v>
      </c>
    </row>
    <row r="1369" spans="1:28" x14ac:dyDescent="0.25">
      <c r="A1369" s="5" t="s">
        <v>2862</v>
      </c>
      <c r="B1369" s="6" t="s">
        <v>1643</v>
      </c>
      <c r="C1369" s="6" t="s">
        <v>1644</v>
      </c>
      <c r="D1369" s="5">
        <v>1990</v>
      </c>
      <c r="E1369" s="5">
        <v>26</v>
      </c>
      <c r="F1369" s="5">
        <v>56</v>
      </c>
      <c r="G1369" s="5">
        <v>93004</v>
      </c>
      <c r="H1369" s="5" t="s">
        <v>2097</v>
      </c>
      <c r="I1369" s="7">
        <v>4.0999999999999996</v>
      </c>
      <c r="J1369" s="5">
        <v>34</v>
      </c>
      <c r="K1369" s="5">
        <v>3</v>
      </c>
      <c r="L1369" s="5">
        <v>8</v>
      </c>
      <c r="M1369" s="5">
        <v>1</v>
      </c>
      <c r="N1369" s="5">
        <v>1</v>
      </c>
      <c r="O1369" s="5">
        <v>9</v>
      </c>
      <c r="P1369" s="5">
        <v>24</v>
      </c>
      <c r="Q1369" s="5">
        <v>3</v>
      </c>
      <c r="R1369" s="5">
        <v>3</v>
      </c>
      <c r="S1369" s="5">
        <v>39</v>
      </c>
      <c r="T1369" s="4">
        <v>1326</v>
      </c>
      <c r="U1369" s="26">
        <f t="shared" si="42"/>
        <v>12.786394101876677</v>
      </c>
      <c r="V1369" s="26">
        <f t="shared" si="43"/>
        <v>434.73739946380704</v>
      </c>
      <c r="Z1369" s="4">
        <v>27</v>
      </c>
      <c r="AA1369" s="26">
        <v>15.087719262269866</v>
      </c>
      <c r="AB1369" s="26">
        <v>422.45613934355623</v>
      </c>
    </row>
    <row r="1370" spans="1:28" x14ac:dyDescent="0.25">
      <c r="A1370" s="5" t="s">
        <v>2387</v>
      </c>
      <c r="B1370" s="6" t="s">
        <v>1643</v>
      </c>
      <c r="C1370" s="6" t="s">
        <v>1644</v>
      </c>
      <c r="D1370" s="5">
        <v>1989</v>
      </c>
      <c r="E1370" s="5">
        <v>27</v>
      </c>
      <c r="F1370" s="5">
        <v>7</v>
      </c>
      <c r="G1370" s="5">
        <v>94597</v>
      </c>
      <c r="H1370" s="5" t="s">
        <v>2097</v>
      </c>
      <c r="I1370" s="7">
        <v>4.8</v>
      </c>
      <c r="J1370" s="5">
        <v>60</v>
      </c>
      <c r="K1370" s="5">
        <v>4</v>
      </c>
      <c r="L1370" s="5">
        <v>1</v>
      </c>
      <c r="M1370" s="5">
        <v>4</v>
      </c>
      <c r="N1370" s="5">
        <v>4</v>
      </c>
      <c r="O1370" s="5">
        <v>12</v>
      </c>
      <c r="P1370" s="5">
        <v>3</v>
      </c>
      <c r="Q1370" s="5">
        <v>12</v>
      </c>
      <c r="R1370" s="5">
        <v>12</v>
      </c>
      <c r="S1370" s="5">
        <v>39</v>
      </c>
      <c r="T1370" s="4">
        <v>2340</v>
      </c>
      <c r="U1370" s="26">
        <f t="shared" si="42"/>
        <v>12.728145978590501</v>
      </c>
      <c r="V1370" s="26">
        <f t="shared" si="43"/>
        <v>763.68875871543003</v>
      </c>
      <c r="Z1370" s="4">
        <v>41</v>
      </c>
      <c r="AA1370" s="26">
        <v>34.436489105478195</v>
      </c>
      <c r="AB1370" s="26">
        <v>309.92840194930375</v>
      </c>
    </row>
    <row r="1371" spans="1:28" x14ac:dyDescent="0.25">
      <c r="A1371" s="5" t="s">
        <v>2861</v>
      </c>
      <c r="B1371" s="6" t="s">
        <v>1660</v>
      </c>
      <c r="C1371" s="6" t="s">
        <v>1151</v>
      </c>
      <c r="D1371" s="5">
        <v>1988</v>
      </c>
      <c r="E1371" s="5">
        <v>28</v>
      </c>
      <c r="F1371" s="5">
        <v>56</v>
      </c>
      <c r="G1371" s="5">
        <v>91320</v>
      </c>
      <c r="H1371" s="5" t="s">
        <v>2097</v>
      </c>
      <c r="I1371" s="7">
        <v>3.8</v>
      </c>
      <c r="J1371" s="5">
        <v>55</v>
      </c>
      <c r="K1371" s="5">
        <v>4</v>
      </c>
      <c r="L1371" s="5">
        <v>2</v>
      </c>
      <c r="M1371" s="5">
        <v>4</v>
      </c>
      <c r="N1371" s="5">
        <v>3</v>
      </c>
      <c r="O1371" s="5">
        <v>12</v>
      </c>
      <c r="P1371" s="5">
        <v>6</v>
      </c>
      <c r="Q1371" s="5">
        <v>12</v>
      </c>
      <c r="R1371" s="5">
        <v>9</v>
      </c>
      <c r="S1371" s="5">
        <v>39</v>
      </c>
      <c r="T1371" s="4">
        <v>2145</v>
      </c>
      <c r="U1371" s="26">
        <f t="shared" si="42"/>
        <v>12.669257232212669</v>
      </c>
      <c r="V1371" s="26">
        <f t="shared" si="43"/>
        <v>696.80914777169676</v>
      </c>
      <c r="Z1371" s="4">
        <v>32</v>
      </c>
      <c r="AA1371" s="26">
        <v>19.744665451544421</v>
      </c>
      <c r="AB1371" s="26">
        <v>1184.6799270926654</v>
      </c>
    </row>
    <row r="1372" spans="1:28" x14ac:dyDescent="0.25">
      <c r="A1372" s="5" t="s">
        <v>2452</v>
      </c>
      <c r="B1372" s="6" t="s">
        <v>1643</v>
      </c>
      <c r="C1372" s="6" t="s">
        <v>1644</v>
      </c>
      <c r="D1372" s="5">
        <v>1987</v>
      </c>
      <c r="E1372" s="5">
        <v>29</v>
      </c>
      <c r="F1372" s="5">
        <v>19</v>
      </c>
      <c r="G1372" s="5">
        <v>90808</v>
      </c>
      <c r="H1372" s="5" t="s">
        <v>2097</v>
      </c>
      <c r="I1372" s="7">
        <v>1.7</v>
      </c>
      <c r="J1372" s="5">
        <v>20</v>
      </c>
      <c r="K1372" s="5">
        <v>4</v>
      </c>
      <c r="L1372" s="5">
        <v>0</v>
      </c>
      <c r="M1372" s="5">
        <v>4</v>
      </c>
      <c r="N1372" s="5">
        <v>5</v>
      </c>
      <c r="O1372" s="5">
        <v>12</v>
      </c>
      <c r="P1372" s="5">
        <v>0</v>
      </c>
      <c r="Q1372" s="5">
        <v>12</v>
      </c>
      <c r="R1372" s="5">
        <v>15</v>
      </c>
      <c r="S1372" s="5">
        <v>39</v>
      </c>
      <c r="T1372" s="4">
        <v>780</v>
      </c>
      <c r="U1372" s="26">
        <f t="shared" si="42"/>
        <v>12.609717235776621</v>
      </c>
      <c r="V1372" s="26">
        <f t="shared" si="43"/>
        <v>252.19434471553242</v>
      </c>
      <c r="Z1372" s="4">
        <v>41</v>
      </c>
      <c r="AA1372" s="26">
        <v>11.977909254079371</v>
      </c>
      <c r="AB1372" s="26">
        <v>239.55818508158742</v>
      </c>
    </row>
    <row r="1373" spans="1:28" x14ac:dyDescent="0.25">
      <c r="A1373" s="5" t="s">
        <v>2685</v>
      </c>
      <c r="B1373" s="6" t="s">
        <v>1643</v>
      </c>
      <c r="C1373" s="6" t="s">
        <v>1644</v>
      </c>
      <c r="D1373" s="5">
        <v>1985</v>
      </c>
      <c r="E1373" s="5">
        <v>31</v>
      </c>
      <c r="F1373" s="5">
        <v>36</v>
      </c>
      <c r="G1373" s="5">
        <v>91701</v>
      </c>
      <c r="H1373" s="5" t="s">
        <v>2097</v>
      </c>
      <c r="I1373" s="7">
        <v>6</v>
      </c>
      <c r="J1373" s="5">
        <v>61</v>
      </c>
      <c r="K1373" s="5">
        <v>4</v>
      </c>
      <c r="L1373" s="5">
        <v>2</v>
      </c>
      <c r="M1373" s="5">
        <v>4</v>
      </c>
      <c r="N1373" s="5">
        <v>3</v>
      </c>
      <c r="O1373" s="5">
        <v>12</v>
      </c>
      <c r="P1373" s="5">
        <v>6</v>
      </c>
      <c r="Q1373" s="5">
        <v>12</v>
      </c>
      <c r="R1373" s="5">
        <v>9</v>
      </c>
      <c r="S1373" s="5">
        <v>39</v>
      </c>
      <c r="T1373" s="4">
        <v>2379</v>
      </c>
      <c r="U1373" s="26">
        <f t="shared" si="42"/>
        <v>12.488639796486208</v>
      </c>
      <c r="V1373" s="26">
        <f t="shared" si="43"/>
        <v>761.80702758565872</v>
      </c>
      <c r="Z1373" s="4">
        <v>47</v>
      </c>
      <c r="AA1373" s="26">
        <v>22.012357822141141</v>
      </c>
      <c r="AB1373" s="26">
        <v>858.48195506350453</v>
      </c>
    </row>
    <row r="1374" spans="1:28" x14ac:dyDescent="0.25">
      <c r="A1374" s="5" t="s">
        <v>2589</v>
      </c>
      <c r="B1374" s="6" t="s">
        <v>1643</v>
      </c>
      <c r="C1374" s="6" t="s">
        <v>1644</v>
      </c>
      <c r="D1374" s="5">
        <v>1983</v>
      </c>
      <c r="E1374" s="5">
        <v>33</v>
      </c>
      <c r="F1374" s="5">
        <v>30</v>
      </c>
      <c r="G1374" s="5">
        <v>92708</v>
      </c>
      <c r="H1374" s="5" t="s">
        <v>2097</v>
      </c>
      <c r="I1374" s="7">
        <v>6.5</v>
      </c>
      <c r="J1374" s="5">
        <v>30</v>
      </c>
      <c r="K1374" s="5">
        <v>4</v>
      </c>
      <c r="L1374" s="5">
        <v>3</v>
      </c>
      <c r="M1374" s="5">
        <v>4</v>
      </c>
      <c r="N1374" s="5">
        <v>2</v>
      </c>
      <c r="O1374" s="5">
        <v>12</v>
      </c>
      <c r="P1374" s="5">
        <v>9</v>
      </c>
      <c r="Q1374" s="5">
        <v>12</v>
      </c>
      <c r="R1374" s="5">
        <v>6</v>
      </c>
      <c r="S1374" s="5">
        <v>39</v>
      </c>
      <c r="T1374" s="4">
        <v>1170</v>
      </c>
      <c r="U1374" s="26">
        <f t="shared" si="42"/>
        <v>12.364823797400511</v>
      </c>
      <c r="V1374" s="26">
        <f t="shared" si="43"/>
        <v>370.94471392201535</v>
      </c>
      <c r="Z1374" s="4">
        <v>29</v>
      </c>
      <c r="AA1374" s="26">
        <v>41.592707643088971</v>
      </c>
      <c r="AB1374" s="26">
        <v>2953.0822426593168</v>
      </c>
    </row>
    <row r="1375" spans="1:28" x14ac:dyDescent="0.25">
      <c r="A1375" s="5" t="s">
        <v>2805</v>
      </c>
      <c r="B1375" s="6" t="s">
        <v>1643</v>
      </c>
      <c r="C1375" s="6" t="s">
        <v>1644</v>
      </c>
      <c r="D1375" s="5">
        <v>1982</v>
      </c>
      <c r="E1375" s="5">
        <v>34</v>
      </c>
      <c r="F1375" s="5">
        <v>44</v>
      </c>
      <c r="G1375" s="5">
        <v>95010</v>
      </c>
      <c r="H1375" s="5" t="s">
        <v>2097</v>
      </c>
      <c r="I1375" s="7">
        <v>2.1</v>
      </c>
      <c r="J1375" s="5">
        <v>7</v>
      </c>
      <c r="K1375" s="5">
        <v>4</v>
      </c>
      <c r="L1375" s="5">
        <v>7</v>
      </c>
      <c r="M1375" s="5">
        <v>2</v>
      </c>
      <c r="N1375" s="5">
        <v>0</v>
      </c>
      <c r="O1375" s="5">
        <v>12</v>
      </c>
      <c r="P1375" s="5">
        <v>21</v>
      </c>
      <c r="Q1375" s="5">
        <v>6</v>
      </c>
      <c r="R1375" s="5">
        <v>0</v>
      </c>
      <c r="S1375" s="5">
        <v>39</v>
      </c>
      <c r="T1375" s="4">
        <v>273</v>
      </c>
      <c r="U1375" s="26">
        <f t="shared" si="42"/>
        <v>12.301859637774903</v>
      </c>
      <c r="V1375" s="26">
        <f t="shared" si="43"/>
        <v>86.113017464424331</v>
      </c>
      <c r="Z1375" s="4">
        <v>34</v>
      </c>
      <c r="AA1375" s="26">
        <v>28.550477256899395</v>
      </c>
      <c r="AB1375" s="26">
        <v>456.80763611039032</v>
      </c>
    </row>
    <row r="1376" spans="1:28" x14ac:dyDescent="0.25">
      <c r="A1376" s="5" t="s">
        <v>2544</v>
      </c>
      <c r="B1376" s="6" t="s">
        <v>1643</v>
      </c>
      <c r="C1376" s="6" t="s">
        <v>1644</v>
      </c>
      <c r="D1376" s="5">
        <v>1973</v>
      </c>
      <c r="E1376" s="5">
        <v>43</v>
      </c>
      <c r="F1376" s="5">
        <v>27</v>
      </c>
      <c r="G1376" s="5">
        <v>93908</v>
      </c>
      <c r="H1376" s="5" t="s">
        <v>2097</v>
      </c>
      <c r="I1376" s="7">
        <v>1.7</v>
      </c>
      <c r="J1376" s="5">
        <v>30</v>
      </c>
      <c r="K1376" s="5">
        <v>3</v>
      </c>
      <c r="L1376" s="5">
        <v>3</v>
      </c>
      <c r="M1376" s="5">
        <v>5</v>
      </c>
      <c r="N1376" s="5">
        <v>2</v>
      </c>
      <c r="O1376" s="5">
        <v>9</v>
      </c>
      <c r="P1376" s="5">
        <v>9</v>
      </c>
      <c r="Q1376" s="5">
        <v>15</v>
      </c>
      <c r="R1376" s="5">
        <v>6</v>
      </c>
      <c r="S1376" s="5">
        <v>39</v>
      </c>
      <c r="T1376" s="4">
        <v>1170</v>
      </c>
      <c r="U1376" s="26">
        <f t="shared" si="42"/>
        <v>11.70121857690669</v>
      </c>
      <c r="V1376" s="26">
        <f t="shared" si="43"/>
        <v>351.03655730720072</v>
      </c>
      <c r="Z1376" s="4">
        <v>23</v>
      </c>
      <c r="AA1376" s="26">
        <v>10.754915166077296</v>
      </c>
      <c r="AB1376" s="26">
        <v>204.34338815546863</v>
      </c>
    </row>
    <row r="1377" spans="1:28" x14ac:dyDescent="0.25">
      <c r="A1377" s="5" t="s">
        <v>1262</v>
      </c>
      <c r="B1377" s="6" t="s">
        <v>1150</v>
      </c>
      <c r="C1377" s="6" t="s">
        <v>1151</v>
      </c>
      <c r="D1377" s="5">
        <v>2002</v>
      </c>
      <c r="E1377" s="5">
        <v>14</v>
      </c>
      <c r="F1377" s="5">
        <v>19</v>
      </c>
      <c r="G1377" s="5">
        <v>91355</v>
      </c>
      <c r="H1377" s="5" t="s">
        <v>1152</v>
      </c>
      <c r="I1377" s="7">
        <v>2</v>
      </c>
      <c r="J1377" s="5">
        <v>20</v>
      </c>
      <c r="K1377" s="5">
        <v>4</v>
      </c>
      <c r="L1377" s="5">
        <v>4</v>
      </c>
      <c r="M1377" s="5">
        <v>4</v>
      </c>
      <c r="N1377" s="5">
        <v>2</v>
      </c>
      <c r="O1377" s="5">
        <v>12</v>
      </c>
      <c r="P1377" s="5">
        <v>12</v>
      </c>
      <c r="Q1377" s="5">
        <v>12</v>
      </c>
      <c r="R1377" s="5">
        <v>6</v>
      </c>
      <c r="S1377" s="5">
        <v>42</v>
      </c>
      <c r="T1377" s="4">
        <v>840</v>
      </c>
      <c r="U1377" s="26">
        <f t="shared" si="42"/>
        <v>14.472742232116932</v>
      </c>
      <c r="V1377" s="26">
        <f t="shared" si="43"/>
        <v>289.45484464233863</v>
      </c>
      <c r="Z1377" s="4">
        <v>23</v>
      </c>
      <c r="AA1377" s="26">
        <v>21.509830332154593</v>
      </c>
      <c r="AB1377" s="26">
        <v>1290.5898199292756</v>
      </c>
    </row>
    <row r="1378" spans="1:28" x14ac:dyDescent="0.25">
      <c r="A1378" s="5" t="s">
        <v>1377</v>
      </c>
      <c r="B1378" s="6" t="s">
        <v>1150</v>
      </c>
      <c r="C1378" s="6" t="s">
        <v>1151</v>
      </c>
      <c r="D1378" s="5">
        <v>2003</v>
      </c>
      <c r="E1378" s="5">
        <v>13</v>
      </c>
      <c r="F1378" s="5">
        <v>33</v>
      </c>
      <c r="G1378" s="5">
        <v>92553</v>
      </c>
      <c r="H1378" s="5" t="s">
        <v>1152</v>
      </c>
      <c r="I1378" s="7">
        <v>6</v>
      </c>
      <c r="J1378" s="5">
        <v>50</v>
      </c>
      <c r="K1378" s="5">
        <v>4</v>
      </c>
      <c r="L1378" s="5">
        <v>2</v>
      </c>
      <c r="M1378" s="5">
        <v>4</v>
      </c>
      <c r="N1378" s="5">
        <v>4</v>
      </c>
      <c r="O1378" s="5">
        <v>12</v>
      </c>
      <c r="P1378" s="5">
        <v>6</v>
      </c>
      <c r="Q1378" s="5">
        <v>12</v>
      </c>
      <c r="R1378" s="5">
        <v>12</v>
      </c>
      <c r="S1378" s="5">
        <v>42</v>
      </c>
      <c r="T1378" s="4">
        <v>2100</v>
      </c>
      <c r="U1378" s="26">
        <f t="shared" si="42"/>
        <v>14.52743950884796</v>
      </c>
      <c r="V1378" s="26">
        <f t="shared" si="43"/>
        <v>726.37197544239802</v>
      </c>
      <c r="Z1378" s="4">
        <v>40</v>
      </c>
      <c r="AA1378" s="26">
        <v>1.4862440642194916</v>
      </c>
      <c r="AB1378" s="26">
        <v>43.101077862365258</v>
      </c>
    </row>
    <row r="1379" spans="1:28" x14ac:dyDescent="0.25">
      <c r="A1379" s="5" t="s">
        <v>1389</v>
      </c>
      <c r="B1379" s="6" t="s">
        <v>1150</v>
      </c>
      <c r="C1379" s="6" t="s">
        <v>1151</v>
      </c>
      <c r="D1379" s="5">
        <v>2004</v>
      </c>
      <c r="E1379" s="5">
        <v>12</v>
      </c>
      <c r="F1379" s="5">
        <v>33</v>
      </c>
      <c r="G1379" s="5">
        <v>92240</v>
      </c>
      <c r="H1379" s="5" t="s">
        <v>1152</v>
      </c>
      <c r="I1379" s="7">
        <v>6</v>
      </c>
      <c r="J1379" s="5">
        <v>100</v>
      </c>
      <c r="K1379" s="5">
        <v>4</v>
      </c>
      <c r="L1379" s="5">
        <v>2</v>
      </c>
      <c r="M1379" s="5">
        <v>4</v>
      </c>
      <c r="N1379" s="5">
        <v>4</v>
      </c>
      <c r="O1379" s="5">
        <v>12</v>
      </c>
      <c r="P1379" s="5">
        <v>6</v>
      </c>
      <c r="Q1379" s="5">
        <v>12</v>
      </c>
      <c r="R1379" s="5">
        <v>12</v>
      </c>
      <c r="S1379" s="5">
        <v>42</v>
      </c>
      <c r="T1379" s="4">
        <v>4200</v>
      </c>
      <c r="U1379" s="26">
        <f t="shared" si="42"/>
        <v>14.581583864322333</v>
      </c>
      <c r="V1379" s="26">
        <f t="shared" si="43"/>
        <v>1458.1583864322333</v>
      </c>
      <c r="Z1379" s="4">
        <v>28</v>
      </c>
      <c r="AA1379" s="26">
        <v>8.2734658729267281</v>
      </c>
      <c r="AB1379" s="26">
        <v>330.93863491706912</v>
      </c>
    </row>
    <row r="1380" spans="1:28" x14ac:dyDescent="0.25">
      <c r="A1380" s="5" t="s">
        <v>1414</v>
      </c>
      <c r="B1380" s="6" t="s">
        <v>1150</v>
      </c>
      <c r="C1380" s="6" t="s">
        <v>1151</v>
      </c>
      <c r="D1380" s="5">
        <v>2005</v>
      </c>
      <c r="E1380" s="5">
        <v>11</v>
      </c>
      <c r="F1380" s="5">
        <v>34</v>
      </c>
      <c r="G1380" s="5">
        <v>95662</v>
      </c>
      <c r="H1380" s="5" t="s">
        <v>1152</v>
      </c>
      <c r="I1380" s="7">
        <v>3.5</v>
      </c>
      <c r="J1380" s="5">
        <v>18</v>
      </c>
      <c r="K1380" s="5">
        <v>3</v>
      </c>
      <c r="L1380" s="5">
        <v>3</v>
      </c>
      <c r="M1380" s="5">
        <v>8</v>
      </c>
      <c r="N1380" s="5">
        <v>0</v>
      </c>
      <c r="O1380" s="5">
        <v>9</v>
      </c>
      <c r="P1380" s="5">
        <v>9</v>
      </c>
      <c r="Q1380" s="5">
        <v>24</v>
      </c>
      <c r="R1380" s="5">
        <v>0</v>
      </c>
      <c r="S1380" s="5">
        <v>42</v>
      </c>
      <c r="T1380" s="4">
        <v>756</v>
      </c>
      <c r="U1380" s="26">
        <f t="shared" si="42"/>
        <v>14.635183640393738</v>
      </c>
      <c r="V1380" s="26">
        <f t="shared" si="43"/>
        <v>263.43330552708727</v>
      </c>
      <c r="Z1380" s="4">
        <v>27</v>
      </c>
      <c r="AA1380" s="26">
        <v>8.2296650521471992</v>
      </c>
      <c r="AB1380" s="26">
        <v>288.03827682515197</v>
      </c>
    </row>
    <row r="1381" spans="1:28" x14ac:dyDescent="0.25">
      <c r="A1381" s="5" t="s">
        <v>1443</v>
      </c>
      <c r="B1381" s="6" t="s">
        <v>1150</v>
      </c>
      <c r="C1381" s="6" t="s">
        <v>1151</v>
      </c>
      <c r="D1381" s="5">
        <v>2013</v>
      </c>
      <c r="E1381" s="5">
        <v>3</v>
      </c>
      <c r="F1381" s="5">
        <v>36</v>
      </c>
      <c r="G1381" s="5">
        <v>92252</v>
      </c>
      <c r="H1381" s="5" t="s">
        <v>1152</v>
      </c>
      <c r="I1381" s="7">
        <v>4</v>
      </c>
      <c r="J1381" s="5">
        <v>70</v>
      </c>
      <c r="K1381" s="5">
        <v>3</v>
      </c>
      <c r="L1381" s="5">
        <v>3</v>
      </c>
      <c r="M1381" s="5">
        <v>5</v>
      </c>
      <c r="N1381" s="5">
        <v>3</v>
      </c>
      <c r="O1381" s="5">
        <v>9</v>
      </c>
      <c r="P1381" s="5">
        <v>9</v>
      </c>
      <c r="Q1381" s="5">
        <v>15</v>
      </c>
      <c r="R1381" s="5">
        <v>9</v>
      </c>
      <c r="S1381" s="5">
        <v>42</v>
      </c>
      <c r="T1381" s="4">
        <v>2940</v>
      </c>
      <c r="U1381" s="26">
        <f t="shared" si="42"/>
        <v>15.045324779470732</v>
      </c>
      <c r="V1381" s="26">
        <f t="shared" si="43"/>
        <v>1053.1727345629513</v>
      </c>
      <c r="Z1381" s="4">
        <v>25</v>
      </c>
      <c r="AA1381" s="26">
        <v>19.006580915345491</v>
      </c>
      <c r="AB1381" s="26">
        <v>475.16452288363729</v>
      </c>
    </row>
    <row r="1382" spans="1:28" x14ac:dyDescent="0.25">
      <c r="A1382" s="5" t="s">
        <v>1453</v>
      </c>
      <c r="B1382" s="6" t="s">
        <v>1150</v>
      </c>
      <c r="C1382" s="6" t="s">
        <v>1151</v>
      </c>
      <c r="D1382" s="5">
        <v>2012</v>
      </c>
      <c r="E1382" s="5">
        <v>4</v>
      </c>
      <c r="F1382" s="5">
        <v>37</v>
      </c>
      <c r="G1382" s="5">
        <v>92009</v>
      </c>
      <c r="H1382" s="5" t="s">
        <v>1152</v>
      </c>
      <c r="I1382" s="7">
        <v>3</v>
      </c>
      <c r="J1382" s="5">
        <v>50</v>
      </c>
      <c r="K1382" s="5">
        <v>4</v>
      </c>
      <c r="L1382" s="5">
        <v>4</v>
      </c>
      <c r="M1382" s="5">
        <v>4</v>
      </c>
      <c r="N1382" s="5">
        <v>2</v>
      </c>
      <c r="O1382" s="5">
        <v>12</v>
      </c>
      <c r="P1382" s="5">
        <v>12</v>
      </c>
      <c r="Q1382" s="5">
        <v>12</v>
      </c>
      <c r="R1382" s="5">
        <v>6</v>
      </c>
      <c r="S1382" s="5">
        <v>42</v>
      </c>
      <c r="T1382" s="4">
        <v>2100</v>
      </c>
      <c r="U1382" s="26">
        <f t="shared" si="42"/>
        <v>14.995800524934385</v>
      </c>
      <c r="V1382" s="26">
        <f t="shared" si="43"/>
        <v>749.79002624671921</v>
      </c>
      <c r="Z1382" s="4">
        <v>19</v>
      </c>
      <c r="AA1382" s="26">
        <v>18.478418498745455</v>
      </c>
      <c r="AB1382" s="26">
        <v>1404.3598059046546</v>
      </c>
    </row>
    <row r="1383" spans="1:28" x14ac:dyDescent="0.25">
      <c r="A1383" s="5" t="s">
        <v>1455</v>
      </c>
      <c r="B1383" s="6" t="s">
        <v>1150</v>
      </c>
      <c r="C1383" s="6" t="s">
        <v>1151</v>
      </c>
      <c r="D1383" s="5">
        <v>2005</v>
      </c>
      <c r="E1383" s="5">
        <v>11</v>
      </c>
      <c r="F1383" s="5">
        <v>37</v>
      </c>
      <c r="G1383" s="5">
        <v>92104</v>
      </c>
      <c r="H1383" s="5" t="s">
        <v>1152</v>
      </c>
      <c r="I1383" s="7">
        <v>5</v>
      </c>
      <c r="J1383" s="5">
        <v>60</v>
      </c>
      <c r="K1383" s="5">
        <v>4</v>
      </c>
      <c r="L1383" s="5">
        <v>0</v>
      </c>
      <c r="M1383" s="5">
        <v>4</v>
      </c>
      <c r="N1383" s="5">
        <v>6</v>
      </c>
      <c r="O1383" s="5">
        <v>12</v>
      </c>
      <c r="P1383" s="5">
        <v>0</v>
      </c>
      <c r="Q1383" s="5">
        <v>12</v>
      </c>
      <c r="R1383" s="5">
        <v>18</v>
      </c>
      <c r="S1383" s="5">
        <v>42</v>
      </c>
      <c r="T1383" s="4">
        <v>2520</v>
      </c>
      <c r="U1383" s="26">
        <f t="shared" si="42"/>
        <v>14.635183640393738</v>
      </c>
      <c r="V1383" s="26">
        <f t="shared" si="43"/>
        <v>878.11101842362427</v>
      </c>
      <c r="Z1383" s="4">
        <v>23</v>
      </c>
      <c r="AA1383" s="26">
        <v>10.754915166077296</v>
      </c>
      <c r="AB1383" s="26">
        <v>699.06948579502432</v>
      </c>
    </row>
    <row r="1384" spans="1:28" x14ac:dyDescent="0.25">
      <c r="A1384" s="5" t="s">
        <v>1500</v>
      </c>
      <c r="B1384" s="6" t="s">
        <v>1150</v>
      </c>
      <c r="C1384" s="6" t="s">
        <v>1151</v>
      </c>
      <c r="D1384" s="5">
        <v>2009</v>
      </c>
      <c r="E1384" s="5">
        <v>7</v>
      </c>
      <c r="F1384" s="5">
        <v>38</v>
      </c>
      <c r="G1384" s="5">
        <v>94110</v>
      </c>
      <c r="H1384" s="5" t="s">
        <v>1152</v>
      </c>
      <c r="I1384" s="7">
        <v>3.5</v>
      </c>
      <c r="J1384" s="5">
        <v>46</v>
      </c>
      <c r="K1384" s="5">
        <v>3</v>
      </c>
      <c r="L1384" s="5">
        <v>7</v>
      </c>
      <c r="M1384" s="5">
        <v>4</v>
      </c>
      <c r="N1384" s="5">
        <v>0</v>
      </c>
      <c r="O1384" s="5">
        <v>9</v>
      </c>
      <c r="P1384" s="5">
        <v>21</v>
      </c>
      <c r="Q1384" s="5">
        <v>12</v>
      </c>
      <c r="R1384" s="5">
        <v>0</v>
      </c>
      <c r="S1384" s="5">
        <v>42</v>
      </c>
      <c r="T1384" s="4">
        <v>1932</v>
      </c>
      <c r="U1384" s="26">
        <f t="shared" si="42"/>
        <v>14.844298030419852</v>
      </c>
      <c r="V1384" s="26">
        <f t="shared" si="43"/>
        <v>682.83770939931321</v>
      </c>
      <c r="Z1384" s="4">
        <v>24</v>
      </c>
      <c r="AA1384" s="26">
        <v>48.63235670193135</v>
      </c>
      <c r="AB1384" s="26">
        <v>1215.8089175482837</v>
      </c>
    </row>
    <row r="1385" spans="1:28" x14ac:dyDescent="0.25">
      <c r="A1385" s="5" t="s">
        <v>1541</v>
      </c>
      <c r="B1385" s="6" t="s">
        <v>1150</v>
      </c>
      <c r="C1385" s="6" t="s">
        <v>1151</v>
      </c>
      <c r="D1385" s="5">
        <v>2008</v>
      </c>
      <c r="E1385" s="5">
        <v>8</v>
      </c>
      <c r="F1385" s="5">
        <v>42</v>
      </c>
      <c r="G1385" s="5">
        <v>93013</v>
      </c>
      <c r="H1385" s="5" t="s">
        <v>1152</v>
      </c>
      <c r="I1385" s="7">
        <v>1.9</v>
      </c>
      <c r="J1385" s="5">
        <v>40</v>
      </c>
      <c r="K1385" s="5">
        <v>4</v>
      </c>
      <c r="L1385" s="5">
        <v>4</v>
      </c>
      <c r="M1385" s="5">
        <v>4</v>
      </c>
      <c r="N1385" s="5">
        <v>2</v>
      </c>
      <c r="O1385" s="5">
        <v>12</v>
      </c>
      <c r="P1385" s="5">
        <v>12</v>
      </c>
      <c r="Q1385" s="5">
        <v>12</v>
      </c>
      <c r="R1385" s="5">
        <v>6</v>
      </c>
      <c r="S1385" s="5">
        <v>42</v>
      </c>
      <c r="T1385" s="4">
        <v>1680</v>
      </c>
      <c r="U1385" s="26">
        <f t="shared" si="42"/>
        <v>14.79279643108711</v>
      </c>
      <c r="V1385" s="26">
        <f t="shared" si="43"/>
        <v>591.71185724348436</v>
      </c>
      <c r="Z1385" s="4">
        <v>43</v>
      </c>
      <c r="AA1385" s="26">
        <v>19.765635186922573</v>
      </c>
      <c r="AB1385" s="26">
        <v>592.96905560767721</v>
      </c>
    </row>
    <row r="1386" spans="1:28" x14ac:dyDescent="0.25">
      <c r="A1386" s="5" t="s">
        <v>1552</v>
      </c>
      <c r="B1386" s="6" t="s">
        <v>1150</v>
      </c>
      <c r="C1386" s="6" t="s">
        <v>1151</v>
      </c>
      <c r="D1386" s="5">
        <v>2008</v>
      </c>
      <c r="E1386" s="5">
        <v>8</v>
      </c>
      <c r="F1386" s="5">
        <v>43</v>
      </c>
      <c r="G1386" s="5">
        <v>94043</v>
      </c>
      <c r="H1386" s="5" t="s">
        <v>1152</v>
      </c>
      <c r="I1386" s="7">
        <v>1.1000000000000001</v>
      </c>
      <c r="J1386" s="5">
        <v>14</v>
      </c>
      <c r="K1386" s="5">
        <v>6</v>
      </c>
      <c r="L1386" s="5">
        <v>6</v>
      </c>
      <c r="M1386" s="5">
        <v>2</v>
      </c>
      <c r="N1386" s="5">
        <v>0</v>
      </c>
      <c r="O1386" s="5">
        <v>18</v>
      </c>
      <c r="P1386" s="5">
        <v>18</v>
      </c>
      <c r="Q1386" s="5">
        <v>6</v>
      </c>
      <c r="R1386" s="5">
        <v>0</v>
      </c>
      <c r="S1386" s="5">
        <v>42</v>
      </c>
      <c r="T1386" s="4">
        <v>588</v>
      </c>
      <c r="U1386" s="26">
        <f t="shared" si="42"/>
        <v>14.79279643108711</v>
      </c>
      <c r="V1386" s="26">
        <f t="shared" si="43"/>
        <v>207.09915003521954</v>
      </c>
      <c r="Z1386" s="4">
        <v>41</v>
      </c>
      <c r="AA1386" s="26">
        <v>5.9889546270396856</v>
      </c>
      <c r="AB1386" s="26">
        <v>89.834319405595281</v>
      </c>
    </row>
    <row r="1387" spans="1:28" x14ac:dyDescent="0.25">
      <c r="A1387" s="5" t="s">
        <v>1596</v>
      </c>
      <c r="B1387" s="6" t="s">
        <v>1150</v>
      </c>
      <c r="C1387" s="6" t="s">
        <v>1151</v>
      </c>
      <c r="D1387" s="5">
        <v>2006</v>
      </c>
      <c r="E1387" s="5">
        <v>10</v>
      </c>
      <c r="F1387" s="5">
        <v>49</v>
      </c>
      <c r="G1387" s="5">
        <v>95492</v>
      </c>
      <c r="H1387" s="5" t="s">
        <v>1152</v>
      </c>
      <c r="I1387" s="7">
        <v>2</v>
      </c>
      <c r="J1387" s="5">
        <v>30</v>
      </c>
      <c r="K1387" s="5">
        <v>5</v>
      </c>
      <c r="L1387" s="5">
        <v>5</v>
      </c>
      <c r="M1387" s="5">
        <v>2</v>
      </c>
      <c r="N1387" s="5">
        <v>2</v>
      </c>
      <c r="O1387" s="5">
        <v>15</v>
      </c>
      <c r="P1387" s="5">
        <v>15</v>
      </c>
      <c r="Q1387" s="5">
        <v>6</v>
      </c>
      <c r="R1387" s="5">
        <v>6</v>
      </c>
      <c r="S1387" s="5">
        <v>42</v>
      </c>
      <c r="T1387" s="4">
        <v>1260</v>
      </c>
      <c r="U1387" s="26">
        <f t="shared" si="42"/>
        <v>14.688247011952191</v>
      </c>
      <c r="V1387" s="26">
        <f t="shared" si="43"/>
        <v>440.64741035856571</v>
      </c>
      <c r="Z1387" s="4">
        <v>20</v>
      </c>
      <c r="AA1387" s="26">
        <v>10.606161252402362</v>
      </c>
      <c r="AB1387" s="26">
        <v>424.24645009609446</v>
      </c>
    </row>
    <row r="1388" spans="1:28" x14ac:dyDescent="0.25">
      <c r="A1388" s="5" t="s">
        <v>1605</v>
      </c>
      <c r="B1388" s="6" t="s">
        <v>1150</v>
      </c>
      <c r="C1388" s="6" t="s">
        <v>1151</v>
      </c>
      <c r="D1388" s="5">
        <v>2014</v>
      </c>
      <c r="E1388" s="5">
        <v>2</v>
      </c>
      <c r="F1388" s="5">
        <v>50</v>
      </c>
      <c r="G1388" s="5">
        <v>95329</v>
      </c>
      <c r="H1388" s="5" t="s">
        <v>1152</v>
      </c>
      <c r="I1388" s="7">
        <v>4</v>
      </c>
      <c r="J1388" s="5">
        <v>60</v>
      </c>
      <c r="K1388" s="5">
        <v>4</v>
      </c>
      <c r="L1388" s="5">
        <v>4</v>
      </c>
      <c r="M1388" s="5">
        <v>4</v>
      </c>
      <c r="N1388" s="5">
        <v>2</v>
      </c>
      <c r="O1388" s="5">
        <v>12</v>
      </c>
      <c r="P1388" s="5">
        <v>12</v>
      </c>
      <c r="Q1388" s="5">
        <v>12</v>
      </c>
      <c r="R1388" s="5">
        <v>6</v>
      </c>
      <c r="S1388" s="5">
        <v>42</v>
      </c>
      <c r="T1388" s="4">
        <v>2520</v>
      </c>
      <c r="U1388" s="26">
        <f t="shared" si="42"/>
        <v>15.094372491791315</v>
      </c>
      <c r="V1388" s="26">
        <f t="shared" si="43"/>
        <v>905.66234950747889</v>
      </c>
      <c r="Z1388" s="4">
        <v>39</v>
      </c>
      <c r="AA1388" s="26">
        <v>2.9512479439672417</v>
      </c>
      <c r="AB1388" s="26">
        <v>35.414975327606896</v>
      </c>
    </row>
    <row r="1389" spans="1:28" x14ac:dyDescent="0.25">
      <c r="A1389" s="5" t="s">
        <v>1630</v>
      </c>
      <c r="B1389" s="6" t="s">
        <v>1150</v>
      </c>
      <c r="C1389" s="6" t="s">
        <v>1151</v>
      </c>
      <c r="D1389" s="5">
        <v>2011</v>
      </c>
      <c r="E1389" s="5">
        <v>5</v>
      </c>
      <c r="F1389" s="5">
        <v>56</v>
      </c>
      <c r="G1389" s="5">
        <v>93003</v>
      </c>
      <c r="H1389" s="5" t="s">
        <v>1152</v>
      </c>
      <c r="I1389" s="7">
        <v>8.6999999999999993</v>
      </c>
      <c r="J1389" s="5">
        <v>100</v>
      </c>
      <c r="K1389" s="5">
        <v>0</v>
      </c>
      <c r="L1389" s="5">
        <v>7</v>
      </c>
      <c r="M1389" s="5">
        <v>7</v>
      </c>
      <c r="N1389" s="5">
        <v>0</v>
      </c>
      <c r="O1389" s="5">
        <v>0</v>
      </c>
      <c r="P1389" s="5">
        <v>21</v>
      </c>
      <c r="Q1389" s="5">
        <v>21</v>
      </c>
      <c r="R1389" s="5">
        <v>0</v>
      </c>
      <c r="S1389" s="5">
        <v>42</v>
      </c>
      <c r="T1389" s="4">
        <v>4200</v>
      </c>
      <c r="U1389" s="26">
        <f t="shared" si="42"/>
        <v>14.945792749230733</v>
      </c>
      <c r="V1389" s="26">
        <f t="shared" si="43"/>
        <v>1494.5792749230734</v>
      </c>
      <c r="Z1389" s="4">
        <v>25</v>
      </c>
      <c r="AA1389" s="26">
        <v>28.509871373018239</v>
      </c>
      <c r="AB1389" s="26">
        <v>570.19742746036479</v>
      </c>
    </row>
    <row r="1390" spans="1:28" x14ac:dyDescent="0.25">
      <c r="A1390" s="5" t="s">
        <v>2106</v>
      </c>
      <c r="B1390" s="6" t="s">
        <v>1643</v>
      </c>
      <c r="C1390" s="6" t="s">
        <v>1644</v>
      </c>
      <c r="D1390" s="5">
        <v>2009</v>
      </c>
      <c r="E1390" s="5">
        <v>7</v>
      </c>
      <c r="F1390" s="5">
        <v>37</v>
      </c>
      <c r="G1390" s="5">
        <v>92010</v>
      </c>
      <c r="H1390" s="5" t="s">
        <v>1152</v>
      </c>
      <c r="I1390" s="7">
        <v>3.8</v>
      </c>
      <c r="J1390" s="5">
        <v>45</v>
      </c>
      <c r="K1390" s="5">
        <v>3</v>
      </c>
      <c r="L1390" s="5">
        <v>0</v>
      </c>
      <c r="M1390" s="5">
        <v>5</v>
      </c>
      <c r="N1390" s="5">
        <v>6</v>
      </c>
      <c r="O1390" s="5">
        <v>9</v>
      </c>
      <c r="P1390" s="5">
        <v>0</v>
      </c>
      <c r="Q1390" s="5">
        <v>15</v>
      </c>
      <c r="R1390" s="5">
        <v>18</v>
      </c>
      <c r="S1390" s="5">
        <v>42</v>
      </c>
      <c r="T1390" s="4">
        <v>1890</v>
      </c>
      <c r="U1390" s="26">
        <f t="shared" si="42"/>
        <v>14.844298030419852</v>
      </c>
      <c r="V1390" s="26">
        <f t="shared" si="43"/>
        <v>667.99341136889336</v>
      </c>
      <c r="Z1390" s="4">
        <v>42</v>
      </c>
      <c r="AA1390" s="26">
        <v>4.5258837430833534</v>
      </c>
      <c r="AB1390" s="26">
        <v>45.258837430833537</v>
      </c>
    </row>
    <row r="1391" spans="1:28" x14ac:dyDescent="0.25">
      <c r="A1391" s="5" t="s">
        <v>3182</v>
      </c>
      <c r="B1391" s="6" t="s">
        <v>1643</v>
      </c>
      <c r="C1391" s="6" t="s">
        <v>1644</v>
      </c>
      <c r="D1391" s="5">
        <v>2014</v>
      </c>
      <c r="E1391" s="5">
        <v>2</v>
      </c>
      <c r="F1391" s="5">
        <v>19</v>
      </c>
      <c r="G1391" s="5">
        <v>91307</v>
      </c>
      <c r="H1391" s="5" t="s">
        <v>1370</v>
      </c>
      <c r="I1391" s="7">
        <v>2.5</v>
      </c>
      <c r="J1391" s="5">
        <v>50</v>
      </c>
      <c r="K1391" s="5">
        <v>4</v>
      </c>
      <c r="L1391" s="5">
        <v>0</v>
      </c>
      <c r="M1391" s="5">
        <v>2</v>
      </c>
      <c r="N1391" s="5">
        <v>8</v>
      </c>
      <c r="O1391" s="5">
        <v>12</v>
      </c>
      <c r="P1391" s="5">
        <v>0</v>
      </c>
      <c r="Q1391" s="5">
        <v>6</v>
      </c>
      <c r="R1391" s="5">
        <v>24</v>
      </c>
      <c r="S1391" s="5">
        <v>42</v>
      </c>
      <c r="T1391" s="4">
        <v>2100</v>
      </c>
      <c r="U1391" s="26">
        <f t="shared" si="42"/>
        <v>15.094372491791315</v>
      </c>
      <c r="V1391" s="26">
        <f t="shared" si="43"/>
        <v>754.71862458956571</v>
      </c>
      <c r="Z1391" s="4">
        <v>45</v>
      </c>
      <c r="AA1391" s="26">
        <v>77.269413803537518</v>
      </c>
      <c r="AB1391" s="26">
        <v>695.42472423183767</v>
      </c>
    </row>
    <row r="1392" spans="1:28" x14ac:dyDescent="0.25">
      <c r="A1392" s="5" t="s">
        <v>3392</v>
      </c>
      <c r="B1392" s="6" t="s">
        <v>1643</v>
      </c>
      <c r="C1392" s="6" t="s">
        <v>1644</v>
      </c>
      <c r="D1392" s="5">
        <v>2013</v>
      </c>
      <c r="E1392" s="5">
        <v>3</v>
      </c>
      <c r="F1392" s="5">
        <v>33</v>
      </c>
      <c r="G1392" s="5">
        <v>92880</v>
      </c>
      <c r="H1392" s="5" t="s">
        <v>1370</v>
      </c>
      <c r="I1392" s="7">
        <v>1.5</v>
      </c>
      <c r="J1392" s="5">
        <v>29</v>
      </c>
      <c r="K1392" s="5">
        <v>4</v>
      </c>
      <c r="L1392" s="5">
        <v>2</v>
      </c>
      <c r="M1392" s="5">
        <v>4</v>
      </c>
      <c r="N1392" s="5">
        <v>4</v>
      </c>
      <c r="O1392" s="5">
        <v>12</v>
      </c>
      <c r="P1392" s="5">
        <v>6</v>
      </c>
      <c r="Q1392" s="5">
        <v>12</v>
      </c>
      <c r="R1392" s="5">
        <v>12</v>
      </c>
      <c r="S1392" s="5">
        <v>42</v>
      </c>
      <c r="T1392" s="4">
        <v>1218</v>
      </c>
      <c r="U1392" s="26">
        <f t="shared" si="42"/>
        <v>15.045324779470732</v>
      </c>
      <c r="V1392" s="26">
        <f t="shared" si="43"/>
        <v>436.31441860465122</v>
      </c>
      <c r="Z1392" s="4">
        <v>30</v>
      </c>
      <c r="AA1392" s="26">
        <v>5.576632331841445</v>
      </c>
      <c r="AB1392" s="26">
        <v>278.83161659207224</v>
      </c>
    </row>
    <row r="1393" spans="1:28" x14ac:dyDescent="0.25">
      <c r="A1393" s="5" t="s">
        <v>180</v>
      </c>
      <c r="B1393" s="6" t="s">
        <v>1660</v>
      </c>
      <c r="C1393" s="6" t="s">
        <v>1151</v>
      </c>
      <c r="D1393" s="5">
        <v>2012</v>
      </c>
      <c r="E1393" s="5">
        <v>4</v>
      </c>
      <c r="F1393" s="5">
        <v>37</v>
      </c>
      <c r="G1393" s="5">
        <v>92128</v>
      </c>
      <c r="H1393" s="5" t="s">
        <v>1370</v>
      </c>
      <c r="I1393" s="7">
        <v>1.9</v>
      </c>
      <c r="J1393" s="5">
        <v>30</v>
      </c>
      <c r="K1393" s="5">
        <v>2</v>
      </c>
      <c r="L1393" s="5">
        <v>4</v>
      </c>
      <c r="M1393" s="5">
        <v>6</v>
      </c>
      <c r="N1393" s="5">
        <v>2</v>
      </c>
      <c r="O1393" s="5">
        <v>6</v>
      </c>
      <c r="P1393" s="5">
        <v>12</v>
      </c>
      <c r="Q1393" s="5">
        <v>18</v>
      </c>
      <c r="R1393" s="5">
        <v>6</v>
      </c>
      <c r="S1393" s="5">
        <v>42</v>
      </c>
      <c r="T1393" s="4">
        <v>1260</v>
      </c>
      <c r="U1393" s="26">
        <f t="shared" si="42"/>
        <v>14.995800524934385</v>
      </c>
      <c r="V1393" s="26">
        <f t="shared" si="43"/>
        <v>449.87401574803152</v>
      </c>
      <c r="Z1393" s="4">
        <v>31</v>
      </c>
      <c r="AA1393" s="26">
        <v>139.41580829603615</v>
      </c>
      <c r="AB1393" s="26">
        <v>13941.580829603614</v>
      </c>
    </row>
    <row r="1394" spans="1:28" x14ac:dyDescent="0.25">
      <c r="A1394" s="5" t="s">
        <v>429</v>
      </c>
      <c r="B1394" s="6" t="s">
        <v>1643</v>
      </c>
      <c r="C1394" s="6" t="s">
        <v>1644</v>
      </c>
      <c r="D1394" s="5">
        <v>2012</v>
      </c>
      <c r="E1394" s="5">
        <v>4</v>
      </c>
      <c r="F1394" s="5">
        <v>50</v>
      </c>
      <c r="G1394" s="5">
        <v>95361</v>
      </c>
      <c r="H1394" s="5" t="s">
        <v>1370</v>
      </c>
      <c r="I1394" s="7">
        <v>8.1999999999999993</v>
      </c>
      <c r="J1394" s="5">
        <v>39</v>
      </c>
      <c r="K1394" s="5">
        <v>2</v>
      </c>
      <c r="L1394" s="5">
        <v>2</v>
      </c>
      <c r="M1394" s="5">
        <v>3</v>
      </c>
      <c r="N1394" s="5">
        <v>7</v>
      </c>
      <c r="O1394" s="5">
        <v>6</v>
      </c>
      <c r="P1394" s="5">
        <v>6</v>
      </c>
      <c r="Q1394" s="5">
        <v>9</v>
      </c>
      <c r="R1394" s="5">
        <v>21</v>
      </c>
      <c r="S1394" s="5">
        <v>42</v>
      </c>
      <c r="T1394" s="4">
        <v>1638</v>
      </c>
      <c r="U1394" s="26">
        <f t="shared" si="42"/>
        <v>14.995800524934385</v>
      </c>
      <c r="V1394" s="26">
        <f t="shared" si="43"/>
        <v>584.83622047244103</v>
      </c>
      <c r="Z1394" s="4">
        <v>33</v>
      </c>
      <c r="AA1394" s="26">
        <v>12.769161651153304</v>
      </c>
      <c r="AB1394" s="26">
        <v>127.69161651153304</v>
      </c>
    </row>
    <row r="1395" spans="1:28" x14ac:dyDescent="0.25">
      <c r="A1395" s="5" t="s">
        <v>3152</v>
      </c>
      <c r="B1395" s="6" t="s">
        <v>1643</v>
      </c>
      <c r="C1395" s="6" t="s">
        <v>1644</v>
      </c>
      <c r="D1395" s="5">
        <v>2011</v>
      </c>
      <c r="E1395" s="5">
        <v>5</v>
      </c>
      <c r="F1395" s="5">
        <v>19</v>
      </c>
      <c r="G1395" s="5">
        <v>93534</v>
      </c>
      <c r="H1395" s="5" t="s">
        <v>1370</v>
      </c>
      <c r="I1395" s="7">
        <v>3.4</v>
      </c>
      <c r="J1395" s="5">
        <v>49</v>
      </c>
      <c r="K1395" s="5">
        <v>4</v>
      </c>
      <c r="L1395" s="5">
        <v>0</v>
      </c>
      <c r="M1395" s="5">
        <v>4</v>
      </c>
      <c r="N1395" s="5">
        <v>6</v>
      </c>
      <c r="O1395" s="5">
        <v>12</v>
      </c>
      <c r="P1395" s="5">
        <v>0</v>
      </c>
      <c r="Q1395" s="5">
        <v>12</v>
      </c>
      <c r="R1395" s="5">
        <v>18</v>
      </c>
      <c r="S1395" s="5">
        <v>42</v>
      </c>
      <c r="T1395" s="4">
        <v>2058</v>
      </c>
      <c r="U1395" s="26">
        <f t="shared" si="42"/>
        <v>14.945792749230733</v>
      </c>
      <c r="V1395" s="26">
        <f t="shared" si="43"/>
        <v>732.34384471230589</v>
      </c>
      <c r="Z1395" s="4">
        <v>40</v>
      </c>
      <c r="AA1395" s="26">
        <v>20.807416899072884</v>
      </c>
      <c r="AB1395" s="26">
        <v>499.37800557774921</v>
      </c>
    </row>
    <row r="1396" spans="1:28" x14ac:dyDescent="0.25">
      <c r="A1396" s="5" t="s">
        <v>2292</v>
      </c>
      <c r="B1396" s="6" t="s">
        <v>1660</v>
      </c>
      <c r="C1396" s="6" t="s">
        <v>1151</v>
      </c>
      <c r="D1396" s="5">
        <v>2009</v>
      </c>
      <c r="E1396" s="5">
        <v>7</v>
      </c>
      <c r="F1396" s="5">
        <v>50</v>
      </c>
      <c r="G1396" s="5">
        <v>95351</v>
      </c>
      <c r="H1396" s="5" t="s">
        <v>1645</v>
      </c>
      <c r="I1396" s="7">
        <v>4.3</v>
      </c>
      <c r="J1396" s="5">
        <v>10</v>
      </c>
      <c r="K1396" s="5">
        <v>5</v>
      </c>
      <c r="L1396" s="5">
        <v>5</v>
      </c>
      <c r="M1396" s="5">
        <v>2</v>
      </c>
      <c r="N1396" s="5">
        <v>2</v>
      </c>
      <c r="O1396" s="5">
        <v>15</v>
      </c>
      <c r="P1396" s="5">
        <v>15</v>
      </c>
      <c r="Q1396" s="5">
        <v>6</v>
      </c>
      <c r="R1396" s="5">
        <v>6</v>
      </c>
      <c r="S1396" s="5">
        <v>42</v>
      </c>
      <c r="T1396" s="4">
        <v>420</v>
      </c>
      <c r="U1396" s="26">
        <f t="shared" si="42"/>
        <v>14.844298030419852</v>
      </c>
      <c r="V1396" s="26">
        <f t="shared" si="43"/>
        <v>148.44298030419853</v>
      </c>
      <c r="Z1396" s="4">
        <v>32</v>
      </c>
      <c r="AA1396" s="26">
        <v>69.106329080405473</v>
      </c>
      <c r="AB1396" s="26">
        <v>691.06329080405476</v>
      </c>
    </row>
    <row r="1397" spans="1:28" x14ac:dyDescent="0.25">
      <c r="A1397" s="5" t="s">
        <v>3070</v>
      </c>
      <c r="B1397" s="6" t="s">
        <v>1643</v>
      </c>
      <c r="C1397" s="6" t="s">
        <v>1644</v>
      </c>
      <c r="D1397" s="5">
        <v>2009</v>
      </c>
      <c r="E1397" s="5">
        <v>7</v>
      </c>
      <c r="F1397" s="5">
        <v>19</v>
      </c>
      <c r="G1397" s="5">
        <v>93551</v>
      </c>
      <c r="H1397" s="5" t="s">
        <v>1370</v>
      </c>
      <c r="I1397" s="7">
        <v>3.9</v>
      </c>
      <c r="J1397" s="5">
        <v>80</v>
      </c>
      <c r="K1397" s="5">
        <v>4</v>
      </c>
      <c r="L1397" s="5">
        <v>2</v>
      </c>
      <c r="M1397" s="5">
        <v>4</v>
      </c>
      <c r="N1397" s="5">
        <v>4</v>
      </c>
      <c r="O1397" s="5">
        <v>12</v>
      </c>
      <c r="P1397" s="5">
        <v>6</v>
      </c>
      <c r="Q1397" s="5">
        <v>12</v>
      </c>
      <c r="R1397" s="5">
        <v>12</v>
      </c>
      <c r="S1397" s="5">
        <v>42</v>
      </c>
      <c r="T1397" s="4">
        <v>3360</v>
      </c>
      <c r="U1397" s="26">
        <f t="shared" si="42"/>
        <v>14.844298030419852</v>
      </c>
      <c r="V1397" s="26">
        <f t="shared" si="43"/>
        <v>1187.5438424335882</v>
      </c>
      <c r="Z1397" s="4">
        <v>49</v>
      </c>
      <c r="AA1397" s="26">
        <v>70.754007285453667</v>
      </c>
      <c r="AB1397" s="26">
        <v>3537.7003642726831</v>
      </c>
    </row>
    <row r="1398" spans="1:28" x14ac:dyDescent="0.25">
      <c r="A1398" s="5" t="s">
        <v>1734</v>
      </c>
      <c r="B1398" s="6" t="s">
        <v>1643</v>
      </c>
      <c r="C1398" s="6" t="s">
        <v>1644</v>
      </c>
      <c r="D1398" s="5">
        <v>2008</v>
      </c>
      <c r="E1398" s="5">
        <v>8</v>
      </c>
      <c r="F1398" s="5">
        <v>7</v>
      </c>
      <c r="G1398" s="5">
        <v>94513</v>
      </c>
      <c r="H1398" s="5" t="s">
        <v>1645</v>
      </c>
      <c r="I1398" s="7">
        <v>6.1</v>
      </c>
      <c r="J1398" s="5">
        <v>15</v>
      </c>
      <c r="K1398" s="5">
        <v>5</v>
      </c>
      <c r="L1398" s="5">
        <v>2</v>
      </c>
      <c r="M1398" s="5">
        <v>5</v>
      </c>
      <c r="N1398" s="5">
        <v>2</v>
      </c>
      <c r="O1398" s="5">
        <v>15</v>
      </c>
      <c r="P1398" s="5">
        <v>6</v>
      </c>
      <c r="Q1398" s="5">
        <v>15</v>
      </c>
      <c r="R1398" s="5">
        <v>6</v>
      </c>
      <c r="S1398" s="5">
        <v>42</v>
      </c>
      <c r="T1398" s="4">
        <v>630</v>
      </c>
      <c r="U1398" s="26">
        <f t="shared" si="42"/>
        <v>14.79279643108711</v>
      </c>
      <c r="V1398" s="26">
        <f t="shared" si="43"/>
        <v>221.89194646630665</v>
      </c>
      <c r="Z1398" s="4">
        <v>30</v>
      </c>
      <c r="AA1398" s="26">
        <v>0</v>
      </c>
      <c r="AB1398" s="26">
        <v>0</v>
      </c>
    </row>
    <row r="1399" spans="1:28" x14ac:dyDescent="0.25">
      <c r="A1399" s="5" t="s">
        <v>2221</v>
      </c>
      <c r="B1399" s="6" t="s">
        <v>1643</v>
      </c>
      <c r="C1399" s="6" t="s">
        <v>1644</v>
      </c>
      <c r="D1399" s="5">
        <v>2008</v>
      </c>
      <c r="E1399" s="5">
        <v>8</v>
      </c>
      <c r="F1399" s="5">
        <v>43</v>
      </c>
      <c r="G1399" s="5">
        <v>95124</v>
      </c>
      <c r="H1399" s="5" t="s">
        <v>1645</v>
      </c>
      <c r="I1399" s="7">
        <v>5.6</v>
      </c>
      <c r="J1399" s="5">
        <v>19</v>
      </c>
      <c r="K1399" s="5">
        <v>4</v>
      </c>
      <c r="L1399" s="5">
        <v>8</v>
      </c>
      <c r="M1399" s="5">
        <v>2</v>
      </c>
      <c r="N1399" s="5">
        <v>0</v>
      </c>
      <c r="O1399" s="5">
        <v>12</v>
      </c>
      <c r="P1399" s="5">
        <v>24</v>
      </c>
      <c r="Q1399" s="5">
        <v>6</v>
      </c>
      <c r="R1399" s="5">
        <v>0</v>
      </c>
      <c r="S1399" s="5">
        <v>42</v>
      </c>
      <c r="T1399" s="4">
        <v>798</v>
      </c>
      <c r="U1399" s="26">
        <f t="shared" si="42"/>
        <v>14.79279643108711</v>
      </c>
      <c r="V1399" s="26">
        <f t="shared" si="43"/>
        <v>281.0631321906551</v>
      </c>
      <c r="Z1399" s="4">
        <v>22</v>
      </c>
      <c r="AA1399" s="26">
        <v>32.112062328349971</v>
      </c>
      <c r="AB1399" s="26">
        <v>3211.2062328349971</v>
      </c>
    </row>
    <row r="1400" spans="1:28" x14ac:dyDescent="0.25">
      <c r="A1400" s="5" t="s">
        <v>3265</v>
      </c>
      <c r="B1400" s="6" t="s">
        <v>1643</v>
      </c>
      <c r="C1400" s="6" t="s">
        <v>1644</v>
      </c>
      <c r="D1400" s="5">
        <v>2008</v>
      </c>
      <c r="E1400" s="5">
        <v>8</v>
      </c>
      <c r="F1400" s="5">
        <v>29</v>
      </c>
      <c r="G1400" s="5">
        <v>96161</v>
      </c>
      <c r="H1400" s="5" t="s">
        <v>1370</v>
      </c>
      <c r="I1400" s="7">
        <v>4.0999999999999996</v>
      </c>
      <c r="J1400" s="5">
        <v>20</v>
      </c>
      <c r="K1400" s="5">
        <v>2</v>
      </c>
      <c r="L1400" s="5">
        <v>6</v>
      </c>
      <c r="M1400" s="5">
        <v>6</v>
      </c>
      <c r="N1400" s="5">
        <v>0</v>
      </c>
      <c r="O1400" s="5">
        <v>6</v>
      </c>
      <c r="P1400" s="5">
        <v>18</v>
      </c>
      <c r="Q1400" s="5">
        <v>18</v>
      </c>
      <c r="R1400" s="5">
        <v>0</v>
      </c>
      <c r="S1400" s="5">
        <v>42</v>
      </c>
      <c r="T1400" s="4">
        <v>840</v>
      </c>
      <c r="U1400" s="26">
        <f t="shared" si="42"/>
        <v>14.79279643108711</v>
      </c>
      <c r="V1400" s="26">
        <f t="shared" si="43"/>
        <v>295.85592862174218</v>
      </c>
      <c r="Z1400" s="4">
        <v>45</v>
      </c>
      <c r="AA1400" s="26">
        <v>115.90412070530627</v>
      </c>
      <c r="AB1400" s="26">
        <v>0</v>
      </c>
    </row>
    <row r="1401" spans="1:28" x14ac:dyDescent="0.25">
      <c r="A1401" s="5" t="s">
        <v>10</v>
      </c>
      <c r="B1401" s="6" t="s">
        <v>1643</v>
      </c>
      <c r="C1401" s="6" t="s">
        <v>1644</v>
      </c>
      <c r="D1401" s="5">
        <v>2008</v>
      </c>
      <c r="E1401" s="5">
        <v>8</v>
      </c>
      <c r="F1401" s="5">
        <v>34</v>
      </c>
      <c r="G1401" s="5">
        <v>95621</v>
      </c>
      <c r="H1401" s="5" t="s">
        <v>1370</v>
      </c>
      <c r="I1401" s="7">
        <v>1.9</v>
      </c>
      <c r="J1401" s="5">
        <v>31</v>
      </c>
      <c r="K1401" s="5">
        <v>4</v>
      </c>
      <c r="L1401" s="5">
        <v>4</v>
      </c>
      <c r="M1401" s="5">
        <v>4</v>
      </c>
      <c r="N1401" s="5">
        <v>2</v>
      </c>
      <c r="O1401" s="5">
        <v>12</v>
      </c>
      <c r="P1401" s="5">
        <v>12</v>
      </c>
      <c r="Q1401" s="5">
        <v>12</v>
      </c>
      <c r="R1401" s="5">
        <v>6</v>
      </c>
      <c r="S1401" s="5">
        <v>42</v>
      </c>
      <c r="T1401" s="4">
        <v>1302</v>
      </c>
      <c r="U1401" s="26">
        <f t="shared" si="42"/>
        <v>14.79279643108711</v>
      </c>
      <c r="V1401" s="26">
        <f t="shared" si="43"/>
        <v>458.57668936370044</v>
      </c>
      <c r="Z1401" s="4">
        <v>37</v>
      </c>
      <c r="AA1401" s="26">
        <v>27.470744418389355</v>
      </c>
      <c r="AB1401" s="26">
        <v>1373.5372209194677</v>
      </c>
    </row>
    <row r="1402" spans="1:28" x14ac:dyDescent="0.25">
      <c r="A1402" s="5" t="s">
        <v>121</v>
      </c>
      <c r="B1402" s="6" t="s">
        <v>1643</v>
      </c>
      <c r="C1402" s="6" t="s">
        <v>1644</v>
      </c>
      <c r="D1402" s="5">
        <v>2008</v>
      </c>
      <c r="E1402" s="5">
        <v>8</v>
      </c>
      <c r="F1402" s="5">
        <v>37</v>
      </c>
      <c r="G1402" s="5">
        <v>92630</v>
      </c>
      <c r="H1402" s="5" t="s">
        <v>1370</v>
      </c>
      <c r="I1402" s="7">
        <v>6.7</v>
      </c>
      <c r="J1402" s="5">
        <v>23</v>
      </c>
      <c r="K1402" s="5">
        <v>0</v>
      </c>
      <c r="L1402" s="5">
        <v>1</v>
      </c>
      <c r="M1402" s="5">
        <v>8</v>
      </c>
      <c r="N1402" s="5">
        <v>5</v>
      </c>
      <c r="O1402" s="5">
        <v>0</v>
      </c>
      <c r="P1402" s="5">
        <v>3</v>
      </c>
      <c r="Q1402" s="5">
        <v>24</v>
      </c>
      <c r="R1402" s="5">
        <v>15</v>
      </c>
      <c r="S1402" s="5">
        <v>42</v>
      </c>
      <c r="T1402" s="4">
        <v>966</v>
      </c>
      <c r="U1402" s="26">
        <f t="shared" si="42"/>
        <v>14.79279643108711</v>
      </c>
      <c r="V1402" s="26">
        <f t="shared" si="43"/>
        <v>340.23431791500354</v>
      </c>
      <c r="Z1402" s="4">
        <v>32</v>
      </c>
      <c r="AA1402" s="26">
        <v>5.6413329861555486</v>
      </c>
      <c r="AB1402" s="26">
        <v>16.923998958466647</v>
      </c>
    </row>
    <row r="1403" spans="1:28" x14ac:dyDescent="0.25">
      <c r="A1403" s="5" t="s">
        <v>273</v>
      </c>
      <c r="B1403" s="6" t="s">
        <v>1643</v>
      </c>
      <c r="C1403" s="6" t="s">
        <v>1644</v>
      </c>
      <c r="D1403" s="5">
        <v>2008</v>
      </c>
      <c r="E1403" s="5">
        <v>8</v>
      </c>
      <c r="F1403" s="5">
        <v>41</v>
      </c>
      <c r="G1403" s="5">
        <v>94044</v>
      </c>
      <c r="H1403" s="5" t="s">
        <v>1370</v>
      </c>
      <c r="I1403" s="7">
        <v>2</v>
      </c>
      <c r="J1403" s="5">
        <v>30</v>
      </c>
      <c r="K1403" s="5">
        <v>4</v>
      </c>
      <c r="L1403" s="5">
        <v>2</v>
      </c>
      <c r="M1403" s="5">
        <v>4</v>
      </c>
      <c r="N1403" s="5">
        <v>4</v>
      </c>
      <c r="O1403" s="5">
        <v>12</v>
      </c>
      <c r="P1403" s="5">
        <v>6</v>
      </c>
      <c r="Q1403" s="5">
        <v>12</v>
      </c>
      <c r="R1403" s="5">
        <v>12</v>
      </c>
      <c r="S1403" s="5">
        <v>42</v>
      </c>
      <c r="T1403" s="4">
        <v>1260</v>
      </c>
      <c r="U1403" s="26">
        <f t="shared" si="42"/>
        <v>14.79279643108711</v>
      </c>
      <c r="V1403" s="26">
        <f t="shared" si="43"/>
        <v>443.7838929326133</v>
      </c>
      <c r="Z1403" s="4">
        <v>26</v>
      </c>
      <c r="AA1403" s="26">
        <v>5.4580571585711564</v>
      </c>
      <c r="AB1403" s="26">
        <v>109.16114317142313</v>
      </c>
    </row>
    <row r="1404" spans="1:28" x14ac:dyDescent="0.25">
      <c r="A1404" s="5" t="s">
        <v>1806</v>
      </c>
      <c r="B1404" s="6" t="s">
        <v>1660</v>
      </c>
      <c r="C1404" s="6" t="s">
        <v>1151</v>
      </c>
      <c r="D1404" s="5">
        <v>2007</v>
      </c>
      <c r="E1404" s="5">
        <v>9</v>
      </c>
      <c r="F1404" s="5">
        <v>19</v>
      </c>
      <c r="G1404" s="5">
        <v>90706</v>
      </c>
      <c r="H1404" s="5" t="s">
        <v>1645</v>
      </c>
      <c r="I1404" s="7">
        <v>3.8</v>
      </c>
      <c r="J1404" s="5">
        <v>50</v>
      </c>
      <c r="K1404" s="5">
        <v>4</v>
      </c>
      <c r="L1404" s="5">
        <v>2</v>
      </c>
      <c r="M1404" s="5">
        <v>4</v>
      </c>
      <c r="N1404" s="5">
        <v>4</v>
      </c>
      <c r="O1404" s="5">
        <v>12</v>
      </c>
      <c r="P1404" s="5">
        <v>6</v>
      </c>
      <c r="Q1404" s="5">
        <v>12</v>
      </c>
      <c r="R1404" s="5">
        <v>12</v>
      </c>
      <c r="S1404" s="5">
        <v>42</v>
      </c>
      <c r="T1404" s="4">
        <v>2100</v>
      </c>
      <c r="U1404" s="26">
        <f t="shared" si="42"/>
        <v>14.740781991080489</v>
      </c>
      <c r="V1404" s="26">
        <f t="shared" si="43"/>
        <v>737.03909955402446</v>
      </c>
      <c r="Z1404" s="4">
        <v>23</v>
      </c>
      <c r="AA1404" s="26">
        <v>25.542923519433582</v>
      </c>
      <c r="AB1404" s="26">
        <v>1813.5475698797843</v>
      </c>
    </row>
    <row r="1405" spans="1:28" x14ac:dyDescent="0.25">
      <c r="A1405" s="5" t="s">
        <v>1869</v>
      </c>
      <c r="B1405" s="6" t="s">
        <v>1643</v>
      </c>
      <c r="C1405" s="6" t="s">
        <v>1644</v>
      </c>
      <c r="D1405" s="5">
        <v>2007</v>
      </c>
      <c r="E1405" s="5">
        <v>9</v>
      </c>
      <c r="F1405" s="5">
        <v>19</v>
      </c>
      <c r="G1405" s="5">
        <v>91343</v>
      </c>
      <c r="H1405" s="5" t="s">
        <v>1645</v>
      </c>
      <c r="I1405" s="7">
        <v>5.8</v>
      </c>
      <c r="J1405" s="5">
        <v>50</v>
      </c>
      <c r="K1405" s="5">
        <v>4</v>
      </c>
      <c r="L1405" s="5">
        <v>4</v>
      </c>
      <c r="M1405" s="5">
        <v>4</v>
      </c>
      <c r="N1405" s="5">
        <v>2</v>
      </c>
      <c r="O1405" s="5">
        <v>12</v>
      </c>
      <c r="P1405" s="5">
        <v>12</v>
      </c>
      <c r="Q1405" s="5">
        <v>12</v>
      </c>
      <c r="R1405" s="5">
        <v>6</v>
      </c>
      <c r="S1405" s="5">
        <v>42</v>
      </c>
      <c r="T1405" s="4">
        <v>2100</v>
      </c>
      <c r="U1405" s="26">
        <f t="shared" si="42"/>
        <v>14.740781991080489</v>
      </c>
      <c r="V1405" s="26">
        <f t="shared" si="43"/>
        <v>737.03909955402446</v>
      </c>
      <c r="Z1405" s="4">
        <v>22</v>
      </c>
      <c r="AA1405" s="26">
        <v>13.380025970145823</v>
      </c>
      <c r="AB1405" s="26">
        <v>802.80155820874938</v>
      </c>
    </row>
    <row r="1406" spans="1:28" x14ac:dyDescent="0.25">
      <c r="A1406" s="5" t="s">
        <v>2305</v>
      </c>
      <c r="B1406" s="6" t="s">
        <v>1643</v>
      </c>
      <c r="C1406" s="6" t="s">
        <v>1644</v>
      </c>
      <c r="D1406" s="5">
        <v>2007</v>
      </c>
      <c r="E1406" s="5">
        <v>9</v>
      </c>
      <c r="F1406" s="5">
        <v>56</v>
      </c>
      <c r="G1406" s="5">
        <v>93065</v>
      </c>
      <c r="H1406" s="5" t="s">
        <v>1645</v>
      </c>
      <c r="I1406" s="7">
        <v>2.8</v>
      </c>
      <c r="J1406" s="5">
        <v>39</v>
      </c>
      <c r="K1406" s="5">
        <v>1</v>
      </c>
      <c r="L1406" s="5">
        <v>0</v>
      </c>
      <c r="M1406" s="5">
        <v>3</v>
      </c>
      <c r="N1406" s="5">
        <v>10</v>
      </c>
      <c r="O1406" s="5">
        <v>3</v>
      </c>
      <c r="P1406" s="5">
        <v>0</v>
      </c>
      <c r="Q1406" s="5">
        <v>9</v>
      </c>
      <c r="R1406" s="5">
        <v>30</v>
      </c>
      <c r="S1406" s="5">
        <v>42</v>
      </c>
      <c r="T1406" s="4">
        <v>1638</v>
      </c>
      <c r="U1406" s="26">
        <f t="shared" si="42"/>
        <v>14.740781991080489</v>
      </c>
      <c r="V1406" s="26">
        <f t="shared" si="43"/>
        <v>574.89049765213906</v>
      </c>
      <c r="Z1406" s="4">
        <v>24</v>
      </c>
      <c r="AA1406" s="26">
        <v>12.158089175482838</v>
      </c>
      <c r="AB1406" s="26">
        <v>547.11401289672767</v>
      </c>
    </row>
    <row r="1407" spans="1:28" x14ac:dyDescent="0.25">
      <c r="A1407" s="5" t="s">
        <v>2325</v>
      </c>
      <c r="B1407" s="6" t="s">
        <v>1643</v>
      </c>
      <c r="C1407" s="6" t="s">
        <v>1644</v>
      </c>
      <c r="D1407" s="5">
        <v>2007</v>
      </c>
      <c r="E1407" s="5">
        <v>9</v>
      </c>
      <c r="F1407" s="5">
        <v>56</v>
      </c>
      <c r="G1407" s="5">
        <v>93063</v>
      </c>
      <c r="H1407" s="5" t="s">
        <v>1645</v>
      </c>
      <c r="I1407" s="7">
        <v>5</v>
      </c>
      <c r="J1407" s="5">
        <v>39</v>
      </c>
      <c r="K1407" s="5">
        <v>5</v>
      </c>
      <c r="L1407" s="5">
        <v>4</v>
      </c>
      <c r="M1407" s="5">
        <v>4</v>
      </c>
      <c r="N1407" s="5">
        <v>1</v>
      </c>
      <c r="O1407" s="5">
        <v>15</v>
      </c>
      <c r="P1407" s="5">
        <v>12</v>
      </c>
      <c r="Q1407" s="5">
        <v>12</v>
      </c>
      <c r="R1407" s="5">
        <v>3</v>
      </c>
      <c r="S1407" s="5">
        <v>42</v>
      </c>
      <c r="T1407" s="4">
        <v>1638</v>
      </c>
      <c r="U1407" s="26">
        <f t="shared" si="42"/>
        <v>14.740781991080489</v>
      </c>
      <c r="V1407" s="26">
        <f t="shared" si="43"/>
        <v>574.89049765213906</v>
      </c>
      <c r="Z1407" s="4">
        <v>20</v>
      </c>
      <c r="AA1407" s="26">
        <v>11.931931408952659</v>
      </c>
      <c r="AB1407" s="26">
        <v>489.20918776705901</v>
      </c>
    </row>
    <row r="1408" spans="1:28" x14ac:dyDescent="0.25">
      <c r="A1408" s="5" t="s">
        <v>3197</v>
      </c>
      <c r="B1408" s="6" t="s">
        <v>1660</v>
      </c>
      <c r="C1408" s="6" t="s">
        <v>1151</v>
      </c>
      <c r="D1408" s="5">
        <v>2007</v>
      </c>
      <c r="E1408" s="5">
        <v>9</v>
      </c>
      <c r="F1408" s="5">
        <v>19</v>
      </c>
      <c r="G1408" s="5">
        <v>90815</v>
      </c>
      <c r="H1408" s="5" t="s">
        <v>1370</v>
      </c>
      <c r="I1408" s="7">
        <v>3.8</v>
      </c>
      <c r="J1408" s="5">
        <v>41</v>
      </c>
      <c r="K1408" s="5">
        <v>4</v>
      </c>
      <c r="L1408" s="5">
        <v>5</v>
      </c>
      <c r="M1408" s="5">
        <v>2</v>
      </c>
      <c r="N1408" s="5">
        <v>3</v>
      </c>
      <c r="O1408" s="5">
        <v>12</v>
      </c>
      <c r="P1408" s="5">
        <v>15</v>
      </c>
      <c r="Q1408" s="5">
        <v>6</v>
      </c>
      <c r="R1408" s="5">
        <v>9</v>
      </c>
      <c r="S1408" s="5">
        <v>42</v>
      </c>
      <c r="T1408" s="4">
        <v>1722</v>
      </c>
      <c r="U1408" s="26">
        <f t="shared" si="42"/>
        <v>14.740781991080489</v>
      </c>
      <c r="V1408" s="26">
        <f t="shared" si="43"/>
        <v>604.37206163430005</v>
      </c>
      <c r="Z1408" s="4">
        <v>18</v>
      </c>
      <c r="AA1408" s="26">
        <v>6.570757582923731</v>
      </c>
      <c r="AB1408" s="26">
        <v>519.08984905097475</v>
      </c>
    </row>
    <row r="1409" spans="1:28" x14ac:dyDescent="0.25">
      <c r="A1409" s="5" t="s">
        <v>3222</v>
      </c>
      <c r="B1409" s="6" t="s">
        <v>1660</v>
      </c>
      <c r="C1409" s="6" t="s">
        <v>1151</v>
      </c>
      <c r="D1409" s="5">
        <v>2007</v>
      </c>
      <c r="E1409" s="5">
        <v>9</v>
      </c>
      <c r="F1409" s="5">
        <v>21</v>
      </c>
      <c r="G1409" s="5">
        <v>94947</v>
      </c>
      <c r="H1409" s="5" t="s">
        <v>1370</v>
      </c>
      <c r="I1409" s="7">
        <v>3.8</v>
      </c>
      <c r="J1409" s="5">
        <v>9</v>
      </c>
      <c r="K1409" s="5">
        <v>4</v>
      </c>
      <c r="L1409" s="5">
        <v>6</v>
      </c>
      <c r="M1409" s="5">
        <v>4</v>
      </c>
      <c r="N1409" s="5">
        <v>0</v>
      </c>
      <c r="O1409" s="5">
        <v>12</v>
      </c>
      <c r="P1409" s="5">
        <v>18</v>
      </c>
      <c r="Q1409" s="5">
        <v>12</v>
      </c>
      <c r="R1409" s="5">
        <v>0</v>
      </c>
      <c r="S1409" s="5">
        <v>42</v>
      </c>
      <c r="T1409" s="4">
        <v>378</v>
      </c>
      <c r="U1409" s="26">
        <f t="shared" si="42"/>
        <v>14.740781991080489</v>
      </c>
      <c r="V1409" s="26">
        <f t="shared" si="43"/>
        <v>132.66703791972441</v>
      </c>
      <c r="Z1409" s="4">
        <v>21</v>
      </c>
      <c r="AA1409" s="26">
        <v>6.6590332568417132</v>
      </c>
      <c r="AB1409" s="26">
        <v>199.7709977052514</v>
      </c>
    </row>
    <row r="1410" spans="1:28" x14ac:dyDescent="0.25">
      <c r="A1410" s="5" t="s">
        <v>97</v>
      </c>
      <c r="B1410" s="6" t="s">
        <v>1660</v>
      </c>
      <c r="C1410" s="6" t="s">
        <v>1151</v>
      </c>
      <c r="D1410" s="5">
        <v>2007</v>
      </c>
      <c r="E1410" s="5">
        <v>9</v>
      </c>
      <c r="F1410" s="5">
        <v>36</v>
      </c>
      <c r="G1410" s="5">
        <v>92284</v>
      </c>
      <c r="H1410" s="5" t="s">
        <v>1370</v>
      </c>
      <c r="I1410" s="7">
        <v>4.4000000000000004</v>
      </c>
      <c r="J1410" s="5">
        <v>72</v>
      </c>
      <c r="K1410" s="5">
        <v>4</v>
      </c>
      <c r="L1410" s="5">
        <v>4</v>
      </c>
      <c r="M1410" s="5">
        <v>4</v>
      </c>
      <c r="N1410" s="5">
        <v>2</v>
      </c>
      <c r="O1410" s="5">
        <v>12</v>
      </c>
      <c r="P1410" s="5">
        <v>12</v>
      </c>
      <c r="Q1410" s="5">
        <v>12</v>
      </c>
      <c r="R1410" s="5">
        <v>6</v>
      </c>
      <c r="S1410" s="5">
        <v>42</v>
      </c>
      <c r="T1410" s="4">
        <v>3024</v>
      </c>
      <c r="U1410" s="26">
        <f t="shared" ref="U1410:U1473" si="44">(VLOOKUP(E1410,t_factor30,7))*S1410</f>
        <v>14.740781991080489</v>
      </c>
      <c r="V1410" s="26">
        <f t="shared" ref="V1410:V1473" si="45">J1410*U1410</f>
        <v>1061.3363033577953</v>
      </c>
      <c r="Z1410" s="4">
        <v>34</v>
      </c>
      <c r="AA1410" s="26">
        <v>31.405524982589334</v>
      </c>
      <c r="AB1410" s="26">
        <v>2229.7922737638428</v>
      </c>
    </row>
    <row r="1411" spans="1:28" x14ac:dyDescent="0.25">
      <c r="A1411" s="5" t="s">
        <v>112</v>
      </c>
      <c r="B1411" s="6" t="s">
        <v>1643</v>
      </c>
      <c r="C1411" s="6" t="s">
        <v>1644</v>
      </c>
      <c r="D1411" s="5">
        <v>2007</v>
      </c>
      <c r="E1411" s="5">
        <v>9</v>
      </c>
      <c r="F1411" s="5">
        <v>37</v>
      </c>
      <c r="G1411" s="5">
        <v>92128</v>
      </c>
      <c r="H1411" s="5" t="s">
        <v>1370</v>
      </c>
      <c r="I1411" s="7">
        <v>3.9</v>
      </c>
      <c r="J1411" s="5">
        <v>40</v>
      </c>
      <c r="K1411" s="5">
        <v>4</v>
      </c>
      <c r="L1411" s="5">
        <v>2</v>
      </c>
      <c r="M1411" s="5">
        <v>4</v>
      </c>
      <c r="N1411" s="5">
        <v>4</v>
      </c>
      <c r="O1411" s="5">
        <v>12</v>
      </c>
      <c r="P1411" s="5">
        <v>6</v>
      </c>
      <c r="Q1411" s="5">
        <v>12</v>
      </c>
      <c r="R1411" s="5">
        <v>12</v>
      </c>
      <c r="S1411" s="5">
        <v>42</v>
      </c>
      <c r="T1411" s="4">
        <v>1680</v>
      </c>
      <c r="U1411" s="26">
        <f t="shared" si="44"/>
        <v>14.740781991080489</v>
      </c>
      <c r="V1411" s="26">
        <f t="shared" si="45"/>
        <v>589.63127964321961</v>
      </c>
      <c r="Z1411" s="4">
        <v>31</v>
      </c>
      <c r="AA1411" s="26">
        <v>15.335738912563976</v>
      </c>
      <c r="AB1411" s="26">
        <v>613.42955650255908</v>
      </c>
    </row>
    <row r="1412" spans="1:28" x14ac:dyDescent="0.25">
      <c r="A1412" s="5" t="s">
        <v>234</v>
      </c>
      <c r="B1412" s="6" t="s">
        <v>1643</v>
      </c>
      <c r="C1412" s="6" t="s">
        <v>1644</v>
      </c>
      <c r="D1412" s="5">
        <v>2007</v>
      </c>
      <c r="E1412" s="5">
        <v>9</v>
      </c>
      <c r="F1412" s="5">
        <v>39</v>
      </c>
      <c r="G1412" s="5">
        <v>95336</v>
      </c>
      <c r="H1412" s="5" t="s">
        <v>1370</v>
      </c>
      <c r="I1412" s="7">
        <v>3.7</v>
      </c>
      <c r="J1412" s="5">
        <v>44</v>
      </c>
      <c r="K1412" s="5">
        <v>3</v>
      </c>
      <c r="L1412" s="5">
        <v>6</v>
      </c>
      <c r="M1412" s="5">
        <v>3</v>
      </c>
      <c r="N1412" s="5">
        <v>2</v>
      </c>
      <c r="O1412" s="5">
        <v>9</v>
      </c>
      <c r="P1412" s="5">
        <v>18</v>
      </c>
      <c r="Q1412" s="5">
        <v>9</v>
      </c>
      <c r="R1412" s="5">
        <v>6</v>
      </c>
      <c r="S1412" s="5">
        <v>42</v>
      </c>
      <c r="T1412" s="4">
        <v>1848</v>
      </c>
      <c r="U1412" s="26">
        <f t="shared" si="44"/>
        <v>14.740781991080489</v>
      </c>
      <c r="V1412" s="26">
        <f t="shared" si="45"/>
        <v>648.59440760754148</v>
      </c>
      <c r="Z1412" s="4">
        <v>26</v>
      </c>
      <c r="AA1412" s="26">
        <v>8.1870857378567337</v>
      </c>
      <c r="AB1412" s="26">
        <v>491.22514427140402</v>
      </c>
    </row>
    <row r="1413" spans="1:28" x14ac:dyDescent="0.25">
      <c r="A1413" s="5" t="s">
        <v>266</v>
      </c>
      <c r="B1413" s="6" t="s">
        <v>1683</v>
      </c>
      <c r="C1413" s="6" t="s">
        <v>1644</v>
      </c>
      <c r="D1413" s="5">
        <v>2007</v>
      </c>
      <c r="E1413" s="5">
        <v>9</v>
      </c>
      <c r="F1413" s="5">
        <v>40</v>
      </c>
      <c r="G1413" s="5">
        <v>93446</v>
      </c>
      <c r="H1413" s="5" t="s">
        <v>1370</v>
      </c>
      <c r="I1413" s="7">
        <v>3.5</v>
      </c>
      <c r="J1413" s="5">
        <v>41</v>
      </c>
      <c r="K1413" s="5">
        <v>4</v>
      </c>
      <c r="L1413" s="5">
        <v>4</v>
      </c>
      <c r="M1413" s="5">
        <v>3</v>
      </c>
      <c r="N1413" s="5">
        <v>3</v>
      </c>
      <c r="O1413" s="5">
        <v>12</v>
      </c>
      <c r="P1413" s="5">
        <v>12</v>
      </c>
      <c r="Q1413" s="5">
        <v>9</v>
      </c>
      <c r="R1413" s="5">
        <v>9</v>
      </c>
      <c r="S1413" s="5">
        <v>42</v>
      </c>
      <c r="T1413" s="4">
        <v>1722</v>
      </c>
      <c r="U1413" s="26">
        <f t="shared" si="44"/>
        <v>14.740781991080489</v>
      </c>
      <c r="V1413" s="26">
        <f t="shared" si="45"/>
        <v>604.37206163430005</v>
      </c>
      <c r="Z1413" s="4">
        <v>44</v>
      </c>
      <c r="AA1413" s="26">
        <v>63.858205988519089</v>
      </c>
      <c r="AB1413" s="26">
        <v>2554.3282395407637</v>
      </c>
    </row>
    <row r="1414" spans="1:28" x14ac:dyDescent="0.25">
      <c r="A1414" s="5" t="s">
        <v>457</v>
      </c>
      <c r="B1414" s="6" t="s">
        <v>1643</v>
      </c>
      <c r="C1414" s="6" t="s">
        <v>1644</v>
      </c>
      <c r="D1414" s="5">
        <v>2007</v>
      </c>
      <c r="E1414" s="5">
        <v>9</v>
      </c>
      <c r="F1414" s="5">
        <v>54</v>
      </c>
      <c r="G1414" s="5">
        <v>93275</v>
      </c>
      <c r="H1414" s="5" t="s">
        <v>1370</v>
      </c>
      <c r="I1414" s="7">
        <v>3.9</v>
      </c>
      <c r="J1414" s="5">
        <v>49</v>
      </c>
      <c r="K1414" s="5">
        <v>4</v>
      </c>
      <c r="L1414" s="5">
        <v>0</v>
      </c>
      <c r="M1414" s="5">
        <v>4</v>
      </c>
      <c r="N1414" s="5">
        <v>6</v>
      </c>
      <c r="O1414" s="5">
        <v>12</v>
      </c>
      <c r="P1414" s="5">
        <v>0</v>
      </c>
      <c r="Q1414" s="5">
        <v>12</v>
      </c>
      <c r="R1414" s="5">
        <v>18</v>
      </c>
      <c r="S1414" s="5">
        <v>42</v>
      </c>
      <c r="T1414" s="4">
        <v>2058</v>
      </c>
      <c r="U1414" s="26">
        <f t="shared" si="44"/>
        <v>14.740781991080489</v>
      </c>
      <c r="V1414" s="26">
        <f t="shared" si="45"/>
        <v>722.29831756294391</v>
      </c>
      <c r="Z1414" s="4">
        <v>46</v>
      </c>
      <c r="AA1414" s="26">
        <v>16.999271036778254</v>
      </c>
      <c r="AB1414" s="26">
        <v>339.98542073556507</v>
      </c>
    </row>
    <row r="1415" spans="1:28" x14ac:dyDescent="0.25">
      <c r="A1415" s="5" t="s">
        <v>2003</v>
      </c>
      <c r="B1415" s="6" t="s">
        <v>1643</v>
      </c>
      <c r="C1415" s="6" t="s">
        <v>1644</v>
      </c>
      <c r="D1415" s="5">
        <v>2006</v>
      </c>
      <c r="E1415" s="5">
        <v>10</v>
      </c>
      <c r="F1415" s="5">
        <v>33</v>
      </c>
      <c r="G1415" s="5">
        <v>92508</v>
      </c>
      <c r="H1415" s="5" t="s">
        <v>1645</v>
      </c>
      <c r="I1415" s="7">
        <v>2.2000000000000002</v>
      </c>
      <c r="J1415" s="5">
        <v>4</v>
      </c>
      <c r="K1415" s="5">
        <v>0</v>
      </c>
      <c r="L1415" s="5">
        <v>0</v>
      </c>
      <c r="M1415" s="5">
        <v>4</v>
      </c>
      <c r="N1415" s="5">
        <v>10</v>
      </c>
      <c r="O1415" s="5">
        <v>0</v>
      </c>
      <c r="P1415" s="5">
        <v>0</v>
      </c>
      <c r="Q1415" s="5">
        <v>12</v>
      </c>
      <c r="R1415" s="5">
        <v>30</v>
      </c>
      <c r="S1415" s="5">
        <v>42</v>
      </c>
      <c r="T1415" s="4">
        <v>168</v>
      </c>
      <c r="U1415" s="26">
        <f t="shared" si="44"/>
        <v>14.688247011952191</v>
      </c>
      <c r="V1415" s="26">
        <f t="shared" si="45"/>
        <v>58.752988047808763</v>
      </c>
      <c r="Z1415" s="4">
        <v>29</v>
      </c>
      <c r="AA1415" s="26">
        <v>76.253297345663114</v>
      </c>
      <c r="AB1415" s="26">
        <v>7625.3297345663113</v>
      </c>
    </row>
    <row r="1416" spans="1:28" x14ac:dyDescent="0.25">
      <c r="A1416" s="5" t="s">
        <v>3195</v>
      </c>
      <c r="B1416" s="6" t="s">
        <v>1643</v>
      </c>
      <c r="C1416" s="6" t="s">
        <v>1644</v>
      </c>
      <c r="D1416" s="5">
        <v>2006</v>
      </c>
      <c r="E1416" s="5">
        <v>10</v>
      </c>
      <c r="F1416" s="5">
        <v>19</v>
      </c>
      <c r="G1416" s="5">
        <v>90505</v>
      </c>
      <c r="H1416" s="5" t="s">
        <v>1370</v>
      </c>
      <c r="I1416" s="7">
        <v>3.9</v>
      </c>
      <c r="J1416" s="5">
        <v>9</v>
      </c>
      <c r="K1416" s="5">
        <v>4</v>
      </c>
      <c r="L1416" s="5">
        <v>0</v>
      </c>
      <c r="M1416" s="5">
        <v>4</v>
      </c>
      <c r="N1416" s="5">
        <v>6</v>
      </c>
      <c r="O1416" s="5">
        <v>12</v>
      </c>
      <c r="P1416" s="5">
        <v>0</v>
      </c>
      <c r="Q1416" s="5">
        <v>12</v>
      </c>
      <c r="R1416" s="5">
        <v>18</v>
      </c>
      <c r="S1416" s="5">
        <v>42</v>
      </c>
      <c r="T1416" s="4">
        <v>378</v>
      </c>
      <c r="U1416" s="26">
        <f t="shared" si="44"/>
        <v>14.688247011952191</v>
      </c>
      <c r="V1416" s="26">
        <f t="shared" si="45"/>
        <v>132.19422310756971</v>
      </c>
      <c r="Z1416" s="4">
        <v>22</v>
      </c>
      <c r="AA1416" s="26">
        <v>38.802075313422883</v>
      </c>
      <c r="AB1416" s="26">
        <v>1746.0933891040297</v>
      </c>
    </row>
    <row r="1417" spans="1:28" x14ac:dyDescent="0.25">
      <c r="A1417" s="5" t="s">
        <v>3303</v>
      </c>
      <c r="B1417" s="6" t="s">
        <v>1643</v>
      </c>
      <c r="C1417" s="6" t="s">
        <v>1644</v>
      </c>
      <c r="D1417" s="5">
        <v>2006</v>
      </c>
      <c r="E1417" s="5">
        <v>10</v>
      </c>
      <c r="F1417" s="5">
        <v>30</v>
      </c>
      <c r="G1417" s="5">
        <v>92627</v>
      </c>
      <c r="H1417" s="5" t="s">
        <v>1370</v>
      </c>
      <c r="I1417" s="7">
        <v>4.4000000000000004</v>
      </c>
      <c r="J1417" s="5">
        <v>17</v>
      </c>
      <c r="K1417" s="5">
        <v>4</v>
      </c>
      <c r="L1417" s="5">
        <v>0</v>
      </c>
      <c r="M1417" s="5">
        <v>4</v>
      </c>
      <c r="N1417" s="5">
        <v>6</v>
      </c>
      <c r="O1417" s="5">
        <v>12</v>
      </c>
      <c r="P1417" s="5">
        <v>0</v>
      </c>
      <c r="Q1417" s="5">
        <v>12</v>
      </c>
      <c r="R1417" s="5">
        <v>18</v>
      </c>
      <c r="S1417" s="5">
        <v>42</v>
      </c>
      <c r="T1417" s="4">
        <v>714</v>
      </c>
      <c r="U1417" s="26">
        <f t="shared" si="44"/>
        <v>14.688247011952191</v>
      </c>
      <c r="V1417" s="26">
        <f t="shared" si="45"/>
        <v>249.70019920318725</v>
      </c>
      <c r="Z1417" s="4">
        <v>43</v>
      </c>
      <c r="AA1417" s="26">
        <v>27.367802566508178</v>
      </c>
      <c r="AB1417" s="26">
        <v>1094.7121026603272</v>
      </c>
    </row>
    <row r="1418" spans="1:28" x14ac:dyDescent="0.25">
      <c r="A1418" s="5" t="s">
        <v>3406</v>
      </c>
      <c r="B1418" s="6" t="s">
        <v>1643</v>
      </c>
      <c r="C1418" s="6" t="s">
        <v>1644</v>
      </c>
      <c r="D1418" s="5">
        <v>2006</v>
      </c>
      <c r="E1418" s="5">
        <v>10</v>
      </c>
      <c r="F1418" s="5">
        <v>33</v>
      </c>
      <c r="G1418" s="5">
        <v>92592</v>
      </c>
      <c r="H1418" s="5" t="s">
        <v>1370</v>
      </c>
      <c r="I1418" s="7">
        <v>5.0999999999999996</v>
      </c>
      <c r="J1418" s="5">
        <v>41</v>
      </c>
      <c r="K1418" s="5">
        <v>2</v>
      </c>
      <c r="L1418" s="5">
        <v>0</v>
      </c>
      <c r="M1418" s="5">
        <v>4</v>
      </c>
      <c r="N1418" s="5">
        <v>8</v>
      </c>
      <c r="O1418" s="5">
        <v>6</v>
      </c>
      <c r="P1418" s="5">
        <v>0</v>
      </c>
      <c r="Q1418" s="5">
        <v>12</v>
      </c>
      <c r="R1418" s="5">
        <v>24</v>
      </c>
      <c r="S1418" s="5">
        <v>42</v>
      </c>
      <c r="T1418" s="4">
        <v>1722</v>
      </c>
      <c r="U1418" s="26">
        <f t="shared" si="44"/>
        <v>14.688247011952191</v>
      </c>
      <c r="V1418" s="26">
        <f t="shared" si="45"/>
        <v>602.21812749003982</v>
      </c>
      <c r="Z1418" s="4">
        <v>25</v>
      </c>
      <c r="AA1418" s="26">
        <v>1.357612922524678</v>
      </c>
      <c r="AB1418" s="26">
        <v>40.728387675740343</v>
      </c>
    </row>
    <row r="1419" spans="1:28" x14ac:dyDescent="0.25">
      <c r="A1419" s="5" t="s">
        <v>3423</v>
      </c>
      <c r="B1419" s="6" t="s">
        <v>1643</v>
      </c>
      <c r="C1419" s="6" t="s">
        <v>1644</v>
      </c>
      <c r="D1419" s="5">
        <v>2006</v>
      </c>
      <c r="E1419" s="5">
        <v>10</v>
      </c>
      <c r="F1419" s="5">
        <v>33</v>
      </c>
      <c r="G1419" s="5">
        <v>92506</v>
      </c>
      <c r="H1419" s="5" t="s">
        <v>1370</v>
      </c>
      <c r="I1419" s="7">
        <v>4</v>
      </c>
      <c r="J1419" s="5">
        <v>50</v>
      </c>
      <c r="K1419" s="5">
        <v>5</v>
      </c>
      <c r="L1419" s="5">
        <v>0</v>
      </c>
      <c r="M1419" s="5">
        <v>4</v>
      </c>
      <c r="N1419" s="5">
        <v>5</v>
      </c>
      <c r="O1419" s="5">
        <v>15</v>
      </c>
      <c r="P1419" s="5">
        <v>0</v>
      </c>
      <c r="Q1419" s="5">
        <v>12</v>
      </c>
      <c r="R1419" s="5">
        <v>15</v>
      </c>
      <c r="S1419" s="5">
        <v>42</v>
      </c>
      <c r="T1419" s="4">
        <v>2100</v>
      </c>
      <c r="U1419" s="26">
        <f t="shared" si="44"/>
        <v>14.688247011952191</v>
      </c>
      <c r="V1419" s="26">
        <f t="shared" si="45"/>
        <v>734.41235059760959</v>
      </c>
      <c r="Z1419" s="4">
        <v>33</v>
      </c>
      <c r="AA1419" s="26">
        <v>4.2563872170511017</v>
      </c>
      <c r="AB1419" s="26">
        <v>42.563872170511019</v>
      </c>
    </row>
    <row r="1420" spans="1:28" x14ac:dyDescent="0.25">
      <c r="A1420" s="5" t="s">
        <v>101</v>
      </c>
      <c r="B1420" s="6" t="s">
        <v>1643</v>
      </c>
      <c r="C1420" s="6" t="s">
        <v>1644</v>
      </c>
      <c r="D1420" s="5">
        <v>2006</v>
      </c>
      <c r="E1420" s="5">
        <v>10</v>
      </c>
      <c r="F1420" s="5">
        <v>36</v>
      </c>
      <c r="G1420" s="5">
        <v>92407</v>
      </c>
      <c r="H1420" s="5" t="s">
        <v>1370</v>
      </c>
      <c r="I1420" s="7">
        <v>3.8</v>
      </c>
      <c r="J1420" s="5">
        <v>70</v>
      </c>
      <c r="K1420" s="5">
        <v>4</v>
      </c>
      <c r="L1420" s="5">
        <v>2</v>
      </c>
      <c r="M1420" s="5">
        <v>4</v>
      </c>
      <c r="N1420" s="5">
        <v>4</v>
      </c>
      <c r="O1420" s="5">
        <v>12</v>
      </c>
      <c r="P1420" s="5">
        <v>6</v>
      </c>
      <c r="Q1420" s="5">
        <v>12</v>
      </c>
      <c r="R1420" s="5">
        <v>12</v>
      </c>
      <c r="S1420" s="5">
        <v>42</v>
      </c>
      <c r="T1420" s="4">
        <v>2940</v>
      </c>
      <c r="U1420" s="26">
        <f t="shared" si="44"/>
        <v>14.688247011952191</v>
      </c>
      <c r="V1420" s="26">
        <f t="shared" si="45"/>
        <v>1028.1772908366534</v>
      </c>
      <c r="Z1420" s="4">
        <v>21</v>
      </c>
      <c r="AA1420" s="26">
        <v>18.645293119156797</v>
      </c>
      <c r="AB1420" s="26">
        <v>559.3587935747039</v>
      </c>
    </row>
    <row r="1421" spans="1:28" x14ac:dyDescent="0.25">
      <c r="A1421" s="5" t="s">
        <v>1926</v>
      </c>
      <c r="B1421" s="6" t="s">
        <v>1643</v>
      </c>
      <c r="C1421" s="6" t="s">
        <v>1644</v>
      </c>
      <c r="D1421" s="5">
        <v>2005</v>
      </c>
      <c r="E1421" s="5">
        <v>11</v>
      </c>
      <c r="F1421" s="5">
        <v>30</v>
      </c>
      <c r="G1421" s="5">
        <v>92627</v>
      </c>
      <c r="H1421" s="5" t="s">
        <v>1645</v>
      </c>
      <c r="I1421" s="7">
        <v>3.1</v>
      </c>
      <c r="J1421" s="5">
        <v>22</v>
      </c>
      <c r="K1421" s="5">
        <v>4</v>
      </c>
      <c r="L1421" s="5">
        <v>6</v>
      </c>
      <c r="M1421" s="5">
        <v>3</v>
      </c>
      <c r="N1421" s="5">
        <v>1</v>
      </c>
      <c r="O1421" s="5">
        <v>12</v>
      </c>
      <c r="P1421" s="5">
        <v>18</v>
      </c>
      <c r="Q1421" s="5">
        <v>9</v>
      </c>
      <c r="R1421" s="5">
        <v>3</v>
      </c>
      <c r="S1421" s="5">
        <v>42</v>
      </c>
      <c r="T1421" s="4">
        <v>924</v>
      </c>
      <c r="U1421" s="26">
        <f t="shared" si="44"/>
        <v>14.635183640393738</v>
      </c>
      <c r="V1421" s="26">
        <f t="shared" si="45"/>
        <v>321.97404008866221</v>
      </c>
      <c r="Z1421" s="4">
        <v>34</v>
      </c>
      <c r="AA1421" s="26">
        <v>8.5651431770698174</v>
      </c>
      <c r="AB1421" s="26">
        <v>85.651431770698167</v>
      </c>
    </row>
    <row r="1422" spans="1:28" x14ac:dyDescent="0.25">
      <c r="A1422" s="5" t="s">
        <v>2170</v>
      </c>
      <c r="B1422" s="6" t="s">
        <v>1660</v>
      </c>
      <c r="C1422" s="6" t="s">
        <v>1151</v>
      </c>
      <c r="D1422" s="5">
        <v>2005</v>
      </c>
      <c r="E1422" s="5">
        <v>11</v>
      </c>
      <c r="F1422" s="5">
        <v>41</v>
      </c>
      <c r="G1422" s="5">
        <v>94070</v>
      </c>
      <c r="H1422" s="5" t="s">
        <v>1645</v>
      </c>
      <c r="I1422" s="7">
        <v>3.7</v>
      </c>
      <c r="J1422" s="5">
        <v>41</v>
      </c>
      <c r="K1422" s="5">
        <v>2</v>
      </c>
      <c r="L1422" s="5">
        <v>4</v>
      </c>
      <c r="M1422" s="5">
        <v>2</v>
      </c>
      <c r="N1422" s="5">
        <v>6</v>
      </c>
      <c r="O1422" s="5">
        <v>6</v>
      </c>
      <c r="P1422" s="5">
        <v>12</v>
      </c>
      <c r="Q1422" s="5">
        <v>6</v>
      </c>
      <c r="R1422" s="5">
        <v>18</v>
      </c>
      <c r="S1422" s="5">
        <v>42</v>
      </c>
      <c r="T1422" s="4">
        <v>1722</v>
      </c>
      <c r="U1422" s="26">
        <f t="shared" si="44"/>
        <v>14.635183640393738</v>
      </c>
      <c r="V1422" s="26">
        <f t="shared" si="45"/>
        <v>600.04252925614321</v>
      </c>
      <c r="Z1422" s="4">
        <v>20</v>
      </c>
      <c r="AA1422" s="26">
        <v>27.841173287556202</v>
      </c>
      <c r="AB1422" s="26">
        <v>918.75871848935469</v>
      </c>
    </row>
    <row r="1423" spans="1:28" x14ac:dyDescent="0.25">
      <c r="A1423" s="5" t="s">
        <v>3043</v>
      </c>
      <c r="B1423" s="6" t="s">
        <v>1643</v>
      </c>
      <c r="C1423" s="6" t="s">
        <v>1644</v>
      </c>
      <c r="D1423" s="5">
        <v>2005</v>
      </c>
      <c r="E1423" s="5">
        <v>11</v>
      </c>
      <c r="F1423" s="5">
        <v>19</v>
      </c>
      <c r="G1423" s="5">
        <v>90808</v>
      </c>
      <c r="H1423" s="5" t="s">
        <v>1370</v>
      </c>
      <c r="I1423" s="7">
        <v>4</v>
      </c>
      <c r="J1423" s="5">
        <v>20</v>
      </c>
      <c r="K1423" s="5">
        <v>4</v>
      </c>
      <c r="L1423" s="5">
        <v>2</v>
      </c>
      <c r="M1423" s="5">
        <v>4</v>
      </c>
      <c r="N1423" s="5">
        <v>4</v>
      </c>
      <c r="O1423" s="5">
        <v>12</v>
      </c>
      <c r="P1423" s="5">
        <v>6</v>
      </c>
      <c r="Q1423" s="5">
        <v>12</v>
      </c>
      <c r="R1423" s="5">
        <v>12</v>
      </c>
      <c r="S1423" s="5">
        <v>42</v>
      </c>
      <c r="T1423" s="4">
        <v>840</v>
      </c>
      <c r="U1423" s="26">
        <f t="shared" si="44"/>
        <v>14.635183640393738</v>
      </c>
      <c r="V1423" s="26">
        <f t="shared" si="45"/>
        <v>292.70367280787474</v>
      </c>
      <c r="Z1423" s="4">
        <v>20</v>
      </c>
      <c r="AA1423" s="26">
        <v>13.257701565502954</v>
      </c>
      <c r="AB1423" s="26">
        <v>808.71979549568016</v>
      </c>
    </row>
    <row r="1424" spans="1:28" x14ac:dyDescent="0.25">
      <c r="A1424" s="5" t="s">
        <v>3397</v>
      </c>
      <c r="B1424" s="6" t="s">
        <v>1643</v>
      </c>
      <c r="C1424" s="6" t="s">
        <v>1644</v>
      </c>
      <c r="D1424" s="5">
        <v>2005</v>
      </c>
      <c r="E1424" s="5">
        <v>11</v>
      </c>
      <c r="F1424" s="5">
        <v>33</v>
      </c>
      <c r="G1424" s="5">
        <v>92509</v>
      </c>
      <c r="H1424" s="5" t="s">
        <v>1370</v>
      </c>
      <c r="I1424" s="7">
        <v>1.7</v>
      </c>
      <c r="J1424" s="5">
        <v>30</v>
      </c>
      <c r="K1424" s="5">
        <v>3</v>
      </c>
      <c r="L1424" s="5">
        <v>1</v>
      </c>
      <c r="M1424" s="5">
        <v>5</v>
      </c>
      <c r="N1424" s="5">
        <v>5</v>
      </c>
      <c r="O1424" s="5">
        <v>9</v>
      </c>
      <c r="P1424" s="5">
        <v>3</v>
      </c>
      <c r="Q1424" s="5">
        <v>15</v>
      </c>
      <c r="R1424" s="5">
        <v>15</v>
      </c>
      <c r="S1424" s="5">
        <v>42</v>
      </c>
      <c r="T1424" s="4">
        <v>1260</v>
      </c>
      <c r="U1424" s="26">
        <f t="shared" si="44"/>
        <v>14.635183640393738</v>
      </c>
      <c r="V1424" s="26">
        <f t="shared" si="45"/>
        <v>439.05550921181214</v>
      </c>
      <c r="Z1424" s="4">
        <v>30</v>
      </c>
      <c r="AA1424" s="26">
        <v>62.737113733216262</v>
      </c>
      <c r="AB1424" s="26">
        <v>2509.4845493286502</v>
      </c>
    </row>
    <row r="1425" spans="1:28" x14ac:dyDescent="0.25">
      <c r="A1425" s="5" t="s">
        <v>57</v>
      </c>
      <c r="B1425" s="6" t="s">
        <v>1643</v>
      </c>
      <c r="C1425" s="6" t="s">
        <v>1644</v>
      </c>
      <c r="D1425" s="5">
        <v>2005</v>
      </c>
      <c r="E1425" s="5">
        <v>11</v>
      </c>
      <c r="F1425" s="5">
        <v>36</v>
      </c>
      <c r="G1425" s="5">
        <v>92399</v>
      </c>
      <c r="H1425" s="5" t="s">
        <v>1370</v>
      </c>
      <c r="I1425" s="7">
        <v>6.1</v>
      </c>
      <c r="J1425" s="5">
        <v>13</v>
      </c>
      <c r="K1425" s="5">
        <v>4</v>
      </c>
      <c r="L1425" s="5">
        <v>0</v>
      </c>
      <c r="M1425" s="5">
        <v>3</v>
      </c>
      <c r="N1425" s="5">
        <v>7</v>
      </c>
      <c r="O1425" s="5">
        <v>12</v>
      </c>
      <c r="P1425" s="5">
        <v>0</v>
      </c>
      <c r="Q1425" s="5">
        <v>9</v>
      </c>
      <c r="R1425" s="5">
        <v>21</v>
      </c>
      <c r="S1425" s="5">
        <v>42</v>
      </c>
      <c r="T1425" s="4">
        <v>546</v>
      </c>
      <c r="U1425" s="26">
        <f t="shared" si="44"/>
        <v>14.635183640393738</v>
      </c>
      <c r="V1425" s="26">
        <f t="shared" si="45"/>
        <v>190.2573873251186</v>
      </c>
      <c r="Z1425" s="4">
        <v>32</v>
      </c>
      <c r="AA1425" s="26">
        <v>5.6413329861555486</v>
      </c>
      <c r="AB1425" s="26">
        <v>394.89330903088842</v>
      </c>
    </row>
    <row r="1426" spans="1:28" x14ac:dyDescent="0.25">
      <c r="A1426" s="5" t="s">
        <v>172</v>
      </c>
      <c r="B1426" s="6" t="s">
        <v>1643</v>
      </c>
      <c r="C1426" s="6" t="s">
        <v>1644</v>
      </c>
      <c r="D1426" s="5">
        <v>2005</v>
      </c>
      <c r="E1426" s="5">
        <v>11</v>
      </c>
      <c r="F1426" s="5">
        <v>37</v>
      </c>
      <c r="G1426" s="5">
        <v>92065</v>
      </c>
      <c r="H1426" s="5" t="s">
        <v>1370</v>
      </c>
      <c r="I1426" s="7">
        <v>5.0999999999999996</v>
      </c>
      <c r="J1426" s="5">
        <v>31</v>
      </c>
      <c r="K1426" s="5">
        <v>3</v>
      </c>
      <c r="L1426" s="5">
        <v>0</v>
      </c>
      <c r="M1426" s="5">
        <v>3</v>
      </c>
      <c r="N1426" s="5">
        <v>8</v>
      </c>
      <c r="O1426" s="5">
        <v>9</v>
      </c>
      <c r="P1426" s="5">
        <v>0</v>
      </c>
      <c r="Q1426" s="5">
        <v>9</v>
      </c>
      <c r="R1426" s="5">
        <v>24</v>
      </c>
      <c r="S1426" s="5">
        <v>42</v>
      </c>
      <c r="T1426" s="4">
        <v>1302</v>
      </c>
      <c r="U1426" s="26">
        <f t="shared" si="44"/>
        <v>14.635183640393738</v>
      </c>
      <c r="V1426" s="26">
        <f t="shared" si="45"/>
        <v>453.69069285220587</v>
      </c>
      <c r="Z1426" s="4">
        <v>26</v>
      </c>
      <c r="AA1426" s="26">
        <v>6.822571448213945</v>
      </c>
      <c r="AB1426" s="26">
        <v>129.62885751606495</v>
      </c>
    </row>
    <row r="1427" spans="1:28" x14ac:dyDescent="0.25">
      <c r="A1427" s="5" t="s">
        <v>296</v>
      </c>
      <c r="B1427" s="6" t="s">
        <v>1643</v>
      </c>
      <c r="C1427" s="6" t="s">
        <v>1644</v>
      </c>
      <c r="D1427" s="5">
        <v>2005</v>
      </c>
      <c r="E1427" s="5">
        <v>11</v>
      </c>
      <c r="F1427" s="5">
        <v>41</v>
      </c>
      <c r="G1427" s="5">
        <v>94061</v>
      </c>
      <c r="H1427" s="5" t="s">
        <v>1370</v>
      </c>
      <c r="I1427" s="7">
        <v>3</v>
      </c>
      <c r="J1427" s="5">
        <v>25</v>
      </c>
      <c r="K1427" s="5">
        <v>4</v>
      </c>
      <c r="L1427" s="5">
        <v>3</v>
      </c>
      <c r="M1427" s="5">
        <v>4</v>
      </c>
      <c r="N1427" s="5">
        <v>3</v>
      </c>
      <c r="O1427" s="5">
        <v>12</v>
      </c>
      <c r="P1427" s="5">
        <v>9</v>
      </c>
      <c r="Q1427" s="5">
        <v>12</v>
      </c>
      <c r="R1427" s="5">
        <v>9</v>
      </c>
      <c r="S1427" s="5">
        <v>42</v>
      </c>
      <c r="T1427" s="4">
        <v>1050</v>
      </c>
      <c r="U1427" s="26">
        <f t="shared" si="44"/>
        <v>14.635183640393738</v>
      </c>
      <c r="V1427" s="26">
        <f t="shared" si="45"/>
        <v>365.87959100984347</v>
      </c>
      <c r="Z1427" s="4">
        <v>34</v>
      </c>
      <c r="AA1427" s="26">
        <v>5.7100954513798783</v>
      </c>
      <c r="AB1427" s="26">
        <v>171.30286354139633</v>
      </c>
    </row>
    <row r="1428" spans="1:28" x14ac:dyDescent="0.25">
      <c r="A1428" s="5" t="s">
        <v>516</v>
      </c>
      <c r="B1428" s="6" t="s">
        <v>1683</v>
      </c>
      <c r="C1428" s="6" t="s">
        <v>1644</v>
      </c>
      <c r="D1428" s="5">
        <v>2005</v>
      </c>
      <c r="E1428" s="5">
        <v>11</v>
      </c>
      <c r="F1428" s="5">
        <v>56</v>
      </c>
      <c r="G1428" s="5">
        <v>93063</v>
      </c>
      <c r="H1428" s="5" t="s">
        <v>1370</v>
      </c>
      <c r="I1428" s="7">
        <v>24</v>
      </c>
      <c r="J1428" s="5">
        <v>30</v>
      </c>
      <c r="K1428" s="5">
        <v>4</v>
      </c>
      <c r="L1428" s="5">
        <v>2</v>
      </c>
      <c r="M1428" s="5">
        <v>4</v>
      </c>
      <c r="N1428" s="5">
        <v>4</v>
      </c>
      <c r="O1428" s="5">
        <v>12</v>
      </c>
      <c r="P1428" s="5">
        <v>6</v>
      </c>
      <c r="Q1428" s="5">
        <v>12</v>
      </c>
      <c r="R1428" s="5">
        <v>12</v>
      </c>
      <c r="S1428" s="5">
        <v>42</v>
      </c>
      <c r="T1428" s="4">
        <v>1260</v>
      </c>
      <c r="U1428" s="26">
        <f t="shared" si="44"/>
        <v>14.635183640393738</v>
      </c>
      <c r="V1428" s="26">
        <f t="shared" si="45"/>
        <v>439.05550921181214</v>
      </c>
      <c r="Z1428" s="4">
        <v>39</v>
      </c>
      <c r="AA1428" s="26">
        <v>8.8537438319017241</v>
      </c>
      <c r="AB1428" s="26">
        <v>327.58852178036381</v>
      </c>
    </row>
    <row r="1429" spans="1:28" x14ac:dyDescent="0.25">
      <c r="A1429" s="5" t="s">
        <v>1887</v>
      </c>
      <c r="B1429" s="6" t="s">
        <v>1643</v>
      </c>
      <c r="C1429" s="6" t="s">
        <v>1644</v>
      </c>
      <c r="D1429" s="5">
        <v>2004</v>
      </c>
      <c r="E1429" s="5">
        <v>12</v>
      </c>
      <c r="F1429" s="5">
        <v>24</v>
      </c>
      <c r="G1429" s="5">
        <v>95340</v>
      </c>
      <c r="H1429" s="5" t="s">
        <v>1645</v>
      </c>
      <c r="I1429" s="7">
        <v>3.1</v>
      </c>
      <c r="J1429" s="5">
        <v>15</v>
      </c>
      <c r="K1429" s="5">
        <v>5</v>
      </c>
      <c r="L1429" s="5">
        <v>2</v>
      </c>
      <c r="M1429" s="5">
        <v>5</v>
      </c>
      <c r="N1429" s="5">
        <v>2</v>
      </c>
      <c r="O1429" s="5">
        <v>15</v>
      </c>
      <c r="P1429" s="5">
        <v>6</v>
      </c>
      <c r="Q1429" s="5">
        <v>15</v>
      </c>
      <c r="R1429" s="5">
        <v>6</v>
      </c>
      <c r="S1429" s="5">
        <v>42</v>
      </c>
      <c r="T1429" s="4">
        <v>630</v>
      </c>
      <c r="U1429" s="26">
        <f t="shared" si="44"/>
        <v>14.581583864322333</v>
      </c>
      <c r="V1429" s="26">
        <f t="shared" si="45"/>
        <v>218.72375796483499</v>
      </c>
      <c r="Z1429" s="4">
        <v>30</v>
      </c>
      <c r="AA1429" s="26">
        <v>11.15326466368289</v>
      </c>
      <c r="AB1429" s="26">
        <v>167.29896995524336</v>
      </c>
    </row>
    <row r="1430" spans="1:28" x14ac:dyDescent="0.25">
      <c r="A1430" s="5" t="s">
        <v>1893</v>
      </c>
      <c r="B1430" s="6" t="s">
        <v>1730</v>
      </c>
      <c r="C1430" s="6" t="s">
        <v>1151</v>
      </c>
      <c r="D1430" s="5">
        <v>2004</v>
      </c>
      <c r="E1430" s="5">
        <v>12</v>
      </c>
      <c r="F1430" s="5">
        <v>27</v>
      </c>
      <c r="G1430" s="5">
        <v>95076</v>
      </c>
      <c r="H1430" s="5" t="s">
        <v>1645</v>
      </c>
      <c r="I1430" s="7">
        <v>2.8</v>
      </c>
      <c r="J1430" s="5">
        <v>80</v>
      </c>
      <c r="K1430" s="5">
        <v>6</v>
      </c>
      <c r="L1430" s="5">
        <v>0</v>
      </c>
      <c r="M1430" s="5">
        <v>2</v>
      </c>
      <c r="N1430" s="5">
        <v>6</v>
      </c>
      <c r="O1430" s="5">
        <v>18</v>
      </c>
      <c r="P1430" s="5">
        <v>0</v>
      </c>
      <c r="Q1430" s="5">
        <v>6</v>
      </c>
      <c r="R1430" s="5">
        <v>18</v>
      </c>
      <c r="S1430" s="5">
        <v>42</v>
      </c>
      <c r="T1430" s="4">
        <v>3360</v>
      </c>
      <c r="U1430" s="26">
        <f t="shared" si="44"/>
        <v>14.581583864322333</v>
      </c>
      <c r="V1430" s="26">
        <f t="shared" si="45"/>
        <v>1166.5267091457868</v>
      </c>
      <c r="Z1430" s="4">
        <v>33</v>
      </c>
      <c r="AA1430" s="26">
        <v>18.444344607221439</v>
      </c>
      <c r="AB1430" s="26">
        <v>553.33033821664321</v>
      </c>
    </row>
    <row r="1431" spans="1:28" x14ac:dyDescent="0.25">
      <c r="A1431" s="5" t="s">
        <v>1903</v>
      </c>
      <c r="B1431" s="6" t="s">
        <v>1683</v>
      </c>
      <c r="C1431" s="6" t="s">
        <v>1644</v>
      </c>
      <c r="D1431" s="5">
        <v>2004</v>
      </c>
      <c r="E1431" s="5">
        <v>12</v>
      </c>
      <c r="F1431" s="5">
        <v>29</v>
      </c>
      <c r="G1431" s="5">
        <v>95949</v>
      </c>
      <c r="H1431" s="5" t="s">
        <v>1645</v>
      </c>
      <c r="I1431" s="7">
        <v>4.3</v>
      </c>
      <c r="J1431" s="5">
        <v>38</v>
      </c>
      <c r="K1431" s="5">
        <v>4</v>
      </c>
      <c r="L1431" s="5">
        <v>4</v>
      </c>
      <c r="M1431" s="5">
        <v>4</v>
      </c>
      <c r="N1431" s="5">
        <v>2</v>
      </c>
      <c r="O1431" s="5">
        <v>12</v>
      </c>
      <c r="P1431" s="5">
        <v>12</v>
      </c>
      <c r="Q1431" s="5">
        <v>12</v>
      </c>
      <c r="R1431" s="5">
        <v>6</v>
      </c>
      <c r="S1431" s="5">
        <v>42</v>
      </c>
      <c r="T1431" s="4">
        <v>1596</v>
      </c>
      <c r="U1431" s="26">
        <f t="shared" si="44"/>
        <v>14.581583864322333</v>
      </c>
      <c r="V1431" s="26">
        <f t="shared" si="45"/>
        <v>554.1001868442487</v>
      </c>
      <c r="Z1431" s="4">
        <v>26</v>
      </c>
      <c r="AA1431" s="26">
        <v>10.916114317142313</v>
      </c>
      <c r="AB1431" s="26">
        <v>54.580571585711567</v>
      </c>
    </row>
    <row r="1432" spans="1:28" x14ac:dyDescent="0.25">
      <c r="A1432" s="5" t="s">
        <v>2197</v>
      </c>
      <c r="B1432" s="6" t="s">
        <v>1643</v>
      </c>
      <c r="C1432" s="6" t="s">
        <v>1644</v>
      </c>
      <c r="D1432" s="5">
        <v>2004</v>
      </c>
      <c r="E1432" s="5">
        <v>12</v>
      </c>
      <c r="F1432" s="5">
        <v>42</v>
      </c>
      <c r="G1432" s="5">
        <v>93105</v>
      </c>
      <c r="H1432" s="5" t="s">
        <v>1645</v>
      </c>
      <c r="I1432" s="7">
        <v>5</v>
      </c>
      <c r="J1432" s="5">
        <v>40</v>
      </c>
      <c r="K1432" s="5">
        <v>3</v>
      </c>
      <c r="L1432" s="5">
        <v>3</v>
      </c>
      <c r="M1432" s="5">
        <v>4</v>
      </c>
      <c r="N1432" s="5">
        <v>4</v>
      </c>
      <c r="O1432" s="5">
        <v>9</v>
      </c>
      <c r="P1432" s="5">
        <v>9</v>
      </c>
      <c r="Q1432" s="5">
        <v>12</v>
      </c>
      <c r="R1432" s="5">
        <v>12</v>
      </c>
      <c r="S1432" s="5">
        <v>42</v>
      </c>
      <c r="T1432" s="4">
        <v>1680</v>
      </c>
      <c r="U1432" s="26">
        <f t="shared" si="44"/>
        <v>14.581583864322333</v>
      </c>
      <c r="V1432" s="26">
        <f t="shared" si="45"/>
        <v>583.26335457289338</v>
      </c>
      <c r="Z1432" s="4">
        <v>33</v>
      </c>
      <c r="AA1432" s="26">
        <v>31.213506258374743</v>
      </c>
      <c r="AB1432" s="26">
        <v>1560.6753129187371</v>
      </c>
    </row>
    <row r="1433" spans="1:28" x14ac:dyDescent="0.25">
      <c r="A1433" s="5" t="s">
        <v>2296</v>
      </c>
      <c r="B1433" s="6" t="s">
        <v>1643</v>
      </c>
      <c r="C1433" s="6" t="s">
        <v>1644</v>
      </c>
      <c r="D1433" s="5">
        <v>2004</v>
      </c>
      <c r="E1433" s="5">
        <v>12</v>
      </c>
      <c r="F1433" s="5">
        <v>51</v>
      </c>
      <c r="G1433" s="5">
        <v>95993</v>
      </c>
      <c r="H1433" s="5" t="s">
        <v>1645</v>
      </c>
      <c r="I1433" s="7">
        <v>4.3</v>
      </c>
      <c r="J1433" s="5">
        <v>20</v>
      </c>
      <c r="K1433" s="5">
        <v>2</v>
      </c>
      <c r="L1433" s="5">
        <v>10</v>
      </c>
      <c r="M1433" s="5">
        <v>2</v>
      </c>
      <c r="N1433" s="5">
        <v>0</v>
      </c>
      <c r="O1433" s="5">
        <v>6</v>
      </c>
      <c r="P1433" s="5">
        <v>30</v>
      </c>
      <c r="Q1433" s="5">
        <v>6</v>
      </c>
      <c r="R1433" s="5">
        <v>0</v>
      </c>
      <c r="S1433" s="5">
        <v>42</v>
      </c>
      <c r="T1433" s="4">
        <v>840</v>
      </c>
      <c r="U1433" s="26">
        <f t="shared" si="44"/>
        <v>14.581583864322333</v>
      </c>
      <c r="V1433" s="26">
        <f t="shared" si="45"/>
        <v>291.63167728644669</v>
      </c>
      <c r="Z1433" s="4">
        <v>40</v>
      </c>
      <c r="AA1433" s="26">
        <v>8.9174643853169506</v>
      </c>
      <c r="AB1433" s="26">
        <v>249.68900278887463</v>
      </c>
    </row>
    <row r="1434" spans="1:28" x14ac:dyDescent="0.25">
      <c r="A1434" s="5" t="s">
        <v>3393</v>
      </c>
      <c r="B1434" s="6" t="s">
        <v>1643</v>
      </c>
      <c r="C1434" s="6" t="s">
        <v>1644</v>
      </c>
      <c r="D1434" s="5">
        <v>2004</v>
      </c>
      <c r="E1434" s="5">
        <v>12</v>
      </c>
      <c r="F1434" s="5">
        <v>33</v>
      </c>
      <c r="G1434" s="5">
        <v>91752</v>
      </c>
      <c r="H1434" s="5" t="s">
        <v>1370</v>
      </c>
      <c r="I1434" s="7">
        <v>7.4</v>
      </c>
      <c r="J1434" s="5">
        <v>38</v>
      </c>
      <c r="K1434" s="5">
        <v>2</v>
      </c>
      <c r="L1434" s="5">
        <v>2</v>
      </c>
      <c r="M1434" s="5">
        <v>5</v>
      </c>
      <c r="N1434" s="5">
        <v>5</v>
      </c>
      <c r="O1434" s="5">
        <v>6</v>
      </c>
      <c r="P1434" s="5">
        <v>6</v>
      </c>
      <c r="Q1434" s="5">
        <v>15</v>
      </c>
      <c r="R1434" s="5">
        <v>15</v>
      </c>
      <c r="S1434" s="5">
        <v>42</v>
      </c>
      <c r="T1434" s="4">
        <v>1596</v>
      </c>
      <c r="U1434" s="26">
        <f t="shared" si="44"/>
        <v>14.581583864322333</v>
      </c>
      <c r="V1434" s="26">
        <f t="shared" si="45"/>
        <v>554.1001868442487</v>
      </c>
      <c r="Z1434" s="4">
        <v>20</v>
      </c>
      <c r="AA1434" s="26">
        <v>34.47002407030768</v>
      </c>
      <c r="AB1434" s="26">
        <v>2412.9016849215377</v>
      </c>
    </row>
    <row r="1435" spans="1:28" x14ac:dyDescent="0.25">
      <c r="A1435" s="5" t="s">
        <v>13</v>
      </c>
      <c r="B1435" s="6" t="s">
        <v>1643</v>
      </c>
      <c r="C1435" s="6" t="s">
        <v>1644</v>
      </c>
      <c r="D1435" s="5">
        <v>2004</v>
      </c>
      <c r="E1435" s="5">
        <v>12</v>
      </c>
      <c r="F1435" s="5">
        <v>34</v>
      </c>
      <c r="G1435" s="5">
        <v>95835</v>
      </c>
      <c r="H1435" s="5" t="s">
        <v>1370</v>
      </c>
      <c r="I1435" s="7">
        <v>1.9</v>
      </c>
      <c r="J1435" s="5">
        <v>0</v>
      </c>
      <c r="K1435" s="5">
        <v>4</v>
      </c>
      <c r="L1435" s="5">
        <v>2</v>
      </c>
      <c r="M1435" s="5">
        <v>4</v>
      </c>
      <c r="N1435" s="5">
        <v>4</v>
      </c>
      <c r="O1435" s="5">
        <v>12</v>
      </c>
      <c r="P1435" s="5">
        <v>6</v>
      </c>
      <c r="Q1435" s="5">
        <v>12</v>
      </c>
      <c r="R1435" s="5">
        <v>12</v>
      </c>
      <c r="S1435" s="5">
        <v>42</v>
      </c>
      <c r="T1435" s="4">
        <v>0</v>
      </c>
      <c r="U1435" s="26">
        <f t="shared" si="44"/>
        <v>14.581583864322333</v>
      </c>
      <c r="V1435" s="26">
        <f t="shared" si="45"/>
        <v>0</v>
      </c>
      <c r="Z1435" s="4">
        <v>26</v>
      </c>
      <c r="AA1435" s="26">
        <v>8.1870857378567337</v>
      </c>
      <c r="AB1435" s="26">
        <v>81.870857378567337</v>
      </c>
    </row>
    <row r="1436" spans="1:28" x14ac:dyDescent="0.25">
      <c r="A1436" s="5" t="s">
        <v>269</v>
      </c>
      <c r="B1436" s="6" t="s">
        <v>1643</v>
      </c>
      <c r="C1436" s="6" t="s">
        <v>1644</v>
      </c>
      <c r="D1436" s="5">
        <v>2004</v>
      </c>
      <c r="E1436" s="5">
        <v>12</v>
      </c>
      <c r="F1436" s="5">
        <v>40</v>
      </c>
      <c r="G1436" s="5">
        <v>93422</v>
      </c>
      <c r="H1436" s="5" t="s">
        <v>1370</v>
      </c>
      <c r="I1436" s="7">
        <v>4</v>
      </c>
      <c r="J1436" s="5">
        <v>41</v>
      </c>
      <c r="K1436" s="5">
        <v>5</v>
      </c>
      <c r="L1436" s="5">
        <v>1</v>
      </c>
      <c r="M1436" s="5">
        <v>3</v>
      </c>
      <c r="N1436" s="5">
        <v>5</v>
      </c>
      <c r="O1436" s="5">
        <v>15</v>
      </c>
      <c r="P1436" s="5">
        <v>3</v>
      </c>
      <c r="Q1436" s="5">
        <v>9</v>
      </c>
      <c r="R1436" s="5">
        <v>15</v>
      </c>
      <c r="S1436" s="5">
        <v>42</v>
      </c>
      <c r="T1436" s="4">
        <v>1722</v>
      </c>
      <c r="U1436" s="26">
        <f t="shared" si="44"/>
        <v>14.581583864322333</v>
      </c>
      <c r="V1436" s="26">
        <f t="shared" si="45"/>
        <v>597.84493843721566</v>
      </c>
      <c r="Z1436" s="4">
        <v>38</v>
      </c>
      <c r="AA1436" s="26">
        <v>47.712345568781515</v>
      </c>
      <c r="AB1436" s="26">
        <v>1908.4938227512607</v>
      </c>
    </row>
    <row r="1437" spans="1:28" x14ac:dyDescent="0.25">
      <c r="A1437" s="5" t="s">
        <v>329</v>
      </c>
      <c r="B1437" s="6" t="s">
        <v>1643</v>
      </c>
      <c r="C1437" s="6" t="s">
        <v>1644</v>
      </c>
      <c r="D1437" s="5">
        <v>2004</v>
      </c>
      <c r="E1437" s="5">
        <v>12</v>
      </c>
      <c r="F1437" s="5">
        <v>43</v>
      </c>
      <c r="G1437" s="5">
        <v>95112</v>
      </c>
      <c r="H1437" s="5" t="s">
        <v>1370</v>
      </c>
      <c r="I1437" s="7">
        <v>6</v>
      </c>
      <c r="J1437" s="5">
        <v>50</v>
      </c>
      <c r="K1437" s="5">
        <v>5</v>
      </c>
      <c r="L1437" s="5">
        <v>0</v>
      </c>
      <c r="M1437" s="5">
        <v>4</v>
      </c>
      <c r="N1437" s="5">
        <v>5</v>
      </c>
      <c r="O1437" s="5">
        <v>15</v>
      </c>
      <c r="P1437" s="5">
        <v>0</v>
      </c>
      <c r="Q1437" s="5">
        <v>12</v>
      </c>
      <c r="R1437" s="5">
        <v>15</v>
      </c>
      <c r="S1437" s="5">
        <v>42</v>
      </c>
      <c r="T1437" s="4">
        <v>2100</v>
      </c>
      <c r="U1437" s="26">
        <f t="shared" si="44"/>
        <v>14.581583864322333</v>
      </c>
      <c r="V1437" s="26">
        <f t="shared" si="45"/>
        <v>729.07919321611666</v>
      </c>
      <c r="Z1437" s="4">
        <v>28</v>
      </c>
      <c r="AA1437" s="26">
        <v>39.988418385812516</v>
      </c>
      <c r="AB1437" s="26">
        <v>1599.5367354325006</v>
      </c>
    </row>
    <row r="1438" spans="1:28" x14ac:dyDescent="0.25">
      <c r="A1438" s="5" t="s">
        <v>341</v>
      </c>
      <c r="B1438" s="6" t="s">
        <v>1643</v>
      </c>
      <c r="C1438" s="6" t="s">
        <v>1644</v>
      </c>
      <c r="D1438" s="5">
        <v>2004</v>
      </c>
      <c r="E1438" s="5">
        <v>12</v>
      </c>
      <c r="F1438" s="5">
        <v>43</v>
      </c>
      <c r="G1438" s="5">
        <v>95120</v>
      </c>
      <c r="H1438" s="5" t="s">
        <v>1370</v>
      </c>
      <c r="I1438" s="7">
        <v>6</v>
      </c>
      <c r="J1438" s="5">
        <v>20</v>
      </c>
      <c r="K1438" s="5">
        <v>0</v>
      </c>
      <c r="L1438" s="5">
        <v>0</v>
      </c>
      <c r="M1438" s="5">
        <v>4</v>
      </c>
      <c r="N1438" s="5">
        <v>10</v>
      </c>
      <c r="O1438" s="5">
        <v>0</v>
      </c>
      <c r="P1438" s="5">
        <v>0</v>
      </c>
      <c r="Q1438" s="5">
        <v>12</v>
      </c>
      <c r="R1438" s="5">
        <v>30</v>
      </c>
      <c r="S1438" s="5">
        <v>42</v>
      </c>
      <c r="T1438" s="4">
        <v>840</v>
      </c>
      <c r="U1438" s="26">
        <f t="shared" si="44"/>
        <v>14.581583864322333</v>
      </c>
      <c r="V1438" s="26">
        <f t="shared" si="45"/>
        <v>291.63167728644669</v>
      </c>
      <c r="Z1438" s="4">
        <v>22</v>
      </c>
      <c r="AA1438" s="26">
        <v>10.704020776116657</v>
      </c>
      <c r="AB1438" s="26">
        <v>321.1206232834997</v>
      </c>
    </row>
    <row r="1439" spans="1:28" x14ac:dyDescent="0.25">
      <c r="A1439" s="5" t="s">
        <v>373</v>
      </c>
      <c r="B1439" s="6" t="s">
        <v>1643</v>
      </c>
      <c r="C1439" s="6" t="s">
        <v>1644</v>
      </c>
      <c r="D1439" s="5">
        <v>2004</v>
      </c>
      <c r="E1439" s="5">
        <v>12</v>
      </c>
      <c r="F1439" s="5">
        <v>43</v>
      </c>
      <c r="G1439" s="5">
        <v>95127</v>
      </c>
      <c r="H1439" s="5" t="s">
        <v>1370</v>
      </c>
      <c r="I1439" s="7">
        <v>2</v>
      </c>
      <c r="J1439" s="5">
        <v>39</v>
      </c>
      <c r="K1439" s="5">
        <v>5</v>
      </c>
      <c r="L1439" s="5">
        <v>0</v>
      </c>
      <c r="M1439" s="5">
        <v>4</v>
      </c>
      <c r="N1439" s="5">
        <v>5</v>
      </c>
      <c r="O1439" s="5">
        <v>15</v>
      </c>
      <c r="P1439" s="5">
        <v>0</v>
      </c>
      <c r="Q1439" s="5">
        <v>12</v>
      </c>
      <c r="R1439" s="5">
        <v>15</v>
      </c>
      <c r="S1439" s="5">
        <v>42</v>
      </c>
      <c r="T1439" s="4">
        <v>1638</v>
      </c>
      <c r="U1439" s="26">
        <f t="shared" si="44"/>
        <v>14.581583864322333</v>
      </c>
      <c r="V1439" s="26">
        <f t="shared" si="45"/>
        <v>568.68177070857098</v>
      </c>
      <c r="Z1439" s="4">
        <v>35</v>
      </c>
      <c r="AA1439" s="26">
        <v>19.985334079829574</v>
      </c>
      <c r="AB1439" s="26">
        <v>899.34003359233088</v>
      </c>
    </row>
    <row r="1440" spans="1:28" x14ac:dyDescent="0.25">
      <c r="A1440" s="5" t="s">
        <v>440</v>
      </c>
      <c r="B1440" s="6" t="s">
        <v>1643</v>
      </c>
      <c r="C1440" s="6" t="s">
        <v>1644</v>
      </c>
      <c r="D1440" s="5">
        <v>2004</v>
      </c>
      <c r="E1440" s="5">
        <v>12</v>
      </c>
      <c r="F1440" s="5">
        <v>50</v>
      </c>
      <c r="G1440" s="5">
        <v>95363</v>
      </c>
      <c r="H1440" s="5" t="s">
        <v>1370</v>
      </c>
      <c r="I1440" s="7">
        <v>4</v>
      </c>
      <c r="J1440" s="5">
        <v>30</v>
      </c>
      <c r="K1440" s="5">
        <v>5</v>
      </c>
      <c r="L1440" s="5">
        <v>0</v>
      </c>
      <c r="M1440" s="5">
        <v>3</v>
      </c>
      <c r="N1440" s="5">
        <v>6</v>
      </c>
      <c r="O1440" s="5">
        <v>15</v>
      </c>
      <c r="P1440" s="5">
        <v>0</v>
      </c>
      <c r="Q1440" s="5">
        <v>9</v>
      </c>
      <c r="R1440" s="5">
        <v>18</v>
      </c>
      <c r="S1440" s="5">
        <v>42</v>
      </c>
      <c r="T1440" s="4">
        <v>1260</v>
      </c>
      <c r="U1440" s="26">
        <f t="shared" si="44"/>
        <v>14.581583864322333</v>
      </c>
      <c r="V1440" s="26">
        <f t="shared" si="45"/>
        <v>437.44751592966998</v>
      </c>
      <c r="Z1440" s="4">
        <v>39</v>
      </c>
      <c r="AA1440" s="26">
        <v>5.9024958879344833</v>
      </c>
      <c r="AB1440" s="26">
        <v>354.14975327606902</v>
      </c>
    </row>
    <row r="1441" spans="1:28" x14ac:dyDescent="0.25">
      <c r="A1441" s="5" t="s">
        <v>1694</v>
      </c>
      <c r="B1441" s="6" t="s">
        <v>1643</v>
      </c>
      <c r="C1441" s="6" t="s">
        <v>1644</v>
      </c>
      <c r="D1441" s="5">
        <v>2003</v>
      </c>
      <c r="E1441" s="5">
        <v>13</v>
      </c>
      <c r="F1441" s="5">
        <v>5</v>
      </c>
      <c r="G1441" s="5">
        <v>95228</v>
      </c>
      <c r="H1441" s="5" t="s">
        <v>1645</v>
      </c>
      <c r="I1441" s="7">
        <v>5.7</v>
      </c>
      <c r="J1441" s="5">
        <v>19</v>
      </c>
      <c r="K1441" s="5">
        <v>4</v>
      </c>
      <c r="L1441" s="5">
        <v>7</v>
      </c>
      <c r="M1441" s="5">
        <v>2</v>
      </c>
      <c r="N1441" s="5">
        <v>1</v>
      </c>
      <c r="O1441" s="5">
        <v>12</v>
      </c>
      <c r="P1441" s="5">
        <v>21</v>
      </c>
      <c r="Q1441" s="5">
        <v>6</v>
      </c>
      <c r="R1441" s="5">
        <v>3</v>
      </c>
      <c r="S1441" s="5">
        <v>42</v>
      </c>
      <c r="T1441" s="4">
        <v>798</v>
      </c>
      <c r="U1441" s="26">
        <f t="shared" si="44"/>
        <v>14.52743950884796</v>
      </c>
      <c r="V1441" s="26">
        <f t="shared" si="45"/>
        <v>276.02135066811127</v>
      </c>
      <c r="Z1441" s="4">
        <v>22</v>
      </c>
      <c r="AA1441" s="26">
        <v>5.3520103880583285</v>
      </c>
      <c r="AB1441" s="26">
        <v>251.54448823874145</v>
      </c>
    </row>
    <row r="1442" spans="1:28" x14ac:dyDescent="0.25">
      <c r="A1442" s="5" t="s">
        <v>1795</v>
      </c>
      <c r="B1442" s="6" t="s">
        <v>1643</v>
      </c>
      <c r="C1442" s="6" t="s">
        <v>1644</v>
      </c>
      <c r="D1442" s="5">
        <v>2003</v>
      </c>
      <c r="E1442" s="5">
        <v>13</v>
      </c>
      <c r="F1442" s="5">
        <v>19</v>
      </c>
      <c r="G1442" s="5">
        <v>93550</v>
      </c>
      <c r="H1442" s="5" t="s">
        <v>1645</v>
      </c>
      <c r="I1442" s="7">
        <v>6</v>
      </c>
      <c r="J1442" s="5">
        <v>70</v>
      </c>
      <c r="K1442" s="5">
        <v>4</v>
      </c>
      <c r="L1442" s="5">
        <v>2</v>
      </c>
      <c r="M1442" s="5">
        <v>4</v>
      </c>
      <c r="N1442" s="5">
        <v>4</v>
      </c>
      <c r="O1442" s="5">
        <v>12</v>
      </c>
      <c r="P1442" s="5">
        <v>6</v>
      </c>
      <c r="Q1442" s="5">
        <v>12</v>
      </c>
      <c r="R1442" s="5">
        <v>12</v>
      </c>
      <c r="S1442" s="5">
        <v>42</v>
      </c>
      <c r="T1442" s="4">
        <v>2940</v>
      </c>
      <c r="U1442" s="26">
        <f t="shared" si="44"/>
        <v>14.52743950884796</v>
      </c>
      <c r="V1442" s="26">
        <f t="shared" si="45"/>
        <v>1016.9207656193572</v>
      </c>
      <c r="Z1442" s="4">
        <v>39</v>
      </c>
      <c r="AA1442" s="26">
        <v>2.9512479439672417</v>
      </c>
      <c r="AB1442" s="26">
        <v>29.512479439672418</v>
      </c>
    </row>
    <row r="1443" spans="1:28" x14ac:dyDescent="0.25">
      <c r="A1443" s="5" t="s">
        <v>2328</v>
      </c>
      <c r="B1443" s="6" t="s">
        <v>1643</v>
      </c>
      <c r="C1443" s="6" t="s">
        <v>1644</v>
      </c>
      <c r="D1443" s="5">
        <v>2003</v>
      </c>
      <c r="E1443" s="5">
        <v>13</v>
      </c>
      <c r="F1443" s="5">
        <v>56</v>
      </c>
      <c r="G1443" s="5">
        <v>91362</v>
      </c>
      <c r="H1443" s="5" t="s">
        <v>1645</v>
      </c>
      <c r="I1443" s="7">
        <v>3.8</v>
      </c>
      <c r="J1443" s="5">
        <v>19</v>
      </c>
      <c r="K1443" s="5">
        <v>4</v>
      </c>
      <c r="L1443" s="5">
        <v>0</v>
      </c>
      <c r="M1443" s="5">
        <v>5</v>
      </c>
      <c r="N1443" s="5">
        <v>5</v>
      </c>
      <c r="O1443" s="5">
        <v>12</v>
      </c>
      <c r="P1443" s="5">
        <v>0</v>
      </c>
      <c r="Q1443" s="5">
        <v>15</v>
      </c>
      <c r="R1443" s="5">
        <v>15</v>
      </c>
      <c r="S1443" s="5">
        <v>42</v>
      </c>
      <c r="T1443" s="4">
        <v>798</v>
      </c>
      <c r="U1443" s="26">
        <f t="shared" si="44"/>
        <v>14.52743950884796</v>
      </c>
      <c r="V1443" s="26">
        <f t="shared" si="45"/>
        <v>276.02135066811127</v>
      </c>
      <c r="Z1443" s="4">
        <v>25</v>
      </c>
      <c r="AA1443" s="26">
        <v>14.933742147771458</v>
      </c>
      <c r="AB1443" s="26">
        <v>283.74110080765769</v>
      </c>
    </row>
    <row r="1444" spans="1:28" x14ac:dyDescent="0.25">
      <c r="A1444" s="5" t="s">
        <v>2891</v>
      </c>
      <c r="B1444" s="6" t="s">
        <v>1643</v>
      </c>
      <c r="C1444" s="6" t="s">
        <v>1644</v>
      </c>
      <c r="D1444" s="5">
        <v>2003</v>
      </c>
      <c r="E1444" s="5">
        <v>13</v>
      </c>
      <c r="F1444" s="5">
        <v>1</v>
      </c>
      <c r="G1444" s="5">
        <v>94536</v>
      </c>
      <c r="H1444" s="5" t="s">
        <v>1645</v>
      </c>
      <c r="I1444" s="7">
        <v>5.9</v>
      </c>
      <c r="J1444" s="5">
        <v>81</v>
      </c>
      <c r="K1444" s="5">
        <v>4</v>
      </c>
      <c r="L1444" s="5">
        <v>2</v>
      </c>
      <c r="M1444" s="5">
        <v>4</v>
      </c>
      <c r="N1444" s="5">
        <v>4</v>
      </c>
      <c r="O1444" s="5">
        <v>12</v>
      </c>
      <c r="P1444" s="5">
        <v>6</v>
      </c>
      <c r="Q1444" s="5">
        <v>12</v>
      </c>
      <c r="R1444" s="5">
        <v>12</v>
      </c>
      <c r="S1444" s="5">
        <v>42</v>
      </c>
      <c r="T1444" s="4">
        <v>3402</v>
      </c>
      <c r="U1444" s="26">
        <f t="shared" si="44"/>
        <v>14.52743950884796</v>
      </c>
      <c r="V1444" s="26">
        <f t="shared" si="45"/>
        <v>1176.7226002166849</v>
      </c>
      <c r="Z1444" s="4">
        <v>48</v>
      </c>
      <c r="AA1444" s="26">
        <v>23.58466909515122</v>
      </c>
      <c r="AB1444" s="26">
        <v>0</v>
      </c>
    </row>
    <row r="1445" spans="1:28" x14ac:dyDescent="0.25">
      <c r="A1445" s="5" t="s">
        <v>1767</v>
      </c>
      <c r="B1445" s="6" t="s">
        <v>1683</v>
      </c>
      <c r="C1445" s="6" t="s">
        <v>1644</v>
      </c>
      <c r="D1445" s="5">
        <v>2003</v>
      </c>
      <c r="E1445" s="5">
        <v>13</v>
      </c>
      <c r="F1445" s="5">
        <v>19</v>
      </c>
      <c r="G1445" s="5">
        <v>91505</v>
      </c>
      <c r="H1445" s="5" t="s">
        <v>1370</v>
      </c>
      <c r="I1445" s="7">
        <v>8</v>
      </c>
      <c r="J1445" s="5">
        <v>55</v>
      </c>
      <c r="K1445" s="5">
        <v>5</v>
      </c>
      <c r="L1445" s="5">
        <v>3</v>
      </c>
      <c r="M1445" s="5">
        <v>4</v>
      </c>
      <c r="N1445" s="5">
        <v>2</v>
      </c>
      <c r="O1445" s="5">
        <v>15</v>
      </c>
      <c r="P1445" s="5">
        <v>9</v>
      </c>
      <c r="Q1445" s="5">
        <v>12</v>
      </c>
      <c r="R1445" s="5">
        <v>6</v>
      </c>
      <c r="S1445" s="5">
        <v>42</v>
      </c>
      <c r="T1445" s="4">
        <v>2310</v>
      </c>
      <c r="U1445" s="26">
        <f t="shared" si="44"/>
        <v>14.52743950884796</v>
      </c>
      <c r="V1445" s="26">
        <f t="shared" si="45"/>
        <v>799.00917298663785</v>
      </c>
      <c r="Z1445" s="4">
        <v>31</v>
      </c>
      <c r="AA1445" s="26">
        <v>11.15326466368289</v>
      </c>
      <c r="AB1445" s="26">
        <v>100.37938197314601</v>
      </c>
    </row>
    <row r="1446" spans="1:28" x14ac:dyDescent="0.25">
      <c r="A1446" s="5" t="s">
        <v>3066</v>
      </c>
      <c r="B1446" s="6" t="s">
        <v>1643</v>
      </c>
      <c r="C1446" s="6" t="s">
        <v>1644</v>
      </c>
      <c r="D1446" s="5">
        <v>2003</v>
      </c>
      <c r="E1446" s="5">
        <v>13</v>
      </c>
      <c r="F1446" s="5">
        <v>19</v>
      </c>
      <c r="G1446" s="5">
        <v>91387</v>
      </c>
      <c r="H1446" s="5" t="s">
        <v>1370</v>
      </c>
      <c r="I1446" s="7">
        <v>6</v>
      </c>
      <c r="J1446" s="5">
        <v>30</v>
      </c>
      <c r="K1446" s="5">
        <v>6</v>
      </c>
      <c r="L1446" s="5">
        <v>0</v>
      </c>
      <c r="M1446" s="5">
        <v>2</v>
      </c>
      <c r="N1446" s="5">
        <v>6</v>
      </c>
      <c r="O1446" s="5">
        <v>18</v>
      </c>
      <c r="P1446" s="5">
        <v>0</v>
      </c>
      <c r="Q1446" s="5">
        <v>6</v>
      </c>
      <c r="R1446" s="5">
        <v>18</v>
      </c>
      <c r="S1446" s="5">
        <v>42</v>
      </c>
      <c r="T1446" s="4">
        <v>1260</v>
      </c>
      <c r="U1446" s="26">
        <f t="shared" si="44"/>
        <v>14.52743950884796</v>
      </c>
      <c r="V1446" s="26">
        <f t="shared" si="45"/>
        <v>435.82318526543884</v>
      </c>
      <c r="Z1446" s="4">
        <v>6</v>
      </c>
      <c r="AA1446" s="26">
        <v>52.713395333246901</v>
      </c>
      <c r="AB1446" s="26">
        <v>4796.9189753254677</v>
      </c>
    </row>
    <row r="1447" spans="1:28" x14ac:dyDescent="0.25">
      <c r="A1447" s="5" t="s">
        <v>3381</v>
      </c>
      <c r="B1447" s="6" t="s">
        <v>1643</v>
      </c>
      <c r="C1447" s="6" t="s">
        <v>1644</v>
      </c>
      <c r="D1447" s="5">
        <v>2003</v>
      </c>
      <c r="E1447" s="5">
        <v>13</v>
      </c>
      <c r="F1447" s="5">
        <v>31</v>
      </c>
      <c r="G1447" s="5">
        <v>95765</v>
      </c>
      <c r="H1447" s="5" t="s">
        <v>1370</v>
      </c>
      <c r="I1447" s="7">
        <v>6</v>
      </c>
      <c r="J1447" s="5">
        <v>60</v>
      </c>
      <c r="K1447" s="5">
        <v>6</v>
      </c>
      <c r="L1447" s="5">
        <v>4</v>
      </c>
      <c r="M1447" s="5">
        <v>4</v>
      </c>
      <c r="N1447" s="5">
        <v>0</v>
      </c>
      <c r="O1447" s="5">
        <v>18</v>
      </c>
      <c r="P1447" s="5">
        <v>12</v>
      </c>
      <c r="Q1447" s="5">
        <v>12</v>
      </c>
      <c r="R1447" s="5">
        <v>0</v>
      </c>
      <c r="S1447" s="5">
        <v>42</v>
      </c>
      <c r="T1447" s="4">
        <v>2520</v>
      </c>
      <c r="U1447" s="26">
        <f t="shared" si="44"/>
        <v>14.52743950884796</v>
      </c>
      <c r="V1447" s="26">
        <f t="shared" si="45"/>
        <v>871.64637053087768</v>
      </c>
      <c r="Z1447" s="4">
        <v>30</v>
      </c>
      <c r="AA1447" s="26">
        <v>30.671477825127951</v>
      </c>
      <c r="AB1447" s="26">
        <v>1564.2453690815255</v>
      </c>
    </row>
    <row r="1448" spans="1:28" x14ac:dyDescent="0.25">
      <c r="A1448" s="5" t="s">
        <v>3445</v>
      </c>
      <c r="B1448" s="6" t="s">
        <v>1643</v>
      </c>
      <c r="C1448" s="6" t="s">
        <v>1644</v>
      </c>
      <c r="D1448" s="5">
        <v>2003</v>
      </c>
      <c r="E1448" s="5">
        <v>13</v>
      </c>
      <c r="F1448" s="5">
        <v>33</v>
      </c>
      <c r="G1448" s="5">
        <v>92530</v>
      </c>
      <c r="H1448" s="5" t="s">
        <v>1370</v>
      </c>
      <c r="I1448" s="7">
        <v>2.8</v>
      </c>
      <c r="J1448" s="5">
        <v>50</v>
      </c>
      <c r="K1448" s="5">
        <v>4</v>
      </c>
      <c r="L1448" s="5">
        <v>4</v>
      </c>
      <c r="M1448" s="5">
        <v>4</v>
      </c>
      <c r="N1448" s="5">
        <v>2</v>
      </c>
      <c r="O1448" s="5">
        <v>12</v>
      </c>
      <c r="P1448" s="5">
        <v>12</v>
      </c>
      <c r="Q1448" s="5">
        <v>12</v>
      </c>
      <c r="R1448" s="5">
        <v>6</v>
      </c>
      <c r="S1448" s="5">
        <v>42</v>
      </c>
      <c r="T1448" s="4">
        <v>2100</v>
      </c>
      <c r="U1448" s="26">
        <f t="shared" si="44"/>
        <v>14.52743950884796</v>
      </c>
      <c r="V1448" s="26">
        <f t="shared" si="45"/>
        <v>726.37197544239802</v>
      </c>
      <c r="Z1448" s="4">
        <v>45</v>
      </c>
      <c r="AA1448" s="26">
        <v>1.5453882760707502</v>
      </c>
      <c r="AB1448" s="26">
        <v>0</v>
      </c>
    </row>
    <row r="1449" spans="1:28" x14ac:dyDescent="0.25">
      <c r="A1449" s="5" t="s">
        <v>60</v>
      </c>
      <c r="B1449" s="6" t="s">
        <v>1643</v>
      </c>
      <c r="C1449" s="6" t="s">
        <v>1644</v>
      </c>
      <c r="D1449" s="5">
        <v>2003</v>
      </c>
      <c r="E1449" s="5">
        <v>13</v>
      </c>
      <c r="F1449" s="5">
        <v>36</v>
      </c>
      <c r="G1449" s="5">
        <v>92308</v>
      </c>
      <c r="H1449" s="5" t="s">
        <v>1370</v>
      </c>
      <c r="I1449" s="7">
        <v>4</v>
      </c>
      <c r="J1449" s="5">
        <v>61</v>
      </c>
      <c r="K1449" s="5">
        <v>4</v>
      </c>
      <c r="L1449" s="5">
        <v>1</v>
      </c>
      <c r="M1449" s="5">
        <v>1</v>
      </c>
      <c r="N1449" s="5">
        <v>8</v>
      </c>
      <c r="O1449" s="5">
        <v>12</v>
      </c>
      <c r="P1449" s="5">
        <v>3</v>
      </c>
      <c r="Q1449" s="5">
        <v>3</v>
      </c>
      <c r="R1449" s="5">
        <v>24</v>
      </c>
      <c r="S1449" s="5">
        <v>42</v>
      </c>
      <c r="T1449" s="4">
        <v>2562</v>
      </c>
      <c r="U1449" s="26">
        <f t="shared" si="44"/>
        <v>14.52743950884796</v>
      </c>
      <c r="V1449" s="26">
        <f t="shared" si="45"/>
        <v>886.17381003972559</v>
      </c>
      <c r="Z1449" s="4">
        <v>9</v>
      </c>
      <c r="AA1449" s="26">
        <v>22.830306675863781</v>
      </c>
      <c r="AB1449" s="26">
        <v>1369.8184005518269</v>
      </c>
    </row>
    <row r="1450" spans="1:28" x14ac:dyDescent="0.25">
      <c r="A1450" s="5" t="s">
        <v>432</v>
      </c>
      <c r="B1450" s="6" t="s">
        <v>1643</v>
      </c>
      <c r="C1450" s="6" t="s">
        <v>1644</v>
      </c>
      <c r="D1450" s="5">
        <v>2003</v>
      </c>
      <c r="E1450" s="5">
        <v>13</v>
      </c>
      <c r="F1450" s="5">
        <v>50</v>
      </c>
      <c r="G1450" s="5">
        <v>95355</v>
      </c>
      <c r="H1450" s="5" t="s">
        <v>1370</v>
      </c>
      <c r="I1450" s="7">
        <v>5</v>
      </c>
      <c r="J1450" s="5">
        <v>35</v>
      </c>
      <c r="K1450" s="5">
        <v>10</v>
      </c>
      <c r="L1450" s="5">
        <v>2</v>
      </c>
      <c r="M1450" s="5">
        <v>0</v>
      </c>
      <c r="N1450" s="5">
        <v>2</v>
      </c>
      <c r="O1450" s="5">
        <v>30</v>
      </c>
      <c r="P1450" s="5">
        <v>6</v>
      </c>
      <c r="Q1450" s="5">
        <v>0</v>
      </c>
      <c r="R1450" s="5">
        <v>6</v>
      </c>
      <c r="S1450" s="5">
        <v>42</v>
      </c>
      <c r="T1450" s="4">
        <v>1470</v>
      </c>
      <c r="U1450" s="26">
        <f t="shared" si="44"/>
        <v>14.52743950884796</v>
      </c>
      <c r="V1450" s="26">
        <f t="shared" si="45"/>
        <v>508.46038280967861</v>
      </c>
      <c r="Z1450" s="4">
        <v>23</v>
      </c>
      <c r="AA1450" s="26">
        <v>30.920381102472231</v>
      </c>
      <c r="AB1450" s="26">
        <v>1546.0190551236115</v>
      </c>
    </row>
    <row r="1451" spans="1:28" x14ac:dyDescent="0.25">
      <c r="A1451" s="5" t="s">
        <v>1750</v>
      </c>
      <c r="B1451" s="6" t="s">
        <v>1660</v>
      </c>
      <c r="C1451" s="6" t="s">
        <v>1151</v>
      </c>
      <c r="D1451" s="5">
        <v>2002</v>
      </c>
      <c r="E1451" s="5">
        <v>14</v>
      </c>
      <c r="F1451" s="5">
        <v>10</v>
      </c>
      <c r="G1451" s="5">
        <v>93706</v>
      </c>
      <c r="H1451" s="5" t="s">
        <v>1645</v>
      </c>
      <c r="I1451" s="7">
        <v>3.9</v>
      </c>
      <c r="J1451" s="5">
        <v>9</v>
      </c>
      <c r="K1451" s="5">
        <v>6</v>
      </c>
      <c r="L1451" s="5">
        <v>4</v>
      </c>
      <c r="M1451" s="5">
        <v>4</v>
      </c>
      <c r="N1451" s="5">
        <v>0</v>
      </c>
      <c r="O1451" s="5">
        <v>18</v>
      </c>
      <c r="P1451" s="5">
        <v>12</v>
      </c>
      <c r="Q1451" s="5">
        <v>12</v>
      </c>
      <c r="R1451" s="5">
        <v>0</v>
      </c>
      <c r="S1451" s="5">
        <v>42</v>
      </c>
      <c r="T1451" s="4">
        <v>378</v>
      </c>
      <c r="U1451" s="26">
        <f t="shared" si="44"/>
        <v>14.472742232116932</v>
      </c>
      <c r="V1451" s="26">
        <f t="shared" si="45"/>
        <v>130.25468008905239</v>
      </c>
      <c r="Z1451" s="4">
        <v>27</v>
      </c>
      <c r="AA1451" s="26">
        <v>23.317384314417065</v>
      </c>
      <c r="AB1451" s="26">
        <v>559.61722354600954</v>
      </c>
    </row>
    <row r="1452" spans="1:28" x14ac:dyDescent="0.25">
      <c r="A1452" s="5" t="s">
        <v>2148</v>
      </c>
      <c r="B1452" s="6" t="s">
        <v>1643</v>
      </c>
      <c r="C1452" s="6" t="s">
        <v>1644</v>
      </c>
      <c r="D1452" s="5">
        <v>2002</v>
      </c>
      <c r="E1452" s="5">
        <v>14</v>
      </c>
      <c r="F1452" s="5">
        <v>39</v>
      </c>
      <c r="G1452" s="5">
        <v>95320</v>
      </c>
      <c r="H1452" s="5" t="s">
        <v>1645</v>
      </c>
      <c r="I1452" s="7">
        <v>3</v>
      </c>
      <c r="J1452" s="5">
        <v>25</v>
      </c>
      <c r="K1452" s="5">
        <v>6</v>
      </c>
      <c r="L1452" s="5">
        <v>0</v>
      </c>
      <c r="M1452" s="5">
        <v>6</v>
      </c>
      <c r="N1452" s="5">
        <v>2</v>
      </c>
      <c r="O1452" s="5">
        <v>18</v>
      </c>
      <c r="P1452" s="5">
        <v>0</v>
      </c>
      <c r="Q1452" s="5">
        <v>18</v>
      </c>
      <c r="R1452" s="5">
        <v>6</v>
      </c>
      <c r="S1452" s="5">
        <v>42</v>
      </c>
      <c r="T1452" s="4">
        <v>1050</v>
      </c>
      <c r="U1452" s="26">
        <f t="shared" si="44"/>
        <v>14.472742232116932</v>
      </c>
      <c r="V1452" s="26">
        <f t="shared" si="45"/>
        <v>361.8185558029233</v>
      </c>
      <c r="Z1452" s="4">
        <v>39</v>
      </c>
      <c r="AA1452" s="26">
        <v>10.329367803885345</v>
      </c>
      <c r="AB1452" s="26">
        <v>10.329367803885345</v>
      </c>
    </row>
    <row r="1453" spans="1:28" x14ac:dyDescent="0.25">
      <c r="A1453" s="5" t="s">
        <v>3024</v>
      </c>
      <c r="B1453" s="6" t="s">
        <v>1643</v>
      </c>
      <c r="C1453" s="6" t="s">
        <v>1644</v>
      </c>
      <c r="D1453" s="5">
        <v>2002</v>
      </c>
      <c r="E1453" s="5">
        <v>14</v>
      </c>
      <c r="F1453" s="5">
        <v>19</v>
      </c>
      <c r="G1453" s="5">
        <v>90504</v>
      </c>
      <c r="H1453" s="5" t="s">
        <v>1370</v>
      </c>
      <c r="I1453" s="7">
        <v>2.5</v>
      </c>
      <c r="J1453" s="5">
        <v>45</v>
      </c>
      <c r="K1453" s="5">
        <v>4</v>
      </c>
      <c r="L1453" s="5">
        <v>4</v>
      </c>
      <c r="M1453" s="5">
        <v>4</v>
      </c>
      <c r="N1453" s="5">
        <v>2</v>
      </c>
      <c r="O1453" s="5">
        <v>12</v>
      </c>
      <c r="P1453" s="5">
        <v>12</v>
      </c>
      <c r="Q1453" s="5">
        <v>12</v>
      </c>
      <c r="R1453" s="5">
        <v>6</v>
      </c>
      <c r="S1453" s="5">
        <v>42</v>
      </c>
      <c r="T1453" s="4">
        <v>1890</v>
      </c>
      <c r="U1453" s="26">
        <f t="shared" si="44"/>
        <v>14.472742232116932</v>
      </c>
      <c r="V1453" s="26">
        <f t="shared" si="45"/>
        <v>651.27340044526193</v>
      </c>
      <c r="Z1453" s="4">
        <v>22</v>
      </c>
      <c r="AA1453" s="26">
        <v>4.0140077910437464</v>
      </c>
      <c r="AB1453" s="26">
        <v>76.266148029831186</v>
      </c>
    </row>
    <row r="1454" spans="1:28" x14ac:dyDescent="0.25">
      <c r="A1454" s="5" t="s">
        <v>3075</v>
      </c>
      <c r="B1454" s="6" t="s">
        <v>1643</v>
      </c>
      <c r="C1454" s="6" t="s">
        <v>1644</v>
      </c>
      <c r="D1454" s="5">
        <v>2002</v>
      </c>
      <c r="E1454" s="5">
        <v>14</v>
      </c>
      <c r="F1454" s="5">
        <v>19</v>
      </c>
      <c r="G1454" s="5">
        <v>90715</v>
      </c>
      <c r="H1454" s="5" t="s">
        <v>1370</v>
      </c>
      <c r="I1454" s="7">
        <v>1.9</v>
      </c>
      <c r="J1454" s="5">
        <v>19</v>
      </c>
      <c r="K1454" s="5">
        <v>4</v>
      </c>
      <c r="L1454" s="5">
        <v>4</v>
      </c>
      <c r="M1454" s="5">
        <v>3</v>
      </c>
      <c r="N1454" s="5">
        <v>3</v>
      </c>
      <c r="O1454" s="5">
        <v>12</v>
      </c>
      <c r="P1454" s="5">
        <v>12</v>
      </c>
      <c r="Q1454" s="5">
        <v>9</v>
      </c>
      <c r="R1454" s="5">
        <v>9</v>
      </c>
      <c r="S1454" s="5">
        <v>42</v>
      </c>
      <c r="T1454" s="4">
        <v>798</v>
      </c>
      <c r="U1454" s="26">
        <f t="shared" si="44"/>
        <v>14.472742232116932</v>
      </c>
      <c r="V1454" s="26">
        <f t="shared" si="45"/>
        <v>274.98210241022173</v>
      </c>
      <c r="Z1454" s="4">
        <v>30</v>
      </c>
      <c r="AA1454" s="26">
        <v>9.7591065807225288</v>
      </c>
      <c r="AB1454" s="26">
        <v>331.80962374456595</v>
      </c>
    </row>
    <row r="1455" spans="1:28" x14ac:dyDescent="0.25">
      <c r="A1455" s="5" t="s">
        <v>3186</v>
      </c>
      <c r="B1455" s="6" t="s">
        <v>1643</v>
      </c>
      <c r="C1455" s="6" t="s">
        <v>1644</v>
      </c>
      <c r="D1455" s="5">
        <v>2002</v>
      </c>
      <c r="E1455" s="5">
        <v>14</v>
      </c>
      <c r="F1455" s="5">
        <v>19</v>
      </c>
      <c r="G1455" s="5">
        <v>91384</v>
      </c>
      <c r="H1455" s="5" t="s">
        <v>1370</v>
      </c>
      <c r="I1455" s="7">
        <v>7.1</v>
      </c>
      <c r="J1455" s="5">
        <v>35</v>
      </c>
      <c r="K1455" s="5">
        <v>3</v>
      </c>
      <c r="L1455" s="5">
        <v>3</v>
      </c>
      <c r="M1455" s="5">
        <v>5</v>
      </c>
      <c r="N1455" s="5">
        <v>3</v>
      </c>
      <c r="O1455" s="5">
        <v>9</v>
      </c>
      <c r="P1455" s="5">
        <v>9</v>
      </c>
      <c r="Q1455" s="5">
        <v>15</v>
      </c>
      <c r="R1455" s="5">
        <v>9</v>
      </c>
      <c r="S1455" s="5">
        <v>42</v>
      </c>
      <c r="T1455" s="4">
        <v>1470</v>
      </c>
      <c r="U1455" s="26">
        <f t="shared" si="44"/>
        <v>14.472742232116932</v>
      </c>
      <c r="V1455" s="26">
        <f t="shared" si="45"/>
        <v>506.54597812409264</v>
      </c>
      <c r="Z1455" s="4">
        <v>45</v>
      </c>
      <c r="AA1455" s="26">
        <v>43.27087172998101</v>
      </c>
      <c r="AB1455" s="26">
        <v>865.41743459962026</v>
      </c>
    </row>
    <row r="1456" spans="1:28" x14ac:dyDescent="0.25">
      <c r="A1456" s="5" t="s">
        <v>3273</v>
      </c>
      <c r="B1456" s="6" t="s">
        <v>1643</v>
      </c>
      <c r="C1456" s="6" t="s">
        <v>1644</v>
      </c>
      <c r="D1456" s="5">
        <v>2002</v>
      </c>
      <c r="E1456" s="5">
        <v>14</v>
      </c>
      <c r="F1456" s="5">
        <v>30</v>
      </c>
      <c r="G1456" s="5">
        <v>92692</v>
      </c>
      <c r="H1456" s="5" t="s">
        <v>1370</v>
      </c>
      <c r="I1456" s="7">
        <v>5</v>
      </c>
      <c r="J1456" s="5">
        <v>100</v>
      </c>
      <c r="K1456" s="5">
        <v>8</v>
      </c>
      <c r="L1456" s="5">
        <v>2</v>
      </c>
      <c r="M1456" s="5">
        <v>0</v>
      </c>
      <c r="N1456" s="5">
        <v>4</v>
      </c>
      <c r="O1456" s="5">
        <v>24</v>
      </c>
      <c r="P1456" s="5">
        <v>6</v>
      </c>
      <c r="Q1456" s="5">
        <v>0</v>
      </c>
      <c r="R1456" s="5">
        <v>12</v>
      </c>
      <c r="S1456" s="5">
        <v>42</v>
      </c>
      <c r="T1456" s="4">
        <v>4200</v>
      </c>
      <c r="U1456" s="26">
        <f t="shared" si="44"/>
        <v>14.472742232116932</v>
      </c>
      <c r="V1456" s="26">
        <f t="shared" si="45"/>
        <v>1447.2742232116932</v>
      </c>
      <c r="Z1456" s="4">
        <v>20</v>
      </c>
      <c r="AA1456" s="26">
        <v>19.88655234825443</v>
      </c>
      <c r="AB1456" s="26">
        <v>795.46209393017716</v>
      </c>
    </row>
    <row r="1457" spans="1:28" x14ac:dyDescent="0.25">
      <c r="A1457" s="5" t="s">
        <v>3320</v>
      </c>
      <c r="B1457" s="6" t="s">
        <v>1643</v>
      </c>
      <c r="C1457" s="6" t="s">
        <v>1644</v>
      </c>
      <c r="D1457" s="5">
        <v>2002</v>
      </c>
      <c r="E1457" s="5">
        <v>14</v>
      </c>
      <c r="F1457" s="5">
        <v>30</v>
      </c>
      <c r="G1457" s="5">
        <v>92675</v>
      </c>
      <c r="H1457" s="5" t="s">
        <v>1370</v>
      </c>
      <c r="I1457" s="7">
        <v>2.4</v>
      </c>
      <c r="J1457" s="5">
        <v>25</v>
      </c>
      <c r="K1457" s="5">
        <v>4</v>
      </c>
      <c r="L1457" s="5">
        <v>4</v>
      </c>
      <c r="M1457" s="5">
        <v>2</v>
      </c>
      <c r="N1457" s="5">
        <v>4</v>
      </c>
      <c r="O1457" s="5">
        <v>12</v>
      </c>
      <c r="P1457" s="5">
        <v>12</v>
      </c>
      <c r="Q1457" s="5">
        <v>6</v>
      </c>
      <c r="R1457" s="5">
        <v>12</v>
      </c>
      <c r="S1457" s="5">
        <v>42</v>
      </c>
      <c r="T1457" s="4">
        <v>1050</v>
      </c>
      <c r="U1457" s="26">
        <f t="shared" si="44"/>
        <v>14.472742232116932</v>
      </c>
      <c r="V1457" s="26">
        <f t="shared" si="45"/>
        <v>361.8185558029233</v>
      </c>
      <c r="Z1457" s="4">
        <v>38</v>
      </c>
      <c r="AA1457" s="26">
        <v>15.904115189593838</v>
      </c>
      <c r="AB1457" s="26">
        <v>461.2193404982213</v>
      </c>
    </row>
    <row r="1458" spans="1:28" x14ac:dyDescent="0.25">
      <c r="A1458" s="5" t="s">
        <v>3333</v>
      </c>
      <c r="B1458" s="6" t="s">
        <v>1643</v>
      </c>
      <c r="C1458" s="6" t="s">
        <v>1644</v>
      </c>
      <c r="D1458" s="5">
        <v>2002</v>
      </c>
      <c r="E1458" s="5">
        <v>14</v>
      </c>
      <c r="F1458" s="5">
        <v>30</v>
      </c>
      <c r="G1458" s="5">
        <v>92627</v>
      </c>
      <c r="H1458" s="5" t="s">
        <v>1370</v>
      </c>
      <c r="I1458" s="7">
        <v>5</v>
      </c>
      <c r="J1458" s="5">
        <v>100</v>
      </c>
      <c r="K1458" s="5">
        <v>4</v>
      </c>
      <c r="L1458" s="5">
        <v>2</v>
      </c>
      <c r="M1458" s="5">
        <v>4</v>
      </c>
      <c r="N1458" s="5">
        <v>4</v>
      </c>
      <c r="O1458" s="5">
        <v>12</v>
      </c>
      <c r="P1458" s="5">
        <v>6</v>
      </c>
      <c r="Q1458" s="5">
        <v>12</v>
      </c>
      <c r="R1458" s="5">
        <v>12</v>
      </c>
      <c r="S1458" s="5">
        <v>42</v>
      </c>
      <c r="T1458" s="4">
        <v>4200</v>
      </c>
      <c r="U1458" s="26">
        <f t="shared" si="44"/>
        <v>14.472742232116932</v>
      </c>
      <c r="V1458" s="26">
        <f t="shared" si="45"/>
        <v>1447.2742232116932</v>
      </c>
      <c r="Z1458" s="4">
        <v>22</v>
      </c>
      <c r="AA1458" s="26">
        <v>13.380025970145823</v>
      </c>
      <c r="AB1458" s="26">
        <v>401.40077910437469</v>
      </c>
    </row>
    <row r="1459" spans="1:28" x14ac:dyDescent="0.25">
      <c r="A1459" s="5" t="s">
        <v>3439</v>
      </c>
      <c r="B1459" s="6" t="s">
        <v>1643</v>
      </c>
      <c r="C1459" s="6" t="s">
        <v>1644</v>
      </c>
      <c r="D1459" s="5">
        <v>2002</v>
      </c>
      <c r="E1459" s="5">
        <v>14</v>
      </c>
      <c r="F1459" s="5">
        <v>33</v>
      </c>
      <c r="G1459" s="5">
        <v>92503</v>
      </c>
      <c r="H1459" s="5" t="s">
        <v>1370</v>
      </c>
      <c r="I1459" s="7">
        <v>6.1</v>
      </c>
      <c r="J1459" s="5">
        <v>0</v>
      </c>
      <c r="K1459" s="5">
        <v>3</v>
      </c>
      <c r="L1459" s="5">
        <v>6</v>
      </c>
      <c r="M1459" s="5">
        <v>3</v>
      </c>
      <c r="N1459" s="5">
        <v>2</v>
      </c>
      <c r="O1459" s="5">
        <v>9</v>
      </c>
      <c r="P1459" s="5">
        <v>18</v>
      </c>
      <c r="Q1459" s="5">
        <v>9</v>
      </c>
      <c r="R1459" s="5">
        <v>6</v>
      </c>
      <c r="S1459" s="5">
        <v>42</v>
      </c>
      <c r="T1459" s="4">
        <v>0</v>
      </c>
      <c r="U1459" s="26">
        <f t="shared" si="44"/>
        <v>14.472742232116932</v>
      </c>
      <c r="V1459" s="26">
        <f t="shared" si="45"/>
        <v>0</v>
      </c>
      <c r="Z1459" s="4">
        <v>30</v>
      </c>
      <c r="AA1459" s="26">
        <v>8.3649484977621675</v>
      </c>
      <c r="AB1459" s="26">
        <v>418.24742488810836</v>
      </c>
    </row>
    <row r="1460" spans="1:28" x14ac:dyDescent="0.25">
      <c r="A1460" s="5" t="s">
        <v>465</v>
      </c>
      <c r="B1460" s="6" t="s">
        <v>1683</v>
      </c>
      <c r="C1460" s="6" t="s">
        <v>1644</v>
      </c>
      <c r="D1460" s="5">
        <v>2002</v>
      </c>
      <c r="E1460" s="5">
        <v>14</v>
      </c>
      <c r="F1460" s="5">
        <v>55</v>
      </c>
      <c r="G1460" s="5">
        <v>95370</v>
      </c>
      <c r="H1460" s="5" t="s">
        <v>1370</v>
      </c>
      <c r="I1460" s="7">
        <v>4.0999999999999996</v>
      </c>
      <c r="J1460" s="5">
        <v>40</v>
      </c>
      <c r="K1460" s="5">
        <v>4</v>
      </c>
      <c r="L1460" s="5">
        <v>0</v>
      </c>
      <c r="M1460" s="5">
        <v>6</v>
      </c>
      <c r="N1460" s="5">
        <v>4</v>
      </c>
      <c r="O1460" s="5">
        <v>12</v>
      </c>
      <c r="P1460" s="5">
        <v>0</v>
      </c>
      <c r="Q1460" s="5">
        <v>18</v>
      </c>
      <c r="R1460" s="5">
        <v>12</v>
      </c>
      <c r="S1460" s="5">
        <v>42</v>
      </c>
      <c r="T1460" s="4">
        <v>1680</v>
      </c>
      <c r="U1460" s="26">
        <f t="shared" si="44"/>
        <v>14.472742232116932</v>
      </c>
      <c r="V1460" s="26">
        <f t="shared" si="45"/>
        <v>578.90968928467726</v>
      </c>
      <c r="Z1460" s="4">
        <v>38</v>
      </c>
      <c r="AA1460" s="26">
        <v>7.2291432679971992</v>
      </c>
      <c r="AB1460" s="26">
        <v>289.16573071988796</v>
      </c>
    </row>
    <row r="1461" spans="1:28" x14ac:dyDescent="0.25">
      <c r="A1461" s="5" t="s">
        <v>2098</v>
      </c>
      <c r="B1461" s="6" t="s">
        <v>1643</v>
      </c>
      <c r="C1461" s="6" t="s">
        <v>1644</v>
      </c>
      <c r="D1461" s="5">
        <v>2001</v>
      </c>
      <c r="E1461" s="5">
        <v>15</v>
      </c>
      <c r="F1461" s="5">
        <v>37</v>
      </c>
      <c r="G1461" s="5">
        <v>92007</v>
      </c>
      <c r="H1461" s="5" t="s">
        <v>1645</v>
      </c>
      <c r="I1461" s="7">
        <v>3.9</v>
      </c>
      <c r="J1461" s="5">
        <v>60</v>
      </c>
      <c r="K1461" s="5">
        <v>4</v>
      </c>
      <c r="L1461" s="5">
        <v>0</v>
      </c>
      <c r="M1461" s="5">
        <v>0</v>
      </c>
      <c r="N1461" s="5">
        <v>10</v>
      </c>
      <c r="O1461" s="5">
        <v>12</v>
      </c>
      <c r="P1461" s="5">
        <v>0</v>
      </c>
      <c r="Q1461" s="5">
        <v>0</v>
      </c>
      <c r="R1461" s="5">
        <v>30</v>
      </c>
      <c r="S1461" s="5">
        <v>42</v>
      </c>
      <c r="T1461" s="4">
        <v>2520</v>
      </c>
      <c r="U1461" s="26">
        <f t="shared" si="44"/>
        <v>14.417483521027412</v>
      </c>
      <c r="V1461" s="26">
        <f t="shared" si="45"/>
        <v>865.04901126164475</v>
      </c>
      <c r="Z1461" s="4">
        <v>26</v>
      </c>
      <c r="AA1461" s="26">
        <v>24.561257213570201</v>
      </c>
      <c r="AB1461" s="26">
        <v>1670.1654905227738</v>
      </c>
    </row>
    <row r="1462" spans="1:28" x14ac:dyDescent="0.25">
      <c r="A1462" s="5" t="s">
        <v>2137</v>
      </c>
      <c r="B1462" s="6" t="s">
        <v>1643</v>
      </c>
      <c r="C1462" s="6" t="s">
        <v>1644</v>
      </c>
      <c r="D1462" s="5">
        <v>2001</v>
      </c>
      <c r="E1462" s="5">
        <v>15</v>
      </c>
      <c r="F1462" s="5">
        <v>38</v>
      </c>
      <c r="G1462" s="5">
        <v>94107</v>
      </c>
      <c r="H1462" s="5" t="s">
        <v>1645</v>
      </c>
      <c r="I1462" s="7">
        <v>4</v>
      </c>
      <c r="J1462" s="5">
        <v>15</v>
      </c>
      <c r="K1462" s="5">
        <v>5</v>
      </c>
      <c r="L1462" s="5">
        <v>5</v>
      </c>
      <c r="M1462" s="5">
        <v>4</v>
      </c>
      <c r="N1462" s="5">
        <v>0</v>
      </c>
      <c r="O1462" s="5">
        <v>15</v>
      </c>
      <c r="P1462" s="5">
        <v>15</v>
      </c>
      <c r="Q1462" s="5">
        <v>12</v>
      </c>
      <c r="R1462" s="5">
        <v>0</v>
      </c>
      <c r="S1462" s="5">
        <v>42</v>
      </c>
      <c r="T1462" s="4">
        <v>630</v>
      </c>
      <c r="U1462" s="26">
        <f t="shared" si="44"/>
        <v>14.417483521027412</v>
      </c>
      <c r="V1462" s="26">
        <f t="shared" si="45"/>
        <v>216.26225281541119</v>
      </c>
      <c r="Z1462" s="4">
        <v>32</v>
      </c>
      <c r="AA1462" s="26">
        <v>2.8206664930777743</v>
      </c>
      <c r="AB1462" s="26">
        <v>25.385998437699968</v>
      </c>
    </row>
    <row r="1463" spans="1:28" x14ac:dyDescent="0.25">
      <c r="A1463" s="5" t="s">
        <v>2207</v>
      </c>
      <c r="B1463" s="6" t="s">
        <v>1643</v>
      </c>
      <c r="C1463" s="6" t="s">
        <v>1644</v>
      </c>
      <c r="D1463" s="5">
        <v>2001</v>
      </c>
      <c r="E1463" s="5">
        <v>15</v>
      </c>
      <c r="F1463" s="5">
        <v>43</v>
      </c>
      <c r="G1463" s="5">
        <v>95037</v>
      </c>
      <c r="H1463" s="5" t="s">
        <v>1645</v>
      </c>
      <c r="I1463" s="7">
        <v>3.7</v>
      </c>
      <c r="J1463" s="5">
        <v>27</v>
      </c>
      <c r="K1463" s="5">
        <v>4</v>
      </c>
      <c r="L1463" s="5">
        <v>2</v>
      </c>
      <c r="M1463" s="5">
        <v>4</v>
      </c>
      <c r="N1463" s="5">
        <v>4</v>
      </c>
      <c r="O1463" s="5">
        <v>12</v>
      </c>
      <c r="P1463" s="5">
        <v>6</v>
      </c>
      <c r="Q1463" s="5">
        <v>12</v>
      </c>
      <c r="R1463" s="5">
        <v>12</v>
      </c>
      <c r="S1463" s="5">
        <v>42</v>
      </c>
      <c r="T1463" s="4">
        <v>1134</v>
      </c>
      <c r="U1463" s="26">
        <f t="shared" si="44"/>
        <v>14.417483521027412</v>
      </c>
      <c r="V1463" s="26">
        <f t="shared" si="45"/>
        <v>389.27205506774015</v>
      </c>
      <c r="Z1463" s="4">
        <v>25</v>
      </c>
      <c r="AA1463" s="26">
        <v>17.648967992820815</v>
      </c>
      <c r="AB1463" s="26">
        <v>705.95871971283259</v>
      </c>
    </row>
    <row r="1464" spans="1:28" x14ac:dyDescent="0.25">
      <c r="A1464" s="5" t="s">
        <v>2904</v>
      </c>
      <c r="B1464" s="6" t="s">
        <v>1643</v>
      </c>
      <c r="C1464" s="6" t="s">
        <v>1644</v>
      </c>
      <c r="D1464" s="5">
        <v>2001</v>
      </c>
      <c r="E1464" s="5">
        <v>15</v>
      </c>
      <c r="F1464" s="5">
        <v>1</v>
      </c>
      <c r="G1464" s="5">
        <v>94587</v>
      </c>
      <c r="H1464" s="5" t="s">
        <v>1370</v>
      </c>
      <c r="I1464" s="7">
        <v>3.9</v>
      </c>
      <c r="J1464" s="5">
        <v>20</v>
      </c>
      <c r="K1464" s="5">
        <v>4</v>
      </c>
      <c r="L1464" s="5">
        <v>1</v>
      </c>
      <c r="M1464" s="5">
        <v>4</v>
      </c>
      <c r="N1464" s="5">
        <v>5</v>
      </c>
      <c r="O1464" s="5">
        <v>12</v>
      </c>
      <c r="P1464" s="5">
        <v>3</v>
      </c>
      <c r="Q1464" s="5">
        <v>12</v>
      </c>
      <c r="R1464" s="5">
        <v>15</v>
      </c>
      <c r="S1464" s="5">
        <v>42</v>
      </c>
      <c r="T1464" s="4">
        <v>840</v>
      </c>
      <c r="U1464" s="26">
        <f t="shared" si="44"/>
        <v>14.417483521027412</v>
      </c>
      <c r="V1464" s="26">
        <f t="shared" si="45"/>
        <v>288.34967042054825</v>
      </c>
      <c r="Z1464" s="4">
        <v>25</v>
      </c>
      <c r="AA1464" s="26">
        <v>6.7880646126233906</v>
      </c>
      <c r="AB1464" s="26">
        <v>441.22419982052037</v>
      </c>
    </row>
    <row r="1465" spans="1:28" x14ac:dyDescent="0.25">
      <c r="A1465" s="5" t="s">
        <v>3328</v>
      </c>
      <c r="B1465" s="6" t="s">
        <v>1643</v>
      </c>
      <c r="C1465" s="6" t="s">
        <v>1644</v>
      </c>
      <c r="D1465" s="5">
        <v>2001</v>
      </c>
      <c r="E1465" s="5">
        <v>15</v>
      </c>
      <c r="F1465" s="5">
        <v>30</v>
      </c>
      <c r="G1465" s="5">
        <v>92672</v>
      </c>
      <c r="H1465" s="5" t="s">
        <v>1370</v>
      </c>
      <c r="I1465" s="7">
        <v>3.9</v>
      </c>
      <c r="J1465" s="5">
        <v>30</v>
      </c>
      <c r="K1465" s="5">
        <v>6</v>
      </c>
      <c r="L1465" s="5">
        <v>0</v>
      </c>
      <c r="M1465" s="5">
        <v>4</v>
      </c>
      <c r="N1465" s="5">
        <v>4</v>
      </c>
      <c r="O1465" s="5">
        <v>18</v>
      </c>
      <c r="P1465" s="5">
        <v>0</v>
      </c>
      <c r="Q1465" s="5">
        <v>12</v>
      </c>
      <c r="R1465" s="5">
        <v>12</v>
      </c>
      <c r="S1465" s="5">
        <v>42</v>
      </c>
      <c r="T1465" s="4">
        <v>1260</v>
      </c>
      <c r="U1465" s="26">
        <f t="shared" si="44"/>
        <v>14.417483521027412</v>
      </c>
      <c r="V1465" s="26">
        <f t="shared" si="45"/>
        <v>432.52450563082238</v>
      </c>
      <c r="Z1465" s="4">
        <v>29</v>
      </c>
      <c r="AA1465" s="26">
        <v>9.7049651167207607</v>
      </c>
      <c r="AB1465" s="26">
        <v>135.86951163409066</v>
      </c>
    </row>
    <row r="1466" spans="1:28" x14ac:dyDescent="0.25">
      <c r="A1466" s="5" t="s">
        <v>3379</v>
      </c>
      <c r="B1466" s="6" t="s">
        <v>1643</v>
      </c>
      <c r="C1466" s="6" t="s">
        <v>1644</v>
      </c>
      <c r="D1466" s="5">
        <v>2001</v>
      </c>
      <c r="E1466" s="5">
        <v>15</v>
      </c>
      <c r="F1466" s="5">
        <v>31</v>
      </c>
      <c r="G1466" s="5">
        <v>95765</v>
      </c>
      <c r="H1466" s="5" t="s">
        <v>1370</v>
      </c>
      <c r="I1466" s="7">
        <v>2.6</v>
      </c>
      <c r="J1466" s="5">
        <v>52</v>
      </c>
      <c r="K1466" s="5">
        <v>6</v>
      </c>
      <c r="L1466" s="5">
        <v>3</v>
      </c>
      <c r="M1466" s="5">
        <v>3</v>
      </c>
      <c r="N1466" s="5">
        <v>2</v>
      </c>
      <c r="O1466" s="5">
        <v>18</v>
      </c>
      <c r="P1466" s="5">
        <v>9</v>
      </c>
      <c r="Q1466" s="5">
        <v>9</v>
      </c>
      <c r="R1466" s="5">
        <v>6</v>
      </c>
      <c r="S1466" s="5">
        <v>42</v>
      </c>
      <c r="T1466" s="4">
        <v>2184</v>
      </c>
      <c r="U1466" s="26">
        <f t="shared" si="44"/>
        <v>14.417483521027412</v>
      </c>
      <c r="V1466" s="26">
        <f t="shared" si="45"/>
        <v>749.70914309342538</v>
      </c>
      <c r="Z1466" s="4">
        <v>37</v>
      </c>
      <c r="AA1466" s="26">
        <v>17.349943843193277</v>
      </c>
      <c r="AB1466" s="26">
        <v>1058.3465744347898</v>
      </c>
    </row>
    <row r="1467" spans="1:28" x14ac:dyDescent="0.25">
      <c r="A1467" s="5" t="s">
        <v>2944</v>
      </c>
      <c r="B1467" s="6" t="s">
        <v>1643</v>
      </c>
      <c r="C1467" s="6" t="s">
        <v>1644</v>
      </c>
      <c r="D1467" s="5">
        <v>2000</v>
      </c>
      <c r="E1467" s="5">
        <v>16</v>
      </c>
      <c r="F1467" s="5">
        <v>7</v>
      </c>
      <c r="G1467" s="5">
        <v>94806</v>
      </c>
      <c r="H1467" s="5" t="s">
        <v>1370</v>
      </c>
      <c r="I1467" s="7">
        <v>4.7</v>
      </c>
      <c r="J1467" s="5">
        <v>14</v>
      </c>
      <c r="K1467" s="5">
        <v>0</v>
      </c>
      <c r="L1467" s="5">
        <v>0</v>
      </c>
      <c r="M1467" s="5">
        <v>14</v>
      </c>
      <c r="N1467" s="5">
        <v>0</v>
      </c>
      <c r="O1467" s="5">
        <v>0</v>
      </c>
      <c r="P1467" s="5">
        <v>0</v>
      </c>
      <c r="Q1467" s="5">
        <v>42</v>
      </c>
      <c r="R1467" s="5">
        <v>0</v>
      </c>
      <c r="S1467" s="5">
        <v>42</v>
      </c>
      <c r="T1467" s="4">
        <v>588</v>
      </c>
      <c r="U1467" s="26">
        <f t="shared" si="44"/>
        <v>14.361654686812381</v>
      </c>
      <c r="V1467" s="26">
        <f t="shared" si="45"/>
        <v>201.06316561537332</v>
      </c>
      <c r="Z1467" s="4">
        <v>35</v>
      </c>
      <c r="AA1467" s="26">
        <v>38.543144296814184</v>
      </c>
      <c r="AB1467" s="26">
        <v>616.69030874902694</v>
      </c>
    </row>
    <row r="1468" spans="1:28" x14ac:dyDescent="0.25">
      <c r="A1468" s="5" t="s">
        <v>425</v>
      </c>
      <c r="B1468" s="6" t="s">
        <v>1643</v>
      </c>
      <c r="C1468" s="6" t="s">
        <v>1644</v>
      </c>
      <c r="D1468" s="5">
        <v>2000</v>
      </c>
      <c r="E1468" s="5">
        <v>16</v>
      </c>
      <c r="F1468" s="5">
        <v>49</v>
      </c>
      <c r="G1468" s="5">
        <v>95448</v>
      </c>
      <c r="H1468" s="5" t="s">
        <v>1370</v>
      </c>
      <c r="I1468" s="7">
        <v>7.9</v>
      </c>
      <c r="J1468" s="5">
        <v>81</v>
      </c>
      <c r="K1468" s="5">
        <v>4</v>
      </c>
      <c r="L1468" s="5">
        <v>4</v>
      </c>
      <c r="M1468" s="5">
        <v>4</v>
      </c>
      <c r="N1468" s="5">
        <v>2</v>
      </c>
      <c r="O1468" s="5">
        <v>12</v>
      </c>
      <c r="P1468" s="5">
        <v>12</v>
      </c>
      <c r="Q1468" s="5">
        <v>12</v>
      </c>
      <c r="R1468" s="5">
        <v>6</v>
      </c>
      <c r="S1468" s="5">
        <v>42</v>
      </c>
      <c r="T1468" s="4">
        <v>3402</v>
      </c>
      <c r="U1468" s="26">
        <f t="shared" si="44"/>
        <v>14.361654686812381</v>
      </c>
      <c r="V1468" s="26">
        <f t="shared" si="45"/>
        <v>1163.2940296318029</v>
      </c>
      <c r="Z1468" s="4">
        <v>46</v>
      </c>
      <c r="AA1468" s="26">
        <v>4.6361648282122507</v>
      </c>
      <c r="AB1468" s="26">
        <v>74.178637251396012</v>
      </c>
    </row>
    <row r="1469" spans="1:28" x14ac:dyDescent="0.25">
      <c r="A1469" s="5" t="s">
        <v>2959</v>
      </c>
      <c r="B1469" s="6" t="s">
        <v>1643</v>
      </c>
      <c r="C1469" s="6" t="s">
        <v>1644</v>
      </c>
      <c r="D1469" s="5">
        <v>1999</v>
      </c>
      <c r="E1469" s="5">
        <v>17</v>
      </c>
      <c r="F1469" s="5">
        <v>7</v>
      </c>
      <c r="G1469" s="5">
        <v>94553</v>
      </c>
      <c r="H1469" s="5" t="s">
        <v>1370</v>
      </c>
      <c r="I1469" s="7">
        <v>4.3</v>
      </c>
      <c r="J1469" s="5">
        <v>51</v>
      </c>
      <c r="K1469" s="5">
        <v>4</v>
      </c>
      <c r="L1469" s="5">
        <v>6</v>
      </c>
      <c r="M1469" s="5">
        <v>4</v>
      </c>
      <c r="N1469" s="5">
        <v>0</v>
      </c>
      <c r="O1469" s="5">
        <v>12</v>
      </c>
      <c r="P1469" s="5">
        <v>18</v>
      </c>
      <c r="Q1469" s="5">
        <v>12</v>
      </c>
      <c r="R1469" s="5">
        <v>0</v>
      </c>
      <c r="S1469" s="5">
        <v>42</v>
      </c>
      <c r="T1469" s="4">
        <v>2142</v>
      </c>
      <c r="U1469" s="26">
        <f t="shared" si="44"/>
        <v>14.30524686048512</v>
      </c>
      <c r="V1469" s="26">
        <f t="shared" si="45"/>
        <v>729.5675898847411</v>
      </c>
      <c r="Z1469" s="4">
        <v>22</v>
      </c>
      <c r="AA1469" s="26">
        <v>26.760051940291646</v>
      </c>
      <c r="AB1469" s="26">
        <v>669.00129850729115</v>
      </c>
    </row>
    <row r="1470" spans="1:28" x14ac:dyDescent="0.25">
      <c r="A1470" s="5" t="s">
        <v>3010</v>
      </c>
      <c r="B1470" s="6" t="s">
        <v>1660</v>
      </c>
      <c r="C1470" s="6" t="s">
        <v>1151</v>
      </c>
      <c r="D1470" s="5">
        <v>1999</v>
      </c>
      <c r="E1470" s="5">
        <v>17</v>
      </c>
      <c r="F1470" s="5">
        <v>16</v>
      </c>
      <c r="G1470" s="5">
        <v>93245</v>
      </c>
      <c r="H1470" s="5" t="s">
        <v>1370</v>
      </c>
      <c r="I1470" s="7">
        <v>4</v>
      </c>
      <c r="J1470" s="5">
        <v>25</v>
      </c>
      <c r="K1470" s="5">
        <v>4</v>
      </c>
      <c r="L1470" s="5">
        <v>4</v>
      </c>
      <c r="M1470" s="5">
        <v>4</v>
      </c>
      <c r="N1470" s="5">
        <v>2</v>
      </c>
      <c r="O1470" s="5">
        <v>12</v>
      </c>
      <c r="P1470" s="5">
        <v>12</v>
      </c>
      <c r="Q1470" s="5">
        <v>12</v>
      </c>
      <c r="R1470" s="5">
        <v>6</v>
      </c>
      <c r="S1470" s="5">
        <v>42</v>
      </c>
      <c r="T1470" s="4">
        <v>1050</v>
      </c>
      <c r="U1470" s="26">
        <f t="shared" si="44"/>
        <v>14.30524686048512</v>
      </c>
      <c r="V1470" s="26">
        <f t="shared" si="45"/>
        <v>357.63117151212799</v>
      </c>
      <c r="Z1470" s="4">
        <v>8</v>
      </c>
      <c r="AA1470" s="26">
        <v>15.165943085462317</v>
      </c>
      <c r="AB1470" s="26">
        <v>909.956585127739</v>
      </c>
    </row>
    <row r="1471" spans="1:28" x14ac:dyDescent="0.25">
      <c r="A1471" s="5" t="s">
        <v>17</v>
      </c>
      <c r="B1471" s="6" t="s">
        <v>2332</v>
      </c>
      <c r="C1471" s="6" t="s">
        <v>1151</v>
      </c>
      <c r="D1471" s="5">
        <v>1999</v>
      </c>
      <c r="E1471" s="5">
        <v>17</v>
      </c>
      <c r="F1471" s="5">
        <v>34</v>
      </c>
      <c r="G1471" s="5">
        <v>95662</v>
      </c>
      <c r="H1471" s="5" t="s">
        <v>1370</v>
      </c>
      <c r="I1471" s="7">
        <v>4.0999999999999996</v>
      </c>
      <c r="J1471" s="5">
        <v>45</v>
      </c>
      <c r="K1471" s="5">
        <v>2</v>
      </c>
      <c r="L1471" s="5">
        <v>0</v>
      </c>
      <c r="M1471" s="5">
        <v>8</v>
      </c>
      <c r="N1471" s="5">
        <v>4</v>
      </c>
      <c r="O1471" s="5">
        <v>6</v>
      </c>
      <c r="P1471" s="5">
        <v>0</v>
      </c>
      <c r="Q1471" s="5">
        <v>24</v>
      </c>
      <c r="R1471" s="5">
        <v>12</v>
      </c>
      <c r="S1471" s="5">
        <v>42</v>
      </c>
      <c r="T1471" s="4">
        <v>1890</v>
      </c>
      <c r="U1471" s="26">
        <f t="shared" si="44"/>
        <v>14.30524686048512</v>
      </c>
      <c r="V1471" s="26">
        <f t="shared" si="45"/>
        <v>643.73610872183042</v>
      </c>
      <c r="Z1471" s="4">
        <v>26</v>
      </c>
      <c r="AA1471" s="26">
        <v>25.925771503212992</v>
      </c>
      <c r="AB1471" s="26">
        <v>2592.5771503212991</v>
      </c>
    </row>
    <row r="1472" spans="1:28" x14ac:dyDescent="0.25">
      <c r="A1472" s="5" t="s">
        <v>2541</v>
      </c>
      <c r="B1472" s="6" t="s">
        <v>1660</v>
      </c>
      <c r="C1472" s="6" t="s">
        <v>1151</v>
      </c>
      <c r="D1472" s="5">
        <v>1997</v>
      </c>
      <c r="E1472" s="5">
        <v>19</v>
      </c>
      <c r="F1472" s="5">
        <v>27</v>
      </c>
      <c r="G1472" s="5">
        <v>95076</v>
      </c>
      <c r="H1472" s="5" t="s">
        <v>1370</v>
      </c>
      <c r="I1472" s="7">
        <v>4.2</v>
      </c>
      <c r="J1472" s="5">
        <v>76</v>
      </c>
      <c r="K1472" s="5">
        <v>4</v>
      </c>
      <c r="L1472" s="5">
        <v>2</v>
      </c>
      <c r="M1472" s="5">
        <v>4</v>
      </c>
      <c r="N1472" s="5">
        <v>4</v>
      </c>
      <c r="O1472" s="5">
        <v>12</v>
      </c>
      <c r="P1472" s="5">
        <v>6</v>
      </c>
      <c r="Q1472" s="5">
        <v>12</v>
      </c>
      <c r="R1472" s="5">
        <v>12</v>
      </c>
      <c r="S1472" s="5">
        <v>42</v>
      </c>
      <c r="T1472" s="4">
        <v>3192</v>
      </c>
      <c r="U1472" s="26">
        <f t="shared" si="44"/>
        <v>14.190657826119347</v>
      </c>
      <c r="V1472" s="26">
        <f t="shared" si="45"/>
        <v>1078.4899947850704</v>
      </c>
      <c r="Z1472" s="4">
        <v>25</v>
      </c>
      <c r="AA1472" s="26">
        <v>2.715225845049356</v>
      </c>
      <c r="AB1472" s="26">
        <v>97.748130421776821</v>
      </c>
    </row>
    <row r="1473" spans="1:28" x14ac:dyDescent="0.25">
      <c r="A1473" s="5" t="s">
        <v>3389</v>
      </c>
      <c r="B1473" s="6" t="s">
        <v>1643</v>
      </c>
      <c r="C1473" s="6" t="s">
        <v>1644</v>
      </c>
      <c r="D1473" s="5">
        <v>1997</v>
      </c>
      <c r="E1473" s="5">
        <v>19</v>
      </c>
      <c r="F1473" s="5">
        <v>31</v>
      </c>
      <c r="G1473" s="5">
        <v>95746</v>
      </c>
      <c r="H1473" s="5" t="s">
        <v>1370</v>
      </c>
      <c r="I1473" s="7">
        <v>5.9</v>
      </c>
      <c r="J1473" s="5">
        <v>36</v>
      </c>
      <c r="K1473" s="5">
        <v>6</v>
      </c>
      <c r="L1473" s="5">
        <v>6</v>
      </c>
      <c r="M1473" s="5">
        <v>1</v>
      </c>
      <c r="N1473" s="5">
        <v>1</v>
      </c>
      <c r="O1473" s="5">
        <v>18</v>
      </c>
      <c r="P1473" s="5">
        <v>18</v>
      </c>
      <c r="Q1473" s="5">
        <v>3</v>
      </c>
      <c r="R1473" s="5">
        <v>3</v>
      </c>
      <c r="S1473" s="5">
        <v>42</v>
      </c>
      <c r="T1473" s="4">
        <v>1512</v>
      </c>
      <c r="U1473" s="26">
        <f t="shared" si="44"/>
        <v>14.190657826119347</v>
      </c>
      <c r="V1473" s="26">
        <f t="shared" si="45"/>
        <v>510.8636817402965</v>
      </c>
      <c r="Z1473" s="4">
        <v>30</v>
      </c>
      <c r="AA1473" s="26">
        <v>9.7591065807225288</v>
      </c>
      <c r="AB1473" s="26">
        <v>195.18213161445058</v>
      </c>
    </row>
    <row r="1474" spans="1:28" x14ac:dyDescent="0.25">
      <c r="A1474" s="5" t="s">
        <v>176</v>
      </c>
      <c r="B1474" s="6" t="s">
        <v>1643</v>
      </c>
      <c r="C1474" s="6" t="s">
        <v>1644</v>
      </c>
      <c r="D1474" s="5">
        <v>1997</v>
      </c>
      <c r="E1474" s="5">
        <v>19</v>
      </c>
      <c r="F1474" s="5">
        <v>37</v>
      </c>
      <c r="G1474" s="5">
        <v>92069</v>
      </c>
      <c r="H1474" s="5" t="s">
        <v>1370</v>
      </c>
      <c r="I1474" s="7">
        <v>5.9</v>
      </c>
      <c r="J1474" s="5">
        <v>50</v>
      </c>
      <c r="K1474" s="5">
        <v>2</v>
      </c>
      <c r="L1474" s="5">
        <v>2</v>
      </c>
      <c r="M1474" s="5">
        <v>5</v>
      </c>
      <c r="N1474" s="5">
        <v>5</v>
      </c>
      <c r="O1474" s="5">
        <v>6</v>
      </c>
      <c r="P1474" s="5">
        <v>6</v>
      </c>
      <c r="Q1474" s="5">
        <v>15</v>
      </c>
      <c r="R1474" s="5">
        <v>15</v>
      </c>
      <c r="S1474" s="5">
        <v>42</v>
      </c>
      <c r="T1474" s="4">
        <v>2100</v>
      </c>
      <c r="U1474" s="26">
        <f t="shared" ref="U1474:U1537" si="46">(VLOOKUP(E1474,t_factor30,7))*S1474</f>
        <v>14.190657826119347</v>
      </c>
      <c r="V1474" s="26">
        <f t="shared" ref="V1474:V1537" si="47">J1474*U1474</f>
        <v>709.53289130596738</v>
      </c>
      <c r="Z1474" s="4">
        <v>43</v>
      </c>
      <c r="AA1474" s="26">
        <v>3.0408669518342419</v>
      </c>
      <c r="AB1474" s="26">
        <v>15.204334759171211</v>
      </c>
    </row>
    <row r="1475" spans="1:28" x14ac:dyDescent="0.25">
      <c r="A1475" s="5" t="s">
        <v>2208</v>
      </c>
      <c r="B1475" s="6" t="s">
        <v>1643</v>
      </c>
      <c r="C1475" s="6" t="s">
        <v>1644</v>
      </c>
      <c r="D1475" s="5">
        <v>1996</v>
      </c>
      <c r="E1475" s="5">
        <v>20</v>
      </c>
      <c r="F1475" s="5">
        <v>43</v>
      </c>
      <c r="G1475" s="5">
        <v>95120</v>
      </c>
      <c r="H1475" s="5" t="s">
        <v>2097</v>
      </c>
      <c r="I1475" s="7">
        <v>4</v>
      </c>
      <c r="J1475" s="5">
        <v>50</v>
      </c>
      <c r="K1475" s="5">
        <v>5</v>
      </c>
      <c r="L1475" s="5">
        <v>5</v>
      </c>
      <c r="M1475" s="5">
        <v>2</v>
      </c>
      <c r="N1475" s="5">
        <v>2</v>
      </c>
      <c r="O1475" s="5">
        <v>15</v>
      </c>
      <c r="P1475" s="5">
        <v>15</v>
      </c>
      <c r="Q1475" s="5">
        <v>6</v>
      </c>
      <c r="R1475" s="5">
        <v>6</v>
      </c>
      <c r="S1475" s="5">
        <v>42</v>
      </c>
      <c r="T1475" s="4">
        <v>2100</v>
      </c>
      <c r="U1475" s="26">
        <f t="shared" si="46"/>
        <v>14.132457935992811</v>
      </c>
      <c r="V1475" s="26">
        <f t="shared" si="47"/>
        <v>706.62289679964056</v>
      </c>
      <c r="Z1475" s="4">
        <v>30</v>
      </c>
      <c r="AA1475" s="26">
        <v>118.50343705163071</v>
      </c>
      <c r="AB1475" s="26">
        <v>1066.5309334646763</v>
      </c>
    </row>
    <row r="1476" spans="1:28" x14ac:dyDescent="0.25">
      <c r="A1476" s="5" t="s">
        <v>2856</v>
      </c>
      <c r="B1476" s="6" t="s">
        <v>1643</v>
      </c>
      <c r="C1476" s="6" t="s">
        <v>1644</v>
      </c>
      <c r="D1476" s="5">
        <v>1996</v>
      </c>
      <c r="E1476" s="5">
        <v>20</v>
      </c>
      <c r="F1476" s="5">
        <v>56</v>
      </c>
      <c r="G1476" s="5">
        <v>93063</v>
      </c>
      <c r="H1476" s="5" t="s">
        <v>2097</v>
      </c>
      <c r="I1476" s="7">
        <v>5</v>
      </c>
      <c r="J1476" s="5">
        <v>40</v>
      </c>
      <c r="K1476" s="5">
        <v>4</v>
      </c>
      <c r="L1476" s="5">
        <v>2</v>
      </c>
      <c r="M1476" s="5">
        <v>4</v>
      </c>
      <c r="N1476" s="5">
        <v>4</v>
      </c>
      <c r="O1476" s="5">
        <v>12</v>
      </c>
      <c r="P1476" s="5">
        <v>6</v>
      </c>
      <c r="Q1476" s="5">
        <v>12</v>
      </c>
      <c r="R1476" s="5">
        <v>12</v>
      </c>
      <c r="S1476" s="5">
        <v>42</v>
      </c>
      <c r="T1476" s="4">
        <v>1680</v>
      </c>
      <c r="U1476" s="26">
        <f t="shared" si="46"/>
        <v>14.132457935992811</v>
      </c>
      <c r="V1476" s="26">
        <f t="shared" si="47"/>
        <v>565.29831743971249</v>
      </c>
      <c r="Z1476" s="4">
        <v>29</v>
      </c>
      <c r="AA1476" s="26">
        <v>47.138401995500836</v>
      </c>
      <c r="AB1476" s="26">
        <v>2828.3041197300499</v>
      </c>
    </row>
    <row r="1477" spans="1:28" x14ac:dyDescent="0.25">
      <c r="A1477" s="5" t="s">
        <v>2579</v>
      </c>
      <c r="B1477" s="6" t="s">
        <v>1643</v>
      </c>
      <c r="C1477" s="6" t="s">
        <v>1644</v>
      </c>
      <c r="D1477" s="5">
        <v>1995</v>
      </c>
      <c r="E1477" s="5">
        <v>21</v>
      </c>
      <c r="F1477" s="5">
        <v>30</v>
      </c>
      <c r="G1477" s="5">
        <v>92677</v>
      </c>
      <c r="H1477" s="5" t="s">
        <v>2097</v>
      </c>
      <c r="I1477" s="7">
        <v>4</v>
      </c>
      <c r="J1477" s="5">
        <v>30</v>
      </c>
      <c r="K1477" s="5">
        <v>3</v>
      </c>
      <c r="L1477" s="5">
        <v>10</v>
      </c>
      <c r="M1477" s="5">
        <v>1</v>
      </c>
      <c r="N1477" s="5">
        <v>0</v>
      </c>
      <c r="O1477" s="5">
        <v>9</v>
      </c>
      <c r="P1477" s="5">
        <v>30</v>
      </c>
      <c r="Q1477" s="5">
        <v>3</v>
      </c>
      <c r="R1477" s="5">
        <v>0</v>
      </c>
      <c r="S1477" s="5">
        <v>42</v>
      </c>
      <c r="T1477" s="4">
        <v>1260</v>
      </c>
      <c r="U1477" s="26">
        <f t="shared" si="46"/>
        <v>14.073641679423794</v>
      </c>
      <c r="V1477" s="26">
        <f t="shared" si="47"/>
        <v>422.20925038271383</v>
      </c>
      <c r="Z1477" s="4">
        <v>20</v>
      </c>
      <c r="AA1477" s="26">
        <v>10.606161252402362</v>
      </c>
      <c r="AB1477" s="26">
        <v>106.06161252402362</v>
      </c>
    </row>
    <row r="1478" spans="1:28" x14ac:dyDescent="0.25">
      <c r="A1478" s="5" t="s">
        <v>2719</v>
      </c>
      <c r="B1478" s="6" t="s">
        <v>1643</v>
      </c>
      <c r="C1478" s="6" t="s">
        <v>1644</v>
      </c>
      <c r="D1478" s="5">
        <v>1995</v>
      </c>
      <c r="E1478" s="5">
        <v>21</v>
      </c>
      <c r="F1478" s="5">
        <v>37</v>
      </c>
      <c r="G1478" s="5">
        <v>92114</v>
      </c>
      <c r="H1478" s="5" t="s">
        <v>2097</v>
      </c>
      <c r="I1478" s="7">
        <v>3.8</v>
      </c>
      <c r="J1478" s="5">
        <v>40</v>
      </c>
      <c r="K1478" s="5">
        <v>3</v>
      </c>
      <c r="L1478" s="5">
        <v>1</v>
      </c>
      <c r="M1478" s="5">
        <v>5</v>
      </c>
      <c r="N1478" s="5">
        <v>5</v>
      </c>
      <c r="O1478" s="5">
        <v>9</v>
      </c>
      <c r="P1478" s="5">
        <v>3</v>
      </c>
      <c r="Q1478" s="5">
        <v>15</v>
      </c>
      <c r="R1478" s="5">
        <v>15</v>
      </c>
      <c r="S1478" s="5">
        <v>42</v>
      </c>
      <c r="T1478" s="4">
        <v>1680</v>
      </c>
      <c r="U1478" s="26">
        <f t="shared" si="46"/>
        <v>14.073641679423794</v>
      </c>
      <c r="V1478" s="26">
        <f t="shared" si="47"/>
        <v>562.9456671769517</v>
      </c>
      <c r="Z1478" s="4">
        <v>23</v>
      </c>
      <c r="AA1478" s="26">
        <v>32.264745498231889</v>
      </c>
      <c r="AB1478" s="26">
        <v>2258.5321848762323</v>
      </c>
    </row>
    <row r="1479" spans="1:28" x14ac:dyDescent="0.25">
      <c r="A1479" s="5" t="s">
        <v>2645</v>
      </c>
      <c r="B1479" s="6" t="s">
        <v>1643</v>
      </c>
      <c r="C1479" s="6" t="s">
        <v>1644</v>
      </c>
      <c r="D1479" s="5">
        <v>1994</v>
      </c>
      <c r="E1479" s="5">
        <v>22</v>
      </c>
      <c r="F1479" s="5">
        <v>34</v>
      </c>
      <c r="G1479" s="5">
        <v>95827</v>
      </c>
      <c r="H1479" s="5" t="s">
        <v>2097</v>
      </c>
      <c r="I1479" s="7">
        <v>5.2</v>
      </c>
      <c r="J1479" s="5">
        <v>61</v>
      </c>
      <c r="K1479" s="5">
        <v>5</v>
      </c>
      <c r="L1479" s="5">
        <v>5</v>
      </c>
      <c r="M1479" s="5">
        <v>3</v>
      </c>
      <c r="N1479" s="5">
        <v>1</v>
      </c>
      <c r="O1479" s="5">
        <v>15</v>
      </c>
      <c r="P1479" s="5">
        <v>15</v>
      </c>
      <c r="Q1479" s="5">
        <v>9</v>
      </c>
      <c r="R1479" s="5">
        <v>3</v>
      </c>
      <c r="S1479" s="5">
        <v>42</v>
      </c>
      <c r="T1479" s="4">
        <v>2562</v>
      </c>
      <c r="U1479" s="26">
        <f t="shared" si="46"/>
        <v>14.014199212836818</v>
      </c>
      <c r="V1479" s="26">
        <f t="shared" si="47"/>
        <v>854.86615198304594</v>
      </c>
      <c r="Z1479" s="4">
        <v>20</v>
      </c>
      <c r="AA1479" s="26">
        <v>17.23501203515384</v>
      </c>
      <c r="AB1479" s="26">
        <v>861.75060175769204</v>
      </c>
    </row>
    <row r="1480" spans="1:28" x14ac:dyDescent="0.25">
      <c r="A1480" s="5" t="s">
        <v>2665</v>
      </c>
      <c r="B1480" s="6" t="s">
        <v>1643</v>
      </c>
      <c r="C1480" s="6" t="s">
        <v>1644</v>
      </c>
      <c r="D1480" s="5">
        <v>1994</v>
      </c>
      <c r="E1480" s="5">
        <v>22</v>
      </c>
      <c r="F1480" s="5">
        <v>36</v>
      </c>
      <c r="G1480" s="5">
        <v>92313</v>
      </c>
      <c r="H1480" s="5" t="s">
        <v>2097</v>
      </c>
      <c r="I1480" s="7">
        <v>5.9</v>
      </c>
      <c r="J1480" s="5">
        <v>1</v>
      </c>
      <c r="K1480" s="5">
        <v>6</v>
      </c>
      <c r="L1480" s="5">
        <v>8</v>
      </c>
      <c r="M1480" s="5">
        <v>0</v>
      </c>
      <c r="N1480" s="5">
        <v>0</v>
      </c>
      <c r="O1480" s="5">
        <v>18</v>
      </c>
      <c r="P1480" s="5">
        <v>24</v>
      </c>
      <c r="Q1480" s="5">
        <v>0</v>
      </c>
      <c r="R1480" s="5">
        <v>0</v>
      </c>
      <c r="S1480" s="5">
        <v>42</v>
      </c>
      <c r="T1480" s="4">
        <v>42</v>
      </c>
      <c r="U1480" s="26">
        <f t="shared" si="46"/>
        <v>14.014199212836818</v>
      </c>
      <c r="V1480" s="26">
        <f t="shared" si="47"/>
        <v>14.014199212836818</v>
      </c>
      <c r="Z1480" s="4">
        <v>26</v>
      </c>
      <c r="AA1480" s="26">
        <v>6.822571448213945</v>
      </c>
      <c r="AB1480" s="26">
        <v>136.4514289642789</v>
      </c>
    </row>
    <row r="1481" spans="1:28" x14ac:dyDescent="0.25">
      <c r="A1481" s="5" t="s">
        <v>2540</v>
      </c>
      <c r="B1481" s="6" t="s">
        <v>1660</v>
      </c>
      <c r="C1481" s="6" t="s">
        <v>1151</v>
      </c>
      <c r="D1481" s="5">
        <v>1991</v>
      </c>
      <c r="E1481" s="5">
        <v>25</v>
      </c>
      <c r="F1481" s="5">
        <v>24</v>
      </c>
      <c r="G1481" s="5">
        <v>95348</v>
      </c>
      <c r="H1481" s="5" t="s">
        <v>2097</v>
      </c>
      <c r="I1481" s="7">
        <v>3.9</v>
      </c>
      <c r="J1481" s="5">
        <v>25</v>
      </c>
      <c r="K1481" s="5">
        <v>4</v>
      </c>
      <c r="L1481" s="5">
        <v>4</v>
      </c>
      <c r="M1481" s="5">
        <v>4</v>
      </c>
      <c r="N1481" s="5">
        <v>2</v>
      </c>
      <c r="O1481" s="5">
        <v>12</v>
      </c>
      <c r="P1481" s="5">
        <v>12</v>
      </c>
      <c r="Q1481" s="5">
        <v>12</v>
      </c>
      <c r="R1481" s="5">
        <v>6</v>
      </c>
      <c r="S1481" s="5">
        <v>42</v>
      </c>
      <c r="T1481" s="4">
        <v>1050</v>
      </c>
      <c r="U1481" s="26">
        <f t="shared" si="46"/>
        <v>13.832012922082917</v>
      </c>
      <c r="V1481" s="26">
        <f t="shared" si="47"/>
        <v>345.80032305207294</v>
      </c>
      <c r="Z1481" s="4">
        <v>25</v>
      </c>
      <c r="AA1481" s="26">
        <v>54.304516900987124</v>
      </c>
      <c r="AB1481" s="26">
        <v>3203.9664971582401</v>
      </c>
    </row>
    <row r="1482" spans="1:28" x14ac:dyDescent="0.25">
      <c r="A1482" s="5" t="s">
        <v>2446</v>
      </c>
      <c r="B1482" s="6" t="s">
        <v>1643</v>
      </c>
      <c r="C1482" s="6" t="s">
        <v>1644</v>
      </c>
      <c r="D1482" s="5">
        <v>1990</v>
      </c>
      <c r="E1482" s="5">
        <v>26</v>
      </c>
      <c r="F1482" s="5">
        <v>19</v>
      </c>
      <c r="G1482" s="5">
        <v>93510</v>
      </c>
      <c r="H1482" s="5" t="s">
        <v>2097</v>
      </c>
      <c r="I1482" s="7">
        <v>2.6</v>
      </c>
      <c r="J1482" s="5">
        <v>30</v>
      </c>
      <c r="K1482" s="5">
        <v>5</v>
      </c>
      <c r="L1482" s="5">
        <v>5</v>
      </c>
      <c r="M1482" s="5">
        <v>4</v>
      </c>
      <c r="N1482" s="5">
        <v>0</v>
      </c>
      <c r="O1482" s="5">
        <v>15</v>
      </c>
      <c r="P1482" s="5">
        <v>15</v>
      </c>
      <c r="Q1482" s="5">
        <v>12</v>
      </c>
      <c r="R1482" s="5">
        <v>0</v>
      </c>
      <c r="S1482" s="5">
        <v>42</v>
      </c>
      <c r="T1482" s="4">
        <v>1260</v>
      </c>
      <c r="U1482" s="26">
        <f t="shared" si="46"/>
        <v>13.769962878944114</v>
      </c>
      <c r="V1482" s="26">
        <f t="shared" si="47"/>
        <v>413.09888636832341</v>
      </c>
      <c r="Z1482" s="4">
        <v>11</v>
      </c>
      <c r="AA1482" s="26">
        <v>15.332481596805319</v>
      </c>
      <c r="AB1482" s="26">
        <v>613.2992638722128</v>
      </c>
    </row>
    <row r="1483" spans="1:28" x14ac:dyDescent="0.25">
      <c r="A1483" s="5" t="s">
        <v>2521</v>
      </c>
      <c r="B1483" s="6" t="s">
        <v>1643</v>
      </c>
      <c r="C1483" s="6" t="s">
        <v>1644</v>
      </c>
      <c r="D1483" s="5">
        <v>1989</v>
      </c>
      <c r="E1483" s="5">
        <v>27</v>
      </c>
      <c r="F1483" s="5">
        <v>19</v>
      </c>
      <c r="G1483" s="5">
        <v>91024</v>
      </c>
      <c r="H1483" s="5" t="s">
        <v>2097</v>
      </c>
      <c r="I1483" s="7">
        <v>2.9</v>
      </c>
      <c r="J1483" s="5">
        <v>56</v>
      </c>
      <c r="K1483" s="5">
        <v>3</v>
      </c>
      <c r="L1483" s="5">
        <v>2</v>
      </c>
      <c r="M1483" s="5">
        <v>7</v>
      </c>
      <c r="N1483" s="5">
        <v>2</v>
      </c>
      <c r="O1483" s="5">
        <v>9</v>
      </c>
      <c r="P1483" s="5">
        <v>6</v>
      </c>
      <c r="Q1483" s="5">
        <v>21</v>
      </c>
      <c r="R1483" s="5">
        <v>6</v>
      </c>
      <c r="S1483" s="5">
        <v>42</v>
      </c>
      <c r="T1483" s="4">
        <v>2352</v>
      </c>
      <c r="U1483" s="26">
        <f t="shared" si="46"/>
        <v>13.70723413078977</v>
      </c>
      <c r="V1483" s="26">
        <f t="shared" si="47"/>
        <v>767.6051113242271</v>
      </c>
      <c r="Z1483" s="4">
        <v>42</v>
      </c>
      <c r="AA1483" s="26">
        <v>67.888256146250299</v>
      </c>
      <c r="AB1483" s="26">
        <v>407.32953687750182</v>
      </c>
    </row>
    <row r="1484" spans="1:28" x14ac:dyDescent="0.25">
      <c r="A1484" s="5" t="s">
        <v>2388</v>
      </c>
      <c r="B1484" s="6" t="s">
        <v>1643</v>
      </c>
      <c r="C1484" s="6" t="s">
        <v>1644</v>
      </c>
      <c r="D1484" s="5">
        <v>1985</v>
      </c>
      <c r="E1484" s="5">
        <v>31</v>
      </c>
      <c r="F1484" s="5">
        <v>7</v>
      </c>
      <c r="G1484" s="5">
        <v>94561</v>
      </c>
      <c r="H1484" s="5" t="s">
        <v>2097</v>
      </c>
      <c r="I1484" s="7">
        <v>4.9000000000000004</v>
      </c>
      <c r="J1484" s="5">
        <v>35</v>
      </c>
      <c r="K1484" s="5">
        <v>4</v>
      </c>
      <c r="L1484" s="5">
        <v>3</v>
      </c>
      <c r="M1484" s="5">
        <v>4</v>
      </c>
      <c r="N1484" s="5">
        <v>3</v>
      </c>
      <c r="O1484" s="5">
        <v>12</v>
      </c>
      <c r="P1484" s="5">
        <v>9</v>
      </c>
      <c r="Q1484" s="5">
        <v>12</v>
      </c>
      <c r="R1484" s="5">
        <v>9</v>
      </c>
      <c r="S1484" s="5">
        <v>42</v>
      </c>
      <c r="T1484" s="4">
        <v>1470</v>
      </c>
      <c r="U1484" s="26">
        <f t="shared" si="46"/>
        <v>13.449304396215917</v>
      </c>
      <c r="V1484" s="26">
        <f t="shared" si="47"/>
        <v>470.72565386755707</v>
      </c>
      <c r="Z1484" s="4">
        <v>21</v>
      </c>
      <c r="AA1484" s="26">
        <v>29.299746330103538</v>
      </c>
      <c r="AB1484" s="26">
        <v>1142.6901068740381</v>
      </c>
    </row>
    <row r="1485" spans="1:28" x14ac:dyDescent="0.25">
      <c r="A1485" s="5" t="s">
        <v>2473</v>
      </c>
      <c r="B1485" s="6" t="s">
        <v>1643</v>
      </c>
      <c r="C1485" s="6" t="s">
        <v>1644</v>
      </c>
      <c r="D1485" s="5">
        <v>1985</v>
      </c>
      <c r="E1485" s="5">
        <v>31</v>
      </c>
      <c r="F1485" s="5">
        <v>19</v>
      </c>
      <c r="G1485" s="5">
        <v>91384</v>
      </c>
      <c r="H1485" s="5" t="s">
        <v>2097</v>
      </c>
      <c r="I1485" s="7">
        <v>3.8</v>
      </c>
      <c r="J1485" s="5">
        <v>30</v>
      </c>
      <c r="K1485" s="5">
        <v>6</v>
      </c>
      <c r="L1485" s="5">
        <v>0</v>
      </c>
      <c r="M1485" s="5">
        <v>4</v>
      </c>
      <c r="N1485" s="5">
        <v>4</v>
      </c>
      <c r="O1485" s="5">
        <v>18</v>
      </c>
      <c r="P1485" s="5">
        <v>0</v>
      </c>
      <c r="Q1485" s="5">
        <v>12</v>
      </c>
      <c r="R1485" s="5">
        <v>12</v>
      </c>
      <c r="S1485" s="5">
        <v>42</v>
      </c>
      <c r="T1485" s="4">
        <v>1260</v>
      </c>
      <c r="U1485" s="26">
        <f t="shared" si="46"/>
        <v>13.449304396215917</v>
      </c>
      <c r="V1485" s="26">
        <f t="shared" si="47"/>
        <v>403.47913188647749</v>
      </c>
      <c r="Z1485" s="4">
        <v>12</v>
      </c>
      <c r="AA1485" s="26">
        <v>35.911364951327862</v>
      </c>
      <c r="AB1485" s="26">
        <v>502.75910931859005</v>
      </c>
    </row>
    <row r="1486" spans="1:28" x14ac:dyDescent="0.25">
      <c r="A1486" s="5" t="s">
        <v>2467</v>
      </c>
      <c r="B1486" s="6" t="s">
        <v>1730</v>
      </c>
      <c r="C1486" s="6" t="s">
        <v>1151</v>
      </c>
      <c r="D1486" s="5">
        <v>1984</v>
      </c>
      <c r="E1486" s="5">
        <v>32</v>
      </c>
      <c r="F1486" s="5">
        <v>19</v>
      </c>
      <c r="G1486" s="5">
        <v>93536</v>
      </c>
      <c r="H1486" s="5" t="s">
        <v>2097</v>
      </c>
      <c r="I1486" s="7">
        <v>4</v>
      </c>
      <c r="J1486" s="5">
        <v>50</v>
      </c>
      <c r="K1486" s="5">
        <v>4</v>
      </c>
      <c r="L1486" s="5">
        <v>2</v>
      </c>
      <c r="M1486" s="5">
        <v>4</v>
      </c>
      <c r="N1486" s="5">
        <v>4</v>
      </c>
      <c r="O1486" s="5">
        <v>12</v>
      </c>
      <c r="P1486" s="5">
        <v>6</v>
      </c>
      <c r="Q1486" s="5">
        <v>12</v>
      </c>
      <c r="R1486" s="5">
        <v>12</v>
      </c>
      <c r="S1486" s="5">
        <v>42</v>
      </c>
      <c r="T1486" s="4">
        <v>2100</v>
      </c>
      <c r="U1486" s="26">
        <f t="shared" si="46"/>
        <v>13.383009113681183</v>
      </c>
      <c r="V1486" s="26">
        <f t="shared" si="47"/>
        <v>669.15045568405912</v>
      </c>
      <c r="Z1486" s="4">
        <v>22</v>
      </c>
      <c r="AA1486" s="26">
        <v>18.732036358204152</v>
      </c>
      <c r="AB1486" s="26">
        <v>1142.6542178504533</v>
      </c>
    </row>
    <row r="1487" spans="1:28" x14ac:dyDescent="0.25">
      <c r="A1487" s="5" t="s">
        <v>2530</v>
      </c>
      <c r="B1487" s="6" t="s">
        <v>1643</v>
      </c>
      <c r="C1487" s="6" t="s">
        <v>1644</v>
      </c>
      <c r="D1487" s="5">
        <v>1984</v>
      </c>
      <c r="E1487" s="5">
        <v>32</v>
      </c>
      <c r="F1487" s="5">
        <v>19</v>
      </c>
      <c r="G1487" s="5">
        <v>91304</v>
      </c>
      <c r="H1487" s="5" t="s">
        <v>2097</v>
      </c>
      <c r="I1487" s="7">
        <v>4.0999999999999996</v>
      </c>
      <c r="J1487" s="5">
        <v>60</v>
      </c>
      <c r="K1487" s="5">
        <v>4</v>
      </c>
      <c r="L1487" s="5">
        <v>4</v>
      </c>
      <c r="M1487" s="5">
        <v>4</v>
      </c>
      <c r="N1487" s="5">
        <v>2</v>
      </c>
      <c r="O1487" s="5">
        <v>12</v>
      </c>
      <c r="P1487" s="5">
        <v>12</v>
      </c>
      <c r="Q1487" s="5">
        <v>12</v>
      </c>
      <c r="R1487" s="5">
        <v>6</v>
      </c>
      <c r="S1487" s="5">
        <v>42</v>
      </c>
      <c r="T1487" s="4">
        <v>2520</v>
      </c>
      <c r="U1487" s="26">
        <f t="shared" si="46"/>
        <v>13.383009113681183</v>
      </c>
      <c r="V1487" s="26">
        <f t="shared" si="47"/>
        <v>802.98054682087104</v>
      </c>
      <c r="Z1487" s="4">
        <v>29</v>
      </c>
      <c r="AA1487" s="26">
        <v>151.12017110322327</v>
      </c>
      <c r="AB1487" s="26">
        <v>9218.3304372966195</v>
      </c>
    </row>
    <row r="1488" spans="1:28" x14ac:dyDescent="0.25">
      <c r="A1488" s="5" t="s">
        <v>2797</v>
      </c>
      <c r="B1488" s="6" t="s">
        <v>1643</v>
      </c>
      <c r="C1488" s="6" t="s">
        <v>1644</v>
      </c>
      <c r="D1488" s="5">
        <v>1984</v>
      </c>
      <c r="E1488" s="5">
        <v>32</v>
      </c>
      <c r="F1488" s="5">
        <v>44</v>
      </c>
      <c r="G1488" s="5">
        <v>95065</v>
      </c>
      <c r="H1488" s="5" t="s">
        <v>2097</v>
      </c>
      <c r="I1488" s="7">
        <v>3.4</v>
      </c>
      <c r="J1488" s="5">
        <v>49</v>
      </c>
      <c r="K1488" s="5">
        <v>3</v>
      </c>
      <c r="L1488" s="5">
        <v>4</v>
      </c>
      <c r="M1488" s="5">
        <v>4</v>
      </c>
      <c r="N1488" s="5">
        <v>3</v>
      </c>
      <c r="O1488" s="5">
        <v>9</v>
      </c>
      <c r="P1488" s="5">
        <v>12</v>
      </c>
      <c r="Q1488" s="5">
        <v>12</v>
      </c>
      <c r="R1488" s="5">
        <v>9</v>
      </c>
      <c r="S1488" s="5">
        <v>42</v>
      </c>
      <c r="T1488" s="4">
        <v>2058</v>
      </c>
      <c r="U1488" s="26">
        <f t="shared" si="46"/>
        <v>13.383009113681183</v>
      </c>
      <c r="V1488" s="26">
        <f t="shared" si="47"/>
        <v>655.76744657037796</v>
      </c>
      <c r="Z1488" s="4">
        <v>26</v>
      </c>
      <c r="AA1488" s="26">
        <v>51.851543006425985</v>
      </c>
      <c r="AB1488" s="26">
        <v>1814.8040052249094</v>
      </c>
    </row>
    <row r="1489" spans="1:28" x14ac:dyDescent="0.25">
      <c r="A1489" s="5" t="s">
        <v>2403</v>
      </c>
      <c r="B1489" s="6" t="s">
        <v>1643</v>
      </c>
      <c r="C1489" s="6" t="s">
        <v>1644</v>
      </c>
      <c r="D1489" s="5">
        <v>1983</v>
      </c>
      <c r="E1489" s="5">
        <v>33</v>
      </c>
      <c r="F1489" s="5">
        <v>15</v>
      </c>
      <c r="G1489" s="5">
        <v>93312</v>
      </c>
      <c r="H1489" s="5" t="s">
        <v>2097</v>
      </c>
      <c r="I1489" s="7">
        <v>4</v>
      </c>
      <c r="J1489" s="5">
        <v>26</v>
      </c>
      <c r="K1489" s="5">
        <v>4</v>
      </c>
      <c r="L1489" s="5">
        <v>2</v>
      </c>
      <c r="M1489" s="5">
        <v>4</v>
      </c>
      <c r="N1489" s="5">
        <v>4</v>
      </c>
      <c r="O1489" s="5">
        <v>12</v>
      </c>
      <c r="P1489" s="5">
        <v>6</v>
      </c>
      <c r="Q1489" s="5">
        <v>12</v>
      </c>
      <c r="R1489" s="5">
        <v>12</v>
      </c>
      <c r="S1489" s="5">
        <v>42</v>
      </c>
      <c r="T1489" s="4">
        <v>1092</v>
      </c>
      <c r="U1489" s="26">
        <f t="shared" si="46"/>
        <v>13.315964089508242</v>
      </c>
      <c r="V1489" s="26">
        <f t="shared" si="47"/>
        <v>346.21506632721429</v>
      </c>
      <c r="Z1489" s="4">
        <v>21</v>
      </c>
      <c r="AA1489" s="26">
        <v>106.54453210946741</v>
      </c>
      <c r="AB1489" s="26">
        <v>2237.4351742988156</v>
      </c>
    </row>
    <row r="1490" spans="1:28" x14ac:dyDescent="0.25">
      <c r="A1490" s="5" t="s">
        <v>2598</v>
      </c>
      <c r="B1490" s="6" t="s">
        <v>1643</v>
      </c>
      <c r="C1490" s="6" t="s">
        <v>1644</v>
      </c>
      <c r="D1490" s="5">
        <v>1981</v>
      </c>
      <c r="E1490" s="5">
        <v>35</v>
      </c>
      <c r="F1490" s="5">
        <v>30</v>
      </c>
      <c r="G1490" s="5">
        <v>92677</v>
      </c>
      <c r="H1490" s="5" t="s">
        <v>2097</v>
      </c>
      <c r="I1490" s="7">
        <v>4.0999999999999996</v>
      </c>
      <c r="J1490" s="5">
        <v>45</v>
      </c>
      <c r="K1490" s="5">
        <v>4</v>
      </c>
      <c r="L1490" s="5">
        <v>4</v>
      </c>
      <c r="M1490" s="5">
        <v>4</v>
      </c>
      <c r="N1490" s="5">
        <v>2</v>
      </c>
      <c r="O1490" s="5">
        <v>12</v>
      </c>
      <c r="P1490" s="5">
        <v>12</v>
      </c>
      <c r="Q1490" s="5">
        <v>12</v>
      </c>
      <c r="R1490" s="5">
        <v>6</v>
      </c>
      <c r="S1490" s="5">
        <v>42</v>
      </c>
      <c r="T1490" s="4">
        <v>1890</v>
      </c>
      <c r="U1490" s="26">
        <f t="shared" si="46"/>
        <v>13.179573360800154</v>
      </c>
      <c r="V1490" s="26">
        <f t="shared" si="47"/>
        <v>593.08080123600689</v>
      </c>
      <c r="Z1490" s="4">
        <v>36</v>
      </c>
      <c r="AA1490" s="26">
        <v>8.6749719215966383</v>
      </c>
      <c r="AB1490" s="26">
        <v>26.024915764789917</v>
      </c>
    </row>
    <row r="1491" spans="1:28" x14ac:dyDescent="0.25">
      <c r="A1491" s="5" t="s">
        <v>2841</v>
      </c>
      <c r="B1491" s="6" t="s">
        <v>1683</v>
      </c>
      <c r="C1491" s="6" t="s">
        <v>1644</v>
      </c>
      <c r="D1491" s="5">
        <v>1981</v>
      </c>
      <c r="E1491" s="5">
        <v>35</v>
      </c>
      <c r="F1491" s="5">
        <v>52</v>
      </c>
      <c r="G1491" s="5">
        <v>96080</v>
      </c>
      <c r="H1491" s="5" t="s">
        <v>2097</v>
      </c>
      <c r="I1491" s="7">
        <v>4.0999999999999996</v>
      </c>
      <c r="J1491" s="5">
        <v>51</v>
      </c>
      <c r="K1491" s="5">
        <v>6</v>
      </c>
      <c r="L1491" s="5">
        <v>6</v>
      </c>
      <c r="M1491" s="5">
        <v>2</v>
      </c>
      <c r="N1491" s="5">
        <v>0</v>
      </c>
      <c r="O1491" s="5">
        <v>18</v>
      </c>
      <c r="P1491" s="5">
        <v>18</v>
      </c>
      <c r="Q1491" s="5">
        <v>6</v>
      </c>
      <c r="R1491" s="5">
        <v>0</v>
      </c>
      <c r="S1491" s="5">
        <v>42</v>
      </c>
      <c r="T1491" s="4">
        <v>2142</v>
      </c>
      <c r="U1491" s="26">
        <f t="shared" si="46"/>
        <v>13.179573360800154</v>
      </c>
      <c r="V1491" s="26">
        <f t="shared" si="47"/>
        <v>672.15824140080781</v>
      </c>
      <c r="Z1491" s="4">
        <v>24</v>
      </c>
      <c r="AA1491" s="26">
        <v>54.035951891034834</v>
      </c>
      <c r="AB1491" s="26">
        <v>2161.4380756413934</v>
      </c>
    </row>
    <row r="1492" spans="1:28" x14ac:dyDescent="0.25">
      <c r="A1492" s="5" t="s">
        <v>2865</v>
      </c>
      <c r="B1492" s="6" t="s">
        <v>1643</v>
      </c>
      <c r="C1492" s="6" t="s">
        <v>1644</v>
      </c>
      <c r="D1492" s="5">
        <v>1979</v>
      </c>
      <c r="E1492" s="5">
        <v>37</v>
      </c>
      <c r="F1492" s="5">
        <v>56</v>
      </c>
      <c r="G1492" s="5">
        <v>93003</v>
      </c>
      <c r="H1492" s="5" t="s">
        <v>2097</v>
      </c>
      <c r="I1492" s="7">
        <v>4.3</v>
      </c>
      <c r="J1492" s="5">
        <v>19</v>
      </c>
      <c r="K1492" s="5">
        <v>2</v>
      </c>
      <c r="L1492" s="5">
        <v>10</v>
      </c>
      <c r="M1492" s="5">
        <v>2</v>
      </c>
      <c r="N1492" s="5">
        <v>0</v>
      </c>
      <c r="O1492" s="5">
        <v>6</v>
      </c>
      <c r="P1492" s="5">
        <v>30</v>
      </c>
      <c r="Q1492" s="5">
        <v>6</v>
      </c>
      <c r="R1492" s="5">
        <v>0</v>
      </c>
      <c r="S1492" s="5">
        <v>42</v>
      </c>
      <c r="T1492" s="4">
        <v>798</v>
      </c>
      <c r="U1492" s="26">
        <f t="shared" si="46"/>
        <v>13.040026322283458</v>
      </c>
      <c r="V1492" s="26">
        <f t="shared" si="47"/>
        <v>247.7605001233857</v>
      </c>
      <c r="Z1492" s="4">
        <v>30</v>
      </c>
      <c r="AA1492" s="26">
        <v>6.9707904148018072</v>
      </c>
      <c r="AB1492" s="26">
        <v>132.44501788123435</v>
      </c>
    </row>
    <row r="1493" spans="1:28" x14ac:dyDescent="0.25">
      <c r="A1493" s="5" t="s">
        <v>2554</v>
      </c>
      <c r="B1493" s="6" t="s">
        <v>1643</v>
      </c>
      <c r="C1493" s="6" t="s">
        <v>1644</v>
      </c>
      <c r="D1493" s="5">
        <v>1976</v>
      </c>
      <c r="E1493" s="5">
        <v>40</v>
      </c>
      <c r="F1493" s="5">
        <v>29</v>
      </c>
      <c r="G1493" s="5">
        <v>95959</v>
      </c>
      <c r="H1493" s="5" t="s">
        <v>2097</v>
      </c>
      <c r="I1493" s="7">
        <v>4.5</v>
      </c>
      <c r="J1493" s="5">
        <v>24</v>
      </c>
      <c r="K1493" s="5">
        <v>3</v>
      </c>
      <c r="L1493" s="5">
        <v>7</v>
      </c>
      <c r="M1493" s="5">
        <v>4</v>
      </c>
      <c r="N1493" s="5">
        <v>0</v>
      </c>
      <c r="O1493" s="5">
        <v>9</v>
      </c>
      <c r="P1493" s="5">
        <v>21</v>
      </c>
      <c r="Q1493" s="5">
        <v>12</v>
      </c>
      <c r="R1493" s="5">
        <v>0</v>
      </c>
      <c r="S1493" s="5">
        <v>42</v>
      </c>
      <c r="T1493" s="4">
        <v>1008</v>
      </c>
      <c r="U1493" s="26">
        <f t="shared" si="46"/>
        <v>12.824543780344886</v>
      </c>
      <c r="V1493" s="26">
        <f t="shared" si="47"/>
        <v>307.78905072827729</v>
      </c>
      <c r="Z1493" s="4">
        <v>31</v>
      </c>
      <c r="AA1493" s="26">
        <v>20.912371244405421</v>
      </c>
      <c r="AB1493" s="26">
        <v>418.24742488810841</v>
      </c>
    </row>
    <row r="1494" spans="1:28" x14ac:dyDescent="0.25">
      <c r="A1494" s="5" t="s">
        <v>2532</v>
      </c>
      <c r="B1494" s="6" t="s">
        <v>1660</v>
      </c>
      <c r="C1494" s="6" t="s">
        <v>1151</v>
      </c>
      <c r="D1494" s="5">
        <v>1969</v>
      </c>
      <c r="E1494" s="5">
        <v>47</v>
      </c>
      <c r="F1494" s="5">
        <v>19</v>
      </c>
      <c r="G1494" s="5">
        <v>91335</v>
      </c>
      <c r="H1494" s="5" t="s">
        <v>2097</v>
      </c>
      <c r="I1494" s="7">
        <v>6</v>
      </c>
      <c r="J1494" s="5">
        <v>39</v>
      </c>
      <c r="K1494" s="5">
        <v>4</v>
      </c>
      <c r="L1494" s="5">
        <v>8</v>
      </c>
      <c r="M1494" s="5">
        <v>2</v>
      </c>
      <c r="N1494" s="5">
        <v>0</v>
      </c>
      <c r="O1494" s="5">
        <v>12</v>
      </c>
      <c r="P1494" s="5">
        <v>24</v>
      </c>
      <c r="Q1494" s="5">
        <v>6</v>
      </c>
      <c r="R1494" s="5">
        <v>0</v>
      </c>
      <c r="S1494" s="5">
        <v>42</v>
      </c>
      <c r="T1494" s="4">
        <v>1638</v>
      </c>
      <c r="U1494" s="26">
        <f t="shared" si="46"/>
        <v>12.290876284159367</v>
      </c>
      <c r="V1494" s="26">
        <f t="shared" si="47"/>
        <v>479.34417508221532</v>
      </c>
      <c r="Z1494" s="4">
        <v>26</v>
      </c>
      <c r="AA1494" s="26">
        <v>10.916114317142313</v>
      </c>
      <c r="AB1494" s="26">
        <v>1091.6114317142312</v>
      </c>
    </row>
    <row r="1495" spans="1:28" x14ac:dyDescent="0.25">
      <c r="A1495" s="5" t="s">
        <v>2740</v>
      </c>
      <c r="B1495" s="6" t="s">
        <v>1643</v>
      </c>
      <c r="C1495" s="6" t="s">
        <v>1644</v>
      </c>
      <c r="D1495" s="5">
        <v>1969</v>
      </c>
      <c r="E1495" s="5">
        <v>47</v>
      </c>
      <c r="F1495" s="5">
        <v>40</v>
      </c>
      <c r="G1495" s="5">
        <v>93405</v>
      </c>
      <c r="H1495" s="5" t="s">
        <v>2097</v>
      </c>
      <c r="I1495" s="7">
        <v>6.9</v>
      </c>
      <c r="J1495" s="5">
        <v>10</v>
      </c>
      <c r="K1495" s="5">
        <v>4</v>
      </c>
      <c r="L1495" s="5">
        <v>6</v>
      </c>
      <c r="M1495" s="5">
        <v>2</v>
      </c>
      <c r="N1495" s="5">
        <v>2</v>
      </c>
      <c r="O1495" s="5">
        <v>12</v>
      </c>
      <c r="P1495" s="5">
        <v>18</v>
      </c>
      <c r="Q1495" s="5">
        <v>6</v>
      </c>
      <c r="R1495" s="5">
        <v>6</v>
      </c>
      <c r="S1495" s="5">
        <v>42</v>
      </c>
      <c r="T1495" s="4">
        <v>420</v>
      </c>
      <c r="U1495" s="26">
        <f t="shared" si="46"/>
        <v>12.290876284159367</v>
      </c>
      <c r="V1495" s="26">
        <f t="shared" si="47"/>
        <v>122.90876284159367</v>
      </c>
      <c r="Z1495" s="4">
        <v>33</v>
      </c>
      <c r="AA1495" s="26">
        <v>25.538323302306608</v>
      </c>
      <c r="AB1495" s="26">
        <v>995.99460878995774</v>
      </c>
    </row>
    <row r="1496" spans="1:28" x14ac:dyDescent="0.25">
      <c r="A1496" s="5" t="s">
        <v>1251</v>
      </c>
      <c r="B1496" s="6" t="s">
        <v>1150</v>
      </c>
      <c r="C1496" s="6" t="s">
        <v>1151</v>
      </c>
      <c r="D1496" s="5">
        <v>2001</v>
      </c>
      <c r="E1496" s="5">
        <v>15</v>
      </c>
      <c r="F1496" s="5">
        <v>19</v>
      </c>
      <c r="G1496" s="5">
        <v>91351</v>
      </c>
      <c r="H1496" s="5" t="s">
        <v>1152</v>
      </c>
      <c r="I1496" s="7">
        <v>1.8</v>
      </c>
      <c r="J1496" s="5">
        <v>30</v>
      </c>
      <c r="K1496" s="5">
        <v>5</v>
      </c>
      <c r="L1496" s="5">
        <v>5</v>
      </c>
      <c r="M1496" s="5">
        <v>5</v>
      </c>
      <c r="N1496" s="5">
        <v>0</v>
      </c>
      <c r="O1496" s="5">
        <v>15</v>
      </c>
      <c r="P1496" s="5">
        <v>15</v>
      </c>
      <c r="Q1496" s="5">
        <v>15</v>
      </c>
      <c r="R1496" s="5">
        <v>0</v>
      </c>
      <c r="S1496" s="5">
        <v>45</v>
      </c>
      <c r="T1496" s="4">
        <v>1350</v>
      </c>
      <c r="U1496" s="26">
        <f t="shared" si="46"/>
        <v>15.44730377252937</v>
      </c>
      <c r="V1496" s="26">
        <f t="shared" si="47"/>
        <v>463.41911317588108</v>
      </c>
      <c r="Z1496" s="4">
        <v>33</v>
      </c>
      <c r="AA1496" s="26">
        <v>21.281936085255506</v>
      </c>
      <c r="AB1496" s="26">
        <v>638.45808255766519</v>
      </c>
    </row>
    <row r="1497" spans="1:28" x14ac:dyDescent="0.25">
      <c r="A1497" s="5" t="s">
        <v>1260</v>
      </c>
      <c r="B1497" s="6" t="s">
        <v>1150</v>
      </c>
      <c r="C1497" s="6" t="s">
        <v>1151</v>
      </c>
      <c r="D1497" s="5">
        <v>2005</v>
      </c>
      <c r="E1497" s="5">
        <v>11</v>
      </c>
      <c r="F1497" s="5">
        <v>19</v>
      </c>
      <c r="G1497" s="5">
        <v>90505</v>
      </c>
      <c r="H1497" s="5" t="s">
        <v>1152</v>
      </c>
      <c r="I1497" s="7">
        <v>6</v>
      </c>
      <c r="J1497" s="5">
        <v>75</v>
      </c>
      <c r="K1497" s="5">
        <v>6</v>
      </c>
      <c r="L1497" s="5">
        <v>3</v>
      </c>
      <c r="M1497" s="5">
        <v>3</v>
      </c>
      <c r="N1497" s="5">
        <v>3</v>
      </c>
      <c r="O1497" s="5">
        <v>18</v>
      </c>
      <c r="P1497" s="5">
        <v>9</v>
      </c>
      <c r="Q1497" s="5">
        <v>9</v>
      </c>
      <c r="R1497" s="5">
        <v>9</v>
      </c>
      <c r="S1497" s="5">
        <v>45</v>
      </c>
      <c r="T1497" s="4">
        <v>3375</v>
      </c>
      <c r="U1497" s="26">
        <f t="shared" si="46"/>
        <v>15.680553900421861</v>
      </c>
      <c r="V1497" s="26">
        <f t="shared" si="47"/>
        <v>1176.0415425316396</v>
      </c>
      <c r="Z1497" s="4">
        <v>35</v>
      </c>
      <c r="AA1497" s="26">
        <v>9.992667039914787</v>
      </c>
      <c r="AB1497" s="26">
        <v>199.85334079829573</v>
      </c>
    </row>
    <row r="1498" spans="1:28" x14ac:dyDescent="0.25">
      <c r="A1498" s="5" t="s">
        <v>1289</v>
      </c>
      <c r="B1498" s="6" t="s">
        <v>1150</v>
      </c>
      <c r="C1498" s="6" t="s">
        <v>1151</v>
      </c>
      <c r="D1498" s="5">
        <v>2005</v>
      </c>
      <c r="E1498" s="5">
        <v>11</v>
      </c>
      <c r="F1498" s="5">
        <v>19</v>
      </c>
      <c r="G1498" s="5">
        <v>90034</v>
      </c>
      <c r="H1498" s="5" t="s">
        <v>1152</v>
      </c>
      <c r="I1498" s="7">
        <v>3</v>
      </c>
      <c r="J1498" s="5">
        <v>40</v>
      </c>
      <c r="K1498" s="5">
        <v>3</v>
      </c>
      <c r="L1498" s="5">
        <v>6</v>
      </c>
      <c r="M1498" s="5">
        <v>4</v>
      </c>
      <c r="N1498" s="5">
        <v>2</v>
      </c>
      <c r="O1498" s="5">
        <v>9</v>
      </c>
      <c r="P1498" s="5">
        <v>18</v>
      </c>
      <c r="Q1498" s="5">
        <v>12</v>
      </c>
      <c r="R1498" s="5">
        <v>6</v>
      </c>
      <c r="S1498" s="5">
        <v>45</v>
      </c>
      <c r="T1498" s="4">
        <v>1800</v>
      </c>
      <c r="U1498" s="26">
        <f t="shared" si="46"/>
        <v>15.680553900421861</v>
      </c>
      <c r="V1498" s="26">
        <f t="shared" si="47"/>
        <v>627.22215601687446</v>
      </c>
      <c r="Z1498" s="4">
        <v>24</v>
      </c>
      <c r="AA1498" s="26">
        <v>12.158089175482838</v>
      </c>
      <c r="AB1498" s="26">
        <v>352.5845860890023</v>
      </c>
    </row>
    <row r="1499" spans="1:28" x14ac:dyDescent="0.25">
      <c r="A1499" s="5" t="s">
        <v>1298</v>
      </c>
      <c r="B1499" s="6" t="s">
        <v>1150</v>
      </c>
      <c r="C1499" s="6" t="s">
        <v>1151</v>
      </c>
      <c r="D1499" s="5">
        <v>2007</v>
      </c>
      <c r="E1499" s="5">
        <v>9</v>
      </c>
      <c r="F1499" s="5">
        <v>19</v>
      </c>
      <c r="G1499" s="5">
        <v>91343</v>
      </c>
      <c r="H1499" s="5" t="s">
        <v>1152</v>
      </c>
      <c r="I1499" s="7">
        <v>6.1</v>
      </c>
      <c r="J1499" s="5">
        <v>100</v>
      </c>
      <c r="K1499" s="5">
        <v>4</v>
      </c>
      <c r="L1499" s="5">
        <v>2</v>
      </c>
      <c r="M1499" s="5">
        <v>4</v>
      </c>
      <c r="N1499" s="5">
        <v>5</v>
      </c>
      <c r="O1499" s="5">
        <v>12</v>
      </c>
      <c r="P1499" s="5">
        <v>6</v>
      </c>
      <c r="Q1499" s="5">
        <v>12</v>
      </c>
      <c r="R1499" s="5">
        <v>15</v>
      </c>
      <c r="S1499" s="5">
        <v>45</v>
      </c>
      <c r="T1499" s="4">
        <v>4500</v>
      </c>
      <c r="U1499" s="26">
        <f t="shared" si="46"/>
        <v>15.793694990443381</v>
      </c>
      <c r="V1499" s="26">
        <f t="shared" si="47"/>
        <v>1579.369499044338</v>
      </c>
      <c r="Z1499" s="4">
        <v>31</v>
      </c>
      <c r="AA1499" s="26">
        <v>11.15326466368289</v>
      </c>
      <c r="AB1499" s="26">
        <v>223.0652932736578</v>
      </c>
    </row>
    <row r="1500" spans="1:28" x14ac:dyDescent="0.25">
      <c r="A1500" s="5" t="s">
        <v>1350</v>
      </c>
      <c r="B1500" s="6" t="s">
        <v>1150</v>
      </c>
      <c r="C1500" s="6" t="s">
        <v>1151</v>
      </c>
      <c r="D1500" s="5">
        <v>2006</v>
      </c>
      <c r="E1500" s="5">
        <v>10</v>
      </c>
      <c r="F1500" s="5">
        <v>30</v>
      </c>
      <c r="G1500" s="5">
        <v>92692</v>
      </c>
      <c r="H1500" s="5" t="s">
        <v>1152</v>
      </c>
      <c r="I1500" s="7">
        <v>1.9</v>
      </c>
      <c r="J1500" s="5">
        <v>20</v>
      </c>
      <c r="K1500" s="5">
        <v>3</v>
      </c>
      <c r="L1500" s="5">
        <v>3</v>
      </c>
      <c r="M1500" s="5">
        <v>3</v>
      </c>
      <c r="N1500" s="5">
        <v>6</v>
      </c>
      <c r="O1500" s="5">
        <v>9</v>
      </c>
      <c r="P1500" s="5">
        <v>9</v>
      </c>
      <c r="Q1500" s="5">
        <v>9</v>
      </c>
      <c r="R1500" s="5">
        <v>18</v>
      </c>
      <c r="S1500" s="5">
        <v>45</v>
      </c>
      <c r="T1500" s="4">
        <v>900</v>
      </c>
      <c r="U1500" s="26">
        <f t="shared" si="46"/>
        <v>15.73740751280592</v>
      </c>
      <c r="V1500" s="26">
        <f t="shared" si="47"/>
        <v>314.74815025611838</v>
      </c>
      <c r="Z1500" s="4">
        <v>46</v>
      </c>
      <c r="AA1500" s="26">
        <v>23.180824141061255</v>
      </c>
      <c r="AB1500" s="26">
        <v>463.61648282122508</v>
      </c>
    </row>
    <row r="1501" spans="1:28" x14ac:dyDescent="0.25">
      <c r="A1501" s="5" t="s">
        <v>1503</v>
      </c>
      <c r="B1501" s="6" t="s">
        <v>1150</v>
      </c>
      <c r="C1501" s="6" t="s">
        <v>1151</v>
      </c>
      <c r="D1501" s="5">
        <v>2008</v>
      </c>
      <c r="E1501" s="5">
        <v>8</v>
      </c>
      <c r="F1501" s="5">
        <v>39</v>
      </c>
      <c r="G1501" s="5">
        <v>95366</v>
      </c>
      <c r="H1501" s="5" t="s">
        <v>1152</v>
      </c>
      <c r="I1501" s="7">
        <v>2.7</v>
      </c>
      <c r="J1501" s="5">
        <v>20</v>
      </c>
      <c r="K1501" s="5">
        <v>4</v>
      </c>
      <c r="L1501" s="5">
        <v>0</v>
      </c>
      <c r="M1501" s="5">
        <v>5</v>
      </c>
      <c r="N1501" s="5">
        <v>6</v>
      </c>
      <c r="O1501" s="5">
        <v>12</v>
      </c>
      <c r="P1501" s="5">
        <v>0</v>
      </c>
      <c r="Q1501" s="5">
        <v>15</v>
      </c>
      <c r="R1501" s="5">
        <v>18</v>
      </c>
      <c r="S1501" s="5">
        <v>45</v>
      </c>
      <c r="T1501" s="4">
        <v>900</v>
      </c>
      <c r="U1501" s="26">
        <f t="shared" si="46"/>
        <v>15.849424747593332</v>
      </c>
      <c r="V1501" s="26">
        <f t="shared" si="47"/>
        <v>316.98849495186664</v>
      </c>
      <c r="Z1501" s="4">
        <v>24</v>
      </c>
      <c r="AA1501" s="26">
        <v>40.526963918276124</v>
      </c>
      <c r="AB1501" s="26">
        <v>770.01231444724635</v>
      </c>
    </row>
    <row r="1502" spans="1:28" x14ac:dyDescent="0.25">
      <c r="A1502" s="5" t="s">
        <v>1530</v>
      </c>
      <c r="B1502" s="6" t="s">
        <v>1150</v>
      </c>
      <c r="C1502" s="6" t="s">
        <v>1151</v>
      </c>
      <c r="D1502" s="5">
        <v>2004</v>
      </c>
      <c r="E1502" s="5">
        <v>12</v>
      </c>
      <c r="F1502" s="5">
        <v>42</v>
      </c>
      <c r="G1502" s="5">
        <v>93117</v>
      </c>
      <c r="H1502" s="5" t="s">
        <v>1152</v>
      </c>
      <c r="I1502" s="7">
        <v>6.2</v>
      </c>
      <c r="J1502" s="5">
        <v>45</v>
      </c>
      <c r="K1502" s="5">
        <v>3</v>
      </c>
      <c r="L1502" s="5">
        <v>2</v>
      </c>
      <c r="M1502" s="5">
        <v>4</v>
      </c>
      <c r="N1502" s="5">
        <v>6</v>
      </c>
      <c r="O1502" s="5">
        <v>9</v>
      </c>
      <c r="P1502" s="5">
        <v>6</v>
      </c>
      <c r="Q1502" s="5">
        <v>12</v>
      </c>
      <c r="R1502" s="5">
        <v>18</v>
      </c>
      <c r="S1502" s="5">
        <v>45</v>
      </c>
      <c r="T1502" s="4">
        <v>2025</v>
      </c>
      <c r="U1502" s="26">
        <f t="shared" si="46"/>
        <v>15.623125568916786</v>
      </c>
      <c r="V1502" s="26">
        <f t="shared" si="47"/>
        <v>703.04065060125538</v>
      </c>
      <c r="Z1502" s="4">
        <v>20</v>
      </c>
      <c r="AA1502" s="26">
        <v>2.6515403131005906</v>
      </c>
      <c r="AB1502" s="26">
        <v>135.22855596813011</v>
      </c>
    </row>
    <row r="1503" spans="1:28" x14ac:dyDescent="0.25">
      <c r="A1503" s="5" t="s">
        <v>1585</v>
      </c>
      <c r="B1503" s="6" t="s">
        <v>1150</v>
      </c>
      <c r="C1503" s="6" t="s">
        <v>1151</v>
      </c>
      <c r="D1503" s="5">
        <v>2005</v>
      </c>
      <c r="E1503" s="5">
        <v>11</v>
      </c>
      <c r="F1503" s="5">
        <v>48</v>
      </c>
      <c r="G1503" s="5">
        <v>95620</v>
      </c>
      <c r="H1503" s="5" t="s">
        <v>1152</v>
      </c>
      <c r="I1503" s="7">
        <v>0</v>
      </c>
      <c r="J1503" s="5">
        <v>0</v>
      </c>
      <c r="K1503" s="5">
        <v>4</v>
      </c>
      <c r="L1503" s="5">
        <v>8</v>
      </c>
      <c r="M1503" s="5">
        <v>3</v>
      </c>
      <c r="N1503" s="5">
        <v>0</v>
      </c>
      <c r="O1503" s="5">
        <v>12</v>
      </c>
      <c r="P1503" s="5">
        <v>24</v>
      </c>
      <c r="Q1503" s="5">
        <v>9</v>
      </c>
      <c r="R1503" s="5">
        <v>0</v>
      </c>
      <c r="S1503" s="5">
        <v>45</v>
      </c>
      <c r="T1503" s="4">
        <v>0</v>
      </c>
      <c r="U1503" s="26">
        <f t="shared" si="46"/>
        <v>15.680553900421861</v>
      </c>
      <c r="V1503" s="26">
        <f t="shared" si="47"/>
        <v>0</v>
      </c>
      <c r="Z1503" s="4">
        <v>29</v>
      </c>
      <c r="AA1503" s="26">
        <v>27.728471762059314</v>
      </c>
      <c r="AB1503" s="26">
        <v>1414.152059865025</v>
      </c>
    </row>
    <row r="1504" spans="1:28" x14ac:dyDescent="0.25">
      <c r="A1504" s="5" t="s">
        <v>2183</v>
      </c>
      <c r="B1504" s="6" t="s">
        <v>1660</v>
      </c>
      <c r="C1504" s="6" t="s">
        <v>1151</v>
      </c>
      <c r="D1504" s="5">
        <v>2014</v>
      </c>
      <c r="E1504" s="5">
        <v>2</v>
      </c>
      <c r="F1504" s="5">
        <v>42</v>
      </c>
      <c r="G1504" s="5">
        <v>93111</v>
      </c>
      <c r="H1504" s="5" t="s">
        <v>1152</v>
      </c>
      <c r="I1504" s="7">
        <v>12.2</v>
      </c>
      <c r="J1504" s="5">
        <v>95</v>
      </c>
      <c r="K1504" s="5">
        <v>5</v>
      </c>
      <c r="L1504" s="5">
        <v>4</v>
      </c>
      <c r="M1504" s="5">
        <v>2</v>
      </c>
      <c r="N1504" s="5">
        <v>4</v>
      </c>
      <c r="O1504" s="5">
        <v>15</v>
      </c>
      <c r="P1504" s="5">
        <v>12</v>
      </c>
      <c r="Q1504" s="5">
        <v>6</v>
      </c>
      <c r="R1504" s="5">
        <v>12</v>
      </c>
      <c r="S1504" s="5">
        <v>45</v>
      </c>
      <c r="T1504" s="4">
        <v>4275</v>
      </c>
      <c r="U1504" s="26">
        <f t="shared" si="46"/>
        <v>16.172541955490697</v>
      </c>
      <c r="V1504" s="26">
        <f t="shared" si="47"/>
        <v>1536.3914857716163</v>
      </c>
      <c r="Z1504" s="4">
        <v>21</v>
      </c>
      <c r="AA1504" s="26">
        <v>10.654453210946741</v>
      </c>
      <c r="AB1504" s="26">
        <v>213.08906421893482</v>
      </c>
    </row>
    <row r="1505" spans="1:28" x14ac:dyDescent="0.25">
      <c r="A1505" s="5" t="s">
        <v>2303</v>
      </c>
      <c r="B1505" s="6" t="s">
        <v>1643</v>
      </c>
      <c r="C1505" s="6" t="s">
        <v>1644</v>
      </c>
      <c r="D1505" s="5">
        <v>2008</v>
      </c>
      <c r="E1505" s="5">
        <v>8</v>
      </c>
      <c r="F1505" s="5">
        <v>55</v>
      </c>
      <c r="G1505" s="5">
        <v>95379</v>
      </c>
      <c r="H1505" s="5" t="s">
        <v>1152</v>
      </c>
      <c r="I1505" s="7">
        <v>4</v>
      </c>
      <c r="J1505" s="5">
        <v>61</v>
      </c>
      <c r="K1505" s="5">
        <v>5</v>
      </c>
      <c r="L1505" s="5">
        <v>3</v>
      </c>
      <c r="M1505" s="5">
        <v>5</v>
      </c>
      <c r="N1505" s="5">
        <v>2</v>
      </c>
      <c r="O1505" s="5">
        <v>15</v>
      </c>
      <c r="P1505" s="5">
        <v>9</v>
      </c>
      <c r="Q1505" s="5">
        <v>15</v>
      </c>
      <c r="R1505" s="5">
        <v>6</v>
      </c>
      <c r="S1505" s="5">
        <v>45</v>
      </c>
      <c r="T1505" s="4">
        <v>2745</v>
      </c>
      <c r="U1505" s="26">
        <f t="shared" si="46"/>
        <v>15.849424747593332</v>
      </c>
      <c r="V1505" s="26">
        <f t="shared" si="47"/>
        <v>966.8149096031932</v>
      </c>
      <c r="Z1505" s="4">
        <v>27</v>
      </c>
      <c r="AA1505" s="26">
        <v>8.2296650521471992</v>
      </c>
      <c r="AB1505" s="26">
        <v>148.13397093864958</v>
      </c>
    </row>
    <row r="1506" spans="1:28" x14ac:dyDescent="0.25">
      <c r="A1506" s="5" t="s">
        <v>3159</v>
      </c>
      <c r="B1506" s="6" t="s">
        <v>1643</v>
      </c>
      <c r="C1506" s="6" t="s">
        <v>1644</v>
      </c>
      <c r="D1506" s="5">
        <v>2016</v>
      </c>
      <c r="E1506" s="5">
        <v>0</v>
      </c>
      <c r="F1506" s="5">
        <v>19</v>
      </c>
      <c r="G1506" s="5">
        <v>91350</v>
      </c>
      <c r="H1506" s="5" t="s">
        <v>1152</v>
      </c>
      <c r="I1506" s="7">
        <v>4.9000000000000004</v>
      </c>
      <c r="J1506" s="5">
        <v>40</v>
      </c>
      <c r="K1506" s="5">
        <v>4</v>
      </c>
      <c r="L1506" s="5">
        <v>3</v>
      </c>
      <c r="M1506" s="5">
        <v>4</v>
      </c>
      <c r="N1506" s="5">
        <v>4</v>
      </c>
      <c r="O1506" s="5">
        <v>12</v>
      </c>
      <c r="P1506" s="5">
        <v>9</v>
      </c>
      <c r="Q1506" s="5">
        <v>12</v>
      </c>
      <c r="R1506" s="5">
        <v>12</v>
      </c>
      <c r="S1506" s="5">
        <v>45</v>
      </c>
      <c r="T1506" s="4">
        <v>1800</v>
      </c>
      <c r="U1506" s="26">
        <f t="shared" si="46"/>
        <v>16.224589829123836</v>
      </c>
      <c r="V1506" s="26">
        <f t="shared" si="47"/>
        <v>648.98359316495339</v>
      </c>
      <c r="Z1506" s="4">
        <v>22</v>
      </c>
      <c r="AA1506" s="26">
        <v>18.732036358204152</v>
      </c>
      <c r="AB1506" s="26">
        <v>18.732036358204152</v>
      </c>
    </row>
    <row r="1507" spans="1:28" x14ac:dyDescent="0.25">
      <c r="A1507" s="5" t="s">
        <v>16</v>
      </c>
      <c r="B1507" s="6" t="s">
        <v>1643</v>
      </c>
      <c r="C1507" s="6" t="s">
        <v>1644</v>
      </c>
      <c r="D1507" s="5">
        <v>2014</v>
      </c>
      <c r="E1507" s="5">
        <v>2</v>
      </c>
      <c r="F1507" s="5">
        <v>34</v>
      </c>
      <c r="G1507" s="5">
        <v>95683</v>
      </c>
      <c r="H1507" s="5" t="s">
        <v>1152</v>
      </c>
      <c r="I1507" s="7">
        <v>1.9</v>
      </c>
      <c r="J1507" s="5">
        <v>23</v>
      </c>
      <c r="K1507" s="5">
        <v>4</v>
      </c>
      <c r="L1507" s="5">
        <v>4</v>
      </c>
      <c r="M1507" s="5">
        <v>4</v>
      </c>
      <c r="N1507" s="5">
        <v>3</v>
      </c>
      <c r="O1507" s="5">
        <v>12</v>
      </c>
      <c r="P1507" s="5">
        <v>12</v>
      </c>
      <c r="Q1507" s="5">
        <v>12</v>
      </c>
      <c r="R1507" s="5">
        <v>9</v>
      </c>
      <c r="S1507" s="5">
        <v>45</v>
      </c>
      <c r="T1507" s="4">
        <v>1035</v>
      </c>
      <c r="U1507" s="26">
        <f t="shared" si="46"/>
        <v>16.172541955490697</v>
      </c>
      <c r="V1507" s="26">
        <f t="shared" si="47"/>
        <v>371.96846497628604</v>
      </c>
      <c r="Z1507" s="4">
        <v>20</v>
      </c>
      <c r="AA1507" s="26">
        <v>14.583471722053249</v>
      </c>
      <c r="AB1507" s="26">
        <v>437.50415166159746</v>
      </c>
    </row>
    <row r="1508" spans="1:28" x14ac:dyDescent="0.25">
      <c r="A1508" s="5" t="s">
        <v>2257</v>
      </c>
      <c r="B1508" s="6" t="s">
        <v>1643</v>
      </c>
      <c r="C1508" s="6" t="s">
        <v>1644</v>
      </c>
      <c r="D1508" s="5">
        <v>2013</v>
      </c>
      <c r="E1508" s="5">
        <v>3</v>
      </c>
      <c r="F1508" s="5">
        <v>45</v>
      </c>
      <c r="G1508" s="5">
        <v>96013</v>
      </c>
      <c r="H1508" s="5" t="s">
        <v>1645</v>
      </c>
      <c r="I1508" s="7">
        <v>4.9000000000000004</v>
      </c>
      <c r="J1508" s="5">
        <v>70</v>
      </c>
      <c r="K1508" s="5">
        <v>5</v>
      </c>
      <c r="L1508" s="5">
        <v>5</v>
      </c>
      <c r="M1508" s="5">
        <v>5</v>
      </c>
      <c r="N1508" s="5">
        <v>0</v>
      </c>
      <c r="O1508" s="5">
        <v>15</v>
      </c>
      <c r="P1508" s="5">
        <v>15</v>
      </c>
      <c r="Q1508" s="5">
        <v>15</v>
      </c>
      <c r="R1508" s="5">
        <v>0</v>
      </c>
      <c r="S1508" s="5">
        <v>45</v>
      </c>
      <c r="T1508" s="4">
        <v>3150</v>
      </c>
      <c r="U1508" s="26">
        <f t="shared" si="46"/>
        <v>16.119990835147213</v>
      </c>
      <c r="V1508" s="26">
        <f t="shared" si="47"/>
        <v>1128.3993584603049</v>
      </c>
      <c r="Z1508" s="4">
        <v>42</v>
      </c>
      <c r="AA1508" s="26">
        <v>4.5258837430833534</v>
      </c>
      <c r="AB1508" s="26">
        <v>67.888256146250299</v>
      </c>
    </row>
    <row r="1509" spans="1:28" x14ac:dyDescent="0.25">
      <c r="A1509" s="5" t="s">
        <v>1835</v>
      </c>
      <c r="B1509" s="6" t="s">
        <v>1643</v>
      </c>
      <c r="C1509" s="6" t="s">
        <v>1644</v>
      </c>
      <c r="D1509" s="5">
        <v>2012</v>
      </c>
      <c r="E1509" s="5">
        <v>4</v>
      </c>
      <c r="F1509" s="5">
        <v>19</v>
      </c>
      <c r="G1509" s="5">
        <v>91355</v>
      </c>
      <c r="H1509" s="5" t="s">
        <v>1645</v>
      </c>
      <c r="I1509" s="7">
        <v>4</v>
      </c>
      <c r="J1509" s="5">
        <v>19</v>
      </c>
      <c r="K1509" s="5">
        <v>3</v>
      </c>
      <c r="L1509" s="5">
        <v>6</v>
      </c>
      <c r="M1509" s="5">
        <v>4</v>
      </c>
      <c r="N1509" s="5">
        <v>2</v>
      </c>
      <c r="O1509" s="5">
        <v>9</v>
      </c>
      <c r="P1509" s="5">
        <v>18</v>
      </c>
      <c r="Q1509" s="5">
        <v>12</v>
      </c>
      <c r="R1509" s="5">
        <v>6</v>
      </c>
      <c r="S1509" s="5">
        <v>45</v>
      </c>
      <c r="T1509" s="4">
        <v>855</v>
      </c>
      <c r="U1509" s="26">
        <f t="shared" si="46"/>
        <v>16.06692913385827</v>
      </c>
      <c r="V1509" s="26">
        <f t="shared" si="47"/>
        <v>305.27165354330714</v>
      </c>
      <c r="Z1509" s="4">
        <v>19</v>
      </c>
      <c r="AA1509" s="26">
        <v>13.198870356246752</v>
      </c>
      <c r="AB1509" s="26">
        <v>118.78983320622078</v>
      </c>
    </row>
    <row r="1510" spans="1:28" x14ac:dyDescent="0.25">
      <c r="A1510" s="5" t="s">
        <v>1661</v>
      </c>
      <c r="B1510" s="6" t="s">
        <v>1643</v>
      </c>
      <c r="C1510" s="6" t="s">
        <v>1644</v>
      </c>
      <c r="D1510" s="5">
        <v>2011</v>
      </c>
      <c r="E1510" s="5">
        <v>5</v>
      </c>
      <c r="F1510" s="5">
        <v>1</v>
      </c>
      <c r="G1510" s="5">
        <v>94550</v>
      </c>
      <c r="H1510" s="5" t="s">
        <v>1645</v>
      </c>
      <c r="I1510" s="7">
        <v>1</v>
      </c>
      <c r="J1510" s="5">
        <v>7</v>
      </c>
      <c r="K1510" s="5">
        <v>6</v>
      </c>
      <c r="L1510" s="5">
        <v>6</v>
      </c>
      <c r="M1510" s="5">
        <v>3</v>
      </c>
      <c r="N1510" s="5">
        <v>0</v>
      </c>
      <c r="O1510" s="5">
        <v>18</v>
      </c>
      <c r="P1510" s="5">
        <v>18</v>
      </c>
      <c r="Q1510" s="5">
        <v>9</v>
      </c>
      <c r="R1510" s="5">
        <v>0</v>
      </c>
      <c r="S1510" s="5">
        <v>45</v>
      </c>
      <c r="T1510" s="4">
        <v>315</v>
      </c>
      <c r="U1510" s="26">
        <f t="shared" si="46"/>
        <v>16.013349374175785</v>
      </c>
      <c r="V1510" s="26">
        <f t="shared" si="47"/>
        <v>112.09344561923049</v>
      </c>
      <c r="Z1510" s="4">
        <v>33</v>
      </c>
      <c r="AA1510" s="26">
        <v>102.15329320922643</v>
      </c>
      <c r="AB1510" s="26">
        <v>612.9197592553586</v>
      </c>
    </row>
    <row r="1511" spans="1:28" x14ac:dyDescent="0.25">
      <c r="A1511" s="5" t="s">
        <v>2946</v>
      </c>
      <c r="B1511" s="6" t="s">
        <v>1643</v>
      </c>
      <c r="C1511" s="6" t="s">
        <v>1644</v>
      </c>
      <c r="D1511" s="5">
        <v>2011</v>
      </c>
      <c r="E1511" s="5">
        <v>5</v>
      </c>
      <c r="F1511" s="5">
        <v>7</v>
      </c>
      <c r="G1511" s="5">
        <v>94525</v>
      </c>
      <c r="H1511" s="5" t="s">
        <v>1645</v>
      </c>
      <c r="I1511" s="7">
        <v>5</v>
      </c>
      <c r="J1511" s="5">
        <v>60</v>
      </c>
      <c r="K1511" s="5">
        <v>2</v>
      </c>
      <c r="L1511" s="5">
        <v>4</v>
      </c>
      <c r="M1511" s="5">
        <v>2</v>
      </c>
      <c r="N1511" s="5">
        <v>7</v>
      </c>
      <c r="O1511" s="5">
        <v>6</v>
      </c>
      <c r="P1511" s="5">
        <v>12</v>
      </c>
      <c r="Q1511" s="5">
        <v>6</v>
      </c>
      <c r="R1511" s="5">
        <v>21</v>
      </c>
      <c r="S1511" s="5">
        <v>45</v>
      </c>
      <c r="T1511" s="4">
        <v>2700</v>
      </c>
      <c r="U1511" s="26">
        <f t="shared" si="46"/>
        <v>16.013349374175785</v>
      </c>
      <c r="V1511" s="26">
        <f t="shared" si="47"/>
        <v>960.8009624505471</v>
      </c>
      <c r="Z1511" s="4">
        <v>43</v>
      </c>
      <c r="AA1511" s="26">
        <v>24.326935614673936</v>
      </c>
      <c r="AB1511" s="26">
        <v>997.40436020163133</v>
      </c>
    </row>
    <row r="1512" spans="1:28" x14ac:dyDescent="0.25">
      <c r="A1512" s="5" t="s">
        <v>2945</v>
      </c>
      <c r="B1512" s="6" t="s">
        <v>1643</v>
      </c>
      <c r="C1512" s="6" t="s">
        <v>1644</v>
      </c>
      <c r="D1512" s="5">
        <v>2011</v>
      </c>
      <c r="E1512" s="5">
        <v>5</v>
      </c>
      <c r="F1512" s="5">
        <v>7</v>
      </c>
      <c r="G1512" s="5">
        <v>94561</v>
      </c>
      <c r="H1512" s="5" t="s">
        <v>1370</v>
      </c>
      <c r="I1512" s="7">
        <v>4</v>
      </c>
      <c r="J1512" s="5">
        <v>52</v>
      </c>
      <c r="K1512" s="5">
        <v>4</v>
      </c>
      <c r="L1512" s="5">
        <v>4</v>
      </c>
      <c r="M1512" s="5">
        <v>4</v>
      </c>
      <c r="N1512" s="5">
        <v>3</v>
      </c>
      <c r="O1512" s="5">
        <v>12</v>
      </c>
      <c r="P1512" s="5">
        <v>12</v>
      </c>
      <c r="Q1512" s="5">
        <v>12</v>
      </c>
      <c r="R1512" s="5">
        <v>9</v>
      </c>
      <c r="S1512" s="5">
        <v>45</v>
      </c>
      <c r="T1512" s="4">
        <v>2340</v>
      </c>
      <c r="U1512" s="26">
        <f t="shared" si="46"/>
        <v>16.013349374175785</v>
      </c>
      <c r="V1512" s="26">
        <f t="shared" si="47"/>
        <v>832.69416745714079</v>
      </c>
      <c r="Z1512" s="4">
        <v>47</v>
      </c>
      <c r="AA1512" s="26">
        <v>9.4338676380604891</v>
      </c>
      <c r="AB1512" s="26">
        <v>141.50801457090733</v>
      </c>
    </row>
    <row r="1513" spans="1:28" x14ac:dyDescent="0.25">
      <c r="A1513" s="5" t="s">
        <v>2969</v>
      </c>
      <c r="B1513" s="6" t="s">
        <v>1643</v>
      </c>
      <c r="C1513" s="6" t="s">
        <v>1644</v>
      </c>
      <c r="D1513" s="5">
        <v>2011</v>
      </c>
      <c r="E1513" s="5">
        <v>5</v>
      </c>
      <c r="F1513" s="5">
        <v>7</v>
      </c>
      <c r="G1513" s="5">
        <v>94561</v>
      </c>
      <c r="H1513" s="5" t="s">
        <v>1370</v>
      </c>
      <c r="I1513" s="7">
        <v>3</v>
      </c>
      <c r="J1513" s="5">
        <v>43</v>
      </c>
      <c r="K1513" s="5">
        <v>5</v>
      </c>
      <c r="L1513" s="5">
        <v>1</v>
      </c>
      <c r="M1513" s="5">
        <v>4</v>
      </c>
      <c r="N1513" s="5">
        <v>5</v>
      </c>
      <c r="O1513" s="5">
        <v>15</v>
      </c>
      <c r="P1513" s="5">
        <v>3</v>
      </c>
      <c r="Q1513" s="5">
        <v>12</v>
      </c>
      <c r="R1513" s="5">
        <v>15</v>
      </c>
      <c r="S1513" s="5">
        <v>45</v>
      </c>
      <c r="T1513" s="4">
        <v>1935</v>
      </c>
      <c r="U1513" s="26">
        <f t="shared" si="46"/>
        <v>16.013349374175785</v>
      </c>
      <c r="V1513" s="26">
        <f t="shared" si="47"/>
        <v>688.57402308955875</v>
      </c>
      <c r="Z1513" s="4">
        <v>24</v>
      </c>
      <c r="AA1513" s="26">
        <v>8.1053927836552244</v>
      </c>
      <c r="AB1513" s="26">
        <v>324.21571134620899</v>
      </c>
    </row>
    <row r="1514" spans="1:28" x14ac:dyDescent="0.25">
      <c r="A1514" s="5" t="s">
        <v>3284</v>
      </c>
      <c r="B1514" s="6" t="s">
        <v>1643</v>
      </c>
      <c r="C1514" s="6" t="s">
        <v>1644</v>
      </c>
      <c r="D1514" s="5">
        <v>2011</v>
      </c>
      <c r="E1514" s="5">
        <v>5</v>
      </c>
      <c r="F1514" s="5">
        <v>30</v>
      </c>
      <c r="G1514" s="5">
        <v>92886</v>
      </c>
      <c r="H1514" s="5" t="s">
        <v>1370</v>
      </c>
      <c r="I1514" s="7">
        <v>3.9</v>
      </c>
      <c r="J1514" s="5">
        <v>50</v>
      </c>
      <c r="K1514" s="5">
        <v>0</v>
      </c>
      <c r="L1514" s="5">
        <v>0</v>
      </c>
      <c r="M1514" s="5">
        <v>5</v>
      </c>
      <c r="N1514" s="5">
        <v>10</v>
      </c>
      <c r="O1514" s="5">
        <v>0</v>
      </c>
      <c r="P1514" s="5">
        <v>0</v>
      </c>
      <c r="Q1514" s="5">
        <v>15</v>
      </c>
      <c r="R1514" s="5">
        <v>30</v>
      </c>
      <c r="S1514" s="5">
        <v>45</v>
      </c>
      <c r="T1514" s="4">
        <v>2250</v>
      </c>
      <c r="U1514" s="26">
        <f t="shared" si="46"/>
        <v>16.013349374175785</v>
      </c>
      <c r="V1514" s="26">
        <f t="shared" si="47"/>
        <v>800.66746870878922</v>
      </c>
      <c r="Z1514" s="4">
        <v>33</v>
      </c>
      <c r="AA1514" s="26">
        <v>15.606753129187371</v>
      </c>
      <c r="AB1514" s="26">
        <v>312.13506258374741</v>
      </c>
    </row>
    <row r="1515" spans="1:28" x14ac:dyDescent="0.25">
      <c r="A1515" s="5" t="s">
        <v>3012</v>
      </c>
      <c r="B1515" s="6" t="s">
        <v>1643</v>
      </c>
      <c r="C1515" s="6" t="s">
        <v>1644</v>
      </c>
      <c r="D1515" s="5">
        <v>2010</v>
      </c>
      <c r="E1515" s="5">
        <v>6</v>
      </c>
      <c r="F1515" s="5">
        <v>16</v>
      </c>
      <c r="G1515" s="5">
        <v>93230</v>
      </c>
      <c r="H1515" s="5" t="s">
        <v>1370</v>
      </c>
      <c r="I1515" s="7">
        <v>6.1</v>
      </c>
      <c r="J1515" s="5">
        <v>60</v>
      </c>
      <c r="K1515" s="5">
        <v>6</v>
      </c>
      <c r="L1515" s="5">
        <v>0</v>
      </c>
      <c r="M1515" s="5">
        <v>3</v>
      </c>
      <c r="N1515" s="5">
        <v>6</v>
      </c>
      <c r="O1515" s="5">
        <v>18</v>
      </c>
      <c r="P1515" s="5">
        <v>0</v>
      </c>
      <c r="Q1515" s="5">
        <v>9</v>
      </c>
      <c r="R1515" s="5">
        <v>18</v>
      </c>
      <c r="S1515" s="5">
        <v>45</v>
      </c>
      <c r="T1515" s="4">
        <v>2700</v>
      </c>
      <c r="U1515" s="26">
        <f t="shared" si="46"/>
        <v>15.959243931925975</v>
      </c>
      <c r="V1515" s="26">
        <f t="shared" si="47"/>
        <v>957.55463591555849</v>
      </c>
      <c r="Z1515" s="4">
        <v>31</v>
      </c>
      <c r="AA1515" s="26">
        <v>13.941580829603614</v>
      </c>
      <c r="AB1515" s="26">
        <v>13.941580829603614</v>
      </c>
    </row>
    <row r="1516" spans="1:28" x14ac:dyDescent="0.25">
      <c r="A1516" s="5" t="s">
        <v>3286</v>
      </c>
      <c r="B1516" s="6" t="s">
        <v>1643</v>
      </c>
      <c r="C1516" s="6" t="s">
        <v>1644</v>
      </c>
      <c r="D1516" s="5">
        <v>2008</v>
      </c>
      <c r="E1516" s="5">
        <v>8</v>
      </c>
      <c r="F1516" s="5">
        <v>30</v>
      </c>
      <c r="G1516" s="5">
        <v>92675</v>
      </c>
      <c r="H1516" s="5" t="s">
        <v>1370</v>
      </c>
      <c r="I1516" s="7">
        <v>4.5999999999999996</v>
      </c>
      <c r="J1516" s="5">
        <v>35</v>
      </c>
      <c r="K1516" s="5">
        <v>5</v>
      </c>
      <c r="L1516" s="5">
        <v>0</v>
      </c>
      <c r="M1516" s="5">
        <v>5</v>
      </c>
      <c r="N1516" s="5">
        <v>5</v>
      </c>
      <c r="O1516" s="5">
        <v>15</v>
      </c>
      <c r="P1516" s="5">
        <v>0</v>
      </c>
      <c r="Q1516" s="5">
        <v>15</v>
      </c>
      <c r="R1516" s="5">
        <v>15</v>
      </c>
      <c r="S1516" s="5">
        <v>45</v>
      </c>
      <c r="T1516" s="4">
        <v>1575</v>
      </c>
      <c r="U1516" s="26">
        <f t="shared" si="46"/>
        <v>15.849424747593332</v>
      </c>
      <c r="V1516" s="26">
        <f t="shared" si="47"/>
        <v>554.72986616576668</v>
      </c>
      <c r="Z1516" s="4">
        <v>24</v>
      </c>
      <c r="AA1516" s="26">
        <v>89.159320620207467</v>
      </c>
      <c r="AB1516" s="26">
        <v>4368.8067103901658</v>
      </c>
    </row>
    <row r="1517" spans="1:28" x14ac:dyDescent="0.25">
      <c r="A1517" s="5" t="s">
        <v>2978</v>
      </c>
      <c r="B1517" s="6" t="s">
        <v>1643</v>
      </c>
      <c r="C1517" s="6" t="s">
        <v>1644</v>
      </c>
      <c r="D1517" s="5">
        <v>2007</v>
      </c>
      <c r="E1517" s="5">
        <v>9</v>
      </c>
      <c r="F1517" s="5">
        <v>9</v>
      </c>
      <c r="G1517" s="5">
        <v>95762</v>
      </c>
      <c r="H1517" s="5" t="s">
        <v>1370</v>
      </c>
      <c r="I1517" s="7">
        <v>3</v>
      </c>
      <c r="J1517" s="5">
        <v>30</v>
      </c>
      <c r="K1517" s="5">
        <v>4</v>
      </c>
      <c r="L1517" s="5">
        <v>6</v>
      </c>
      <c r="M1517" s="5">
        <v>4</v>
      </c>
      <c r="N1517" s="5">
        <v>1</v>
      </c>
      <c r="O1517" s="5">
        <v>12</v>
      </c>
      <c r="P1517" s="5">
        <v>18</v>
      </c>
      <c r="Q1517" s="5">
        <v>12</v>
      </c>
      <c r="R1517" s="5">
        <v>3</v>
      </c>
      <c r="S1517" s="5">
        <v>45</v>
      </c>
      <c r="T1517" s="4">
        <v>1350</v>
      </c>
      <c r="U1517" s="26">
        <f t="shared" si="46"/>
        <v>15.793694990443381</v>
      </c>
      <c r="V1517" s="26">
        <f t="shared" si="47"/>
        <v>473.81084971330142</v>
      </c>
      <c r="Z1517" s="4">
        <v>47</v>
      </c>
      <c r="AA1517" s="26">
        <v>62.892450920403256</v>
      </c>
      <c r="AB1517" s="26">
        <v>566.03205828362934</v>
      </c>
    </row>
    <row r="1518" spans="1:28" x14ac:dyDescent="0.25">
      <c r="A1518" s="5" t="s">
        <v>3086</v>
      </c>
      <c r="B1518" s="6" t="s">
        <v>1643</v>
      </c>
      <c r="C1518" s="6" t="s">
        <v>1644</v>
      </c>
      <c r="D1518" s="5">
        <v>2007</v>
      </c>
      <c r="E1518" s="5">
        <v>9</v>
      </c>
      <c r="F1518" s="5">
        <v>19</v>
      </c>
      <c r="G1518" s="5">
        <v>90501</v>
      </c>
      <c r="H1518" s="5" t="s">
        <v>1370</v>
      </c>
      <c r="I1518" s="7">
        <v>3</v>
      </c>
      <c r="J1518" s="5">
        <v>34</v>
      </c>
      <c r="K1518" s="5">
        <v>4</v>
      </c>
      <c r="L1518" s="5">
        <v>0</v>
      </c>
      <c r="M1518" s="5">
        <v>6</v>
      </c>
      <c r="N1518" s="5">
        <v>5</v>
      </c>
      <c r="O1518" s="5">
        <v>12</v>
      </c>
      <c r="P1518" s="5">
        <v>0</v>
      </c>
      <c r="Q1518" s="5">
        <v>18</v>
      </c>
      <c r="R1518" s="5">
        <v>15</v>
      </c>
      <c r="S1518" s="5">
        <v>45</v>
      </c>
      <c r="T1518" s="4">
        <v>1530</v>
      </c>
      <c r="U1518" s="26">
        <f t="shared" si="46"/>
        <v>15.793694990443381</v>
      </c>
      <c r="V1518" s="26">
        <f t="shared" si="47"/>
        <v>536.98562967507496</v>
      </c>
      <c r="Z1518" s="4">
        <v>21</v>
      </c>
      <c r="AA1518" s="26">
        <v>9.3226465595783985</v>
      </c>
      <c r="AB1518" s="26">
        <v>186.45293119156798</v>
      </c>
    </row>
    <row r="1519" spans="1:28" x14ac:dyDescent="0.25">
      <c r="A1519" s="5" t="s">
        <v>3380</v>
      </c>
      <c r="B1519" s="6" t="s">
        <v>1643</v>
      </c>
      <c r="C1519" s="6" t="s">
        <v>1644</v>
      </c>
      <c r="D1519" s="5">
        <v>2007</v>
      </c>
      <c r="E1519" s="5">
        <v>9</v>
      </c>
      <c r="F1519" s="5">
        <v>31</v>
      </c>
      <c r="G1519" s="5">
        <v>95658</v>
      </c>
      <c r="H1519" s="5" t="s">
        <v>1370</v>
      </c>
      <c r="I1519" s="7">
        <v>3</v>
      </c>
      <c r="J1519" s="5">
        <v>40</v>
      </c>
      <c r="K1519" s="5">
        <v>4</v>
      </c>
      <c r="L1519" s="5">
        <v>6</v>
      </c>
      <c r="M1519" s="5">
        <v>3</v>
      </c>
      <c r="N1519" s="5">
        <v>2</v>
      </c>
      <c r="O1519" s="5">
        <v>12</v>
      </c>
      <c r="P1519" s="5">
        <v>18</v>
      </c>
      <c r="Q1519" s="5">
        <v>9</v>
      </c>
      <c r="R1519" s="5">
        <v>6</v>
      </c>
      <c r="S1519" s="5">
        <v>45</v>
      </c>
      <c r="T1519" s="4">
        <v>1800</v>
      </c>
      <c r="U1519" s="26">
        <f t="shared" si="46"/>
        <v>15.793694990443381</v>
      </c>
      <c r="V1519" s="26">
        <f t="shared" si="47"/>
        <v>631.74779961773527</v>
      </c>
      <c r="Z1519" s="4">
        <v>31</v>
      </c>
      <c r="AA1519" s="26">
        <v>5.576632331841445</v>
      </c>
      <c r="AB1519" s="26">
        <v>55.76632331841445</v>
      </c>
    </row>
    <row r="1520" spans="1:28" x14ac:dyDescent="0.25">
      <c r="A1520" s="5" t="s">
        <v>1836</v>
      </c>
      <c r="B1520" s="6" t="s">
        <v>1643</v>
      </c>
      <c r="C1520" s="6" t="s">
        <v>1644</v>
      </c>
      <c r="D1520" s="5">
        <v>2006</v>
      </c>
      <c r="E1520" s="5">
        <v>10</v>
      </c>
      <c r="F1520" s="5">
        <v>19</v>
      </c>
      <c r="G1520" s="5">
        <v>91605</v>
      </c>
      <c r="H1520" s="5" t="s">
        <v>1645</v>
      </c>
      <c r="I1520" s="7">
        <v>4</v>
      </c>
      <c r="J1520" s="5">
        <v>70</v>
      </c>
      <c r="K1520" s="5">
        <v>5</v>
      </c>
      <c r="L1520" s="5">
        <v>0</v>
      </c>
      <c r="M1520" s="5">
        <v>5</v>
      </c>
      <c r="N1520" s="5">
        <v>5</v>
      </c>
      <c r="O1520" s="5">
        <v>15</v>
      </c>
      <c r="P1520" s="5">
        <v>0</v>
      </c>
      <c r="Q1520" s="5">
        <v>15</v>
      </c>
      <c r="R1520" s="5">
        <v>15</v>
      </c>
      <c r="S1520" s="5">
        <v>45</v>
      </c>
      <c r="T1520" s="4">
        <v>3150</v>
      </c>
      <c r="U1520" s="26">
        <f t="shared" si="46"/>
        <v>15.73740751280592</v>
      </c>
      <c r="V1520" s="26">
        <f t="shared" si="47"/>
        <v>1101.6185258964144</v>
      </c>
      <c r="Z1520" s="4">
        <v>36</v>
      </c>
      <c r="AA1520" s="26">
        <v>57.833146143977594</v>
      </c>
      <c r="AB1520" s="26">
        <v>3469.9887686386555</v>
      </c>
    </row>
    <row r="1521" spans="1:28" x14ac:dyDescent="0.25">
      <c r="A1521" s="5" t="s">
        <v>1848</v>
      </c>
      <c r="B1521" s="6" t="s">
        <v>1643</v>
      </c>
      <c r="C1521" s="6" t="s">
        <v>1644</v>
      </c>
      <c r="D1521" s="5">
        <v>2006</v>
      </c>
      <c r="E1521" s="5">
        <v>10</v>
      </c>
      <c r="F1521" s="5">
        <v>19</v>
      </c>
      <c r="G1521" s="5">
        <v>91208</v>
      </c>
      <c r="H1521" s="5" t="s">
        <v>1645</v>
      </c>
      <c r="I1521" s="7">
        <v>4</v>
      </c>
      <c r="J1521" s="5">
        <v>19</v>
      </c>
      <c r="K1521" s="5">
        <v>5</v>
      </c>
      <c r="L1521" s="5">
        <v>3</v>
      </c>
      <c r="M1521" s="5">
        <v>5</v>
      </c>
      <c r="N1521" s="5">
        <v>2</v>
      </c>
      <c r="O1521" s="5">
        <v>15</v>
      </c>
      <c r="P1521" s="5">
        <v>9</v>
      </c>
      <c r="Q1521" s="5">
        <v>15</v>
      </c>
      <c r="R1521" s="5">
        <v>6</v>
      </c>
      <c r="S1521" s="5">
        <v>45</v>
      </c>
      <c r="T1521" s="4">
        <v>855</v>
      </c>
      <c r="U1521" s="26">
        <f t="shared" si="46"/>
        <v>15.73740751280592</v>
      </c>
      <c r="V1521" s="26">
        <f t="shared" si="47"/>
        <v>299.01074274331245</v>
      </c>
      <c r="Z1521" s="4">
        <v>21</v>
      </c>
      <c r="AA1521" s="26">
        <v>5.3272266054733706</v>
      </c>
      <c r="AB1521" s="26">
        <v>159.81679816420112</v>
      </c>
    </row>
    <row r="1522" spans="1:28" x14ac:dyDescent="0.25">
      <c r="A1522" s="5" t="s">
        <v>2050</v>
      </c>
      <c r="B1522" s="6" t="s">
        <v>1660</v>
      </c>
      <c r="C1522" s="6" t="s">
        <v>1151</v>
      </c>
      <c r="D1522" s="5">
        <v>2006</v>
      </c>
      <c r="E1522" s="5">
        <v>10</v>
      </c>
      <c r="F1522" s="5">
        <v>36</v>
      </c>
      <c r="G1522" s="5">
        <v>91710</v>
      </c>
      <c r="H1522" s="5" t="s">
        <v>1645</v>
      </c>
      <c r="I1522" s="7">
        <v>3.5</v>
      </c>
      <c r="J1522" s="5">
        <v>30</v>
      </c>
      <c r="K1522" s="5">
        <v>5</v>
      </c>
      <c r="L1522" s="5">
        <v>4</v>
      </c>
      <c r="M1522" s="5">
        <v>4</v>
      </c>
      <c r="N1522" s="5">
        <v>2</v>
      </c>
      <c r="O1522" s="5">
        <v>15</v>
      </c>
      <c r="P1522" s="5">
        <v>12</v>
      </c>
      <c r="Q1522" s="5">
        <v>12</v>
      </c>
      <c r="R1522" s="5">
        <v>6</v>
      </c>
      <c r="S1522" s="5">
        <v>45</v>
      </c>
      <c r="T1522" s="4">
        <v>1350</v>
      </c>
      <c r="U1522" s="26">
        <f t="shared" si="46"/>
        <v>15.73740751280592</v>
      </c>
      <c r="V1522" s="26">
        <f t="shared" si="47"/>
        <v>472.12222538417757</v>
      </c>
      <c r="Z1522" s="4">
        <v>34</v>
      </c>
      <c r="AA1522" s="26">
        <v>2.8550477256899391</v>
      </c>
      <c r="AB1522" s="26">
        <v>28.550477256899391</v>
      </c>
    </row>
    <row r="1523" spans="1:28" x14ac:dyDescent="0.25">
      <c r="A1523" s="5" t="s">
        <v>2378</v>
      </c>
      <c r="B1523" s="6" t="s">
        <v>1660</v>
      </c>
      <c r="C1523" s="6" t="s">
        <v>1151</v>
      </c>
      <c r="D1523" s="5">
        <v>2006</v>
      </c>
      <c r="E1523" s="5">
        <v>10</v>
      </c>
      <c r="F1523" s="5">
        <v>4</v>
      </c>
      <c r="G1523" s="5">
        <v>95969</v>
      </c>
      <c r="H1523" s="5" t="s">
        <v>1211</v>
      </c>
      <c r="I1523" s="7">
        <v>6</v>
      </c>
      <c r="J1523" s="5">
        <v>39</v>
      </c>
      <c r="K1523" s="5">
        <v>5</v>
      </c>
      <c r="L1523" s="5">
        <v>5</v>
      </c>
      <c r="M1523" s="5">
        <v>5</v>
      </c>
      <c r="N1523" s="5">
        <v>0</v>
      </c>
      <c r="O1523" s="5">
        <v>15</v>
      </c>
      <c r="P1523" s="5">
        <v>15</v>
      </c>
      <c r="Q1523" s="5">
        <v>15</v>
      </c>
      <c r="R1523" s="5">
        <v>0</v>
      </c>
      <c r="S1523" s="5">
        <v>45</v>
      </c>
      <c r="T1523" s="4">
        <v>1755</v>
      </c>
      <c r="U1523" s="26">
        <f t="shared" si="46"/>
        <v>15.73740751280592</v>
      </c>
      <c r="V1523" s="26">
        <f t="shared" si="47"/>
        <v>613.75889299943083</v>
      </c>
      <c r="Z1523" s="4">
        <v>20</v>
      </c>
      <c r="AA1523" s="26">
        <v>95.455451271621271</v>
      </c>
      <c r="AB1523" s="26">
        <v>4677.3171123094426</v>
      </c>
    </row>
    <row r="1524" spans="1:28" x14ac:dyDescent="0.25">
      <c r="A1524" s="5" t="s">
        <v>3426</v>
      </c>
      <c r="B1524" s="6" t="s">
        <v>1643</v>
      </c>
      <c r="C1524" s="6" t="s">
        <v>1644</v>
      </c>
      <c r="D1524" s="5">
        <v>2006</v>
      </c>
      <c r="E1524" s="5">
        <v>10</v>
      </c>
      <c r="F1524" s="5">
        <v>33</v>
      </c>
      <c r="G1524" s="5">
        <v>92591</v>
      </c>
      <c r="H1524" s="5" t="s">
        <v>1370</v>
      </c>
      <c r="I1524" s="7">
        <v>2</v>
      </c>
      <c r="J1524" s="5">
        <v>19</v>
      </c>
      <c r="K1524" s="5">
        <v>5</v>
      </c>
      <c r="L1524" s="5">
        <v>0</v>
      </c>
      <c r="M1524" s="5">
        <v>5</v>
      </c>
      <c r="N1524" s="5">
        <v>5</v>
      </c>
      <c r="O1524" s="5">
        <v>15</v>
      </c>
      <c r="P1524" s="5">
        <v>0</v>
      </c>
      <c r="Q1524" s="5">
        <v>15</v>
      </c>
      <c r="R1524" s="5">
        <v>15</v>
      </c>
      <c r="S1524" s="5">
        <v>45</v>
      </c>
      <c r="T1524" s="4">
        <v>855</v>
      </c>
      <c r="U1524" s="26">
        <f t="shared" si="46"/>
        <v>15.73740751280592</v>
      </c>
      <c r="V1524" s="26">
        <f t="shared" si="47"/>
        <v>299.01074274331245</v>
      </c>
      <c r="Z1524" s="4">
        <v>21</v>
      </c>
      <c r="AA1524" s="26">
        <v>7.9908399082100559</v>
      </c>
      <c r="AB1524" s="26">
        <v>71.91755917389051</v>
      </c>
    </row>
    <row r="1525" spans="1:28" x14ac:dyDescent="0.25">
      <c r="A1525" s="5" t="s">
        <v>2032</v>
      </c>
      <c r="B1525" s="6" t="s">
        <v>1643</v>
      </c>
      <c r="C1525" s="6" t="s">
        <v>1644</v>
      </c>
      <c r="D1525" s="5">
        <v>2005</v>
      </c>
      <c r="E1525" s="5">
        <v>11</v>
      </c>
      <c r="F1525" s="5">
        <v>35</v>
      </c>
      <c r="G1525" s="5">
        <v>95023</v>
      </c>
      <c r="H1525" s="5" t="s">
        <v>1645</v>
      </c>
      <c r="I1525" s="7">
        <v>3</v>
      </c>
      <c r="J1525" s="5">
        <v>35</v>
      </c>
      <c r="K1525" s="5">
        <v>4</v>
      </c>
      <c r="L1525" s="5">
        <v>3</v>
      </c>
      <c r="M1525" s="5">
        <v>4</v>
      </c>
      <c r="N1525" s="5">
        <v>4</v>
      </c>
      <c r="O1525" s="5">
        <v>12</v>
      </c>
      <c r="P1525" s="5">
        <v>9</v>
      </c>
      <c r="Q1525" s="5">
        <v>12</v>
      </c>
      <c r="R1525" s="5">
        <v>12</v>
      </c>
      <c r="S1525" s="5">
        <v>45</v>
      </c>
      <c r="T1525" s="4">
        <v>1575</v>
      </c>
      <c r="U1525" s="26">
        <f t="shared" si="46"/>
        <v>15.680553900421861</v>
      </c>
      <c r="V1525" s="26">
        <f t="shared" si="47"/>
        <v>548.81938651476514</v>
      </c>
      <c r="Z1525" s="4">
        <v>27</v>
      </c>
      <c r="AA1525" s="26">
        <v>10.972886736196266</v>
      </c>
      <c r="AB1525" s="26">
        <v>329.18660208588796</v>
      </c>
    </row>
    <row r="1526" spans="1:28" x14ac:dyDescent="0.25">
      <c r="A1526" s="5" t="s">
        <v>2231</v>
      </c>
      <c r="B1526" s="6" t="s">
        <v>1643</v>
      </c>
      <c r="C1526" s="6" t="s">
        <v>1644</v>
      </c>
      <c r="D1526" s="5">
        <v>2005</v>
      </c>
      <c r="E1526" s="5">
        <v>11</v>
      </c>
      <c r="F1526" s="5">
        <v>43</v>
      </c>
      <c r="G1526" s="5">
        <v>95136</v>
      </c>
      <c r="H1526" s="5" t="s">
        <v>1645</v>
      </c>
      <c r="I1526" s="7">
        <v>1.8</v>
      </c>
      <c r="J1526" s="5">
        <v>24</v>
      </c>
      <c r="K1526" s="5">
        <v>3</v>
      </c>
      <c r="L1526" s="5">
        <v>5</v>
      </c>
      <c r="M1526" s="5">
        <v>4</v>
      </c>
      <c r="N1526" s="5">
        <v>3</v>
      </c>
      <c r="O1526" s="5">
        <v>9</v>
      </c>
      <c r="P1526" s="5">
        <v>15</v>
      </c>
      <c r="Q1526" s="5">
        <v>12</v>
      </c>
      <c r="R1526" s="5">
        <v>9</v>
      </c>
      <c r="S1526" s="5">
        <v>45</v>
      </c>
      <c r="T1526" s="4">
        <v>1080</v>
      </c>
      <c r="U1526" s="26">
        <f t="shared" si="46"/>
        <v>15.680553900421861</v>
      </c>
      <c r="V1526" s="26">
        <f t="shared" si="47"/>
        <v>376.33329361012466</v>
      </c>
      <c r="Z1526" s="4">
        <v>31</v>
      </c>
      <c r="AA1526" s="26">
        <v>18.124055078484698</v>
      </c>
      <c r="AB1526" s="26">
        <v>1105.5673597875666</v>
      </c>
    </row>
    <row r="1527" spans="1:28" x14ac:dyDescent="0.25">
      <c r="A1527" s="5" t="s">
        <v>2240</v>
      </c>
      <c r="B1527" s="6" t="s">
        <v>1643</v>
      </c>
      <c r="C1527" s="6" t="s">
        <v>1644</v>
      </c>
      <c r="D1527" s="5">
        <v>2005</v>
      </c>
      <c r="E1527" s="5">
        <v>11</v>
      </c>
      <c r="F1527" s="5">
        <v>43</v>
      </c>
      <c r="G1527" s="5">
        <v>95035</v>
      </c>
      <c r="H1527" s="5" t="s">
        <v>1645</v>
      </c>
      <c r="I1527" s="7">
        <v>4</v>
      </c>
      <c r="J1527" s="5">
        <v>30</v>
      </c>
      <c r="K1527" s="5">
        <v>4</v>
      </c>
      <c r="L1527" s="5">
        <v>5</v>
      </c>
      <c r="M1527" s="5">
        <v>4</v>
      </c>
      <c r="N1527" s="5">
        <v>2</v>
      </c>
      <c r="O1527" s="5">
        <v>12</v>
      </c>
      <c r="P1527" s="5">
        <v>15</v>
      </c>
      <c r="Q1527" s="5">
        <v>12</v>
      </c>
      <c r="R1527" s="5">
        <v>6</v>
      </c>
      <c r="S1527" s="5">
        <v>45</v>
      </c>
      <c r="T1527" s="4">
        <v>1350</v>
      </c>
      <c r="U1527" s="26">
        <f t="shared" si="46"/>
        <v>15.680553900421861</v>
      </c>
      <c r="V1527" s="26">
        <f t="shared" si="47"/>
        <v>470.41661701265582</v>
      </c>
      <c r="Z1527" s="4">
        <v>21</v>
      </c>
      <c r="AA1527" s="26">
        <v>25.30432637599851</v>
      </c>
      <c r="AB1527" s="26">
        <v>1265.2163187999256</v>
      </c>
    </row>
    <row r="1528" spans="1:28" x14ac:dyDescent="0.25">
      <c r="A1528" s="5" t="s">
        <v>3433</v>
      </c>
      <c r="B1528" s="6" t="s">
        <v>1643</v>
      </c>
      <c r="C1528" s="6" t="s">
        <v>1644</v>
      </c>
      <c r="D1528" s="5">
        <v>2005</v>
      </c>
      <c r="E1528" s="5">
        <v>11</v>
      </c>
      <c r="F1528" s="5">
        <v>33</v>
      </c>
      <c r="G1528" s="5">
        <v>92562</v>
      </c>
      <c r="H1528" s="5" t="s">
        <v>1370</v>
      </c>
      <c r="I1528" s="7">
        <v>3</v>
      </c>
      <c r="J1528" s="5">
        <v>60</v>
      </c>
      <c r="K1528" s="5">
        <v>2</v>
      </c>
      <c r="L1528" s="5">
        <v>0</v>
      </c>
      <c r="M1528" s="5">
        <v>7</v>
      </c>
      <c r="N1528" s="5">
        <v>6</v>
      </c>
      <c r="O1528" s="5">
        <v>6</v>
      </c>
      <c r="P1528" s="5">
        <v>0</v>
      </c>
      <c r="Q1528" s="5">
        <v>21</v>
      </c>
      <c r="R1528" s="5">
        <v>18</v>
      </c>
      <c r="S1528" s="5">
        <v>45</v>
      </c>
      <c r="T1528" s="4">
        <v>2700</v>
      </c>
      <c r="U1528" s="26">
        <f t="shared" si="46"/>
        <v>15.680553900421861</v>
      </c>
      <c r="V1528" s="26">
        <f t="shared" si="47"/>
        <v>940.83323402531164</v>
      </c>
      <c r="Z1528" s="4">
        <v>24</v>
      </c>
      <c r="AA1528" s="26">
        <v>14.85988677003458</v>
      </c>
      <c r="AB1528" s="26">
        <v>594.39547080138323</v>
      </c>
    </row>
    <row r="1529" spans="1:28" x14ac:dyDescent="0.25">
      <c r="A1529" s="5" t="s">
        <v>153</v>
      </c>
      <c r="B1529" s="6" t="s">
        <v>1643</v>
      </c>
      <c r="C1529" s="6" t="s">
        <v>1644</v>
      </c>
      <c r="D1529" s="5">
        <v>2005</v>
      </c>
      <c r="E1529" s="5">
        <v>11</v>
      </c>
      <c r="F1529" s="5">
        <v>37</v>
      </c>
      <c r="G1529" s="5">
        <v>91941</v>
      </c>
      <c r="H1529" s="5" t="s">
        <v>1370</v>
      </c>
      <c r="I1529" s="7">
        <v>4</v>
      </c>
      <c r="J1529" s="5">
        <v>30</v>
      </c>
      <c r="K1529" s="5">
        <v>5</v>
      </c>
      <c r="L1529" s="5">
        <v>0</v>
      </c>
      <c r="M1529" s="5">
        <v>5</v>
      </c>
      <c r="N1529" s="5">
        <v>5</v>
      </c>
      <c r="O1529" s="5">
        <v>15</v>
      </c>
      <c r="P1529" s="5">
        <v>0</v>
      </c>
      <c r="Q1529" s="5">
        <v>15</v>
      </c>
      <c r="R1529" s="5">
        <v>15</v>
      </c>
      <c r="S1529" s="5">
        <v>45</v>
      </c>
      <c r="T1529" s="4">
        <v>1350</v>
      </c>
      <c r="U1529" s="26">
        <f t="shared" si="46"/>
        <v>15.680553900421861</v>
      </c>
      <c r="V1529" s="26">
        <f t="shared" si="47"/>
        <v>470.41661701265582</v>
      </c>
      <c r="Z1529" s="4">
        <v>21</v>
      </c>
      <c r="AA1529" s="26">
        <v>15.981679816420112</v>
      </c>
      <c r="AB1529" s="26">
        <v>926.93742935236651</v>
      </c>
    </row>
    <row r="1530" spans="1:28" x14ac:dyDescent="0.25">
      <c r="A1530" s="5" t="s">
        <v>178</v>
      </c>
      <c r="B1530" s="6" t="s">
        <v>1643</v>
      </c>
      <c r="C1530" s="6" t="s">
        <v>1644</v>
      </c>
      <c r="D1530" s="5">
        <v>2005</v>
      </c>
      <c r="E1530" s="5">
        <v>11</v>
      </c>
      <c r="F1530" s="5">
        <v>37</v>
      </c>
      <c r="G1530" s="5">
        <v>91941</v>
      </c>
      <c r="H1530" s="5" t="s">
        <v>1370</v>
      </c>
      <c r="I1530" s="7">
        <v>5</v>
      </c>
      <c r="J1530" s="5">
        <v>100</v>
      </c>
      <c r="K1530" s="5">
        <v>3</v>
      </c>
      <c r="L1530" s="5">
        <v>2</v>
      </c>
      <c r="M1530" s="5">
        <v>4</v>
      </c>
      <c r="N1530" s="5">
        <v>6</v>
      </c>
      <c r="O1530" s="5">
        <v>9</v>
      </c>
      <c r="P1530" s="5">
        <v>6</v>
      </c>
      <c r="Q1530" s="5">
        <v>12</v>
      </c>
      <c r="R1530" s="5">
        <v>18</v>
      </c>
      <c r="S1530" s="5">
        <v>45</v>
      </c>
      <c r="T1530" s="4">
        <v>4500</v>
      </c>
      <c r="U1530" s="26">
        <f t="shared" si="46"/>
        <v>15.680553900421861</v>
      </c>
      <c r="V1530" s="26">
        <f t="shared" si="47"/>
        <v>1568.0553900421862</v>
      </c>
      <c r="Z1530" s="4">
        <v>27</v>
      </c>
      <c r="AA1530" s="26">
        <v>5.4864433680981328</v>
      </c>
      <c r="AB1530" s="26">
        <v>98.755980625766398</v>
      </c>
    </row>
    <row r="1531" spans="1:28" x14ac:dyDescent="0.25">
      <c r="A1531" s="5" t="s">
        <v>1965</v>
      </c>
      <c r="B1531" s="6" t="s">
        <v>1643</v>
      </c>
      <c r="C1531" s="6" t="s">
        <v>1644</v>
      </c>
      <c r="D1531" s="5">
        <v>2004</v>
      </c>
      <c r="E1531" s="5">
        <v>12</v>
      </c>
      <c r="F1531" s="5">
        <v>30</v>
      </c>
      <c r="G1531" s="5">
        <v>90620</v>
      </c>
      <c r="H1531" s="5" t="s">
        <v>1645</v>
      </c>
      <c r="I1531" s="7">
        <v>4.9000000000000004</v>
      </c>
      <c r="J1531" s="5">
        <v>40</v>
      </c>
      <c r="K1531" s="5">
        <v>5</v>
      </c>
      <c r="L1531" s="5">
        <v>3</v>
      </c>
      <c r="M1531" s="5">
        <v>5</v>
      </c>
      <c r="N1531" s="5">
        <v>2</v>
      </c>
      <c r="O1531" s="5">
        <v>15</v>
      </c>
      <c r="P1531" s="5">
        <v>9</v>
      </c>
      <c r="Q1531" s="5">
        <v>15</v>
      </c>
      <c r="R1531" s="5">
        <v>6</v>
      </c>
      <c r="S1531" s="5">
        <v>45</v>
      </c>
      <c r="T1531" s="4">
        <v>1800</v>
      </c>
      <c r="U1531" s="26">
        <f t="shared" si="46"/>
        <v>15.623125568916786</v>
      </c>
      <c r="V1531" s="26">
        <f t="shared" si="47"/>
        <v>624.92502275667141</v>
      </c>
      <c r="Z1531" s="4">
        <v>30</v>
      </c>
      <c r="AA1531" s="26">
        <v>13.941580829603614</v>
      </c>
      <c r="AB1531" s="26">
        <v>697.07904148018076</v>
      </c>
    </row>
    <row r="1532" spans="1:28" x14ac:dyDescent="0.25">
      <c r="A1532" s="5" t="s">
        <v>3088</v>
      </c>
      <c r="B1532" s="6" t="s">
        <v>1643</v>
      </c>
      <c r="C1532" s="6" t="s">
        <v>1644</v>
      </c>
      <c r="D1532" s="5">
        <v>2004</v>
      </c>
      <c r="E1532" s="5">
        <v>12</v>
      </c>
      <c r="F1532" s="5">
        <v>19</v>
      </c>
      <c r="G1532" s="5">
        <v>91040</v>
      </c>
      <c r="H1532" s="5" t="s">
        <v>1370</v>
      </c>
      <c r="I1532" s="7">
        <v>3.7</v>
      </c>
      <c r="J1532" s="5">
        <v>31</v>
      </c>
      <c r="K1532" s="5">
        <v>3</v>
      </c>
      <c r="L1532" s="5">
        <v>1</v>
      </c>
      <c r="M1532" s="5">
        <v>4</v>
      </c>
      <c r="N1532" s="5">
        <v>7</v>
      </c>
      <c r="O1532" s="5">
        <v>9</v>
      </c>
      <c r="P1532" s="5">
        <v>3</v>
      </c>
      <c r="Q1532" s="5">
        <v>12</v>
      </c>
      <c r="R1532" s="5">
        <v>21</v>
      </c>
      <c r="S1532" s="5">
        <v>45</v>
      </c>
      <c r="T1532" s="4">
        <v>1395</v>
      </c>
      <c r="U1532" s="26">
        <f t="shared" si="46"/>
        <v>15.623125568916786</v>
      </c>
      <c r="V1532" s="26">
        <f t="shared" si="47"/>
        <v>484.31689263642033</v>
      </c>
      <c r="Z1532" s="4">
        <v>20</v>
      </c>
      <c r="AA1532" s="26">
        <v>15.909241878603545</v>
      </c>
      <c r="AB1532" s="26">
        <v>318.18483757207093</v>
      </c>
    </row>
    <row r="1533" spans="1:28" x14ac:dyDescent="0.25">
      <c r="A1533" s="5" t="s">
        <v>3291</v>
      </c>
      <c r="B1533" s="6" t="s">
        <v>1643</v>
      </c>
      <c r="C1533" s="6" t="s">
        <v>1644</v>
      </c>
      <c r="D1533" s="5">
        <v>2004</v>
      </c>
      <c r="E1533" s="5">
        <v>12</v>
      </c>
      <c r="F1533" s="5">
        <v>30</v>
      </c>
      <c r="G1533" s="5">
        <v>92672</v>
      </c>
      <c r="H1533" s="5" t="s">
        <v>1370</v>
      </c>
      <c r="I1533" s="7">
        <v>3.6</v>
      </c>
      <c r="J1533" s="5">
        <v>92</v>
      </c>
      <c r="K1533" s="5">
        <v>2</v>
      </c>
      <c r="L1533" s="5">
        <v>1</v>
      </c>
      <c r="M1533" s="5">
        <v>4</v>
      </c>
      <c r="N1533" s="5">
        <v>8</v>
      </c>
      <c r="O1533" s="5">
        <v>6</v>
      </c>
      <c r="P1533" s="5">
        <v>3</v>
      </c>
      <c r="Q1533" s="5">
        <v>12</v>
      </c>
      <c r="R1533" s="5">
        <v>24</v>
      </c>
      <c r="S1533" s="5">
        <v>45</v>
      </c>
      <c r="T1533" s="4">
        <v>4140</v>
      </c>
      <c r="U1533" s="26">
        <f t="shared" si="46"/>
        <v>15.623125568916786</v>
      </c>
      <c r="V1533" s="26">
        <f t="shared" si="47"/>
        <v>1437.3275523403443</v>
      </c>
      <c r="Z1533" s="4">
        <v>24</v>
      </c>
      <c r="AA1533" s="26">
        <v>8.1053927836552244</v>
      </c>
      <c r="AB1533" s="26">
        <v>413.37503196641643</v>
      </c>
    </row>
    <row r="1534" spans="1:28" x14ac:dyDescent="0.25">
      <c r="A1534" s="5" t="s">
        <v>3323</v>
      </c>
      <c r="B1534" s="6" t="s">
        <v>1643</v>
      </c>
      <c r="C1534" s="6" t="s">
        <v>1644</v>
      </c>
      <c r="D1534" s="5">
        <v>2004</v>
      </c>
      <c r="E1534" s="5">
        <v>12</v>
      </c>
      <c r="F1534" s="5">
        <v>30</v>
      </c>
      <c r="G1534" s="5">
        <v>92691</v>
      </c>
      <c r="H1534" s="5" t="s">
        <v>1370</v>
      </c>
      <c r="I1534" s="7">
        <v>5.2</v>
      </c>
      <c r="J1534" s="5">
        <v>57</v>
      </c>
      <c r="K1534" s="5">
        <v>5</v>
      </c>
      <c r="L1534" s="5">
        <v>0</v>
      </c>
      <c r="M1534" s="5">
        <v>5</v>
      </c>
      <c r="N1534" s="5">
        <v>5</v>
      </c>
      <c r="O1534" s="5">
        <v>15</v>
      </c>
      <c r="P1534" s="5">
        <v>0</v>
      </c>
      <c r="Q1534" s="5">
        <v>15</v>
      </c>
      <c r="R1534" s="5">
        <v>15</v>
      </c>
      <c r="S1534" s="5">
        <v>45</v>
      </c>
      <c r="T1534" s="4">
        <v>2565</v>
      </c>
      <c r="U1534" s="26">
        <f t="shared" si="46"/>
        <v>15.623125568916786</v>
      </c>
      <c r="V1534" s="26">
        <f t="shared" si="47"/>
        <v>890.51815742825681</v>
      </c>
      <c r="Z1534" s="4">
        <v>30</v>
      </c>
      <c r="AA1534" s="26">
        <v>55.766323318414457</v>
      </c>
      <c r="AB1534" s="26">
        <v>1059.5601430498748</v>
      </c>
    </row>
    <row r="1535" spans="1:28" x14ac:dyDescent="0.25">
      <c r="A1535" s="5" t="s">
        <v>170</v>
      </c>
      <c r="B1535" s="6" t="s">
        <v>1643</v>
      </c>
      <c r="C1535" s="6" t="s">
        <v>1644</v>
      </c>
      <c r="D1535" s="5">
        <v>2004</v>
      </c>
      <c r="E1535" s="5">
        <v>12</v>
      </c>
      <c r="F1535" s="5">
        <v>37</v>
      </c>
      <c r="G1535" s="5">
        <v>92054</v>
      </c>
      <c r="H1535" s="5" t="s">
        <v>1370</v>
      </c>
      <c r="I1535" s="7">
        <v>4</v>
      </c>
      <c r="J1535" s="5">
        <v>5</v>
      </c>
      <c r="K1535" s="5">
        <v>5</v>
      </c>
      <c r="L1535" s="5">
        <v>0</v>
      </c>
      <c r="M1535" s="5">
        <v>5</v>
      </c>
      <c r="N1535" s="5">
        <v>5</v>
      </c>
      <c r="O1535" s="5">
        <v>15</v>
      </c>
      <c r="P1535" s="5">
        <v>0</v>
      </c>
      <c r="Q1535" s="5">
        <v>15</v>
      </c>
      <c r="R1535" s="5">
        <v>15</v>
      </c>
      <c r="S1535" s="5">
        <v>45</v>
      </c>
      <c r="T1535" s="4">
        <v>225</v>
      </c>
      <c r="U1535" s="26">
        <f t="shared" si="46"/>
        <v>15.623125568916786</v>
      </c>
      <c r="V1535" s="26">
        <f t="shared" si="47"/>
        <v>78.115627844583926</v>
      </c>
      <c r="Z1535" s="4">
        <v>31</v>
      </c>
      <c r="AA1535" s="26">
        <v>8.3649484977621675</v>
      </c>
      <c r="AB1535" s="26">
        <v>66.91958798209734</v>
      </c>
    </row>
    <row r="1536" spans="1:28" x14ac:dyDescent="0.25">
      <c r="A1536" s="5" t="s">
        <v>1945</v>
      </c>
      <c r="B1536" s="6" t="s">
        <v>1643</v>
      </c>
      <c r="C1536" s="6" t="s">
        <v>1644</v>
      </c>
      <c r="D1536" s="5">
        <v>2003</v>
      </c>
      <c r="E1536" s="5">
        <v>13</v>
      </c>
      <c r="F1536" s="5">
        <v>30</v>
      </c>
      <c r="G1536" s="5">
        <v>92886</v>
      </c>
      <c r="H1536" s="5" t="s">
        <v>1645</v>
      </c>
      <c r="I1536" s="7">
        <v>6</v>
      </c>
      <c r="J1536" s="5">
        <v>30</v>
      </c>
      <c r="K1536" s="5">
        <v>4</v>
      </c>
      <c r="L1536" s="5">
        <v>2</v>
      </c>
      <c r="M1536" s="5">
        <v>4</v>
      </c>
      <c r="N1536" s="5">
        <v>5</v>
      </c>
      <c r="O1536" s="5">
        <v>12</v>
      </c>
      <c r="P1536" s="5">
        <v>6</v>
      </c>
      <c r="Q1536" s="5">
        <v>12</v>
      </c>
      <c r="R1536" s="5">
        <v>15</v>
      </c>
      <c r="S1536" s="5">
        <v>45</v>
      </c>
      <c r="T1536" s="4">
        <v>1350</v>
      </c>
      <c r="U1536" s="26">
        <f t="shared" si="46"/>
        <v>15.565113759479956</v>
      </c>
      <c r="V1536" s="26">
        <f t="shared" si="47"/>
        <v>466.95341278439867</v>
      </c>
      <c r="Z1536" s="4">
        <v>22</v>
      </c>
      <c r="AA1536" s="26">
        <v>22.746044149247897</v>
      </c>
      <c r="AB1536" s="26">
        <v>659.63528032818897</v>
      </c>
    </row>
    <row r="1537" spans="1:28" x14ac:dyDescent="0.25">
      <c r="A1537" s="5" t="s">
        <v>3252</v>
      </c>
      <c r="B1537" s="6" t="s">
        <v>1643</v>
      </c>
      <c r="C1537" s="6" t="s">
        <v>1644</v>
      </c>
      <c r="D1537" s="5">
        <v>2003</v>
      </c>
      <c r="E1537" s="5">
        <v>13</v>
      </c>
      <c r="F1537" s="5">
        <v>27</v>
      </c>
      <c r="G1537" s="5">
        <v>93930</v>
      </c>
      <c r="H1537" s="5" t="s">
        <v>1370</v>
      </c>
      <c r="I1537" s="7">
        <v>4.7</v>
      </c>
      <c r="J1537" s="5">
        <v>25</v>
      </c>
      <c r="K1537" s="5">
        <v>7</v>
      </c>
      <c r="L1537" s="5">
        <v>0</v>
      </c>
      <c r="M1537" s="5">
        <v>3</v>
      </c>
      <c r="N1537" s="5">
        <v>5</v>
      </c>
      <c r="O1537" s="5">
        <v>21</v>
      </c>
      <c r="P1537" s="5">
        <v>0</v>
      </c>
      <c r="Q1537" s="5">
        <v>9</v>
      </c>
      <c r="R1537" s="5">
        <v>15</v>
      </c>
      <c r="S1537" s="5">
        <v>45</v>
      </c>
      <c r="T1537" s="4">
        <v>1125</v>
      </c>
      <c r="U1537" s="26">
        <f t="shared" si="46"/>
        <v>15.565113759479956</v>
      </c>
      <c r="V1537" s="26">
        <f t="shared" si="47"/>
        <v>389.12784398699893</v>
      </c>
      <c r="Z1537" s="4">
        <v>42</v>
      </c>
      <c r="AA1537" s="26">
        <v>15.086279143611176</v>
      </c>
      <c r="AB1537" s="26">
        <v>452.58837430833529</v>
      </c>
    </row>
    <row r="1538" spans="1:28" x14ac:dyDescent="0.25">
      <c r="A1538" s="5" t="s">
        <v>120</v>
      </c>
      <c r="B1538" s="6" t="s">
        <v>1683</v>
      </c>
      <c r="C1538" s="6" t="s">
        <v>1644</v>
      </c>
      <c r="D1538" s="5">
        <v>2003</v>
      </c>
      <c r="E1538" s="5">
        <v>13</v>
      </c>
      <c r="F1538" s="5">
        <v>37</v>
      </c>
      <c r="G1538" s="5">
        <v>92057</v>
      </c>
      <c r="H1538" s="5" t="s">
        <v>1370</v>
      </c>
      <c r="I1538" s="7">
        <v>3.6</v>
      </c>
      <c r="J1538" s="5">
        <v>59</v>
      </c>
      <c r="K1538" s="5">
        <v>1</v>
      </c>
      <c r="L1538" s="5">
        <v>0</v>
      </c>
      <c r="M1538" s="5">
        <v>7</v>
      </c>
      <c r="N1538" s="5">
        <v>7</v>
      </c>
      <c r="O1538" s="5">
        <v>3</v>
      </c>
      <c r="P1538" s="5">
        <v>0</v>
      </c>
      <c r="Q1538" s="5">
        <v>21</v>
      </c>
      <c r="R1538" s="5">
        <v>21</v>
      </c>
      <c r="S1538" s="5">
        <v>45</v>
      </c>
      <c r="T1538" s="4">
        <v>2655</v>
      </c>
      <c r="U1538" s="26">
        <f t="shared" ref="U1538:U1601" si="48">(VLOOKUP(E1538,t_factor30,7))*S1538</f>
        <v>15.565113759479956</v>
      </c>
      <c r="V1538" s="26">
        <f t="shared" ref="V1538:V1601" si="49">J1538*U1538</f>
        <v>918.34171180931742</v>
      </c>
      <c r="Z1538" s="4">
        <v>26</v>
      </c>
      <c r="AA1538" s="26">
        <v>8.1870857378567337</v>
      </c>
      <c r="AB1538" s="26">
        <v>32.748342951426935</v>
      </c>
    </row>
    <row r="1539" spans="1:28" x14ac:dyDescent="0.25">
      <c r="A1539" s="5" t="s">
        <v>496</v>
      </c>
      <c r="B1539" s="6" t="s">
        <v>1643</v>
      </c>
      <c r="C1539" s="6" t="s">
        <v>1644</v>
      </c>
      <c r="D1539" s="5">
        <v>2003</v>
      </c>
      <c r="E1539" s="5">
        <v>13</v>
      </c>
      <c r="F1539" s="5">
        <v>56</v>
      </c>
      <c r="G1539" s="5">
        <v>93001</v>
      </c>
      <c r="H1539" s="5" t="s">
        <v>1370</v>
      </c>
      <c r="I1539" s="7">
        <v>5</v>
      </c>
      <c r="J1539" s="5">
        <v>40</v>
      </c>
      <c r="K1539" s="5">
        <v>4</v>
      </c>
      <c r="L1539" s="5">
        <v>8</v>
      </c>
      <c r="M1539" s="5">
        <v>2</v>
      </c>
      <c r="N1539" s="5">
        <v>1</v>
      </c>
      <c r="O1539" s="5">
        <v>12</v>
      </c>
      <c r="P1539" s="5">
        <v>24</v>
      </c>
      <c r="Q1539" s="5">
        <v>6</v>
      </c>
      <c r="R1539" s="5">
        <v>3</v>
      </c>
      <c r="S1539" s="5">
        <v>45</v>
      </c>
      <c r="T1539" s="4">
        <v>1800</v>
      </c>
      <c r="U1539" s="26">
        <f t="shared" si="48"/>
        <v>15.565113759479956</v>
      </c>
      <c r="V1539" s="26">
        <f t="shared" si="49"/>
        <v>622.60455037919826</v>
      </c>
      <c r="Z1539" s="4">
        <v>23</v>
      </c>
      <c r="AA1539" s="26">
        <v>12.09927956183696</v>
      </c>
      <c r="AB1539" s="26">
        <v>302.48198904592402</v>
      </c>
    </row>
    <row r="1540" spans="1:28" x14ac:dyDescent="0.25">
      <c r="A1540" s="5" t="s">
        <v>2015</v>
      </c>
      <c r="B1540" s="6" t="s">
        <v>1730</v>
      </c>
      <c r="C1540" s="6" t="s">
        <v>1151</v>
      </c>
      <c r="D1540" s="5">
        <v>2002</v>
      </c>
      <c r="E1540" s="5">
        <v>14</v>
      </c>
      <c r="F1540" s="5">
        <v>34</v>
      </c>
      <c r="G1540" s="5">
        <v>95828</v>
      </c>
      <c r="H1540" s="5" t="s">
        <v>1645</v>
      </c>
      <c r="I1540" s="7">
        <v>0.9</v>
      </c>
      <c r="J1540" s="5">
        <v>1</v>
      </c>
      <c r="K1540" s="5">
        <v>3</v>
      </c>
      <c r="L1540" s="5">
        <v>6</v>
      </c>
      <c r="M1540" s="5">
        <v>3</v>
      </c>
      <c r="N1540" s="5">
        <v>3</v>
      </c>
      <c r="O1540" s="5">
        <v>9</v>
      </c>
      <c r="P1540" s="5">
        <v>18</v>
      </c>
      <c r="Q1540" s="5">
        <v>9</v>
      </c>
      <c r="R1540" s="5">
        <v>9</v>
      </c>
      <c r="S1540" s="5">
        <v>45</v>
      </c>
      <c r="T1540" s="4">
        <v>45</v>
      </c>
      <c r="U1540" s="26">
        <f t="shared" si="48"/>
        <v>15.506509534410998</v>
      </c>
      <c r="V1540" s="26">
        <f t="shared" si="49"/>
        <v>15.506509534410998</v>
      </c>
      <c r="Z1540" s="4">
        <v>33</v>
      </c>
      <c r="AA1540" s="26">
        <v>14.187957390170338</v>
      </c>
      <c r="AB1540" s="26">
        <v>269.57119041323642</v>
      </c>
    </row>
    <row r="1541" spans="1:28" x14ac:dyDescent="0.25">
      <c r="A1541" s="5" t="s">
        <v>2114</v>
      </c>
      <c r="B1541" s="6" t="s">
        <v>1660</v>
      </c>
      <c r="C1541" s="6" t="s">
        <v>1151</v>
      </c>
      <c r="D1541" s="5">
        <v>2002</v>
      </c>
      <c r="E1541" s="5">
        <v>14</v>
      </c>
      <c r="F1541" s="5">
        <v>37</v>
      </c>
      <c r="G1541" s="5">
        <v>92119</v>
      </c>
      <c r="H1541" s="5" t="s">
        <v>1645</v>
      </c>
      <c r="I1541" s="7">
        <v>5</v>
      </c>
      <c r="J1541" s="5">
        <v>40</v>
      </c>
      <c r="K1541" s="5">
        <v>6</v>
      </c>
      <c r="L1541" s="5">
        <v>1</v>
      </c>
      <c r="M1541" s="5">
        <v>4</v>
      </c>
      <c r="N1541" s="5">
        <v>4</v>
      </c>
      <c r="O1541" s="5">
        <v>18</v>
      </c>
      <c r="P1541" s="5">
        <v>3</v>
      </c>
      <c r="Q1541" s="5">
        <v>12</v>
      </c>
      <c r="R1541" s="5">
        <v>12</v>
      </c>
      <c r="S1541" s="5">
        <v>45</v>
      </c>
      <c r="T1541" s="4">
        <v>1800</v>
      </c>
      <c r="U1541" s="26">
        <f t="shared" si="48"/>
        <v>15.506509534410998</v>
      </c>
      <c r="V1541" s="26">
        <f t="shared" si="49"/>
        <v>620.26038137643991</v>
      </c>
      <c r="Z1541" s="4">
        <v>21</v>
      </c>
      <c r="AA1541" s="26">
        <v>17.313486467788454</v>
      </c>
      <c r="AB1541" s="26">
        <v>363.58321582355757</v>
      </c>
    </row>
    <row r="1542" spans="1:28" x14ac:dyDescent="0.25">
      <c r="A1542" s="5" t="s">
        <v>2902</v>
      </c>
      <c r="B1542" s="6" t="s">
        <v>1643</v>
      </c>
      <c r="C1542" s="6" t="s">
        <v>1644</v>
      </c>
      <c r="D1542" s="5">
        <v>2002</v>
      </c>
      <c r="E1542" s="5">
        <v>14</v>
      </c>
      <c r="F1542" s="5">
        <v>1</v>
      </c>
      <c r="G1542" s="5">
        <v>94566</v>
      </c>
      <c r="H1542" s="5" t="s">
        <v>1370</v>
      </c>
      <c r="I1542" s="7">
        <v>4.0999999999999996</v>
      </c>
      <c r="J1542" s="5">
        <v>30</v>
      </c>
      <c r="K1542" s="5">
        <v>5</v>
      </c>
      <c r="L1542" s="5">
        <v>7</v>
      </c>
      <c r="M1542" s="5">
        <v>3</v>
      </c>
      <c r="N1542" s="5">
        <v>0</v>
      </c>
      <c r="O1542" s="5">
        <v>15</v>
      </c>
      <c r="P1542" s="5">
        <v>21</v>
      </c>
      <c r="Q1542" s="5">
        <v>9</v>
      </c>
      <c r="R1542" s="5">
        <v>0</v>
      </c>
      <c r="S1542" s="5">
        <v>45</v>
      </c>
      <c r="T1542" s="4">
        <v>1350</v>
      </c>
      <c r="U1542" s="26">
        <f t="shared" si="48"/>
        <v>15.506509534410998</v>
      </c>
      <c r="V1542" s="26">
        <f t="shared" si="49"/>
        <v>465.19528603232993</v>
      </c>
      <c r="Z1542" s="4">
        <v>22</v>
      </c>
      <c r="AA1542" s="26">
        <v>5.3520103880583285</v>
      </c>
      <c r="AB1542" s="26">
        <v>214.08041552233314</v>
      </c>
    </row>
    <row r="1543" spans="1:28" x14ac:dyDescent="0.25">
      <c r="A1543" s="5" t="s">
        <v>54</v>
      </c>
      <c r="B1543" s="6" t="s">
        <v>1643</v>
      </c>
      <c r="C1543" s="6" t="s">
        <v>1644</v>
      </c>
      <c r="D1543" s="5">
        <v>2002</v>
      </c>
      <c r="E1543" s="5">
        <v>14</v>
      </c>
      <c r="F1543" s="5">
        <v>36</v>
      </c>
      <c r="G1543" s="5">
        <v>92354</v>
      </c>
      <c r="H1543" s="5" t="s">
        <v>1370</v>
      </c>
      <c r="I1543" s="7">
        <v>1</v>
      </c>
      <c r="J1543" s="5">
        <v>20</v>
      </c>
      <c r="K1543" s="5">
        <v>0</v>
      </c>
      <c r="L1543" s="5">
        <v>10</v>
      </c>
      <c r="M1543" s="5">
        <v>5</v>
      </c>
      <c r="N1543" s="5">
        <v>0</v>
      </c>
      <c r="O1543" s="5">
        <v>0</v>
      </c>
      <c r="P1543" s="5">
        <v>30</v>
      </c>
      <c r="Q1543" s="5">
        <v>15</v>
      </c>
      <c r="R1543" s="5">
        <v>0</v>
      </c>
      <c r="S1543" s="5">
        <v>45</v>
      </c>
      <c r="T1543" s="4">
        <v>900</v>
      </c>
      <c r="U1543" s="26">
        <f t="shared" si="48"/>
        <v>15.506509534410998</v>
      </c>
      <c r="V1543" s="26">
        <f t="shared" si="49"/>
        <v>310.13019068821995</v>
      </c>
      <c r="Z1543" s="4">
        <v>2</v>
      </c>
      <c r="AA1543" s="26">
        <v>27.251005214693251</v>
      </c>
      <c r="AB1543" s="26">
        <v>2725.100521469325</v>
      </c>
    </row>
    <row r="1544" spans="1:28" x14ac:dyDescent="0.25">
      <c r="A1544" s="5" t="s">
        <v>2065</v>
      </c>
      <c r="B1544" s="6" t="s">
        <v>1643</v>
      </c>
      <c r="C1544" s="6" t="s">
        <v>1644</v>
      </c>
      <c r="D1544" s="5">
        <v>2001</v>
      </c>
      <c r="E1544" s="5">
        <v>15</v>
      </c>
      <c r="F1544" s="5">
        <v>36</v>
      </c>
      <c r="G1544" s="5">
        <v>91762</v>
      </c>
      <c r="H1544" s="5" t="s">
        <v>1645</v>
      </c>
      <c r="I1544" s="7">
        <v>6</v>
      </c>
      <c r="J1544" s="5">
        <v>50</v>
      </c>
      <c r="K1544" s="5">
        <v>4</v>
      </c>
      <c r="L1544" s="5">
        <v>6</v>
      </c>
      <c r="M1544" s="5">
        <v>3</v>
      </c>
      <c r="N1544" s="5">
        <v>2</v>
      </c>
      <c r="O1544" s="5">
        <v>12</v>
      </c>
      <c r="P1544" s="5">
        <v>18</v>
      </c>
      <c r="Q1544" s="5">
        <v>9</v>
      </c>
      <c r="R1544" s="5">
        <v>6</v>
      </c>
      <c r="S1544" s="5">
        <v>45</v>
      </c>
      <c r="T1544" s="4">
        <v>2250</v>
      </c>
      <c r="U1544" s="26">
        <f t="shared" si="48"/>
        <v>15.44730377252937</v>
      </c>
      <c r="V1544" s="26">
        <f t="shared" si="49"/>
        <v>772.36518862646847</v>
      </c>
      <c r="Z1544" s="4">
        <v>36</v>
      </c>
      <c r="AA1544" s="26">
        <v>5.7833146143977592</v>
      </c>
      <c r="AB1544" s="26">
        <v>121.44960690235294</v>
      </c>
    </row>
    <row r="1545" spans="1:28" x14ac:dyDescent="0.25">
      <c r="A1545" s="5" t="s">
        <v>2161</v>
      </c>
      <c r="B1545" s="6" t="s">
        <v>1643</v>
      </c>
      <c r="C1545" s="6" t="s">
        <v>1644</v>
      </c>
      <c r="D1545" s="5">
        <v>2001</v>
      </c>
      <c r="E1545" s="5">
        <v>15</v>
      </c>
      <c r="F1545" s="5">
        <v>40</v>
      </c>
      <c r="G1545" s="5">
        <v>93422</v>
      </c>
      <c r="H1545" s="5" t="s">
        <v>1645</v>
      </c>
      <c r="I1545" s="7">
        <v>2</v>
      </c>
      <c r="J1545" s="5">
        <v>20</v>
      </c>
      <c r="K1545" s="5">
        <v>3</v>
      </c>
      <c r="L1545" s="5">
        <v>4</v>
      </c>
      <c r="M1545" s="5">
        <v>6</v>
      </c>
      <c r="N1545" s="5">
        <v>2</v>
      </c>
      <c r="O1545" s="5">
        <v>9</v>
      </c>
      <c r="P1545" s="5">
        <v>12</v>
      </c>
      <c r="Q1545" s="5">
        <v>18</v>
      </c>
      <c r="R1545" s="5">
        <v>6</v>
      </c>
      <c r="S1545" s="5">
        <v>45</v>
      </c>
      <c r="T1545" s="4">
        <v>900</v>
      </c>
      <c r="U1545" s="26">
        <f t="shared" si="48"/>
        <v>15.44730377252937</v>
      </c>
      <c r="V1545" s="26">
        <f t="shared" si="49"/>
        <v>308.94607545058739</v>
      </c>
      <c r="Z1545" s="4">
        <v>42</v>
      </c>
      <c r="AA1545" s="26">
        <v>6.0345116574444706</v>
      </c>
      <c r="AB1545" s="26">
        <v>60.345116574444702</v>
      </c>
    </row>
    <row r="1546" spans="1:28" x14ac:dyDescent="0.25">
      <c r="A1546" s="5" t="s">
        <v>2173</v>
      </c>
      <c r="B1546" s="6" t="s">
        <v>1643</v>
      </c>
      <c r="C1546" s="6" t="s">
        <v>1644</v>
      </c>
      <c r="D1546" s="5">
        <v>2001</v>
      </c>
      <c r="E1546" s="5">
        <v>15</v>
      </c>
      <c r="F1546" s="5">
        <v>41</v>
      </c>
      <c r="G1546" s="5">
        <v>94014</v>
      </c>
      <c r="H1546" s="5" t="s">
        <v>1645</v>
      </c>
      <c r="I1546" s="7">
        <v>4.9000000000000004</v>
      </c>
      <c r="J1546" s="5">
        <v>40</v>
      </c>
      <c r="K1546" s="5">
        <v>5</v>
      </c>
      <c r="L1546" s="5">
        <v>3</v>
      </c>
      <c r="M1546" s="5">
        <v>2</v>
      </c>
      <c r="N1546" s="5">
        <v>5</v>
      </c>
      <c r="O1546" s="5">
        <v>15</v>
      </c>
      <c r="P1546" s="5">
        <v>9</v>
      </c>
      <c r="Q1546" s="5">
        <v>6</v>
      </c>
      <c r="R1546" s="5">
        <v>15</v>
      </c>
      <c r="S1546" s="5">
        <v>45</v>
      </c>
      <c r="T1546" s="4">
        <v>1800</v>
      </c>
      <c r="U1546" s="26">
        <f t="shared" si="48"/>
        <v>15.44730377252937</v>
      </c>
      <c r="V1546" s="26">
        <f t="shared" si="49"/>
        <v>617.89215090117477</v>
      </c>
      <c r="Z1546" s="4">
        <v>43</v>
      </c>
      <c r="AA1546" s="26">
        <v>39.531270373845146</v>
      </c>
      <c r="AB1546" s="26">
        <v>830.15667785074811</v>
      </c>
    </row>
    <row r="1547" spans="1:28" x14ac:dyDescent="0.25">
      <c r="A1547" s="5" t="s">
        <v>2321</v>
      </c>
      <c r="B1547" s="6" t="s">
        <v>1643</v>
      </c>
      <c r="C1547" s="6" t="s">
        <v>1644</v>
      </c>
      <c r="D1547" s="5">
        <v>2001</v>
      </c>
      <c r="E1547" s="5">
        <v>15</v>
      </c>
      <c r="F1547" s="5">
        <v>56</v>
      </c>
      <c r="G1547" s="5">
        <v>93003</v>
      </c>
      <c r="H1547" s="5" t="s">
        <v>1370</v>
      </c>
      <c r="I1547" s="7">
        <v>5.8</v>
      </c>
      <c r="J1547" s="5">
        <v>30</v>
      </c>
      <c r="K1547" s="5">
        <v>4</v>
      </c>
      <c r="L1547" s="5">
        <v>4</v>
      </c>
      <c r="M1547" s="5">
        <v>4</v>
      </c>
      <c r="N1547" s="5">
        <v>3</v>
      </c>
      <c r="O1547" s="5">
        <v>12</v>
      </c>
      <c r="P1547" s="5">
        <v>12</v>
      </c>
      <c r="Q1547" s="5">
        <v>12</v>
      </c>
      <c r="R1547" s="5">
        <v>9</v>
      </c>
      <c r="S1547" s="5">
        <v>45</v>
      </c>
      <c r="T1547" s="4">
        <v>1350</v>
      </c>
      <c r="U1547" s="26">
        <f t="shared" si="48"/>
        <v>15.44730377252937</v>
      </c>
      <c r="V1547" s="26">
        <f t="shared" si="49"/>
        <v>463.41911317588108</v>
      </c>
      <c r="Z1547" s="4">
        <v>45</v>
      </c>
      <c r="AA1547" s="26">
        <v>18.544659312849003</v>
      </c>
      <c r="AB1547" s="26">
        <v>574.88443869831906</v>
      </c>
    </row>
    <row r="1548" spans="1:28" x14ac:dyDescent="0.25">
      <c r="A1548" s="5" t="s">
        <v>111</v>
      </c>
      <c r="B1548" s="6" t="s">
        <v>1643</v>
      </c>
      <c r="C1548" s="6" t="s">
        <v>1644</v>
      </c>
      <c r="D1548" s="5">
        <v>2001</v>
      </c>
      <c r="E1548" s="5">
        <v>15</v>
      </c>
      <c r="F1548" s="5">
        <v>37</v>
      </c>
      <c r="G1548" s="5">
        <v>92027</v>
      </c>
      <c r="H1548" s="5" t="s">
        <v>1370</v>
      </c>
      <c r="I1548" s="7">
        <v>3.9</v>
      </c>
      <c r="J1548" s="5">
        <v>30</v>
      </c>
      <c r="K1548" s="5">
        <v>5</v>
      </c>
      <c r="L1548" s="5">
        <v>0</v>
      </c>
      <c r="M1548" s="5">
        <v>5</v>
      </c>
      <c r="N1548" s="5">
        <v>5</v>
      </c>
      <c r="O1548" s="5">
        <v>15</v>
      </c>
      <c r="P1548" s="5">
        <v>0</v>
      </c>
      <c r="Q1548" s="5">
        <v>15</v>
      </c>
      <c r="R1548" s="5">
        <v>15</v>
      </c>
      <c r="S1548" s="5">
        <v>45</v>
      </c>
      <c r="T1548" s="4">
        <v>1350</v>
      </c>
      <c r="U1548" s="26">
        <f t="shared" si="48"/>
        <v>15.44730377252937</v>
      </c>
      <c r="V1548" s="26">
        <f t="shared" si="49"/>
        <v>463.41911317588108</v>
      </c>
      <c r="Z1548" s="4">
        <v>34</v>
      </c>
      <c r="AA1548" s="26">
        <v>14.275238628449697</v>
      </c>
      <c r="AB1548" s="26">
        <v>699.48669279403521</v>
      </c>
    </row>
    <row r="1549" spans="1:28" x14ac:dyDescent="0.25">
      <c r="A1549" s="5" t="s">
        <v>281</v>
      </c>
      <c r="B1549" s="6" t="s">
        <v>1730</v>
      </c>
      <c r="C1549" s="6" t="s">
        <v>1151</v>
      </c>
      <c r="D1549" s="5">
        <v>2001</v>
      </c>
      <c r="E1549" s="5">
        <v>15</v>
      </c>
      <c r="F1549" s="5">
        <v>41</v>
      </c>
      <c r="G1549" s="5">
        <v>94062</v>
      </c>
      <c r="H1549" s="5" t="s">
        <v>1370</v>
      </c>
      <c r="I1549" s="7">
        <v>7.1</v>
      </c>
      <c r="J1549" s="5">
        <v>56</v>
      </c>
      <c r="K1549" s="5">
        <v>5</v>
      </c>
      <c r="L1549" s="5">
        <v>0</v>
      </c>
      <c r="M1549" s="5">
        <v>5</v>
      </c>
      <c r="N1549" s="5">
        <v>5</v>
      </c>
      <c r="O1549" s="5">
        <v>15</v>
      </c>
      <c r="P1549" s="5">
        <v>0</v>
      </c>
      <c r="Q1549" s="5">
        <v>15</v>
      </c>
      <c r="R1549" s="5">
        <v>15</v>
      </c>
      <c r="S1549" s="5">
        <v>45</v>
      </c>
      <c r="T1549" s="4">
        <v>2520</v>
      </c>
      <c r="U1549" s="26">
        <f t="shared" si="48"/>
        <v>15.44730377252937</v>
      </c>
      <c r="V1549" s="26">
        <f t="shared" si="49"/>
        <v>865.04901126164475</v>
      </c>
      <c r="Z1549" s="4">
        <v>31</v>
      </c>
      <c r="AA1549" s="26">
        <v>15.335738912563976</v>
      </c>
      <c r="AB1549" s="26">
        <v>460.07216737691925</v>
      </c>
    </row>
    <row r="1550" spans="1:28" x14ac:dyDescent="0.25">
      <c r="A1550" s="5" t="s">
        <v>372</v>
      </c>
      <c r="B1550" s="6" t="s">
        <v>1660</v>
      </c>
      <c r="C1550" s="6" t="s">
        <v>1151</v>
      </c>
      <c r="D1550" s="5">
        <v>2001</v>
      </c>
      <c r="E1550" s="5">
        <v>15</v>
      </c>
      <c r="F1550" s="5">
        <v>43</v>
      </c>
      <c r="G1550" s="5">
        <v>94087</v>
      </c>
      <c r="H1550" s="5" t="s">
        <v>1370</v>
      </c>
      <c r="I1550" s="7">
        <v>4.5999999999999996</v>
      </c>
      <c r="J1550" s="5">
        <v>81</v>
      </c>
      <c r="K1550" s="5">
        <v>5</v>
      </c>
      <c r="L1550" s="5">
        <v>0</v>
      </c>
      <c r="M1550" s="5">
        <v>5</v>
      </c>
      <c r="N1550" s="5">
        <v>5</v>
      </c>
      <c r="O1550" s="5">
        <v>15</v>
      </c>
      <c r="P1550" s="5">
        <v>0</v>
      </c>
      <c r="Q1550" s="5">
        <v>15</v>
      </c>
      <c r="R1550" s="5">
        <v>15</v>
      </c>
      <c r="S1550" s="5">
        <v>45</v>
      </c>
      <c r="T1550" s="4">
        <v>3645</v>
      </c>
      <c r="U1550" s="26">
        <f t="shared" si="48"/>
        <v>15.44730377252937</v>
      </c>
      <c r="V1550" s="26">
        <f t="shared" si="49"/>
        <v>1251.231605574879</v>
      </c>
      <c r="Z1550" s="4">
        <v>41</v>
      </c>
      <c r="AA1550" s="26">
        <v>52.403352986597248</v>
      </c>
      <c r="AB1550" s="26">
        <v>104.8067059731945</v>
      </c>
    </row>
    <row r="1551" spans="1:28" x14ac:dyDescent="0.25">
      <c r="A1551" s="5" t="s">
        <v>407</v>
      </c>
      <c r="B1551" s="6" t="s">
        <v>1643</v>
      </c>
      <c r="C1551" s="6" t="s">
        <v>1644</v>
      </c>
      <c r="D1551" s="5">
        <v>2001</v>
      </c>
      <c r="E1551" s="5">
        <v>15</v>
      </c>
      <c r="F1551" s="5">
        <v>48</v>
      </c>
      <c r="G1551" s="5">
        <v>95687</v>
      </c>
      <c r="H1551" s="5" t="s">
        <v>1370</v>
      </c>
      <c r="I1551" s="7">
        <v>1.6</v>
      </c>
      <c r="J1551" s="5">
        <v>14</v>
      </c>
      <c r="K1551" s="5">
        <v>4</v>
      </c>
      <c r="L1551" s="5">
        <v>5</v>
      </c>
      <c r="M1551" s="5">
        <v>4</v>
      </c>
      <c r="N1551" s="5">
        <v>2</v>
      </c>
      <c r="O1551" s="5">
        <v>12</v>
      </c>
      <c r="P1551" s="5">
        <v>15</v>
      </c>
      <c r="Q1551" s="5">
        <v>12</v>
      </c>
      <c r="R1551" s="5">
        <v>6</v>
      </c>
      <c r="S1551" s="5">
        <v>45</v>
      </c>
      <c r="T1551" s="4">
        <v>630</v>
      </c>
      <c r="U1551" s="26">
        <f t="shared" si="48"/>
        <v>15.44730377252937</v>
      </c>
      <c r="V1551" s="26">
        <f t="shared" si="49"/>
        <v>216.26225281541119</v>
      </c>
      <c r="Z1551" s="4">
        <v>33</v>
      </c>
      <c r="AA1551" s="26">
        <v>34.051097736408813</v>
      </c>
      <c r="AB1551" s="26">
        <v>1668.503789084032</v>
      </c>
    </row>
    <row r="1552" spans="1:28" x14ac:dyDescent="0.25">
      <c r="A1552" s="5" t="s">
        <v>3210</v>
      </c>
      <c r="B1552" s="6" t="s">
        <v>1643</v>
      </c>
      <c r="C1552" s="6" t="s">
        <v>1644</v>
      </c>
      <c r="D1552" s="5">
        <v>2000</v>
      </c>
      <c r="E1552" s="5">
        <v>16</v>
      </c>
      <c r="F1552" s="5">
        <v>19</v>
      </c>
      <c r="G1552" s="5">
        <v>91394</v>
      </c>
      <c r="H1552" s="5" t="s">
        <v>1370</v>
      </c>
      <c r="I1552" s="7">
        <v>4.0999999999999996</v>
      </c>
      <c r="J1552" s="5">
        <v>51</v>
      </c>
      <c r="K1552" s="5">
        <v>5</v>
      </c>
      <c r="L1552" s="5">
        <v>0</v>
      </c>
      <c r="M1552" s="5">
        <v>5</v>
      </c>
      <c r="N1552" s="5">
        <v>5</v>
      </c>
      <c r="O1552" s="5">
        <v>15</v>
      </c>
      <c r="P1552" s="5">
        <v>0</v>
      </c>
      <c r="Q1552" s="5">
        <v>15</v>
      </c>
      <c r="R1552" s="5">
        <v>15</v>
      </c>
      <c r="S1552" s="5">
        <v>45</v>
      </c>
      <c r="T1552" s="4">
        <v>2295</v>
      </c>
      <c r="U1552" s="26">
        <f t="shared" si="48"/>
        <v>15.387487164441836</v>
      </c>
      <c r="V1552" s="26">
        <f t="shared" si="49"/>
        <v>784.76184538653365</v>
      </c>
      <c r="Z1552" s="4">
        <v>46</v>
      </c>
      <c r="AA1552" s="26">
        <v>7.7269413803537512</v>
      </c>
      <c r="AB1552" s="26">
        <v>77.269413803537518</v>
      </c>
    </row>
    <row r="1553" spans="1:28" x14ac:dyDescent="0.25">
      <c r="A1553" s="5" t="s">
        <v>285</v>
      </c>
      <c r="B1553" s="6" t="s">
        <v>1643</v>
      </c>
      <c r="C1553" s="6" t="s">
        <v>1644</v>
      </c>
      <c r="D1553" s="5">
        <v>2000</v>
      </c>
      <c r="E1553" s="5">
        <v>16</v>
      </c>
      <c r="F1553" s="5">
        <v>41</v>
      </c>
      <c r="G1553" s="5">
        <v>94010</v>
      </c>
      <c r="H1553" s="5" t="s">
        <v>1370</v>
      </c>
      <c r="I1553" s="7">
        <v>3.8</v>
      </c>
      <c r="J1553" s="5">
        <v>60</v>
      </c>
      <c r="K1553" s="5">
        <v>3</v>
      </c>
      <c r="L1553" s="5">
        <v>10</v>
      </c>
      <c r="M1553" s="5">
        <v>2</v>
      </c>
      <c r="N1553" s="5">
        <v>0</v>
      </c>
      <c r="O1553" s="5">
        <v>9</v>
      </c>
      <c r="P1553" s="5">
        <v>30</v>
      </c>
      <c r="Q1553" s="5">
        <v>6</v>
      </c>
      <c r="R1553" s="5">
        <v>0</v>
      </c>
      <c r="S1553" s="5">
        <v>45</v>
      </c>
      <c r="T1553" s="4">
        <v>2700</v>
      </c>
      <c r="U1553" s="26">
        <f t="shared" si="48"/>
        <v>15.387487164441836</v>
      </c>
      <c r="V1553" s="26">
        <f t="shared" si="49"/>
        <v>923.24922986651018</v>
      </c>
      <c r="Z1553" s="4">
        <v>37</v>
      </c>
      <c r="AA1553" s="26">
        <v>14.458286535994398</v>
      </c>
      <c r="AB1553" s="26">
        <v>1286.7875017035014</v>
      </c>
    </row>
    <row r="1554" spans="1:28" x14ac:dyDescent="0.25">
      <c r="A1554" s="5" t="s">
        <v>362</v>
      </c>
      <c r="B1554" s="6" t="s">
        <v>1643</v>
      </c>
      <c r="C1554" s="6" t="s">
        <v>1644</v>
      </c>
      <c r="D1554" s="5">
        <v>2000</v>
      </c>
      <c r="E1554" s="5">
        <v>16</v>
      </c>
      <c r="F1554" s="5">
        <v>43</v>
      </c>
      <c r="G1554" s="5">
        <v>95020</v>
      </c>
      <c r="H1554" s="5" t="s">
        <v>1370</v>
      </c>
      <c r="I1554" s="7">
        <v>0.6</v>
      </c>
      <c r="J1554" s="5">
        <v>5</v>
      </c>
      <c r="K1554" s="5">
        <v>5</v>
      </c>
      <c r="L1554" s="5">
        <v>0</v>
      </c>
      <c r="M1554" s="5">
        <v>5</v>
      </c>
      <c r="N1554" s="5">
        <v>5</v>
      </c>
      <c r="O1554" s="5">
        <v>15</v>
      </c>
      <c r="P1554" s="5">
        <v>0</v>
      </c>
      <c r="Q1554" s="5">
        <v>15</v>
      </c>
      <c r="R1554" s="5">
        <v>15</v>
      </c>
      <c r="S1554" s="5">
        <v>45</v>
      </c>
      <c r="T1554" s="4">
        <v>225</v>
      </c>
      <c r="U1554" s="26">
        <f t="shared" si="48"/>
        <v>15.387487164441836</v>
      </c>
      <c r="V1554" s="26">
        <f t="shared" si="49"/>
        <v>76.937435822209181</v>
      </c>
      <c r="Z1554" s="4">
        <v>26</v>
      </c>
      <c r="AA1554" s="26">
        <v>8.1870857378567337</v>
      </c>
      <c r="AB1554" s="26">
        <v>81.870857378567337</v>
      </c>
    </row>
    <row r="1555" spans="1:28" x14ac:dyDescent="0.25">
      <c r="A1555" s="5" t="s">
        <v>2728</v>
      </c>
      <c r="B1555" s="6" t="s">
        <v>1730</v>
      </c>
      <c r="C1555" s="6" t="s">
        <v>1151</v>
      </c>
      <c r="D1555" s="5">
        <v>1997</v>
      </c>
      <c r="E1555" s="5">
        <v>19</v>
      </c>
      <c r="F1555" s="5">
        <v>38</v>
      </c>
      <c r="G1555" s="5">
        <v>94121</v>
      </c>
      <c r="H1555" s="5" t="s">
        <v>1370</v>
      </c>
      <c r="I1555" s="7">
        <v>6.2</v>
      </c>
      <c r="J1555" s="5">
        <v>50</v>
      </c>
      <c r="K1555" s="5">
        <v>5</v>
      </c>
      <c r="L1555" s="5">
        <v>5</v>
      </c>
      <c r="M1555" s="5">
        <v>5</v>
      </c>
      <c r="N1555" s="5">
        <v>0</v>
      </c>
      <c r="O1555" s="5">
        <v>15</v>
      </c>
      <c r="P1555" s="5">
        <v>15</v>
      </c>
      <c r="Q1555" s="5">
        <v>15</v>
      </c>
      <c r="R1555" s="5">
        <v>0</v>
      </c>
      <c r="S1555" s="5">
        <v>45</v>
      </c>
      <c r="T1555" s="4">
        <v>2250</v>
      </c>
      <c r="U1555" s="26">
        <f t="shared" si="48"/>
        <v>15.20427624227073</v>
      </c>
      <c r="V1555" s="26">
        <f t="shared" si="49"/>
        <v>760.21381211353651</v>
      </c>
      <c r="Z1555" s="4">
        <v>34</v>
      </c>
      <c r="AA1555" s="26">
        <v>31.405524982589334</v>
      </c>
      <c r="AB1555" s="26">
        <v>282.649724843304</v>
      </c>
    </row>
    <row r="1556" spans="1:28" x14ac:dyDescent="0.25">
      <c r="A1556" s="5" t="s">
        <v>303</v>
      </c>
      <c r="B1556" s="6" t="s">
        <v>1643</v>
      </c>
      <c r="C1556" s="6" t="s">
        <v>1644</v>
      </c>
      <c r="D1556" s="5">
        <v>1997</v>
      </c>
      <c r="E1556" s="5">
        <v>19</v>
      </c>
      <c r="F1556" s="5">
        <v>42</v>
      </c>
      <c r="G1556" s="5">
        <v>93105</v>
      </c>
      <c r="H1556" s="5" t="s">
        <v>1370</v>
      </c>
      <c r="I1556" s="7">
        <v>6.2</v>
      </c>
      <c r="J1556" s="5">
        <v>70</v>
      </c>
      <c r="K1556" s="5">
        <v>6</v>
      </c>
      <c r="L1556" s="5">
        <v>1</v>
      </c>
      <c r="M1556" s="5">
        <v>2</v>
      </c>
      <c r="N1556" s="5">
        <v>6</v>
      </c>
      <c r="O1556" s="5">
        <v>18</v>
      </c>
      <c r="P1556" s="5">
        <v>3</v>
      </c>
      <c r="Q1556" s="5">
        <v>6</v>
      </c>
      <c r="R1556" s="5">
        <v>18</v>
      </c>
      <c r="S1556" s="5">
        <v>45</v>
      </c>
      <c r="T1556" s="4">
        <v>3150</v>
      </c>
      <c r="U1556" s="26">
        <f t="shared" si="48"/>
        <v>15.20427624227073</v>
      </c>
      <c r="V1556" s="26">
        <f t="shared" si="49"/>
        <v>1064.299336958951</v>
      </c>
      <c r="Z1556" s="4">
        <v>37</v>
      </c>
      <c r="AA1556" s="26">
        <v>31.808230379187677</v>
      </c>
      <c r="AB1556" s="26">
        <v>922.4386809964426</v>
      </c>
    </row>
    <row r="1557" spans="1:28" x14ac:dyDescent="0.25">
      <c r="A1557" s="5" t="s">
        <v>2615</v>
      </c>
      <c r="B1557" s="6" t="s">
        <v>1660</v>
      </c>
      <c r="C1557" s="6" t="s">
        <v>1151</v>
      </c>
      <c r="D1557" s="5">
        <v>1996</v>
      </c>
      <c r="E1557" s="5">
        <v>20</v>
      </c>
      <c r="F1557" s="5">
        <v>31</v>
      </c>
      <c r="G1557" s="5">
        <v>95602</v>
      </c>
      <c r="H1557" s="5" t="s">
        <v>2097</v>
      </c>
      <c r="I1557" s="7">
        <v>8.1</v>
      </c>
      <c r="J1557" s="5">
        <v>40</v>
      </c>
      <c r="K1557" s="5">
        <v>5</v>
      </c>
      <c r="L1557" s="5">
        <v>2</v>
      </c>
      <c r="M1557" s="5">
        <v>7</v>
      </c>
      <c r="N1557" s="5">
        <v>1</v>
      </c>
      <c r="O1557" s="5">
        <v>15</v>
      </c>
      <c r="P1557" s="5">
        <v>6</v>
      </c>
      <c r="Q1557" s="5">
        <v>21</v>
      </c>
      <c r="R1557" s="5">
        <v>3</v>
      </c>
      <c r="S1557" s="5">
        <v>45</v>
      </c>
      <c r="T1557" s="4">
        <v>1800</v>
      </c>
      <c r="U1557" s="26">
        <f t="shared" si="48"/>
        <v>15.141919217135156</v>
      </c>
      <c r="V1557" s="26">
        <f t="shared" si="49"/>
        <v>605.67676868540627</v>
      </c>
      <c r="Z1557" s="4">
        <v>22</v>
      </c>
      <c r="AA1557" s="26">
        <v>160.56031164174988</v>
      </c>
      <c r="AB1557" s="26">
        <v>321.12062328349975</v>
      </c>
    </row>
    <row r="1558" spans="1:28" x14ac:dyDescent="0.25">
      <c r="A1558" s="5" t="s">
        <v>2392</v>
      </c>
      <c r="B1558" s="6" t="s">
        <v>1643</v>
      </c>
      <c r="C1558" s="6" t="s">
        <v>1644</v>
      </c>
      <c r="D1558" s="5">
        <v>1991</v>
      </c>
      <c r="E1558" s="5">
        <v>25</v>
      </c>
      <c r="F1558" s="5">
        <v>7</v>
      </c>
      <c r="G1558" s="5">
        <v>94513</v>
      </c>
      <c r="H1558" s="5" t="s">
        <v>2097</v>
      </c>
      <c r="I1558" s="7">
        <v>1.8</v>
      </c>
      <c r="J1558" s="5">
        <v>24</v>
      </c>
      <c r="K1558" s="5">
        <v>4</v>
      </c>
      <c r="L1558" s="5">
        <v>1</v>
      </c>
      <c r="M1558" s="5">
        <v>5</v>
      </c>
      <c r="N1558" s="5">
        <v>5</v>
      </c>
      <c r="O1558" s="5">
        <v>12</v>
      </c>
      <c r="P1558" s="5">
        <v>3</v>
      </c>
      <c r="Q1558" s="5">
        <v>15</v>
      </c>
      <c r="R1558" s="5">
        <v>15</v>
      </c>
      <c r="S1558" s="5">
        <v>45</v>
      </c>
      <c r="T1558" s="4">
        <v>1080</v>
      </c>
      <c r="U1558" s="26">
        <f t="shared" si="48"/>
        <v>14.820013845088839</v>
      </c>
      <c r="V1558" s="26">
        <f t="shared" si="49"/>
        <v>355.68033228213216</v>
      </c>
      <c r="Z1558" s="4">
        <v>27</v>
      </c>
      <c r="AA1558" s="26">
        <v>10.972886736196266</v>
      </c>
      <c r="AB1558" s="26">
        <v>548.64433680981324</v>
      </c>
    </row>
    <row r="1559" spans="1:28" x14ac:dyDescent="0.25">
      <c r="A1559" s="5" t="s">
        <v>2428</v>
      </c>
      <c r="B1559" s="6" t="s">
        <v>1730</v>
      </c>
      <c r="C1559" s="6" t="s">
        <v>1151</v>
      </c>
      <c r="D1559" s="5">
        <v>1988</v>
      </c>
      <c r="E1559" s="5">
        <v>28</v>
      </c>
      <c r="F1559" s="5">
        <v>19</v>
      </c>
      <c r="G1559" s="5">
        <v>90026</v>
      </c>
      <c r="H1559" s="5" t="s">
        <v>2097</v>
      </c>
      <c r="I1559" s="7">
        <v>4</v>
      </c>
      <c r="J1559" s="5">
        <v>30</v>
      </c>
      <c r="K1559" s="5">
        <v>8</v>
      </c>
      <c r="L1559" s="5">
        <v>4</v>
      </c>
      <c r="M1559" s="5">
        <v>3</v>
      </c>
      <c r="N1559" s="5">
        <v>0</v>
      </c>
      <c r="O1559" s="5">
        <v>24</v>
      </c>
      <c r="P1559" s="5">
        <v>12</v>
      </c>
      <c r="Q1559" s="5">
        <v>9</v>
      </c>
      <c r="R1559" s="5">
        <v>0</v>
      </c>
      <c r="S1559" s="5">
        <v>45</v>
      </c>
      <c r="T1559" s="4">
        <v>1350</v>
      </c>
      <c r="U1559" s="26">
        <f t="shared" si="48"/>
        <v>14.618373729476156</v>
      </c>
      <c r="V1559" s="26">
        <f t="shared" si="49"/>
        <v>438.55121188428467</v>
      </c>
      <c r="Z1559" s="4">
        <v>21</v>
      </c>
      <c r="AA1559" s="26">
        <v>5.3272266054733706</v>
      </c>
      <c r="AB1559" s="26">
        <v>31.963359632840223</v>
      </c>
    </row>
    <row r="1560" spans="1:28" x14ac:dyDescent="0.25">
      <c r="A1560" s="5" t="s">
        <v>2808</v>
      </c>
      <c r="B1560" s="6" t="s">
        <v>1643</v>
      </c>
      <c r="C1560" s="6" t="s">
        <v>1644</v>
      </c>
      <c r="D1560" s="5">
        <v>1987</v>
      </c>
      <c r="E1560" s="5">
        <v>29</v>
      </c>
      <c r="F1560" s="5">
        <v>48</v>
      </c>
      <c r="G1560" s="5">
        <v>95687</v>
      </c>
      <c r="H1560" s="5" t="s">
        <v>2097</v>
      </c>
      <c r="I1560" s="7">
        <v>1.9</v>
      </c>
      <c r="J1560" s="5">
        <v>34</v>
      </c>
      <c r="K1560" s="5">
        <v>1</v>
      </c>
      <c r="L1560" s="5">
        <v>0</v>
      </c>
      <c r="M1560" s="5">
        <v>7</v>
      </c>
      <c r="N1560" s="5">
        <v>7</v>
      </c>
      <c r="O1560" s="5">
        <v>3</v>
      </c>
      <c r="P1560" s="5">
        <v>0</v>
      </c>
      <c r="Q1560" s="5">
        <v>21</v>
      </c>
      <c r="R1560" s="5">
        <v>21</v>
      </c>
      <c r="S1560" s="5">
        <v>45</v>
      </c>
      <c r="T1560" s="4">
        <v>1530</v>
      </c>
      <c r="U1560" s="26">
        <f t="shared" si="48"/>
        <v>14.549673733588408</v>
      </c>
      <c r="V1560" s="26">
        <f t="shared" si="49"/>
        <v>494.68890694200587</v>
      </c>
      <c r="Z1560" s="4">
        <v>21</v>
      </c>
      <c r="AA1560" s="26">
        <v>18.645293119156797</v>
      </c>
      <c r="AB1560" s="26">
        <v>745.81172476627194</v>
      </c>
    </row>
    <row r="1561" spans="1:28" x14ac:dyDescent="0.25">
      <c r="A1561" s="5" t="s">
        <v>2652</v>
      </c>
      <c r="B1561" s="6" t="s">
        <v>1643</v>
      </c>
      <c r="C1561" s="6" t="s">
        <v>1644</v>
      </c>
      <c r="D1561" s="5">
        <v>1985</v>
      </c>
      <c r="E1561" s="5">
        <v>31</v>
      </c>
      <c r="F1561" s="5">
        <v>34</v>
      </c>
      <c r="G1561" s="5">
        <v>95828</v>
      </c>
      <c r="H1561" s="5" t="s">
        <v>2097</v>
      </c>
      <c r="I1561" s="7">
        <v>4</v>
      </c>
      <c r="J1561" s="5">
        <v>20</v>
      </c>
      <c r="K1561" s="5">
        <v>4</v>
      </c>
      <c r="L1561" s="5">
        <v>2</v>
      </c>
      <c r="M1561" s="5">
        <v>3</v>
      </c>
      <c r="N1561" s="5">
        <v>6</v>
      </c>
      <c r="O1561" s="5">
        <v>12</v>
      </c>
      <c r="P1561" s="5">
        <v>6</v>
      </c>
      <c r="Q1561" s="5">
        <v>9</v>
      </c>
      <c r="R1561" s="5">
        <v>18</v>
      </c>
      <c r="S1561" s="5">
        <v>45</v>
      </c>
      <c r="T1561" s="4">
        <v>900</v>
      </c>
      <c r="U1561" s="26">
        <f t="shared" si="48"/>
        <v>14.409968995945624</v>
      </c>
      <c r="V1561" s="26">
        <f t="shared" si="49"/>
        <v>288.19937991891248</v>
      </c>
      <c r="Z1561" s="4">
        <v>22</v>
      </c>
      <c r="AA1561" s="26">
        <v>21.408041552233314</v>
      </c>
      <c r="AB1561" s="26">
        <v>535.20103880583281</v>
      </c>
    </row>
    <row r="1562" spans="1:28" x14ac:dyDescent="0.25">
      <c r="A1562" s="5" t="s">
        <v>2096</v>
      </c>
      <c r="B1562" s="6" t="s">
        <v>1643</v>
      </c>
      <c r="C1562" s="6" t="s">
        <v>1644</v>
      </c>
      <c r="D1562" s="5">
        <v>1984</v>
      </c>
      <c r="E1562" s="5">
        <v>32</v>
      </c>
      <c r="F1562" s="5">
        <v>37</v>
      </c>
      <c r="G1562" s="5">
        <v>91942</v>
      </c>
      <c r="H1562" s="5" t="s">
        <v>2097</v>
      </c>
      <c r="I1562" s="7">
        <v>9</v>
      </c>
      <c r="J1562" s="5">
        <v>15</v>
      </c>
      <c r="K1562" s="5">
        <v>0</v>
      </c>
      <c r="L1562" s="5">
        <v>0</v>
      </c>
      <c r="M1562" s="5">
        <v>5</v>
      </c>
      <c r="N1562" s="5">
        <v>10</v>
      </c>
      <c r="O1562" s="5">
        <v>0</v>
      </c>
      <c r="P1562" s="5">
        <v>0</v>
      </c>
      <c r="Q1562" s="5">
        <v>15</v>
      </c>
      <c r="R1562" s="5">
        <v>30</v>
      </c>
      <c r="S1562" s="5">
        <v>45</v>
      </c>
      <c r="T1562" s="4">
        <v>675</v>
      </c>
      <c r="U1562" s="26">
        <f t="shared" si="48"/>
        <v>14.338938336086983</v>
      </c>
      <c r="V1562" s="26">
        <f t="shared" si="49"/>
        <v>215.08407504130474</v>
      </c>
      <c r="Z1562" s="4">
        <v>21</v>
      </c>
      <c r="AA1562" s="26">
        <v>22.640713073261825</v>
      </c>
      <c r="AB1562" s="26">
        <v>633.93996605133111</v>
      </c>
    </row>
    <row r="1563" spans="1:28" x14ac:dyDescent="0.25">
      <c r="A1563" s="5" t="s">
        <v>2864</v>
      </c>
      <c r="B1563" s="6" t="s">
        <v>1643</v>
      </c>
      <c r="C1563" s="6" t="s">
        <v>1644</v>
      </c>
      <c r="D1563" s="5">
        <v>1984</v>
      </c>
      <c r="E1563" s="5">
        <v>32</v>
      </c>
      <c r="F1563" s="5">
        <v>56</v>
      </c>
      <c r="G1563" s="5">
        <v>93041</v>
      </c>
      <c r="H1563" s="5" t="s">
        <v>2097</v>
      </c>
      <c r="I1563" s="7">
        <v>3.7</v>
      </c>
      <c r="J1563" s="5">
        <v>17</v>
      </c>
      <c r="K1563" s="5">
        <v>5</v>
      </c>
      <c r="L1563" s="5">
        <v>2</v>
      </c>
      <c r="M1563" s="5">
        <v>3</v>
      </c>
      <c r="N1563" s="5">
        <v>5</v>
      </c>
      <c r="O1563" s="5">
        <v>15</v>
      </c>
      <c r="P1563" s="5">
        <v>6</v>
      </c>
      <c r="Q1563" s="5">
        <v>9</v>
      </c>
      <c r="R1563" s="5">
        <v>15</v>
      </c>
      <c r="S1563" s="5">
        <v>45</v>
      </c>
      <c r="T1563" s="4">
        <v>765</v>
      </c>
      <c r="U1563" s="26">
        <f t="shared" si="48"/>
        <v>14.338938336086983</v>
      </c>
      <c r="V1563" s="26">
        <f t="shared" si="49"/>
        <v>243.76195171347871</v>
      </c>
      <c r="Z1563" s="4">
        <v>33</v>
      </c>
      <c r="AA1563" s="26">
        <v>8.5127744341022034</v>
      </c>
      <c r="AB1563" s="26">
        <v>510.76646604613222</v>
      </c>
    </row>
    <row r="1564" spans="1:28" x14ac:dyDescent="0.25">
      <c r="A1564" s="5" t="s">
        <v>2655</v>
      </c>
      <c r="B1564" s="6" t="s">
        <v>1643</v>
      </c>
      <c r="C1564" s="6" t="s">
        <v>1644</v>
      </c>
      <c r="D1564" s="5">
        <v>1983</v>
      </c>
      <c r="E1564" s="5">
        <v>33</v>
      </c>
      <c r="F1564" s="5">
        <v>34</v>
      </c>
      <c r="G1564" s="5">
        <v>95632</v>
      </c>
      <c r="H1564" s="5" t="s">
        <v>2097</v>
      </c>
      <c r="I1564" s="7">
        <v>4.0999999999999996</v>
      </c>
      <c r="J1564" s="5">
        <v>30</v>
      </c>
      <c r="K1564" s="5">
        <v>4</v>
      </c>
      <c r="L1564" s="5">
        <v>6</v>
      </c>
      <c r="M1564" s="5">
        <v>3</v>
      </c>
      <c r="N1564" s="5">
        <v>2</v>
      </c>
      <c r="O1564" s="5">
        <v>12</v>
      </c>
      <c r="P1564" s="5">
        <v>18</v>
      </c>
      <c r="Q1564" s="5">
        <v>9</v>
      </c>
      <c r="R1564" s="5">
        <v>6</v>
      </c>
      <c r="S1564" s="5">
        <v>45</v>
      </c>
      <c r="T1564" s="4">
        <v>1350</v>
      </c>
      <c r="U1564" s="26">
        <f t="shared" si="48"/>
        <v>14.267104381615974</v>
      </c>
      <c r="V1564" s="26">
        <f t="shared" si="49"/>
        <v>428.01313144847921</v>
      </c>
      <c r="Z1564" s="4">
        <v>40</v>
      </c>
      <c r="AA1564" s="26">
        <v>1.4862440642194916</v>
      </c>
      <c r="AB1564" s="26">
        <v>1.4862440642194916</v>
      </c>
    </row>
    <row r="1565" spans="1:28" x14ac:dyDescent="0.25">
      <c r="A1565" s="5" t="s">
        <v>2772</v>
      </c>
      <c r="B1565" s="6" t="s">
        <v>1660</v>
      </c>
      <c r="C1565" s="6" t="s">
        <v>1151</v>
      </c>
      <c r="D1565" s="5">
        <v>1982</v>
      </c>
      <c r="E1565" s="5">
        <v>34</v>
      </c>
      <c r="F1565" s="5">
        <v>42</v>
      </c>
      <c r="G1565" s="5">
        <v>93109</v>
      </c>
      <c r="H1565" s="5" t="s">
        <v>2097</v>
      </c>
      <c r="I1565" s="7">
        <v>4.9000000000000004</v>
      </c>
      <c r="J1565" s="5">
        <v>61</v>
      </c>
      <c r="K1565" s="5">
        <v>2</v>
      </c>
      <c r="L1565" s="5">
        <v>8</v>
      </c>
      <c r="M1565" s="5">
        <v>4</v>
      </c>
      <c r="N1565" s="5">
        <v>1</v>
      </c>
      <c r="O1565" s="5">
        <v>6</v>
      </c>
      <c r="P1565" s="5">
        <v>24</v>
      </c>
      <c r="Q1565" s="5">
        <v>12</v>
      </c>
      <c r="R1565" s="5">
        <v>3</v>
      </c>
      <c r="S1565" s="5">
        <v>45</v>
      </c>
      <c r="T1565" s="4">
        <v>2745</v>
      </c>
      <c r="U1565" s="26">
        <f t="shared" si="48"/>
        <v>14.194453428201813</v>
      </c>
      <c r="V1565" s="26">
        <f t="shared" si="49"/>
        <v>865.86165912031061</v>
      </c>
      <c r="Z1565" s="4">
        <v>26</v>
      </c>
      <c r="AA1565" s="26">
        <v>16.374171475713467</v>
      </c>
      <c r="AB1565" s="26">
        <v>835.08274526138689</v>
      </c>
    </row>
    <row r="1566" spans="1:28" x14ac:dyDescent="0.25">
      <c r="A1566" s="5" t="s">
        <v>2484</v>
      </c>
      <c r="B1566" s="6" t="s">
        <v>1643</v>
      </c>
      <c r="C1566" s="6" t="s">
        <v>1644</v>
      </c>
      <c r="D1566" s="5">
        <v>1980</v>
      </c>
      <c r="E1566" s="5">
        <v>36</v>
      </c>
      <c r="F1566" s="5">
        <v>19</v>
      </c>
      <c r="G1566" s="5">
        <v>91744</v>
      </c>
      <c r="H1566" s="5" t="s">
        <v>2097</v>
      </c>
      <c r="I1566" s="7">
        <v>3.9</v>
      </c>
      <c r="J1566" s="5">
        <v>24</v>
      </c>
      <c r="K1566" s="5">
        <v>4</v>
      </c>
      <c r="L1566" s="5">
        <v>2</v>
      </c>
      <c r="M1566" s="5">
        <v>5</v>
      </c>
      <c r="N1566" s="5">
        <v>4</v>
      </c>
      <c r="O1566" s="5">
        <v>12</v>
      </c>
      <c r="P1566" s="5">
        <v>6</v>
      </c>
      <c r="Q1566" s="5">
        <v>15</v>
      </c>
      <c r="R1566" s="5">
        <v>12</v>
      </c>
      <c r="S1566" s="5">
        <v>45</v>
      </c>
      <c r="T1566" s="4">
        <v>1080</v>
      </c>
      <c r="U1566" s="26">
        <f t="shared" si="48"/>
        <v>14.046644130636279</v>
      </c>
      <c r="V1566" s="26">
        <f t="shared" si="49"/>
        <v>337.11945913527069</v>
      </c>
      <c r="Z1566" s="4">
        <v>22</v>
      </c>
      <c r="AA1566" s="26">
        <v>77.604150626845765</v>
      </c>
      <c r="AB1566" s="26">
        <v>3802.6033807154427</v>
      </c>
    </row>
    <row r="1567" spans="1:28" x14ac:dyDescent="0.25">
      <c r="A1567" s="5" t="s">
        <v>2437</v>
      </c>
      <c r="B1567" s="6" t="s">
        <v>1643</v>
      </c>
      <c r="C1567" s="6" t="s">
        <v>1644</v>
      </c>
      <c r="D1567" s="5">
        <v>1977</v>
      </c>
      <c r="E1567" s="5">
        <v>39</v>
      </c>
      <c r="F1567" s="5">
        <v>19</v>
      </c>
      <c r="G1567" s="5">
        <v>90504</v>
      </c>
      <c r="H1567" s="5" t="s">
        <v>2097</v>
      </c>
      <c r="I1567" s="7">
        <v>6</v>
      </c>
      <c r="J1567" s="5">
        <v>37</v>
      </c>
      <c r="K1567" s="5">
        <v>5</v>
      </c>
      <c r="L1567" s="5">
        <v>2</v>
      </c>
      <c r="M1567" s="5">
        <v>6</v>
      </c>
      <c r="N1567" s="5">
        <v>2</v>
      </c>
      <c r="O1567" s="5">
        <v>15</v>
      </c>
      <c r="P1567" s="5">
        <v>6</v>
      </c>
      <c r="Q1567" s="5">
        <v>18</v>
      </c>
      <c r="R1567" s="5">
        <v>6</v>
      </c>
      <c r="S1567" s="5">
        <v>45</v>
      </c>
      <c r="T1567" s="4">
        <v>1665</v>
      </c>
      <c r="U1567" s="26">
        <f t="shared" si="48"/>
        <v>13.81844156564676</v>
      </c>
      <c r="V1567" s="26">
        <f t="shared" si="49"/>
        <v>511.28233792893013</v>
      </c>
      <c r="Z1567" s="4">
        <v>26</v>
      </c>
      <c r="AA1567" s="26">
        <v>16.374171475713467</v>
      </c>
      <c r="AB1567" s="26">
        <v>343.85760098998281</v>
      </c>
    </row>
    <row r="1568" spans="1:28" x14ac:dyDescent="0.25">
      <c r="A1568" s="5" t="s">
        <v>2359</v>
      </c>
      <c r="B1568" s="6" t="s">
        <v>1643</v>
      </c>
      <c r="C1568" s="6" t="s">
        <v>1644</v>
      </c>
      <c r="D1568" s="5">
        <v>1971</v>
      </c>
      <c r="E1568" s="5">
        <v>45</v>
      </c>
      <c r="F1568" s="5">
        <v>1</v>
      </c>
      <c r="G1568" s="5">
        <v>94550</v>
      </c>
      <c r="H1568" s="5" t="s">
        <v>2097</v>
      </c>
      <c r="I1568" s="7">
        <v>3.9</v>
      </c>
      <c r="J1568" s="5">
        <v>39</v>
      </c>
      <c r="K1568" s="5">
        <v>3</v>
      </c>
      <c r="L1568" s="5">
        <v>1</v>
      </c>
      <c r="M1568" s="5">
        <v>8</v>
      </c>
      <c r="N1568" s="5">
        <v>3</v>
      </c>
      <c r="O1568" s="5">
        <v>9</v>
      </c>
      <c r="P1568" s="5">
        <v>3</v>
      </c>
      <c r="Q1568" s="5">
        <v>24</v>
      </c>
      <c r="R1568" s="5">
        <v>9</v>
      </c>
      <c r="S1568" s="5">
        <v>45</v>
      </c>
      <c r="T1568" s="4">
        <v>1755</v>
      </c>
      <c r="U1568" s="26">
        <f t="shared" si="48"/>
        <v>13.337118707414541</v>
      </c>
      <c r="V1568" s="26">
        <f t="shared" si="49"/>
        <v>520.14762958916708</v>
      </c>
      <c r="Z1568" s="4">
        <v>22</v>
      </c>
      <c r="AA1568" s="26">
        <v>22.746044149247897</v>
      </c>
      <c r="AB1568" s="26">
        <v>523.15901543270161</v>
      </c>
    </row>
    <row r="1569" spans="1:28" x14ac:dyDescent="0.25">
      <c r="A1569" s="5" t="s">
        <v>2659</v>
      </c>
      <c r="B1569" s="6" t="s">
        <v>1730</v>
      </c>
      <c r="C1569" s="6" t="s">
        <v>1151</v>
      </c>
      <c r="D1569" s="5">
        <v>1970</v>
      </c>
      <c r="E1569" s="5">
        <v>46</v>
      </c>
      <c r="F1569" s="5">
        <v>34</v>
      </c>
      <c r="G1569" s="5">
        <v>95608</v>
      </c>
      <c r="H1569" s="5" t="s">
        <v>2097</v>
      </c>
      <c r="I1569" s="7">
        <v>1.9</v>
      </c>
      <c r="J1569" s="5">
        <v>20</v>
      </c>
      <c r="K1569" s="5">
        <v>5</v>
      </c>
      <c r="L1569" s="5">
        <v>5</v>
      </c>
      <c r="M1569" s="5">
        <v>5</v>
      </c>
      <c r="N1569" s="5">
        <v>0</v>
      </c>
      <c r="O1569" s="5">
        <v>15</v>
      </c>
      <c r="P1569" s="5">
        <v>15</v>
      </c>
      <c r="Q1569" s="5">
        <v>15</v>
      </c>
      <c r="R1569" s="5">
        <v>0</v>
      </c>
      <c r="S1569" s="5">
        <v>45</v>
      </c>
      <c r="T1569" s="4">
        <v>900</v>
      </c>
      <c r="U1569" s="26">
        <f t="shared" si="48"/>
        <v>13.253471017007984</v>
      </c>
      <c r="V1569" s="26">
        <f t="shared" si="49"/>
        <v>265.0694203401597</v>
      </c>
      <c r="Z1569" s="4">
        <v>19</v>
      </c>
      <c r="AA1569" s="26">
        <v>19.79830553437013</v>
      </c>
      <c r="AB1569" s="26">
        <v>989.91527671850645</v>
      </c>
    </row>
    <row r="1570" spans="1:28" x14ac:dyDescent="0.25">
      <c r="A1570" s="5" t="s">
        <v>2603</v>
      </c>
      <c r="B1570" s="6" t="s">
        <v>1643</v>
      </c>
      <c r="C1570" s="6" t="s">
        <v>1644</v>
      </c>
      <c r="D1570" s="5">
        <v>1968</v>
      </c>
      <c r="E1570" s="5">
        <v>48</v>
      </c>
      <c r="F1570" s="5">
        <v>30</v>
      </c>
      <c r="G1570" s="5">
        <v>92886</v>
      </c>
      <c r="H1570" s="5" t="s">
        <v>2097</v>
      </c>
      <c r="I1570" s="7">
        <v>0.3</v>
      </c>
      <c r="J1570" s="5">
        <v>0</v>
      </c>
      <c r="K1570" s="5">
        <v>8</v>
      </c>
      <c r="L1570" s="5">
        <v>4</v>
      </c>
      <c r="M1570" s="5">
        <v>2</v>
      </c>
      <c r="N1570" s="5">
        <v>1</v>
      </c>
      <c r="O1570" s="5">
        <v>24</v>
      </c>
      <c r="P1570" s="5">
        <v>12</v>
      </c>
      <c r="Q1570" s="5">
        <v>6</v>
      </c>
      <c r="R1570" s="5">
        <v>3</v>
      </c>
      <c r="S1570" s="5">
        <v>45</v>
      </c>
      <c r="T1570" s="4">
        <v>0</v>
      </c>
      <c r="U1570" s="26">
        <f t="shared" si="48"/>
        <v>13.083074670571012</v>
      </c>
      <c r="V1570" s="26">
        <f t="shared" si="49"/>
        <v>0</v>
      </c>
      <c r="Z1570" s="4">
        <v>30</v>
      </c>
      <c r="AA1570" s="26">
        <v>1.3941580829603613</v>
      </c>
      <c r="AB1570" s="26">
        <v>1.3941580829603613</v>
      </c>
    </row>
    <row r="1571" spans="1:28" x14ac:dyDescent="0.25">
      <c r="A1571" s="5" t="s">
        <v>1235</v>
      </c>
      <c r="B1571" s="6" t="s">
        <v>1150</v>
      </c>
      <c r="C1571" s="6" t="s">
        <v>1151</v>
      </c>
      <c r="D1571" s="5">
        <v>2005</v>
      </c>
      <c r="E1571" s="5">
        <v>11</v>
      </c>
      <c r="F1571" s="5">
        <v>16</v>
      </c>
      <c r="G1571" s="5">
        <v>93245</v>
      </c>
      <c r="H1571" s="5" t="s">
        <v>1152</v>
      </c>
      <c r="I1571" s="7">
        <v>0</v>
      </c>
      <c r="J1571" s="5">
        <v>4</v>
      </c>
      <c r="K1571" s="5">
        <v>6</v>
      </c>
      <c r="L1571" s="5">
        <v>6</v>
      </c>
      <c r="M1571" s="5">
        <v>4</v>
      </c>
      <c r="N1571" s="5">
        <v>0</v>
      </c>
      <c r="O1571" s="5">
        <v>18</v>
      </c>
      <c r="P1571" s="5">
        <v>18</v>
      </c>
      <c r="Q1571" s="5">
        <v>12</v>
      </c>
      <c r="R1571" s="5">
        <v>0</v>
      </c>
      <c r="S1571" s="5">
        <v>48</v>
      </c>
      <c r="T1571" s="4">
        <v>192</v>
      </c>
      <c r="U1571" s="26">
        <f t="shared" si="48"/>
        <v>16.725924160449985</v>
      </c>
      <c r="V1571" s="26">
        <f t="shared" si="49"/>
        <v>66.903696641799939</v>
      </c>
      <c r="Z1571" s="4">
        <v>25</v>
      </c>
      <c r="AA1571" s="26">
        <v>14.933742147771458</v>
      </c>
      <c r="AB1571" s="26">
        <v>134.40367932994312</v>
      </c>
    </row>
    <row r="1572" spans="1:28" x14ac:dyDescent="0.25">
      <c r="A1572" s="5" t="s">
        <v>1241</v>
      </c>
      <c r="B1572" s="6" t="s">
        <v>1150</v>
      </c>
      <c r="C1572" s="6" t="s">
        <v>1151</v>
      </c>
      <c r="D1572" s="5">
        <v>2008</v>
      </c>
      <c r="E1572" s="5">
        <v>8</v>
      </c>
      <c r="F1572" s="5">
        <v>19</v>
      </c>
      <c r="G1572" s="5">
        <v>91740</v>
      </c>
      <c r="H1572" s="5" t="s">
        <v>1152</v>
      </c>
      <c r="I1572" s="7">
        <v>6</v>
      </c>
      <c r="J1572" s="5">
        <v>50</v>
      </c>
      <c r="K1572" s="5">
        <v>4</v>
      </c>
      <c r="L1572" s="5">
        <v>4</v>
      </c>
      <c r="M1572" s="5">
        <v>4</v>
      </c>
      <c r="N1572" s="5">
        <v>4</v>
      </c>
      <c r="O1572" s="5">
        <v>12</v>
      </c>
      <c r="P1572" s="5">
        <v>12</v>
      </c>
      <c r="Q1572" s="5">
        <v>12</v>
      </c>
      <c r="R1572" s="5">
        <v>12</v>
      </c>
      <c r="S1572" s="5">
        <v>48</v>
      </c>
      <c r="T1572" s="4">
        <v>2400</v>
      </c>
      <c r="U1572" s="26">
        <f t="shared" si="48"/>
        <v>16.906053064099556</v>
      </c>
      <c r="V1572" s="26">
        <f t="shared" si="49"/>
        <v>845.30265320497779</v>
      </c>
      <c r="Z1572" s="4">
        <v>20</v>
      </c>
      <c r="AA1572" s="26">
        <v>112.69046330677511</v>
      </c>
      <c r="AB1572" s="26">
        <v>5747.2136286455307</v>
      </c>
    </row>
    <row r="1573" spans="1:28" x14ac:dyDescent="0.25">
      <c r="A1573" s="5" t="s">
        <v>1259</v>
      </c>
      <c r="B1573" s="6" t="s">
        <v>1150</v>
      </c>
      <c r="C1573" s="6" t="s">
        <v>1151</v>
      </c>
      <c r="D1573" s="5">
        <v>2005</v>
      </c>
      <c r="E1573" s="5">
        <v>11</v>
      </c>
      <c r="F1573" s="5">
        <v>19</v>
      </c>
      <c r="G1573" s="5">
        <v>91355</v>
      </c>
      <c r="H1573" s="5" t="s">
        <v>1152</v>
      </c>
      <c r="I1573" s="7">
        <v>6.7</v>
      </c>
      <c r="J1573" s="5">
        <v>100</v>
      </c>
      <c r="K1573" s="5">
        <v>4</v>
      </c>
      <c r="L1573" s="5">
        <v>6</v>
      </c>
      <c r="M1573" s="5">
        <v>4</v>
      </c>
      <c r="N1573" s="5">
        <v>2</v>
      </c>
      <c r="O1573" s="5">
        <v>12</v>
      </c>
      <c r="P1573" s="5">
        <v>18</v>
      </c>
      <c r="Q1573" s="5">
        <v>12</v>
      </c>
      <c r="R1573" s="5">
        <v>6</v>
      </c>
      <c r="S1573" s="5">
        <v>48</v>
      </c>
      <c r="T1573" s="4">
        <v>4800</v>
      </c>
      <c r="U1573" s="26">
        <f t="shared" si="48"/>
        <v>16.725924160449985</v>
      </c>
      <c r="V1573" s="26">
        <f t="shared" si="49"/>
        <v>1672.5924160449986</v>
      </c>
      <c r="Z1573" s="4">
        <v>24</v>
      </c>
      <c r="AA1573" s="26">
        <v>5.4035951891034832</v>
      </c>
      <c r="AB1573" s="26">
        <v>10.807190378206966</v>
      </c>
    </row>
    <row r="1574" spans="1:28" x14ac:dyDescent="0.25">
      <c r="A1574" s="5" t="s">
        <v>1263</v>
      </c>
      <c r="B1574" s="6" t="s">
        <v>1150</v>
      </c>
      <c r="C1574" s="6" t="s">
        <v>1151</v>
      </c>
      <c r="D1574" s="5">
        <v>2005</v>
      </c>
      <c r="E1574" s="5">
        <v>11</v>
      </c>
      <c r="F1574" s="5">
        <v>19</v>
      </c>
      <c r="G1574" s="5">
        <v>90805</v>
      </c>
      <c r="H1574" s="5" t="s">
        <v>1152</v>
      </c>
      <c r="I1574" s="7">
        <v>6</v>
      </c>
      <c r="J1574" s="5">
        <v>60</v>
      </c>
      <c r="K1574" s="5">
        <v>4</v>
      </c>
      <c r="L1574" s="5">
        <v>4</v>
      </c>
      <c r="M1574" s="5">
        <v>4</v>
      </c>
      <c r="N1574" s="5">
        <v>4</v>
      </c>
      <c r="O1574" s="5">
        <v>12</v>
      </c>
      <c r="P1574" s="5">
        <v>12</v>
      </c>
      <c r="Q1574" s="5">
        <v>12</v>
      </c>
      <c r="R1574" s="5">
        <v>12</v>
      </c>
      <c r="S1574" s="5">
        <v>48</v>
      </c>
      <c r="T1574" s="4">
        <v>2880</v>
      </c>
      <c r="U1574" s="26">
        <f t="shared" si="48"/>
        <v>16.725924160449985</v>
      </c>
      <c r="V1574" s="26">
        <f t="shared" si="49"/>
        <v>1003.5554496269991</v>
      </c>
      <c r="Z1574" s="4">
        <v>30</v>
      </c>
      <c r="AA1574" s="26">
        <v>8.3649484977621675</v>
      </c>
      <c r="AB1574" s="26">
        <v>75.284536479859511</v>
      </c>
    </row>
    <row r="1575" spans="1:28" x14ac:dyDescent="0.25">
      <c r="A1575" s="5" t="s">
        <v>1268</v>
      </c>
      <c r="B1575" s="6" t="s">
        <v>1150</v>
      </c>
      <c r="C1575" s="6" t="s">
        <v>1151</v>
      </c>
      <c r="D1575" s="5">
        <v>2003</v>
      </c>
      <c r="E1575" s="5">
        <v>13</v>
      </c>
      <c r="F1575" s="5">
        <v>19</v>
      </c>
      <c r="G1575" s="5">
        <v>90717</v>
      </c>
      <c r="H1575" s="5" t="s">
        <v>1152</v>
      </c>
      <c r="I1575" s="7">
        <v>3.1</v>
      </c>
      <c r="J1575" s="5">
        <v>40</v>
      </c>
      <c r="K1575" s="5">
        <v>6</v>
      </c>
      <c r="L1575" s="5">
        <v>6</v>
      </c>
      <c r="M1575" s="5">
        <v>2</v>
      </c>
      <c r="N1575" s="5">
        <v>2</v>
      </c>
      <c r="O1575" s="5">
        <v>18</v>
      </c>
      <c r="P1575" s="5">
        <v>18</v>
      </c>
      <c r="Q1575" s="5">
        <v>6</v>
      </c>
      <c r="R1575" s="5">
        <v>6</v>
      </c>
      <c r="S1575" s="5">
        <v>48</v>
      </c>
      <c r="T1575" s="4">
        <v>1920</v>
      </c>
      <c r="U1575" s="26">
        <f t="shared" si="48"/>
        <v>16.602788010111954</v>
      </c>
      <c r="V1575" s="26">
        <f t="shared" si="49"/>
        <v>664.11152040447814</v>
      </c>
      <c r="Z1575" s="4">
        <v>37</v>
      </c>
      <c r="AA1575" s="26">
        <v>15.904115189593838</v>
      </c>
      <c r="AB1575" s="26">
        <v>0</v>
      </c>
    </row>
    <row r="1576" spans="1:28" x14ac:dyDescent="0.25">
      <c r="A1576" s="5" t="s">
        <v>1360</v>
      </c>
      <c r="B1576" s="6" t="s">
        <v>1150</v>
      </c>
      <c r="C1576" s="6" t="s">
        <v>1151</v>
      </c>
      <c r="D1576" s="5">
        <v>2004</v>
      </c>
      <c r="E1576" s="5">
        <v>12</v>
      </c>
      <c r="F1576" s="5">
        <v>31</v>
      </c>
      <c r="G1576" s="5">
        <v>95603</v>
      </c>
      <c r="H1576" s="5" t="s">
        <v>1152</v>
      </c>
      <c r="I1576" s="7">
        <v>1.9</v>
      </c>
      <c r="J1576" s="5">
        <v>51</v>
      </c>
      <c r="K1576" s="5">
        <v>5</v>
      </c>
      <c r="L1576" s="5">
        <v>10</v>
      </c>
      <c r="M1576" s="5">
        <v>1</v>
      </c>
      <c r="N1576" s="5">
        <v>0</v>
      </c>
      <c r="O1576" s="5">
        <v>15</v>
      </c>
      <c r="P1576" s="5">
        <v>30</v>
      </c>
      <c r="Q1576" s="5">
        <v>3</v>
      </c>
      <c r="R1576" s="5">
        <v>0</v>
      </c>
      <c r="S1576" s="5">
        <v>48</v>
      </c>
      <c r="T1576" s="4">
        <v>2448</v>
      </c>
      <c r="U1576" s="26">
        <f t="shared" si="48"/>
        <v>16.664667273511238</v>
      </c>
      <c r="V1576" s="26">
        <f t="shared" si="49"/>
        <v>849.89803094907313</v>
      </c>
      <c r="Z1576" s="4">
        <v>28</v>
      </c>
      <c r="AA1576" s="26">
        <v>4.136732936463364</v>
      </c>
      <c r="AB1576" s="26">
        <v>376.44269721816613</v>
      </c>
    </row>
    <row r="1577" spans="1:28" x14ac:dyDescent="0.25">
      <c r="A1577" s="5" t="s">
        <v>1383</v>
      </c>
      <c r="B1577" s="6" t="s">
        <v>1150</v>
      </c>
      <c r="C1577" s="6" t="s">
        <v>1151</v>
      </c>
      <c r="D1577" s="5">
        <v>2008</v>
      </c>
      <c r="E1577" s="5">
        <v>8</v>
      </c>
      <c r="F1577" s="5">
        <v>33</v>
      </c>
      <c r="G1577" s="5">
        <v>92506</v>
      </c>
      <c r="H1577" s="5" t="s">
        <v>1152</v>
      </c>
      <c r="I1577" s="7">
        <v>4</v>
      </c>
      <c r="J1577" s="5">
        <v>25</v>
      </c>
      <c r="K1577" s="5">
        <v>4</v>
      </c>
      <c r="L1577" s="5">
        <v>4</v>
      </c>
      <c r="M1577" s="5">
        <v>4</v>
      </c>
      <c r="N1577" s="5">
        <v>4</v>
      </c>
      <c r="O1577" s="5">
        <v>12</v>
      </c>
      <c r="P1577" s="5">
        <v>12</v>
      </c>
      <c r="Q1577" s="5">
        <v>12</v>
      </c>
      <c r="R1577" s="5">
        <v>12</v>
      </c>
      <c r="S1577" s="5">
        <v>48</v>
      </c>
      <c r="T1577" s="4">
        <v>1200</v>
      </c>
      <c r="U1577" s="26">
        <f t="shared" si="48"/>
        <v>16.906053064099556</v>
      </c>
      <c r="V1577" s="26">
        <f t="shared" si="49"/>
        <v>422.65132660248889</v>
      </c>
      <c r="Z1577" s="4">
        <v>37</v>
      </c>
      <c r="AA1577" s="26">
        <v>13.012457882394958</v>
      </c>
      <c r="AB1577" s="26">
        <v>260.24915764789915</v>
      </c>
    </row>
    <row r="1578" spans="1:28" x14ac:dyDescent="0.25">
      <c r="A1578" s="5" t="s">
        <v>1394</v>
      </c>
      <c r="B1578" s="6" t="s">
        <v>1150</v>
      </c>
      <c r="C1578" s="6" t="s">
        <v>1151</v>
      </c>
      <c r="D1578" s="5">
        <v>2012</v>
      </c>
      <c r="E1578" s="5">
        <v>4</v>
      </c>
      <c r="F1578" s="5">
        <v>33</v>
      </c>
      <c r="G1578" s="5">
        <v>92883</v>
      </c>
      <c r="H1578" s="5" t="s">
        <v>1152</v>
      </c>
      <c r="I1578" s="7">
        <v>1.8</v>
      </c>
      <c r="J1578" s="5">
        <v>40</v>
      </c>
      <c r="K1578" s="5">
        <v>4</v>
      </c>
      <c r="L1578" s="5">
        <v>4</v>
      </c>
      <c r="M1578" s="5">
        <v>4</v>
      </c>
      <c r="N1578" s="5">
        <v>4</v>
      </c>
      <c r="O1578" s="5">
        <v>12</v>
      </c>
      <c r="P1578" s="5">
        <v>12</v>
      </c>
      <c r="Q1578" s="5">
        <v>12</v>
      </c>
      <c r="R1578" s="5">
        <v>12</v>
      </c>
      <c r="S1578" s="5">
        <v>48</v>
      </c>
      <c r="T1578" s="4">
        <v>1920</v>
      </c>
      <c r="U1578" s="26">
        <f t="shared" si="48"/>
        <v>17.138057742782156</v>
      </c>
      <c r="V1578" s="26">
        <f t="shared" si="49"/>
        <v>685.5223097112862</v>
      </c>
      <c r="Z1578" s="4">
        <v>22</v>
      </c>
      <c r="AA1578" s="26">
        <v>5.3520103880583285</v>
      </c>
      <c r="AB1578" s="26">
        <v>267.6005194029164</v>
      </c>
    </row>
    <row r="1579" spans="1:28" x14ac:dyDescent="0.25">
      <c r="A1579" s="5" t="s">
        <v>1405</v>
      </c>
      <c r="B1579" s="6" t="s">
        <v>1150</v>
      </c>
      <c r="C1579" s="6" t="s">
        <v>1151</v>
      </c>
      <c r="D1579" s="5">
        <v>2007</v>
      </c>
      <c r="E1579" s="5">
        <v>9</v>
      </c>
      <c r="F1579" s="5">
        <v>34</v>
      </c>
      <c r="G1579" s="5">
        <v>95670</v>
      </c>
      <c r="H1579" s="5" t="s">
        <v>1152</v>
      </c>
      <c r="I1579" s="7">
        <v>4</v>
      </c>
      <c r="J1579" s="5">
        <v>60</v>
      </c>
      <c r="K1579" s="5">
        <v>4</v>
      </c>
      <c r="L1579" s="5">
        <v>8</v>
      </c>
      <c r="M1579" s="5">
        <v>4</v>
      </c>
      <c r="N1579" s="5">
        <v>0</v>
      </c>
      <c r="O1579" s="5">
        <v>12</v>
      </c>
      <c r="P1579" s="5">
        <v>24</v>
      </c>
      <c r="Q1579" s="5">
        <v>12</v>
      </c>
      <c r="R1579" s="5">
        <v>0</v>
      </c>
      <c r="S1579" s="5">
        <v>48</v>
      </c>
      <c r="T1579" s="4">
        <v>2880</v>
      </c>
      <c r="U1579" s="26">
        <f t="shared" si="48"/>
        <v>16.846607989806273</v>
      </c>
      <c r="V1579" s="26">
        <f t="shared" si="49"/>
        <v>1010.7964793883764</v>
      </c>
      <c r="Z1579" s="4">
        <v>26</v>
      </c>
      <c r="AA1579" s="26">
        <v>21.832228634284625</v>
      </c>
      <c r="AB1579" s="26">
        <v>218.32228634284627</v>
      </c>
    </row>
    <row r="1580" spans="1:28" x14ac:dyDescent="0.25">
      <c r="A1580" s="5" t="s">
        <v>1416</v>
      </c>
      <c r="B1580" s="6" t="s">
        <v>1150</v>
      </c>
      <c r="C1580" s="6" t="s">
        <v>1151</v>
      </c>
      <c r="D1580" s="5">
        <v>2009</v>
      </c>
      <c r="E1580" s="5">
        <v>7</v>
      </c>
      <c r="F1580" s="5">
        <v>34</v>
      </c>
      <c r="G1580" s="5">
        <v>95630</v>
      </c>
      <c r="H1580" s="5" t="s">
        <v>1152</v>
      </c>
      <c r="I1580" s="7">
        <v>1.9</v>
      </c>
      <c r="J1580" s="5">
        <v>30</v>
      </c>
      <c r="K1580" s="5">
        <v>4</v>
      </c>
      <c r="L1580" s="5">
        <v>4</v>
      </c>
      <c r="M1580" s="5">
        <v>4</v>
      </c>
      <c r="N1580" s="5">
        <v>4</v>
      </c>
      <c r="O1580" s="5">
        <v>12</v>
      </c>
      <c r="P1580" s="5">
        <v>12</v>
      </c>
      <c r="Q1580" s="5">
        <v>12</v>
      </c>
      <c r="R1580" s="5">
        <v>12</v>
      </c>
      <c r="S1580" s="5">
        <v>48</v>
      </c>
      <c r="T1580" s="4">
        <v>1440</v>
      </c>
      <c r="U1580" s="26">
        <f t="shared" si="48"/>
        <v>16.964912034765543</v>
      </c>
      <c r="V1580" s="26">
        <f t="shared" si="49"/>
        <v>508.94736104296629</v>
      </c>
      <c r="Z1580" s="4">
        <v>30</v>
      </c>
      <c r="AA1580" s="26">
        <v>5.576632331841445</v>
      </c>
      <c r="AB1580" s="26">
        <v>5.576632331841445</v>
      </c>
    </row>
    <row r="1581" spans="1:28" x14ac:dyDescent="0.25">
      <c r="A1581" s="5" t="s">
        <v>1446</v>
      </c>
      <c r="B1581" s="6" t="s">
        <v>1150</v>
      </c>
      <c r="C1581" s="6" t="s">
        <v>1151</v>
      </c>
      <c r="D1581" s="5">
        <v>2008</v>
      </c>
      <c r="E1581" s="5">
        <v>8</v>
      </c>
      <c r="F1581" s="5">
        <v>36</v>
      </c>
      <c r="G1581" s="5">
        <v>92345</v>
      </c>
      <c r="H1581" s="5" t="s">
        <v>1152</v>
      </c>
      <c r="I1581" s="7">
        <v>1.8</v>
      </c>
      <c r="J1581" s="5">
        <v>20</v>
      </c>
      <c r="K1581" s="5">
        <v>5</v>
      </c>
      <c r="L1581" s="5">
        <v>3</v>
      </c>
      <c r="M1581" s="5">
        <v>5</v>
      </c>
      <c r="N1581" s="5">
        <v>3</v>
      </c>
      <c r="O1581" s="5">
        <v>15</v>
      </c>
      <c r="P1581" s="5">
        <v>9</v>
      </c>
      <c r="Q1581" s="5">
        <v>15</v>
      </c>
      <c r="R1581" s="5">
        <v>9</v>
      </c>
      <c r="S1581" s="5">
        <v>48</v>
      </c>
      <c r="T1581" s="4">
        <v>960</v>
      </c>
      <c r="U1581" s="26">
        <f t="shared" si="48"/>
        <v>16.906053064099556</v>
      </c>
      <c r="V1581" s="26">
        <f t="shared" si="49"/>
        <v>338.1210612819911</v>
      </c>
      <c r="Z1581" s="4">
        <v>47</v>
      </c>
      <c r="AA1581" s="26">
        <v>22.012357822141141</v>
      </c>
      <c r="AB1581" s="26">
        <v>220.12357822141141</v>
      </c>
    </row>
    <row r="1582" spans="1:28" x14ac:dyDescent="0.25">
      <c r="A1582" s="5" t="s">
        <v>1452</v>
      </c>
      <c r="B1582" s="6" t="s">
        <v>1150</v>
      </c>
      <c r="C1582" s="6" t="s">
        <v>1151</v>
      </c>
      <c r="D1582" s="5">
        <v>2003</v>
      </c>
      <c r="E1582" s="5">
        <v>13</v>
      </c>
      <c r="F1582" s="5">
        <v>37</v>
      </c>
      <c r="G1582" s="5">
        <v>92065</v>
      </c>
      <c r="H1582" s="5" t="s">
        <v>1152</v>
      </c>
      <c r="I1582" s="7">
        <v>3</v>
      </c>
      <c r="J1582" s="5">
        <v>50</v>
      </c>
      <c r="K1582" s="5">
        <v>4</v>
      </c>
      <c r="L1582" s="5">
        <v>4</v>
      </c>
      <c r="M1582" s="5">
        <v>4</v>
      </c>
      <c r="N1582" s="5">
        <v>4</v>
      </c>
      <c r="O1582" s="5">
        <v>12</v>
      </c>
      <c r="P1582" s="5">
        <v>12</v>
      </c>
      <c r="Q1582" s="5">
        <v>12</v>
      </c>
      <c r="R1582" s="5">
        <v>12</v>
      </c>
      <c r="S1582" s="5">
        <v>48</v>
      </c>
      <c r="T1582" s="4">
        <v>2400</v>
      </c>
      <c r="U1582" s="26">
        <f t="shared" si="48"/>
        <v>16.602788010111954</v>
      </c>
      <c r="V1582" s="26">
        <f t="shared" si="49"/>
        <v>830.13940050559768</v>
      </c>
      <c r="Z1582" s="4">
        <v>30</v>
      </c>
      <c r="AA1582" s="26">
        <v>22.30652932736578</v>
      </c>
      <c r="AB1582" s="26">
        <v>713.80893847570496</v>
      </c>
    </row>
    <row r="1583" spans="1:28" x14ac:dyDescent="0.25">
      <c r="A1583" s="5" t="s">
        <v>1493</v>
      </c>
      <c r="B1583" s="6" t="s">
        <v>1150</v>
      </c>
      <c r="C1583" s="6" t="s">
        <v>1151</v>
      </c>
      <c r="D1583" s="5">
        <v>2009</v>
      </c>
      <c r="E1583" s="5">
        <v>7</v>
      </c>
      <c r="F1583" s="5">
        <v>38</v>
      </c>
      <c r="G1583" s="5">
        <v>94117</v>
      </c>
      <c r="H1583" s="5" t="s">
        <v>1152</v>
      </c>
      <c r="I1583" s="7">
        <v>4.7</v>
      </c>
      <c r="J1583" s="5">
        <v>29</v>
      </c>
      <c r="K1583" s="5">
        <v>4</v>
      </c>
      <c r="L1583" s="5">
        <v>4</v>
      </c>
      <c r="M1583" s="5">
        <v>4</v>
      </c>
      <c r="N1583" s="5">
        <v>4</v>
      </c>
      <c r="O1583" s="5">
        <v>12</v>
      </c>
      <c r="P1583" s="5">
        <v>12</v>
      </c>
      <c r="Q1583" s="5">
        <v>12</v>
      </c>
      <c r="R1583" s="5">
        <v>12</v>
      </c>
      <c r="S1583" s="5">
        <v>48</v>
      </c>
      <c r="T1583" s="4">
        <v>1392</v>
      </c>
      <c r="U1583" s="26">
        <f t="shared" si="48"/>
        <v>16.964912034765543</v>
      </c>
      <c r="V1583" s="26">
        <f t="shared" si="49"/>
        <v>491.98244900820077</v>
      </c>
      <c r="Z1583" s="4">
        <v>30</v>
      </c>
      <c r="AA1583" s="26">
        <v>47.401374820652286</v>
      </c>
      <c r="AB1583" s="26">
        <v>2038.2591172880484</v>
      </c>
    </row>
    <row r="1584" spans="1:28" x14ac:dyDescent="0.25">
      <c r="A1584" s="5" t="s">
        <v>1499</v>
      </c>
      <c r="B1584" s="6" t="s">
        <v>1150</v>
      </c>
      <c r="C1584" s="6" t="s">
        <v>1151</v>
      </c>
      <c r="D1584" s="5">
        <v>2006</v>
      </c>
      <c r="E1584" s="5">
        <v>10</v>
      </c>
      <c r="F1584" s="5">
        <v>38</v>
      </c>
      <c r="G1584" s="5">
        <v>94117</v>
      </c>
      <c r="H1584" s="5" t="s">
        <v>1152</v>
      </c>
      <c r="I1584" s="7">
        <v>0.3</v>
      </c>
      <c r="J1584" s="5">
        <v>0</v>
      </c>
      <c r="K1584" s="5">
        <v>4</v>
      </c>
      <c r="L1584" s="5">
        <v>4</v>
      </c>
      <c r="M1584" s="5">
        <v>4</v>
      </c>
      <c r="N1584" s="5">
        <v>4</v>
      </c>
      <c r="O1584" s="5">
        <v>12</v>
      </c>
      <c r="P1584" s="5">
        <v>12</v>
      </c>
      <c r="Q1584" s="5">
        <v>12</v>
      </c>
      <c r="R1584" s="5">
        <v>12</v>
      </c>
      <c r="S1584" s="5">
        <v>48</v>
      </c>
      <c r="T1584" s="4">
        <v>0</v>
      </c>
      <c r="U1584" s="26">
        <f t="shared" si="48"/>
        <v>16.786568013659647</v>
      </c>
      <c r="V1584" s="26">
        <f t="shared" si="49"/>
        <v>0</v>
      </c>
      <c r="Z1584" s="4">
        <v>26</v>
      </c>
      <c r="AA1584" s="26">
        <v>8.1870857378567337</v>
      </c>
      <c r="AB1584" s="26">
        <v>81.870857378567337</v>
      </c>
    </row>
    <row r="1585" spans="1:28" x14ac:dyDescent="0.25">
      <c r="A1585" s="5" t="s">
        <v>1502</v>
      </c>
      <c r="B1585" s="6" t="s">
        <v>1150</v>
      </c>
      <c r="C1585" s="6" t="s">
        <v>1151</v>
      </c>
      <c r="D1585" s="5">
        <v>2007</v>
      </c>
      <c r="E1585" s="5">
        <v>9</v>
      </c>
      <c r="F1585" s="5">
        <v>38</v>
      </c>
      <c r="G1585" s="5">
        <v>94107</v>
      </c>
      <c r="H1585" s="5" t="s">
        <v>1152</v>
      </c>
      <c r="I1585" s="7">
        <v>5.2</v>
      </c>
      <c r="J1585" s="5">
        <v>100</v>
      </c>
      <c r="K1585" s="5">
        <v>6</v>
      </c>
      <c r="L1585" s="5">
        <v>6</v>
      </c>
      <c r="M1585" s="5">
        <v>4</v>
      </c>
      <c r="N1585" s="5">
        <v>0</v>
      </c>
      <c r="O1585" s="5">
        <v>18</v>
      </c>
      <c r="P1585" s="5">
        <v>18</v>
      </c>
      <c r="Q1585" s="5">
        <v>12</v>
      </c>
      <c r="R1585" s="5">
        <v>0</v>
      </c>
      <c r="S1585" s="5">
        <v>48</v>
      </c>
      <c r="T1585" s="4">
        <v>4800</v>
      </c>
      <c r="U1585" s="26">
        <f t="shared" si="48"/>
        <v>16.846607989806273</v>
      </c>
      <c r="V1585" s="26">
        <f t="shared" si="49"/>
        <v>1684.6607989806273</v>
      </c>
      <c r="Z1585" s="4">
        <v>46</v>
      </c>
      <c r="AA1585" s="26">
        <v>9.2723296564245015</v>
      </c>
      <c r="AB1585" s="26">
        <v>83.450966907820515</v>
      </c>
    </row>
    <row r="1586" spans="1:28" x14ac:dyDescent="0.25">
      <c r="A1586" s="5" t="s">
        <v>1525</v>
      </c>
      <c r="B1586" s="6" t="s">
        <v>1150</v>
      </c>
      <c r="C1586" s="6" t="s">
        <v>1151</v>
      </c>
      <c r="D1586" s="5">
        <v>2002</v>
      </c>
      <c r="E1586" s="5">
        <v>14</v>
      </c>
      <c r="F1586" s="5">
        <v>41</v>
      </c>
      <c r="G1586" s="5">
        <v>94020</v>
      </c>
      <c r="H1586" s="5" t="s">
        <v>1152</v>
      </c>
      <c r="I1586" s="7">
        <v>6</v>
      </c>
      <c r="J1586" s="5">
        <v>26</v>
      </c>
      <c r="K1586" s="5">
        <v>4</v>
      </c>
      <c r="L1586" s="5">
        <v>6</v>
      </c>
      <c r="M1586" s="5">
        <v>4</v>
      </c>
      <c r="N1586" s="5">
        <v>2</v>
      </c>
      <c r="O1586" s="5">
        <v>12</v>
      </c>
      <c r="P1586" s="5">
        <v>18</v>
      </c>
      <c r="Q1586" s="5">
        <v>12</v>
      </c>
      <c r="R1586" s="5">
        <v>6</v>
      </c>
      <c r="S1586" s="5">
        <v>48</v>
      </c>
      <c r="T1586" s="4">
        <v>1248</v>
      </c>
      <c r="U1586" s="26">
        <f t="shared" si="48"/>
        <v>16.540276836705065</v>
      </c>
      <c r="V1586" s="26">
        <f t="shared" si="49"/>
        <v>430.04719775433171</v>
      </c>
      <c r="Z1586" s="4">
        <v>33</v>
      </c>
      <c r="AA1586" s="26">
        <v>92.221723036107193</v>
      </c>
      <c r="AB1586" s="26">
        <v>368.88689214442877</v>
      </c>
    </row>
    <row r="1587" spans="1:28" x14ac:dyDescent="0.25">
      <c r="A1587" s="5" t="s">
        <v>1537</v>
      </c>
      <c r="B1587" s="6" t="s">
        <v>1150</v>
      </c>
      <c r="C1587" s="6" t="s">
        <v>1151</v>
      </c>
      <c r="D1587" s="5">
        <v>2007</v>
      </c>
      <c r="E1587" s="5">
        <v>9</v>
      </c>
      <c r="F1587" s="5">
        <v>42</v>
      </c>
      <c r="G1587" s="5">
        <v>93117</v>
      </c>
      <c r="H1587" s="5" t="s">
        <v>1152</v>
      </c>
      <c r="I1587" s="7">
        <v>6.8</v>
      </c>
      <c r="J1587" s="5">
        <v>30</v>
      </c>
      <c r="K1587" s="5">
        <v>4</v>
      </c>
      <c r="L1587" s="5">
        <v>4</v>
      </c>
      <c r="M1587" s="5">
        <v>4</v>
      </c>
      <c r="N1587" s="5">
        <v>4</v>
      </c>
      <c r="O1587" s="5">
        <v>12</v>
      </c>
      <c r="P1587" s="5">
        <v>12</v>
      </c>
      <c r="Q1587" s="5">
        <v>12</v>
      </c>
      <c r="R1587" s="5">
        <v>12</v>
      </c>
      <c r="S1587" s="5">
        <v>48</v>
      </c>
      <c r="T1587" s="4">
        <v>1440</v>
      </c>
      <c r="U1587" s="26">
        <f t="shared" si="48"/>
        <v>16.846607989806273</v>
      </c>
      <c r="V1587" s="26">
        <f t="shared" si="49"/>
        <v>505.39823969418819</v>
      </c>
      <c r="Z1587" s="4">
        <v>21</v>
      </c>
      <c r="AA1587" s="26">
        <v>37.290586238313594</v>
      </c>
      <c r="AB1587" s="26">
        <v>2088.2728293455611</v>
      </c>
    </row>
    <row r="1588" spans="1:28" x14ac:dyDescent="0.25">
      <c r="A1588" s="5" t="s">
        <v>1634</v>
      </c>
      <c r="B1588" s="6" t="s">
        <v>1150</v>
      </c>
      <c r="C1588" s="6" t="s">
        <v>1151</v>
      </c>
      <c r="D1588" s="5">
        <v>2000</v>
      </c>
      <c r="E1588" s="5">
        <v>16</v>
      </c>
      <c r="F1588" s="5">
        <v>56</v>
      </c>
      <c r="G1588" s="5">
        <v>93021</v>
      </c>
      <c r="H1588" s="5" t="s">
        <v>1152</v>
      </c>
      <c r="I1588" s="7">
        <v>1.8</v>
      </c>
      <c r="J1588" s="5">
        <v>19</v>
      </c>
      <c r="K1588" s="5">
        <v>3</v>
      </c>
      <c r="L1588" s="5">
        <v>7</v>
      </c>
      <c r="M1588" s="5">
        <v>5</v>
      </c>
      <c r="N1588" s="5">
        <v>1</v>
      </c>
      <c r="O1588" s="5">
        <v>9</v>
      </c>
      <c r="P1588" s="5">
        <v>21</v>
      </c>
      <c r="Q1588" s="5">
        <v>15</v>
      </c>
      <c r="R1588" s="5">
        <v>3</v>
      </c>
      <c r="S1588" s="5">
        <v>48</v>
      </c>
      <c r="T1588" s="4">
        <v>912</v>
      </c>
      <c r="U1588" s="26">
        <f t="shared" si="48"/>
        <v>16.413319642071293</v>
      </c>
      <c r="V1588" s="26">
        <f t="shared" si="49"/>
        <v>311.85307319935458</v>
      </c>
      <c r="Z1588" s="4">
        <v>39</v>
      </c>
      <c r="AA1588" s="26">
        <v>5.9024958879344833</v>
      </c>
      <c r="AB1588" s="26">
        <v>59.024958879344837</v>
      </c>
    </row>
    <row r="1589" spans="1:28" x14ac:dyDescent="0.25">
      <c r="A1589" s="5" t="s">
        <v>3057</v>
      </c>
      <c r="B1589" s="6" t="s">
        <v>1660</v>
      </c>
      <c r="C1589" s="6" t="s">
        <v>1151</v>
      </c>
      <c r="D1589" s="5">
        <v>2014</v>
      </c>
      <c r="E1589" s="5">
        <v>2</v>
      </c>
      <c r="F1589" s="5">
        <v>19</v>
      </c>
      <c r="G1589" s="5">
        <v>91327</v>
      </c>
      <c r="H1589" s="5" t="s">
        <v>1370</v>
      </c>
      <c r="I1589" s="7">
        <v>2</v>
      </c>
      <c r="J1589" s="5">
        <v>40</v>
      </c>
      <c r="K1589" s="5">
        <v>4</v>
      </c>
      <c r="L1589" s="5">
        <v>4</v>
      </c>
      <c r="M1589" s="5">
        <v>4</v>
      </c>
      <c r="N1589" s="5">
        <v>4</v>
      </c>
      <c r="O1589" s="5">
        <v>12</v>
      </c>
      <c r="P1589" s="5">
        <v>12</v>
      </c>
      <c r="Q1589" s="5">
        <v>12</v>
      </c>
      <c r="R1589" s="5">
        <v>12</v>
      </c>
      <c r="S1589" s="5">
        <v>48</v>
      </c>
      <c r="T1589" s="4">
        <v>1920</v>
      </c>
      <c r="U1589" s="26">
        <f t="shared" si="48"/>
        <v>17.250711419190075</v>
      </c>
      <c r="V1589" s="26">
        <f t="shared" si="49"/>
        <v>690.02845676760307</v>
      </c>
      <c r="Z1589" s="4">
        <v>23</v>
      </c>
      <c r="AA1589" s="26">
        <v>32.264745498231889</v>
      </c>
      <c r="AB1589" s="26">
        <v>1129.2660924381162</v>
      </c>
    </row>
    <row r="1590" spans="1:28" x14ac:dyDescent="0.25">
      <c r="A1590" s="5" t="s">
        <v>1807</v>
      </c>
      <c r="B1590" s="6" t="s">
        <v>1643</v>
      </c>
      <c r="C1590" s="6" t="s">
        <v>1644</v>
      </c>
      <c r="D1590" s="5">
        <v>2013</v>
      </c>
      <c r="E1590" s="5">
        <v>3</v>
      </c>
      <c r="F1590" s="5">
        <v>19</v>
      </c>
      <c r="G1590" s="5">
        <v>91354</v>
      </c>
      <c r="H1590" s="5" t="s">
        <v>1645</v>
      </c>
      <c r="I1590" s="7">
        <v>3</v>
      </c>
      <c r="J1590" s="5">
        <v>10</v>
      </c>
      <c r="K1590" s="5">
        <v>4</v>
      </c>
      <c r="L1590" s="5">
        <v>4</v>
      </c>
      <c r="M1590" s="5">
        <v>4</v>
      </c>
      <c r="N1590" s="5">
        <v>4</v>
      </c>
      <c r="O1590" s="5">
        <v>12</v>
      </c>
      <c r="P1590" s="5">
        <v>12</v>
      </c>
      <c r="Q1590" s="5">
        <v>12</v>
      </c>
      <c r="R1590" s="5">
        <v>12</v>
      </c>
      <c r="S1590" s="5">
        <v>48</v>
      </c>
      <c r="T1590" s="4">
        <v>480</v>
      </c>
      <c r="U1590" s="26">
        <f t="shared" si="48"/>
        <v>17.194656890823694</v>
      </c>
      <c r="V1590" s="26">
        <f t="shared" si="49"/>
        <v>171.94656890823694</v>
      </c>
      <c r="Z1590" s="4">
        <v>37</v>
      </c>
      <c r="AA1590" s="26">
        <v>1.4458286535994398</v>
      </c>
      <c r="AB1590" s="26">
        <v>13.012457882394958</v>
      </c>
    </row>
    <row r="1591" spans="1:28" x14ac:dyDescent="0.25">
      <c r="A1591" s="5" t="s">
        <v>1834</v>
      </c>
      <c r="B1591" s="6" t="s">
        <v>1643</v>
      </c>
      <c r="C1591" s="6" t="s">
        <v>1644</v>
      </c>
      <c r="D1591" s="5">
        <v>2013</v>
      </c>
      <c r="E1591" s="5">
        <v>3</v>
      </c>
      <c r="F1591" s="5">
        <v>19</v>
      </c>
      <c r="G1591" s="5">
        <v>93551</v>
      </c>
      <c r="H1591" s="5" t="s">
        <v>1645</v>
      </c>
      <c r="I1591" s="7">
        <v>1</v>
      </c>
      <c r="J1591" s="5">
        <v>2</v>
      </c>
      <c r="K1591" s="5">
        <v>4</v>
      </c>
      <c r="L1591" s="5">
        <v>4</v>
      </c>
      <c r="M1591" s="5">
        <v>4</v>
      </c>
      <c r="N1591" s="5">
        <v>4</v>
      </c>
      <c r="O1591" s="5">
        <v>12</v>
      </c>
      <c r="P1591" s="5">
        <v>12</v>
      </c>
      <c r="Q1591" s="5">
        <v>12</v>
      </c>
      <c r="R1591" s="5">
        <v>12</v>
      </c>
      <c r="S1591" s="5">
        <v>48</v>
      </c>
      <c r="T1591" s="4">
        <v>96</v>
      </c>
      <c r="U1591" s="26">
        <f t="shared" si="48"/>
        <v>17.194656890823694</v>
      </c>
      <c r="V1591" s="26">
        <f t="shared" si="49"/>
        <v>34.389313781647388</v>
      </c>
      <c r="Z1591" s="4">
        <v>28</v>
      </c>
      <c r="AA1591" s="26">
        <v>4.136732936463364</v>
      </c>
      <c r="AB1591" s="26">
        <v>62.050994046950464</v>
      </c>
    </row>
    <row r="1592" spans="1:28" x14ac:dyDescent="0.25">
      <c r="A1592" s="5" t="s">
        <v>2268</v>
      </c>
      <c r="B1592" s="6" t="s">
        <v>1643</v>
      </c>
      <c r="C1592" s="6" t="s">
        <v>1644</v>
      </c>
      <c r="D1592" s="5">
        <v>2013</v>
      </c>
      <c r="E1592" s="5">
        <v>3</v>
      </c>
      <c r="F1592" s="5">
        <v>49</v>
      </c>
      <c r="G1592" s="5">
        <v>94952</v>
      </c>
      <c r="H1592" s="5" t="s">
        <v>1645</v>
      </c>
      <c r="I1592" s="7">
        <v>4.9000000000000004</v>
      </c>
      <c r="J1592" s="5">
        <v>15</v>
      </c>
      <c r="K1592" s="5">
        <v>5</v>
      </c>
      <c r="L1592" s="5">
        <v>7</v>
      </c>
      <c r="M1592" s="5">
        <v>3</v>
      </c>
      <c r="N1592" s="5">
        <v>1</v>
      </c>
      <c r="O1592" s="5">
        <v>15</v>
      </c>
      <c r="P1592" s="5">
        <v>21</v>
      </c>
      <c r="Q1592" s="5">
        <v>9</v>
      </c>
      <c r="R1592" s="5">
        <v>3</v>
      </c>
      <c r="S1592" s="5">
        <v>48</v>
      </c>
      <c r="T1592" s="4">
        <v>720</v>
      </c>
      <c r="U1592" s="26">
        <f t="shared" si="48"/>
        <v>17.194656890823694</v>
      </c>
      <c r="V1592" s="26">
        <f t="shared" si="49"/>
        <v>257.91985336235541</v>
      </c>
      <c r="Z1592" s="4">
        <v>37</v>
      </c>
      <c r="AA1592" s="26">
        <v>23.133258457591037</v>
      </c>
      <c r="AB1592" s="26">
        <v>1850.660676607283</v>
      </c>
    </row>
    <row r="1593" spans="1:28" x14ac:dyDescent="0.25">
      <c r="A1593" s="5" t="s">
        <v>2079</v>
      </c>
      <c r="B1593" s="6" t="s">
        <v>1683</v>
      </c>
      <c r="C1593" s="6" t="s">
        <v>1644</v>
      </c>
      <c r="D1593" s="5">
        <v>2013</v>
      </c>
      <c r="E1593" s="5">
        <v>3</v>
      </c>
      <c r="F1593" s="5">
        <v>37</v>
      </c>
      <c r="G1593" s="5">
        <v>92131</v>
      </c>
      <c r="H1593" s="5" t="s">
        <v>1370</v>
      </c>
      <c r="I1593" s="7">
        <v>5.2</v>
      </c>
      <c r="J1593" s="5">
        <v>86</v>
      </c>
      <c r="K1593" s="5">
        <v>4</v>
      </c>
      <c r="L1593" s="5">
        <v>2</v>
      </c>
      <c r="M1593" s="5">
        <v>4</v>
      </c>
      <c r="N1593" s="5">
        <v>6</v>
      </c>
      <c r="O1593" s="5">
        <v>12</v>
      </c>
      <c r="P1593" s="5">
        <v>6</v>
      </c>
      <c r="Q1593" s="5">
        <v>12</v>
      </c>
      <c r="R1593" s="5">
        <v>18</v>
      </c>
      <c r="S1593" s="5">
        <v>48</v>
      </c>
      <c r="T1593" s="4">
        <v>4128</v>
      </c>
      <c r="U1593" s="26">
        <f t="shared" si="48"/>
        <v>17.194656890823694</v>
      </c>
      <c r="V1593" s="26">
        <f t="shared" si="49"/>
        <v>1478.7404926108377</v>
      </c>
      <c r="Z1593" s="4">
        <v>30</v>
      </c>
      <c r="AA1593" s="26">
        <v>54.372165235454091</v>
      </c>
      <c r="AB1593" s="26">
        <v>3099.213418420883</v>
      </c>
    </row>
    <row r="1594" spans="1:28" x14ac:dyDescent="0.25">
      <c r="A1594" s="5" t="s">
        <v>3337</v>
      </c>
      <c r="B1594" s="6" t="s">
        <v>1660</v>
      </c>
      <c r="C1594" s="6" t="s">
        <v>1151</v>
      </c>
      <c r="D1594" s="5">
        <v>2013</v>
      </c>
      <c r="E1594" s="5">
        <v>3</v>
      </c>
      <c r="F1594" s="5">
        <v>30</v>
      </c>
      <c r="G1594" s="5">
        <v>92688</v>
      </c>
      <c r="H1594" s="5" t="s">
        <v>1370</v>
      </c>
      <c r="I1594" s="7">
        <v>1.9</v>
      </c>
      <c r="J1594" s="5">
        <v>12</v>
      </c>
      <c r="K1594" s="5">
        <v>4</v>
      </c>
      <c r="L1594" s="5">
        <v>4</v>
      </c>
      <c r="M1594" s="5">
        <v>4</v>
      </c>
      <c r="N1594" s="5">
        <v>4</v>
      </c>
      <c r="O1594" s="5">
        <v>12</v>
      </c>
      <c r="P1594" s="5">
        <v>12</v>
      </c>
      <c r="Q1594" s="5">
        <v>12</v>
      </c>
      <c r="R1594" s="5">
        <v>12</v>
      </c>
      <c r="S1594" s="5">
        <v>48</v>
      </c>
      <c r="T1594" s="4">
        <v>576</v>
      </c>
      <c r="U1594" s="26">
        <f t="shared" si="48"/>
        <v>17.194656890823694</v>
      </c>
      <c r="V1594" s="26">
        <f t="shared" si="49"/>
        <v>206.33588268988433</v>
      </c>
      <c r="Z1594" s="4">
        <v>32</v>
      </c>
      <c r="AA1594" s="26">
        <v>35.258331163472178</v>
      </c>
      <c r="AB1594" s="26">
        <v>70.516662326944356</v>
      </c>
    </row>
    <row r="1595" spans="1:28" x14ac:dyDescent="0.25">
      <c r="A1595" s="5" t="s">
        <v>42</v>
      </c>
      <c r="B1595" s="6" t="s">
        <v>1643</v>
      </c>
      <c r="C1595" s="6" t="s">
        <v>1644</v>
      </c>
      <c r="D1595" s="5">
        <v>2013</v>
      </c>
      <c r="E1595" s="5">
        <v>3</v>
      </c>
      <c r="F1595" s="5">
        <v>35</v>
      </c>
      <c r="G1595" s="5">
        <v>95023</v>
      </c>
      <c r="H1595" s="5" t="s">
        <v>1370</v>
      </c>
      <c r="I1595" s="7">
        <v>2.4</v>
      </c>
      <c r="J1595" s="5">
        <v>19</v>
      </c>
      <c r="K1595" s="5">
        <v>2</v>
      </c>
      <c r="L1595" s="5">
        <v>0</v>
      </c>
      <c r="M1595" s="5">
        <v>7</v>
      </c>
      <c r="N1595" s="5">
        <v>7</v>
      </c>
      <c r="O1595" s="5">
        <v>6</v>
      </c>
      <c r="P1595" s="5">
        <v>0</v>
      </c>
      <c r="Q1595" s="5">
        <v>21</v>
      </c>
      <c r="R1595" s="5">
        <v>21</v>
      </c>
      <c r="S1595" s="5">
        <v>48</v>
      </c>
      <c r="T1595" s="4">
        <v>912</v>
      </c>
      <c r="U1595" s="26">
        <f t="shared" si="48"/>
        <v>17.194656890823694</v>
      </c>
      <c r="V1595" s="26">
        <f t="shared" si="49"/>
        <v>326.69848092565019</v>
      </c>
      <c r="Z1595" s="4">
        <v>27</v>
      </c>
      <c r="AA1595" s="26">
        <v>49.377990312883199</v>
      </c>
      <c r="AB1595" s="26">
        <v>3110.8133897116413</v>
      </c>
    </row>
    <row r="1596" spans="1:28" x14ac:dyDescent="0.25">
      <c r="A1596" s="5" t="s">
        <v>126</v>
      </c>
      <c r="B1596" s="6" t="s">
        <v>1643</v>
      </c>
      <c r="C1596" s="6" t="s">
        <v>1644</v>
      </c>
      <c r="D1596" s="5">
        <v>2013</v>
      </c>
      <c r="E1596" s="5">
        <v>3</v>
      </c>
      <c r="F1596" s="5">
        <v>37</v>
      </c>
      <c r="G1596" s="5">
        <v>92110</v>
      </c>
      <c r="H1596" s="5" t="s">
        <v>1370</v>
      </c>
      <c r="I1596" s="7">
        <v>4.0999999999999996</v>
      </c>
      <c r="J1596" s="5">
        <v>50</v>
      </c>
      <c r="K1596" s="5">
        <v>4</v>
      </c>
      <c r="L1596" s="5">
        <v>4</v>
      </c>
      <c r="M1596" s="5">
        <v>4</v>
      </c>
      <c r="N1596" s="5">
        <v>4</v>
      </c>
      <c r="O1596" s="5">
        <v>12</v>
      </c>
      <c r="P1596" s="5">
        <v>12</v>
      </c>
      <c r="Q1596" s="5">
        <v>12</v>
      </c>
      <c r="R1596" s="5">
        <v>12</v>
      </c>
      <c r="S1596" s="5">
        <v>48</v>
      </c>
      <c r="T1596" s="4">
        <v>2400</v>
      </c>
      <c r="U1596" s="26">
        <f t="shared" si="48"/>
        <v>17.194656890823694</v>
      </c>
      <c r="V1596" s="26">
        <f t="shared" si="49"/>
        <v>859.7328445411847</v>
      </c>
      <c r="Z1596" s="4">
        <v>15</v>
      </c>
      <c r="AA1596" s="26">
        <v>12.977770375694677</v>
      </c>
      <c r="AB1596" s="26">
        <v>648.88851878473383</v>
      </c>
    </row>
    <row r="1597" spans="1:28" x14ac:dyDescent="0.25">
      <c r="A1597" s="5" t="s">
        <v>219</v>
      </c>
      <c r="B1597" s="6" t="s">
        <v>1643</v>
      </c>
      <c r="C1597" s="6" t="s">
        <v>1644</v>
      </c>
      <c r="D1597" s="5">
        <v>2013</v>
      </c>
      <c r="E1597" s="5">
        <v>3</v>
      </c>
      <c r="F1597" s="5">
        <v>38</v>
      </c>
      <c r="G1597" s="5">
        <v>94123</v>
      </c>
      <c r="H1597" s="5" t="s">
        <v>1370</v>
      </c>
      <c r="I1597" s="7">
        <v>5.2</v>
      </c>
      <c r="J1597" s="5">
        <v>71</v>
      </c>
      <c r="K1597" s="5">
        <v>4</v>
      </c>
      <c r="L1597" s="5">
        <v>2</v>
      </c>
      <c r="M1597" s="5">
        <v>4</v>
      </c>
      <c r="N1597" s="5">
        <v>6</v>
      </c>
      <c r="O1597" s="5">
        <v>12</v>
      </c>
      <c r="P1597" s="5">
        <v>6</v>
      </c>
      <c r="Q1597" s="5">
        <v>12</v>
      </c>
      <c r="R1597" s="5">
        <v>18</v>
      </c>
      <c r="S1597" s="5">
        <v>48</v>
      </c>
      <c r="T1597" s="4">
        <v>3408</v>
      </c>
      <c r="U1597" s="26">
        <f t="shared" si="48"/>
        <v>17.194656890823694</v>
      </c>
      <c r="V1597" s="26">
        <f t="shared" si="49"/>
        <v>1220.8206392484822</v>
      </c>
      <c r="Z1597" s="4">
        <v>30</v>
      </c>
      <c r="AA1597" s="26">
        <v>69.707904148018073</v>
      </c>
      <c r="AB1597" s="26">
        <v>2788.3161659207231</v>
      </c>
    </row>
    <row r="1598" spans="1:28" x14ac:dyDescent="0.25">
      <c r="A1598" s="5" t="s">
        <v>345</v>
      </c>
      <c r="B1598" s="6" t="s">
        <v>1643</v>
      </c>
      <c r="C1598" s="6" t="s">
        <v>1644</v>
      </c>
      <c r="D1598" s="5">
        <v>2011</v>
      </c>
      <c r="E1598" s="5">
        <v>5</v>
      </c>
      <c r="F1598" s="5">
        <v>43</v>
      </c>
      <c r="G1598" s="5">
        <v>95119</v>
      </c>
      <c r="H1598" s="5" t="s">
        <v>1645</v>
      </c>
      <c r="I1598" s="7">
        <v>2.9</v>
      </c>
      <c r="J1598" s="5">
        <v>29</v>
      </c>
      <c r="K1598" s="5">
        <v>4</v>
      </c>
      <c r="L1598" s="5">
        <v>4</v>
      </c>
      <c r="M1598" s="5">
        <v>4</v>
      </c>
      <c r="N1598" s="5">
        <v>4</v>
      </c>
      <c r="O1598" s="5">
        <v>12</v>
      </c>
      <c r="P1598" s="5">
        <v>12</v>
      </c>
      <c r="Q1598" s="5">
        <v>12</v>
      </c>
      <c r="R1598" s="5">
        <v>12</v>
      </c>
      <c r="S1598" s="5">
        <v>48</v>
      </c>
      <c r="T1598" s="4">
        <v>1392</v>
      </c>
      <c r="U1598" s="26">
        <f t="shared" si="48"/>
        <v>17.080905999120837</v>
      </c>
      <c r="V1598" s="26">
        <f t="shared" si="49"/>
        <v>495.3462739745043</v>
      </c>
      <c r="Z1598" s="4">
        <v>34</v>
      </c>
      <c r="AA1598" s="26">
        <v>5.7100954513798783</v>
      </c>
      <c r="AB1598" s="26">
        <v>177.01295899277622</v>
      </c>
    </row>
    <row r="1599" spans="1:28" x14ac:dyDescent="0.25">
      <c r="A1599" s="5" t="s">
        <v>331</v>
      </c>
      <c r="B1599" s="6" t="s">
        <v>1643</v>
      </c>
      <c r="C1599" s="6" t="s">
        <v>1644</v>
      </c>
      <c r="D1599" s="5">
        <v>2011</v>
      </c>
      <c r="E1599" s="5">
        <v>5</v>
      </c>
      <c r="F1599" s="5">
        <v>43</v>
      </c>
      <c r="G1599" s="5">
        <v>94035</v>
      </c>
      <c r="H1599" s="5" t="s">
        <v>1370</v>
      </c>
      <c r="I1599" s="7">
        <v>5.8</v>
      </c>
      <c r="J1599" s="5">
        <v>59</v>
      </c>
      <c r="K1599" s="5">
        <v>4</v>
      </c>
      <c r="L1599" s="5">
        <v>4</v>
      </c>
      <c r="M1599" s="5">
        <v>4</v>
      </c>
      <c r="N1599" s="5">
        <v>4</v>
      </c>
      <c r="O1599" s="5">
        <v>12</v>
      </c>
      <c r="P1599" s="5">
        <v>12</v>
      </c>
      <c r="Q1599" s="5">
        <v>12</v>
      </c>
      <c r="R1599" s="5">
        <v>12</v>
      </c>
      <c r="S1599" s="5">
        <v>48</v>
      </c>
      <c r="T1599" s="4">
        <v>2832</v>
      </c>
      <c r="U1599" s="26">
        <f t="shared" si="48"/>
        <v>17.080905999120837</v>
      </c>
      <c r="V1599" s="26">
        <f t="shared" si="49"/>
        <v>1007.7734539481294</v>
      </c>
      <c r="Z1599" s="4">
        <v>37</v>
      </c>
      <c r="AA1599" s="26">
        <v>92.533033830364147</v>
      </c>
      <c r="AB1599" s="26">
        <v>2775.9910149109246</v>
      </c>
    </row>
    <row r="1600" spans="1:28" x14ac:dyDescent="0.25">
      <c r="A1600" s="5" t="s">
        <v>3237</v>
      </c>
      <c r="B1600" s="6" t="s">
        <v>1643</v>
      </c>
      <c r="C1600" s="6" t="s">
        <v>1644</v>
      </c>
      <c r="D1600" s="5">
        <v>2010</v>
      </c>
      <c r="E1600" s="5">
        <v>6</v>
      </c>
      <c r="F1600" s="5">
        <v>24</v>
      </c>
      <c r="G1600" s="5">
        <v>95340</v>
      </c>
      <c r="H1600" s="5" t="s">
        <v>1370</v>
      </c>
      <c r="I1600" s="7">
        <v>4.3</v>
      </c>
      <c r="J1600" s="5">
        <v>29</v>
      </c>
      <c r="K1600" s="5">
        <v>4</v>
      </c>
      <c r="L1600" s="5">
        <v>4</v>
      </c>
      <c r="M1600" s="5">
        <v>4</v>
      </c>
      <c r="N1600" s="5">
        <v>4</v>
      </c>
      <c r="O1600" s="5">
        <v>12</v>
      </c>
      <c r="P1600" s="5">
        <v>12</v>
      </c>
      <c r="Q1600" s="5">
        <v>12</v>
      </c>
      <c r="R1600" s="5">
        <v>12</v>
      </c>
      <c r="S1600" s="5">
        <v>48</v>
      </c>
      <c r="T1600" s="4">
        <v>1392</v>
      </c>
      <c r="U1600" s="26">
        <f t="shared" si="48"/>
        <v>17.023193527387708</v>
      </c>
      <c r="V1600" s="26">
        <f t="shared" si="49"/>
        <v>493.67261229424355</v>
      </c>
      <c r="Z1600" s="4">
        <v>25</v>
      </c>
      <c r="AA1600" s="26">
        <v>5.4304516900987121</v>
      </c>
      <c r="AB1600" s="26">
        <v>103.17858211187553</v>
      </c>
    </row>
    <row r="1601" spans="1:28" x14ac:dyDescent="0.25">
      <c r="A1601" s="5" t="s">
        <v>2401</v>
      </c>
      <c r="B1601" s="6" t="s">
        <v>1643</v>
      </c>
      <c r="C1601" s="6" t="s">
        <v>1644</v>
      </c>
      <c r="D1601" s="5">
        <v>2009</v>
      </c>
      <c r="E1601" s="5">
        <v>7</v>
      </c>
      <c r="F1601" s="5">
        <v>11</v>
      </c>
      <c r="G1601" s="5">
        <v>95963</v>
      </c>
      <c r="H1601" s="5" t="s">
        <v>1645</v>
      </c>
      <c r="I1601" s="7">
        <v>3</v>
      </c>
      <c r="J1601" s="5">
        <v>50</v>
      </c>
      <c r="K1601" s="5">
        <v>4</v>
      </c>
      <c r="L1601" s="5">
        <v>4</v>
      </c>
      <c r="M1601" s="5">
        <v>4</v>
      </c>
      <c r="N1601" s="5">
        <v>4</v>
      </c>
      <c r="O1601" s="5">
        <v>12</v>
      </c>
      <c r="P1601" s="5">
        <v>12</v>
      </c>
      <c r="Q1601" s="5">
        <v>12</v>
      </c>
      <c r="R1601" s="5">
        <v>12</v>
      </c>
      <c r="S1601" s="5">
        <v>48</v>
      </c>
      <c r="T1601" s="4">
        <v>2400</v>
      </c>
      <c r="U1601" s="26">
        <f t="shared" si="48"/>
        <v>16.964912034765543</v>
      </c>
      <c r="V1601" s="26">
        <f t="shared" si="49"/>
        <v>848.24560173827717</v>
      </c>
      <c r="Z1601" s="4">
        <v>20</v>
      </c>
      <c r="AA1601" s="26">
        <v>21.212322504804725</v>
      </c>
      <c r="AB1601" s="26">
        <v>848.49290019218893</v>
      </c>
    </row>
    <row r="1602" spans="1:28" x14ac:dyDescent="0.25">
      <c r="A1602" s="5" t="s">
        <v>2983</v>
      </c>
      <c r="B1602" s="6" t="s">
        <v>1643</v>
      </c>
      <c r="C1602" s="6" t="s">
        <v>1644</v>
      </c>
      <c r="D1602" s="5">
        <v>2009</v>
      </c>
      <c r="E1602" s="5">
        <v>7</v>
      </c>
      <c r="F1602" s="5">
        <v>10</v>
      </c>
      <c r="G1602" s="5">
        <v>93711</v>
      </c>
      <c r="H1602" s="5" t="s">
        <v>1370</v>
      </c>
      <c r="I1602" s="7">
        <v>2</v>
      </c>
      <c r="J1602" s="5">
        <v>10</v>
      </c>
      <c r="K1602" s="5">
        <v>4</v>
      </c>
      <c r="L1602" s="5">
        <v>0</v>
      </c>
      <c r="M1602" s="5">
        <v>4</v>
      </c>
      <c r="N1602" s="5">
        <v>8</v>
      </c>
      <c r="O1602" s="5">
        <v>12</v>
      </c>
      <c r="P1602" s="5">
        <v>0</v>
      </c>
      <c r="Q1602" s="5">
        <v>12</v>
      </c>
      <c r="R1602" s="5">
        <v>24</v>
      </c>
      <c r="S1602" s="5">
        <v>48</v>
      </c>
      <c r="T1602" s="4">
        <v>480</v>
      </c>
      <c r="U1602" s="26">
        <f t="shared" ref="U1602:U1665" si="50">(VLOOKUP(E1602,t_factor30,7))*S1602</f>
        <v>16.964912034765543</v>
      </c>
      <c r="V1602" s="26">
        <f t="shared" ref="V1602:V1665" si="51">J1602*U1602</f>
        <v>169.64912034765544</v>
      </c>
      <c r="Z1602" s="4">
        <v>25</v>
      </c>
      <c r="AA1602" s="26">
        <v>48.874065210888411</v>
      </c>
      <c r="AB1602" s="26">
        <v>2199.3329344899785</v>
      </c>
    </row>
    <row r="1603" spans="1:28" x14ac:dyDescent="0.25">
      <c r="A1603" s="5" t="s">
        <v>449</v>
      </c>
      <c r="B1603" s="6" t="s">
        <v>1643</v>
      </c>
      <c r="C1603" s="6" t="s">
        <v>1644</v>
      </c>
      <c r="D1603" s="5">
        <v>2009</v>
      </c>
      <c r="E1603" s="5">
        <v>7</v>
      </c>
      <c r="F1603" s="5">
        <v>54</v>
      </c>
      <c r="G1603" s="5">
        <v>93277</v>
      </c>
      <c r="H1603" s="5" t="s">
        <v>1370</v>
      </c>
      <c r="I1603" s="7">
        <v>6</v>
      </c>
      <c r="J1603" s="5">
        <v>65</v>
      </c>
      <c r="K1603" s="5">
        <v>4</v>
      </c>
      <c r="L1603" s="5">
        <v>4</v>
      </c>
      <c r="M1603" s="5">
        <v>4</v>
      </c>
      <c r="N1603" s="5">
        <v>4</v>
      </c>
      <c r="O1603" s="5">
        <v>12</v>
      </c>
      <c r="P1603" s="5">
        <v>12</v>
      </c>
      <c r="Q1603" s="5">
        <v>12</v>
      </c>
      <c r="R1603" s="5">
        <v>12</v>
      </c>
      <c r="S1603" s="5">
        <v>48</v>
      </c>
      <c r="T1603" s="4">
        <v>3120</v>
      </c>
      <c r="U1603" s="26">
        <f t="shared" si="50"/>
        <v>16.964912034765543</v>
      </c>
      <c r="V1603" s="26">
        <f t="shared" si="51"/>
        <v>1102.7192822597603</v>
      </c>
      <c r="Z1603" s="4">
        <v>23</v>
      </c>
      <c r="AA1603" s="26">
        <v>22.854194727914258</v>
      </c>
      <c r="AB1603" s="26">
        <v>548.50067346994217</v>
      </c>
    </row>
    <row r="1604" spans="1:28" x14ac:dyDescent="0.25">
      <c r="A1604" s="5" t="s">
        <v>1704</v>
      </c>
      <c r="B1604" s="6" t="s">
        <v>1643</v>
      </c>
      <c r="C1604" s="6" t="s">
        <v>1644</v>
      </c>
      <c r="D1604" s="5">
        <v>2008</v>
      </c>
      <c r="E1604" s="5">
        <v>8</v>
      </c>
      <c r="F1604" s="5">
        <v>7</v>
      </c>
      <c r="G1604" s="5">
        <v>94513</v>
      </c>
      <c r="H1604" s="5" t="s">
        <v>1645</v>
      </c>
      <c r="I1604" s="7">
        <v>5.9</v>
      </c>
      <c r="J1604" s="5">
        <v>23</v>
      </c>
      <c r="K1604" s="5">
        <v>3</v>
      </c>
      <c r="L1604" s="5">
        <v>0</v>
      </c>
      <c r="M1604" s="5">
        <v>5</v>
      </c>
      <c r="N1604" s="5">
        <v>8</v>
      </c>
      <c r="O1604" s="5">
        <v>9</v>
      </c>
      <c r="P1604" s="5">
        <v>0</v>
      </c>
      <c r="Q1604" s="5">
        <v>15</v>
      </c>
      <c r="R1604" s="5">
        <v>24</v>
      </c>
      <c r="S1604" s="5">
        <v>48</v>
      </c>
      <c r="T1604" s="4">
        <v>1104</v>
      </c>
      <c r="U1604" s="26">
        <f t="shared" si="50"/>
        <v>16.906053064099556</v>
      </c>
      <c r="V1604" s="26">
        <f t="shared" si="51"/>
        <v>388.83922047428979</v>
      </c>
      <c r="Z1604" s="4">
        <v>26</v>
      </c>
      <c r="AA1604" s="26">
        <v>43.664457268569251</v>
      </c>
      <c r="AB1604" s="26">
        <v>1702.9138334742008</v>
      </c>
    </row>
    <row r="1605" spans="1:28" x14ac:dyDescent="0.25">
      <c r="A1605" s="5" t="s">
        <v>1410</v>
      </c>
      <c r="B1605" s="6" t="s">
        <v>1150</v>
      </c>
      <c r="C1605" s="6" t="s">
        <v>1151</v>
      </c>
      <c r="D1605" s="5">
        <v>2008</v>
      </c>
      <c r="E1605" s="5">
        <v>8</v>
      </c>
      <c r="F1605" s="5">
        <v>34</v>
      </c>
      <c r="G1605" s="5">
        <v>95630</v>
      </c>
      <c r="H1605" s="5" t="s">
        <v>1370</v>
      </c>
      <c r="I1605" s="7">
        <v>1.9</v>
      </c>
      <c r="J1605" s="5">
        <v>29</v>
      </c>
      <c r="K1605" s="5">
        <v>4</v>
      </c>
      <c r="L1605" s="5">
        <v>5</v>
      </c>
      <c r="M1605" s="5">
        <v>4</v>
      </c>
      <c r="N1605" s="5">
        <v>3</v>
      </c>
      <c r="O1605" s="5">
        <v>12</v>
      </c>
      <c r="P1605" s="5">
        <v>15</v>
      </c>
      <c r="Q1605" s="5">
        <v>12</v>
      </c>
      <c r="R1605" s="5">
        <v>9</v>
      </c>
      <c r="S1605" s="5">
        <v>48</v>
      </c>
      <c r="T1605" s="4">
        <v>1392</v>
      </c>
      <c r="U1605" s="26">
        <f t="shared" si="50"/>
        <v>16.906053064099556</v>
      </c>
      <c r="V1605" s="26">
        <f t="shared" si="51"/>
        <v>490.2755388588871</v>
      </c>
      <c r="Z1605" s="4">
        <v>23</v>
      </c>
      <c r="AA1605" s="26">
        <v>43.019660664309185</v>
      </c>
      <c r="AB1605" s="26">
        <v>1935.8847298939133</v>
      </c>
    </row>
    <row r="1606" spans="1:28" x14ac:dyDescent="0.25">
      <c r="A1606" s="5" t="s">
        <v>2894</v>
      </c>
      <c r="B1606" s="6" t="s">
        <v>1643</v>
      </c>
      <c r="C1606" s="6" t="s">
        <v>1644</v>
      </c>
      <c r="D1606" s="5">
        <v>2008</v>
      </c>
      <c r="E1606" s="5">
        <v>8</v>
      </c>
      <c r="F1606" s="5">
        <v>1</v>
      </c>
      <c r="G1606" s="5">
        <v>94568</v>
      </c>
      <c r="H1606" s="5" t="s">
        <v>1370</v>
      </c>
      <c r="I1606" s="7">
        <v>1.9</v>
      </c>
      <c r="J1606" s="5">
        <v>20</v>
      </c>
      <c r="K1606" s="5">
        <v>5</v>
      </c>
      <c r="L1606" s="5">
        <v>1</v>
      </c>
      <c r="M1606" s="5">
        <v>5</v>
      </c>
      <c r="N1606" s="5">
        <v>5</v>
      </c>
      <c r="O1606" s="5">
        <v>15</v>
      </c>
      <c r="P1606" s="5">
        <v>3</v>
      </c>
      <c r="Q1606" s="5">
        <v>15</v>
      </c>
      <c r="R1606" s="5">
        <v>15</v>
      </c>
      <c r="S1606" s="5">
        <v>48</v>
      </c>
      <c r="T1606" s="4">
        <v>960</v>
      </c>
      <c r="U1606" s="26">
        <f t="shared" si="50"/>
        <v>16.906053064099556</v>
      </c>
      <c r="V1606" s="26">
        <f t="shared" si="51"/>
        <v>338.1210612819911</v>
      </c>
      <c r="Z1606" s="4">
        <v>45</v>
      </c>
      <c r="AA1606" s="26">
        <v>80.360190355679009</v>
      </c>
      <c r="AB1606" s="26">
        <v>321.44076142271604</v>
      </c>
    </row>
    <row r="1607" spans="1:28" x14ac:dyDescent="0.25">
      <c r="A1607" s="5" t="s">
        <v>2919</v>
      </c>
      <c r="B1607" s="6" t="s">
        <v>1643</v>
      </c>
      <c r="C1607" s="6" t="s">
        <v>1644</v>
      </c>
      <c r="D1607" s="5">
        <v>2008</v>
      </c>
      <c r="E1607" s="5">
        <v>8</v>
      </c>
      <c r="F1607" s="5">
        <v>1</v>
      </c>
      <c r="G1607" s="5">
        <v>94580</v>
      </c>
      <c r="H1607" s="5" t="s">
        <v>1370</v>
      </c>
      <c r="I1607" s="7">
        <v>3.9</v>
      </c>
      <c r="J1607" s="5">
        <v>31</v>
      </c>
      <c r="K1607" s="5">
        <v>5</v>
      </c>
      <c r="L1607" s="5">
        <v>2</v>
      </c>
      <c r="M1607" s="5">
        <v>5</v>
      </c>
      <c r="N1607" s="5">
        <v>4</v>
      </c>
      <c r="O1607" s="5">
        <v>15</v>
      </c>
      <c r="P1607" s="5">
        <v>6</v>
      </c>
      <c r="Q1607" s="5">
        <v>15</v>
      </c>
      <c r="R1607" s="5">
        <v>12</v>
      </c>
      <c r="S1607" s="5">
        <v>48</v>
      </c>
      <c r="T1607" s="4">
        <v>1488</v>
      </c>
      <c r="U1607" s="26">
        <f t="shared" si="50"/>
        <v>16.906053064099556</v>
      </c>
      <c r="V1607" s="26">
        <f t="shared" si="51"/>
        <v>524.08764498708626</v>
      </c>
      <c r="Z1607" s="4">
        <v>32</v>
      </c>
      <c r="AA1607" s="26">
        <v>35.258331163472178</v>
      </c>
      <c r="AB1607" s="26">
        <v>2186.0165321352752</v>
      </c>
    </row>
    <row r="1608" spans="1:28" x14ac:dyDescent="0.25">
      <c r="A1608" s="5" t="s">
        <v>2970</v>
      </c>
      <c r="B1608" s="6" t="s">
        <v>1643</v>
      </c>
      <c r="C1608" s="6" t="s">
        <v>1644</v>
      </c>
      <c r="D1608" s="5">
        <v>2008</v>
      </c>
      <c r="E1608" s="5">
        <v>8</v>
      </c>
      <c r="F1608" s="5">
        <v>7</v>
      </c>
      <c r="G1608" s="5">
        <v>94553</v>
      </c>
      <c r="H1608" s="5" t="s">
        <v>1370</v>
      </c>
      <c r="I1608" s="7">
        <v>1.5</v>
      </c>
      <c r="J1608" s="5">
        <v>20</v>
      </c>
      <c r="K1608" s="5">
        <v>4</v>
      </c>
      <c r="L1608" s="5">
        <v>4</v>
      </c>
      <c r="M1608" s="5">
        <v>4</v>
      </c>
      <c r="N1608" s="5">
        <v>4</v>
      </c>
      <c r="O1608" s="5">
        <v>12</v>
      </c>
      <c r="P1608" s="5">
        <v>12</v>
      </c>
      <c r="Q1608" s="5">
        <v>12</v>
      </c>
      <c r="R1608" s="5">
        <v>12</v>
      </c>
      <c r="S1608" s="5">
        <v>48</v>
      </c>
      <c r="T1608" s="4">
        <v>960</v>
      </c>
      <c r="U1608" s="26">
        <f t="shared" si="50"/>
        <v>16.906053064099556</v>
      </c>
      <c r="V1608" s="26">
        <f t="shared" si="51"/>
        <v>338.1210612819911</v>
      </c>
      <c r="Z1608" s="4">
        <v>24</v>
      </c>
      <c r="AA1608" s="26">
        <v>6.7544939863793543</v>
      </c>
      <c r="AB1608" s="26">
        <v>202.63481959138062</v>
      </c>
    </row>
    <row r="1609" spans="1:28" x14ac:dyDescent="0.25">
      <c r="A1609" s="5" t="s">
        <v>3193</v>
      </c>
      <c r="B1609" s="6" t="s">
        <v>1683</v>
      </c>
      <c r="C1609" s="6" t="s">
        <v>1644</v>
      </c>
      <c r="D1609" s="5">
        <v>2008</v>
      </c>
      <c r="E1609" s="5">
        <v>8</v>
      </c>
      <c r="F1609" s="5">
        <v>19</v>
      </c>
      <c r="G1609" s="5">
        <v>91335</v>
      </c>
      <c r="H1609" s="5" t="s">
        <v>1370</v>
      </c>
      <c r="I1609" s="7">
        <v>5.9</v>
      </c>
      <c r="J1609" s="5">
        <v>50</v>
      </c>
      <c r="K1609" s="5">
        <v>3</v>
      </c>
      <c r="L1609" s="5">
        <v>0</v>
      </c>
      <c r="M1609" s="5">
        <v>3</v>
      </c>
      <c r="N1609" s="5">
        <v>10</v>
      </c>
      <c r="O1609" s="5">
        <v>9</v>
      </c>
      <c r="P1609" s="5">
        <v>0</v>
      </c>
      <c r="Q1609" s="5">
        <v>9</v>
      </c>
      <c r="R1609" s="5">
        <v>30</v>
      </c>
      <c r="S1609" s="5">
        <v>48</v>
      </c>
      <c r="T1609" s="4">
        <v>2400</v>
      </c>
      <c r="U1609" s="26">
        <f t="shared" si="50"/>
        <v>16.906053064099556</v>
      </c>
      <c r="V1609" s="26">
        <f t="shared" si="51"/>
        <v>845.30265320497779</v>
      </c>
      <c r="Z1609" s="4">
        <v>43</v>
      </c>
      <c r="AA1609" s="26">
        <v>12.163467807336968</v>
      </c>
      <c r="AB1609" s="26">
        <v>364.90403422010905</v>
      </c>
    </row>
    <row r="1610" spans="1:28" x14ac:dyDescent="0.25">
      <c r="A1610" s="5" t="s">
        <v>3288</v>
      </c>
      <c r="B1610" s="6" t="s">
        <v>1643</v>
      </c>
      <c r="C1610" s="6" t="s">
        <v>1644</v>
      </c>
      <c r="D1610" s="5">
        <v>2008</v>
      </c>
      <c r="E1610" s="5">
        <v>8</v>
      </c>
      <c r="F1610" s="5">
        <v>30</v>
      </c>
      <c r="G1610" s="5">
        <v>92869</v>
      </c>
      <c r="H1610" s="5" t="s">
        <v>1370</v>
      </c>
      <c r="I1610" s="7">
        <v>4</v>
      </c>
      <c r="J1610" s="5">
        <v>20</v>
      </c>
      <c r="K1610" s="5">
        <v>4</v>
      </c>
      <c r="L1610" s="5">
        <v>4</v>
      </c>
      <c r="M1610" s="5">
        <v>4</v>
      </c>
      <c r="N1610" s="5">
        <v>4</v>
      </c>
      <c r="O1610" s="5">
        <v>12</v>
      </c>
      <c r="P1610" s="5">
        <v>12</v>
      </c>
      <c r="Q1610" s="5">
        <v>12</v>
      </c>
      <c r="R1610" s="5">
        <v>12</v>
      </c>
      <c r="S1610" s="5">
        <v>48</v>
      </c>
      <c r="T1610" s="4">
        <v>960</v>
      </c>
      <c r="U1610" s="26">
        <f t="shared" si="50"/>
        <v>16.906053064099556</v>
      </c>
      <c r="V1610" s="26">
        <f t="shared" si="51"/>
        <v>338.1210612819911</v>
      </c>
      <c r="Z1610" s="4">
        <v>23</v>
      </c>
      <c r="AA1610" s="26">
        <v>40.330931872789861</v>
      </c>
      <c r="AB1610" s="26">
        <v>2460.1868442401815</v>
      </c>
    </row>
    <row r="1611" spans="1:28" x14ac:dyDescent="0.25">
      <c r="A1611" s="5" t="s">
        <v>1653</v>
      </c>
      <c r="B1611" s="6" t="s">
        <v>1643</v>
      </c>
      <c r="C1611" s="6" t="s">
        <v>1644</v>
      </c>
      <c r="D1611" s="5">
        <v>2007</v>
      </c>
      <c r="E1611" s="5">
        <v>9</v>
      </c>
      <c r="F1611" s="5">
        <v>1</v>
      </c>
      <c r="G1611" s="5">
        <v>94568</v>
      </c>
      <c r="H1611" s="5" t="s">
        <v>1645</v>
      </c>
      <c r="I1611" s="7">
        <v>2.8</v>
      </c>
      <c r="J1611" s="5">
        <v>9</v>
      </c>
      <c r="K1611" s="5">
        <v>4</v>
      </c>
      <c r="L1611" s="5">
        <v>4</v>
      </c>
      <c r="M1611" s="5">
        <v>4</v>
      </c>
      <c r="N1611" s="5">
        <v>4</v>
      </c>
      <c r="O1611" s="5">
        <v>12</v>
      </c>
      <c r="P1611" s="5">
        <v>12</v>
      </c>
      <c r="Q1611" s="5">
        <v>12</v>
      </c>
      <c r="R1611" s="5">
        <v>12</v>
      </c>
      <c r="S1611" s="5">
        <v>48</v>
      </c>
      <c r="T1611" s="4">
        <v>432</v>
      </c>
      <c r="U1611" s="26">
        <f t="shared" si="50"/>
        <v>16.846607989806273</v>
      </c>
      <c r="V1611" s="26">
        <f t="shared" si="51"/>
        <v>151.61947190825646</v>
      </c>
      <c r="Z1611" s="4">
        <v>26</v>
      </c>
      <c r="AA1611" s="26">
        <v>54.58057158571156</v>
      </c>
      <c r="AB1611" s="26">
        <v>2729.028579285578</v>
      </c>
    </row>
    <row r="1612" spans="1:28" x14ac:dyDescent="0.25">
      <c r="A1612" s="5" t="s">
        <v>1711</v>
      </c>
      <c r="B1612" s="6" t="s">
        <v>1643</v>
      </c>
      <c r="C1612" s="6" t="s">
        <v>1644</v>
      </c>
      <c r="D1612" s="5">
        <v>2007</v>
      </c>
      <c r="E1612" s="5">
        <v>9</v>
      </c>
      <c r="F1612" s="5">
        <v>7</v>
      </c>
      <c r="G1612" s="5">
        <v>94526</v>
      </c>
      <c r="H1612" s="5" t="s">
        <v>1645</v>
      </c>
      <c r="I1612" s="7">
        <v>4</v>
      </c>
      <c r="J1612" s="5">
        <v>29</v>
      </c>
      <c r="K1612" s="5">
        <v>3</v>
      </c>
      <c r="L1612" s="5">
        <v>3</v>
      </c>
      <c r="M1612" s="5">
        <v>5</v>
      </c>
      <c r="N1612" s="5">
        <v>5</v>
      </c>
      <c r="O1612" s="5">
        <v>9</v>
      </c>
      <c r="P1612" s="5">
        <v>9</v>
      </c>
      <c r="Q1612" s="5">
        <v>15</v>
      </c>
      <c r="R1612" s="5">
        <v>15</v>
      </c>
      <c r="S1612" s="5">
        <v>48</v>
      </c>
      <c r="T1612" s="4">
        <v>1392</v>
      </c>
      <c r="U1612" s="26">
        <f t="shared" si="50"/>
        <v>16.846607989806273</v>
      </c>
      <c r="V1612" s="26">
        <f t="shared" si="51"/>
        <v>488.55163170438192</v>
      </c>
      <c r="Z1612" s="4">
        <v>22</v>
      </c>
      <c r="AA1612" s="26">
        <v>41.478080507452049</v>
      </c>
      <c r="AB1612" s="26">
        <v>1990.9478643576983</v>
      </c>
    </row>
    <row r="1613" spans="1:28" x14ac:dyDescent="0.25">
      <c r="A1613" s="5" t="s">
        <v>1719</v>
      </c>
      <c r="B1613" s="6" t="s">
        <v>1643</v>
      </c>
      <c r="C1613" s="6" t="s">
        <v>1644</v>
      </c>
      <c r="D1613" s="5">
        <v>2007</v>
      </c>
      <c r="E1613" s="5">
        <v>9</v>
      </c>
      <c r="F1613" s="5">
        <v>7</v>
      </c>
      <c r="G1613" s="5">
        <v>94549</v>
      </c>
      <c r="H1613" s="5" t="s">
        <v>1645</v>
      </c>
      <c r="I1613" s="7">
        <v>3.9</v>
      </c>
      <c r="J1613" s="5">
        <v>60</v>
      </c>
      <c r="K1613" s="5">
        <v>4</v>
      </c>
      <c r="L1613" s="5">
        <v>4</v>
      </c>
      <c r="M1613" s="5">
        <v>4</v>
      </c>
      <c r="N1613" s="5">
        <v>4</v>
      </c>
      <c r="O1613" s="5">
        <v>12</v>
      </c>
      <c r="P1613" s="5">
        <v>12</v>
      </c>
      <c r="Q1613" s="5">
        <v>12</v>
      </c>
      <c r="R1613" s="5">
        <v>12</v>
      </c>
      <c r="S1613" s="5">
        <v>48</v>
      </c>
      <c r="T1613" s="4">
        <v>2880</v>
      </c>
      <c r="U1613" s="26">
        <f t="shared" si="50"/>
        <v>16.846607989806273</v>
      </c>
      <c r="V1613" s="26">
        <f t="shared" si="51"/>
        <v>1010.7964793883764</v>
      </c>
      <c r="Z1613" s="4">
        <v>34</v>
      </c>
      <c r="AA1613" s="26">
        <v>21.412857942674545</v>
      </c>
      <c r="AB1613" s="26">
        <v>1306.1843345031473</v>
      </c>
    </row>
    <row r="1614" spans="1:28" x14ac:dyDescent="0.25">
      <c r="A1614" s="5" t="s">
        <v>1907</v>
      </c>
      <c r="B1614" s="6" t="s">
        <v>1643</v>
      </c>
      <c r="C1614" s="6" t="s">
        <v>1644</v>
      </c>
      <c r="D1614" s="5">
        <v>2007</v>
      </c>
      <c r="E1614" s="5">
        <v>9</v>
      </c>
      <c r="F1614" s="5">
        <v>30</v>
      </c>
      <c r="G1614" s="5">
        <v>92861</v>
      </c>
      <c r="H1614" s="5" t="s">
        <v>1645</v>
      </c>
      <c r="I1614" s="7">
        <v>6.7</v>
      </c>
      <c r="J1614" s="5">
        <v>81</v>
      </c>
      <c r="K1614" s="5">
        <v>4</v>
      </c>
      <c r="L1614" s="5">
        <v>4</v>
      </c>
      <c r="M1614" s="5">
        <v>4</v>
      </c>
      <c r="N1614" s="5">
        <v>4</v>
      </c>
      <c r="O1614" s="5">
        <v>12</v>
      </c>
      <c r="P1614" s="5">
        <v>12</v>
      </c>
      <c r="Q1614" s="5">
        <v>12</v>
      </c>
      <c r="R1614" s="5">
        <v>12</v>
      </c>
      <c r="S1614" s="5">
        <v>48</v>
      </c>
      <c r="T1614" s="4">
        <v>3888</v>
      </c>
      <c r="U1614" s="26">
        <f t="shared" si="50"/>
        <v>16.846607989806273</v>
      </c>
      <c r="V1614" s="26">
        <f t="shared" si="51"/>
        <v>1364.5752471743081</v>
      </c>
      <c r="Z1614" s="4">
        <v>46</v>
      </c>
      <c r="AA1614" s="26">
        <v>30.907765521415005</v>
      </c>
      <c r="AB1614" s="26">
        <v>154.53882760707504</v>
      </c>
    </row>
    <row r="1615" spans="1:28" x14ac:dyDescent="0.25">
      <c r="A1615" s="5" t="s">
        <v>1997</v>
      </c>
      <c r="B1615" s="6" t="s">
        <v>1643</v>
      </c>
      <c r="C1615" s="6" t="s">
        <v>1644</v>
      </c>
      <c r="D1615" s="5">
        <v>2007</v>
      </c>
      <c r="E1615" s="5">
        <v>9</v>
      </c>
      <c r="F1615" s="5">
        <v>33</v>
      </c>
      <c r="G1615" s="5">
        <v>92881</v>
      </c>
      <c r="H1615" s="5" t="s">
        <v>1645</v>
      </c>
      <c r="I1615" s="7">
        <v>1.9</v>
      </c>
      <c r="J1615" s="5">
        <v>29</v>
      </c>
      <c r="K1615" s="5">
        <v>4</v>
      </c>
      <c r="L1615" s="5">
        <v>0</v>
      </c>
      <c r="M1615" s="5">
        <v>4</v>
      </c>
      <c r="N1615" s="5">
        <v>8</v>
      </c>
      <c r="O1615" s="5">
        <v>12</v>
      </c>
      <c r="P1615" s="5">
        <v>0</v>
      </c>
      <c r="Q1615" s="5">
        <v>12</v>
      </c>
      <c r="R1615" s="5">
        <v>24</v>
      </c>
      <c r="S1615" s="5">
        <v>48</v>
      </c>
      <c r="T1615" s="4">
        <v>1392</v>
      </c>
      <c r="U1615" s="26">
        <f t="shared" si="50"/>
        <v>16.846607989806273</v>
      </c>
      <c r="V1615" s="26">
        <f t="shared" si="51"/>
        <v>488.55163170438192</v>
      </c>
      <c r="Z1615" s="4">
        <v>30</v>
      </c>
      <c r="AA1615" s="26">
        <v>8.3649484977621675</v>
      </c>
      <c r="AB1615" s="26">
        <v>250.94845493286502</v>
      </c>
    </row>
    <row r="1616" spans="1:28" x14ac:dyDescent="0.25">
      <c r="A1616" s="5" t="s">
        <v>2144</v>
      </c>
      <c r="B1616" s="6" t="s">
        <v>1643</v>
      </c>
      <c r="C1616" s="6" t="s">
        <v>1644</v>
      </c>
      <c r="D1616" s="5">
        <v>2007</v>
      </c>
      <c r="E1616" s="5">
        <v>9</v>
      </c>
      <c r="F1616" s="5">
        <v>39</v>
      </c>
      <c r="G1616" s="5">
        <v>95336</v>
      </c>
      <c r="H1616" s="5" t="s">
        <v>1645</v>
      </c>
      <c r="I1616" s="7">
        <v>5.8</v>
      </c>
      <c r="J1616" s="5">
        <v>69</v>
      </c>
      <c r="K1616" s="5">
        <v>4</v>
      </c>
      <c r="L1616" s="5">
        <v>5</v>
      </c>
      <c r="M1616" s="5">
        <v>3</v>
      </c>
      <c r="N1616" s="5">
        <v>4</v>
      </c>
      <c r="O1616" s="5">
        <v>12</v>
      </c>
      <c r="P1616" s="5">
        <v>15</v>
      </c>
      <c r="Q1616" s="5">
        <v>9</v>
      </c>
      <c r="R1616" s="5">
        <v>12</v>
      </c>
      <c r="S1616" s="5">
        <v>48</v>
      </c>
      <c r="T1616" s="4">
        <v>3312</v>
      </c>
      <c r="U1616" s="26">
        <f t="shared" si="50"/>
        <v>16.846607989806273</v>
      </c>
      <c r="V1616" s="26">
        <f t="shared" si="51"/>
        <v>1162.4159512966328</v>
      </c>
      <c r="Z1616" s="4">
        <v>29</v>
      </c>
      <c r="AA1616" s="26">
        <v>5.5456943524118625</v>
      </c>
      <c r="AB1616" s="26">
        <v>88.7311096385898</v>
      </c>
    </row>
    <row r="1617" spans="1:28" x14ac:dyDescent="0.25">
      <c r="A1617" s="5" t="s">
        <v>2334</v>
      </c>
      <c r="B1617" s="6" t="s">
        <v>1643</v>
      </c>
      <c r="C1617" s="6" t="s">
        <v>1644</v>
      </c>
      <c r="D1617" s="5">
        <v>2007</v>
      </c>
      <c r="E1617" s="5">
        <v>9</v>
      </c>
      <c r="F1617" s="5">
        <v>56</v>
      </c>
      <c r="G1617" s="5">
        <v>93022</v>
      </c>
      <c r="H1617" s="5" t="s">
        <v>1645</v>
      </c>
      <c r="I1617" s="7">
        <v>3.9</v>
      </c>
      <c r="J1617" s="5">
        <v>50</v>
      </c>
      <c r="K1617" s="5">
        <v>2</v>
      </c>
      <c r="L1617" s="5">
        <v>5</v>
      </c>
      <c r="M1617" s="5">
        <v>5</v>
      </c>
      <c r="N1617" s="5">
        <v>4</v>
      </c>
      <c r="O1617" s="5">
        <v>6</v>
      </c>
      <c r="P1617" s="5">
        <v>15</v>
      </c>
      <c r="Q1617" s="5">
        <v>15</v>
      </c>
      <c r="R1617" s="5">
        <v>12</v>
      </c>
      <c r="S1617" s="5">
        <v>48</v>
      </c>
      <c r="T1617" s="4">
        <v>2400</v>
      </c>
      <c r="U1617" s="26">
        <f t="shared" si="50"/>
        <v>16.846607989806273</v>
      </c>
      <c r="V1617" s="26">
        <f t="shared" si="51"/>
        <v>842.33039949031365</v>
      </c>
      <c r="Z1617" s="4">
        <v>20</v>
      </c>
      <c r="AA1617" s="26">
        <v>11.931931408952659</v>
      </c>
      <c r="AB1617" s="26">
        <v>465.34532494915368</v>
      </c>
    </row>
    <row r="1618" spans="1:28" x14ac:dyDescent="0.25">
      <c r="A1618" s="5" t="s">
        <v>3299</v>
      </c>
      <c r="B1618" s="6" t="s">
        <v>1660</v>
      </c>
      <c r="C1618" s="6" t="s">
        <v>1151</v>
      </c>
      <c r="D1618" s="5">
        <v>2007</v>
      </c>
      <c r="E1618" s="5">
        <v>9</v>
      </c>
      <c r="F1618" s="5">
        <v>30</v>
      </c>
      <c r="G1618" s="5">
        <v>92683</v>
      </c>
      <c r="H1618" s="5" t="s">
        <v>1370</v>
      </c>
      <c r="I1618" s="7">
        <v>5.9</v>
      </c>
      <c r="J1618" s="5">
        <v>40</v>
      </c>
      <c r="K1618" s="5">
        <v>4</v>
      </c>
      <c r="L1618" s="5">
        <v>4</v>
      </c>
      <c r="M1618" s="5">
        <v>4</v>
      </c>
      <c r="N1618" s="5">
        <v>4</v>
      </c>
      <c r="O1618" s="5">
        <v>12</v>
      </c>
      <c r="P1618" s="5">
        <v>12</v>
      </c>
      <c r="Q1618" s="5">
        <v>12</v>
      </c>
      <c r="R1618" s="5">
        <v>12</v>
      </c>
      <c r="S1618" s="5">
        <v>48</v>
      </c>
      <c r="T1618" s="4">
        <v>1920</v>
      </c>
      <c r="U1618" s="26">
        <f t="shared" si="50"/>
        <v>16.846607989806273</v>
      </c>
      <c r="V1618" s="26">
        <f t="shared" si="51"/>
        <v>673.86431959225092</v>
      </c>
      <c r="Z1618" s="4">
        <v>20</v>
      </c>
      <c r="AA1618" s="26">
        <v>7.9546209393017726</v>
      </c>
      <c r="AB1618" s="26">
        <v>596.59657044763298</v>
      </c>
    </row>
    <row r="1619" spans="1:28" x14ac:dyDescent="0.25">
      <c r="A1619" s="5" t="s">
        <v>3378</v>
      </c>
      <c r="B1619" s="6" t="s">
        <v>1643</v>
      </c>
      <c r="C1619" s="6" t="s">
        <v>1644</v>
      </c>
      <c r="D1619" s="5">
        <v>2007</v>
      </c>
      <c r="E1619" s="5">
        <v>9</v>
      </c>
      <c r="F1619" s="5">
        <v>31</v>
      </c>
      <c r="G1619" s="5">
        <v>95650</v>
      </c>
      <c r="H1619" s="5" t="s">
        <v>1370</v>
      </c>
      <c r="I1619" s="7">
        <v>3.6</v>
      </c>
      <c r="J1619" s="5">
        <v>40</v>
      </c>
      <c r="K1619" s="5">
        <v>4</v>
      </c>
      <c r="L1619" s="5">
        <v>4</v>
      </c>
      <c r="M1619" s="5">
        <v>4</v>
      </c>
      <c r="N1619" s="5">
        <v>4</v>
      </c>
      <c r="O1619" s="5">
        <v>12</v>
      </c>
      <c r="P1619" s="5">
        <v>12</v>
      </c>
      <c r="Q1619" s="5">
        <v>12</v>
      </c>
      <c r="R1619" s="5">
        <v>12</v>
      </c>
      <c r="S1619" s="5">
        <v>48</v>
      </c>
      <c r="T1619" s="4">
        <v>1920</v>
      </c>
      <c r="U1619" s="26">
        <f t="shared" si="50"/>
        <v>16.846607989806273</v>
      </c>
      <c r="V1619" s="26">
        <f t="shared" si="51"/>
        <v>673.86431959225092</v>
      </c>
      <c r="Z1619" s="4">
        <v>22</v>
      </c>
      <c r="AA1619" s="26">
        <v>17.394033761189569</v>
      </c>
      <c r="AB1619" s="26">
        <v>347.8806752237914</v>
      </c>
    </row>
    <row r="1620" spans="1:28" x14ac:dyDescent="0.25">
      <c r="A1620" s="5" t="s">
        <v>427</v>
      </c>
      <c r="B1620" s="6" t="s">
        <v>1660</v>
      </c>
      <c r="C1620" s="6" t="s">
        <v>1151</v>
      </c>
      <c r="D1620" s="5">
        <v>2007</v>
      </c>
      <c r="E1620" s="5">
        <v>9</v>
      </c>
      <c r="F1620" s="5">
        <v>49</v>
      </c>
      <c r="G1620" s="5">
        <v>95401</v>
      </c>
      <c r="H1620" s="5" t="s">
        <v>1370</v>
      </c>
      <c r="I1620" s="7">
        <v>5.9</v>
      </c>
      <c r="J1620" s="5">
        <v>61</v>
      </c>
      <c r="K1620" s="5">
        <v>6</v>
      </c>
      <c r="L1620" s="5">
        <v>0</v>
      </c>
      <c r="M1620" s="5">
        <v>6</v>
      </c>
      <c r="N1620" s="5">
        <v>4</v>
      </c>
      <c r="O1620" s="5">
        <v>18</v>
      </c>
      <c r="P1620" s="5">
        <v>0</v>
      </c>
      <c r="Q1620" s="5">
        <v>18</v>
      </c>
      <c r="R1620" s="5">
        <v>12</v>
      </c>
      <c r="S1620" s="5">
        <v>48</v>
      </c>
      <c r="T1620" s="4">
        <v>2928</v>
      </c>
      <c r="U1620" s="26">
        <f t="shared" si="50"/>
        <v>16.846607989806273</v>
      </c>
      <c r="V1620" s="26">
        <f t="shared" si="51"/>
        <v>1027.6430873781826</v>
      </c>
      <c r="Z1620" s="4">
        <v>32</v>
      </c>
      <c r="AA1620" s="26">
        <v>16.923998958466647</v>
      </c>
      <c r="AB1620" s="26">
        <v>1353.9199166773319</v>
      </c>
    </row>
    <row r="1621" spans="1:28" x14ac:dyDescent="0.25">
      <c r="A1621" s="5" t="s">
        <v>513</v>
      </c>
      <c r="B1621" s="6" t="s">
        <v>1643</v>
      </c>
      <c r="C1621" s="6" t="s">
        <v>1644</v>
      </c>
      <c r="D1621" s="5">
        <v>2007</v>
      </c>
      <c r="E1621" s="5">
        <v>9</v>
      </c>
      <c r="F1621" s="5">
        <v>56</v>
      </c>
      <c r="G1621" s="5">
        <v>93065</v>
      </c>
      <c r="H1621" s="5" t="s">
        <v>1370</v>
      </c>
      <c r="I1621" s="7">
        <v>4.7</v>
      </c>
      <c r="J1621" s="5">
        <v>39</v>
      </c>
      <c r="K1621" s="5">
        <v>6</v>
      </c>
      <c r="L1621" s="5">
        <v>2</v>
      </c>
      <c r="M1621" s="5">
        <v>6</v>
      </c>
      <c r="N1621" s="5">
        <v>2</v>
      </c>
      <c r="O1621" s="5">
        <v>18</v>
      </c>
      <c r="P1621" s="5">
        <v>6</v>
      </c>
      <c r="Q1621" s="5">
        <v>18</v>
      </c>
      <c r="R1621" s="5">
        <v>6</v>
      </c>
      <c r="S1621" s="5">
        <v>48</v>
      </c>
      <c r="T1621" s="4">
        <v>1872</v>
      </c>
      <c r="U1621" s="26">
        <f t="shared" si="50"/>
        <v>16.846607989806273</v>
      </c>
      <c r="V1621" s="26">
        <f t="shared" si="51"/>
        <v>657.01771160244471</v>
      </c>
      <c r="Z1621" s="4">
        <v>22</v>
      </c>
      <c r="AA1621" s="26">
        <v>5.3520103880583285</v>
      </c>
      <c r="AB1621" s="26">
        <v>107.04020776116657</v>
      </c>
    </row>
    <row r="1622" spans="1:28" x14ac:dyDescent="0.25">
      <c r="A1622" s="5" t="s">
        <v>1655</v>
      </c>
      <c r="B1622" s="6" t="s">
        <v>1643</v>
      </c>
      <c r="C1622" s="6" t="s">
        <v>1644</v>
      </c>
      <c r="D1622" s="5">
        <v>2006</v>
      </c>
      <c r="E1622" s="5">
        <v>10</v>
      </c>
      <c r="F1622" s="5">
        <v>1</v>
      </c>
      <c r="G1622" s="5">
        <v>94536</v>
      </c>
      <c r="H1622" s="5" t="s">
        <v>1645</v>
      </c>
      <c r="I1622" s="7">
        <v>4</v>
      </c>
      <c r="J1622" s="5">
        <v>35</v>
      </c>
      <c r="K1622" s="5">
        <v>4</v>
      </c>
      <c r="L1622" s="5">
        <v>5</v>
      </c>
      <c r="M1622" s="5">
        <v>3</v>
      </c>
      <c r="N1622" s="5">
        <v>4</v>
      </c>
      <c r="O1622" s="5">
        <v>12</v>
      </c>
      <c r="P1622" s="5">
        <v>15</v>
      </c>
      <c r="Q1622" s="5">
        <v>9</v>
      </c>
      <c r="R1622" s="5">
        <v>12</v>
      </c>
      <c r="S1622" s="5">
        <v>48</v>
      </c>
      <c r="T1622" s="4">
        <v>1680</v>
      </c>
      <c r="U1622" s="26">
        <f t="shared" si="50"/>
        <v>16.786568013659647</v>
      </c>
      <c r="V1622" s="26">
        <f t="shared" si="51"/>
        <v>587.52988047808765</v>
      </c>
      <c r="Z1622" s="4">
        <v>20</v>
      </c>
      <c r="AA1622" s="26">
        <v>46.401955479260337</v>
      </c>
      <c r="AB1622" s="26">
        <v>2784.1173287556203</v>
      </c>
    </row>
    <row r="1623" spans="1:28" x14ac:dyDescent="0.25">
      <c r="A1623" s="5" t="s">
        <v>1845</v>
      </c>
      <c r="B1623" s="6" t="s">
        <v>1643</v>
      </c>
      <c r="C1623" s="6" t="s">
        <v>1644</v>
      </c>
      <c r="D1623" s="5">
        <v>2006</v>
      </c>
      <c r="E1623" s="5">
        <v>10</v>
      </c>
      <c r="F1623" s="5">
        <v>19</v>
      </c>
      <c r="G1623" s="5">
        <v>91040</v>
      </c>
      <c r="H1623" s="5" t="s">
        <v>1645</v>
      </c>
      <c r="I1623" s="7">
        <v>4.9000000000000004</v>
      </c>
      <c r="J1623" s="5">
        <v>40</v>
      </c>
      <c r="K1623" s="5">
        <v>4</v>
      </c>
      <c r="L1623" s="5">
        <v>4</v>
      </c>
      <c r="M1623" s="5">
        <v>4</v>
      </c>
      <c r="N1623" s="5">
        <v>4</v>
      </c>
      <c r="O1623" s="5">
        <v>12</v>
      </c>
      <c r="P1623" s="5">
        <v>12</v>
      </c>
      <c r="Q1623" s="5">
        <v>12</v>
      </c>
      <c r="R1623" s="5">
        <v>12</v>
      </c>
      <c r="S1623" s="5">
        <v>48</v>
      </c>
      <c r="T1623" s="4">
        <v>1920</v>
      </c>
      <c r="U1623" s="26">
        <f t="shared" si="50"/>
        <v>16.786568013659647</v>
      </c>
      <c r="V1623" s="26">
        <f t="shared" si="51"/>
        <v>671.46272054638587</v>
      </c>
      <c r="Z1623" s="4">
        <v>21</v>
      </c>
      <c r="AA1623" s="26">
        <v>7.9908399082100559</v>
      </c>
      <c r="AB1623" s="26">
        <v>183.78931788883128</v>
      </c>
    </row>
    <row r="1624" spans="1:28" x14ac:dyDescent="0.25">
      <c r="A1624" s="5" t="s">
        <v>2216</v>
      </c>
      <c r="B1624" s="6" t="s">
        <v>1643</v>
      </c>
      <c r="C1624" s="6" t="s">
        <v>1644</v>
      </c>
      <c r="D1624" s="5">
        <v>2006</v>
      </c>
      <c r="E1624" s="5">
        <v>10</v>
      </c>
      <c r="F1624" s="5">
        <v>43</v>
      </c>
      <c r="G1624" s="5">
        <v>95035</v>
      </c>
      <c r="H1624" s="5" t="s">
        <v>1645</v>
      </c>
      <c r="I1624" s="7">
        <v>6</v>
      </c>
      <c r="J1624" s="5">
        <v>68</v>
      </c>
      <c r="K1624" s="5">
        <v>5</v>
      </c>
      <c r="L1624" s="5">
        <v>1</v>
      </c>
      <c r="M1624" s="5">
        <v>5</v>
      </c>
      <c r="N1624" s="5">
        <v>5</v>
      </c>
      <c r="O1624" s="5">
        <v>15</v>
      </c>
      <c r="P1624" s="5">
        <v>3</v>
      </c>
      <c r="Q1624" s="5">
        <v>15</v>
      </c>
      <c r="R1624" s="5">
        <v>15</v>
      </c>
      <c r="S1624" s="5">
        <v>48</v>
      </c>
      <c r="T1624" s="4">
        <v>3264</v>
      </c>
      <c r="U1624" s="26">
        <f t="shared" si="50"/>
        <v>16.786568013659647</v>
      </c>
      <c r="V1624" s="26">
        <f t="shared" si="51"/>
        <v>1141.4866249288559</v>
      </c>
      <c r="Z1624" s="4">
        <v>25</v>
      </c>
      <c r="AA1624" s="26">
        <v>43.443613520789697</v>
      </c>
      <c r="AB1624" s="26">
        <v>390.99252168710728</v>
      </c>
    </row>
    <row r="1625" spans="1:28" x14ac:dyDescent="0.25">
      <c r="A1625" s="5" t="s">
        <v>2233</v>
      </c>
      <c r="B1625" s="6" t="s">
        <v>1643</v>
      </c>
      <c r="C1625" s="6" t="s">
        <v>1644</v>
      </c>
      <c r="D1625" s="5">
        <v>2006</v>
      </c>
      <c r="E1625" s="5">
        <v>10</v>
      </c>
      <c r="F1625" s="5">
        <v>43</v>
      </c>
      <c r="G1625" s="5">
        <v>95070</v>
      </c>
      <c r="H1625" s="5" t="s">
        <v>1645</v>
      </c>
      <c r="I1625" s="7">
        <v>6</v>
      </c>
      <c r="J1625" s="5">
        <v>50</v>
      </c>
      <c r="K1625" s="5">
        <v>4</v>
      </c>
      <c r="L1625" s="5">
        <v>4</v>
      </c>
      <c r="M1625" s="5">
        <v>4</v>
      </c>
      <c r="N1625" s="5">
        <v>4</v>
      </c>
      <c r="O1625" s="5">
        <v>12</v>
      </c>
      <c r="P1625" s="5">
        <v>12</v>
      </c>
      <c r="Q1625" s="5">
        <v>12</v>
      </c>
      <c r="R1625" s="5">
        <v>12</v>
      </c>
      <c r="S1625" s="5">
        <v>48</v>
      </c>
      <c r="T1625" s="4">
        <v>2400</v>
      </c>
      <c r="U1625" s="26">
        <f t="shared" si="50"/>
        <v>16.786568013659647</v>
      </c>
      <c r="V1625" s="26">
        <f t="shared" si="51"/>
        <v>839.32840068298231</v>
      </c>
      <c r="Z1625" s="4">
        <v>20</v>
      </c>
      <c r="AA1625" s="26">
        <v>2.6515403131005906</v>
      </c>
      <c r="AB1625" s="26">
        <v>132.57701565502953</v>
      </c>
    </row>
    <row r="1626" spans="1:28" x14ac:dyDescent="0.25">
      <c r="A1626" s="5" t="s">
        <v>3272</v>
      </c>
      <c r="B1626" s="6" t="s">
        <v>1643</v>
      </c>
      <c r="C1626" s="6" t="s">
        <v>1644</v>
      </c>
      <c r="D1626" s="5">
        <v>2006</v>
      </c>
      <c r="E1626" s="5">
        <v>10</v>
      </c>
      <c r="F1626" s="5">
        <v>30</v>
      </c>
      <c r="G1626" s="5">
        <v>90631</v>
      </c>
      <c r="H1626" s="5" t="s">
        <v>1370</v>
      </c>
      <c r="I1626" s="7">
        <v>1.7</v>
      </c>
      <c r="J1626" s="5">
        <v>29</v>
      </c>
      <c r="K1626" s="5">
        <v>4</v>
      </c>
      <c r="L1626" s="5">
        <v>2</v>
      </c>
      <c r="M1626" s="5">
        <v>2</v>
      </c>
      <c r="N1626" s="5">
        <v>8</v>
      </c>
      <c r="O1626" s="5">
        <v>12</v>
      </c>
      <c r="P1626" s="5">
        <v>6</v>
      </c>
      <c r="Q1626" s="5">
        <v>6</v>
      </c>
      <c r="R1626" s="5">
        <v>24</v>
      </c>
      <c r="S1626" s="5">
        <v>48</v>
      </c>
      <c r="T1626" s="4">
        <v>1392</v>
      </c>
      <c r="U1626" s="26">
        <f t="shared" si="50"/>
        <v>16.786568013659647</v>
      </c>
      <c r="V1626" s="26">
        <f t="shared" si="51"/>
        <v>486.81047239612974</v>
      </c>
      <c r="Z1626" s="4">
        <v>22</v>
      </c>
      <c r="AA1626" s="26">
        <v>12.04202337313124</v>
      </c>
      <c r="AB1626" s="26">
        <v>264.92451420888727</v>
      </c>
    </row>
    <row r="1627" spans="1:28" x14ac:dyDescent="0.25">
      <c r="A1627" s="5" t="s">
        <v>166</v>
      </c>
      <c r="B1627" s="6" t="s">
        <v>1643</v>
      </c>
      <c r="C1627" s="6" t="s">
        <v>1644</v>
      </c>
      <c r="D1627" s="5">
        <v>2006</v>
      </c>
      <c r="E1627" s="5">
        <v>10</v>
      </c>
      <c r="F1627" s="5">
        <v>37</v>
      </c>
      <c r="G1627" s="5">
        <v>92111</v>
      </c>
      <c r="H1627" s="5" t="s">
        <v>1370</v>
      </c>
      <c r="I1627" s="7">
        <v>4.0999999999999996</v>
      </c>
      <c r="J1627" s="5">
        <v>50</v>
      </c>
      <c r="K1627" s="5">
        <v>4</v>
      </c>
      <c r="L1627" s="5">
        <v>0</v>
      </c>
      <c r="M1627" s="5">
        <v>4</v>
      </c>
      <c r="N1627" s="5">
        <v>8</v>
      </c>
      <c r="O1627" s="5">
        <v>12</v>
      </c>
      <c r="P1627" s="5">
        <v>0</v>
      </c>
      <c r="Q1627" s="5">
        <v>12</v>
      </c>
      <c r="R1627" s="5">
        <v>24</v>
      </c>
      <c r="S1627" s="5">
        <v>48</v>
      </c>
      <c r="T1627" s="4">
        <v>2400</v>
      </c>
      <c r="U1627" s="26">
        <f t="shared" si="50"/>
        <v>16.786568013659647</v>
      </c>
      <c r="V1627" s="26">
        <f t="shared" si="51"/>
        <v>839.32840068298231</v>
      </c>
      <c r="Z1627" s="4">
        <v>42</v>
      </c>
      <c r="AA1627" s="26">
        <v>72.414139889333654</v>
      </c>
      <c r="AB1627" s="26">
        <v>1810.3534972333414</v>
      </c>
    </row>
    <row r="1628" spans="1:28" x14ac:dyDescent="0.25">
      <c r="A1628" s="5" t="s">
        <v>278</v>
      </c>
      <c r="B1628" s="6" t="s">
        <v>1643</v>
      </c>
      <c r="C1628" s="6" t="s">
        <v>1644</v>
      </c>
      <c r="D1628" s="5">
        <v>2006</v>
      </c>
      <c r="E1628" s="5">
        <v>10</v>
      </c>
      <c r="F1628" s="5">
        <v>41</v>
      </c>
      <c r="G1628" s="5">
        <v>94025</v>
      </c>
      <c r="H1628" s="5" t="s">
        <v>1370</v>
      </c>
      <c r="I1628" s="7">
        <v>2.7</v>
      </c>
      <c r="J1628" s="5">
        <v>20</v>
      </c>
      <c r="K1628" s="5">
        <v>8</v>
      </c>
      <c r="L1628" s="5">
        <v>0</v>
      </c>
      <c r="M1628" s="5">
        <v>0</v>
      </c>
      <c r="N1628" s="5">
        <v>8</v>
      </c>
      <c r="O1628" s="5">
        <v>24</v>
      </c>
      <c r="P1628" s="5">
        <v>0</v>
      </c>
      <c r="Q1628" s="5">
        <v>0</v>
      </c>
      <c r="R1628" s="5">
        <v>24</v>
      </c>
      <c r="S1628" s="5">
        <v>48</v>
      </c>
      <c r="T1628" s="4">
        <v>960</v>
      </c>
      <c r="U1628" s="26">
        <f t="shared" si="50"/>
        <v>16.786568013659647</v>
      </c>
      <c r="V1628" s="26">
        <f t="shared" si="51"/>
        <v>335.73136027319293</v>
      </c>
      <c r="Z1628" s="4">
        <v>11</v>
      </c>
      <c r="AA1628" s="26">
        <v>1.2777067997337765</v>
      </c>
      <c r="AB1628" s="26">
        <v>2.5554135994675531</v>
      </c>
    </row>
    <row r="1629" spans="1:28" x14ac:dyDescent="0.25">
      <c r="A1629" s="5" t="s">
        <v>393</v>
      </c>
      <c r="B1629" s="6" t="s">
        <v>1643</v>
      </c>
      <c r="C1629" s="6" t="s">
        <v>1644</v>
      </c>
      <c r="D1629" s="5">
        <v>2006</v>
      </c>
      <c r="E1629" s="5">
        <v>10</v>
      </c>
      <c r="F1629" s="5">
        <v>45</v>
      </c>
      <c r="G1629" s="5">
        <v>96022</v>
      </c>
      <c r="H1629" s="5" t="s">
        <v>1370</v>
      </c>
      <c r="I1629" s="7">
        <v>5</v>
      </c>
      <c r="J1629" s="5">
        <v>52</v>
      </c>
      <c r="K1629" s="5">
        <v>4</v>
      </c>
      <c r="L1629" s="5">
        <v>4</v>
      </c>
      <c r="M1629" s="5">
        <v>4</v>
      </c>
      <c r="N1629" s="5">
        <v>4</v>
      </c>
      <c r="O1629" s="5">
        <v>12</v>
      </c>
      <c r="P1629" s="5">
        <v>12</v>
      </c>
      <c r="Q1629" s="5">
        <v>12</v>
      </c>
      <c r="R1629" s="5">
        <v>12</v>
      </c>
      <c r="S1629" s="5">
        <v>48</v>
      </c>
      <c r="T1629" s="4">
        <v>2496</v>
      </c>
      <c r="U1629" s="26">
        <f t="shared" si="50"/>
        <v>16.786568013659647</v>
      </c>
      <c r="V1629" s="26">
        <f t="shared" si="51"/>
        <v>872.90153671030157</v>
      </c>
      <c r="Z1629" s="4">
        <v>33</v>
      </c>
      <c r="AA1629" s="26">
        <v>11.350365912136271</v>
      </c>
      <c r="AB1629" s="26">
        <v>578.86866151894981</v>
      </c>
    </row>
    <row r="1630" spans="1:28" x14ac:dyDescent="0.25">
      <c r="A1630" s="5" t="s">
        <v>1785</v>
      </c>
      <c r="B1630" s="6" t="s">
        <v>1643</v>
      </c>
      <c r="C1630" s="6" t="s">
        <v>1644</v>
      </c>
      <c r="D1630" s="5">
        <v>2005</v>
      </c>
      <c r="E1630" s="5">
        <v>11</v>
      </c>
      <c r="F1630" s="5">
        <v>19</v>
      </c>
      <c r="G1630" s="5">
        <v>90640</v>
      </c>
      <c r="H1630" s="5" t="s">
        <v>1645</v>
      </c>
      <c r="I1630" s="7">
        <v>4.7</v>
      </c>
      <c r="J1630" s="5">
        <v>50</v>
      </c>
      <c r="K1630" s="5">
        <v>4</v>
      </c>
      <c r="L1630" s="5">
        <v>5</v>
      </c>
      <c r="M1630" s="5">
        <v>5</v>
      </c>
      <c r="N1630" s="5">
        <v>2</v>
      </c>
      <c r="O1630" s="5">
        <v>12</v>
      </c>
      <c r="P1630" s="5">
        <v>15</v>
      </c>
      <c r="Q1630" s="5">
        <v>15</v>
      </c>
      <c r="R1630" s="5">
        <v>6</v>
      </c>
      <c r="S1630" s="5">
        <v>48</v>
      </c>
      <c r="T1630" s="4">
        <v>2400</v>
      </c>
      <c r="U1630" s="26">
        <f t="shared" si="50"/>
        <v>16.725924160449985</v>
      </c>
      <c r="V1630" s="26">
        <f t="shared" si="51"/>
        <v>836.29620802249929</v>
      </c>
      <c r="Z1630" s="4">
        <v>31</v>
      </c>
      <c r="AA1630" s="26">
        <v>12.547422746643253</v>
      </c>
      <c r="AB1630" s="26">
        <v>363.87525965265434</v>
      </c>
    </row>
    <row r="1631" spans="1:28" x14ac:dyDescent="0.25">
      <c r="A1631" s="5" t="s">
        <v>2210</v>
      </c>
      <c r="B1631" s="6" t="s">
        <v>1730</v>
      </c>
      <c r="C1631" s="6" t="s">
        <v>1151</v>
      </c>
      <c r="D1631" s="5">
        <v>2005</v>
      </c>
      <c r="E1631" s="5">
        <v>11</v>
      </c>
      <c r="F1631" s="5">
        <v>43</v>
      </c>
      <c r="G1631" s="5">
        <v>95037</v>
      </c>
      <c r="H1631" s="5" t="s">
        <v>1645</v>
      </c>
      <c r="I1631" s="7">
        <v>4</v>
      </c>
      <c r="J1631" s="5">
        <v>30</v>
      </c>
      <c r="K1631" s="5">
        <v>1</v>
      </c>
      <c r="L1631" s="5">
        <v>0</v>
      </c>
      <c r="M1631" s="5">
        <v>5</v>
      </c>
      <c r="N1631" s="5">
        <v>10</v>
      </c>
      <c r="O1631" s="5">
        <v>3</v>
      </c>
      <c r="P1631" s="5">
        <v>0</v>
      </c>
      <c r="Q1631" s="5">
        <v>15</v>
      </c>
      <c r="R1631" s="5">
        <v>30</v>
      </c>
      <c r="S1631" s="5">
        <v>48</v>
      </c>
      <c r="T1631" s="4">
        <v>1440</v>
      </c>
      <c r="U1631" s="26">
        <f t="shared" si="50"/>
        <v>16.725924160449985</v>
      </c>
      <c r="V1631" s="26">
        <f t="shared" si="51"/>
        <v>501.77772481349956</v>
      </c>
      <c r="Z1631" s="4">
        <v>10</v>
      </c>
      <c r="AA1631" s="26">
        <v>3.8189257550959681</v>
      </c>
      <c r="AB1631" s="26">
        <v>305.51406040767745</v>
      </c>
    </row>
    <row r="1632" spans="1:28" x14ac:dyDescent="0.25">
      <c r="A1632" s="5" t="s">
        <v>2298</v>
      </c>
      <c r="B1632" s="6" t="s">
        <v>1660</v>
      </c>
      <c r="C1632" s="6" t="s">
        <v>1151</v>
      </c>
      <c r="D1632" s="5">
        <v>2005</v>
      </c>
      <c r="E1632" s="5">
        <v>11</v>
      </c>
      <c r="F1632" s="5">
        <v>54</v>
      </c>
      <c r="G1632" s="5">
        <v>93292</v>
      </c>
      <c r="H1632" s="5" t="s">
        <v>1645</v>
      </c>
      <c r="I1632" s="7">
        <v>5</v>
      </c>
      <c r="J1632" s="5">
        <v>60</v>
      </c>
      <c r="K1632" s="5">
        <v>4</v>
      </c>
      <c r="L1632" s="5">
        <v>4</v>
      </c>
      <c r="M1632" s="5">
        <v>4</v>
      </c>
      <c r="N1632" s="5">
        <v>4</v>
      </c>
      <c r="O1632" s="5">
        <v>12</v>
      </c>
      <c r="P1632" s="5">
        <v>12</v>
      </c>
      <c r="Q1632" s="5">
        <v>12</v>
      </c>
      <c r="R1632" s="5">
        <v>12</v>
      </c>
      <c r="S1632" s="5">
        <v>48</v>
      </c>
      <c r="T1632" s="4">
        <v>2880</v>
      </c>
      <c r="U1632" s="26">
        <f t="shared" si="50"/>
        <v>16.725924160449985</v>
      </c>
      <c r="V1632" s="26">
        <f t="shared" si="51"/>
        <v>1003.5554496269991</v>
      </c>
      <c r="Z1632" s="4">
        <v>23</v>
      </c>
      <c r="AA1632" s="26">
        <v>14.788008353356284</v>
      </c>
      <c r="AB1632" s="26">
        <v>680.24838425438907</v>
      </c>
    </row>
    <row r="1633" spans="1:28" x14ac:dyDescent="0.25">
      <c r="A1633" s="5" t="s">
        <v>3094</v>
      </c>
      <c r="B1633" s="6" t="s">
        <v>1660</v>
      </c>
      <c r="C1633" s="6" t="s">
        <v>1151</v>
      </c>
      <c r="D1633" s="5">
        <v>2005</v>
      </c>
      <c r="E1633" s="5">
        <v>11</v>
      </c>
      <c r="F1633" s="5">
        <v>19</v>
      </c>
      <c r="G1633" s="5">
        <v>90505</v>
      </c>
      <c r="H1633" s="5" t="s">
        <v>1370</v>
      </c>
      <c r="I1633" s="7">
        <v>3.2</v>
      </c>
      <c r="J1633" s="5">
        <v>29</v>
      </c>
      <c r="K1633" s="5">
        <v>3</v>
      </c>
      <c r="L1633" s="5">
        <v>3</v>
      </c>
      <c r="M1633" s="5">
        <v>4</v>
      </c>
      <c r="N1633" s="5">
        <v>6</v>
      </c>
      <c r="O1633" s="5">
        <v>9</v>
      </c>
      <c r="P1633" s="5">
        <v>9</v>
      </c>
      <c r="Q1633" s="5">
        <v>12</v>
      </c>
      <c r="R1633" s="5">
        <v>18</v>
      </c>
      <c r="S1633" s="5">
        <v>48</v>
      </c>
      <c r="T1633" s="4">
        <v>1392</v>
      </c>
      <c r="U1633" s="26">
        <f t="shared" si="50"/>
        <v>16.725924160449985</v>
      </c>
      <c r="V1633" s="26">
        <f t="shared" si="51"/>
        <v>485.05180065304955</v>
      </c>
      <c r="Z1633" s="4">
        <v>45</v>
      </c>
      <c r="AA1633" s="26">
        <v>38.634706901768759</v>
      </c>
      <c r="AB1633" s="26">
        <v>811.32884493714391</v>
      </c>
    </row>
    <row r="1634" spans="1:28" x14ac:dyDescent="0.25">
      <c r="A1634" s="5" t="s">
        <v>3104</v>
      </c>
      <c r="B1634" s="6" t="s">
        <v>1643</v>
      </c>
      <c r="C1634" s="6" t="s">
        <v>1644</v>
      </c>
      <c r="D1634" s="5">
        <v>2005</v>
      </c>
      <c r="E1634" s="5">
        <v>11</v>
      </c>
      <c r="F1634" s="5">
        <v>19</v>
      </c>
      <c r="G1634" s="5">
        <v>91505</v>
      </c>
      <c r="H1634" s="5" t="s">
        <v>1370</v>
      </c>
      <c r="I1634" s="7">
        <v>4</v>
      </c>
      <c r="J1634" s="5">
        <v>20</v>
      </c>
      <c r="K1634" s="5">
        <v>3</v>
      </c>
      <c r="L1634" s="5">
        <v>3</v>
      </c>
      <c r="M1634" s="5">
        <v>3</v>
      </c>
      <c r="N1634" s="5">
        <v>7</v>
      </c>
      <c r="O1634" s="5">
        <v>9</v>
      </c>
      <c r="P1634" s="5">
        <v>9</v>
      </c>
      <c r="Q1634" s="5">
        <v>9</v>
      </c>
      <c r="R1634" s="5">
        <v>21</v>
      </c>
      <c r="S1634" s="5">
        <v>48</v>
      </c>
      <c r="T1634" s="4">
        <v>960</v>
      </c>
      <c r="U1634" s="26">
        <f t="shared" si="50"/>
        <v>16.725924160449985</v>
      </c>
      <c r="V1634" s="26">
        <f t="shared" si="51"/>
        <v>334.51848320899967</v>
      </c>
      <c r="Z1634" s="4">
        <v>44</v>
      </c>
      <c r="AA1634" s="26">
        <v>15.204334759171211</v>
      </c>
      <c r="AB1634" s="26">
        <v>15.204334759171211</v>
      </c>
    </row>
    <row r="1635" spans="1:28" x14ac:dyDescent="0.25">
      <c r="A1635" s="5" t="s">
        <v>3167</v>
      </c>
      <c r="B1635" s="6" t="s">
        <v>1643</v>
      </c>
      <c r="C1635" s="6" t="s">
        <v>1644</v>
      </c>
      <c r="D1635" s="5">
        <v>2005</v>
      </c>
      <c r="E1635" s="5">
        <v>11</v>
      </c>
      <c r="F1635" s="5">
        <v>19</v>
      </c>
      <c r="G1635" s="5">
        <v>91042</v>
      </c>
      <c r="H1635" s="5" t="s">
        <v>1370</v>
      </c>
      <c r="I1635" s="7">
        <v>6.5</v>
      </c>
      <c r="J1635" s="5">
        <v>60</v>
      </c>
      <c r="K1635" s="5">
        <v>2</v>
      </c>
      <c r="L1635" s="5">
        <v>0</v>
      </c>
      <c r="M1635" s="5">
        <v>6</v>
      </c>
      <c r="N1635" s="5">
        <v>8</v>
      </c>
      <c r="O1635" s="5">
        <v>6</v>
      </c>
      <c r="P1635" s="5">
        <v>0</v>
      </c>
      <c r="Q1635" s="5">
        <v>18</v>
      </c>
      <c r="R1635" s="5">
        <v>24</v>
      </c>
      <c r="S1635" s="5">
        <v>48</v>
      </c>
      <c r="T1635" s="4">
        <v>2880</v>
      </c>
      <c r="U1635" s="26">
        <f t="shared" si="50"/>
        <v>16.725924160449985</v>
      </c>
      <c r="V1635" s="26">
        <f t="shared" si="51"/>
        <v>1003.5554496269991</v>
      </c>
      <c r="Z1635" s="4">
        <v>24</v>
      </c>
      <c r="AA1635" s="26">
        <v>1.3508987972758708</v>
      </c>
      <c r="AB1635" s="26">
        <v>1.3508987972758708</v>
      </c>
    </row>
    <row r="1636" spans="1:28" x14ac:dyDescent="0.25">
      <c r="A1636" s="5" t="s">
        <v>3349</v>
      </c>
      <c r="B1636" s="6" t="s">
        <v>1643</v>
      </c>
      <c r="C1636" s="6" t="s">
        <v>1644</v>
      </c>
      <c r="D1636" s="5">
        <v>2005</v>
      </c>
      <c r="E1636" s="5">
        <v>11</v>
      </c>
      <c r="F1636" s="5">
        <v>30</v>
      </c>
      <c r="G1636" s="5">
        <v>92867</v>
      </c>
      <c r="H1636" s="5" t="s">
        <v>1370</v>
      </c>
      <c r="I1636" s="7">
        <v>5.8</v>
      </c>
      <c r="J1636" s="5">
        <v>80</v>
      </c>
      <c r="K1636" s="5">
        <v>4</v>
      </c>
      <c r="L1636" s="5">
        <v>4</v>
      </c>
      <c r="M1636" s="5">
        <v>4</v>
      </c>
      <c r="N1636" s="5">
        <v>4</v>
      </c>
      <c r="O1636" s="5">
        <v>12</v>
      </c>
      <c r="P1636" s="5">
        <v>12</v>
      </c>
      <c r="Q1636" s="5">
        <v>12</v>
      </c>
      <c r="R1636" s="5">
        <v>12</v>
      </c>
      <c r="S1636" s="5">
        <v>48</v>
      </c>
      <c r="T1636" s="4">
        <v>3840</v>
      </c>
      <c r="U1636" s="26">
        <f t="shared" si="50"/>
        <v>16.725924160449985</v>
      </c>
      <c r="V1636" s="26">
        <f t="shared" si="51"/>
        <v>1338.0739328359987</v>
      </c>
      <c r="Z1636" s="4">
        <v>36</v>
      </c>
      <c r="AA1636" s="26">
        <v>23.133258457591037</v>
      </c>
      <c r="AB1636" s="26">
        <v>462.66516915182075</v>
      </c>
    </row>
    <row r="1637" spans="1:28" x14ac:dyDescent="0.25">
      <c r="A1637" s="5" t="s">
        <v>171</v>
      </c>
      <c r="B1637" s="6" t="s">
        <v>1660</v>
      </c>
      <c r="C1637" s="6" t="s">
        <v>1151</v>
      </c>
      <c r="D1637" s="5">
        <v>2005</v>
      </c>
      <c r="E1637" s="5">
        <v>11</v>
      </c>
      <c r="F1637" s="5">
        <v>37</v>
      </c>
      <c r="G1637" s="5">
        <v>92117</v>
      </c>
      <c r="H1637" s="5" t="s">
        <v>1370</v>
      </c>
      <c r="I1637" s="7">
        <v>5.8</v>
      </c>
      <c r="J1637" s="5">
        <v>60</v>
      </c>
      <c r="K1637" s="5">
        <v>4</v>
      </c>
      <c r="L1637" s="5">
        <v>4</v>
      </c>
      <c r="M1637" s="5">
        <v>4</v>
      </c>
      <c r="N1637" s="5">
        <v>4</v>
      </c>
      <c r="O1637" s="5">
        <v>12</v>
      </c>
      <c r="P1637" s="5">
        <v>12</v>
      </c>
      <c r="Q1637" s="5">
        <v>12</v>
      </c>
      <c r="R1637" s="5">
        <v>12</v>
      </c>
      <c r="S1637" s="5">
        <v>48</v>
      </c>
      <c r="T1637" s="4">
        <v>2880</v>
      </c>
      <c r="U1637" s="26">
        <f t="shared" si="50"/>
        <v>16.725924160449985</v>
      </c>
      <c r="V1637" s="26">
        <f t="shared" si="51"/>
        <v>1003.5554496269991</v>
      </c>
      <c r="Z1637" s="4">
        <v>27</v>
      </c>
      <c r="AA1637" s="26">
        <v>4.1148325260735996</v>
      </c>
      <c r="AB1637" s="26">
        <v>41.148325260735994</v>
      </c>
    </row>
    <row r="1638" spans="1:28" x14ac:dyDescent="0.25">
      <c r="A1638" s="5" t="s">
        <v>1820</v>
      </c>
      <c r="B1638" s="6" t="s">
        <v>1643</v>
      </c>
      <c r="C1638" s="6" t="s">
        <v>1644</v>
      </c>
      <c r="D1638" s="5">
        <v>2004</v>
      </c>
      <c r="E1638" s="5">
        <v>12</v>
      </c>
      <c r="F1638" s="5">
        <v>19</v>
      </c>
      <c r="G1638" s="5">
        <v>91384</v>
      </c>
      <c r="H1638" s="5" t="s">
        <v>1645</v>
      </c>
      <c r="I1638" s="7">
        <v>4</v>
      </c>
      <c r="J1638" s="5">
        <v>40</v>
      </c>
      <c r="K1638" s="5">
        <v>4</v>
      </c>
      <c r="L1638" s="5">
        <v>4</v>
      </c>
      <c r="M1638" s="5">
        <v>4</v>
      </c>
      <c r="N1638" s="5">
        <v>4</v>
      </c>
      <c r="O1638" s="5">
        <v>12</v>
      </c>
      <c r="P1638" s="5">
        <v>12</v>
      </c>
      <c r="Q1638" s="5">
        <v>12</v>
      </c>
      <c r="R1638" s="5">
        <v>12</v>
      </c>
      <c r="S1638" s="5">
        <v>48</v>
      </c>
      <c r="T1638" s="4">
        <v>1920</v>
      </c>
      <c r="U1638" s="26">
        <f t="shared" si="50"/>
        <v>16.664667273511238</v>
      </c>
      <c r="V1638" s="26">
        <f t="shared" si="51"/>
        <v>666.58669094044956</v>
      </c>
      <c r="Z1638" s="4">
        <v>32</v>
      </c>
      <c r="AA1638" s="26">
        <v>19.744665451544421</v>
      </c>
      <c r="AB1638" s="26">
        <v>967.48860712567659</v>
      </c>
    </row>
    <row r="1639" spans="1:28" x14ac:dyDescent="0.25">
      <c r="A1639" s="5" t="s">
        <v>2057</v>
      </c>
      <c r="B1639" s="6" t="s">
        <v>1643</v>
      </c>
      <c r="C1639" s="6" t="s">
        <v>1644</v>
      </c>
      <c r="D1639" s="5">
        <v>2004</v>
      </c>
      <c r="E1639" s="5">
        <v>12</v>
      </c>
      <c r="F1639" s="5">
        <v>36</v>
      </c>
      <c r="G1639" s="5">
        <v>92340</v>
      </c>
      <c r="H1639" s="5" t="s">
        <v>1645</v>
      </c>
      <c r="I1639" s="7">
        <v>3.5</v>
      </c>
      <c r="J1639" s="5">
        <v>4</v>
      </c>
      <c r="K1639" s="5">
        <v>4</v>
      </c>
      <c r="L1639" s="5">
        <v>2</v>
      </c>
      <c r="M1639" s="5">
        <v>6</v>
      </c>
      <c r="N1639" s="5">
        <v>4</v>
      </c>
      <c r="O1639" s="5">
        <v>12</v>
      </c>
      <c r="P1639" s="5">
        <v>6</v>
      </c>
      <c r="Q1639" s="5">
        <v>18</v>
      </c>
      <c r="R1639" s="5">
        <v>12</v>
      </c>
      <c r="S1639" s="5">
        <v>48</v>
      </c>
      <c r="T1639" s="4">
        <v>192</v>
      </c>
      <c r="U1639" s="26">
        <f t="shared" si="50"/>
        <v>16.664667273511238</v>
      </c>
      <c r="V1639" s="26">
        <f t="shared" si="51"/>
        <v>66.658669094044953</v>
      </c>
      <c r="Z1639" s="4">
        <v>45</v>
      </c>
      <c r="AA1639" s="26">
        <v>9.2723296564245015</v>
      </c>
      <c r="AB1639" s="26">
        <v>101.99562622066952</v>
      </c>
    </row>
    <row r="1640" spans="1:28" x14ac:dyDescent="0.25">
      <c r="A1640" s="5" t="s">
        <v>2193</v>
      </c>
      <c r="B1640" s="6" t="s">
        <v>1643</v>
      </c>
      <c r="C1640" s="6" t="s">
        <v>1644</v>
      </c>
      <c r="D1640" s="5">
        <v>2004</v>
      </c>
      <c r="E1640" s="5">
        <v>12</v>
      </c>
      <c r="F1640" s="5">
        <v>42</v>
      </c>
      <c r="G1640" s="5">
        <v>93436</v>
      </c>
      <c r="H1640" s="5" t="s">
        <v>1645</v>
      </c>
      <c r="I1640" s="7">
        <v>4.5</v>
      </c>
      <c r="J1640" s="5">
        <v>30</v>
      </c>
      <c r="K1640" s="5">
        <v>5</v>
      </c>
      <c r="L1640" s="5">
        <v>4</v>
      </c>
      <c r="M1640" s="5">
        <v>3</v>
      </c>
      <c r="N1640" s="5">
        <v>4</v>
      </c>
      <c r="O1640" s="5">
        <v>15</v>
      </c>
      <c r="P1640" s="5">
        <v>12</v>
      </c>
      <c r="Q1640" s="5">
        <v>9</v>
      </c>
      <c r="R1640" s="5">
        <v>12</v>
      </c>
      <c r="S1640" s="5">
        <v>48</v>
      </c>
      <c r="T1640" s="4">
        <v>1440</v>
      </c>
      <c r="U1640" s="26">
        <f t="shared" si="50"/>
        <v>16.664667273511238</v>
      </c>
      <c r="V1640" s="26">
        <f t="shared" si="51"/>
        <v>499.94001820533714</v>
      </c>
      <c r="Z1640" s="4">
        <v>22</v>
      </c>
      <c r="AA1640" s="26">
        <v>21.408041552233314</v>
      </c>
      <c r="AB1640" s="26">
        <v>1070.4020776116656</v>
      </c>
    </row>
    <row r="1641" spans="1:28" x14ac:dyDescent="0.25">
      <c r="A1641" s="5" t="s">
        <v>2918</v>
      </c>
      <c r="B1641" s="6" t="s">
        <v>1643</v>
      </c>
      <c r="C1641" s="6" t="s">
        <v>1644</v>
      </c>
      <c r="D1641" s="5">
        <v>2004</v>
      </c>
      <c r="E1641" s="5">
        <v>12</v>
      </c>
      <c r="F1641" s="5">
        <v>1</v>
      </c>
      <c r="G1641" s="5">
        <v>94550</v>
      </c>
      <c r="H1641" s="5" t="s">
        <v>1370</v>
      </c>
      <c r="I1641" s="7">
        <v>3.9</v>
      </c>
      <c r="J1641" s="5">
        <v>62</v>
      </c>
      <c r="K1641" s="5">
        <v>4</v>
      </c>
      <c r="L1641" s="5">
        <v>0</v>
      </c>
      <c r="M1641" s="5">
        <v>6</v>
      </c>
      <c r="N1641" s="5">
        <v>6</v>
      </c>
      <c r="O1641" s="5">
        <v>12</v>
      </c>
      <c r="P1641" s="5">
        <v>0</v>
      </c>
      <c r="Q1641" s="5">
        <v>18</v>
      </c>
      <c r="R1641" s="5">
        <v>18</v>
      </c>
      <c r="S1641" s="5">
        <v>48</v>
      </c>
      <c r="T1641" s="4">
        <v>2976</v>
      </c>
      <c r="U1641" s="26">
        <f t="shared" si="50"/>
        <v>16.664667273511238</v>
      </c>
      <c r="V1641" s="26">
        <f t="shared" si="51"/>
        <v>1033.2093709576968</v>
      </c>
      <c r="Z1641" s="4">
        <v>27</v>
      </c>
      <c r="AA1641" s="26">
        <v>10.972886736196266</v>
      </c>
      <c r="AB1641" s="26">
        <v>219.45773472392531</v>
      </c>
    </row>
    <row r="1642" spans="1:28" x14ac:dyDescent="0.25">
      <c r="A1642" s="5" t="s">
        <v>500</v>
      </c>
      <c r="B1642" s="6" t="s">
        <v>1643</v>
      </c>
      <c r="C1642" s="6" t="s">
        <v>1644</v>
      </c>
      <c r="D1642" s="5">
        <v>2004</v>
      </c>
      <c r="E1642" s="5">
        <v>12</v>
      </c>
      <c r="F1642" s="5">
        <v>56</v>
      </c>
      <c r="G1642" s="5">
        <v>93036</v>
      </c>
      <c r="H1642" s="5" t="s">
        <v>1370</v>
      </c>
      <c r="I1642" s="7">
        <v>2.9</v>
      </c>
      <c r="J1642" s="5">
        <v>24</v>
      </c>
      <c r="K1642" s="5">
        <v>5</v>
      </c>
      <c r="L1642" s="5">
        <v>4</v>
      </c>
      <c r="M1642" s="5">
        <v>5</v>
      </c>
      <c r="N1642" s="5">
        <v>2</v>
      </c>
      <c r="O1642" s="5">
        <v>15</v>
      </c>
      <c r="P1642" s="5">
        <v>12</v>
      </c>
      <c r="Q1642" s="5">
        <v>15</v>
      </c>
      <c r="R1642" s="5">
        <v>6</v>
      </c>
      <c r="S1642" s="5">
        <v>48</v>
      </c>
      <c r="T1642" s="4">
        <v>1152</v>
      </c>
      <c r="U1642" s="26">
        <f t="shared" si="50"/>
        <v>16.664667273511238</v>
      </c>
      <c r="V1642" s="26">
        <f t="shared" si="51"/>
        <v>399.95201456426969</v>
      </c>
      <c r="Z1642" s="4">
        <v>34</v>
      </c>
      <c r="AA1642" s="26">
        <v>17.130286354139635</v>
      </c>
      <c r="AB1642" s="26">
        <v>685.21145416558534</v>
      </c>
    </row>
    <row r="1643" spans="1:28" x14ac:dyDescent="0.25">
      <c r="A1643" s="5" t="s">
        <v>525</v>
      </c>
      <c r="B1643" s="6" t="s">
        <v>1643</v>
      </c>
      <c r="C1643" s="6" t="s">
        <v>1644</v>
      </c>
      <c r="D1643" s="5">
        <v>2004</v>
      </c>
      <c r="E1643" s="5">
        <v>12</v>
      </c>
      <c r="F1643" s="5">
        <v>57</v>
      </c>
      <c r="G1643" s="5">
        <v>95695</v>
      </c>
      <c r="H1643" s="5" t="s">
        <v>1370</v>
      </c>
      <c r="I1643" s="7">
        <v>5</v>
      </c>
      <c r="J1643" s="5">
        <v>15</v>
      </c>
      <c r="K1643" s="5">
        <v>4</v>
      </c>
      <c r="L1643" s="5">
        <v>4</v>
      </c>
      <c r="M1643" s="5">
        <v>6</v>
      </c>
      <c r="N1643" s="5">
        <v>2</v>
      </c>
      <c r="O1643" s="5">
        <v>12</v>
      </c>
      <c r="P1643" s="5">
        <v>12</v>
      </c>
      <c r="Q1643" s="5">
        <v>18</v>
      </c>
      <c r="R1643" s="5">
        <v>6</v>
      </c>
      <c r="S1643" s="5">
        <v>48</v>
      </c>
      <c r="T1643" s="4">
        <v>720</v>
      </c>
      <c r="U1643" s="26">
        <f t="shared" si="50"/>
        <v>16.664667273511238</v>
      </c>
      <c r="V1643" s="26">
        <f t="shared" si="51"/>
        <v>249.97000910266857</v>
      </c>
      <c r="Z1643" s="4">
        <v>37</v>
      </c>
      <c r="AA1643" s="26">
        <v>79.520575947969192</v>
      </c>
      <c r="AB1643" s="26">
        <v>1669.9320949073531</v>
      </c>
    </row>
    <row r="1644" spans="1:28" x14ac:dyDescent="0.25">
      <c r="A1644" s="5" t="s">
        <v>2187</v>
      </c>
      <c r="B1644" s="6" t="s">
        <v>1643</v>
      </c>
      <c r="C1644" s="6" t="s">
        <v>1644</v>
      </c>
      <c r="D1644" s="5">
        <v>2003</v>
      </c>
      <c r="E1644" s="5">
        <v>13</v>
      </c>
      <c r="F1644" s="5">
        <v>42</v>
      </c>
      <c r="G1644" s="5">
        <v>93109</v>
      </c>
      <c r="H1644" s="5" t="s">
        <v>1645</v>
      </c>
      <c r="I1644" s="7">
        <v>4.0999999999999996</v>
      </c>
      <c r="J1644" s="5">
        <v>50</v>
      </c>
      <c r="K1644" s="5">
        <v>4</v>
      </c>
      <c r="L1644" s="5">
        <v>4</v>
      </c>
      <c r="M1644" s="5">
        <v>4</v>
      </c>
      <c r="N1644" s="5">
        <v>4</v>
      </c>
      <c r="O1644" s="5">
        <v>12</v>
      </c>
      <c r="P1644" s="5">
        <v>12</v>
      </c>
      <c r="Q1644" s="5">
        <v>12</v>
      </c>
      <c r="R1644" s="5">
        <v>12</v>
      </c>
      <c r="S1644" s="5">
        <v>48</v>
      </c>
      <c r="T1644" s="4">
        <v>2400</v>
      </c>
      <c r="U1644" s="26">
        <f t="shared" si="50"/>
        <v>16.602788010111954</v>
      </c>
      <c r="V1644" s="26">
        <f t="shared" si="51"/>
        <v>830.13940050559768</v>
      </c>
      <c r="Z1644" s="4">
        <v>20</v>
      </c>
      <c r="AA1644" s="26">
        <v>35.795794226857979</v>
      </c>
      <c r="AB1644" s="26">
        <v>1038.0780325788814</v>
      </c>
    </row>
    <row r="1645" spans="1:28" x14ac:dyDescent="0.25">
      <c r="A1645" s="5" t="s">
        <v>2294</v>
      </c>
      <c r="B1645" s="6" t="s">
        <v>1643</v>
      </c>
      <c r="C1645" s="6" t="s">
        <v>1644</v>
      </c>
      <c r="D1645" s="5">
        <v>2003</v>
      </c>
      <c r="E1645" s="5">
        <v>13</v>
      </c>
      <c r="F1645" s="5">
        <v>50</v>
      </c>
      <c r="G1645" s="5">
        <v>95307</v>
      </c>
      <c r="H1645" s="5" t="s">
        <v>1645</v>
      </c>
      <c r="I1645" s="7">
        <v>4.0999999999999996</v>
      </c>
      <c r="J1645" s="5">
        <v>0</v>
      </c>
      <c r="K1645" s="5">
        <v>6</v>
      </c>
      <c r="L1645" s="5">
        <v>2</v>
      </c>
      <c r="M1645" s="5">
        <v>4</v>
      </c>
      <c r="N1645" s="5">
        <v>4</v>
      </c>
      <c r="O1645" s="5">
        <v>18</v>
      </c>
      <c r="P1645" s="5">
        <v>6</v>
      </c>
      <c r="Q1645" s="5">
        <v>12</v>
      </c>
      <c r="R1645" s="5">
        <v>12</v>
      </c>
      <c r="S1645" s="5">
        <v>48</v>
      </c>
      <c r="T1645" s="4">
        <v>0</v>
      </c>
      <c r="U1645" s="26">
        <f t="shared" si="50"/>
        <v>16.602788010111954</v>
      </c>
      <c r="V1645" s="26">
        <f t="shared" si="51"/>
        <v>0</v>
      </c>
      <c r="Z1645" s="4">
        <v>26</v>
      </c>
      <c r="AA1645" s="26">
        <v>68.225714482139452</v>
      </c>
      <c r="AB1645" s="26">
        <v>682.25714482139449</v>
      </c>
    </row>
    <row r="1646" spans="1:28" x14ac:dyDescent="0.25">
      <c r="A1646" s="5" t="s">
        <v>3135</v>
      </c>
      <c r="B1646" s="6" t="s">
        <v>1643</v>
      </c>
      <c r="C1646" s="6" t="s">
        <v>1644</v>
      </c>
      <c r="D1646" s="5">
        <v>2003</v>
      </c>
      <c r="E1646" s="5">
        <v>13</v>
      </c>
      <c r="F1646" s="5">
        <v>19</v>
      </c>
      <c r="G1646" s="5">
        <v>91711</v>
      </c>
      <c r="H1646" s="5" t="s">
        <v>1645</v>
      </c>
      <c r="I1646" s="7">
        <v>4</v>
      </c>
      <c r="J1646" s="5">
        <v>16</v>
      </c>
      <c r="K1646" s="5">
        <v>2</v>
      </c>
      <c r="L1646" s="5">
        <v>6</v>
      </c>
      <c r="M1646" s="5">
        <v>2</v>
      </c>
      <c r="N1646" s="5">
        <v>6</v>
      </c>
      <c r="O1646" s="5">
        <v>6</v>
      </c>
      <c r="P1646" s="5">
        <v>18</v>
      </c>
      <c r="Q1646" s="5">
        <v>6</v>
      </c>
      <c r="R1646" s="5">
        <v>18</v>
      </c>
      <c r="S1646" s="5">
        <v>48</v>
      </c>
      <c r="T1646" s="4">
        <v>768</v>
      </c>
      <c r="U1646" s="26">
        <f t="shared" si="50"/>
        <v>16.602788010111954</v>
      </c>
      <c r="V1646" s="26">
        <f t="shared" si="51"/>
        <v>265.64460816179127</v>
      </c>
      <c r="Z1646" s="4">
        <v>34</v>
      </c>
      <c r="AA1646" s="26">
        <v>18.557810216984606</v>
      </c>
      <c r="AB1646" s="26">
        <v>129.90467151889226</v>
      </c>
    </row>
    <row r="1647" spans="1:28" x14ac:dyDescent="0.25">
      <c r="A1647" s="5" t="s">
        <v>3140</v>
      </c>
      <c r="B1647" s="6" t="s">
        <v>1643</v>
      </c>
      <c r="C1647" s="6" t="s">
        <v>1644</v>
      </c>
      <c r="D1647" s="5">
        <v>2003</v>
      </c>
      <c r="E1647" s="5">
        <v>13</v>
      </c>
      <c r="F1647" s="5">
        <v>19</v>
      </c>
      <c r="G1647" s="5">
        <v>91740</v>
      </c>
      <c r="H1647" s="5" t="s">
        <v>1370</v>
      </c>
      <c r="I1647" s="7">
        <v>1</v>
      </c>
      <c r="J1647" s="5">
        <v>6</v>
      </c>
      <c r="K1647" s="5">
        <v>4</v>
      </c>
      <c r="L1647" s="5">
        <v>4</v>
      </c>
      <c r="M1647" s="5">
        <v>4</v>
      </c>
      <c r="N1647" s="5">
        <v>4</v>
      </c>
      <c r="O1647" s="5">
        <v>12</v>
      </c>
      <c r="P1647" s="5">
        <v>12</v>
      </c>
      <c r="Q1647" s="5">
        <v>12</v>
      </c>
      <c r="R1647" s="5">
        <v>12</v>
      </c>
      <c r="S1647" s="5">
        <v>48</v>
      </c>
      <c r="T1647" s="4">
        <v>288</v>
      </c>
      <c r="U1647" s="26">
        <f t="shared" si="50"/>
        <v>16.602788010111954</v>
      </c>
      <c r="V1647" s="26">
        <f t="shared" si="51"/>
        <v>99.616728060671733</v>
      </c>
      <c r="Z1647" s="4">
        <v>24</v>
      </c>
      <c r="AA1647" s="26">
        <v>67.544939863793545</v>
      </c>
      <c r="AB1647" s="26">
        <v>2026.3481959138064</v>
      </c>
    </row>
    <row r="1648" spans="1:28" x14ac:dyDescent="0.25">
      <c r="A1648" s="5" t="s">
        <v>486</v>
      </c>
      <c r="B1648" s="6" t="s">
        <v>1643</v>
      </c>
      <c r="C1648" s="6" t="s">
        <v>1644</v>
      </c>
      <c r="D1648" s="5">
        <v>2003</v>
      </c>
      <c r="E1648" s="5">
        <v>13</v>
      </c>
      <c r="F1648" s="5">
        <v>56</v>
      </c>
      <c r="G1648" s="5">
        <v>93063</v>
      </c>
      <c r="H1648" s="5" t="s">
        <v>1370</v>
      </c>
      <c r="I1648" s="7">
        <v>4.7</v>
      </c>
      <c r="J1648" s="5">
        <v>50</v>
      </c>
      <c r="K1648" s="5">
        <v>4</v>
      </c>
      <c r="L1648" s="5">
        <v>0</v>
      </c>
      <c r="M1648" s="5">
        <v>4</v>
      </c>
      <c r="N1648" s="5">
        <v>8</v>
      </c>
      <c r="O1648" s="5">
        <v>12</v>
      </c>
      <c r="P1648" s="5">
        <v>0</v>
      </c>
      <c r="Q1648" s="5">
        <v>12</v>
      </c>
      <c r="R1648" s="5">
        <v>24</v>
      </c>
      <c r="S1648" s="5">
        <v>48</v>
      </c>
      <c r="T1648" s="4">
        <v>2400</v>
      </c>
      <c r="U1648" s="26">
        <f t="shared" si="50"/>
        <v>16.602788010111954</v>
      </c>
      <c r="V1648" s="26">
        <f t="shared" si="51"/>
        <v>830.13940050559768</v>
      </c>
      <c r="Z1648" s="4">
        <v>33</v>
      </c>
      <c r="AA1648" s="26">
        <v>34.051097736408813</v>
      </c>
      <c r="AB1648" s="26">
        <v>510.76646604613222</v>
      </c>
    </row>
    <row r="1649" spans="1:28" x14ac:dyDescent="0.25">
      <c r="A1649" s="5" t="s">
        <v>524</v>
      </c>
      <c r="B1649" s="6" t="s">
        <v>1643</v>
      </c>
      <c r="C1649" s="6" t="s">
        <v>1644</v>
      </c>
      <c r="D1649" s="5">
        <v>2003</v>
      </c>
      <c r="E1649" s="5">
        <v>13</v>
      </c>
      <c r="F1649" s="5">
        <v>57</v>
      </c>
      <c r="G1649" s="5">
        <v>95776</v>
      </c>
      <c r="H1649" s="5" t="s">
        <v>1370</v>
      </c>
      <c r="I1649" s="7">
        <v>3.8</v>
      </c>
      <c r="J1649" s="5">
        <v>39</v>
      </c>
      <c r="K1649" s="5">
        <v>4</v>
      </c>
      <c r="L1649" s="5">
        <v>4</v>
      </c>
      <c r="M1649" s="5">
        <v>4</v>
      </c>
      <c r="N1649" s="5">
        <v>4</v>
      </c>
      <c r="O1649" s="5">
        <v>12</v>
      </c>
      <c r="P1649" s="5">
        <v>12</v>
      </c>
      <c r="Q1649" s="5">
        <v>12</v>
      </c>
      <c r="R1649" s="5">
        <v>12</v>
      </c>
      <c r="S1649" s="5">
        <v>48</v>
      </c>
      <c r="T1649" s="4">
        <v>1872</v>
      </c>
      <c r="U1649" s="26">
        <f t="shared" si="50"/>
        <v>16.602788010111954</v>
      </c>
      <c r="V1649" s="26">
        <f t="shared" si="51"/>
        <v>647.50873239436623</v>
      </c>
      <c r="Z1649" s="4">
        <v>29</v>
      </c>
      <c r="AA1649" s="26">
        <v>20.796353821544486</v>
      </c>
      <c r="AB1649" s="26">
        <v>707.07602993251248</v>
      </c>
    </row>
    <row r="1650" spans="1:28" x14ac:dyDescent="0.25">
      <c r="A1650" s="5" t="s">
        <v>39</v>
      </c>
      <c r="B1650" s="6" t="s">
        <v>1683</v>
      </c>
      <c r="C1650" s="6" t="s">
        <v>1644</v>
      </c>
      <c r="D1650" s="5">
        <v>2002</v>
      </c>
      <c r="E1650" s="5">
        <v>14</v>
      </c>
      <c r="F1650" s="5">
        <v>35</v>
      </c>
      <c r="G1650" s="5">
        <v>95023</v>
      </c>
      <c r="H1650" s="5" t="s">
        <v>1370</v>
      </c>
      <c r="I1650" s="7">
        <v>2.9</v>
      </c>
      <c r="J1650" s="5">
        <v>40</v>
      </c>
      <c r="K1650" s="5">
        <v>4</v>
      </c>
      <c r="L1650" s="5">
        <v>4</v>
      </c>
      <c r="M1650" s="5">
        <v>4</v>
      </c>
      <c r="N1650" s="5">
        <v>4</v>
      </c>
      <c r="O1650" s="5">
        <v>12</v>
      </c>
      <c r="P1650" s="5">
        <v>12</v>
      </c>
      <c r="Q1650" s="5">
        <v>12</v>
      </c>
      <c r="R1650" s="5">
        <v>12</v>
      </c>
      <c r="S1650" s="5">
        <v>48</v>
      </c>
      <c r="T1650" s="4">
        <v>1920</v>
      </c>
      <c r="U1650" s="26">
        <f t="shared" si="50"/>
        <v>16.540276836705065</v>
      </c>
      <c r="V1650" s="26">
        <f t="shared" si="51"/>
        <v>661.61107346820256</v>
      </c>
      <c r="Z1650" s="4">
        <v>29</v>
      </c>
      <c r="AA1650" s="26">
        <v>11.091388704823725</v>
      </c>
      <c r="AB1650" s="26">
        <v>554.56943524118628</v>
      </c>
    </row>
    <row r="1651" spans="1:28" x14ac:dyDescent="0.25">
      <c r="A1651" s="5" t="s">
        <v>86</v>
      </c>
      <c r="B1651" s="6" t="s">
        <v>1643</v>
      </c>
      <c r="C1651" s="6" t="s">
        <v>1644</v>
      </c>
      <c r="D1651" s="5">
        <v>2002</v>
      </c>
      <c r="E1651" s="5">
        <v>14</v>
      </c>
      <c r="F1651" s="5">
        <v>36</v>
      </c>
      <c r="G1651" s="5">
        <v>92392</v>
      </c>
      <c r="H1651" s="5" t="s">
        <v>1370</v>
      </c>
      <c r="I1651" s="7">
        <v>6</v>
      </c>
      <c r="J1651" s="5">
        <v>39</v>
      </c>
      <c r="K1651" s="5">
        <v>4</v>
      </c>
      <c r="L1651" s="5">
        <v>2</v>
      </c>
      <c r="M1651" s="5">
        <v>4</v>
      </c>
      <c r="N1651" s="5">
        <v>6</v>
      </c>
      <c r="O1651" s="5">
        <v>12</v>
      </c>
      <c r="P1651" s="5">
        <v>6</v>
      </c>
      <c r="Q1651" s="5">
        <v>12</v>
      </c>
      <c r="R1651" s="5">
        <v>18</v>
      </c>
      <c r="S1651" s="5">
        <v>48</v>
      </c>
      <c r="T1651" s="4">
        <v>1872</v>
      </c>
      <c r="U1651" s="26">
        <f t="shared" si="50"/>
        <v>16.540276836705065</v>
      </c>
      <c r="V1651" s="26">
        <f t="shared" si="51"/>
        <v>645.0707966314975</v>
      </c>
      <c r="Z1651" s="4">
        <v>44</v>
      </c>
      <c r="AA1651" s="26">
        <v>4.5613004277513634</v>
      </c>
      <c r="AB1651" s="26">
        <v>273.6780256650818</v>
      </c>
    </row>
    <row r="1652" spans="1:28" x14ac:dyDescent="0.25">
      <c r="A1652" s="5" t="s">
        <v>209</v>
      </c>
      <c r="B1652" s="6" t="s">
        <v>1643</v>
      </c>
      <c r="C1652" s="6" t="s">
        <v>1644</v>
      </c>
      <c r="D1652" s="5">
        <v>2002</v>
      </c>
      <c r="E1652" s="5">
        <v>14</v>
      </c>
      <c r="F1652" s="5">
        <v>37</v>
      </c>
      <c r="G1652" s="5">
        <v>92026</v>
      </c>
      <c r="H1652" s="5" t="s">
        <v>1370</v>
      </c>
      <c r="I1652" s="7">
        <v>3.9</v>
      </c>
      <c r="J1652" s="5">
        <v>21</v>
      </c>
      <c r="K1652" s="5">
        <v>6</v>
      </c>
      <c r="L1652" s="5">
        <v>0</v>
      </c>
      <c r="M1652" s="5">
        <v>5</v>
      </c>
      <c r="N1652" s="5">
        <v>5</v>
      </c>
      <c r="O1652" s="5">
        <v>18</v>
      </c>
      <c r="P1652" s="5">
        <v>0</v>
      </c>
      <c r="Q1652" s="5">
        <v>15</v>
      </c>
      <c r="R1652" s="5">
        <v>15</v>
      </c>
      <c r="S1652" s="5">
        <v>48</v>
      </c>
      <c r="T1652" s="4">
        <v>1008</v>
      </c>
      <c r="U1652" s="26">
        <f t="shared" si="50"/>
        <v>16.540276836705065</v>
      </c>
      <c r="V1652" s="26">
        <f t="shared" si="51"/>
        <v>347.34581357080634</v>
      </c>
      <c r="Z1652" s="4">
        <v>20</v>
      </c>
      <c r="AA1652" s="26">
        <v>6.6288507827514769</v>
      </c>
      <c r="AB1652" s="26">
        <v>364.58679305133126</v>
      </c>
    </row>
    <row r="1653" spans="1:28" x14ac:dyDescent="0.25">
      <c r="A1653" s="5" t="s">
        <v>327</v>
      </c>
      <c r="B1653" s="6" t="s">
        <v>1643</v>
      </c>
      <c r="C1653" s="6" t="s">
        <v>1644</v>
      </c>
      <c r="D1653" s="5">
        <v>2002</v>
      </c>
      <c r="E1653" s="5">
        <v>14</v>
      </c>
      <c r="F1653" s="5">
        <v>43</v>
      </c>
      <c r="G1653" s="5">
        <v>95035</v>
      </c>
      <c r="H1653" s="5" t="s">
        <v>1370</v>
      </c>
      <c r="I1653" s="7">
        <v>2.9</v>
      </c>
      <c r="J1653" s="5">
        <v>34</v>
      </c>
      <c r="K1653" s="5">
        <v>3</v>
      </c>
      <c r="L1653" s="5">
        <v>5</v>
      </c>
      <c r="M1653" s="5">
        <v>5</v>
      </c>
      <c r="N1653" s="5">
        <v>3</v>
      </c>
      <c r="O1653" s="5">
        <v>9</v>
      </c>
      <c r="P1653" s="5">
        <v>15</v>
      </c>
      <c r="Q1653" s="5">
        <v>15</v>
      </c>
      <c r="R1653" s="5">
        <v>9</v>
      </c>
      <c r="S1653" s="5">
        <v>48</v>
      </c>
      <c r="T1653" s="4">
        <v>1632</v>
      </c>
      <c r="U1653" s="26">
        <f t="shared" si="50"/>
        <v>16.540276836705065</v>
      </c>
      <c r="V1653" s="26">
        <f t="shared" si="51"/>
        <v>562.36941244797219</v>
      </c>
      <c r="Z1653" s="4">
        <v>14</v>
      </c>
      <c r="AA1653" s="26">
        <v>12.925796717858466</v>
      </c>
      <c r="AB1653" s="26">
        <v>904.80577025009268</v>
      </c>
    </row>
    <row r="1654" spans="1:28" x14ac:dyDescent="0.25">
      <c r="A1654" s="5" t="s">
        <v>490</v>
      </c>
      <c r="B1654" s="6" t="s">
        <v>1643</v>
      </c>
      <c r="C1654" s="6" t="s">
        <v>1644</v>
      </c>
      <c r="D1654" s="5">
        <v>2002</v>
      </c>
      <c r="E1654" s="5">
        <v>14</v>
      </c>
      <c r="F1654" s="5">
        <v>56</v>
      </c>
      <c r="G1654" s="5">
        <v>91320</v>
      </c>
      <c r="H1654" s="5" t="s">
        <v>1370</v>
      </c>
      <c r="I1654" s="7">
        <v>3.9</v>
      </c>
      <c r="J1654" s="5">
        <v>40</v>
      </c>
      <c r="K1654" s="5">
        <v>4</v>
      </c>
      <c r="L1654" s="5">
        <v>3</v>
      </c>
      <c r="M1654" s="5">
        <v>4</v>
      </c>
      <c r="N1654" s="5">
        <v>5</v>
      </c>
      <c r="O1654" s="5">
        <v>12</v>
      </c>
      <c r="P1654" s="5">
        <v>9</v>
      </c>
      <c r="Q1654" s="5">
        <v>12</v>
      </c>
      <c r="R1654" s="5">
        <v>15</v>
      </c>
      <c r="S1654" s="5">
        <v>48</v>
      </c>
      <c r="T1654" s="4">
        <v>1920</v>
      </c>
      <c r="U1654" s="26">
        <f t="shared" si="50"/>
        <v>16.540276836705065</v>
      </c>
      <c r="V1654" s="26">
        <f t="shared" si="51"/>
        <v>661.61107346820256</v>
      </c>
      <c r="Z1654" s="4">
        <v>36</v>
      </c>
      <c r="AA1654" s="26">
        <v>14.458286535994398</v>
      </c>
      <c r="AB1654" s="26">
        <v>274.70744418389359</v>
      </c>
    </row>
    <row r="1655" spans="1:28" x14ac:dyDescent="0.25">
      <c r="A1655" s="5" t="s">
        <v>3044</v>
      </c>
      <c r="B1655" s="6" t="s">
        <v>1643</v>
      </c>
      <c r="C1655" s="6" t="s">
        <v>1644</v>
      </c>
      <c r="D1655" s="5">
        <v>2001</v>
      </c>
      <c r="E1655" s="5">
        <v>15</v>
      </c>
      <c r="F1655" s="5">
        <v>19</v>
      </c>
      <c r="G1655" s="5">
        <v>91350</v>
      </c>
      <c r="H1655" s="5" t="s">
        <v>1370</v>
      </c>
      <c r="I1655" s="7">
        <v>3.1</v>
      </c>
      <c r="J1655" s="5">
        <v>40</v>
      </c>
      <c r="K1655" s="5">
        <v>4</v>
      </c>
      <c r="L1655" s="5">
        <v>4</v>
      </c>
      <c r="M1655" s="5">
        <v>4</v>
      </c>
      <c r="N1655" s="5">
        <v>4</v>
      </c>
      <c r="O1655" s="5">
        <v>12</v>
      </c>
      <c r="P1655" s="5">
        <v>12</v>
      </c>
      <c r="Q1655" s="5">
        <v>12</v>
      </c>
      <c r="R1655" s="5">
        <v>12</v>
      </c>
      <c r="S1655" s="5">
        <v>48</v>
      </c>
      <c r="T1655" s="4">
        <v>1920</v>
      </c>
      <c r="U1655" s="26">
        <f t="shared" si="50"/>
        <v>16.47712402403133</v>
      </c>
      <c r="V1655" s="26">
        <f t="shared" si="51"/>
        <v>659.08496096125316</v>
      </c>
      <c r="Z1655" s="4">
        <v>25</v>
      </c>
      <c r="AA1655" s="26">
        <v>6.7880646126233906</v>
      </c>
      <c r="AB1655" s="26">
        <v>203.64193837870172</v>
      </c>
    </row>
    <row r="1656" spans="1:28" x14ac:dyDescent="0.25">
      <c r="A1656" s="5" t="s">
        <v>3383</v>
      </c>
      <c r="B1656" s="6" t="s">
        <v>1643</v>
      </c>
      <c r="C1656" s="6" t="s">
        <v>1644</v>
      </c>
      <c r="D1656" s="5">
        <v>2001</v>
      </c>
      <c r="E1656" s="5">
        <v>15</v>
      </c>
      <c r="F1656" s="5">
        <v>31</v>
      </c>
      <c r="G1656" s="5">
        <v>95736</v>
      </c>
      <c r="H1656" s="5" t="s">
        <v>1370</v>
      </c>
      <c r="I1656" s="7">
        <v>4.5</v>
      </c>
      <c r="J1656" s="5">
        <v>20</v>
      </c>
      <c r="K1656" s="5">
        <v>4</v>
      </c>
      <c r="L1656" s="5">
        <v>4</v>
      </c>
      <c r="M1656" s="5">
        <v>4</v>
      </c>
      <c r="N1656" s="5">
        <v>4</v>
      </c>
      <c r="O1656" s="5">
        <v>12</v>
      </c>
      <c r="P1656" s="5">
        <v>12</v>
      </c>
      <c r="Q1656" s="5">
        <v>12</v>
      </c>
      <c r="R1656" s="5">
        <v>12</v>
      </c>
      <c r="S1656" s="5">
        <v>48</v>
      </c>
      <c r="T1656" s="4">
        <v>960</v>
      </c>
      <c r="U1656" s="26">
        <f t="shared" si="50"/>
        <v>16.47712402403133</v>
      </c>
      <c r="V1656" s="26">
        <f t="shared" si="51"/>
        <v>329.54248048062658</v>
      </c>
      <c r="Z1656" s="4">
        <v>25</v>
      </c>
      <c r="AA1656" s="26">
        <v>13.576129225246781</v>
      </c>
      <c r="AB1656" s="26">
        <v>543.04516900987119</v>
      </c>
    </row>
    <row r="1657" spans="1:28" x14ac:dyDescent="0.25">
      <c r="A1657" s="5" t="s">
        <v>3443</v>
      </c>
      <c r="B1657" s="6" t="s">
        <v>1643</v>
      </c>
      <c r="C1657" s="6" t="s">
        <v>1644</v>
      </c>
      <c r="D1657" s="5">
        <v>2001</v>
      </c>
      <c r="E1657" s="5">
        <v>15</v>
      </c>
      <c r="F1657" s="5">
        <v>33</v>
      </c>
      <c r="G1657" s="5">
        <v>92586</v>
      </c>
      <c r="H1657" s="5" t="s">
        <v>1370</v>
      </c>
      <c r="I1657" s="7">
        <v>4.4000000000000004</v>
      </c>
      <c r="J1657" s="5">
        <v>30</v>
      </c>
      <c r="K1657" s="5">
        <v>7</v>
      </c>
      <c r="L1657" s="5">
        <v>1</v>
      </c>
      <c r="M1657" s="5">
        <v>5</v>
      </c>
      <c r="N1657" s="5">
        <v>3</v>
      </c>
      <c r="O1657" s="5">
        <v>21</v>
      </c>
      <c r="P1657" s="5">
        <v>3</v>
      </c>
      <c r="Q1657" s="5">
        <v>15</v>
      </c>
      <c r="R1657" s="5">
        <v>9</v>
      </c>
      <c r="S1657" s="5">
        <v>48</v>
      </c>
      <c r="T1657" s="4">
        <v>1440</v>
      </c>
      <c r="U1657" s="26">
        <f t="shared" si="50"/>
        <v>16.47712402403133</v>
      </c>
      <c r="V1657" s="26">
        <f t="shared" si="51"/>
        <v>494.3137207209399</v>
      </c>
      <c r="Z1657" s="4">
        <v>43</v>
      </c>
      <c r="AA1657" s="26">
        <v>54.735605133016357</v>
      </c>
      <c r="AB1657" s="26">
        <v>1642.0681539904906</v>
      </c>
    </row>
    <row r="1658" spans="1:28" x14ac:dyDescent="0.25">
      <c r="A1658" s="5" t="s">
        <v>148</v>
      </c>
      <c r="B1658" s="6" t="s">
        <v>1660</v>
      </c>
      <c r="C1658" s="6" t="s">
        <v>1151</v>
      </c>
      <c r="D1658" s="5">
        <v>2001</v>
      </c>
      <c r="E1658" s="5">
        <v>15</v>
      </c>
      <c r="F1658" s="5">
        <v>37</v>
      </c>
      <c r="G1658" s="5">
        <v>92040</v>
      </c>
      <c r="H1658" s="5" t="s">
        <v>1370</v>
      </c>
      <c r="I1658" s="7">
        <v>5.0999999999999996</v>
      </c>
      <c r="J1658" s="5">
        <v>55</v>
      </c>
      <c r="K1658" s="5">
        <v>0</v>
      </c>
      <c r="L1658" s="5">
        <v>0</v>
      </c>
      <c r="M1658" s="5">
        <v>8</v>
      </c>
      <c r="N1658" s="5">
        <v>8</v>
      </c>
      <c r="O1658" s="5">
        <v>0</v>
      </c>
      <c r="P1658" s="5">
        <v>0</v>
      </c>
      <c r="Q1658" s="5">
        <v>24</v>
      </c>
      <c r="R1658" s="5">
        <v>24</v>
      </c>
      <c r="S1658" s="5">
        <v>48</v>
      </c>
      <c r="T1658" s="4">
        <v>2640</v>
      </c>
      <c r="U1658" s="26">
        <f t="shared" si="50"/>
        <v>16.47712402403133</v>
      </c>
      <c r="V1658" s="26">
        <f t="shared" si="51"/>
        <v>906.24182132172314</v>
      </c>
      <c r="Z1658" s="4">
        <v>33</v>
      </c>
      <c r="AA1658" s="26">
        <v>7.0939786950851689</v>
      </c>
      <c r="AB1658" s="26">
        <v>21.281936085255506</v>
      </c>
    </row>
    <row r="1659" spans="1:28" x14ac:dyDescent="0.25">
      <c r="A1659" s="5" t="s">
        <v>351</v>
      </c>
      <c r="B1659" s="6" t="s">
        <v>1643</v>
      </c>
      <c r="C1659" s="6" t="s">
        <v>1644</v>
      </c>
      <c r="D1659" s="5">
        <v>2001</v>
      </c>
      <c r="E1659" s="5">
        <v>15</v>
      </c>
      <c r="F1659" s="5">
        <v>43</v>
      </c>
      <c r="G1659" s="5">
        <v>95051</v>
      </c>
      <c r="H1659" s="5" t="s">
        <v>1370</v>
      </c>
      <c r="I1659" s="7">
        <v>6.8</v>
      </c>
      <c r="J1659" s="5">
        <v>50</v>
      </c>
      <c r="K1659" s="5">
        <v>4</v>
      </c>
      <c r="L1659" s="5">
        <v>4</v>
      </c>
      <c r="M1659" s="5">
        <v>4</v>
      </c>
      <c r="N1659" s="5">
        <v>4</v>
      </c>
      <c r="O1659" s="5">
        <v>12</v>
      </c>
      <c r="P1659" s="5">
        <v>12</v>
      </c>
      <c r="Q1659" s="5">
        <v>12</v>
      </c>
      <c r="R1659" s="5">
        <v>12</v>
      </c>
      <c r="S1659" s="5">
        <v>48</v>
      </c>
      <c r="T1659" s="4">
        <v>2400</v>
      </c>
      <c r="U1659" s="26">
        <f t="shared" si="50"/>
        <v>16.47712402403133</v>
      </c>
      <c r="V1659" s="26">
        <f t="shared" si="51"/>
        <v>823.85620120156648</v>
      </c>
      <c r="Z1659" s="4">
        <v>21</v>
      </c>
      <c r="AA1659" s="26">
        <v>22.640713073261825</v>
      </c>
      <c r="AB1659" s="26">
        <v>475.45497453849833</v>
      </c>
    </row>
    <row r="1660" spans="1:28" x14ac:dyDescent="0.25">
      <c r="A1660" s="5" t="s">
        <v>420</v>
      </c>
      <c r="B1660" s="6" t="s">
        <v>1643</v>
      </c>
      <c r="C1660" s="6" t="s">
        <v>1644</v>
      </c>
      <c r="D1660" s="5">
        <v>2001</v>
      </c>
      <c r="E1660" s="5">
        <v>15</v>
      </c>
      <c r="F1660" s="5">
        <v>49</v>
      </c>
      <c r="G1660" s="5">
        <v>95472</v>
      </c>
      <c r="H1660" s="5" t="s">
        <v>1370</v>
      </c>
      <c r="I1660" s="7">
        <v>4</v>
      </c>
      <c r="J1660" s="5">
        <v>40</v>
      </c>
      <c r="K1660" s="5">
        <v>4</v>
      </c>
      <c r="L1660" s="5">
        <v>4</v>
      </c>
      <c r="M1660" s="5">
        <v>4</v>
      </c>
      <c r="N1660" s="5">
        <v>4</v>
      </c>
      <c r="O1660" s="5">
        <v>12</v>
      </c>
      <c r="P1660" s="5">
        <v>12</v>
      </c>
      <c r="Q1660" s="5">
        <v>12</v>
      </c>
      <c r="R1660" s="5">
        <v>12</v>
      </c>
      <c r="S1660" s="5">
        <v>48</v>
      </c>
      <c r="T1660" s="4">
        <v>1920</v>
      </c>
      <c r="U1660" s="26">
        <f t="shared" si="50"/>
        <v>16.47712402403133</v>
      </c>
      <c r="V1660" s="26">
        <f t="shared" si="51"/>
        <v>659.08496096125316</v>
      </c>
      <c r="Z1660" s="4">
        <v>37</v>
      </c>
      <c r="AA1660" s="26">
        <v>7.2291432679971992</v>
      </c>
      <c r="AB1660" s="26">
        <v>216.87429803991597</v>
      </c>
    </row>
    <row r="1661" spans="1:28" x14ac:dyDescent="0.25">
      <c r="A1661" s="5" t="s">
        <v>1832</v>
      </c>
      <c r="B1661" s="6" t="s">
        <v>1643</v>
      </c>
      <c r="C1661" s="6" t="s">
        <v>1644</v>
      </c>
      <c r="D1661" s="5">
        <v>2000</v>
      </c>
      <c r="E1661" s="5">
        <v>16</v>
      </c>
      <c r="F1661" s="5">
        <v>19</v>
      </c>
      <c r="G1661" s="5">
        <v>91505</v>
      </c>
      <c r="H1661" s="5" t="s">
        <v>1645</v>
      </c>
      <c r="I1661" s="7">
        <v>4</v>
      </c>
      <c r="J1661" s="5">
        <v>40</v>
      </c>
      <c r="K1661" s="5">
        <v>4</v>
      </c>
      <c r="L1661" s="5">
        <v>4</v>
      </c>
      <c r="M1661" s="5">
        <v>4</v>
      </c>
      <c r="N1661" s="5">
        <v>4</v>
      </c>
      <c r="O1661" s="5">
        <v>12</v>
      </c>
      <c r="P1661" s="5">
        <v>12</v>
      </c>
      <c r="Q1661" s="5">
        <v>12</v>
      </c>
      <c r="R1661" s="5">
        <v>12</v>
      </c>
      <c r="S1661" s="5">
        <v>48</v>
      </c>
      <c r="T1661" s="4">
        <v>1920</v>
      </c>
      <c r="U1661" s="26">
        <f t="shared" si="50"/>
        <v>16.413319642071293</v>
      </c>
      <c r="V1661" s="26">
        <f t="shared" si="51"/>
        <v>656.53278568285168</v>
      </c>
      <c r="Z1661" s="4">
        <v>47</v>
      </c>
      <c r="AA1661" s="26">
        <v>31.446225460201628</v>
      </c>
      <c r="AB1661" s="26">
        <v>660.37073466423419</v>
      </c>
    </row>
    <row r="1662" spans="1:28" x14ac:dyDescent="0.25">
      <c r="A1662" s="5" t="s">
        <v>3040</v>
      </c>
      <c r="B1662" s="6" t="s">
        <v>1643</v>
      </c>
      <c r="C1662" s="6" t="s">
        <v>1644</v>
      </c>
      <c r="D1662" s="5">
        <v>2000</v>
      </c>
      <c r="E1662" s="5">
        <v>16</v>
      </c>
      <c r="F1662" s="5">
        <v>19</v>
      </c>
      <c r="G1662" s="5">
        <v>91702</v>
      </c>
      <c r="H1662" s="5" t="s">
        <v>1370</v>
      </c>
      <c r="I1662" s="7">
        <v>5.6</v>
      </c>
      <c r="J1662" s="5">
        <v>54</v>
      </c>
      <c r="K1662" s="5">
        <v>3</v>
      </c>
      <c r="L1662" s="5">
        <v>1</v>
      </c>
      <c r="M1662" s="5">
        <v>6</v>
      </c>
      <c r="N1662" s="5">
        <v>6</v>
      </c>
      <c r="O1662" s="5">
        <v>9</v>
      </c>
      <c r="P1662" s="5">
        <v>3</v>
      </c>
      <c r="Q1662" s="5">
        <v>18</v>
      </c>
      <c r="R1662" s="5">
        <v>18</v>
      </c>
      <c r="S1662" s="5">
        <v>48</v>
      </c>
      <c r="T1662" s="4">
        <v>2592</v>
      </c>
      <c r="U1662" s="26">
        <f t="shared" si="50"/>
        <v>16.413319642071293</v>
      </c>
      <c r="V1662" s="26">
        <f t="shared" si="51"/>
        <v>886.31926067184986</v>
      </c>
      <c r="Z1662" s="4">
        <v>21</v>
      </c>
      <c r="AA1662" s="26">
        <v>10.654453210946741</v>
      </c>
      <c r="AB1662" s="26">
        <v>149.16234495325438</v>
      </c>
    </row>
    <row r="1663" spans="1:28" x14ac:dyDescent="0.25">
      <c r="A1663" s="5" t="s">
        <v>3141</v>
      </c>
      <c r="B1663" s="6" t="s">
        <v>1643</v>
      </c>
      <c r="C1663" s="6" t="s">
        <v>1644</v>
      </c>
      <c r="D1663" s="5">
        <v>2000</v>
      </c>
      <c r="E1663" s="5">
        <v>16</v>
      </c>
      <c r="F1663" s="5">
        <v>19</v>
      </c>
      <c r="G1663" s="5">
        <v>90706</v>
      </c>
      <c r="H1663" s="5" t="s">
        <v>1370</v>
      </c>
      <c r="I1663" s="7">
        <v>4</v>
      </c>
      <c r="J1663" s="5">
        <v>40</v>
      </c>
      <c r="K1663" s="5">
        <v>5</v>
      </c>
      <c r="L1663" s="5">
        <v>2</v>
      </c>
      <c r="M1663" s="5">
        <v>3</v>
      </c>
      <c r="N1663" s="5">
        <v>6</v>
      </c>
      <c r="O1663" s="5">
        <v>15</v>
      </c>
      <c r="P1663" s="5">
        <v>6</v>
      </c>
      <c r="Q1663" s="5">
        <v>9</v>
      </c>
      <c r="R1663" s="5">
        <v>18</v>
      </c>
      <c r="S1663" s="5">
        <v>48</v>
      </c>
      <c r="T1663" s="4">
        <v>1920</v>
      </c>
      <c r="U1663" s="26">
        <f t="shared" si="50"/>
        <v>16.413319642071293</v>
      </c>
      <c r="V1663" s="26">
        <f t="shared" si="51"/>
        <v>656.53278568285168</v>
      </c>
      <c r="Z1663" s="4">
        <v>20</v>
      </c>
      <c r="AA1663" s="26">
        <v>5.3030806262011811</v>
      </c>
      <c r="AB1663" s="26">
        <v>243.94170880525434</v>
      </c>
    </row>
    <row r="1664" spans="1:28" x14ac:dyDescent="0.25">
      <c r="A1664" s="5" t="s">
        <v>3254</v>
      </c>
      <c r="B1664" s="6" t="s">
        <v>1643</v>
      </c>
      <c r="C1664" s="6" t="s">
        <v>1644</v>
      </c>
      <c r="D1664" s="5">
        <v>2000</v>
      </c>
      <c r="E1664" s="5">
        <v>16</v>
      </c>
      <c r="F1664" s="5">
        <v>28</v>
      </c>
      <c r="G1664" s="5">
        <v>94558</v>
      </c>
      <c r="H1664" s="5" t="s">
        <v>1370</v>
      </c>
      <c r="I1664" s="7">
        <v>2.8</v>
      </c>
      <c r="J1664" s="5">
        <v>24</v>
      </c>
      <c r="K1664" s="5">
        <v>5</v>
      </c>
      <c r="L1664" s="5">
        <v>5</v>
      </c>
      <c r="M1664" s="5">
        <v>5</v>
      </c>
      <c r="N1664" s="5">
        <v>1</v>
      </c>
      <c r="O1664" s="5">
        <v>15</v>
      </c>
      <c r="P1664" s="5">
        <v>15</v>
      </c>
      <c r="Q1664" s="5">
        <v>15</v>
      </c>
      <c r="R1664" s="5">
        <v>3</v>
      </c>
      <c r="S1664" s="5">
        <v>48</v>
      </c>
      <c r="T1664" s="4">
        <v>1152</v>
      </c>
      <c r="U1664" s="26">
        <f t="shared" si="50"/>
        <v>16.413319642071293</v>
      </c>
      <c r="V1664" s="26">
        <f t="shared" si="51"/>
        <v>393.91967140971104</v>
      </c>
      <c r="Z1664" s="4">
        <v>19</v>
      </c>
      <c r="AA1664" s="26">
        <v>17.158531463120777</v>
      </c>
      <c r="AB1664" s="26">
        <v>257.37797194681167</v>
      </c>
    </row>
    <row r="1665" spans="1:28" x14ac:dyDescent="0.25">
      <c r="A1665" s="5" t="s">
        <v>3277</v>
      </c>
      <c r="B1665" s="6" t="s">
        <v>1643</v>
      </c>
      <c r="C1665" s="6" t="s">
        <v>1644</v>
      </c>
      <c r="D1665" s="5">
        <v>2000</v>
      </c>
      <c r="E1665" s="5">
        <v>16</v>
      </c>
      <c r="F1665" s="5">
        <v>30</v>
      </c>
      <c r="G1665" s="5">
        <v>92627</v>
      </c>
      <c r="H1665" s="5" t="s">
        <v>1370</v>
      </c>
      <c r="I1665" s="7">
        <v>4.9000000000000004</v>
      </c>
      <c r="J1665" s="5">
        <v>60</v>
      </c>
      <c r="K1665" s="5">
        <v>4</v>
      </c>
      <c r="L1665" s="5">
        <v>3</v>
      </c>
      <c r="M1665" s="5">
        <v>6</v>
      </c>
      <c r="N1665" s="5">
        <v>3</v>
      </c>
      <c r="O1665" s="5">
        <v>12</v>
      </c>
      <c r="P1665" s="5">
        <v>9</v>
      </c>
      <c r="Q1665" s="5">
        <v>18</v>
      </c>
      <c r="R1665" s="5">
        <v>9</v>
      </c>
      <c r="S1665" s="5">
        <v>48</v>
      </c>
      <c r="T1665" s="4">
        <v>2880</v>
      </c>
      <c r="U1665" s="26">
        <f t="shared" si="50"/>
        <v>16.413319642071293</v>
      </c>
      <c r="V1665" s="26">
        <f t="shared" si="51"/>
        <v>984.79917852427764</v>
      </c>
      <c r="Z1665" s="4">
        <v>49</v>
      </c>
      <c r="AA1665" s="26">
        <v>51.886272009332686</v>
      </c>
      <c r="AB1665" s="26">
        <v>2075.4508803733074</v>
      </c>
    </row>
    <row r="1666" spans="1:28" x14ac:dyDescent="0.25">
      <c r="A1666" s="5" t="s">
        <v>92</v>
      </c>
      <c r="B1666" s="6" t="s">
        <v>1660</v>
      </c>
      <c r="C1666" s="6" t="s">
        <v>1151</v>
      </c>
      <c r="D1666" s="5">
        <v>2000</v>
      </c>
      <c r="E1666" s="5">
        <v>16</v>
      </c>
      <c r="F1666" s="5">
        <v>36</v>
      </c>
      <c r="G1666" s="5">
        <v>91710</v>
      </c>
      <c r="H1666" s="5" t="s">
        <v>1370</v>
      </c>
      <c r="I1666" s="7">
        <v>4.0999999999999996</v>
      </c>
      <c r="J1666" s="5">
        <v>30</v>
      </c>
      <c r="K1666" s="5">
        <v>4</v>
      </c>
      <c r="L1666" s="5">
        <v>0</v>
      </c>
      <c r="M1666" s="5">
        <v>2</v>
      </c>
      <c r="N1666" s="5">
        <v>10</v>
      </c>
      <c r="O1666" s="5">
        <v>12</v>
      </c>
      <c r="P1666" s="5">
        <v>0</v>
      </c>
      <c r="Q1666" s="5">
        <v>6</v>
      </c>
      <c r="R1666" s="5">
        <v>30</v>
      </c>
      <c r="S1666" s="5">
        <v>48</v>
      </c>
      <c r="T1666" s="4">
        <v>1440</v>
      </c>
      <c r="U1666" s="26">
        <f t="shared" ref="U1666:U1729" si="52">(VLOOKUP(E1666,t_factor30,7))*S1666</f>
        <v>16.413319642071293</v>
      </c>
      <c r="V1666" s="26">
        <f t="shared" ref="V1666:V1729" si="53">J1666*U1666</f>
        <v>492.39958926213882</v>
      </c>
      <c r="Z1666" s="4">
        <v>20</v>
      </c>
      <c r="AA1666" s="26">
        <v>3.9773104696508863</v>
      </c>
      <c r="AB1666" s="26">
        <v>178.97897113428988</v>
      </c>
    </row>
    <row r="1667" spans="1:28" x14ac:dyDescent="0.25">
      <c r="A1667" s="5" t="s">
        <v>3269</v>
      </c>
      <c r="B1667" s="6" t="s">
        <v>1643</v>
      </c>
      <c r="C1667" s="6" t="s">
        <v>1644</v>
      </c>
      <c r="D1667" s="5">
        <v>1999</v>
      </c>
      <c r="E1667" s="5">
        <v>17</v>
      </c>
      <c r="F1667" s="5">
        <v>30</v>
      </c>
      <c r="G1667" s="5">
        <v>92677</v>
      </c>
      <c r="H1667" s="5" t="s">
        <v>1370</v>
      </c>
      <c r="I1667" s="7">
        <v>4.4000000000000004</v>
      </c>
      <c r="J1667" s="5">
        <v>31</v>
      </c>
      <c r="K1667" s="5">
        <v>4</v>
      </c>
      <c r="L1667" s="5">
        <v>0</v>
      </c>
      <c r="M1667" s="5">
        <v>2</v>
      </c>
      <c r="N1667" s="5">
        <v>10</v>
      </c>
      <c r="O1667" s="5">
        <v>12</v>
      </c>
      <c r="P1667" s="5">
        <v>0</v>
      </c>
      <c r="Q1667" s="5">
        <v>6</v>
      </c>
      <c r="R1667" s="5">
        <v>30</v>
      </c>
      <c r="S1667" s="5">
        <v>48</v>
      </c>
      <c r="T1667" s="4">
        <v>1488</v>
      </c>
      <c r="U1667" s="26">
        <f t="shared" si="52"/>
        <v>16.348853554840137</v>
      </c>
      <c r="V1667" s="26">
        <f t="shared" si="53"/>
        <v>506.81446020004421</v>
      </c>
      <c r="Z1667" s="4">
        <v>37</v>
      </c>
      <c r="AA1667" s="26">
        <v>5.7833146143977592</v>
      </c>
      <c r="AB1667" s="26">
        <v>225.54926996151261</v>
      </c>
    </row>
    <row r="1668" spans="1:28" x14ac:dyDescent="0.25">
      <c r="A1668" s="5" t="s">
        <v>3317</v>
      </c>
      <c r="B1668" s="6" t="s">
        <v>1643</v>
      </c>
      <c r="C1668" s="6" t="s">
        <v>1644</v>
      </c>
      <c r="D1668" s="5">
        <v>1999</v>
      </c>
      <c r="E1668" s="5">
        <v>17</v>
      </c>
      <c r="F1668" s="5">
        <v>30</v>
      </c>
      <c r="G1668" s="5">
        <v>92653</v>
      </c>
      <c r="H1668" s="5" t="s">
        <v>1370</v>
      </c>
      <c r="I1668" s="7">
        <v>8</v>
      </c>
      <c r="J1668" s="5">
        <v>59</v>
      </c>
      <c r="K1668" s="5">
        <v>6</v>
      </c>
      <c r="L1668" s="5">
        <v>0</v>
      </c>
      <c r="M1668" s="5">
        <v>6</v>
      </c>
      <c r="N1668" s="5">
        <v>4</v>
      </c>
      <c r="O1668" s="5">
        <v>18</v>
      </c>
      <c r="P1668" s="5">
        <v>0</v>
      </c>
      <c r="Q1668" s="5">
        <v>18</v>
      </c>
      <c r="R1668" s="5">
        <v>12</v>
      </c>
      <c r="S1668" s="5">
        <v>48</v>
      </c>
      <c r="T1668" s="4">
        <v>2832</v>
      </c>
      <c r="U1668" s="26">
        <f t="shared" si="52"/>
        <v>16.348853554840137</v>
      </c>
      <c r="V1668" s="26">
        <f t="shared" si="53"/>
        <v>964.58235973556805</v>
      </c>
      <c r="Z1668" s="4">
        <v>33</v>
      </c>
      <c r="AA1668" s="26">
        <v>11.350365912136271</v>
      </c>
      <c r="AB1668" s="26">
        <v>454.01463648545081</v>
      </c>
    </row>
    <row r="1669" spans="1:28" x14ac:dyDescent="0.25">
      <c r="A1669" s="5" t="s">
        <v>3338</v>
      </c>
      <c r="B1669" s="6" t="s">
        <v>1643</v>
      </c>
      <c r="C1669" s="6" t="s">
        <v>1644</v>
      </c>
      <c r="D1669" s="5">
        <v>1998</v>
      </c>
      <c r="E1669" s="5">
        <v>18</v>
      </c>
      <c r="F1669" s="5">
        <v>30</v>
      </c>
      <c r="G1669" s="5">
        <v>92835</v>
      </c>
      <c r="H1669" s="5" t="s">
        <v>1370</v>
      </c>
      <c r="I1669" s="7">
        <v>3.9</v>
      </c>
      <c r="J1669" s="5">
        <v>17</v>
      </c>
      <c r="K1669" s="5">
        <v>5</v>
      </c>
      <c r="L1669" s="5">
        <v>0</v>
      </c>
      <c r="M1669" s="5">
        <v>6</v>
      </c>
      <c r="N1669" s="5">
        <v>5</v>
      </c>
      <c r="O1669" s="5">
        <v>15</v>
      </c>
      <c r="P1669" s="5">
        <v>0</v>
      </c>
      <c r="Q1669" s="5">
        <v>18</v>
      </c>
      <c r="R1669" s="5">
        <v>15</v>
      </c>
      <c r="S1669" s="5">
        <v>48</v>
      </c>
      <c r="T1669" s="4">
        <v>816</v>
      </c>
      <c r="U1669" s="26">
        <f t="shared" si="52"/>
        <v>16.283715415019763</v>
      </c>
      <c r="V1669" s="26">
        <f t="shared" si="53"/>
        <v>276.82316205533596</v>
      </c>
      <c r="Z1669" s="4">
        <v>41</v>
      </c>
      <c r="AA1669" s="26">
        <v>1.4972386567599214</v>
      </c>
      <c r="AB1669" s="26">
        <v>29.944773135198428</v>
      </c>
    </row>
    <row r="1670" spans="1:28" x14ac:dyDescent="0.25">
      <c r="A1670" s="5" t="s">
        <v>2385</v>
      </c>
      <c r="B1670" s="6" t="s">
        <v>1643</v>
      </c>
      <c r="C1670" s="6" t="s">
        <v>1644</v>
      </c>
      <c r="D1670" s="5">
        <v>1997</v>
      </c>
      <c r="E1670" s="5">
        <v>19</v>
      </c>
      <c r="F1670" s="5">
        <v>7</v>
      </c>
      <c r="G1670" s="5">
        <v>94805</v>
      </c>
      <c r="H1670" s="5" t="s">
        <v>1370</v>
      </c>
      <c r="I1670" s="7">
        <v>3.7</v>
      </c>
      <c r="J1670" s="5">
        <v>40</v>
      </c>
      <c r="K1670" s="5">
        <v>4</v>
      </c>
      <c r="L1670" s="5">
        <v>4</v>
      </c>
      <c r="M1670" s="5">
        <v>4</v>
      </c>
      <c r="N1670" s="5">
        <v>4</v>
      </c>
      <c r="O1670" s="5">
        <v>12</v>
      </c>
      <c r="P1670" s="5">
        <v>12</v>
      </c>
      <c r="Q1670" s="5">
        <v>12</v>
      </c>
      <c r="R1670" s="5">
        <v>12</v>
      </c>
      <c r="S1670" s="5">
        <v>48</v>
      </c>
      <c r="T1670" s="4">
        <v>1920</v>
      </c>
      <c r="U1670" s="26">
        <f t="shared" si="52"/>
        <v>16.217894658422111</v>
      </c>
      <c r="V1670" s="26">
        <f t="shared" si="53"/>
        <v>648.71578633688443</v>
      </c>
      <c r="Z1670" s="4">
        <v>20</v>
      </c>
      <c r="AA1670" s="26">
        <v>13.257701565502954</v>
      </c>
      <c r="AB1670" s="26">
        <v>795.46209393017728</v>
      </c>
    </row>
    <row r="1671" spans="1:28" x14ac:dyDescent="0.25">
      <c r="A1671" s="5" t="s">
        <v>2444</v>
      </c>
      <c r="B1671" s="6" t="s">
        <v>1643</v>
      </c>
      <c r="C1671" s="6" t="s">
        <v>1644</v>
      </c>
      <c r="D1671" s="5">
        <v>1996</v>
      </c>
      <c r="E1671" s="5">
        <v>20</v>
      </c>
      <c r="F1671" s="5">
        <v>19</v>
      </c>
      <c r="G1671" s="5">
        <v>91364</v>
      </c>
      <c r="H1671" s="5" t="s">
        <v>2097</v>
      </c>
      <c r="I1671" s="7">
        <v>4</v>
      </c>
      <c r="J1671" s="5">
        <v>30</v>
      </c>
      <c r="K1671" s="5">
        <v>6</v>
      </c>
      <c r="L1671" s="5">
        <v>0</v>
      </c>
      <c r="M1671" s="5">
        <v>4</v>
      </c>
      <c r="N1671" s="5">
        <v>6</v>
      </c>
      <c r="O1671" s="5">
        <v>18</v>
      </c>
      <c r="P1671" s="5">
        <v>0</v>
      </c>
      <c r="Q1671" s="5">
        <v>12</v>
      </c>
      <c r="R1671" s="5">
        <v>18</v>
      </c>
      <c r="S1671" s="5">
        <v>48</v>
      </c>
      <c r="T1671" s="4">
        <v>1440</v>
      </c>
      <c r="U1671" s="26">
        <f t="shared" si="52"/>
        <v>16.151380498277497</v>
      </c>
      <c r="V1671" s="26">
        <f t="shared" si="53"/>
        <v>484.54141494832493</v>
      </c>
      <c r="Z1671" s="4">
        <v>38</v>
      </c>
      <c r="AA1671" s="26">
        <v>59.278974797577028</v>
      </c>
      <c r="AB1671" s="26">
        <v>5157.2708073892018</v>
      </c>
    </row>
    <row r="1672" spans="1:28" x14ac:dyDescent="0.25">
      <c r="A1672" s="5" t="s">
        <v>2449</v>
      </c>
      <c r="B1672" s="6" t="s">
        <v>1643</v>
      </c>
      <c r="C1672" s="6" t="s">
        <v>1644</v>
      </c>
      <c r="D1672" s="5">
        <v>1996</v>
      </c>
      <c r="E1672" s="5">
        <v>20</v>
      </c>
      <c r="F1672" s="5">
        <v>19</v>
      </c>
      <c r="G1672" s="5">
        <v>90731</v>
      </c>
      <c r="H1672" s="5" t="s">
        <v>2097</v>
      </c>
      <c r="I1672" s="7">
        <v>1.9</v>
      </c>
      <c r="J1672" s="5">
        <v>10</v>
      </c>
      <c r="K1672" s="5">
        <v>4</v>
      </c>
      <c r="L1672" s="5">
        <v>4</v>
      </c>
      <c r="M1672" s="5">
        <v>4</v>
      </c>
      <c r="N1672" s="5">
        <v>4</v>
      </c>
      <c r="O1672" s="5">
        <v>12</v>
      </c>
      <c r="P1672" s="5">
        <v>12</v>
      </c>
      <c r="Q1672" s="5">
        <v>12</v>
      </c>
      <c r="R1672" s="5">
        <v>12</v>
      </c>
      <c r="S1672" s="5">
        <v>48</v>
      </c>
      <c r="T1672" s="4">
        <v>480</v>
      </c>
      <c r="U1672" s="26">
        <f t="shared" si="52"/>
        <v>16.151380498277497</v>
      </c>
      <c r="V1672" s="26">
        <f t="shared" si="53"/>
        <v>161.51380498277496</v>
      </c>
      <c r="Z1672" s="4">
        <v>35</v>
      </c>
      <c r="AA1672" s="26">
        <v>8.5651431770698174</v>
      </c>
      <c r="AB1672" s="26">
        <v>162.73772036432652</v>
      </c>
    </row>
    <row r="1673" spans="1:28" x14ac:dyDescent="0.25">
      <c r="A1673" s="5" t="s">
        <v>2760</v>
      </c>
      <c r="B1673" s="6" t="s">
        <v>1643</v>
      </c>
      <c r="C1673" s="6" t="s">
        <v>1644</v>
      </c>
      <c r="D1673" s="5">
        <v>1996</v>
      </c>
      <c r="E1673" s="5">
        <v>20</v>
      </c>
      <c r="F1673" s="5">
        <v>41</v>
      </c>
      <c r="G1673" s="5">
        <v>94044</v>
      </c>
      <c r="H1673" s="5" t="s">
        <v>2097</v>
      </c>
      <c r="I1673" s="7">
        <v>5.9</v>
      </c>
      <c r="J1673" s="5">
        <v>40</v>
      </c>
      <c r="K1673" s="5">
        <v>4</v>
      </c>
      <c r="L1673" s="5">
        <v>4</v>
      </c>
      <c r="M1673" s="5">
        <v>4</v>
      </c>
      <c r="N1673" s="5">
        <v>4</v>
      </c>
      <c r="O1673" s="5">
        <v>12</v>
      </c>
      <c r="P1673" s="5">
        <v>12</v>
      </c>
      <c r="Q1673" s="5">
        <v>12</v>
      </c>
      <c r="R1673" s="5">
        <v>12</v>
      </c>
      <c r="S1673" s="5">
        <v>48</v>
      </c>
      <c r="T1673" s="4">
        <v>1920</v>
      </c>
      <c r="U1673" s="26">
        <f t="shared" si="52"/>
        <v>16.151380498277497</v>
      </c>
      <c r="V1673" s="26">
        <f t="shared" si="53"/>
        <v>646.05521993109983</v>
      </c>
      <c r="Z1673" s="4">
        <v>33</v>
      </c>
      <c r="AA1673" s="26">
        <v>5.6751829560681353</v>
      </c>
      <c r="AB1673" s="26">
        <v>141.8795739017034</v>
      </c>
    </row>
    <row r="1674" spans="1:28" x14ac:dyDescent="0.25">
      <c r="A1674" s="5" t="s">
        <v>2424</v>
      </c>
      <c r="B1674" s="6" t="s">
        <v>1643</v>
      </c>
      <c r="C1674" s="6" t="s">
        <v>1644</v>
      </c>
      <c r="D1674" s="5">
        <v>1995</v>
      </c>
      <c r="E1674" s="5">
        <v>21</v>
      </c>
      <c r="F1674" s="5">
        <v>18</v>
      </c>
      <c r="G1674" s="5">
        <v>96109</v>
      </c>
      <c r="H1674" s="5" t="s">
        <v>2097</v>
      </c>
      <c r="I1674" s="7">
        <v>4.7</v>
      </c>
      <c r="J1674" s="5">
        <v>46</v>
      </c>
      <c r="K1674" s="5">
        <v>4</v>
      </c>
      <c r="L1674" s="5">
        <v>4</v>
      </c>
      <c r="M1674" s="5">
        <v>4</v>
      </c>
      <c r="N1674" s="5">
        <v>4</v>
      </c>
      <c r="O1674" s="5">
        <v>12</v>
      </c>
      <c r="P1674" s="5">
        <v>12</v>
      </c>
      <c r="Q1674" s="5">
        <v>12</v>
      </c>
      <c r="R1674" s="5">
        <v>12</v>
      </c>
      <c r="S1674" s="5">
        <v>48</v>
      </c>
      <c r="T1674" s="4">
        <v>2208</v>
      </c>
      <c r="U1674" s="26">
        <f t="shared" si="52"/>
        <v>16.084161919341479</v>
      </c>
      <c r="V1674" s="26">
        <f t="shared" si="53"/>
        <v>739.87144828970804</v>
      </c>
      <c r="Z1674" s="4">
        <v>51</v>
      </c>
      <c r="AA1674" s="26">
        <v>12.578490184080652</v>
      </c>
      <c r="AB1674" s="26">
        <v>25.156980368161303</v>
      </c>
    </row>
    <row r="1675" spans="1:28" x14ac:dyDescent="0.25">
      <c r="A1675" s="5" t="s">
        <v>2720</v>
      </c>
      <c r="B1675" s="6" t="s">
        <v>1643</v>
      </c>
      <c r="C1675" s="6" t="s">
        <v>1644</v>
      </c>
      <c r="D1675" s="5">
        <v>1994</v>
      </c>
      <c r="E1675" s="5">
        <v>22</v>
      </c>
      <c r="F1675" s="5">
        <v>37</v>
      </c>
      <c r="G1675" s="5">
        <v>92064</v>
      </c>
      <c r="H1675" s="5" t="s">
        <v>2097</v>
      </c>
      <c r="I1675" s="7">
        <v>1.8</v>
      </c>
      <c r="J1675" s="5">
        <v>25</v>
      </c>
      <c r="K1675" s="5">
        <v>6</v>
      </c>
      <c r="L1675" s="5">
        <v>1</v>
      </c>
      <c r="M1675" s="5">
        <v>3</v>
      </c>
      <c r="N1675" s="5">
        <v>6</v>
      </c>
      <c r="O1675" s="5">
        <v>18</v>
      </c>
      <c r="P1675" s="5">
        <v>3</v>
      </c>
      <c r="Q1675" s="5">
        <v>9</v>
      </c>
      <c r="R1675" s="5">
        <v>18</v>
      </c>
      <c r="S1675" s="5">
        <v>48</v>
      </c>
      <c r="T1675" s="4">
        <v>1200</v>
      </c>
      <c r="U1675" s="26">
        <f t="shared" si="52"/>
        <v>16.016227671813507</v>
      </c>
      <c r="V1675" s="26">
        <f t="shared" si="53"/>
        <v>400.40569179533765</v>
      </c>
      <c r="Z1675" s="4">
        <v>27</v>
      </c>
      <c r="AA1675" s="26">
        <v>23.317384314417065</v>
      </c>
      <c r="AB1675" s="26">
        <v>816.10845100459733</v>
      </c>
    </row>
    <row r="1676" spans="1:28" x14ac:dyDescent="0.25">
      <c r="A1676" s="5" t="s">
        <v>2799</v>
      </c>
      <c r="B1676" s="6" t="s">
        <v>1643</v>
      </c>
      <c r="C1676" s="6" t="s">
        <v>1644</v>
      </c>
      <c r="D1676" s="5">
        <v>1994</v>
      </c>
      <c r="E1676" s="5">
        <v>22</v>
      </c>
      <c r="F1676" s="5">
        <v>44</v>
      </c>
      <c r="G1676" s="5">
        <v>95033</v>
      </c>
      <c r="H1676" s="5" t="s">
        <v>2097</v>
      </c>
      <c r="I1676" s="7">
        <v>3.9</v>
      </c>
      <c r="J1676" s="5">
        <v>50</v>
      </c>
      <c r="K1676" s="5">
        <v>4</v>
      </c>
      <c r="L1676" s="5">
        <v>4</v>
      </c>
      <c r="M1676" s="5">
        <v>4</v>
      </c>
      <c r="N1676" s="5">
        <v>4</v>
      </c>
      <c r="O1676" s="5">
        <v>12</v>
      </c>
      <c r="P1676" s="5">
        <v>12</v>
      </c>
      <c r="Q1676" s="5">
        <v>12</v>
      </c>
      <c r="R1676" s="5">
        <v>12</v>
      </c>
      <c r="S1676" s="5">
        <v>48</v>
      </c>
      <c r="T1676" s="4">
        <v>2400</v>
      </c>
      <c r="U1676" s="26">
        <f t="shared" si="52"/>
        <v>16.016227671813507</v>
      </c>
      <c r="V1676" s="26">
        <f t="shared" si="53"/>
        <v>800.81138359067529</v>
      </c>
      <c r="Z1676" s="4">
        <v>23</v>
      </c>
      <c r="AA1676" s="26">
        <v>6.7218219787983111</v>
      </c>
      <c r="AB1676" s="26">
        <v>201.65465936394932</v>
      </c>
    </row>
    <row r="1677" spans="1:28" x14ac:dyDescent="0.25">
      <c r="A1677" s="5" t="s">
        <v>2536</v>
      </c>
      <c r="B1677" s="6" t="s">
        <v>1643</v>
      </c>
      <c r="C1677" s="6" t="s">
        <v>1644</v>
      </c>
      <c r="D1677" s="5">
        <v>1993</v>
      </c>
      <c r="E1677" s="5">
        <v>23</v>
      </c>
      <c r="F1677" s="5">
        <v>21</v>
      </c>
      <c r="G1677" s="5">
        <v>94930</v>
      </c>
      <c r="H1677" s="5" t="s">
        <v>2097</v>
      </c>
      <c r="I1677" s="7">
        <v>6.9</v>
      </c>
      <c r="J1677" s="5">
        <v>60</v>
      </c>
      <c r="K1677" s="5">
        <v>3</v>
      </c>
      <c r="L1677" s="5">
        <v>6</v>
      </c>
      <c r="M1677" s="5">
        <v>6</v>
      </c>
      <c r="N1677" s="5">
        <v>1</v>
      </c>
      <c r="O1677" s="5">
        <v>9</v>
      </c>
      <c r="P1677" s="5">
        <v>18</v>
      </c>
      <c r="Q1677" s="5">
        <v>18</v>
      </c>
      <c r="R1677" s="5">
        <v>3</v>
      </c>
      <c r="S1677" s="5">
        <v>48</v>
      </c>
      <c r="T1677" s="4">
        <v>2880</v>
      </c>
      <c r="U1677" s="26">
        <f t="shared" si="52"/>
        <v>15.947566265060242</v>
      </c>
      <c r="V1677" s="26">
        <f t="shared" si="53"/>
        <v>956.85397590361458</v>
      </c>
      <c r="Z1677" s="4">
        <v>48</v>
      </c>
      <c r="AA1677" s="26">
        <v>40.880093098262115</v>
      </c>
      <c r="AB1677" s="26">
        <v>408.80093098262114</v>
      </c>
    </row>
    <row r="1678" spans="1:28" x14ac:dyDescent="0.25">
      <c r="A1678" s="5" t="s">
        <v>2470</v>
      </c>
      <c r="B1678" s="6" t="s">
        <v>1643</v>
      </c>
      <c r="C1678" s="6" t="s">
        <v>1644</v>
      </c>
      <c r="D1678" s="5">
        <v>1992</v>
      </c>
      <c r="E1678" s="5">
        <v>24</v>
      </c>
      <c r="F1678" s="5">
        <v>19</v>
      </c>
      <c r="G1678" s="5">
        <v>91706</v>
      </c>
      <c r="H1678" s="5" t="s">
        <v>2097</v>
      </c>
      <c r="I1678" s="7">
        <v>5.9</v>
      </c>
      <c r="J1678" s="5">
        <v>31</v>
      </c>
      <c r="K1678" s="5">
        <v>4</v>
      </c>
      <c r="L1678" s="5">
        <v>4</v>
      </c>
      <c r="M1678" s="5">
        <v>4</v>
      </c>
      <c r="N1678" s="5">
        <v>4</v>
      </c>
      <c r="O1678" s="5">
        <v>12</v>
      </c>
      <c r="P1678" s="5">
        <v>12</v>
      </c>
      <c r="Q1678" s="5">
        <v>12</v>
      </c>
      <c r="R1678" s="5">
        <v>12</v>
      </c>
      <c r="S1678" s="5">
        <v>48</v>
      </c>
      <c r="T1678" s="4">
        <v>1488</v>
      </c>
      <c r="U1678" s="26">
        <f t="shared" si="52"/>
        <v>15.878165961136332</v>
      </c>
      <c r="V1678" s="26">
        <f t="shared" si="53"/>
        <v>492.22314479522629</v>
      </c>
      <c r="Z1678" s="4">
        <v>20</v>
      </c>
      <c r="AA1678" s="26">
        <v>7.9546209393017726</v>
      </c>
      <c r="AB1678" s="26">
        <v>167.04703972533721</v>
      </c>
    </row>
    <row r="1679" spans="1:28" x14ac:dyDescent="0.25">
      <c r="A1679" s="5" t="s">
        <v>2738</v>
      </c>
      <c r="B1679" s="6" t="s">
        <v>1643</v>
      </c>
      <c r="C1679" s="6" t="s">
        <v>1644</v>
      </c>
      <c r="D1679" s="5">
        <v>1990</v>
      </c>
      <c r="E1679" s="5">
        <v>26</v>
      </c>
      <c r="F1679" s="5">
        <v>39</v>
      </c>
      <c r="G1679" s="5">
        <v>95240</v>
      </c>
      <c r="H1679" s="5" t="s">
        <v>2097</v>
      </c>
      <c r="I1679" s="7">
        <v>1.7</v>
      </c>
      <c r="J1679" s="5">
        <v>10</v>
      </c>
      <c r="K1679" s="5">
        <v>4</v>
      </c>
      <c r="L1679" s="5">
        <v>4</v>
      </c>
      <c r="M1679" s="5">
        <v>4</v>
      </c>
      <c r="N1679" s="5">
        <v>4</v>
      </c>
      <c r="O1679" s="5">
        <v>12</v>
      </c>
      <c r="P1679" s="5">
        <v>12</v>
      </c>
      <c r="Q1679" s="5">
        <v>12</v>
      </c>
      <c r="R1679" s="5">
        <v>12</v>
      </c>
      <c r="S1679" s="5">
        <v>48</v>
      </c>
      <c r="T1679" s="4">
        <v>480</v>
      </c>
      <c r="U1679" s="26">
        <f t="shared" si="52"/>
        <v>15.737100433078986</v>
      </c>
      <c r="V1679" s="26">
        <f t="shared" si="53"/>
        <v>157.37100433078984</v>
      </c>
      <c r="Z1679" s="4">
        <v>32</v>
      </c>
      <c r="AA1679" s="26">
        <v>5.6413329861555486</v>
      </c>
      <c r="AB1679" s="26">
        <v>0</v>
      </c>
    </row>
    <row r="1680" spans="1:28" x14ac:dyDescent="0.25">
      <c r="A1680" s="5" t="s">
        <v>2348</v>
      </c>
      <c r="B1680" s="6" t="s">
        <v>1643</v>
      </c>
      <c r="C1680" s="6" t="s">
        <v>1644</v>
      </c>
      <c r="D1680" s="5">
        <v>1989</v>
      </c>
      <c r="E1680" s="5">
        <v>27</v>
      </c>
      <c r="F1680" s="5">
        <v>1</v>
      </c>
      <c r="G1680" s="5">
        <v>94546</v>
      </c>
      <c r="H1680" s="5" t="s">
        <v>2097</v>
      </c>
      <c r="I1680" s="7">
        <v>3.9</v>
      </c>
      <c r="J1680" s="5">
        <v>60</v>
      </c>
      <c r="K1680" s="5">
        <v>2</v>
      </c>
      <c r="L1680" s="5">
        <v>4</v>
      </c>
      <c r="M1680" s="5">
        <v>6</v>
      </c>
      <c r="N1680" s="5">
        <v>4</v>
      </c>
      <c r="O1680" s="5">
        <v>6</v>
      </c>
      <c r="P1680" s="5">
        <v>12</v>
      </c>
      <c r="Q1680" s="5">
        <v>18</v>
      </c>
      <c r="R1680" s="5">
        <v>12</v>
      </c>
      <c r="S1680" s="5">
        <v>48</v>
      </c>
      <c r="T1680" s="4">
        <v>2880</v>
      </c>
      <c r="U1680" s="26">
        <f t="shared" si="52"/>
        <v>15.665410435188308</v>
      </c>
      <c r="V1680" s="26">
        <f t="shared" si="53"/>
        <v>939.92462611129849</v>
      </c>
      <c r="Z1680" s="4">
        <v>25</v>
      </c>
      <c r="AA1680" s="26">
        <v>47.51645228836373</v>
      </c>
      <c r="AB1680" s="26">
        <v>997.84549805563836</v>
      </c>
    </row>
    <row r="1681" spans="1:28" x14ac:dyDescent="0.25">
      <c r="A1681" s="5" t="s">
        <v>2741</v>
      </c>
      <c r="B1681" s="6" t="s">
        <v>1643</v>
      </c>
      <c r="C1681" s="6" t="s">
        <v>1644</v>
      </c>
      <c r="D1681" s="5">
        <v>1986</v>
      </c>
      <c r="E1681" s="5">
        <v>30</v>
      </c>
      <c r="F1681" s="5">
        <v>40</v>
      </c>
      <c r="G1681" s="5">
        <v>93465</v>
      </c>
      <c r="H1681" s="5" t="s">
        <v>2097</v>
      </c>
      <c r="I1681" s="7">
        <v>4</v>
      </c>
      <c r="J1681" s="5">
        <v>32</v>
      </c>
      <c r="K1681" s="5">
        <v>2</v>
      </c>
      <c r="L1681" s="5">
        <v>0</v>
      </c>
      <c r="M1681" s="5">
        <v>6</v>
      </c>
      <c r="N1681" s="5">
        <v>8</v>
      </c>
      <c r="O1681" s="5">
        <v>6</v>
      </c>
      <c r="P1681" s="5">
        <v>0</v>
      </c>
      <c r="Q1681" s="5">
        <v>18</v>
      </c>
      <c r="R1681" s="5">
        <v>24</v>
      </c>
      <c r="S1681" s="5">
        <v>48</v>
      </c>
      <c r="T1681" s="4">
        <v>1536</v>
      </c>
      <c r="U1681" s="26">
        <f t="shared" si="52"/>
        <v>15.445557078106884</v>
      </c>
      <c r="V1681" s="26">
        <f t="shared" si="53"/>
        <v>494.25782649942028</v>
      </c>
      <c r="Z1681" s="4">
        <v>42</v>
      </c>
      <c r="AA1681" s="26">
        <v>12.069023314888941</v>
      </c>
      <c r="AB1681" s="26">
        <v>193.10437303822306</v>
      </c>
    </row>
    <row r="1682" spans="1:28" x14ac:dyDescent="0.25">
      <c r="A1682" s="5" t="s">
        <v>2520</v>
      </c>
      <c r="B1682" s="6" t="s">
        <v>1643</v>
      </c>
      <c r="C1682" s="6" t="s">
        <v>1644</v>
      </c>
      <c r="D1682" s="5">
        <v>1985</v>
      </c>
      <c r="E1682" s="5">
        <v>31</v>
      </c>
      <c r="F1682" s="5">
        <v>19</v>
      </c>
      <c r="G1682" s="5">
        <v>91343</v>
      </c>
      <c r="H1682" s="5" t="s">
        <v>2097</v>
      </c>
      <c r="I1682" s="7">
        <v>1</v>
      </c>
      <c r="J1682" s="5">
        <v>13</v>
      </c>
      <c r="K1682" s="5">
        <v>6</v>
      </c>
      <c r="L1682" s="5">
        <v>0</v>
      </c>
      <c r="M1682" s="5">
        <v>4</v>
      </c>
      <c r="N1682" s="5">
        <v>6</v>
      </c>
      <c r="O1682" s="5">
        <v>18</v>
      </c>
      <c r="P1682" s="5">
        <v>0</v>
      </c>
      <c r="Q1682" s="5">
        <v>12</v>
      </c>
      <c r="R1682" s="5">
        <v>18</v>
      </c>
      <c r="S1682" s="5">
        <v>48</v>
      </c>
      <c r="T1682" s="4">
        <v>624</v>
      </c>
      <c r="U1682" s="26">
        <f t="shared" si="52"/>
        <v>15.370633595675333</v>
      </c>
      <c r="V1682" s="26">
        <f t="shared" si="53"/>
        <v>199.81823674377932</v>
      </c>
      <c r="Z1682" s="4">
        <v>35</v>
      </c>
      <c r="AA1682" s="26">
        <v>19.985334079829574</v>
      </c>
      <c r="AB1682" s="26">
        <v>1019.2520380713082</v>
      </c>
    </row>
    <row r="1683" spans="1:28" x14ac:dyDescent="0.25">
      <c r="A1683" s="5" t="s">
        <v>2451</v>
      </c>
      <c r="B1683" s="6" t="s">
        <v>1643</v>
      </c>
      <c r="C1683" s="6" t="s">
        <v>1644</v>
      </c>
      <c r="D1683" s="5">
        <v>1984</v>
      </c>
      <c r="E1683" s="5">
        <v>32</v>
      </c>
      <c r="F1683" s="5">
        <v>19</v>
      </c>
      <c r="G1683" s="5">
        <v>91107</v>
      </c>
      <c r="H1683" s="5" t="s">
        <v>2097</v>
      </c>
      <c r="I1683" s="7">
        <v>3</v>
      </c>
      <c r="J1683" s="5">
        <v>40</v>
      </c>
      <c r="K1683" s="5">
        <v>6</v>
      </c>
      <c r="L1683" s="5">
        <v>6</v>
      </c>
      <c r="M1683" s="5">
        <v>4</v>
      </c>
      <c r="N1683" s="5">
        <v>0</v>
      </c>
      <c r="O1683" s="5">
        <v>18</v>
      </c>
      <c r="P1683" s="5">
        <v>18</v>
      </c>
      <c r="Q1683" s="5">
        <v>12</v>
      </c>
      <c r="R1683" s="5">
        <v>0</v>
      </c>
      <c r="S1683" s="5">
        <v>48</v>
      </c>
      <c r="T1683" s="4">
        <v>1920</v>
      </c>
      <c r="U1683" s="26">
        <f t="shared" si="52"/>
        <v>15.294867558492781</v>
      </c>
      <c r="V1683" s="26">
        <f t="shared" si="53"/>
        <v>611.79470233971119</v>
      </c>
      <c r="Z1683" s="4">
        <v>32</v>
      </c>
      <c r="AA1683" s="26">
        <v>28.206664930777741</v>
      </c>
      <c r="AB1683" s="26">
        <v>846.19994792333227</v>
      </c>
    </row>
    <row r="1684" spans="1:28" x14ac:dyDescent="0.25">
      <c r="A1684" s="5" t="s">
        <v>2496</v>
      </c>
      <c r="B1684" s="6" t="s">
        <v>1643</v>
      </c>
      <c r="C1684" s="6" t="s">
        <v>1644</v>
      </c>
      <c r="D1684" s="5">
        <v>1984</v>
      </c>
      <c r="E1684" s="5">
        <v>32</v>
      </c>
      <c r="F1684" s="5">
        <v>19</v>
      </c>
      <c r="G1684" s="5">
        <v>91367</v>
      </c>
      <c r="H1684" s="5" t="s">
        <v>2097</v>
      </c>
      <c r="I1684" s="7">
        <v>7</v>
      </c>
      <c r="J1684" s="5">
        <v>61</v>
      </c>
      <c r="K1684" s="5">
        <v>5</v>
      </c>
      <c r="L1684" s="5">
        <v>1</v>
      </c>
      <c r="M1684" s="5">
        <v>5</v>
      </c>
      <c r="N1684" s="5">
        <v>5</v>
      </c>
      <c r="O1684" s="5">
        <v>15</v>
      </c>
      <c r="P1684" s="5">
        <v>3</v>
      </c>
      <c r="Q1684" s="5">
        <v>15</v>
      </c>
      <c r="R1684" s="5">
        <v>15</v>
      </c>
      <c r="S1684" s="5">
        <v>48</v>
      </c>
      <c r="T1684" s="4">
        <v>2928</v>
      </c>
      <c r="U1684" s="26">
        <f t="shared" si="52"/>
        <v>15.294867558492781</v>
      </c>
      <c r="V1684" s="26">
        <f t="shared" si="53"/>
        <v>932.98692106805959</v>
      </c>
      <c r="Z1684" s="4">
        <v>32</v>
      </c>
      <c r="AA1684" s="26">
        <v>15.513665711927759</v>
      </c>
      <c r="AB1684" s="26">
        <v>1163.5249283945818</v>
      </c>
    </row>
    <row r="1685" spans="1:28" x14ac:dyDescent="0.25">
      <c r="A1685" s="5" t="s">
        <v>2344</v>
      </c>
      <c r="B1685" s="6" t="s">
        <v>1730</v>
      </c>
      <c r="C1685" s="6" t="s">
        <v>1151</v>
      </c>
      <c r="D1685" s="5">
        <v>1982</v>
      </c>
      <c r="E1685" s="5">
        <v>34</v>
      </c>
      <c r="F1685" s="5">
        <v>1</v>
      </c>
      <c r="G1685" s="5">
        <v>94546</v>
      </c>
      <c r="H1685" s="5" t="s">
        <v>2097</v>
      </c>
      <c r="I1685" s="7">
        <v>5</v>
      </c>
      <c r="J1685" s="5">
        <v>30</v>
      </c>
      <c r="K1685" s="5">
        <v>2</v>
      </c>
      <c r="L1685" s="5">
        <v>10</v>
      </c>
      <c r="M1685" s="5">
        <v>3</v>
      </c>
      <c r="N1685" s="5">
        <v>1</v>
      </c>
      <c r="O1685" s="5">
        <v>6</v>
      </c>
      <c r="P1685" s="5">
        <v>30</v>
      </c>
      <c r="Q1685" s="5">
        <v>9</v>
      </c>
      <c r="R1685" s="5">
        <v>3</v>
      </c>
      <c r="S1685" s="5">
        <v>48</v>
      </c>
      <c r="T1685" s="4">
        <v>1440</v>
      </c>
      <c r="U1685" s="26">
        <f t="shared" si="52"/>
        <v>15.140750323415267</v>
      </c>
      <c r="V1685" s="26">
        <f t="shared" si="53"/>
        <v>454.22250970245801</v>
      </c>
      <c r="Z1685" s="4">
        <v>46</v>
      </c>
      <c r="AA1685" s="26">
        <v>16.999271036778254</v>
      </c>
      <c r="AB1685" s="26">
        <v>152.99343933100428</v>
      </c>
    </row>
    <row r="1686" spans="1:28" x14ac:dyDescent="0.25">
      <c r="A1686" s="5" t="s">
        <v>2372</v>
      </c>
      <c r="B1686" s="6" t="s">
        <v>1730</v>
      </c>
      <c r="C1686" s="6" t="s">
        <v>1151</v>
      </c>
      <c r="D1686" s="5">
        <v>1982</v>
      </c>
      <c r="E1686" s="5">
        <v>34</v>
      </c>
      <c r="F1686" s="5">
        <v>4</v>
      </c>
      <c r="G1686" s="5">
        <v>95973</v>
      </c>
      <c r="H1686" s="5" t="s">
        <v>2097</v>
      </c>
      <c r="I1686" s="7">
        <v>6.3</v>
      </c>
      <c r="J1686" s="5">
        <v>74</v>
      </c>
      <c r="K1686" s="5">
        <v>4</v>
      </c>
      <c r="L1686" s="5">
        <v>4</v>
      </c>
      <c r="M1686" s="5">
        <v>4</v>
      </c>
      <c r="N1686" s="5">
        <v>4</v>
      </c>
      <c r="O1686" s="5">
        <v>12</v>
      </c>
      <c r="P1686" s="5">
        <v>12</v>
      </c>
      <c r="Q1686" s="5">
        <v>12</v>
      </c>
      <c r="R1686" s="5">
        <v>12</v>
      </c>
      <c r="S1686" s="5">
        <v>48</v>
      </c>
      <c r="T1686" s="4">
        <v>3552</v>
      </c>
      <c r="U1686" s="26">
        <f t="shared" si="52"/>
        <v>15.140750323415267</v>
      </c>
      <c r="V1686" s="26">
        <f t="shared" si="53"/>
        <v>1120.4155239327297</v>
      </c>
      <c r="Z1686" s="4">
        <v>42</v>
      </c>
      <c r="AA1686" s="26">
        <v>15.086279143611176</v>
      </c>
      <c r="AB1686" s="26">
        <v>75.431395718055882</v>
      </c>
    </row>
    <row r="1687" spans="1:28" x14ac:dyDescent="0.25">
      <c r="A1687" s="5" t="s">
        <v>2795</v>
      </c>
      <c r="B1687" s="6" t="s">
        <v>1643</v>
      </c>
      <c r="C1687" s="6" t="s">
        <v>1644</v>
      </c>
      <c r="D1687" s="5">
        <v>1980</v>
      </c>
      <c r="E1687" s="5">
        <v>36</v>
      </c>
      <c r="F1687" s="5">
        <v>43</v>
      </c>
      <c r="G1687" s="5">
        <v>95127</v>
      </c>
      <c r="H1687" s="5" t="s">
        <v>2097</v>
      </c>
      <c r="I1687" s="7">
        <v>1.9</v>
      </c>
      <c r="J1687" s="5">
        <v>20</v>
      </c>
      <c r="K1687" s="5">
        <v>4</v>
      </c>
      <c r="L1687" s="5">
        <v>4</v>
      </c>
      <c r="M1687" s="5">
        <v>4</v>
      </c>
      <c r="N1687" s="5">
        <v>4</v>
      </c>
      <c r="O1687" s="5">
        <v>12</v>
      </c>
      <c r="P1687" s="5">
        <v>12</v>
      </c>
      <c r="Q1687" s="5">
        <v>12</v>
      </c>
      <c r="R1687" s="5">
        <v>12</v>
      </c>
      <c r="S1687" s="5">
        <v>48</v>
      </c>
      <c r="T1687" s="4">
        <v>960</v>
      </c>
      <c r="U1687" s="26">
        <f t="shared" si="52"/>
        <v>14.983087072678696</v>
      </c>
      <c r="V1687" s="26">
        <f t="shared" si="53"/>
        <v>299.66174145357394</v>
      </c>
      <c r="Z1687" s="4">
        <v>22</v>
      </c>
      <c r="AA1687" s="26">
        <v>49.50609608953954</v>
      </c>
      <c r="AB1687" s="26">
        <v>792.09753743263263</v>
      </c>
    </row>
    <row r="1688" spans="1:28" x14ac:dyDescent="0.25">
      <c r="A1688" s="5" t="s">
        <v>2441</v>
      </c>
      <c r="B1688" s="6" t="s">
        <v>1643</v>
      </c>
      <c r="C1688" s="6" t="s">
        <v>1644</v>
      </c>
      <c r="D1688" s="5">
        <v>1979</v>
      </c>
      <c r="E1688" s="5">
        <v>37</v>
      </c>
      <c r="F1688" s="5">
        <v>19</v>
      </c>
      <c r="G1688" s="5">
        <v>90028</v>
      </c>
      <c r="H1688" s="5" t="s">
        <v>2097</v>
      </c>
      <c r="I1688" s="7">
        <v>4</v>
      </c>
      <c r="J1688" s="5">
        <v>21</v>
      </c>
      <c r="K1688" s="5">
        <v>6</v>
      </c>
      <c r="L1688" s="5">
        <v>2</v>
      </c>
      <c r="M1688" s="5">
        <v>4</v>
      </c>
      <c r="N1688" s="5">
        <v>4</v>
      </c>
      <c r="O1688" s="5">
        <v>18</v>
      </c>
      <c r="P1688" s="5">
        <v>6</v>
      </c>
      <c r="Q1688" s="5">
        <v>12</v>
      </c>
      <c r="R1688" s="5">
        <v>12</v>
      </c>
      <c r="S1688" s="5">
        <v>48</v>
      </c>
      <c r="T1688" s="4">
        <v>1008</v>
      </c>
      <c r="U1688" s="26">
        <f t="shared" si="52"/>
        <v>14.902887225466809</v>
      </c>
      <c r="V1688" s="26">
        <f t="shared" si="53"/>
        <v>312.96063173480297</v>
      </c>
      <c r="Z1688" s="4">
        <v>23</v>
      </c>
      <c r="AA1688" s="26">
        <v>2.6887287915193241</v>
      </c>
      <c r="AB1688" s="26">
        <v>53.774575830386482</v>
      </c>
    </row>
    <row r="1689" spans="1:28" x14ac:dyDescent="0.25">
      <c r="A1689" s="5" t="s">
        <v>2751</v>
      </c>
      <c r="B1689" s="6" t="s">
        <v>1643</v>
      </c>
      <c r="C1689" s="6" t="s">
        <v>1644</v>
      </c>
      <c r="D1689" s="5">
        <v>1979</v>
      </c>
      <c r="E1689" s="5">
        <v>37</v>
      </c>
      <c r="F1689" s="5">
        <v>41</v>
      </c>
      <c r="G1689" s="5">
        <v>94063</v>
      </c>
      <c r="H1689" s="5" t="s">
        <v>2097</v>
      </c>
      <c r="I1689" s="7">
        <v>6.7</v>
      </c>
      <c r="J1689" s="5">
        <v>80</v>
      </c>
      <c r="K1689" s="5">
        <v>7</v>
      </c>
      <c r="L1689" s="5">
        <v>0</v>
      </c>
      <c r="M1689" s="5">
        <v>7</v>
      </c>
      <c r="N1689" s="5">
        <v>2</v>
      </c>
      <c r="O1689" s="5">
        <v>21</v>
      </c>
      <c r="P1689" s="5">
        <v>0</v>
      </c>
      <c r="Q1689" s="5">
        <v>21</v>
      </c>
      <c r="R1689" s="5">
        <v>6</v>
      </c>
      <c r="S1689" s="5">
        <v>48</v>
      </c>
      <c r="T1689" s="4">
        <v>3840</v>
      </c>
      <c r="U1689" s="26">
        <f t="shared" si="52"/>
        <v>14.902887225466809</v>
      </c>
      <c r="V1689" s="26">
        <f t="shared" si="53"/>
        <v>1192.2309780373448</v>
      </c>
      <c r="Z1689" s="4">
        <v>29</v>
      </c>
      <c r="AA1689" s="26">
        <v>30.501318938265246</v>
      </c>
      <c r="AB1689" s="26">
        <v>1372.559352221936</v>
      </c>
    </row>
    <row r="1690" spans="1:28" x14ac:dyDescent="0.25">
      <c r="A1690" s="5" t="s">
        <v>2469</v>
      </c>
      <c r="B1690" s="6" t="s">
        <v>1643</v>
      </c>
      <c r="C1690" s="6" t="s">
        <v>1644</v>
      </c>
      <c r="D1690" s="5">
        <v>1976</v>
      </c>
      <c r="E1690" s="5">
        <v>40</v>
      </c>
      <c r="F1690" s="5">
        <v>19</v>
      </c>
      <c r="G1690" s="5">
        <v>91706</v>
      </c>
      <c r="H1690" s="5" t="s">
        <v>2097</v>
      </c>
      <c r="I1690" s="7">
        <v>6</v>
      </c>
      <c r="J1690" s="5">
        <v>71</v>
      </c>
      <c r="K1690" s="5">
        <v>4</v>
      </c>
      <c r="L1690" s="5">
        <v>3</v>
      </c>
      <c r="M1690" s="5">
        <v>4</v>
      </c>
      <c r="N1690" s="5">
        <v>5</v>
      </c>
      <c r="O1690" s="5">
        <v>12</v>
      </c>
      <c r="P1690" s="5">
        <v>9</v>
      </c>
      <c r="Q1690" s="5">
        <v>12</v>
      </c>
      <c r="R1690" s="5">
        <v>15</v>
      </c>
      <c r="S1690" s="5">
        <v>48</v>
      </c>
      <c r="T1690" s="4">
        <v>3408</v>
      </c>
      <c r="U1690" s="26">
        <f t="shared" si="52"/>
        <v>14.656621463251298</v>
      </c>
      <c r="V1690" s="26">
        <f t="shared" si="53"/>
        <v>1040.6201238908423</v>
      </c>
      <c r="Z1690" s="4">
        <v>36</v>
      </c>
      <c r="AA1690" s="26">
        <v>28.916573071988797</v>
      </c>
      <c r="AB1690" s="26">
        <v>289.16573071988796</v>
      </c>
    </row>
    <row r="1691" spans="1:28" x14ac:dyDescent="0.25">
      <c r="A1691" s="5" t="s">
        <v>2670</v>
      </c>
      <c r="B1691" s="6" t="s">
        <v>1660</v>
      </c>
      <c r="C1691" s="6" t="s">
        <v>1151</v>
      </c>
      <c r="D1691" s="5">
        <v>1973</v>
      </c>
      <c r="E1691" s="5">
        <v>43</v>
      </c>
      <c r="F1691" s="5">
        <v>36</v>
      </c>
      <c r="G1691" s="5">
        <v>92356</v>
      </c>
      <c r="H1691" s="5" t="s">
        <v>2097</v>
      </c>
      <c r="I1691" s="7">
        <v>3.8</v>
      </c>
      <c r="J1691" s="5">
        <v>41</v>
      </c>
      <c r="K1691" s="5">
        <v>3</v>
      </c>
      <c r="L1691" s="5">
        <v>6</v>
      </c>
      <c r="M1691" s="5">
        <v>5</v>
      </c>
      <c r="N1691" s="5">
        <v>2</v>
      </c>
      <c r="O1691" s="5">
        <v>9</v>
      </c>
      <c r="P1691" s="5">
        <v>18</v>
      </c>
      <c r="Q1691" s="5">
        <v>15</v>
      </c>
      <c r="R1691" s="5">
        <v>6</v>
      </c>
      <c r="S1691" s="5">
        <v>48</v>
      </c>
      <c r="T1691" s="4">
        <v>1968</v>
      </c>
      <c r="U1691" s="26">
        <f t="shared" si="52"/>
        <v>14.401499786962081</v>
      </c>
      <c r="V1691" s="26">
        <f t="shared" si="53"/>
        <v>590.46149126544526</v>
      </c>
      <c r="Z1691" s="4">
        <v>31</v>
      </c>
      <c r="AA1691" s="26">
        <v>62.737113733216262</v>
      </c>
      <c r="AB1691" s="26">
        <v>4705.2835299912194</v>
      </c>
    </row>
    <row r="1692" spans="1:28" x14ac:dyDescent="0.25">
      <c r="A1692" s="5" t="s">
        <v>2460</v>
      </c>
      <c r="B1692" s="6" t="s">
        <v>1643</v>
      </c>
      <c r="C1692" s="6" t="s">
        <v>1644</v>
      </c>
      <c r="D1692" s="5">
        <v>1972</v>
      </c>
      <c r="E1692" s="5">
        <v>44</v>
      </c>
      <c r="F1692" s="5">
        <v>19</v>
      </c>
      <c r="G1692" s="5">
        <v>91311</v>
      </c>
      <c r="H1692" s="5" t="s">
        <v>2097</v>
      </c>
      <c r="I1692" s="7">
        <v>3.8</v>
      </c>
      <c r="J1692" s="5">
        <v>14</v>
      </c>
      <c r="K1692" s="5">
        <v>4</v>
      </c>
      <c r="L1692" s="5">
        <v>5</v>
      </c>
      <c r="M1692" s="5">
        <v>4</v>
      </c>
      <c r="N1692" s="5">
        <v>3</v>
      </c>
      <c r="O1692" s="5">
        <v>12</v>
      </c>
      <c r="P1692" s="5">
        <v>15</v>
      </c>
      <c r="Q1692" s="5">
        <v>12</v>
      </c>
      <c r="R1692" s="5">
        <v>9</v>
      </c>
      <c r="S1692" s="5">
        <v>48</v>
      </c>
      <c r="T1692" s="4">
        <v>672</v>
      </c>
      <c r="U1692" s="26">
        <f t="shared" si="52"/>
        <v>14.314408184260159</v>
      </c>
      <c r="V1692" s="26">
        <f t="shared" si="53"/>
        <v>200.40171457964223</v>
      </c>
      <c r="Z1692" s="4">
        <v>20</v>
      </c>
      <c r="AA1692" s="26">
        <v>26.515403131005908</v>
      </c>
      <c r="AB1692" s="26">
        <v>2651.5403131005905</v>
      </c>
    </row>
    <row r="1693" spans="1:28" x14ac:dyDescent="0.25">
      <c r="A1693" s="5" t="s">
        <v>1171</v>
      </c>
      <c r="B1693" s="6" t="s">
        <v>1150</v>
      </c>
      <c r="C1693" s="6" t="s">
        <v>1151</v>
      </c>
      <c r="D1693" s="5">
        <v>2000</v>
      </c>
      <c r="E1693" s="5">
        <v>16</v>
      </c>
      <c r="F1693" s="5">
        <v>1</v>
      </c>
      <c r="G1693" s="5">
        <v>94704</v>
      </c>
      <c r="H1693" s="5" t="s">
        <v>1152</v>
      </c>
      <c r="I1693" s="7">
        <v>1.8</v>
      </c>
      <c r="J1693" s="5">
        <v>10</v>
      </c>
      <c r="K1693" s="5">
        <v>4</v>
      </c>
      <c r="L1693" s="5">
        <v>8</v>
      </c>
      <c r="M1693" s="5">
        <v>4</v>
      </c>
      <c r="N1693" s="5">
        <v>1</v>
      </c>
      <c r="O1693" s="5">
        <v>12</v>
      </c>
      <c r="P1693" s="5">
        <v>24</v>
      </c>
      <c r="Q1693" s="5">
        <v>12</v>
      </c>
      <c r="R1693" s="5">
        <v>3</v>
      </c>
      <c r="S1693" s="5">
        <v>51</v>
      </c>
      <c r="T1693" s="4">
        <v>510</v>
      </c>
      <c r="U1693" s="26">
        <f t="shared" si="52"/>
        <v>17.439152119700747</v>
      </c>
      <c r="V1693" s="26">
        <f t="shared" si="53"/>
        <v>174.39152119700748</v>
      </c>
      <c r="Z1693" s="4">
        <v>31</v>
      </c>
      <c r="AA1693" s="26">
        <v>11.15326466368289</v>
      </c>
      <c r="AB1693" s="26">
        <v>524.20343919309585</v>
      </c>
    </row>
    <row r="1694" spans="1:28" x14ac:dyDescent="0.25">
      <c r="A1694" s="5" t="s">
        <v>1231</v>
      </c>
      <c r="B1694" s="6" t="s">
        <v>1150</v>
      </c>
      <c r="C1694" s="6" t="s">
        <v>1151</v>
      </c>
      <c r="D1694" s="5">
        <v>2012</v>
      </c>
      <c r="E1694" s="5">
        <v>4</v>
      </c>
      <c r="F1694" s="5">
        <v>15</v>
      </c>
      <c r="G1694" s="5">
        <v>93311</v>
      </c>
      <c r="H1694" s="5" t="s">
        <v>1152</v>
      </c>
      <c r="I1694" s="7">
        <v>5.8</v>
      </c>
      <c r="J1694" s="5">
        <v>49</v>
      </c>
      <c r="K1694" s="5">
        <v>6</v>
      </c>
      <c r="L1694" s="5">
        <v>1</v>
      </c>
      <c r="M1694" s="5">
        <v>6</v>
      </c>
      <c r="N1694" s="5">
        <v>4</v>
      </c>
      <c r="O1694" s="5">
        <v>18</v>
      </c>
      <c r="P1694" s="5">
        <v>3</v>
      </c>
      <c r="Q1694" s="5">
        <v>18</v>
      </c>
      <c r="R1694" s="5">
        <v>12</v>
      </c>
      <c r="S1694" s="5">
        <v>51</v>
      </c>
      <c r="T1694" s="4">
        <v>2499</v>
      </c>
      <c r="U1694" s="26">
        <f t="shared" si="52"/>
        <v>18.209186351706041</v>
      </c>
      <c r="V1694" s="26">
        <f t="shared" si="53"/>
        <v>892.25013123359599</v>
      </c>
      <c r="Z1694" s="4">
        <v>34</v>
      </c>
      <c r="AA1694" s="26">
        <v>28.550477256899395</v>
      </c>
      <c r="AB1694" s="26">
        <v>285.50477256899393</v>
      </c>
    </row>
    <row r="1695" spans="1:28" x14ac:dyDescent="0.25">
      <c r="A1695" s="5" t="s">
        <v>1282</v>
      </c>
      <c r="B1695" s="6" t="s">
        <v>1150</v>
      </c>
      <c r="C1695" s="6" t="s">
        <v>1151</v>
      </c>
      <c r="D1695" s="5">
        <v>2007</v>
      </c>
      <c r="E1695" s="5">
        <v>9</v>
      </c>
      <c r="F1695" s="5">
        <v>19</v>
      </c>
      <c r="G1695" s="5">
        <v>90242</v>
      </c>
      <c r="H1695" s="5" t="s">
        <v>1152</v>
      </c>
      <c r="I1695" s="7">
        <v>0.3</v>
      </c>
      <c r="J1695" s="5">
        <v>2</v>
      </c>
      <c r="K1695" s="5">
        <v>3</v>
      </c>
      <c r="L1695" s="5">
        <v>10</v>
      </c>
      <c r="M1695" s="5">
        <v>3</v>
      </c>
      <c r="N1695" s="5">
        <v>1</v>
      </c>
      <c r="O1695" s="5">
        <v>9</v>
      </c>
      <c r="P1695" s="5">
        <v>30</v>
      </c>
      <c r="Q1695" s="5">
        <v>9</v>
      </c>
      <c r="R1695" s="5">
        <v>3</v>
      </c>
      <c r="S1695" s="5">
        <v>51</v>
      </c>
      <c r="T1695" s="4">
        <v>102</v>
      </c>
      <c r="U1695" s="26">
        <f t="shared" si="52"/>
        <v>17.899520989169165</v>
      </c>
      <c r="V1695" s="26">
        <f t="shared" si="53"/>
        <v>35.79904197833833</v>
      </c>
      <c r="Z1695" s="4">
        <v>22</v>
      </c>
      <c r="AA1695" s="26">
        <v>2.6760051940291643</v>
      </c>
      <c r="AB1695" s="26">
        <v>200.70038955218732</v>
      </c>
    </row>
    <row r="1696" spans="1:28" x14ac:dyDescent="0.25">
      <c r="A1696" s="5" t="s">
        <v>1296</v>
      </c>
      <c r="B1696" s="6" t="s">
        <v>1150</v>
      </c>
      <c r="C1696" s="6" t="s">
        <v>1151</v>
      </c>
      <c r="D1696" s="5">
        <v>2006</v>
      </c>
      <c r="E1696" s="5">
        <v>10</v>
      </c>
      <c r="F1696" s="5">
        <v>19</v>
      </c>
      <c r="G1696" s="5">
        <v>91311</v>
      </c>
      <c r="H1696" s="5" t="s">
        <v>1152</v>
      </c>
      <c r="I1696" s="7">
        <v>3.8</v>
      </c>
      <c r="J1696" s="5">
        <v>50</v>
      </c>
      <c r="K1696" s="5">
        <v>5</v>
      </c>
      <c r="L1696" s="5">
        <v>5</v>
      </c>
      <c r="M1696" s="5">
        <v>5</v>
      </c>
      <c r="N1696" s="5">
        <v>2</v>
      </c>
      <c r="O1696" s="5">
        <v>15</v>
      </c>
      <c r="P1696" s="5">
        <v>15</v>
      </c>
      <c r="Q1696" s="5">
        <v>15</v>
      </c>
      <c r="R1696" s="5">
        <v>6</v>
      </c>
      <c r="S1696" s="5">
        <v>51</v>
      </c>
      <c r="T1696" s="4">
        <v>2550</v>
      </c>
      <c r="U1696" s="26">
        <f t="shared" si="52"/>
        <v>17.835728514513374</v>
      </c>
      <c r="V1696" s="26">
        <f t="shared" si="53"/>
        <v>891.78642572566866</v>
      </c>
      <c r="Z1696" s="4">
        <v>10</v>
      </c>
      <c r="AA1696" s="26">
        <v>10.183802013589249</v>
      </c>
      <c r="AB1696" s="26">
        <v>529.55770470664095</v>
      </c>
    </row>
    <row r="1697" spans="1:28" x14ac:dyDescent="0.25">
      <c r="A1697" s="5" t="s">
        <v>1367</v>
      </c>
      <c r="B1697" s="6" t="s">
        <v>1150</v>
      </c>
      <c r="C1697" s="6" t="s">
        <v>1151</v>
      </c>
      <c r="D1697" s="5">
        <v>2009</v>
      </c>
      <c r="E1697" s="5">
        <v>7</v>
      </c>
      <c r="F1697" s="5">
        <v>31</v>
      </c>
      <c r="G1697" s="5">
        <v>95713</v>
      </c>
      <c r="H1697" s="5" t="s">
        <v>1152</v>
      </c>
      <c r="I1697" s="7">
        <v>4.8</v>
      </c>
      <c r="J1697" s="5">
        <v>81</v>
      </c>
      <c r="K1697" s="5">
        <v>6</v>
      </c>
      <c r="L1697" s="5">
        <v>3</v>
      </c>
      <c r="M1697" s="5">
        <v>6</v>
      </c>
      <c r="N1697" s="5">
        <v>2</v>
      </c>
      <c r="O1697" s="5">
        <v>18</v>
      </c>
      <c r="P1697" s="5">
        <v>9</v>
      </c>
      <c r="Q1697" s="5">
        <v>18</v>
      </c>
      <c r="R1697" s="5">
        <v>6</v>
      </c>
      <c r="S1697" s="5">
        <v>51</v>
      </c>
      <c r="T1697" s="4">
        <v>4131</v>
      </c>
      <c r="U1697" s="26">
        <f t="shared" si="52"/>
        <v>18.025219036938392</v>
      </c>
      <c r="V1697" s="26">
        <f t="shared" si="53"/>
        <v>1460.0427419920097</v>
      </c>
      <c r="Z1697" s="4">
        <v>20</v>
      </c>
      <c r="AA1697" s="26">
        <v>18.560782191704135</v>
      </c>
      <c r="AB1697" s="26">
        <v>742.4312876681654</v>
      </c>
    </row>
    <row r="1698" spans="1:28" x14ac:dyDescent="0.25">
      <c r="A1698" s="5" t="s">
        <v>1368</v>
      </c>
      <c r="B1698" s="6" t="s">
        <v>1150</v>
      </c>
      <c r="C1698" s="6" t="s">
        <v>1151</v>
      </c>
      <c r="D1698" s="5">
        <v>2006</v>
      </c>
      <c r="E1698" s="5">
        <v>10</v>
      </c>
      <c r="F1698" s="5">
        <v>31</v>
      </c>
      <c r="G1698" s="5">
        <v>95650</v>
      </c>
      <c r="H1698" s="5" t="s">
        <v>1152</v>
      </c>
      <c r="I1698" s="7">
        <v>0.8</v>
      </c>
      <c r="J1698" s="5">
        <v>10</v>
      </c>
      <c r="K1698" s="5">
        <v>5</v>
      </c>
      <c r="L1698" s="5">
        <v>5</v>
      </c>
      <c r="M1698" s="5">
        <v>5</v>
      </c>
      <c r="N1698" s="5">
        <v>2</v>
      </c>
      <c r="O1698" s="5">
        <v>15</v>
      </c>
      <c r="P1698" s="5">
        <v>15</v>
      </c>
      <c r="Q1698" s="5">
        <v>15</v>
      </c>
      <c r="R1698" s="5">
        <v>6</v>
      </c>
      <c r="S1698" s="5">
        <v>51</v>
      </c>
      <c r="T1698" s="4">
        <v>510</v>
      </c>
      <c r="U1698" s="26">
        <f t="shared" si="52"/>
        <v>17.835728514513374</v>
      </c>
      <c r="V1698" s="26">
        <f t="shared" si="53"/>
        <v>178.35728514513374</v>
      </c>
      <c r="Z1698" s="4">
        <v>29</v>
      </c>
      <c r="AA1698" s="26">
        <v>9.7049651167207607</v>
      </c>
      <c r="AB1698" s="26">
        <v>339.67377908522661</v>
      </c>
    </row>
    <row r="1699" spans="1:28" x14ac:dyDescent="0.25">
      <c r="A1699" s="5" t="s">
        <v>1518</v>
      </c>
      <c r="B1699" s="6" t="s">
        <v>1150</v>
      </c>
      <c r="C1699" s="6" t="s">
        <v>1151</v>
      </c>
      <c r="D1699" s="5">
        <v>2001</v>
      </c>
      <c r="E1699" s="5">
        <v>15</v>
      </c>
      <c r="F1699" s="5">
        <v>40</v>
      </c>
      <c r="G1699" s="5">
        <v>93422</v>
      </c>
      <c r="H1699" s="5" t="s">
        <v>1152</v>
      </c>
      <c r="I1699" s="7">
        <v>2.4</v>
      </c>
      <c r="J1699" s="5">
        <v>25</v>
      </c>
      <c r="K1699" s="5">
        <v>3</v>
      </c>
      <c r="L1699" s="5">
        <v>7</v>
      </c>
      <c r="M1699" s="5">
        <v>7</v>
      </c>
      <c r="N1699" s="5">
        <v>0</v>
      </c>
      <c r="O1699" s="5">
        <v>9</v>
      </c>
      <c r="P1699" s="5">
        <v>21</v>
      </c>
      <c r="Q1699" s="5">
        <v>21</v>
      </c>
      <c r="R1699" s="5">
        <v>0</v>
      </c>
      <c r="S1699" s="5">
        <v>51</v>
      </c>
      <c r="T1699" s="4">
        <v>1275</v>
      </c>
      <c r="U1699" s="26">
        <f t="shared" si="52"/>
        <v>17.506944275533286</v>
      </c>
      <c r="V1699" s="26">
        <f t="shared" si="53"/>
        <v>437.67360688833213</v>
      </c>
      <c r="Z1699" s="4">
        <v>29</v>
      </c>
      <c r="AA1699" s="26">
        <v>30.501318938265246</v>
      </c>
      <c r="AB1699" s="26">
        <v>915.03956814795743</v>
      </c>
    </row>
    <row r="1700" spans="1:28" x14ac:dyDescent="0.25">
      <c r="A1700" s="5" t="s">
        <v>1636</v>
      </c>
      <c r="B1700" s="6" t="s">
        <v>1150</v>
      </c>
      <c r="C1700" s="6" t="s">
        <v>1151</v>
      </c>
      <c r="D1700" s="5">
        <v>2008</v>
      </c>
      <c r="E1700" s="5">
        <v>8</v>
      </c>
      <c r="F1700" s="5">
        <v>56</v>
      </c>
      <c r="G1700" s="5">
        <v>93065</v>
      </c>
      <c r="H1700" s="5" t="s">
        <v>1152</v>
      </c>
      <c r="I1700" s="7">
        <v>4</v>
      </c>
      <c r="J1700" s="5">
        <v>63</v>
      </c>
      <c r="K1700" s="5">
        <v>4</v>
      </c>
      <c r="L1700" s="5">
        <v>1</v>
      </c>
      <c r="M1700" s="5">
        <v>4</v>
      </c>
      <c r="N1700" s="5">
        <v>8</v>
      </c>
      <c r="O1700" s="5">
        <v>12</v>
      </c>
      <c r="P1700" s="5">
        <v>3</v>
      </c>
      <c r="Q1700" s="5">
        <v>12</v>
      </c>
      <c r="R1700" s="5">
        <v>24</v>
      </c>
      <c r="S1700" s="5">
        <v>51</v>
      </c>
      <c r="T1700" s="4">
        <v>3213</v>
      </c>
      <c r="U1700" s="26">
        <f t="shared" si="52"/>
        <v>17.962681380605776</v>
      </c>
      <c r="V1700" s="26">
        <f t="shared" si="53"/>
        <v>1131.6489269781639</v>
      </c>
      <c r="Z1700" s="4">
        <v>43</v>
      </c>
      <c r="AA1700" s="26">
        <v>15.204334759171211</v>
      </c>
      <c r="AB1700" s="26">
        <v>592.96905560767721</v>
      </c>
    </row>
    <row r="1701" spans="1:28" x14ac:dyDescent="0.25">
      <c r="A1701" s="5" t="s">
        <v>484</v>
      </c>
      <c r="B1701" s="6" t="s">
        <v>1643</v>
      </c>
      <c r="C1701" s="6" t="s">
        <v>1644</v>
      </c>
      <c r="D1701" s="5">
        <v>2015</v>
      </c>
      <c r="E1701" s="5">
        <v>1</v>
      </c>
      <c r="F1701" s="5">
        <v>56</v>
      </c>
      <c r="G1701" s="5">
        <v>93065</v>
      </c>
      <c r="H1701" s="5" t="s">
        <v>1370</v>
      </c>
      <c r="I1701" s="7">
        <v>2.5</v>
      </c>
      <c r="J1701" s="5">
        <v>29</v>
      </c>
      <c r="K1701" s="5">
        <v>5</v>
      </c>
      <c r="L1701" s="5">
        <v>4</v>
      </c>
      <c r="M1701" s="5">
        <v>5</v>
      </c>
      <c r="N1701" s="5">
        <v>3</v>
      </c>
      <c r="O1701" s="5">
        <v>15</v>
      </c>
      <c r="P1701" s="5">
        <v>12</v>
      </c>
      <c r="Q1701" s="5">
        <v>15</v>
      </c>
      <c r="R1701" s="5">
        <v>9</v>
      </c>
      <c r="S1701" s="5">
        <v>51</v>
      </c>
      <c r="T1701" s="4">
        <v>1479</v>
      </c>
      <c r="U1701" s="26">
        <f t="shared" si="52"/>
        <v>18.387868473007011</v>
      </c>
      <c r="V1701" s="26">
        <f t="shared" si="53"/>
        <v>533.24818571720334</v>
      </c>
      <c r="Z1701" s="4">
        <v>29</v>
      </c>
      <c r="AA1701" s="26">
        <v>5.5456943524118625</v>
      </c>
      <c r="AB1701" s="26">
        <v>160.825136219944</v>
      </c>
    </row>
    <row r="1702" spans="1:28" x14ac:dyDescent="0.25">
      <c r="A1702" s="5" t="s">
        <v>1693</v>
      </c>
      <c r="B1702" s="6" t="s">
        <v>1643</v>
      </c>
      <c r="C1702" s="6" t="s">
        <v>1644</v>
      </c>
      <c r="D1702" s="5">
        <v>2013</v>
      </c>
      <c r="E1702" s="5">
        <v>3</v>
      </c>
      <c r="F1702" s="5">
        <v>5</v>
      </c>
      <c r="G1702" s="5">
        <v>95252</v>
      </c>
      <c r="H1702" s="5" t="s">
        <v>1645</v>
      </c>
      <c r="I1702" s="7">
        <v>5.9</v>
      </c>
      <c r="J1702" s="5">
        <v>60</v>
      </c>
      <c r="K1702" s="5">
        <v>6</v>
      </c>
      <c r="L1702" s="5">
        <v>8</v>
      </c>
      <c r="M1702" s="5">
        <v>3</v>
      </c>
      <c r="N1702" s="5">
        <v>0</v>
      </c>
      <c r="O1702" s="5">
        <v>18</v>
      </c>
      <c r="P1702" s="5">
        <v>24</v>
      </c>
      <c r="Q1702" s="5">
        <v>9</v>
      </c>
      <c r="R1702" s="5">
        <v>0</v>
      </c>
      <c r="S1702" s="5">
        <v>51</v>
      </c>
      <c r="T1702" s="4">
        <v>3060</v>
      </c>
      <c r="U1702" s="26">
        <f t="shared" si="52"/>
        <v>18.269322946500175</v>
      </c>
      <c r="V1702" s="26">
        <f t="shared" si="53"/>
        <v>1096.1593767900106</v>
      </c>
      <c r="Z1702" s="4">
        <v>28</v>
      </c>
      <c r="AA1702" s="26">
        <v>17.925842724674578</v>
      </c>
      <c r="AB1702" s="26">
        <v>985.92134985710175</v>
      </c>
    </row>
    <row r="1703" spans="1:28" x14ac:dyDescent="0.25">
      <c r="A1703" s="5" t="s">
        <v>3421</v>
      </c>
      <c r="B1703" s="6" t="s">
        <v>1643</v>
      </c>
      <c r="C1703" s="6" t="s">
        <v>1644</v>
      </c>
      <c r="D1703" s="5">
        <v>2013</v>
      </c>
      <c r="E1703" s="5">
        <v>3</v>
      </c>
      <c r="F1703" s="5">
        <v>33</v>
      </c>
      <c r="G1703" s="5">
        <v>92563</v>
      </c>
      <c r="H1703" s="5" t="s">
        <v>1370</v>
      </c>
      <c r="I1703" s="7">
        <v>1</v>
      </c>
      <c r="J1703" s="5">
        <v>5</v>
      </c>
      <c r="K1703" s="5">
        <v>5</v>
      </c>
      <c r="L1703" s="5">
        <v>2</v>
      </c>
      <c r="M1703" s="5">
        <v>5</v>
      </c>
      <c r="N1703" s="5">
        <v>5</v>
      </c>
      <c r="O1703" s="5">
        <v>15</v>
      </c>
      <c r="P1703" s="5">
        <v>6</v>
      </c>
      <c r="Q1703" s="5">
        <v>15</v>
      </c>
      <c r="R1703" s="5">
        <v>15</v>
      </c>
      <c r="S1703" s="5">
        <v>51</v>
      </c>
      <c r="T1703" s="4">
        <v>255</v>
      </c>
      <c r="U1703" s="26">
        <f t="shared" si="52"/>
        <v>18.269322946500175</v>
      </c>
      <c r="V1703" s="26">
        <f t="shared" si="53"/>
        <v>91.346614732500882</v>
      </c>
      <c r="Z1703" s="4">
        <v>26</v>
      </c>
      <c r="AA1703" s="26">
        <v>17.738685765356255</v>
      </c>
      <c r="AB1703" s="26">
        <v>603.11531602211267</v>
      </c>
    </row>
    <row r="1704" spans="1:28" x14ac:dyDescent="0.25">
      <c r="A1704" s="5" t="s">
        <v>2172</v>
      </c>
      <c r="B1704" s="6" t="s">
        <v>1643</v>
      </c>
      <c r="C1704" s="6" t="s">
        <v>1644</v>
      </c>
      <c r="D1704" s="5">
        <v>2011</v>
      </c>
      <c r="E1704" s="5">
        <v>5</v>
      </c>
      <c r="F1704" s="5">
        <v>41</v>
      </c>
      <c r="G1704" s="5">
        <v>94062</v>
      </c>
      <c r="H1704" s="5" t="s">
        <v>1645</v>
      </c>
      <c r="I1704" s="7">
        <v>6</v>
      </c>
      <c r="J1704" s="5">
        <v>61</v>
      </c>
      <c r="K1704" s="5">
        <v>5</v>
      </c>
      <c r="L1704" s="5">
        <v>4</v>
      </c>
      <c r="M1704" s="5">
        <v>6</v>
      </c>
      <c r="N1704" s="5">
        <v>2</v>
      </c>
      <c r="O1704" s="5">
        <v>15</v>
      </c>
      <c r="P1704" s="5">
        <v>12</v>
      </c>
      <c r="Q1704" s="5">
        <v>18</v>
      </c>
      <c r="R1704" s="5">
        <v>6</v>
      </c>
      <c r="S1704" s="5">
        <v>51</v>
      </c>
      <c r="T1704" s="4">
        <v>3111</v>
      </c>
      <c r="U1704" s="26">
        <f t="shared" si="52"/>
        <v>18.148462624065889</v>
      </c>
      <c r="V1704" s="26">
        <f t="shared" si="53"/>
        <v>1107.0562200680192</v>
      </c>
      <c r="Z1704" s="4">
        <v>42</v>
      </c>
      <c r="AA1704" s="26">
        <v>15.086279143611176</v>
      </c>
      <c r="AB1704" s="26">
        <v>377.15697859027938</v>
      </c>
    </row>
    <row r="1705" spans="1:28" x14ac:dyDescent="0.25">
      <c r="A1705" s="5" t="s">
        <v>1951</v>
      </c>
      <c r="B1705" s="6" t="s">
        <v>1643</v>
      </c>
      <c r="C1705" s="6" t="s">
        <v>1644</v>
      </c>
      <c r="D1705" s="5">
        <v>2010</v>
      </c>
      <c r="E1705" s="5">
        <v>6</v>
      </c>
      <c r="F1705" s="5">
        <v>30</v>
      </c>
      <c r="G1705" s="5">
        <v>92673</v>
      </c>
      <c r="H1705" s="5" t="s">
        <v>1645</v>
      </c>
      <c r="I1705" s="7">
        <v>3.3</v>
      </c>
      <c r="J1705" s="5">
        <v>24</v>
      </c>
      <c r="K1705" s="5">
        <v>3</v>
      </c>
      <c r="L1705" s="5">
        <v>1</v>
      </c>
      <c r="M1705" s="5">
        <v>3</v>
      </c>
      <c r="N1705" s="5">
        <v>10</v>
      </c>
      <c r="O1705" s="5">
        <v>9</v>
      </c>
      <c r="P1705" s="5">
        <v>3</v>
      </c>
      <c r="Q1705" s="5">
        <v>9</v>
      </c>
      <c r="R1705" s="5">
        <v>30</v>
      </c>
      <c r="S1705" s="5">
        <v>51</v>
      </c>
      <c r="T1705" s="4">
        <v>1224</v>
      </c>
      <c r="U1705" s="26">
        <f t="shared" si="52"/>
        <v>18.08714312284944</v>
      </c>
      <c r="V1705" s="26">
        <f t="shared" si="53"/>
        <v>434.09143494838656</v>
      </c>
      <c r="Z1705" s="4">
        <v>32</v>
      </c>
      <c r="AA1705" s="26">
        <v>21.154998698083308</v>
      </c>
      <c r="AB1705" s="26">
        <v>359.63497786741624</v>
      </c>
    </row>
    <row r="1706" spans="1:28" x14ac:dyDescent="0.25">
      <c r="A1706" s="5" t="s">
        <v>3168</v>
      </c>
      <c r="B1706" s="6" t="s">
        <v>1643</v>
      </c>
      <c r="C1706" s="6" t="s">
        <v>1644</v>
      </c>
      <c r="D1706" s="5">
        <v>2010</v>
      </c>
      <c r="E1706" s="5">
        <v>6</v>
      </c>
      <c r="F1706" s="5">
        <v>19</v>
      </c>
      <c r="G1706" s="5">
        <v>91307</v>
      </c>
      <c r="H1706" s="5" t="s">
        <v>1370</v>
      </c>
      <c r="I1706" s="7">
        <v>8</v>
      </c>
      <c r="J1706" s="5">
        <v>80</v>
      </c>
      <c r="K1706" s="5">
        <v>5</v>
      </c>
      <c r="L1706" s="5">
        <v>3</v>
      </c>
      <c r="M1706" s="5">
        <v>4</v>
      </c>
      <c r="N1706" s="5">
        <v>5</v>
      </c>
      <c r="O1706" s="5">
        <v>15</v>
      </c>
      <c r="P1706" s="5">
        <v>9</v>
      </c>
      <c r="Q1706" s="5">
        <v>12</v>
      </c>
      <c r="R1706" s="5">
        <v>15</v>
      </c>
      <c r="S1706" s="5">
        <v>51</v>
      </c>
      <c r="T1706" s="4">
        <v>4080</v>
      </c>
      <c r="U1706" s="26">
        <f t="shared" si="52"/>
        <v>18.08714312284944</v>
      </c>
      <c r="V1706" s="26">
        <f t="shared" si="53"/>
        <v>1446.9714498279552</v>
      </c>
      <c r="Z1706" s="4">
        <v>37</v>
      </c>
      <c r="AA1706" s="26">
        <v>20.241601150392157</v>
      </c>
      <c r="AB1706" s="26">
        <v>384.59042185745096</v>
      </c>
    </row>
    <row r="1707" spans="1:28" x14ac:dyDescent="0.25">
      <c r="A1707" s="5" t="s">
        <v>3053</v>
      </c>
      <c r="B1707" s="6" t="s">
        <v>1643</v>
      </c>
      <c r="C1707" s="6" t="s">
        <v>1644</v>
      </c>
      <c r="D1707" s="5">
        <v>2009</v>
      </c>
      <c r="E1707" s="5">
        <v>7</v>
      </c>
      <c r="F1707" s="5">
        <v>19</v>
      </c>
      <c r="G1707" s="5">
        <v>91741</v>
      </c>
      <c r="H1707" s="5" t="s">
        <v>1370</v>
      </c>
      <c r="I1707" s="7">
        <v>5.9</v>
      </c>
      <c r="J1707" s="5">
        <v>40</v>
      </c>
      <c r="K1707" s="5">
        <v>4</v>
      </c>
      <c r="L1707" s="5">
        <v>1</v>
      </c>
      <c r="M1707" s="5">
        <v>6</v>
      </c>
      <c r="N1707" s="5">
        <v>6</v>
      </c>
      <c r="O1707" s="5">
        <v>12</v>
      </c>
      <c r="P1707" s="5">
        <v>3</v>
      </c>
      <c r="Q1707" s="5">
        <v>18</v>
      </c>
      <c r="R1707" s="5">
        <v>18</v>
      </c>
      <c r="S1707" s="5">
        <v>51</v>
      </c>
      <c r="T1707" s="4">
        <v>2040</v>
      </c>
      <c r="U1707" s="26">
        <f t="shared" si="52"/>
        <v>18.025219036938392</v>
      </c>
      <c r="V1707" s="26">
        <f t="shared" si="53"/>
        <v>721.0087614775357</v>
      </c>
      <c r="Z1707" s="4">
        <v>21</v>
      </c>
      <c r="AA1707" s="26">
        <v>159.81679816420112</v>
      </c>
      <c r="AB1707" s="26">
        <v>799.08399082100561</v>
      </c>
    </row>
    <row r="1708" spans="1:28" x14ac:dyDescent="0.25">
      <c r="A1708" s="5" t="s">
        <v>56</v>
      </c>
      <c r="B1708" s="6" t="s">
        <v>1643</v>
      </c>
      <c r="C1708" s="6" t="s">
        <v>1644</v>
      </c>
      <c r="D1708" s="5">
        <v>2009</v>
      </c>
      <c r="E1708" s="5">
        <v>7</v>
      </c>
      <c r="F1708" s="5">
        <v>36</v>
      </c>
      <c r="G1708" s="5">
        <v>92345</v>
      </c>
      <c r="H1708" s="5" t="s">
        <v>1370</v>
      </c>
      <c r="I1708" s="7">
        <v>1.8</v>
      </c>
      <c r="J1708" s="5">
        <v>19</v>
      </c>
      <c r="K1708" s="5">
        <v>5</v>
      </c>
      <c r="L1708" s="5">
        <v>2</v>
      </c>
      <c r="M1708" s="5">
        <v>5</v>
      </c>
      <c r="N1708" s="5">
        <v>5</v>
      </c>
      <c r="O1708" s="5">
        <v>15</v>
      </c>
      <c r="P1708" s="5">
        <v>6</v>
      </c>
      <c r="Q1708" s="5">
        <v>15</v>
      </c>
      <c r="R1708" s="5">
        <v>15</v>
      </c>
      <c r="S1708" s="5">
        <v>51</v>
      </c>
      <c r="T1708" s="4">
        <v>969</v>
      </c>
      <c r="U1708" s="26">
        <f t="shared" si="52"/>
        <v>18.025219036938392</v>
      </c>
      <c r="V1708" s="26">
        <f t="shared" si="53"/>
        <v>342.47916170182947</v>
      </c>
      <c r="Z1708" s="4">
        <v>20</v>
      </c>
      <c r="AA1708" s="26">
        <v>13.257701565502954</v>
      </c>
      <c r="AB1708" s="26">
        <v>941.29681115070969</v>
      </c>
    </row>
    <row r="1709" spans="1:28" x14ac:dyDescent="0.25">
      <c r="A1709" s="5" t="s">
        <v>1918</v>
      </c>
      <c r="B1709" s="6" t="s">
        <v>1643</v>
      </c>
      <c r="C1709" s="6" t="s">
        <v>1644</v>
      </c>
      <c r="D1709" s="5">
        <v>2007</v>
      </c>
      <c r="E1709" s="5">
        <v>9</v>
      </c>
      <c r="F1709" s="5">
        <v>30</v>
      </c>
      <c r="G1709" s="5">
        <v>92870</v>
      </c>
      <c r="H1709" s="5" t="s">
        <v>1645</v>
      </c>
      <c r="I1709" s="7">
        <v>4.8</v>
      </c>
      <c r="J1709" s="5">
        <v>50</v>
      </c>
      <c r="K1709" s="5">
        <v>0</v>
      </c>
      <c r="L1709" s="5">
        <v>0</v>
      </c>
      <c r="M1709" s="5">
        <v>7</v>
      </c>
      <c r="N1709" s="5">
        <v>10</v>
      </c>
      <c r="O1709" s="5">
        <v>0</v>
      </c>
      <c r="P1709" s="5">
        <v>0</v>
      </c>
      <c r="Q1709" s="5">
        <v>21</v>
      </c>
      <c r="R1709" s="5">
        <v>30</v>
      </c>
      <c r="S1709" s="5">
        <v>51</v>
      </c>
      <c r="T1709" s="4">
        <v>2550</v>
      </c>
      <c r="U1709" s="26">
        <f t="shared" si="52"/>
        <v>17.899520989169165</v>
      </c>
      <c r="V1709" s="26">
        <f t="shared" si="53"/>
        <v>894.97604945845831</v>
      </c>
      <c r="Z1709" s="4">
        <v>24</v>
      </c>
      <c r="AA1709" s="26">
        <v>5.4035951891034832</v>
      </c>
      <c r="AB1709" s="26">
        <v>156.70426048400103</v>
      </c>
    </row>
    <row r="1710" spans="1:28" x14ac:dyDescent="0.25">
      <c r="A1710" s="5" t="s">
        <v>2152</v>
      </c>
      <c r="B1710" s="6" t="s">
        <v>1643</v>
      </c>
      <c r="C1710" s="6" t="s">
        <v>1644</v>
      </c>
      <c r="D1710" s="5">
        <v>2007</v>
      </c>
      <c r="E1710" s="5">
        <v>9</v>
      </c>
      <c r="F1710" s="5">
        <v>39</v>
      </c>
      <c r="G1710" s="5">
        <v>95206</v>
      </c>
      <c r="H1710" s="5" t="s">
        <v>1645</v>
      </c>
      <c r="I1710" s="7">
        <v>24</v>
      </c>
      <c r="J1710" s="5">
        <v>3</v>
      </c>
      <c r="K1710" s="5">
        <v>4</v>
      </c>
      <c r="L1710" s="5">
        <v>6</v>
      </c>
      <c r="M1710" s="5">
        <v>5</v>
      </c>
      <c r="N1710" s="5">
        <v>2</v>
      </c>
      <c r="O1710" s="5">
        <v>12</v>
      </c>
      <c r="P1710" s="5">
        <v>18</v>
      </c>
      <c r="Q1710" s="5">
        <v>15</v>
      </c>
      <c r="R1710" s="5">
        <v>6</v>
      </c>
      <c r="S1710" s="5">
        <v>51</v>
      </c>
      <c r="T1710" s="4">
        <v>153</v>
      </c>
      <c r="U1710" s="26">
        <f t="shared" si="52"/>
        <v>17.899520989169165</v>
      </c>
      <c r="V1710" s="26">
        <f t="shared" si="53"/>
        <v>53.698562967507499</v>
      </c>
      <c r="Z1710" s="4">
        <v>21</v>
      </c>
      <c r="AA1710" s="26">
        <v>7.9908399082100559</v>
      </c>
      <c r="AB1710" s="26">
        <v>279.67939678735195</v>
      </c>
    </row>
    <row r="1711" spans="1:28" x14ac:dyDescent="0.25">
      <c r="A1711" s="5" t="s">
        <v>1692</v>
      </c>
      <c r="B1711" s="6" t="s">
        <v>1643</v>
      </c>
      <c r="C1711" s="6" t="s">
        <v>1644</v>
      </c>
      <c r="D1711" s="5">
        <v>2006</v>
      </c>
      <c r="E1711" s="5">
        <v>10</v>
      </c>
      <c r="F1711" s="5">
        <v>5</v>
      </c>
      <c r="G1711" s="5">
        <v>95222</v>
      </c>
      <c r="H1711" s="5" t="s">
        <v>1645</v>
      </c>
      <c r="I1711" s="7">
        <v>2.9</v>
      </c>
      <c r="J1711" s="5">
        <v>23</v>
      </c>
      <c r="K1711" s="5">
        <v>5</v>
      </c>
      <c r="L1711" s="5">
        <v>2</v>
      </c>
      <c r="M1711" s="5">
        <v>5</v>
      </c>
      <c r="N1711" s="5">
        <v>5</v>
      </c>
      <c r="O1711" s="5">
        <v>15</v>
      </c>
      <c r="P1711" s="5">
        <v>6</v>
      </c>
      <c r="Q1711" s="5">
        <v>15</v>
      </c>
      <c r="R1711" s="5">
        <v>15</v>
      </c>
      <c r="S1711" s="5">
        <v>51</v>
      </c>
      <c r="T1711" s="4">
        <v>1173</v>
      </c>
      <c r="U1711" s="26">
        <f t="shared" si="52"/>
        <v>17.835728514513374</v>
      </c>
      <c r="V1711" s="26">
        <f t="shared" si="53"/>
        <v>410.22175583380761</v>
      </c>
      <c r="Z1711" s="4">
        <v>21</v>
      </c>
      <c r="AA1711" s="26">
        <v>34.626972935576909</v>
      </c>
      <c r="AB1711" s="26">
        <v>1004.1822151317303</v>
      </c>
    </row>
    <row r="1712" spans="1:28" x14ac:dyDescent="0.25">
      <c r="A1712" s="5" t="s">
        <v>2157</v>
      </c>
      <c r="B1712" s="6" t="s">
        <v>1643</v>
      </c>
      <c r="C1712" s="6" t="s">
        <v>1644</v>
      </c>
      <c r="D1712" s="5">
        <v>2006</v>
      </c>
      <c r="E1712" s="5">
        <v>10</v>
      </c>
      <c r="F1712" s="5">
        <v>40</v>
      </c>
      <c r="G1712" s="5">
        <v>93446</v>
      </c>
      <c r="H1712" s="5" t="s">
        <v>1645</v>
      </c>
      <c r="I1712" s="7">
        <v>6.1</v>
      </c>
      <c r="J1712" s="5">
        <v>19</v>
      </c>
      <c r="K1712" s="5">
        <v>2</v>
      </c>
      <c r="L1712" s="5">
        <v>0</v>
      </c>
      <c r="M1712" s="5">
        <v>5</v>
      </c>
      <c r="N1712" s="5">
        <v>10</v>
      </c>
      <c r="O1712" s="5">
        <v>6</v>
      </c>
      <c r="P1712" s="5">
        <v>0</v>
      </c>
      <c r="Q1712" s="5">
        <v>15</v>
      </c>
      <c r="R1712" s="5">
        <v>30</v>
      </c>
      <c r="S1712" s="5">
        <v>51</v>
      </c>
      <c r="T1712" s="4">
        <v>969</v>
      </c>
      <c r="U1712" s="26">
        <f t="shared" si="52"/>
        <v>17.835728514513374</v>
      </c>
      <c r="V1712" s="26">
        <f t="shared" si="53"/>
        <v>338.8788417757541</v>
      </c>
      <c r="Z1712" s="4">
        <v>28</v>
      </c>
      <c r="AA1712" s="26">
        <v>16.546931745853456</v>
      </c>
      <c r="AB1712" s="26">
        <v>496.40795237560371</v>
      </c>
    </row>
    <row r="1713" spans="1:28" x14ac:dyDescent="0.25">
      <c r="A1713" s="5" t="s">
        <v>3188</v>
      </c>
      <c r="B1713" s="6" t="s">
        <v>1660</v>
      </c>
      <c r="C1713" s="6" t="s">
        <v>1151</v>
      </c>
      <c r="D1713" s="5">
        <v>2006</v>
      </c>
      <c r="E1713" s="5">
        <v>10</v>
      </c>
      <c r="F1713" s="5">
        <v>19</v>
      </c>
      <c r="G1713" s="5">
        <v>91321</v>
      </c>
      <c r="H1713" s="5" t="s">
        <v>1370</v>
      </c>
      <c r="I1713" s="7">
        <v>3.8</v>
      </c>
      <c r="J1713" s="5">
        <v>34</v>
      </c>
      <c r="K1713" s="5">
        <v>9</v>
      </c>
      <c r="L1713" s="5">
        <v>0</v>
      </c>
      <c r="M1713" s="5">
        <v>4</v>
      </c>
      <c r="N1713" s="5">
        <v>4</v>
      </c>
      <c r="O1713" s="5">
        <v>27</v>
      </c>
      <c r="P1713" s="5">
        <v>0</v>
      </c>
      <c r="Q1713" s="5">
        <v>12</v>
      </c>
      <c r="R1713" s="5">
        <v>12</v>
      </c>
      <c r="S1713" s="5">
        <v>51</v>
      </c>
      <c r="T1713" s="4">
        <v>1734</v>
      </c>
      <c r="U1713" s="26">
        <f t="shared" si="52"/>
        <v>17.835728514513374</v>
      </c>
      <c r="V1713" s="26">
        <f t="shared" si="53"/>
        <v>606.41476949345474</v>
      </c>
      <c r="Z1713" s="4">
        <v>43</v>
      </c>
      <c r="AA1713" s="26">
        <v>3.0408669518342419</v>
      </c>
      <c r="AB1713" s="26">
        <v>30.408669518342421</v>
      </c>
    </row>
    <row r="1714" spans="1:28" x14ac:dyDescent="0.25">
      <c r="A1714" s="5" t="s">
        <v>3398</v>
      </c>
      <c r="B1714" s="6" t="s">
        <v>1643</v>
      </c>
      <c r="C1714" s="6" t="s">
        <v>1644</v>
      </c>
      <c r="D1714" s="5">
        <v>2006</v>
      </c>
      <c r="E1714" s="5">
        <v>10</v>
      </c>
      <c r="F1714" s="5">
        <v>33</v>
      </c>
      <c r="G1714" s="5">
        <v>92557</v>
      </c>
      <c r="H1714" s="5" t="s">
        <v>1370</v>
      </c>
      <c r="I1714" s="7">
        <v>8</v>
      </c>
      <c r="J1714" s="5">
        <v>72</v>
      </c>
      <c r="K1714" s="5">
        <v>5</v>
      </c>
      <c r="L1714" s="5">
        <v>3</v>
      </c>
      <c r="M1714" s="5">
        <v>3</v>
      </c>
      <c r="N1714" s="5">
        <v>6</v>
      </c>
      <c r="O1714" s="5">
        <v>15</v>
      </c>
      <c r="P1714" s="5">
        <v>9</v>
      </c>
      <c r="Q1714" s="5">
        <v>9</v>
      </c>
      <c r="R1714" s="5">
        <v>18</v>
      </c>
      <c r="S1714" s="5">
        <v>51</v>
      </c>
      <c r="T1714" s="4">
        <v>3672</v>
      </c>
      <c r="U1714" s="26">
        <f t="shared" si="52"/>
        <v>17.835728514513374</v>
      </c>
      <c r="V1714" s="26">
        <f t="shared" si="53"/>
        <v>1284.1724530449628</v>
      </c>
      <c r="Z1714" s="4">
        <v>36</v>
      </c>
      <c r="AA1714" s="26">
        <v>8.6749719215966383</v>
      </c>
      <c r="AB1714" s="26">
        <v>164.82446651033612</v>
      </c>
    </row>
    <row r="1715" spans="1:28" x14ac:dyDescent="0.25">
      <c r="A1715" s="5" t="s">
        <v>423</v>
      </c>
      <c r="B1715" s="6" t="s">
        <v>1643</v>
      </c>
      <c r="C1715" s="6" t="s">
        <v>1644</v>
      </c>
      <c r="D1715" s="5">
        <v>2006</v>
      </c>
      <c r="E1715" s="5">
        <v>10</v>
      </c>
      <c r="F1715" s="5">
        <v>49</v>
      </c>
      <c r="G1715" s="5">
        <v>94954</v>
      </c>
      <c r="H1715" s="5" t="s">
        <v>1370</v>
      </c>
      <c r="I1715" s="7">
        <v>4.4000000000000004</v>
      </c>
      <c r="J1715" s="5">
        <v>40</v>
      </c>
      <c r="K1715" s="5">
        <v>4</v>
      </c>
      <c r="L1715" s="5">
        <v>8</v>
      </c>
      <c r="M1715" s="5">
        <v>4</v>
      </c>
      <c r="N1715" s="5">
        <v>1</v>
      </c>
      <c r="O1715" s="5">
        <v>12</v>
      </c>
      <c r="P1715" s="5">
        <v>24</v>
      </c>
      <c r="Q1715" s="5">
        <v>12</v>
      </c>
      <c r="R1715" s="5">
        <v>3</v>
      </c>
      <c r="S1715" s="5">
        <v>51</v>
      </c>
      <c r="T1715" s="4">
        <v>2040</v>
      </c>
      <c r="U1715" s="26">
        <f t="shared" si="52"/>
        <v>17.835728514513374</v>
      </c>
      <c r="V1715" s="26">
        <f t="shared" si="53"/>
        <v>713.42914058053498</v>
      </c>
      <c r="Z1715" s="4">
        <v>26</v>
      </c>
      <c r="AA1715" s="26">
        <v>6.822571448213945</v>
      </c>
      <c r="AB1715" s="26">
        <v>136.4514289642789</v>
      </c>
    </row>
    <row r="1716" spans="1:28" x14ac:dyDescent="0.25">
      <c r="A1716" s="5" t="s">
        <v>2436</v>
      </c>
      <c r="B1716" s="6" t="s">
        <v>1730</v>
      </c>
      <c r="C1716" s="6" t="s">
        <v>1151</v>
      </c>
      <c r="D1716" s="5">
        <v>2005</v>
      </c>
      <c r="E1716" s="5">
        <v>11</v>
      </c>
      <c r="F1716" s="5">
        <v>19</v>
      </c>
      <c r="G1716" s="5">
        <v>90504</v>
      </c>
      <c r="H1716" s="5" t="s">
        <v>1370</v>
      </c>
      <c r="I1716" s="7">
        <v>2.4</v>
      </c>
      <c r="J1716" s="5">
        <v>25</v>
      </c>
      <c r="K1716" s="5">
        <v>4</v>
      </c>
      <c r="L1716" s="5">
        <v>8</v>
      </c>
      <c r="M1716" s="5">
        <v>4</v>
      </c>
      <c r="N1716" s="5">
        <v>1</v>
      </c>
      <c r="O1716" s="5">
        <v>12</v>
      </c>
      <c r="P1716" s="5">
        <v>24</v>
      </c>
      <c r="Q1716" s="5">
        <v>12</v>
      </c>
      <c r="R1716" s="5">
        <v>3</v>
      </c>
      <c r="S1716" s="5">
        <v>51</v>
      </c>
      <c r="T1716" s="4">
        <v>1275</v>
      </c>
      <c r="U1716" s="26">
        <f t="shared" si="52"/>
        <v>17.77129442047811</v>
      </c>
      <c r="V1716" s="26">
        <f t="shared" si="53"/>
        <v>444.28236051195273</v>
      </c>
      <c r="Z1716" s="4">
        <v>26</v>
      </c>
      <c r="AA1716" s="26">
        <v>4.0935428689283668</v>
      </c>
      <c r="AB1716" s="26">
        <v>77.77731450963897</v>
      </c>
    </row>
    <row r="1717" spans="1:28" x14ac:dyDescent="0.25">
      <c r="A1717" s="5" t="s">
        <v>3234</v>
      </c>
      <c r="B1717" s="6" t="s">
        <v>1643</v>
      </c>
      <c r="C1717" s="6" t="s">
        <v>1644</v>
      </c>
      <c r="D1717" s="5">
        <v>2005</v>
      </c>
      <c r="E1717" s="5">
        <v>11</v>
      </c>
      <c r="F1717" s="5">
        <v>23</v>
      </c>
      <c r="G1717" s="5">
        <v>95469</v>
      </c>
      <c r="H1717" s="5" t="s">
        <v>1370</v>
      </c>
      <c r="I1717" s="7">
        <v>6.6</v>
      </c>
      <c r="J1717" s="5">
        <v>64</v>
      </c>
      <c r="K1717" s="5">
        <v>3</v>
      </c>
      <c r="L1717" s="5">
        <v>3</v>
      </c>
      <c r="M1717" s="5">
        <v>8</v>
      </c>
      <c r="N1717" s="5">
        <v>3</v>
      </c>
      <c r="O1717" s="5">
        <v>9</v>
      </c>
      <c r="P1717" s="5">
        <v>9</v>
      </c>
      <c r="Q1717" s="5">
        <v>24</v>
      </c>
      <c r="R1717" s="5">
        <v>9</v>
      </c>
      <c r="S1717" s="5">
        <v>51</v>
      </c>
      <c r="T1717" s="4">
        <v>3264</v>
      </c>
      <c r="U1717" s="26">
        <f t="shared" si="52"/>
        <v>17.77129442047811</v>
      </c>
      <c r="V1717" s="26">
        <f t="shared" si="53"/>
        <v>1137.3628429105991</v>
      </c>
      <c r="Z1717" s="4">
        <v>29</v>
      </c>
      <c r="AA1717" s="26">
        <v>36.047013290677107</v>
      </c>
      <c r="AB1717" s="26">
        <v>1513.9745582084386</v>
      </c>
    </row>
    <row r="1718" spans="1:28" x14ac:dyDescent="0.25">
      <c r="A1718" s="5" t="s">
        <v>412</v>
      </c>
      <c r="B1718" s="6" t="s">
        <v>1643</v>
      </c>
      <c r="C1718" s="6" t="s">
        <v>1644</v>
      </c>
      <c r="D1718" s="5">
        <v>2005</v>
      </c>
      <c r="E1718" s="5">
        <v>11</v>
      </c>
      <c r="F1718" s="5">
        <v>49</v>
      </c>
      <c r="G1718" s="5">
        <v>94928</v>
      </c>
      <c r="H1718" s="5" t="s">
        <v>1370</v>
      </c>
      <c r="I1718" s="7">
        <v>3.7</v>
      </c>
      <c r="J1718" s="5">
        <v>19</v>
      </c>
      <c r="K1718" s="5">
        <v>2</v>
      </c>
      <c r="L1718" s="5">
        <v>5</v>
      </c>
      <c r="M1718" s="5">
        <v>0</v>
      </c>
      <c r="N1718" s="5">
        <v>10</v>
      </c>
      <c r="O1718" s="5">
        <v>6</v>
      </c>
      <c r="P1718" s="5">
        <v>15</v>
      </c>
      <c r="Q1718" s="5">
        <v>0</v>
      </c>
      <c r="R1718" s="5">
        <v>30</v>
      </c>
      <c r="S1718" s="5">
        <v>51</v>
      </c>
      <c r="T1718" s="4">
        <v>969</v>
      </c>
      <c r="U1718" s="26">
        <f t="shared" si="52"/>
        <v>17.77129442047811</v>
      </c>
      <c r="V1718" s="26">
        <f t="shared" si="53"/>
        <v>337.65459398908411</v>
      </c>
      <c r="Z1718" s="4">
        <v>26</v>
      </c>
      <c r="AA1718" s="26">
        <v>42.29994297892646</v>
      </c>
      <c r="AB1718" s="26">
        <v>1268.9982893677939</v>
      </c>
    </row>
    <row r="1719" spans="1:28" x14ac:dyDescent="0.25">
      <c r="A1719" s="5" t="s">
        <v>2177</v>
      </c>
      <c r="B1719" s="6" t="s">
        <v>1643</v>
      </c>
      <c r="C1719" s="6" t="s">
        <v>1644</v>
      </c>
      <c r="D1719" s="5">
        <v>2004</v>
      </c>
      <c r="E1719" s="5">
        <v>12</v>
      </c>
      <c r="F1719" s="5">
        <v>41</v>
      </c>
      <c r="G1719" s="5">
        <v>94402</v>
      </c>
      <c r="H1719" s="5" t="s">
        <v>1645</v>
      </c>
      <c r="I1719" s="7">
        <v>6</v>
      </c>
      <c r="J1719" s="5">
        <v>60</v>
      </c>
      <c r="K1719" s="5">
        <v>5</v>
      </c>
      <c r="L1719" s="5">
        <v>5</v>
      </c>
      <c r="M1719" s="5">
        <v>5</v>
      </c>
      <c r="N1719" s="5">
        <v>2</v>
      </c>
      <c r="O1719" s="5">
        <v>15</v>
      </c>
      <c r="P1719" s="5">
        <v>15</v>
      </c>
      <c r="Q1719" s="5">
        <v>15</v>
      </c>
      <c r="R1719" s="5">
        <v>6</v>
      </c>
      <c r="S1719" s="5">
        <v>51</v>
      </c>
      <c r="T1719" s="4">
        <v>3060</v>
      </c>
      <c r="U1719" s="26">
        <f t="shared" si="52"/>
        <v>17.706208978105689</v>
      </c>
      <c r="V1719" s="26">
        <f t="shared" si="53"/>
        <v>1062.3725386863414</v>
      </c>
      <c r="Z1719" s="4">
        <v>20</v>
      </c>
      <c r="AA1719" s="26">
        <v>5.3030806262011811</v>
      </c>
      <c r="AB1719" s="26">
        <v>106.06161252402362</v>
      </c>
    </row>
    <row r="1720" spans="1:28" x14ac:dyDescent="0.25">
      <c r="A1720" s="5" t="s">
        <v>2182</v>
      </c>
      <c r="B1720" s="6" t="s">
        <v>1660</v>
      </c>
      <c r="C1720" s="6" t="s">
        <v>1151</v>
      </c>
      <c r="D1720" s="5">
        <v>2004</v>
      </c>
      <c r="E1720" s="5">
        <v>12</v>
      </c>
      <c r="F1720" s="5">
        <v>41</v>
      </c>
      <c r="G1720" s="5">
        <v>94044</v>
      </c>
      <c r="H1720" s="5" t="s">
        <v>1645</v>
      </c>
      <c r="I1720" s="7">
        <v>3.7</v>
      </c>
      <c r="J1720" s="5">
        <v>19</v>
      </c>
      <c r="K1720" s="5">
        <v>2</v>
      </c>
      <c r="L1720" s="5">
        <v>10</v>
      </c>
      <c r="M1720" s="5">
        <v>4</v>
      </c>
      <c r="N1720" s="5">
        <v>1</v>
      </c>
      <c r="O1720" s="5">
        <v>6</v>
      </c>
      <c r="P1720" s="5">
        <v>30</v>
      </c>
      <c r="Q1720" s="5">
        <v>12</v>
      </c>
      <c r="R1720" s="5">
        <v>3</v>
      </c>
      <c r="S1720" s="5">
        <v>51</v>
      </c>
      <c r="T1720" s="4">
        <v>969</v>
      </c>
      <c r="U1720" s="26">
        <f t="shared" si="52"/>
        <v>17.706208978105689</v>
      </c>
      <c r="V1720" s="26">
        <f t="shared" si="53"/>
        <v>336.41797058400812</v>
      </c>
      <c r="Z1720" s="4">
        <v>23</v>
      </c>
      <c r="AA1720" s="26">
        <v>80.661863745579723</v>
      </c>
      <c r="AB1720" s="26">
        <v>3952.4313235334066</v>
      </c>
    </row>
    <row r="1721" spans="1:28" x14ac:dyDescent="0.25">
      <c r="A1721" s="5" t="s">
        <v>2913</v>
      </c>
      <c r="B1721" s="6" t="s">
        <v>1643</v>
      </c>
      <c r="C1721" s="6" t="s">
        <v>1644</v>
      </c>
      <c r="D1721" s="5">
        <v>2004</v>
      </c>
      <c r="E1721" s="5">
        <v>12</v>
      </c>
      <c r="F1721" s="5">
        <v>1</v>
      </c>
      <c r="G1721" s="5">
        <v>94580</v>
      </c>
      <c r="H1721" s="5" t="s">
        <v>1370</v>
      </c>
      <c r="I1721" s="7">
        <v>1.9</v>
      </c>
      <c r="J1721" s="5">
        <v>20</v>
      </c>
      <c r="K1721" s="5">
        <v>4</v>
      </c>
      <c r="L1721" s="5">
        <v>0</v>
      </c>
      <c r="M1721" s="5">
        <v>5</v>
      </c>
      <c r="N1721" s="5">
        <v>8</v>
      </c>
      <c r="O1721" s="5">
        <v>12</v>
      </c>
      <c r="P1721" s="5">
        <v>0</v>
      </c>
      <c r="Q1721" s="5">
        <v>15</v>
      </c>
      <c r="R1721" s="5">
        <v>24</v>
      </c>
      <c r="S1721" s="5">
        <v>51</v>
      </c>
      <c r="T1721" s="4">
        <v>1020</v>
      </c>
      <c r="U1721" s="26">
        <f t="shared" si="52"/>
        <v>17.706208978105689</v>
      </c>
      <c r="V1721" s="26">
        <f t="shared" si="53"/>
        <v>354.1241795621138</v>
      </c>
      <c r="Z1721" s="4">
        <v>45</v>
      </c>
      <c r="AA1721" s="26">
        <v>3.0907765521415005</v>
      </c>
      <c r="AB1721" s="26">
        <v>15.453882760707502</v>
      </c>
    </row>
    <row r="1722" spans="1:28" x14ac:dyDescent="0.25">
      <c r="A1722" s="5" t="s">
        <v>138</v>
      </c>
      <c r="B1722" s="6" t="s">
        <v>1643</v>
      </c>
      <c r="C1722" s="6" t="s">
        <v>1644</v>
      </c>
      <c r="D1722" s="5">
        <v>2004</v>
      </c>
      <c r="E1722" s="5">
        <v>12</v>
      </c>
      <c r="F1722" s="5">
        <v>37</v>
      </c>
      <c r="G1722" s="5">
        <v>92081</v>
      </c>
      <c r="H1722" s="5" t="s">
        <v>1370</v>
      </c>
      <c r="I1722" s="7">
        <v>6</v>
      </c>
      <c r="J1722" s="5">
        <v>55</v>
      </c>
      <c r="K1722" s="5">
        <v>5</v>
      </c>
      <c r="L1722" s="5">
        <v>0</v>
      </c>
      <c r="M1722" s="5">
        <v>3</v>
      </c>
      <c r="N1722" s="5">
        <v>9</v>
      </c>
      <c r="O1722" s="5">
        <v>15</v>
      </c>
      <c r="P1722" s="5">
        <v>0</v>
      </c>
      <c r="Q1722" s="5">
        <v>9</v>
      </c>
      <c r="R1722" s="5">
        <v>27</v>
      </c>
      <c r="S1722" s="5">
        <v>51</v>
      </c>
      <c r="T1722" s="4">
        <v>2805</v>
      </c>
      <c r="U1722" s="26">
        <f t="shared" si="52"/>
        <v>17.706208978105689</v>
      </c>
      <c r="V1722" s="26">
        <f t="shared" si="53"/>
        <v>973.84149379581288</v>
      </c>
      <c r="Z1722" s="4">
        <v>28</v>
      </c>
      <c r="AA1722" s="26">
        <v>1.3789109788211213</v>
      </c>
      <c r="AB1722" s="26">
        <v>20.68366468231682</v>
      </c>
    </row>
    <row r="1723" spans="1:28" x14ac:dyDescent="0.25">
      <c r="A1723" s="5" t="s">
        <v>1775</v>
      </c>
      <c r="B1723" s="6" t="s">
        <v>1643</v>
      </c>
      <c r="C1723" s="6" t="s">
        <v>1644</v>
      </c>
      <c r="D1723" s="5">
        <v>2003</v>
      </c>
      <c r="E1723" s="5">
        <v>13</v>
      </c>
      <c r="F1723" s="5">
        <v>19</v>
      </c>
      <c r="G1723" s="5">
        <v>93536</v>
      </c>
      <c r="H1723" s="5" t="s">
        <v>1645</v>
      </c>
      <c r="I1723" s="7">
        <v>3.9</v>
      </c>
      <c r="J1723" s="5">
        <v>41</v>
      </c>
      <c r="K1723" s="5">
        <v>5</v>
      </c>
      <c r="L1723" s="5">
        <v>5</v>
      </c>
      <c r="M1723" s="5">
        <v>5</v>
      </c>
      <c r="N1723" s="5">
        <v>2</v>
      </c>
      <c r="O1723" s="5">
        <v>15</v>
      </c>
      <c r="P1723" s="5">
        <v>15</v>
      </c>
      <c r="Q1723" s="5">
        <v>15</v>
      </c>
      <c r="R1723" s="5">
        <v>6</v>
      </c>
      <c r="S1723" s="5">
        <v>51</v>
      </c>
      <c r="T1723" s="4">
        <v>2091</v>
      </c>
      <c r="U1723" s="26">
        <f t="shared" si="52"/>
        <v>17.640462260743952</v>
      </c>
      <c r="V1723" s="26">
        <f t="shared" si="53"/>
        <v>723.25895269050204</v>
      </c>
      <c r="Z1723" s="4">
        <v>29</v>
      </c>
      <c r="AA1723" s="26">
        <v>61.002637876530493</v>
      </c>
      <c r="AB1723" s="26">
        <v>6100.2637876530489</v>
      </c>
    </row>
    <row r="1724" spans="1:28" x14ac:dyDescent="0.25">
      <c r="A1724" s="5" t="s">
        <v>2942</v>
      </c>
      <c r="B1724" s="6" t="s">
        <v>1643</v>
      </c>
      <c r="C1724" s="6" t="s">
        <v>1644</v>
      </c>
      <c r="D1724" s="5">
        <v>2002</v>
      </c>
      <c r="E1724" s="5">
        <v>14</v>
      </c>
      <c r="F1724" s="5">
        <v>7</v>
      </c>
      <c r="G1724" s="5">
        <v>94525</v>
      </c>
      <c r="H1724" s="5" t="s">
        <v>1370</v>
      </c>
      <c r="I1724" s="7">
        <v>3</v>
      </c>
      <c r="J1724" s="5">
        <v>45</v>
      </c>
      <c r="K1724" s="5">
        <v>6</v>
      </c>
      <c r="L1724" s="5">
        <v>3</v>
      </c>
      <c r="M1724" s="5">
        <v>5</v>
      </c>
      <c r="N1724" s="5">
        <v>3</v>
      </c>
      <c r="O1724" s="5">
        <v>18</v>
      </c>
      <c r="P1724" s="5">
        <v>9</v>
      </c>
      <c r="Q1724" s="5">
        <v>15</v>
      </c>
      <c r="R1724" s="5">
        <v>9</v>
      </c>
      <c r="S1724" s="5">
        <v>51</v>
      </c>
      <c r="T1724" s="4">
        <v>2295</v>
      </c>
      <c r="U1724" s="26">
        <f t="shared" si="52"/>
        <v>17.574044138999131</v>
      </c>
      <c r="V1724" s="26">
        <f t="shared" si="53"/>
        <v>790.83198625496095</v>
      </c>
      <c r="Z1724" s="4">
        <v>44</v>
      </c>
      <c r="AA1724" s="26">
        <v>15.204334759171211</v>
      </c>
      <c r="AB1724" s="26">
        <v>288.88236042425302</v>
      </c>
    </row>
    <row r="1725" spans="1:28" x14ac:dyDescent="0.25">
      <c r="A1725" s="5" t="s">
        <v>3377</v>
      </c>
      <c r="B1725" s="6" t="s">
        <v>1643</v>
      </c>
      <c r="C1725" s="6" t="s">
        <v>1644</v>
      </c>
      <c r="D1725" s="5">
        <v>2002</v>
      </c>
      <c r="E1725" s="5">
        <v>14</v>
      </c>
      <c r="F1725" s="5">
        <v>31</v>
      </c>
      <c r="G1725" s="5">
        <v>95602</v>
      </c>
      <c r="H1725" s="5" t="s">
        <v>1370</v>
      </c>
      <c r="I1725" s="7">
        <v>4.0999999999999996</v>
      </c>
      <c r="J1725" s="5">
        <v>18</v>
      </c>
      <c r="K1725" s="5">
        <v>6</v>
      </c>
      <c r="L1725" s="5">
        <v>4</v>
      </c>
      <c r="M1725" s="5">
        <v>6</v>
      </c>
      <c r="N1725" s="5">
        <v>1</v>
      </c>
      <c r="O1725" s="5">
        <v>18</v>
      </c>
      <c r="P1725" s="5">
        <v>12</v>
      </c>
      <c r="Q1725" s="5">
        <v>18</v>
      </c>
      <c r="R1725" s="5">
        <v>3</v>
      </c>
      <c r="S1725" s="5">
        <v>51</v>
      </c>
      <c r="T1725" s="4">
        <v>918</v>
      </c>
      <c r="U1725" s="26">
        <f t="shared" si="52"/>
        <v>17.574044138999131</v>
      </c>
      <c r="V1725" s="26">
        <f t="shared" si="53"/>
        <v>316.33279450198438</v>
      </c>
      <c r="Z1725" s="4">
        <v>4</v>
      </c>
      <c r="AA1725" s="26">
        <v>59.841910296998442</v>
      </c>
      <c r="AB1725" s="26">
        <v>897.62865445497664</v>
      </c>
    </row>
    <row r="1726" spans="1:28" x14ac:dyDescent="0.25">
      <c r="A1726" s="5" t="s">
        <v>277</v>
      </c>
      <c r="B1726" s="6" t="s">
        <v>1643</v>
      </c>
      <c r="C1726" s="6" t="s">
        <v>1644</v>
      </c>
      <c r="D1726" s="5">
        <v>2002</v>
      </c>
      <c r="E1726" s="5">
        <v>14</v>
      </c>
      <c r="F1726" s="5">
        <v>41</v>
      </c>
      <c r="G1726" s="5">
        <v>94015</v>
      </c>
      <c r="H1726" s="5" t="s">
        <v>1370</v>
      </c>
      <c r="I1726" s="7">
        <v>3.6</v>
      </c>
      <c r="J1726" s="5">
        <v>20</v>
      </c>
      <c r="K1726" s="5">
        <v>0</v>
      </c>
      <c r="L1726" s="5">
        <v>13</v>
      </c>
      <c r="M1726" s="5">
        <v>4</v>
      </c>
      <c r="N1726" s="5">
        <v>0</v>
      </c>
      <c r="O1726" s="5">
        <v>0</v>
      </c>
      <c r="P1726" s="5">
        <v>39</v>
      </c>
      <c r="Q1726" s="5">
        <v>12</v>
      </c>
      <c r="R1726" s="5">
        <v>0</v>
      </c>
      <c r="S1726" s="5">
        <v>51</v>
      </c>
      <c r="T1726" s="4">
        <v>1020</v>
      </c>
      <c r="U1726" s="26">
        <f t="shared" si="52"/>
        <v>17.574044138999131</v>
      </c>
      <c r="V1726" s="26">
        <f t="shared" si="53"/>
        <v>351.48088277998261</v>
      </c>
      <c r="Z1726" s="4">
        <v>13</v>
      </c>
      <c r="AA1726" s="26">
        <v>32.187625170745726</v>
      </c>
      <c r="AB1726" s="26">
        <v>2607.1976388304038</v>
      </c>
    </row>
    <row r="1727" spans="1:28" x14ac:dyDescent="0.25">
      <c r="A1727" s="5" t="s">
        <v>2202</v>
      </c>
      <c r="B1727" s="6" t="s">
        <v>1643</v>
      </c>
      <c r="C1727" s="6" t="s">
        <v>1644</v>
      </c>
      <c r="D1727" s="5">
        <v>2001</v>
      </c>
      <c r="E1727" s="5">
        <v>15</v>
      </c>
      <c r="F1727" s="5">
        <v>43</v>
      </c>
      <c r="G1727" s="5">
        <v>95070</v>
      </c>
      <c r="H1727" s="5" t="s">
        <v>1645</v>
      </c>
      <c r="I1727" s="7">
        <v>2</v>
      </c>
      <c r="J1727" s="5">
        <v>20</v>
      </c>
      <c r="K1727" s="5">
        <v>4</v>
      </c>
      <c r="L1727" s="5">
        <v>4</v>
      </c>
      <c r="M1727" s="5">
        <v>4</v>
      </c>
      <c r="N1727" s="5">
        <v>5</v>
      </c>
      <c r="O1727" s="5">
        <v>12</v>
      </c>
      <c r="P1727" s="5">
        <v>12</v>
      </c>
      <c r="Q1727" s="5">
        <v>12</v>
      </c>
      <c r="R1727" s="5">
        <v>15</v>
      </c>
      <c r="S1727" s="5">
        <v>51</v>
      </c>
      <c r="T1727" s="4">
        <v>1020</v>
      </c>
      <c r="U1727" s="26">
        <f t="shared" si="52"/>
        <v>17.506944275533286</v>
      </c>
      <c r="V1727" s="26">
        <f t="shared" si="53"/>
        <v>350.13888551066572</v>
      </c>
      <c r="Z1727" s="4">
        <v>11</v>
      </c>
      <c r="AA1727" s="26">
        <v>25.55413599467553</v>
      </c>
      <c r="AB1727" s="26">
        <v>229.98722395207977</v>
      </c>
    </row>
    <row r="1728" spans="1:28" x14ac:dyDescent="0.25">
      <c r="A1728" s="5" t="s">
        <v>3134</v>
      </c>
      <c r="B1728" s="6" t="s">
        <v>1643</v>
      </c>
      <c r="C1728" s="6" t="s">
        <v>1644</v>
      </c>
      <c r="D1728" s="5">
        <v>2001</v>
      </c>
      <c r="E1728" s="5">
        <v>15</v>
      </c>
      <c r="F1728" s="5">
        <v>19</v>
      </c>
      <c r="G1728" s="5">
        <v>91350</v>
      </c>
      <c r="H1728" s="5" t="s">
        <v>1370</v>
      </c>
      <c r="I1728" s="7">
        <v>1.9</v>
      </c>
      <c r="J1728" s="5">
        <v>20</v>
      </c>
      <c r="K1728" s="5">
        <v>5</v>
      </c>
      <c r="L1728" s="5">
        <v>0</v>
      </c>
      <c r="M1728" s="5">
        <v>7</v>
      </c>
      <c r="N1728" s="5">
        <v>5</v>
      </c>
      <c r="O1728" s="5">
        <v>15</v>
      </c>
      <c r="P1728" s="5">
        <v>0</v>
      </c>
      <c r="Q1728" s="5">
        <v>21</v>
      </c>
      <c r="R1728" s="5">
        <v>15</v>
      </c>
      <c r="S1728" s="5">
        <v>51</v>
      </c>
      <c r="T1728" s="4">
        <v>1020</v>
      </c>
      <c r="U1728" s="26">
        <f t="shared" si="52"/>
        <v>17.506944275533286</v>
      </c>
      <c r="V1728" s="26">
        <f t="shared" si="53"/>
        <v>350.13888551066572</v>
      </c>
      <c r="Z1728" s="4">
        <v>15</v>
      </c>
      <c r="AA1728" s="26">
        <v>62.293297803334447</v>
      </c>
      <c r="AB1728" s="26">
        <v>934.39946705001671</v>
      </c>
    </row>
    <row r="1729" spans="1:28" x14ac:dyDescent="0.25">
      <c r="A1729" s="5" t="s">
        <v>3275</v>
      </c>
      <c r="B1729" s="6" t="s">
        <v>1643</v>
      </c>
      <c r="C1729" s="6" t="s">
        <v>1644</v>
      </c>
      <c r="D1729" s="5">
        <v>2000</v>
      </c>
      <c r="E1729" s="5">
        <v>16</v>
      </c>
      <c r="F1729" s="5">
        <v>30</v>
      </c>
      <c r="G1729" s="5">
        <v>92841</v>
      </c>
      <c r="H1729" s="5" t="s">
        <v>1370</v>
      </c>
      <c r="I1729" s="7">
        <v>3.9</v>
      </c>
      <c r="J1729" s="5">
        <v>60</v>
      </c>
      <c r="K1729" s="5">
        <v>5</v>
      </c>
      <c r="L1729" s="5">
        <v>1</v>
      </c>
      <c r="M1729" s="5">
        <v>1</v>
      </c>
      <c r="N1729" s="5">
        <v>10</v>
      </c>
      <c r="O1729" s="5">
        <v>15</v>
      </c>
      <c r="P1729" s="5">
        <v>3</v>
      </c>
      <c r="Q1729" s="5">
        <v>3</v>
      </c>
      <c r="R1729" s="5">
        <v>30</v>
      </c>
      <c r="S1729" s="5">
        <v>51</v>
      </c>
      <c r="T1729" s="4">
        <v>3060</v>
      </c>
      <c r="U1729" s="26">
        <f t="shared" si="52"/>
        <v>17.439152119700747</v>
      </c>
      <c r="V1729" s="26">
        <f t="shared" si="53"/>
        <v>1046.3491271820449</v>
      </c>
      <c r="Z1729" s="4">
        <v>14</v>
      </c>
      <c r="AA1729" s="26">
        <v>6.462898358929233</v>
      </c>
      <c r="AB1729" s="26">
        <v>96.943475383938491</v>
      </c>
    </row>
    <row r="1730" spans="1:28" x14ac:dyDescent="0.25">
      <c r="A1730" s="5" t="s">
        <v>129</v>
      </c>
      <c r="B1730" s="6" t="s">
        <v>1730</v>
      </c>
      <c r="C1730" s="6" t="s">
        <v>1151</v>
      </c>
      <c r="D1730" s="5">
        <v>2000</v>
      </c>
      <c r="E1730" s="5">
        <v>16</v>
      </c>
      <c r="F1730" s="5">
        <v>37</v>
      </c>
      <c r="G1730" s="5">
        <v>92069</v>
      </c>
      <c r="H1730" s="5" t="s">
        <v>1370</v>
      </c>
      <c r="I1730" s="7">
        <v>3.8</v>
      </c>
      <c r="J1730" s="5">
        <v>25</v>
      </c>
      <c r="K1730" s="5">
        <v>2</v>
      </c>
      <c r="L1730" s="5">
        <v>2</v>
      </c>
      <c r="M1730" s="5">
        <v>6</v>
      </c>
      <c r="N1730" s="5">
        <v>7</v>
      </c>
      <c r="O1730" s="5">
        <v>6</v>
      </c>
      <c r="P1730" s="5">
        <v>6</v>
      </c>
      <c r="Q1730" s="5">
        <v>18</v>
      </c>
      <c r="R1730" s="5">
        <v>21</v>
      </c>
      <c r="S1730" s="5">
        <v>51</v>
      </c>
      <c r="T1730" s="4">
        <v>1275</v>
      </c>
      <c r="U1730" s="26">
        <f t="shared" ref="U1730:U1793" si="54">(VLOOKUP(E1730,t_factor30,7))*S1730</f>
        <v>17.439152119700747</v>
      </c>
      <c r="V1730" s="26">
        <f t="shared" ref="V1730:V1793" si="55">J1730*U1730</f>
        <v>435.97880299251869</v>
      </c>
      <c r="Z1730" s="4">
        <v>8</v>
      </c>
      <c r="AA1730" s="26">
        <v>1.2638285904551929</v>
      </c>
      <c r="AB1730" s="26">
        <v>1.2638285904551929</v>
      </c>
    </row>
    <row r="1731" spans="1:28" x14ac:dyDescent="0.25">
      <c r="A1731" s="5" t="s">
        <v>473</v>
      </c>
      <c r="B1731" s="6" t="s">
        <v>1660</v>
      </c>
      <c r="C1731" s="6" t="s">
        <v>1151</v>
      </c>
      <c r="D1731" s="5">
        <v>2000</v>
      </c>
      <c r="E1731" s="5">
        <v>16</v>
      </c>
      <c r="F1731" s="5">
        <v>56</v>
      </c>
      <c r="G1731" s="5">
        <v>91377</v>
      </c>
      <c r="H1731" s="5" t="s">
        <v>1370</v>
      </c>
      <c r="I1731" s="7">
        <v>4.8</v>
      </c>
      <c r="J1731" s="5">
        <v>42</v>
      </c>
      <c r="K1731" s="5">
        <v>6</v>
      </c>
      <c r="L1731" s="5">
        <v>5</v>
      </c>
      <c r="M1731" s="5">
        <v>3</v>
      </c>
      <c r="N1731" s="5">
        <v>3</v>
      </c>
      <c r="O1731" s="5">
        <v>18</v>
      </c>
      <c r="P1731" s="5">
        <v>15</v>
      </c>
      <c r="Q1731" s="5">
        <v>9</v>
      </c>
      <c r="R1731" s="5">
        <v>9</v>
      </c>
      <c r="S1731" s="5">
        <v>51</v>
      </c>
      <c r="T1731" s="4">
        <v>2142</v>
      </c>
      <c r="U1731" s="26">
        <f t="shared" si="54"/>
        <v>17.439152119700747</v>
      </c>
      <c r="V1731" s="26">
        <f t="shared" si="55"/>
        <v>732.44438902743138</v>
      </c>
      <c r="Z1731" s="4">
        <v>11</v>
      </c>
      <c r="AA1731" s="26">
        <v>83.050941982695477</v>
      </c>
      <c r="AB1731" s="26">
        <v>4152.5470991347738</v>
      </c>
    </row>
    <row r="1732" spans="1:28" x14ac:dyDescent="0.25">
      <c r="A1732" s="5" t="s">
        <v>2275</v>
      </c>
      <c r="B1732" s="6" t="s">
        <v>1643</v>
      </c>
      <c r="C1732" s="6" t="s">
        <v>1644</v>
      </c>
      <c r="D1732" s="5">
        <v>1999</v>
      </c>
      <c r="E1732" s="5">
        <v>17</v>
      </c>
      <c r="F1732" s="5">
        <v>49</v>
      </c>
      <c r="G1732" s="5">
        <v>94952</v>
      </c>
      <c r="H1732" s="5" t="s">
        <v>1645</v>
      </c>
      <c r="I1732" s="7">
        <v>3.6</v>
      </c>
      <c r="J1732" s="5">
        <v>10</v>
      </c>
      <c r="K1732" s="5">
        <v>3</v>
      </c>
      <c r="L1732" s="5">
        <v>8</v>
      </c>
      <c r="M1732" s="5">
        <v>6</v>
      </c>
      <c r="N1732" s="5">
        <v>0</v>
      </c>
      <c r="O1732" s="5">
        <v>9</v>
      </c>
      <c r="P1732" s="5">
        <v>24</v>
      </c>
      <c r="Q1732" s="5">
        <v>18</v>
      </c>
      <c r="R1732" s="5">
        <v>0</v>
      </c>
      <c r="S1732" s="5">
        <v>51</v>
      </c>
      <c r="T1732" s="4">
        <v>510</v>
      </c>
      <c r="U1732" s="26">
        <f t="shared" si="54"/>
        <v>17.370656902017647</v>
      </c>
      <c r="V1732" s="26">
        <f t="shared" si="55"/>
        <v>173.70656902017646</v>
      </c>
      <c r="Z1732" s="4">
        <v>13</v>
      </c>
      <c r="AA1732" s="26">
        <v>18.025070095617608</v>
      </c>
      <c r="AB1732" s="26">
        <v>1460.0306777450262</v>
      </c>
    </row>
    <row r="1733" spans="1:28" x14ac:dyDescent="0.25">
      <c r="A1733" s="5" t="s">
        <v>2922</v>
      </c>
      <c r="B1733" s="6" t="s">
        <v>1660</v>
      </c>
      <c r="C1733" s="6" t="s">
        <v>1151</v>
      </c>
      <c r="D1733" s="5">
        <v>1999</v>
      </c>
      <c r="E1733" s="5">
        <v>17</v>
      </c>
      <c r="F1733" s="5">
        <v>3</v>
      </c>
      <c r="G1733" s="5">
        <v>95640</v>
      </c>
      <c r="H1733" s="5" t="s">
        <v>1370</v>
      </c>
      <c r="I1733" s="7">
        <v>1.9</v>
      </c>
      <c r="J1733" s="5">
        <v>9</v>
      </c>
      <c r="K1733" s="5">
        <v>0</v>
      </c>
      <c r="L1733" s="5">
        <v>7</v>
      </c>
      <c r="M1733" s="5">
        <v>10</v>
      </c>
      <c r="N1733" s="5">
        <v>0</v>
      </c>
      <c r="O1733" s="5">
        <v>0</v>
      </c>
      <c r="P1733" s="5">
        <v>21</v>
      </c>
      <c r="Q1733" s="5">
        <v>30</v>
      </c>
      <c r="R1733" s="5">
        <v>0</v>
      </c>
      <c r="S1733" s="5">
        <v>51</v>
      </c>
      <c r="T1733" s="4">
        <v>459</v>
      </c>
      <c r="U1733" s="26">
        <f t="shared" si="54"/>
        <v>17.370656902017647</v>
      </c>
      <c r="V1733" s="26">
        <f t="shared" si="55"/>
        <v>156.33591211815883</v>
      </c>
      <c r="Z1733" s="4">
        <v>11</v>
      </c>
      <c r="AA1733" s="26">
        <v>7.6662407984026597</v>
      </c>
      <c r="AB1733" s="26">
        <v>68.996167185623932</v>
      </c>
    </row>
    <row r="1734" spans="1:28" x14ac:dyDescent="0.25">
      <c r="A1734" s="5" t="s">
        <v>3048</v>
      </c>
      <c r="B1734" s="6" t="s">
        <v>1643</v>
      </c>
      <c r="C1734" s="6" t="s">
        <v>1644</v>
      </c>
      <c r="D1734" s="5">
        <v>1999</v>
      </c>
      <c r="E1734" s="5">
        <v>17</v>
      </c>
      <c r="F1734" s="5">
        <v>19</v>
      </c>
      <c r="G1734" s="5">
        <v>91367</v>
      </c>
      <c r="H1734" s="5" t="s">
        <v>1370</v>
      </c>
      <c r="I1734" s="7">
        <v>7.9</v>
      </c>
      <c r="J1734" s="5">
        <v>30</v>
      </c>
      <c r="K1734" s="5">
        <v>2</v>
      </c>
      <c r="L1734" s="5">
        <v>10</v>
      </c>
      <c r="M1734" s="5">
        <v>5</v>
      </c>
      <c r="N1734" s="5">
        <v>0</v>
      </c>
      <c r="O1734" s="5">
        <v>6</v>
      </c>
      <c r="P1734" s="5">
        <v>30</v>
      </c>
      <c r="Q1734" s="5">
        <v>15</v>
      </c>
      <c r="R1734" s="5">
        <v>0</v>
      </c>
      <c r="S1734" s="5">
        <v>51</v>
      </c>
      <c r="T1734" s="4">
        <v>1530</v>
      </c>
      <c r="U1734" s="26">
        <f t="shared" si="54"/>
        <v>17.370656902017647</v>
      </c>
      <c r="V1734" s="26">
        <f t="shared" si="55"/>
        <v>521.11970706052944</v>
      </c>
      <c r="Z1734" s="4">
        <v>15</v>
      </c>
      <c r="AA1734" s="26">
        <v>7.7866622254168059</v>
      </c>
      <c r="AB1734" s="26">
        <v>194.66655563542014</v>
      </c>
    </row>
    <row r="1735" spans="1:28" x14ac:dyDescent="0.25">
      <c r="A1735" s="5" t="s">
        <v>33</v>
      </c>
      <c r="B1735" s="6" t="s">
        <v>1643</v>
      </c>
      <c r="C1735" s="6" t="s">
        <v>1644</v>
      </c>
      <c r="D1735" s="5">
        <v>1999</v>
      </c>
      <c r="E1735" s="5">
        <v>17</v>
      </c>
      <c r="F1735" s="5">
        <v>34</v>
      </c>
      <c r="G1735" s="5">
        <v>95820</v>
      </c>
      <c r="H1735" s="5" t="s">
        <v>1370</v>
      </c>
      <c r="I1735" s="7">
        <v>4</v>
      </c>
      <c r="J1735" s="5">
        <v>31</v>
      </c>
      <c r="K1735" s="5">
        <v>5</v>
      </c>
      <c r="L1735" s="5">
        <v>5</v>
      </c>
      <c r="M1735" s="5">
        <v>5</v>
      </c>
      <c r="N1735" s="5">
        <v>2</v>
      </c>
      <c r="O1735" s="5">
        <v>15</v>
      </c>
      <c r="P1735" s="5">
        <v>15</v>
      </c>
      <c r="Q1735" s="5">
        <v>15</v>
      </c>
      <c r="R1735" s="5">
        <v>6</v>
      </c>
      <c r="S1735" s="5">
        <v>51</v>
      </c>
      <c r="T1735" s="4">
        <v>1581</v>
      </c>
      <c r="U1735" s="26">
        <f t="shared" si="54"/>
        <v>17.370656902017647</v>
      </c>
      <c r="V1735" s="26">
        <f t="shared" si="55"/>
        <v>538.49036396254701</v>
      </c>
      <c r="Z1735" s="4">
        <v>8</v>
      </c>
      <c r="AA1735" s="26">
        <v>20.221257447283087</v>
      </c>
      <c r="AB1735" s="26">
        <v>404.4251489456617</v>
      </c>
    </row>
    <row r="1736" spans="1:28" x14ac:dyDescent="0.25">
      <c r="A1736" s="5" t="s">
        <v>3098</v>
      </c>
      <c r="B1736" s="6" t="s">
        <v>1643</v>
      </c>
      <c r="C1736" s="6" t="s">
        <v>1644</v>
      </c>
      <c r="D1736" s="5">
        <v>1998</v>
      </c>
      <c r="E1736" s="5">
        <v>18</v>
      </c>
      <c r="F1736" s="5">
        <v>19</v>
      </c>
      <c r="G1736" s="5">
        <v>93552</v>
      </c>
      <c r="H1736" s="5" t="s">
        <v>1370</v>
      </c>
      <c r="I1736" s="7">
        <v>7</v>
      </c>
      <c r="J1736" s="5">
        <v>66</v>
      </c>
      <c r="K1736" s="5">
        <v>3</v>
      </c>
      <c r="L1736" s="5">
        <v>3</v>
      </c>
      <c r="M1736" s="5">
        <v>6</v>
      </c>
      <c r="N1736" s="5">
        <v>5</v>
      </c>
      <c r="O1736" s="5">
        <v>9</v>
      </c>
      <c r="P1736" s="5">
        <v>9</v>
      </c>
      <c r="Q1736" s="5">
        <v>18</v>
      </c>
      <c r="R1736" s="5">
        <v>15</v>
      </c>
      <c r="S1736" s="5">
        <v>51</v>
      </c>
      <c r="T1736" s="4">
        <v>3366</v>
      </c>
      <c r="U1736" s="26">
        <f t="shared" si="54"/>
        <v>17.301447628458501</v>
      </c>
      <c r="V1736" s="26">
        <f t="shared" si="55"/>
        <v>1141.8955434782611</v>
      </c>
      <c r="Z1736" s="4">
        <v>12</v>
      </c>
      <c r="AA1736" s="26">
        <v>0</v>
      </c>
      <c r="AB1736" s="26">
        <v>0</v>
      </c>
    </row>
    <row r="1737" spans="1:28" x14ac:dyDescent="0.25">
      <c r="A1737" s="5" t="s">
        <v>1731</v>
      </c>
      <c r="B1737" s="6" t="s">
        <v>1643</v>
      </c>
      <c r="C1737" s="6" t="s">
        <v>1644</v>
      </c>
      <c r="D1737" s="5">
        <v>1997</v>
      </c>
      <c r="E1737" s="5">
        <v>19</v>
      </c>
      <c r="F1737" s="5">
        <v>7</v>
      </c>
      <c r="G1737" s="5">
        <v>94509</v>
      </c>
      <c r="H1737" s="5" t="s">
        <v>1645</v>
      </c>
      <c r="I1737" s="7">
        <v>5.6</v>
      </c>
      <c r="J1737" s="5">
        <v>33</v>
      </c>
      <c r="K1737" s="5">
        <v>5</v>
      </c>
      <c r="L1737" s="5">
        <v>5</v>
      </c>
      <c r="M1737" s="5">
        <v>7</v>
      </c>
      <c r="N1737" s="5">
        <v>0</v>
      </c>
      <c r="O1737" s="5">
        <v>15</v>
      </c>
      <c r="P1737" s="5">
        <v>15</v>
      </c>
      <c r="Q1737" s="5">
        <v>21</v>
      </c>
      <c r="R1737" s="5">
        <v>0</v>
      </c>
      <c r="S1737" s="5">
        <v>51</v>
      </c>
      <c r="T1737" s="4">
        <v>1683</v>
      </c>
      <c r="U1737" s="26">
        <f t="shared" si="54"/>
        <v>17.231513074573495</v>
      </c>
      <c r="V1737" s="26">
        <f t="shared" si="55"/>
        <v>568.63993146092537</v>
      </c>
      <c r="Z1737" s="4">
        <v>4</v>
      </c>
      <c r="AA1737" s="26">
        <v>22.440716361374417</v>
      </c>
      <c r="AB1737" s="26">
        <v>448.81432722748832</v>
      </c>
    </row>
    <row r="1738" spans="1:28" x14ac:dyDescent="0.25">
      <c r="A1738" s="5" t="s">
        <v>2721</v>
      </c>
      <c r="B1738" s="6" t="s">
        <v>1683</v>
      </c>
      <c r="C1738" s="6" t="s">
        <v>1644</v>
      </c>
      <c r="D1738" s="5">
        <v>1995</v>
      </c>
      <c r="E1738" s="5">
        <v>21</v>
      </c>
      <c r="F1738" s="5">
        <v>37</v>
      </c>
      <c r="G1738" s="5">
        <v>92026</v>
      </c>
      <c r="H1738" s="5" t="s">
        <v>2097</v>
      </c>
      <c r="I1738" s="7">
        <v>1.7</v>
      </c>
      <c r="J1738" s="5">
        <v>28</v>
      </c>
      <c r="K1738" s="5">
        <v>4</v>
      </c>
      <c r="L1738" s="5">
        <v>1</v>
      </c>
      <c r="M1738" s="5">
        <v>3</v>
      </c>
      <c r="N1738" s="5">
        <v>9</v>
      </c>
      <c r="O1738" s="5">
        <v>12</v>
      </c>
      <c r="P1738" s="5">
        <v>3</v>
      </c>
      <c r="Q1738" s="5">
        <v>9</v>
      </c>
      <c r="R1738" s="5">
        <v>27</v>
      </c>
      <c r="S1738" s="5">
        <v>51</v>
      </c>
      <c r="T1738" s="4">
        <v>1428</v>
      </c>
      <c r="U1738" s="26">
        <f t="shared" si="54"/>
        <v>17.08942203930032</v>
      </c>
      <c r="V1738" s="26">
        <f t="shared" si="55"/>
        <v>478.50381710040898</v>
      </c>
      <c r="Z1738" s="4">
        <v>16</v>
      </c>
      <c r="AA1738" s="26">
        <v>2.6062032176662866</v>
      </c>
      <c r="AB1738" s="26">
        <v>5.2124064353325732</v>
      </c>
    </row>
    <row r="1739" spans="1:28" x14ac:dyDescent="0.25">
      <c r="A1739" s="5" t="s">
        <v>2818</v>
      </c>
      <c r="B1739" s="6" t="s">
        <v>1730</v>
      </c>
      <c r="C1739" s="6" t="s">
        <v>1151</v>
      </c>
      <c r="D1739" s="5">
        <v>1995</v>
      </c>
      <c r="E1739" s="5">
        <v>21</v>
      </c>
      <c r="F1739" s="5">
        <v>49</v>
      </c>
      <c r="G1739" s="5">
        <v>95403</v>
      </c>
      <c r="H1739" s="5" t="s">
        <v>2097</v>
      </c>
      <c r="I1739" s="7">
        <v>2.1</v>
      </c>
      <c r="J1739" s="5">
        <v>21</v>
      </c>
      <c r="K1739" s="5">
        <v>5</v>
      </c>
      <c r="L1739" s="5">
        <v>2</v>
      </c>
      <c r="M1739" s="5">
        <v>6</v>
      </c>
      <c r="N1739" s="5">
        <v>4</v>
      </c>
      <c r="O1739" s="5">
        <v>15</v>
      </c>
      <c r="P1739" s="5">
        <v>6</v>
      </c>
      <c r="Q1739" s="5">
        <v>18</v>
      </c>
      <c r="R1739" s="5">
        <v>12</v>
      </c>
      <c r="S1739" s="5">
        <v>51</v>
      </c>
      <c r="T1739" s="4">
        <v>1071</v>
      </c>
      <c r="U1739" s="26">
        <f t="shared" si="54"/>
        <v>17.08942203930032</v>
      </c>
      <c r="V1739" s="26">
        <f t="shared" si="55"/>
        <v>358.87786282530675</v>
      </c>
      <c r="Z1739" s="4">
        <v>8</v>
      </c>
      <c r="AA1739" s="26">
        <v>50.55314361820772</v>
      </c>
      <c r="AB1739" s="26">
        <v>3033.1886170924631</v>
      </c>
    </row>
    <row r="1740" spans="1:28" x14ac:dyDescent="0.25">
      <c r="A1740" s="5" t="s">
        <v>2518</v>
      </c>
      <c r="B1740" s="6" t="s">
        <v>1683</v>
      </c>
      <c r="C1740" s="6" t="s">
        <v>1644</v>
      </c>
      <c r="D1740" s="5">
        <v>1994</v>
      </c>
      <c r="E1740" s="5">
        <v>22</v>
      </c>
      <c r="F1740" s="5">
        <v>19</v>
      </c>
      <c r="G1740" s="5">
        <v>91510</v>
      </c>
      <c r="H1740" s="5" t="s">
        <v>2097</v>
      </c>
      <c r="I1740" s="7">
        <v>3.8</v>
      </c>
      <c r="J1740" s="5">
        <v>50</v>
      </c>
      <c r="K1740" s="5">
        <v>4</v>
      </c>
      <c r="L1740" s="5">
        <v>4</v>
      </c>
      <c r="M1740" s="5">
        <v>5</v>
      </c>
      <c r="N1740" s="5">
        <v>4</v>
      </c>
      <c r="O1740" s="5">
        <v>12</v>
      </c>
      <c r="P1740" s="5">
        <v>12</v>
      </c>
      <c r="Q1740" s="5">
        <v>15</v>
      </c>
      <c r="R1740" s="5">
        <v>12</v>
      </c>
      <c r="S1740" s="5">
        <v>51</v>
      </c>
      <c r="T1740" s="4">
        <v>2550</v>
      </c>
      <c r="U1740" s="26">
        <f t="shared" si="54"/>
        <v>17.017241901301851</v>
      </c>
      <c r="V1740" s="26">
        <f t="shared" si="55"/>
        <v>850.8620950650926</v>
      </c>
      <c r="Z1740" s="4">
        <v>8</v>
      </c>
      <c r="AA1740" s="26">
        <v>32.859543351835022</v>
      </c>
      <c r="AB1740" s="26">
        <v>558.61223698119534</v>
      </c>
    </row>
    <row r="1741" spans="1:28" x14ac:dyDescent="0.25">
      <c r="A1741" s="5" t="s">
        <v>2695</v>
      </c>
      <c r="B1741" s="6" t="s">
        <v>1643</v>
      </c>
      <c r="C1741" s="6" t="s">
        <v>1644</v>
      </c>
      <c r="D1741" s="5">
        <v>1994</v>
      </c>
      <c r="E1741" s="5">
        <v>22</v>
      </c>
      <c r="F1741" s="5">
        <v>37</v>
      </c>
      <c r="G1741" s="5">
        <v>92119</v>
      </c>
      <c r="H1741" s="5" t="s">
        <v>2097</v>
      </c>
      <c r="I1741" s="7">
        <v>1.9</v>
      </c>
      <c r="J1741" s="5">
        <v>29</v>
      </c>
      <c r="K1741" s="5">
        <v>2</v>
      </c>
      <c r="L1741" s="5">
        <v>0</v>
      </c>
      <c r="M1741" s="5">
        <v>5</v>
      </c>
      <c r="N1741" s="5">
        <v>10</v>
      </c>
      <c r="O1741" s="5">
        <v>6</v>
      </c>
      <c r="P1741" s="5">
        <v>0</v>
      </c>
      <c r="Q1741" s="5">
        <v>15</v>
      </c>
      <c r="R1741" s="5">
        <v>30</v>
      </c>
      <c r="S1741" s="5">
        <v>51</v>
      </c>
      <c r="T1741" s="4">
        <v>1479</v>
      </c>
      <c r="U1741" s="26">
        <f t="shared" si="54"/>
        <v>17.017241901301851</v>
      </c>
      <c r="V1741" s="26">
        <f t="shared" si="55"/>
        <v>493.50001513775368</v>
      </c>
      <c r="Z1741" s="4">
        <v>12</v>
      </c>
      <c r="AA1741" s="26">
        <v>128.25487482617092</v>
      </c>
      <c r="AB1741" s="26">
        <v>7567.0376147440838</v>
      </c>
    </row>
    <row r="1742" spans="1:28" x14ac:dyDescent="0.25">
      <c r="A1742" s="5" t="s">
        <v>2727</v>
      </c>
      <c r="B1742" s="6" t="s">
        <v>1643</v>
      </c>
      <c r="C1742" s="6" t="s">
        <v>1644</v>
      </c>
      <c r="D1742" s="5">
        <v>1994</v>
      </c>
      <c r="E1742" s="5">
        <v>22</v>
      </c>
      <c r="F1742" s="5">
        <v>38</v>
      </c>
      <c r="G1742" s="5">
        <v>94132</v>
      </c>
      <c r="H1742" s="5" t="s">
        <v>2097</v>
      </c>
      <c r="I1742" s="7">
        <v>6.1</v>
      </c>
      <c r="J1742" s="5">
        <v>23</v>
      </c>
      <c r="K1742" s="5">
        <v>3</v>
      </c>
      <c r="L1742" s="5">
        <v>9</v>
      </c>
      <c r="M1742" s="5">
        <v>4</v>
      </c>
      <c r="N1742" s="5">
        <v>1</v>
      </c>
      <c r="O1742" s="5">
        <v>9</v>
      </c>
      <c r="P1742" s="5">
        <v>27</v>
      </c>
      <c r="Q1742" s="5">
        <v>12</v>
      </c>
      <c r="R1742" s="5">
        <v>3</v>
      </c>
      <c r="S1742" s="5">
        <v>51</v>
      </c>
      <c r="T1742" s="4">
        <v>1173</v>
      </c>
      <c r="U1742" s="26">
        <f t="shared" si="54"/>
        <v>17.017241901301851</v>
      </c>
      <c r="V1742" s="26">
        <f t="shared" si="55"/>
        <v>391.39656372994256</v>
      </c>
      <c r="Z1742" s="4">
        <v>15</v>
      </c>
      <c r="AA1742" s="26">
        <v>23.359986676250418</v>
      </c>
      <c r="AB1742" s="26">
        <v>2335.9986676250419</v>
      </c>
    </row>
    <row r="1743" spans="1:28" x14ac:dyDescent="0.25">
      <c r="A1743" s="5" t="s">
        <v>2762</v>
      </c>
      <c r="B1743" s="6" t="s">
        <v>1643</v>
      </c>
      <c r="C1743" s="6" t="s">
        <v>1644</v>
      </c>
      <c r="D1743" s="5">
        <v>1993</v>
      </c>
      <c r="E1743" s="5">
        <v>23</v>
      </c>
      <c r="F1743" s="5">
        <v>42</v>
      </c>
      <c r="G1743" s="5">
        <v>93455</v>
      </c>
      <c r="H1743" s="5" t="s">
        <v>2097</v>
      </c>
      <c r="I1743" s="7">
        <v>1.9</v>
      </c>
      <c r="J1743" s="5">
        <v>24</v>
      </c>
      <c r="K1743" s="5">
        <v>1</v>
      </c>
      <c r="L1743" s="5">
        <v>6</v>
      </c>
      <c r="M1743" s="5">
        <v>7</v>
      </c>
      <c r="N1743" s="5">
        <v>3</v>
      </c>
      <c r="O1743" s="5">
        <v>3</v>
      </c>
      <c r="P1743" s="5">
        <v>18</v>
      </c>
      <c r="Q1743" s="5">
        <v>21</v>
      </c>
      <c r="R1743" s="5">
        <v>9</v>
      </c>
      <c r="S1743" s="5">
        <v>51</v>
      </c>
      <c r="T1743" s="4">
        <v>1224</v>
      </c>
      <c r="U1743" s="26">
        <f t="shared" si="54"/>
        <v>16.944289156626507</v>
      </c>
      <c r="V1743" s="26">
        <f t="shared" si="55"/>
        <v>406.66293975903614</v>
      </c>
      <c r="Z1743" s="4">
        <v>14</v>
      </c>
      <c r="AA1743" s="26">
        <v>19.388695076787698</v>
      </c>
      <c r="AB1743" s="26">
        <v>581.66085230363092</v>
      </c>
    </row>
    <row r="1744" spans="1:28" x14ac:dyDescent="0.25">
      <c r="A1744" s="5" t="s">
        <v>2461</v>
      </c>
      <c r="B1744" s="6" t="s">
        <v>1643</v>
      </c>
      <c r="C1744" s="6" t="s">
        <v>1644</v>
      </c>
      <c r="D1744" s="5">
        <v>1991</v>
      </c>
      <c r="E1744" s="5">
        <v>25</v>
      </c>
      <c r="F1744" s="5">
        <v>19</v>
      </c>
      <c r="G1744" s="5">
        <v>91722</v>
      </c>
      <c r="H1744" s="5" t="s">
        <v>2097</v>
      </c>
      <c r="I1744" s="7">
        <v>6</v>
      </c>
      <c r="J1744" s="5">
        <v>30</v>
      </c>
      <c r="K1744" s="5">
        <v>7</v>
      </c>
      <c r="L1744" s="5">
        <v>0</v>
      </c>
      <c r="M1744" s="5">
        <v>7</v>
      </c>
      <c r="N1744" s="5">
        <v>3</v>
      </c>
      <c r="O1744" s="5">
        <v>21</v>
      </c>
      <c r="P1744" s="5">
        <v>0</v>
      </c>
      <c r="Q1744" s="5">
        <v>21</v>
      </c>
      <c r="R1744" s="5">
        <v>9</v>
      </c>
      <c r="S1744" s="5">
        <v>51</v>
      </c>
      <c r="T1744" s="4">
        <v>1530</v>
      </c>
      <c r="U1744" s="26">
        <f t="shared" si="54"/>
        <v>16.796015691100685</v>
      </c>
      <c r="V1744" s="26">
        <f t="shared" si="55"/>
        <v>503.88047073302056</v>
      </c>
      <c r="Z1744" s="4">
        <v>15</v>
      </c>
      <c r="AA1744" s="26">
        <v>10.38221630055574</v>
      </c>
      <c r="AB1744" s="26">
        <v>259.5554075138935</v>
      </c>
    </row>
    <row r="1745" spans="1:28" x14ac:dyDescent="0.25">
      <c r="A1745" s="5" t="s">
        <v>2512</v>
      </c>
      <c r="B1745" s="6" t="s">
        <v>1730</v>
      </c>
      <c r="C1745" s="6" t="s">
        <v>1151</v>
      </c>
      <c r="D1745" s="5">
        <v>1989</v>
      </c>
      <c r="E1745" s="5">
        <v>27</v>
      </c>
      <c r="F1745" s="5">
        <v>19</v>
      </c>
      <c r="G1745" s="5">
        <v>90601</v>
      </c>
      <c r="H1745" s="5" t="s">
        <v>2097</v>
      </c>
      <c r="I1745" s="7">
        <v>4.5</v>
      </c>
      <c r="J1745" s="5">
        <v>25</v>
      </c>
      <c r="K1745" s="5">
        <v>5</v>
      </c>
      <c r="L1745" s="5">
        <v>1</v>
      </c>
      <c r="M1745" s="5">
        <v>3</v>
      </c>
      <c r="N1745" s="5">
        <v>8</v>
      </c>
      <c r="O1745" s="5">
        <v>15</v>
      </c>
      <c r="P1745" s="5">
        <v>3</v>
      </c>
      <c r="Q1745" s="5">
        <v>9</v>
      </c>
      <c r="R1745" s="5">
        <v>24</v>
      </c>
      <c r="S1745" s="5">
        <v>51</v>
      </c>
      <c r="T1745" s="4">
        <v>1275</v>
      </c>
      <c r="U1745" s="26">
        <f t="shared" si="54"/>
        <v>16.644498587387577</v>
      </c>
      <c r="V1745" s="26">
        <f t="shared" si="55"/>
        <v>416.11246468468943</v>
      </c>
      <c r="Z1745" s="4">
        <v>15</v>
      </c>
      <c r="AA1745" s="26">
        <v>18.168878525972545</v>
      </c>
      <c r="AB1745" s="26">
        <v>363.3775705194509</v>
      </c>
    </row>
    <row r="1746" spans="1:28" x14ac:dyDescent="0.25">
      <c r="A1746" s="5" t="s">
        <v>2610</v>
      </c>
      <c r="B1746" s="6" t="s">
        <v>1660</v>
      </c>
      <c r="C1746" s="6" t="s">
        <v>1151</v>
      </c>
      <c r="D1746" s="5">
        <v>1989</v>
      </c>
      <c r="E1746" s="5">
        <v>27</v>
      </c>
      <c r="F1746" s="5">
        <v>31</v>
      </c>
      <c r="G1746" s="5">
        <v>95747</v>
      </c>
      <c r="H1746" s="5" t="s">
        <v>2097</v>
      </c>
      <c r="I1746" s="7">
        <v>3.8</v>
      </c>
      <c r="J1746" s="5">
        <v>24</v>
      </c>
      <c r="K1746" s="5">
        <v>5</v>
      </c>
      <c r="L1746" s="5">
        <v>3</v>
      </c>
      <c r="M1746" s="5">
        <v>5</v>
      </c>
      <c r="N1746" s="5">
        <v>4</v>
      </c>
      <c r="O1746" s="5">
        <v>15</v>
      </c>
      <c r="P1746" s="5">
        <v>9</v>
      </c>
      <c r="Q1746" s="5">
        <v>15</v>
      </c>
      <c r="R1746" s="5">
        <v>12</v>
      </c>
      <c r="S1746" s="5">
        <v>51</v>
      </c>
      <c r="T1746" s="4">
        <v>1224</v>
      </c>
      <c r="U1746" s="26">
        <f t="shared" si="54"/>
        <v>16.644498587387577</v>
      </c>
      <c r="V1746" s="26">
        <f t="shared" si="55"/>
        <v>399.46796609730188</v>
      </c>
      <c r="Z1746" s="4">
        <v>16</v>
      </c>
      <c r="AA1746" s="26">
        <v>26.062032176662868</v>
      </c>
      <c r="AB1746" s="26">
        <v>1511.5978662464463</v>
      </c>
    </row>
    <row r="1747" spans="1:28" x14ac:dyDescent="0.25">
      <c r="A1747" s="5" t="s">
        <v>2834</v>
      </c>
      <c r="B1747" s="6" t="s">
        <v>1643</v>
      </c>
      <c r="C1747" s="6" t="s">
        <v>1644</v>
      </c>
      <c r="D1747" s="5">
        <v>1989</v>
      </c>
      <c r="E1747" s="5">
        <v>27</v>
      </c>
      <c r="F1747" s="5">
        <v>50</v>
      </c>
      <c r="G1747" s="5">
        <v>95356</v>
      </c>
      <c r="H1747" s="5" t="s">
        <v>2097</v>
      </c>
      <c r="I1747" s="7">
        <v>4</v>
      </c>
      <c r="J1747" s="5">
        <v>35</v>
      </c>
      <c r="K1747" s="5">
        <v>4</v>
      </c>
      <c r="L1747" s="5">
        <v>1</v>
      </c>
      <c r="M1747" s="5">
        <v>6</v>
      </c>
      <c r="N1747" s="5">
        <v>6</v>
      </c>
      <c r="O1747" s="5">
        <v>12</v>
      </c>
      <c r="P1747" s="5">
        <v>3</v>
      </c>
      <c r="Q1747" s="5">
        <v>18</v>
      </c>
      <c r="R1747" s="5">
        <v>18</v>
      </c>
      <c r="S1747" s="5">
        <v>51</v>
      </c>
      <c r="T1747" s="4">
        <v>1785</v>
      </c>
      <c r="U1747" s="26">
        <f t="shared" si="54"/>
        <v>16.644498587387577</v>
      </c>
      <c r="V1747" s="26">
        <f t="shared" si="55"/>
        <v>582.55745055856517</v>
      </c>
      <c r="Z1747" s="4">
        <v>13</v>
      </c>
      <c r="AA1747" s="26">
        <v>25.750100136596583</v>
      </c>
      <c r="AB1747" s="26">
        <v>643.7525034149146</v>
      </c>
    </row>
    <row r="1748" spans="1:28" x14ac:dyDescent="0.25">
      <c r="A1748" s="5" t="s">
        <v>2154</v>
      </c>
      <c r="B1748" s="6" t="s">
        <v>1643</v>
      </c>
      <c r="C1748" s="6" t="s">
        <v>1644</v>
      </c>
      <c r="D1748" s="5">
        <v>1985</v>
      </c>
      <c r="E1748" s="5">
        <v>31</v>
      </c>
      <c r="F1748" s="5">
        <v>40</v>
      </c>
      <c r="G1748" s="5">
        <v>93420</v>
      </c>
      <c r="H1748" s="5" t="s">
        <v>2097</v>
      </c>
      <c r="I1748" s="7">
        <v>6</v>
      </c>
      <c r="J1748" s="5">
        <v>50</v>
      </c>
      <c r="K1748" s="5">
        <v>3</v>
      </c>
      <c r="L1748" s="5">
        <v>7</v>
      </c>
      <c r="M1748" s="5">
        <v>4</v>
      </c>
      <c r="N1748" s="5">
        <v>3</v>
      </c>
      <c r="O1748" s="5">
        <v>9</v>
      </c>
      <c r="P1748" s="5">
        <v>21</v>
      </c>
      <c r="Q1748" s="5">
        <v>12</v>
      </c>
      <c r="R1748" s="5">
        <v>9</v>
      </c>
      <c r="S1748" s="5">
        <v>51</v>
      </c>
      <c r="T1748" s="4">
        <v>2550</v>
      </c>
      <c r="U1748" s="26">
        <f t="shared" si="54"/>
        <v>16.33129819540504</v>
      </c>
      <c r="V1748" s="26">
        <f t="shared" si="55"/>
        <v>816.56490977025203</v>
      </c>
      <c r="Z1748" s="4">
        <v>11</v>
      </c>
      <c r="AA1748" s="26">
        <v>30.664963193610639</v>
      </c>
      <c r="AB1748" s="26">
        <v>613.2992638722128</v>
      </c>
    </row>
    <row r="1749" spans="1:28" x14ac:dyDescent="0.25">
      <c r="A1749" s="5" t="s">
        <v>2498</v>
      </c>
      <c r="B1749" s="6" t="s">
        <v>1643</v>
      </c>
      <c r="C1749" s="6" t="s">
        <v>1644</v>
      </c>
      <c r="D1749" s="5">
        <v>1983</v>
      </c>
      <c r="E1749" s="5">
        <v>33</v>
      </c>
      <c r="F1749" s="5">
        <v>19</v>
      </c>
      <c r="G1749" s="5">
        <v>91724</v>
      </c>
      <c r="H1749" s="5" t="s">
        <v>2097</v>
      </c>
      <c r="I1749" s="7">
        <v>3.9</v>
      </c>
      <c r="J1749" s="5">
        <v>60</v>
      </c>
      <c r="K1749" s="5">
        <v>5</v>
      </c>
      <c r="L1749" s="5">
        <v>5</v>
      </c>
      <c r="M1749" s="5">
        <v>5</v>
      </c>
      <c r="N1749" s="5">
        <v>2</v>
      </c>
      <c r="O1749" s="5">
        <v>15</v>
      </c>
      <c r="P1749" s="5">
        <v>15</v>
      </c>
      <c r="Q1749" s="5">
        <v>15</v>
      </c>
      <c r="R1749" s="5">
        <v>6</v>
      </c>
      <c r="S1749" s="5">
        <v>51</v>
      </c>
      <c r="T1749" s="4">
        <v>3060</v>
      </c>
      <c r="U1749" s="26">
        <f t="shared" si="54"/>
        <v>16.169384965831437</v>
      </c>
      <c r="V1749" s="26">
        <f t="shared" si="55"/>
        <v>970.16309794988626</v>
      </c>
      <c r="Z1749" s="4">
        <v>12</v>
      </c>
      <c r="AA1749" s="26">
        <v>5.1301949930468371</v>
      </c>
      <c r="AB1749" s="26">
        <v>333.46267454804439</v>
      </c>
    </row>
    <row r="1750" spans="1:28" x14ac:dyDescent="0.25">
      <c r="A1750" s="5" t="s">
        <v>1161</v>
      </c>
      <c r="B1750" s="6" t="s">
        <v>1150</v>
      </c>
      <c r="C1750" s="6" t="s">
        <v>1151</v>
      </c>
      <c r="D1750" s="5">
        <v>2007</v>
      </c>
      <c r="E1750" s="5">
        <v>9</v>
      </c>
      <c r="F1750" s="5">
        <v>1</v>
      </c>
      <c r="G1750" s="5">
        <v>94606</v>
      </c>
      <c r="H1750" s="5" t="s">
        <v>1152</v>
      </c>
      <c r="I1750" s="7">
        <v>5.9</v>
      </c>
      <c r="J1750" s="5">
        <v>100</v>
      </c>
      <c r="K1750" s="5">
        <v>4</v>
      </c>
      <c r="L1750" s="5">
        <v>6</v>
      </c>
      <c r="M1750" s="5">
        <v>4</v>
      </c>
      <c r="N1750" s="5">
        <v>4</v>
      </c>
      <c r="O1750" s="5">
        <v>12</v>
      </c>
      <c r="P1750" s="5">
        <v>18</v>
      </c>
      <c r="Q1750" s="5">
        <v>12</v>
      </c>
      <c r="R1750" s="5">
        <v>12</v>
      </c>
      <c r="S1750" s="5">
        <v>54</v>
      </c>
      <c r="T1750" s="4">
        <v>5400</v>
      </c>
      <c r="U1750" s="26">
        <f t="shared" si="54"/>
        <v>18.952433988532057</v>
      </c>
      <c r="V1750" s="26">
        <f t="shared" si="55"/>
        <v>1895.2433988532057</v>
      </c>
      <c r="Z1750" s="4">
        <v>10</v>
      </c>
      <c r="AA1750" s="26">
        <v>28.005455537370434</v>
      </c>
      <c r="AB1750" s="26">
        <v>560.10911074740864</v>
      </c>
    </row>
    <row r="1751" spans="1:28" x14ac:dyDescent="0.25">
      <c r="A1751" s="5" t="s">
        <v>1182</v>
      </c>
      <c r="B1751" s="6" t="s">
        <v>1150</v>
      </c>
      <c r="C1751" s="6" t="s">
        <v>1151</v>
      </c>
      <c r="D1751" s="5">
        <v>2013</v>
      </c>
      <c r="E1751" s="5">
        <v>3</v>
      </c>
      <c r="F1751" s="5">
        <v>4</v>
      </c>
      <c r="G1751" s="5">
        <v>95938</v>
      </c>
      <c r="H1751" s="5" t="s">
        <v>1152</v>
      </c>
      <c r="I1751" s="7">
        <v>2.8</v>
      </c>
      <c r="J1751" s="5">
        <v>20</v>
      </c>
      <c r="K1751" s="5">
        <v>5</v>
      </c>
      <c r="L1751" s="5">
        <v>10</v>
      </c>
      <c r="M1751" s="5">
        <v>2</v>
      </c>
      <c r="N1751" s="5">
        <v>1</v>
      </c>
      <c r="O1751" s="5">
        <v>15</v>
      </c>
      <c r="P1751" s="5">
        <v>30</v>
      </c>
      <c r="Q1751" s="5">
        <v>6</v>
      </c>
      <c r="R1751" s="5">
        <v>3</v>
      </c>
      <c r="S1751" s="5">
        <v>54</v>
      </c>
      <c r="T1751" s="4">
        <v>1080</v>
      </c>
      <c r="U1751" s="26">
        <f t="shared" si="54"/>
        <v>19.343989002176656</v>
      </c>
      <c r="V1751" s="26">
        <f t="shared" si="55"/>
        <v>386.87978004353312</v>
      </c>
      <c r="Z1751" s="4">
        <v>6</v>
      </c>
      <c r="AA1751" s="26">
        <v>50.203233650711333</v>
      </c>
      <c r="AB1751" s="26">
        <v>2008.1293460284533</v>
      </c>
    </row>
    <row r="1752" spans="1:28" x14ac:dyDescent="0.25">
      <c r="A1752" s="5" t="s">
        <v>1189</v>
      </c>
      <c r="B1752" s="6" t="s">
        <v>1150</v>
      </c>
      <c r="C1752" s="6" t="s">
        <v>1151</v>
      </c>
      <c r="D1752" s="5">
        <v>2001</v>
      </c>
      <c r="E1752" s="5">
        <v>15</v>
      </c>
      <c r="F1752" s="5">
        <v>7</v>
      </c>
      <c r="G1752" s="5">
        <v>94517</v>
      </c>
      <c r="H1752" s="5" t="s">
        <v>1152</v>
      </c>
      <c r="I1752" s="7">
        <v>6</v>
      </c>
      <c r="J1752" s="5">
        <v>30</v>
      </c>
      <c r="K1752" s="5">
        <v>5</v>
      </c>
      <c r="L1752" s="5">
        <v>10</v>
      </c>
      <c r="M1752" s="5">
        <v>3</v>
      </c>
      <c r="N1752" s="5">
        <v>0</v>
      </c>
      <c r="O1752" s="5">
        <v>15</v>
      </c>
      <c r="P1752" s="5">
        <v>30</v>
      </c>
      <c r="Q1752" s="5">
        <v>9</v>
      </c>
      <c r="R1752" s="5">
        <v>0</v>
      </c>
      <c r="S1752" s="5">
        <v>54</v>
      </c>
      <c r="T1752" s="4">
        <v>1620</v>
      </c>
      <c r="U1752" s="26">
        <f t="shared" si="54"/>
        <v>18.536764527035245</v>
      </c>
      <c r="V1752" s="26">
        <f t="shared" si="55"/>
        <v>556.10293581105736</v>
      </c>
      <c r="Z1752" s="4">
        <v>13</v>
      </c>
      <c r="AA1752" s="26">
        <v>39.912655211724704</v>
      </c>
      <c r="AB1752" s="26">
        <v>758.34044902276935</v>
      </c>
    </row>
    <row r="1753" spans="1:28" x14ac:dyDescent="0.25">
      <c r="A1753" s="5" t="s">
        <v>1200</v>
      </c>
      <c r="B1753" s="6" t="s">
        <v>1150</v>
      </c>
      <c r="C1753" s="6" t="s">
        <v>1151</v>
      </c>
      <c r="D1753" s="5">
        <v>2009</v>
      </c>
      <c r="E1753" s="5">
        <v>7</v>
      </c>
      <c r="F1753" s="5">
        <v>9</v>
      </c>
      <c r="G1753" s="5">
        <v>95762</v>
      </c>
      <c r="H1753" s="5" t="s">
        <v>1152</v>
      </c>
      <c r="I1753" s="7">
        <v>4.3</v>
      </c>
      <c r="J1753" s="5">
        <v>26</v>
      </c>
      <c r="K1753" s="5">
        <v>3</v>
      </c>
      <c r="L1753" s="5">
        <v>0</v>
      </c>
      <c r="M1753" s="5">
        <v>6</v>
      </c>
      <c r="N1753" s="5">
        <v>9</v>
      </c>
      <c r="O1753" s="5">
        <v>9</v>
      </c>
      <c r="P1753" s="5">
        <v>0</v>
      </c>
      <c r="Q1753" s="5">
        <v>18</v>
      </c>
      <c r="R1753" s="5">
        <v>27</v>
      </c>
      <c r="S1753" s="5">
        <v>54</v>
      </c>
      <c r="T1753" s="4">
        <v>1404</v>
      </c>
      <c r="U1753" s="26">
        <f t="shared" si="54"/>
        <v>19.085526039111237</v>
      </c>
      <c r="V1753" s="26">
        <f t="shared" si="55"/>
        <v>496.22367701689217</v>
      </c>
      <c r="Z1753" s="4">
        <v>12</v>
      </c>
      <c r="AA1753" s="26">
        <v>30.781169958281023</v>
      </c>
      <c r="AB1753" s="26">
        <v>923.43509874843073</v>
      </c>
    </row>
    <row r="1754" spans="1:28" x14ac:dyDescent="0.25">
      <c r="A1754" s="5" t="s">
        <v>1223</v>
      </c>
      <c r="B1754" s="6" t="s">
        <v>1150</v>
      </c>
      <c r="C1754" s="6" t="s">
        <v>1151</v>
      </c>
      <c r="D1754" s="5">
        <v>2013</v>
      </c>
      <c r="E1754" s="5">
        <v>3</v>
      </c>
      <c r="F1754" s="5">
        <v>15</v>
      </c>
      <c r="G1754" s="5">
        <v>93285</v>
      </c>
      <c r="H1754" s="5" t="s">
        <v>1152</v>
      </c>
      <c r="I1754" s="7">
        <v>1</v>
      </c>
      <c r="J1754" s="5">
        <v>19</v>
      </c>
      <c r="K1754" s="5">
        <v>5</v>
      </c>
      <c r="L1754" s="5">
        <v>8</v>
      </c>
      <c r="M1754" s="5">
        <v>3</v>
      </c>
      <c r="N1754" s="5">
        <v>2</v>
      </c>
      <c r="O1754" s="5">
        <v>15</v>
      </c>
      <c r="P1754" s="5">
        <v>24</v>
      </c>
      <c r="Q1754" s="5">
        <v>9</v>
      </c>
      <c r="R1754" s="5">
        <v>6</v>
      </c>
      <c r="S1754" s="5">
        <v>54</v>
      </c>
      <c r="T1754" s="4">
        <v>1026</v>
      </c>
      <c r="U1754" s="26">
        <f t="shared" si="54"/>
        <v>19.343989002176656</v>
      </c>
      <c r="V1754" s="26">
        <f t="shared" si="55"/>
        <v>367.53579104135645</v>
      </c>
      <c r="Z1754" s="4">
        <v>12</v>
      </c>
      <c r="AA1754" s="26">
        <v>21.803328720449059</v>
      </c>
      <c r="AB1754" s="26">
        <v>436.06657440898118</v>
      </c>
    </row>
    <row r="1755" spans="1:28" x14ac:dyDescent="0.25">
      <c r="A1755" s="5" t="s">
        <v>1237</v>
      </c>
      <c r="B1755" s="6" t="s">
        <v>1150</v>
      </c>
      <c r="C1755" s="6" t="s">
        <v>1151</v>
      </c>
      <c r="D1755" s="5">
        <v>2006</v>
      </c>
      <c r="E1755" s="5">
        <v>10</v>
      </c>
      <c r="F1755" s="5">
        <v>16</v>
      </c>
      <c r="G1755" s="5">
        <v>93245</v>
      </c>
      <c r="H1755" s="5" t="s">
        <v>1152</v>
      </c>
      <c r="I1755" s="7">
        <v>8</v>
      </c>
      <c r="J1755" s="5">
        <v>40</v>
      </c>
      <c r="K1755" s="5">
        <v>4</v>
      </c>
      <c r="L1755" s="5">
        <v>6</v>
      </c>
      <c r="M1755" s="5">
        <v>4</v>
      </c>
      <c r="N1755" s="5">
        <v>4</v>
      </c>
      <c r="O1755" s="5">
        <v>12</v>
      </c>
      <c r="P1755" s="5">
        <v>18</v>
      </c>
      <c r="Q1755" s="5">
        <v>12</v>
      </c>
      <c r="R1755" s="5">
        <v>12</v>
      </c>
      <c r="S1755" s="5">
        <v>54</v>
      </c>
      <c r="T1755" s="4">
        <v>2160</v>
      </c>
      <c r="U1755" s="26">
        <f t="shared" si="54"/>
        <v>18.884889015367101</v>
      </c>
      <c r="V1755" s="26">
        <f t="shared" si="55"/>
        <v>755.39556061468397</v>
      </c>
      <c r="Z1755" s="4">
        <v>12</v>
      </c>
      <c r="AA1755" s="26">
        <v>0</v>
      </c>
      <c r="AB1755" s="26">
        <v>0</v>
      </c>
    </row>
    <row r="1756" spans="1:28" x14ac:dyDescent="0.25">
      <c r="A1756" s="5" t="s">
        <v>1306</v>
      </c>
      <c r="B1756" s="6" t="s">
        <v>1150</v>
      </c>
      <c r="C1756" s="6" t="s">
        <v>1151</v>
      </c>
      <c r="D1756" s="5">
        <v>2008</v>
      </c>
      <c r="E1756" s="5">
        <v>8</v>
      </c>
      <c r="F1756" s="5">
        <v>21</v>
      </c>
      <c r="G1756" s="5">
        <v>94941</v>
      </c>
      <c r="H1756" s="5" t="s">
        <v>1152</v>
      </c>
      <c r="I1756" s="7">
        <v>2.8</v>
      </c>
      <c r="J1756" s="5">
        <v>50</v>
      </c>
      <c r="K1756" s="5">
        <v>4</v>
      </c>
      <c r="L1756" s="5">
        <v>6</v>
      </c>
      <c r="M1756" s="5">
        <v>6</v>
      </c>
      <c r="N1756" s="5">
        <v>2</v>
      </c>
      <c r="O1756" s="5">
        <v>12</v>
      </c>
      <c r="P1756" s="5">
        <v>18</v>
      </c>
      <c r="Q1756" s="5">
        <v>18</v>
      </c>
      <c r="R1756" s="5">
        <v>6</v>
      </c>
      <c r="S1756" s="5">
        <v>54</v>
      </c>
      <c r="T1756" s="4">
        <v>2700</v>
      </c>
      <c r="U1756" s="26">
        <f t="shared" si="54"/>
        <v>19.019309697112</v>
      </c>
      <c r="V1756" s="26">
        <f t="shared" si="55"/>
        <v>950.96548485560004</v>
      </c>
      <c r="Z1756" s="4">
        <v>12</v>
      </c>
      <c r="AA1756" s="26">
        <v>38.476462447851276</v>
      </c>
      <c r="AB1756" s="26">
        <v>2154.6818970796712</v>
      </c>
    </row>
    <row r="1757" spans="1:28" x14ac:dyDescent="0.25">
      <c r="A1757" s="5" t="s">
        <v>1365</v>
      </c>
      <c r="B1757" s="6" t="s">
        <v>1150</v>
      </c>
      <c r="C1757" s="6" t="s">
        <v>1151</v>
      </c>
      <c r="D1757" s="5">
        <v>2003</v>
      </c>
      <c r="E1757" s="5">
        <v>13</v>
      </c>
      <c r="F1757" s="5">
        <v>31</v>
      </c>
      <c r="G1757" s="5">
        <v>95722</v>
      </c>
      <c r="H1757" s="5" t="s">
        <v>1152</v>
      </c>
      <c r="I1757" s="7">
        <v>3.7</v>
      </c>
      <c r="J1757" s="5">
        <v>61</v>
      </c>
      <c r="K1757" s="5">
        <v>4</v>
      </c>
      <c r="L1757" s="5">
        <v>8</v>
      </c>
      <c r="M1757" s="5">
        <v>4</v>
      </c>
      <c r="N1757" s="5">
        <v>2</v>
      </c>
      <c r="O1757" s="5">
        <v>12</v>
      </c>
      <c r="P1757" s="5">
        <v>24</v>
      </c>
      <c r="Q1757" s="5">
        <v>12</v>
      </c>
      <c r="R1757" s="5">
        <v>6</v>
      </c>
      <c r="S1757" s="5">
        <v>54</v>
      </c>
      <c r="T1757" s="4">
        <v>3294</v>
      </c>
      <c r="U1757" s="26">
        <f t="shared" si="54"/>
        <v>18.67813651137595</v>
      </c>
      <c r="V1757" s="26">
        <f t="shared" si="55"/>
        <v>1139.3663271939329</v>
      </c>
      <c r="Z1757" s="4">
        <v>15</v>
      </c>
      <c r="AA1757" s="26">
        <v>11.679993338125209</v>
      </c>
      <c r="AB1757" s="26">
        <v>233.59986676250418</v>
      </c>
    </row>
    <row r="1758" spans="1:28" x14ac:dyDescent="0.25">
      <c r="A1758" s="5" t="s">
        <v>1417</v>
      </c>
      <c r="B1758" s="6" t="s">
        <v>1150</v>
      </c>
      <c r="C1758" s="6" t="s">
        <v>1151</v>
      </c>
      <c r="D1758" s="5">
        <v>2009</v>
      </c>
      <c r="E1758" s="5">
        <v>7</v>
      </c>
      <c r="F1758" s="5">
        <v>34</v>
      </c>
      <c r="G1758" s="5">
        <v>95630</v>
      </c>
      <c r="H1758" s="5" t="s">
        <v>1152</v>
      </c>
      <c r="I1758" s="7">
        <v>3.7</v>
      </c>
      <c r="J1758" s="5">
        <v>20</v>
      </c>
      <c r="K1758" s="5">
        <v>5</v>
      </c>
      <c r="L1758" s="5">
        <v>3</v>
      </c>
      <c r="M1758" s="5">
        <v>5</v>
      </c>
      <c r="N1758" s="5">
        <v>5</v>
      </c>
      <c r="O1758" s="5">
        <v>15</v>
      </c>
      <c r="P1758" s="5">
        <v>9</v>
      </c>
      <c r="Q1758" s="5">
        <v>15</v>
      </c>
      <c r="R1758" s="5">
        <v>15</v>
      </c>
      <c r="S1758" s="5">
        <v>54</v>
      </c>
      <c r="T1758" s="4">
        <v>1080</v>
      </c>
      <c r="U1758" s="26">
        <f t="shared" si="54"/>
        <v>19.085526039111237</v>
      </c>
      <c r="V1758" s="26">
        <f t="shared" si="55"/>
        <v>381.71052078222476</v>
      </c>
      <c r="Z1758" s="4">
        <v>12</v>
      </c>
      <c r="AA1758" s="26">
        <v>50.019401182206664</v>
      </c>
      <c r="AB1758" s="26">
        <v>450.17461063985996</v>
      </c>
    </row>
    <row r="1759" spans="1:28" x14ac:dyDescent="0.25">
      <c r="A1759" s="5" t="s">
        <v>1489</v>
      </c>
      <c r="B1759" s="6" t="s">
        <v>1150</v>
      </c>
      <c r="C1759" s="6" t="s">
        <v>1151</v>
      </c>
      <c r="D1759" s="5">
        <v>2002</v>
      </c>
      <c r="E1759" s="5">
        <v>14</v>
      </c>
      <c r="F1759" s="5">
        <v>37</v>
      </c>
      <c r="G1759" s="5">
        <v>92118</v>
      </c>
      <c r="H1759" s="5" t="s">
        <v>1152</v>
      </c>
      <c r="I1759" s="7">
        <v>3.9</v>
      </c>
      <c r="J1759" s="5">
        <v>50</v>
      </c>
      <c r="K1759" s="5">
        <v>6</v>
      </c>
      <c r="L1759" s="5">
        <v>4</v>
      </c>
      <c r="M1759" s="5">
        <v>4</v>
      </c>
      <c r="N1759" s="5">
        <v>4</v>
      </c>
      <c r="O1759" s="5">
        <v>18</v>
      </c>
      <c r="P1759" s="5">
        <v>12</v>
      </c>
      <c r="Q1759" s="5">
        <v>12</v>
      </c>
      <c r="R1759" s="5">
        <v>12</v>
      </c>
      <c r="S1759" s="5">
        <v>54</v>
      </c>
      <c r="T1759" s="4">
        <v>2700</v>
      </c>
      <c r="U1759" s="26">
        <f t="shared" si="54"/>
        <v>18.607811441293197</v>
      </c>
      <c r="V1759" s="26">
        <f t="shared" si="55"/>
        <v>930.39057206465986</v>
      </c>
      <c r="Z1759" s="4">
        <v>12</v>
      </c>
      <c r="AA1759" s="26">
        <v>20.520779972187349</v>
      </c>
      <c r="AB1759" s="26">
        <v>1272.2883582756156</v>
      </c>
    </row>
    <row r="1760" spans="1:28" x14ac:dyDescent="0.25">
      <c r="A1760" s="5" t="s">
        <v>1517</v>
      </c>
      <c r="B1760" s="6" t="s">
        <v>1150</v>
      </c>
      <c r="C1760" s="6" t="s">
        <v>1151</v>
      </c>
      <c r="D1760" s="5">
        <v>2000</v>
      </c>
      <c r="E1760" s="5">
        <v>16</v>
      </c>
      <c r="F1760" s="5">
        <v>40</v>
      </c>
      <c r="G1760" s="5">
        <v>93420</v>
      </c>
      <c r="H1760" s="5" t="s">
        <v>1152</v>
      </c>
      <c r="I1760" s="7">
        <v>4.5</v>
      </c>
      <c r="J1760" s="5">
        <v>60</v>
      </c>
      <c r="K1760" s="5">
        <v>5</v>
      </c>
      <c r="L1760" s="5">
        <v>6</v>
      </c>
      <c r="M1760" s="5">
        <v>5</v>
      </c>
      <c r="N1760" s="5">
        <v>2</v>
      </c>
      <c r="O1760" s="5">
        <v>15</v>
      </c>
      <c r="P1760" s="5">
        <v>18</v>
      </c>
      <c r="Q1760" s="5">
        <v>15</v>
      </c>
      <c r="R1760" s="5">
        <v>6</v>
      </c>
      <c r="S1760" s="5">
        <v>54</v>
      </c>
      <c r="T1760" s="4">
        <v>3240</v>
      </c>
      <c r="U1760" s="26">
        <f t="shared" si="54"/>
        <v>18.464984597330204</v>
      </c>
      <c r="V1760" s="26">
        <f t="shared" si="55"/>
        <v>1107.8990758398122</v>
      </c>
      <c r="Z1760" s="4">
        <v>8</v>
      </c>
      <c r="AA1760" s="26">
        <v>20.221257447283087</v>
      </c>
      <c r="AB1760" s="26">
        <v>626.85898086577572</v>
      </c>
    </row>
    <row r="1761" spans="1:28" x14ac:dyDescent="0.25">
      <c r="A1761" s="5" t="s">
        <v>1539</v>
      </c>
      <c r="B1761" s="6" t="s">
        <v>1150</v>
      </c>
      <c r="C1761" s="6" t="s">
        <v>1151</v>
      </c>
      <c r="D1761" s="5">
        <v>2002</v>
      </c>
      <c r="E1761" s="5">
        <v>14</v>
      </c>
      <c r="F1761" s="5">
        <v>42</v>
      </c>
      <c r="G1761" s="5">
        <v>93107</v>
      </c>
      <c r="H1761" s="5" t="s">
        <v>1152</v>
      </c>
      <c r="I1761" s="7">
        <v>1.8</v>
      </c>
      <c r="J1761" s="5">
        <v>19</v>
      </c>
      <c r="K1761" s="5">
        <v>5</v>
      </c>
      <c r="L1761" s="5">
        <v>6</v>
      </c>
      <c r="M1761" s="5">
        <v>5</v>
      </c>
      <c r="N1761" s="5">
        <v>2</v>
      </c>
      <c r="O1761" s="5">
        <v>15</v>
      </c>
      <c r="P1761" s="5">
        <v>18</v>
      </c>
      <c r="Q1761" s="5">
        <v>15</v>
      </c>
      <c r="R1761" s="5">
        <v>6</v>
      </c>
      <c r="S1761" s="5">
        <v>54</v>
      </c>
      <c r="T1761" s="4">
        <v>1026</v>
      </c>
      <c r="U1761" s="26">
        <f t="shared" si="54"/>
        <v>18.607811441293197</v>
      </c>
      <c r="V1761" s="26">
        <f t="shared" si="55"/>
        <v>353.54841738457077</v>
      </c>
      <c r="Z1761" s="4">
        <v>5</v>
      </c>
      <c r="AA1761" s="26">
        <v>12.508484914838041</v>
      </c>
      <c r="AB1761" s="26">
        <v>487.83091167868361</v>
      </c>
    </row>
    <row r="1762" spans="1:28" x14ac:dyDescent="0.25">
      <c r="A1762" s="5" t="s">
        <v>1611</v>
      </c>
      <c r="B1762" s="6" t="s">
        <v>1150</v>
      </c>
      <c r="C1762" s="6" t="s">
        <v>1151</v>
      </c>
      <c r="D1762" s="5">
        <v>2007</v>
      </c>
      <c r="E1762" s="5">
        <v>9</v>
      </c>
      <c r="F1762" s="5">
        <v>51</v>
      </c>
      <c r="G1762" s="5">
        <v>95993</v>
      </c>
      <c r="H1762" s="5" t="s">
        <v>1152</v>
      </c>
      <c r="I1762" s="7">
        <v>2.8</v>
      </c>
      <c r="J1762" s="5">
        <v>40</v>
      </c>
      <c r="K1762" s="5">
        <v>6</v>
      </c>
      <c r="L1762" s="5">
        <v>2</v>
      </c>
      <c r="M1762" s="5">
        <v>6</v>
      </c>
      <c r="N1762" s="5">
        <v>4</v>
      </c>
      <c r="O1762" s="5">
        <v>18</v>
      </c>
      <c r="P1762" s="5">
        <v>6</v>
      </c>
      <c r="Q1762" s="5">
        <v>18</v>
      </c>
      <c r="R1762" s="5">
        <v>12</v>
      </c>
      <c r="S1762" s="5">
        <v>54</v>
      </c>
      <c r="T1762" s="4">
        <v>2160</v>
      </c>
      <c r="U1762" s="26">
        <f t="shared" si="54"/>
        <v>18.952433988532057</v>
      </c>
      <c r="V1762" s="26">
        <f t="shared" si="55"/>
        <v>758.09735954128223</v>
      </c>
      <c r="Z1762" s="4">
        <v>14</v>
      </c>
      <c r="AA1762" s="26">
        <v>29.72933245107447</v>
      </c>
      <c r="AB1762" s="26">
        <v>475.66931921719151</v>
      </c>
    </row>
    <row r="1763" spans="1:28" x14ac:dyDescent="0.25">
      <c r="A1763" s="5" t="s">
        <v>1623</v>
      </c>
      <c r="B1763" s="6" t="s">
        <v>1150</v>
      </c>
      <c r="C1763" s="6" t="s">
        <v>1151</v>
      </c>
      <c r="D1763" s="5">
        <v>2008</v>
      </c>
      <c r="E1763" s="5">
        <v>8</v>
      </c>
      <c r="F1763" s="5">
        <v>56</v>
      </c>
      <c r="G1763" s="5">
        <v>91320</v>
      </c>
      <c r="H1763" s="5" t="s">
        <v>1152</v>
      </c>
      <c r="I1763" s="7">
        <v>4</v>
      </c>
      <c r="J1763" s="5">
        <v>50</v>
      </c>
      <c r="K1763" s="5">
        <v>1</v>
      </c>
      <c r="L1763" s="5">
        <v>8</v>
      </c>
      <c r="M1763" s="5">
        <v>1</v>
      </c>
      <c r="N1763" s="5">
        <v>8</v>
      </c>
      <c r="O1763" s="5">
        <v>3</v>
      </c>
      <c r="P1763" s="5">
        <v>24</v>
      </c>
      <c r="Q1763" s="5">
        <v>3</v>
      </c>
      <c r="R1763" s="5">
        <v>24</v>
      </c>
      <c r="S1763" s="5">
        <v>54</v>
      </c>
      <c r="T1763" s="4">
        <v>2700</v>
      </c>
      <c r="U1763" s="26">
        <f t="shared" si="54"/>
        <v>19.019309697112</v>
      </c>
      <c r="V1763" s="26">
        <f t="shared" si="55"/>
        <v>950.96548485560004</v>
      </c>
      <c r="Z1763" s="4">
        <v>17</v>
      </c>
      <c r="AA1763" s="26">
        <v>22.245487928884796</v>
      </c>
      <c r="AB1763" s="26">
        <v>200.20939135996315</v>
      </c>
    </row>
    <row r="1764" spans="1:28" x14ac:dyDescent="0.25">
      <c r="A1764" s="5" t="s">
        <v>2608</v>
      </c>
      <c r="B1764" s="6" t="s">
        <v>1643</v>
      </c>
      <c r="C1764" s="6" t="s">
        <v>1644</v>
      </c>
      <c r="D1764" s="5">
        <v>2007</v>
      </c>
      <c r="E1764" s="5">
        <v>9</v>
      </c>
      <c r="F1764" s="5">
        <v>31</v>
      </c>
      <c r="G1764" s="5">
        <v>95602</v>
      </c>
      <c r="H1764" s="5" t="s">
        <v>1152</v>
      </c>
      <c r="I1764" s="7">
        <v>2.6</v>
      </c>
      <c r="J1764" s="5">
        <v>60</v>
      </c>
      <c r="K1764" s="5">
        <v>5</v>
      </c>
      <c r="L1764" s="5">
        <v>3</v>
      </c>
      <c r="M1764" s="5">
        <v>6</v>
      </c>
      <c r="N1764" s="5">
        <v>4</v>
      </c>
      <c r="O1764" s="5">
        <v>15</v>
      </c>
      <c r="P1764" s="5">
        <v>9</v>
      </c>
      <c r="Q1764" s="5">
        <v>18</v>
      </c>
      <c r="R1764" s="5">
        <v>12</v>
      </c>
      <c r="S1764" s="5">
        <v>54</v>
      </c>
      <c r="T1764" s="4">
        <v>3240</v>
      </c>
      <c r="U1764" s="26">
        <f t="shared" si="54"/>
        <v>18.952433988532057</v>
      </c>
      <c r="V1764" s="26">
        <f t="shared" si="55"/>
        <v>1137.1460393119235</v>
      </c>
      <c r="Z1764" s="4">
        <v>14</v>
      </c>
      <c r="AA1764" s="26">
        <v>0</v>
      </c>
      <c r="AB1764" s="26">
        <v>0</v>
      </c>
    </row>
    <row r="1765" spans="1:28" x14ac:dyDescent="0.25">
      <c r="A1765" s="5" t="s">
        <v>2258</v>
      </c>
      <c r="B1765" s="6" t="s">
        <v>1660</v>
      </c>
      <c r="C1765" s="6" t="s">
        <v>1151</v>
      </c>
      <c r="D1765" s="5">
        <v>2015</v>
      </c>
      <c r="E1765" s="5">
        <v>1</v>
      </c>
      <c r="F1765" s="5">
        <v>47</v>
      </c>
      <c r="G1765" s="5">
        <v>96037</v>
      </c>
      <c r="H1765" s="5" t="s">
        <v>1645</v>
      </c>
      <c r="I1765" s="7">
        <v>2</v>
      </c>
      <c r="J1765" s="5">
        <v>9</v>
      </c>
      <c r="K1765" s="5">
        <v>4</v>
      </c>
      <c r="L1765" s="5">
        <v>8</v>
      </c>
      <c r="M1765" s="5">
        <v>4</v>
      </c>
      <c r="N1765" s="5">
        <v>2</v>
      </c>
      <c r="O1765" s="5">
        <v>12</v>
      </c>
      <c r="P1765" s="5">
        <v>24</v>
      </c>
      <c r="Q1765" s="5">
        <v>12</v>
      </c>
      <c r="R1765" s="5">
        <v>6</v>
      </c>
      <c r="S1765" s="5">
        <v>54</v>
      </c>
      <c r="T1765" s="4">
        <v>486</v>
      </c>
      <c r="U1765" s="26">
        <f t="shared" si="54"/>
        <v>19.469507794948601</v>
      </c>
      <c r="V1765" s="26">
        <f t="shared" si="55"/>
        <v>175.22557015453742</v>
      </c>
      <c r="Z1765" s="4">
        <v>10</v>
      </c>
      <c r="AA1765" s="26">
        <v>108.20289639438577</v>
      </c>
      <c r="AB1765" s="26">
        <v>6492.1737836631464</v>
      </c>
    </row>
    <row r="1766" spans="1:28" x14ac:dyDescent="0.25">
      <c r="A1766" s="5" t="s">
        <v>464</v>
      </c>
      <c r="B1766" s="6" t="s">
        <v>1660</v>
      </c>
      <c r="C1766" s="6" t="s">
        <v>1151</v>
      </c>
      <c r="D1766" s="5">
        <v>2015</v>
      </c>
      <c r="E1766" s="5">
        <v>1</v>
      </c>
      <c r="F1766" s="5">
        <v>55</v>
      </c>
      <c r="G1766" s="5">
        <v>95372</v>
      </c>
      <c r="H1766" s="5" t="s">
        <v>1370</v>
      </c>
      <c r="I1766" s="7">
        <v>3.9</v>
      </c>
      <c r="J1766" s="5">
        <v>17</v>
      </c>
      <c r="K1766" s="5">
        <v>4</v>
      </c>
      <c r="L1766" s="5">
        <v>8</v>
      </c>
      <c r="M1766" s="5">
        <v>3</v>
      </c>
      <c r="N1766" s="5">
        <v>3</v>
      </c>
      <c r="O1766" s="5">
        <v>12</v>
      </c>
      <c r="P1766" s="5">
        <v>24</v>
      </c>
      <c r="Q1766" s="5">
        <v>9</v>
      </c>
      <c r="R1766" s="5">
        <v>9</v>
      </c>
      <c r="S1766" s="5">
        <v>54</v>
      </c>
      <c r="T1766" s="4">
        <v>918</v>
      </c>
      <c r="U1766" s="26">
        <f t="shared" si="54"/>
        <v>19.469507794948601</v>
      </c>
      <c r="V1766" s="26">
        <f t="shared" si="55"/>
        <v>330.9816325141262</v>
      </c>
      <c r="Z1766" s="4">
        <v>14</v>
      </c>
      <c r="AA1766" s="26">
        <v>36.1922308100037</v>
      </c>
      <c r="AB1766" s="26">
        <v>651.46015458006661</v>
      </c>
    </row>
    <row r="1767" spans="1:28" x14ac:dyDescent="0.25">
      <c r="A1767" s="5" t="s">
        <v>1877</v>
      </c>
      <c r="B1767" s="6" t="s">
        <v>1643</v>
      </c>
      <c r="C1767" s="6" t="s">
        <v>1644</v>
      </c>
      <c r="D1767" s="5">
        <v>2013</v>
      </c>
      <c r="E1767" s="5">
        <v>3</v>
      </c>
      <c r="F1767" s="5">
        <v>19</v>
      </c>
      <c r="G1767" s="5">
        <v>91350</v>
      </c>
      <c r="H1767" s="5" t="s">
        <v>1645</v>
      </c>
      <c r="I1767" s="7">
        <v>5</v>
      </c>
      <c r="J1767" s="5">
        <v>50</v>
      </c>
      <c r="K1767" s="5">
        <v>5</v>
      </c>
      <c r="L1767" s="5">
        <v>4</v>
      </c>
      <c r="M1767" s="5">
        <v>5</v>
      </c>
      <c r="N1767" s="5">
        <v>4</v>
      </c>
      <c r="O1767" s="5">
        <v>15</v>
      </c>
      <c r="P1767" s="5">
        <v>12</v>
      </c>
      <c r="Q1767" s="5">
        <v>15</v>
      </c>
      <c r="R1767" s="5">
        <v>12</v>
      </c>
      <c r="S1767" s="5">
        <v>54</v>
      </c>
      <c r="T1767" s="4">
        <v>2700</v>
      </c>
      <c r="U1767" s="26">
        <f t="shared" si="54"/>
        <v>19.343989002176656</v>
      </c>
      <c r="V1767" s="26">
        <f t="shared" si="55"/>
        <v>967.19945010883282</v>
      </c>
      <c r="Z1767" s="4">
        <v>9</v>
      </c>
      <c r="AA1767" s="26">
        <v>40.587211868202274</v>
      </c>
      <c r="AB1767" s="26">
        <v>487.04654241842729</v>
      </c>
    </row>
    <row r="1768" spans="1:28" x14ac:dyDescent="0.25">
      <c r="A1768" s="5" t="s">
        <v>2295</v>
      </c>
      <c r="B1768" s="6" t="s">
        <v>1643</v>
      </c>
      <c r="C1768" s="6" t="s">
        <v>1644</v>
      </c>
      <c r="D1768" s="5">
        <v>2012</v>
      </c>
      <c r="E1768" s="5">
        <v>4</v>
      </c>
      <c r="F1768" s="5">
        <v>51</v>
      </c>
      <c r="G1768" s="5">
        <v>95953</v>
      </c>
      <c r="H1768" s="5" t="s">
        <v>1645</v>
      </c>
      <c r="I1768" s="7">
        <v>3</v>
      </c>
      <c r="J1768" s="5">
        <v>40</v>
      </c>
      <c r="K1768" s="5">
        <v>3</v>
      </c>
      <c r="L1768" s="5">
        <v>10</v>
      </c>
      <c r="M1768" s="5">
        <v>3</v>
      </c>
      <c r="N1768" s="5">
        <v>2</v>
      </c>
      <c r="O1768" s="5">
        <v>9</v>
      </c>
      <c r="P1768" s="5">
        <v>30</v>
      </c>
      <c r="Q1768" s="5">
        <v>9</v>
      </c>
      <c r="R1768" s="5">
        <v>6</v>
      </c>
      <c r="S1768" s="5">
        <v>54</v>
      </c>
      <c r="T1768" s="4">
        <v>2160</v>
      </c>
      <c r="U1768" s="26">
        <f t="shared" si="54"/>
        <v>19.280314960629923</v>
      </c>
      <c r="V1768" s="26">
        <f t="shared" si="55"/>
        <v>771.21259842519692</v>
      </c>
      <c r="Z1768" s="4">
        <v>10</v>
      </c>
      <c r="AA1768" s="26">
        <v>95.47314387739921</v>
      </c>
      <c r="AB1768" s="26">
        <v>4773.6571938699608</v>
      </c>
    </row>
    <row r="1769" spans="1:28" x14ac:dyDescent="0.25">
      <c r="A1769" s="5" t="s">
        <v>2896</v>
      </c>
      <c r="B1769" s="6" t="s">
        <v>1683</v>
      </c>
      <c r="C1769" s="6" t="s">
        <v>1644</v>
      </c>
      <c r="D1769" s="5">
        <v>2012</v>
      </c>
      <c r="E1769" s="5">
        <v>4</v>
      </c>
      <c r="F1769" s="5">
        <v>1</v>
      </c>
      <c r="G1769" s="5">
        <v>94546</v>
      </c>
      <c r="H1769" s="5" t="s">
        <v>1370</v>
      </c>
      <c r="I1769" s="7">
        <v>1</v>
      </c>
      <c r="J1769" s="5">
        <v>20</v>
      </c>
      <c r="K1769" s="5">
        <v>6</v>
      </c>
      <c r="L1769" s="5">
        <v>4</v>
      </c>
      <c r="M1769" s="5">
        <v>4</v>
      </c>
      <c r="N1769" s="5">
        <v>4</v>
      </c>
      <c r="O1769" s="5">
        <v>18</v>
      </c>
      <c r="P1769" s="5">
        <v>12</v>
      </c>
      <c r="Q1769" s="5">
        <v>12</v>
      </c>
      <c r="R1769" s="5">
        <v>12</v>
      </c>
      <c r="S1769" s="5">
        <v>54</v>
      </c>
      <c r="T1769" s="4">
        <v>1080</v>
      </c>
      <c r="U1769" s="26">
        <f t="shared" si="54"/>
        <v>19.280314960629923</v>
      </c>
      <c r="V1769" s="26">
        <f t="shared" si="55"/>
        <v>385.60629921259846</v>
      </c>
      <c r="Z1769" s="4">
        <v>10</v>
      </c>
      <c r="AA1769" s="26">
        <v>63.648762584932804</v>
      </c>
      <c r="AB1769" s="26">
        <v>3882.574517680901</v>
      </c>
    </row>
    <row r="1770" spans="1:28" x14ac:dyDescent="0.25">
      <c r="A1770" s="5" t="s">
        <v>2972</v>
      </c>
      <c r="B1770" s="6" t="s">
        <v>1643</v>
      </c>
      <c r="C1770" s="6" t="s">
        <v>1644</v>
      </c>
      <c r="D1770" s="5">
        <v>2011</v>
      </c>
      <c r="E1770" s="5">
        <v>5</v>
      </c>
      <c r="F1770" s="5">
        <v>7</v>
      </c>
      <c r="G1770" s="5">
        <v>94561</v>
      </c>
      <c r="H1770" s="5" t="s">
        <v>1370</v>
      </c>
      <c r="I1770" s="7">
        <v>3</v>
      </c>
      <c r="J1770" s="5">
        <v>30</v>
      </c>
      <c r="K1770" s="5">
        <v>6</v>
      </c>
      <c r="L1770" s="5">
        <v>8</v>
      </c>
      <c r="M1770" s="5">
        <v>4</v>
      </c>
      <c r="N1770" s="5">
        <v>0</v>
      </c>
      <c r="O1770" s="5">
        <v>18</v>
      </c>
      <c r="P1770" s="5">
        <v>24</v>
      </c>
      <c r="Q1770" s="5">
        <v>12</v>
      </c>
      <c r="R1770" s="5">
        <v>0</v>
      </c>
      <c r="S1770" s="5">
        <v>54</v>
      </c>
      <c r="T1770" s="4">
        <v>1620</v>
      </c>
      <c r="U1770" s="26">
        <f t="shared" si="54"/>
        <v>19.216019249010944</v>
      </c>
      <c r="V1770" s="26">
        <f t="shared" si="55"/>
        <v>576.48057747032829</v>
      </c>
      <c r="Z1770" s="4">
        <v>7</v>
      </c>
      <c r="AA1770" s="26">
        <v>42.8198210295119</v>
      </c>
      <c r="AB1770" s="26">
        <v>1712.792841180476</v>
      </c>
    </row>
    <row r="1771" spans="1:28" x14ac:dyDescent="0.25">
      <c r="A1771" s="5" t="s">
        <v>3087</v>
      </c>
      <c r="B1771" s="6" t="s">
        <v>1660</v>
      </c>
      <c r="C1771" s="6" t="s">
        <v>1151</v>
      </c>
      <c r="D1771" s="5">
        <v>2011</v>
      </c>
      <c r="E1771" s="5">
        <v>5</v>
      </c>
      <c r="F1771" s="5">
        <v>19</v>
      </c>
      <c r="G1771" s="5">
        <v>90713</v>
      </c>
      <c r="H1771" s="5" t="s">
        <v>1370</v>
      </c>
      <c r="I1771" s="7">
        <v>6</v>
      </c>
      <c r="J1771" s="5">
        <v>70</v>
      </c>
      <c r="K1771" s="5">
        <v>4</v>
      </c>
      <c r="L1771" s="5">
        <v>3</v>
      </c>
      <c r="M1771" s="5">
        <v>6</v>
      </c>
      <c r="N1771" s="5">
        <v>5</v>
      </c>
      <c r="O1771" s="5">
        <v>12</v>
      </c>
      <c r="P1771" s="5">
        <v>9</v>
      </c>
      <c r="Q1771" s="5">
        <v>18</v>
      </c>
      <c r="R1771" s="5">
        <v>15</v>
      </c>
      <c r="S1771" s="5">
        <v>54</v>
      </c>
      <c r="T1771" s="4">
        <v>3780</v>
      </c>
      <c r="U1771" s="26">
        <f t="shared" si="54"/>
        <v>19.216019249010944</v>
      </c>
      <c r="V1771" s="26">
        <f t="shared" si="55"/>
        <v>1345.121347430766</v>
      </c>
      <c r="Z1771" s="4">
        <v>10</v>
      </c>
      <c r="AA1771" s="26">
        <v>70.013638843426079</v>
      </c>
      <c r="AB1771" s="26">
        <v>4200.8183306055644</v>
      </c>
    </row>
    <row r="1772" spans="1:28" x14ac:dyDescent="0.25">
      <c r="A1772" s="5" t="s">
        <v>2109</v>
      </c>
      <c r="B1772" s="6" t="s">
        <v>1660</v>
      </c>
      <c r="C1772" s="6" t="s">
        <v>1151</v>
      </c>
      <c r="D1772" s="5">
        <v>2009</v>
      </c>
      <c r="E1772" s="5">
        <v>7</v>
      </c>
      <c r="F1772" s="5">
        <v>37</v>
      </c>
      <c r="G1772" s="5">
        <v>92129</v>
      </c>
      <c r="H1772" s="5" t="s">
        <v>1370</v>
      </c>
      <c r="I1772" s="7">
        <v>2.9</v>
      </c>
      <c r="J1772" s="5">
        <v>30</v>
      </c>
      <c r="K1772" s="5">
        <v>4</v>
      </c>
      <c r="L1772" s="5">
        <v>0</v>
      </c>
      <c r="M1772" s="5">
        <v>4</v>
      </c>
      <c r="N1772" s="5">
        <v>10</v>
      </c>
      <c r="O1772" s="5">
        <v>12</v>
      </c>
      <c r="P1772" s="5">
        <v>0</v>
      </c>
      <c r="Q1772" s="5">
        <v>12</v>
      </c>
      <c r="R1772" s="5">
        <v>30</v>
      </c>
      <c r="S1772" s="5">
        <v>54</v>
      </c>
      <c r="T1772" s="4">
        <v>1620</v>
      </c>
      <c r="U1772" s="26">
        <f t="shared" si="54"/>
        <v>19.085526039111237</v>
      </c>
      <c r="V1772" s="26">
        <f t="shared" si="55"/>
        <v>572.56578117333709</v>
      </c>
      <c r="Z1772" s="4">
        <v>13</v>
      </c>
      <c r="AA1772" s="26">
        <v>41.200160218554529</v>
      </c>
      <c r="AB1772" s="26">
        <v>2884.0112152988172</v>
      </c>
    </row>
    <row r="1773" spans="1:28" x14ac:dyDescent="0.25">
      <c r="A1773" s="5" t="s">
        <v>1764</v>
      </c>
      <c r="B1773" s="6" t="s">
        <v>1643</v>
      </c>
      <c r="C1773" s="6" t="s">
        <v>1644</v>
      </c>
      <c r="D1773" s="5">
        <v>2008</v>
      </c>
      <c r="E1773" s="5">
        <v>8</v>
      </c>
      <c r="F1773" s="5">
        <v>19</v>
      </c>
      <c r="G1773" s="5">
        <v>90275</v>
      </c>
      <c r="H1773" s="5" t="s">
        <v>1645</v>
      </c>
      <c r="I1773" s="7">
        <v>5.9</v>
      </c>
      <c r="J1773" s="5">
        <v>24</v>
      </c>
      <c r="K1773" s="5">
        <v>4</v>
      </c>
      <c r="L1773" s="5">
        <v>4</v>
      </c>
      <c r="M1773" s="5">
        <v>6</v>
      </c>
      <c r="N1773" s="5">
        <v>4</v>
      </c>
      <c r="O1773" s="5">
        <v>12</v>
      </c>
      <c r="P1773" s="5">
        <v>12</v>
      </c>
      <c r="Q1773" s="5">
        <v>18</v>
      </c>
      <c r="R1773" s="5">
        <v>12</v>
      </c>
      <c r="S1773" s="5">
        <v>54</v>
      </c>
      <c r="T1773" s="4">
        <v>1296</v>
      </c>
      <c r="U1773" s="26">
        <f t="shared" si="54"/>
        <v>19.019309697112</v>
      </c>
      <c r="V1773" s="26">
        <f t="shared" si="55"/>
        <v>456.463432730688</v>
      </c>
      <c r="Z1773" s="4">
        <v>10</v>
      </c>
      <c r="AA1773" s="26">
        <v>2.5459505033973122</v>
      </c>
      <c r="AB1773" s="26">
        <v>10.183802013589249</v>
      </c>
    </row>
    <row r="1774" spans="1:28" x14ac:dyDescent="0.25">
      <c r="A1774" s="5" t="s">
        <v>3117</v>
      </c>
      <c r="B1774" s="6" t="s">
        <v>1643</v>
      </c>
      <c r="C1774" s="6" t="s">
        <v>1644</v>
      </c>
      <c r="D1774" s="5">
        <v>2008</v>
      </c>
      <c r="E1774" s="5">
        <v>8</v>
      </c>
      <c r="F1774" s="5">
        <v>19</v>
      </c>
      <c r="G1774" s="5">
        <v>90505</v>
      </c>
      <c r="H1774" s="5" t="s">
        <v>1370</v>
      </c>
      <c r="I1774" s="7">
        <v>5.9</v>
      </c>
      <c r="J1774" s="5">
        <v>80</v>
      </c>
      <c r="K1774" s="5">
        <v>6</v>
      </c>
      <c r="L1774" s="5">
        <v>2</v>
      </c>
      <c r="M1774" s="5">
        <v>4</v>
      </c>
      <c r="N1774" s="5">
        <v>6</v>
      </c>
      <c r="O1774" s="5">
        <v>18</v>
      </c>
      <c r="P1774" s="5">
        <v>6</v>
      </c>
      <c r="Q1774" s="5">
        <v>12</v>
      </c>
      <c r="R1774" s="5">
        <v>18</v>
      </c>
      <c r="S1774" s="5">
        <v>54</v>
      </c>
      <c r="T1774" s="4">
        <v>4320</v>
      </c>
      <c r="U1774" s="26">
        <f t="shared" si="54"/>
        <v>19.019309697112</v>
      </c>
      <c r="V1774" s="26">
        <f t="shared" si="55"/>
        <v>1521.5447757689599</v>
      </c>
      <c r="Z1774" s="4">
        <v>7</v>
      </c>
      <c r="AA1774" s="26">
        <v>32.744569022567923</v>
      </c>
      <c r="AB1774" s="26">
        <v>982.33707067703767</v>
      </c>
    </row>
    <row r="1775" spans="1:28" x14ac:dyDescent="0.25">
      <c r="A1775" s="5" t="s">
        <v>3169</v>
      </c>
      <c r="B1775" s="6" t="s">
        <v>1660</v>
      </c>
      <c r="C1775" s="6" t="s">
        <v>1151</v>
      </c>
      <c r="D1775" s="5">
        <v>2008</v>
      </c>
      <c r="E1775" s="5">
        <v>8</v>
      </c>
      <c r="F1775" s="5">
        <v>19</v>
      </c>
      <c r="G1775" s="5">
        <v>91741</v>
      </c>
      <c r="H1775" s="5" t="s">
        <v>1370</v>
      </c>
      <c r="I1775" s="7">
        <v>3.1</v>
      </c>
      <c r="J1775" s="5">
        <v>60</v>
      </c>
      <c r="K1775" s="5">
        <v>6</v>
      </c>
      <c r="L1775" s="5">
        <v>0</v>
      </c>
      <c r="M1775" s="5">
        <v>4</v>
      </c>
      <c r="N1775" s="5">
        <v>8</v>
      </c>
      <c r="O1775" s="5">
        <v>18</v>
      </c>
      <c r="P1775" s="5">
        <v>0</v>
      </c>
      <c r="Q1775" s="5">
        <v>12</v>
      </c>
      <c r="R1775" s="5">
        <v>24</v>
      </c>
      <c r="S1775" s="5">
        <v>54</v>
      </c>
      <c r="T1775" s="4">
        <v>3240</v>
      </c>
      <c r="U1775" s="26">
        <f t="shared" si="54"/>
        <v>19.019309697112</v>
      </c>
      <c r="V1775" s="26">
        <f t="shared" si="55"/>
        <v>1141.1585818267199</v>
      </c>
      <c r="Z1775" s="4">
        <v>10</v>
      </c>
      <c r="AA1775" s="26">
        <v>89.108267618905927</v>
      </c>
      <c r="AB1775" s="26">
        <v>4455.413380945296</v>
      </c>
    </row>
    <row r="1776" spans="1:28" x14ac:dyDescent="0.25">
      <c r="A1776" s="5" t="s">
        <v>3207</v>
      </c>
      <c r="B1776" s="6" t="s">
        <v>1660</v>
      </c>
      <c r="C1776" s="6" t="s">
        <v>1151</v>
      </c>
      <c r="D1776" s="5">
        <v>2007</v>
      </c>
      <c r="E1776" s="5">
        <v>9</v>
      </c>
      <c r="F1776" s="5">
        <v>19</v>
      </c>
      <c r="G1776" s="5">
        <v>91331</v>
      </c>
      <c r="H1776" s="5" t="s">
        <v>1370</v>
      </c>
      <c r="I1776" s="7">
        <v>4.7</v>
      </c>
      <c r="J1776" s="5">
        <v>19</v>
      </c>
      <c r="K1776" s="5">
        <v>6</v>
      </c>
      <c r="L1776" s="5">
        <v>6</v>
      </c>
      <c r="M1776" s="5">
        <v>4</v>
      </c>
      <c r="N1776" s="5">
        <v>2</v>
      </c>
      <c r="O1776" s="5">
        <v>18</v>
      </c>
      <c r="P1776" s="5">
        <v>18</v>
      </c>
      <c r="Q1776" s="5">
        <v>12</v>
      </c>
      <c r="R1776" s="5">
        <v>6</v>
      </c>
      <c r="S1776" s="5">
        <v>54</v>
      </c>
      <c r="T1776" s="4">
        <v>1026</v>
      </c>
      <c r="U1776" s="26">
        <f t="shared" si="54"/>
        <v>18.952433988532057</v>
      </c>
      <c r="V1776" s="26">
        <f t="shared" si="55"/>
        <v>360.09624578210907</v>
      </c>
      <c r="Z1776" s="4">
        <v>16</v>
      </c>
      <c r="AA1776" s="26">
        <v>3.9093048264994303</v>
      </c>
      <c r="AB1776" s="26">
        <v>191.55593649847208</v>
      </c>
    </row>
    <row r="1777" spans="1:28" x14ac:dyDescent="0.25">
      <c r="A1777" s="5" t="s">
        <v>75</v>
      </c>
      <c r="B1777" s="6" t="s">
        <v>1643</v>
      </c>
      <c r="C1777" s="6" t="s">
        <v>1644</v>
      </c>
      <c r="D1777" s="5">
        <v>2007</v>
      </c>
      <c r="E1777" s="5">
        <v>9</v>
      </c>
      <c r="F1777" s="5">
        <v>36</v>
      </c>
      <c r="G1777" s="5">
        <v>92308</v>
      </c>
      <c r="H1777" s="5" t="s">
        <v>1370</v>
      </c>
      <c r="I1777" s="7">
        <v>4</v>
      </c>
      <c r="J1777" s="5">
        <v>20</v>
      </c>
      <c r="K1777" s="5">
        <v>6</v>
      </c>
      <c r="L1777" s="5">
        <v>6</v>
      </c>
      <c r="M1777" s="5">
        <v>4</v>
      </c>
      <c r="N1777" s="5">
        <v>2</v>
      </c>
      <c r="O1777" s="5">
        <v>18</v>
      </c>
      <c r="P1777" s="5">
        <v>18</v>
      </c>
      <c r="Q1777" s="5">
        <v>12</v>
      </c>
      <c r="R1777" s="5">
        <v>6</v>
      </c>
      <c r="S1777" s="5">
        <v>54</v>
      </c>
      <c r="T1777" s="4">
        <v>1080</v>
      </c>
      <c r="U1777" s="26">
        <f t="shared" si="54"/>
        <v>18.952433988532057</v>
      </c>
      <c r="V1777" s="26">
        <f t="shared" si="55"/>
        <v>379.04867977064112</v>
      </c>
      <c r="Z1777" s="4">
        <v>9</v>
      </c>
      <c r="AA1777" s="26">
        <v>50.73401483525285</v>
      </c>
      <c r="AB1777" s="26">
        <v>2536.7007417626423</v>
      </c>
    </row>
    <row r="1778" spans="1:28" x14ac:dyDescent="0.25">
      <c r="A1778" s="5" t="s">
        <v>485</v>
      </c>
      <c r="B1778" s="6" t="s">
        <v>1643</v>
      </c>
      <c r="C1778" s="6" t="s">
        <v>1644</v>
      </c>
      <c r="D1778" s="5">
        <v>2007</v>
      </c>
      <c r="E1778" s="5">
        <v>9</v>
      </c>
      <c r="F1778" s="5">
        <v>56</v>
      </c>
      <c r="G1778" s="5">
        <v>93063</v>
      </c>
      <c r="H1778" s="5" t="s">
        <v>1370</v>
      </c>
      <c r="I1778" s="7">
        <v>5</v>
      </c>
      <c r="J1778" s="5">
        <v>25</v>
      </c>
      <c r="K1778" s="5">
        <v>4</v>
      </c>
      <c r="L1778" s="5">
        <v>0</v>
      </c>
      <c r="M1778" s="5">
        <v>4</v>
      </c>
      <c r="N1778" s="5">
        <v>10</v>
      </c>
      <c r="O1778" s="5">
        <v>12</v>
      </c>
      <c r="P1778" s="5">
        <v>0</v>
      </c>
      <c r="Q1778" s="5">
        <v>12</v>
      </c>
      <c r="R1778" s="5">
        <v>30</v>
      </c>
      <c r="S1778" s="5">
        <v>54</v>
      </c>
      <c r="T1778" s="4">
        <v>1350</v>
      </c>
      <c r="U1778" s="26">
        <f t="shared" si="54"/>
        <v>18.952433988532057</v>
      </c>
      <c r="V1778" s="26">
        <f t="shared" si="55"/>
        <v>473.81084971330142</v>
      </c>
      <c r="Z1778" s="4">
        <v>16</v>
      </c>
      <c r="AA1778" s="26">
        <v>6.5155080441657169</v>
      </c>
      <c r="AB1778" s="26">
        <v>123.79465283914863</v>
      </c>
    </row>
    <row r="1779" spans="1:28" x14ac:dyDescent="0.25">
      <c r="A1779" s="5" t="s">
        <v>1966</v>
      </c>
      <c r="B1779" s="6" t="s">
        <v>1643</v>
      </c>
      <c r="C1779" s="6" t="s">
        <v>1644</v>
      </c>
      <c r="D1779" s="5">
        <v>2006</v>
      </c>
      <c r="E1779" s="5">
        <v>10</v>
      </c>
      <c r="F1779" s="5">
        <v>31</v>
      </c>
      <c r="G1779" s="5">
        <v>95736</v>
      </c>
      <c r="H1779" s="5" t="s">
        <v>1645</v>
      </c>
      <c r="I1779" s="7">
        <v>3.9</v>
      </c>
      <c r="J1779" s="5">
        <v>19</v>
      </c>
      <c r="K1779" s="5">
        <v>5</v>
      </c>
      <c r="L1779" s="5">
        <v>8</v>
      </c>
      <c r="M1779" s="5">
        <v>4</v>
      </c>
      <c r="N1779" s="5">
        <v>1</v>
      </c>
      <c r="O1779" s="5">
        <v>15</v>
      </c>
      <c r="P1779" s="5">
        <v>24</v>
      </c>
      <c r="Q1779" s="5">
        <v>12</v>
      </c>
      <c r="R1779" s="5">
        <v>3</v>
      </c>
      <c r="S1779" s="5">
        <v>54</v>
      </c>
      <c r="T1779" s="4">
        <v>1026</v>
      </c>
      <c r="U1779" s="26">
        <f t="shared" si="54"/>
        <v>18.884889015367101</v>
      </c>
      <c r="V1779" s="26">
        <f t="shared" si="55"/>
        <v>358.81289129197489</v>
      </c>
      <c r="Z1779" s="4">
        <v>16</v>
      </c>
      <c r="AA1779" s="26">
        <v>40.396149873827447</v>
      </c>
      <c r="AB1779" s="26">
        <v>807.92299747654897</v>
      </c>
    </row>
    <row r="1780" spans="1:28" x14ac:dyDescent="0.25">
      <c r="A1780" s="5" t="s">
        <v>2066</v>
      </c>
      <c r="B1780" s="6" t="s">
        <v>1643</v>
      </c>
      <c r="C1780" s="6" t="s">
        <v>1644</v>
      </c>
      <c r="D1780" s="5">
        <v>2006</v>
      </c>
      <c r="E1780" s="5">
        <v>10</v>
      </c>
      <c r="F1780" s="5">
        <v>36</v>
      </c>
      <c r="G1780" s="5">
        <v>92308</v>
      </c>
      <c r="H1780" s="5" t="s">
        <v>1645</v>
      </c>
      <c r="I1780" s="7">
        <v>7</v>
      </c>
      <c r="J1780" s="5">
        <v>65</v>
      </c>
      <c r="K1780" s="5">
        <v>4</v>
      </c>
      <c r="L1780" s="5">
        <v>2</v>
      </c>
      <c r="M1780" s="5">
        <v>4</v>
      </c>
      <c r="N1780" s="5">
        <v>8</v>
      </c>
      <c r="O1780" s="5">
        <v>12</v>
      </c>
      <c r="P1780" s="5">
        <v>6</v>
      </c>
      <c r="Q1780" s="5">
        <v>12</v>
      </c>
      <c r="R1780" s="5">
        <v>24</v>
      </c>
      <c r="S1780" s="5">
        <v>54</v>
      </c>
      <c r="T1780" s="4">
        <v>3510</v>
      </c>
      <c r="U1780" s="26">
        <f t="shared" si="54"/>
        <v>18.884889015367101</v>
      </c>
      <c r="V1780" s="26">
        <f t="shared" si="55"/>
        <v>1227.5177859988617</v>
      </c>
      <c r="Z1780" s="4">
        <v>14</v>
      </c>
      <c r="AA1780" s="26">
        <v>6.462898358929233</v>
      </c>
      <c r="AB1780" s="26">
        <v>323.14491794646165</v>
      </c>
    </row>
    <row r="1781" spans="1:28" x14ac:dyDescent="0.25">
      <c r="A1781" s="5" t="s">
        <v>2272</v>
      </c>
      <c r="B1781" s="6" t="s">
        <v>1643</v>
      </c>
      <c r="C1781" s="6" t="s">
        <v>1644</v>
      </c>
      <c r="D1781" s="5">
        <v>2006</v>
      </c>
      <c r="E1781" s="5">
        <v>10</v>
      </c>
      <c r="F1781" s="5">
        <v>49</v>
      </c>
      <c r="G1781" s="5">
        <v>94928</v>
      </c>
      <c r="H1781" s="5" t="s">
        <v>1645</v>
      </c>
      <c r="I1781" s="7">
        <v>3.9</v>
      </c>
      <c r="J1781" s="5">
        <v>10</v>
      </c>
      <c r="K1781" s="5">
        <v>6</v>
      </c>
      <c r="L1781" s="5">
        <v>6</v>
      </c>
      <c r="M1781" s="5">
        <v>4</v>
      </c>
      <c r="N1781" s="5">
        <v>2</v>
      </c>
      <c r="O1781" s="5">
        <v>18</v>
      </c>
      <c r="P1781" s="5">
        <v>18</v>
      </c>
      <c r="Q1781" s="5">
        <v>12</v>
      </c>
      <c r="R1781" s="5">
        <v>6</v>
      </c>
      <c r="S1781" s="5">
        <v>54</v>
      </c>
      <c r="T1781" s="4">
        <v>540</v>
      </c>
      <c r="U1781" s="26">
        <f t="shared" si="54"/>
        <v>18.884889015367101</v>
      </c>
      <c r="V1781" s="26">
        <f t="shared" si="55"/>
        <v>188.84889015367099</v>
      </c>
      <c r="Z1781" s="4">
        <v>19</v>
      </c>
      <c r="AA1781" s="26">
        <v>9.2392092493727276</v>
      </c>
      <c r="AB1781" s="26">
        <v>619.02701970797273</v>
      </c>
    </row>
    <row r="1782" spans="1:28" x14ac:dyDescent="0.25">
      <c r="A1782" s="5" t="s">
        <v>240</v>
      </c>
      <c r="B1782" s="6" t="s">
        <v>1643</v>
      </c>
      <c r="C1782" s="6" t="s">
        <v>1644</v>
      </c>
      <c r="D1782" s="5">
        <v>2006</v>
      </c>
      <c r="E1782" s="5">
        <v>10</v>
      </c>
      <c r="F1782" s="5">
        <v>39</v>
      </c>
      <c r="G1782" s="5">
        <v>95376</v>
      </c>
      <c r="H1782" s="5" t="s">
        <v>1370</v>
      </c>
      <c r="I1782" s="7">
        <v>6.6</v>
      </c>
      <c r="J1782" s="5">
        <v>35</v>
      </c>
      <c r="K1782" s="5">
        <v>5</v>
      </c>
      <c r="L1782" s="5">
        <v>0</v>
      </c>
      <c r="M1782" s="5">
        <v>8</v>
      </c>
      <c r="N1782" s="5">
        <v>5</v>
      </c>
      <c r="O1782" s="5">
        <v>15</v>
      </c>
      <c r="P1782" s="5">
        <v>0</v>
      </c>
      <c r="Q1782" s="5">
        <v>24</v>
      </c>
      <c r="R1782" s="5">
        <v>15</v>
      </c>
      <c r="S1782" s="5">
        <v>54</v>
      </c>
      <c r="T1782" s="4">
        <v>1890</v>
      </c>
      <c r="U1782" s="26">
        <f t="shared" si="54"/>
        <v>18.884889015367101</v>
      </c>
      <c r="V1782" s="26">
        <f t="shared" si="55"/>
        <v>660.9711155378485</v>
      </c>
      <c r="Z1782" s="4">
        <v>11</v>
      </c>
      <c r="AA1782" s="26">
        <v>22.998722395207977</v>
      </c>
      <c r="AB1782" s="26">
        <v>689.96167185623926</v>
      </c>
    </row>
    <row r="1783" spans="1:28" x14ac:dyDescent="0.25">
      <c r="A1783" s="5" t="s">
        <v>2149</v>
      </c>
      <c r="B1783" s="6" t="s">
        <v>1643</v>
      </c>
      <c r="C1783" s="6" t="s">
        <v>1644</v>
      </c>
      <c r="D1783" s="5">
        <v>2005</v>
      </c>
      <c r="E1783" s="5">
        <v>11</v>
      </c>
      <c r="F1783" s="5">
        <v>39</v>
      </c>
      <c r="G1783" s="5">
        <v>95337</v>
      </c>
      <c r="H1783" s="5" t="s">
        <v>1645</v>
      </c>
      <c r="I1783" s="7">
        <v>4.5</v>
      </c>
      <c r="J1783" s="5">
        <v>58</v>
      </c>
      <c r="K1783" s="5">
        <v>8</v>
      </c>
      <c r="L1783" s="5">
        <v>0</v>
      </c>
      <c r="M1783" s="5">
        <v>8</v>
      </c>
      <c r="N1783" s="5">
        <v>2</v>
      </c>
      <c r="O1783" s="5">
        <v>24</v>
      </c>
      <c r="P1783" s="5">
        <v>0</v>
      </c>
      <c r="Q1783" s="5">
        <v>24</v>
      </c>
      <c r="R1783" s="5">
        <v>6</v>
      </c>
      <c r="S1783" s="5">
        <v>54</v>
      </c>
      <c r="T1783" s="4">
        <v>3132</v>
      </c>
      <c r="U1783" s="26">
        <f t="shared" si="54"/>
        <v>18.816664680506236</v>
      </c>
      <c r="V1783" s="26">
        <f t="shared" si="55"/>
        <v>1091.3665514693616</v>
      </c>
      <c r="Z1783" s="4">
        <v>14</v>
      </c>
      <c r="AA1783" s="26">
        <v>21.973854420359391</v>
      </c>
      <c r="AB1783" s="26">
        <v>988.82344891617265</v>
      </c>
    </row>
    <row r="1784" spans="1:28" x14ac:dyDescent="0.25">
      <c r="A1784" s="5" t="s">
        <v>2941</v>
      </c>
      <c r="B1784" s="6" t="s">
        <v>1643</v>
      </c>
      <c r="C1784" s="6" t="s">
        <v>1644</v>
      </c>
      <c r="D1784" s="5">
        <v>2005</v>
      </c>
      <c r="E1784" s="5">
        <v>11</v>
      </c>
      <c r="F1784" s="5">
        <v>7</v>
      </c>
      <c r="G1784" s="5">
        <v>94513</v>
      </c>
      <c r="H1784" s="5" t="s">
        <v>1370</v>
      </c>
      <c r="I1784" s="7">
        <v>1.9</v>
      </c>
      <c r="J1784" s="5">
        <v>30</v>
      </c>
      <c r="K1784" s="5">
        <v>0</v>
      </c>
      <c r="L1784" s="5">
        <v>0</v>
      </c>
      <c r="M1784" s="5">
        <v>8</v>
      </c>
      <c r="N1784" s="5">
        <v>10</v>
      </c>
      <c r="O1784" s="5">
        <v>0</v>
      </c>
      <c r="P1784" s="5">
        <v>0</v>
      </c>
      <c r="Q1784" s="5">
        <v>24</v>
      </c>
      <c r="R1784" s="5">
        <v>30</v>
      </c>
      <c r="S1784" s="5">
        <v>54</v>
      </c>
      <c r="T1784" s="4">
        <v>1620</v>
      </c>
      <c r="U1784" s="26">
        <f t="shared" si="54"/>
        <v>18.816664680506236</v>
      </c>
      <c r="V1784" s="26">
        <f t="shared" si="55"/>
        <v>564.4999404151871</v>
      </c>
      <c r="Z1784" s="4">
        <v>5</v>
      </c>
      <c r="AA1784" s="26">
        <v>40.027151727481737</v>
      </c>
      <c r="AB1784" s="26">
        <v>1200.8145518244521</v>
      </c>
    </row>
    <row r="1785" spans="1:28" x14ac:dyDescent="0.25">
      <c r="A1785" s="5" t="s">
        <v>3335</v>
      </c>
      <c r="B1785" s="6" t="s">
        <v>1643</v>
      </c>
      <c r="C1785" s="6" t="s">
        <v>1644</v>
      </c>
      <c r="D1785" s="5">
        <v>2005</v>
      </c>
      <c r="E1785" s="5">
        <v>11</v>
      </c>
      <c r="F1785" s="5">
        <v>30</v>
      </c>
      <c r="G1785" s="5">
        <v>92610</v>
      </c>
      <c r="H1785" s="5" t="s">
        <v>1370</v>
      </c>
      <c r="I1785" s="7">
        <v>4</v>
      </c>
      <c r="J1785" s="5">
        <v>20</v>
      </c>
      <c r="K1785" s="5">
        <v>2</v>
      </c>
      <c r="L1785" s="5">
        <v>0</v>
      </c>
      <c r="M1785" s="5">
        <v>6</v>
      </c>
      <c r="N1785" s="5">
        <v>10</v>
      </c>
      <c r="O1785" s="5">
        <v>6</v>
      </c>
      <c r="P1785" s="5">
        <v>0</v>
      </c>
      <c r="Q1785" s="5">
        <v>18</v>
      </c>
      <c r="R1785" s="5">
        <v>30</v>
      </c>
      <c r="S1785" s="5">
        <v>54</v>
      </c>
      <c r="T1785" s="4">
        <v>1080</v>
      </c>
      <c r="U1785" s="26">
        <f t="shared" si="54"/>
        <v>18.816664680506236</v>
      </c>
      <c r="V1785" s="26">
        <f t="shared" si="55"/>
        <v>376.33329361012471</v>
      </c>
      <c r="Z1785" s="4">
        <v>16</v>
      </c>
      <c r="AA1785" s="26">
        <v>18.243422523664009</v>
      </c>
      <c r="AB1785" s="26">
        <v>255.40791533129612</v>
      </c>
    </row>
    <row r="1786" spans="1:28" x14ac:dyDescent="0.25">
      <c r="A1786" s="5" t="s">
        <v>530</v>
      </c>
      <c r="B1786" s="6" t="s">
        <v>1643</v>
      </c>
      <c r="C1786" s="6" t="s">
        <v>1644</v>
      </c>
      <c r="D1786" s="5">
        <v>2005</v>
      </c>
      <c r="E1786" s="5">
        <v>11</v>
      </c>
      <c r="F1786" s="5">
        <v>58</v>
      </c>
      <c r="G1786" s="5">
        <v>95961</v>
      </c>
      <c r="H1786" s="5" t="s">
        <v>1370</v>
      </c>
      <c r="I1786" s="7">
        <v>2.6</v>
      </c>
      <c r="J1786" s="5">
        <v>45</v>
      </c>
      <c r="K1786" s="5">
        <v>4</v>
      </c>
      <c r="L1786" s="5">
        <v>6</v>
      </c>
      <c r="M1786" s="5">
        <v>6</v>
      </c>
      <c r="N1786" s="5">
        <v>2</v>
      </c>
      <c r="O1786" s="5">
        <v>12</v>
      </c>
      <c r="P1786" s="5">
        <v>18</v>
      </c>
      <c r="Q1786" s="5">
        <v>18</v>
      </c>
      <c r="R1786" s="5">
        <v>6</v>
      </c>
      <c r="S1786" s="5">
        <v>54</v>
      </c>
      <c r="T1786" s="4">
        <v>2430</v>
      </c>
      <c r="U1786" s="26">
        <f t="shared" si="54"/>
        <v>18.816664680506236</v>
      </c>
      <c r="V1786" s="26">
        <f t="shared" si="55"/>
        <v>846.74991062278059</v>
      </c>
      <c r="Z1786" s="4">
        <v>5</v>
      </c>
      <c r="AA1786" s="26">
        <v>18.762727372257064</v>
      </c>
      <c r="AB1786" s="26">
        <v>975.66182335736733</v>
      </c>
    </row>
    <row r="1787" spans="1:28" x14ac:dyDescent="0.25">
      <c r="A1787" s="5" t="s">
        <v>1648</v>
      </c>
      <c r="B1787" s="6" t="s">
        <v>1643</v>
      </c>
      <c r="C1787" s="6" t="s">
        <v>1644</v>
      </c>
      <c r="D1787" s="5">
        <v>2004</v>
      </c>
      <c r="E1787" s="5">
        <v>12</v>
      </c>
      <c r="F1787" s="5">
        <v>1</v>
      </c>
      <c r="G1787" s="5">
        <v>94560</v>
      </c>
      <c r="H1787" s="5" t="s">
        <v>1645</v>
      </c>
      <c r="I1787" s="7">
        <v>4.0999999999999996</v>
      </c>
      <c r="J1787" s="5">
        <v>30</v>
      </c>
      <c r="K1787" s="5">
        <v>5</v>
      </c>
      <c r="L1787" s="5">
        <v>5</v>
      </c>
      <c r="M1787" s="5">
        <v>4</v>
      </c>
      <c r="N1787" s="5">
        <v>4</v>
      </c>
      <c r="O1787" s="5">
        <v>15</v>
      </c>
      <c r="P1787" s="5">
        <v>15</v>
      </c>
      <c r="Q1787" s="5">
        <v>12</v>
      </c>
      <c r="R1787" s="5">
        <v>12</v>
      </c>
      <c r="S1787" s="5">
        <v>54</v>
      </c>
      <c r="T1787" s="4">
        <v>1620</v>
      </c>
      <c r="U1787" s="26">
        <f t="shared" si="54"/>
        <v>18.747750682700143</v>
      </c>
      <c r="V1787" s="26">
        <f t="shared" si="55"/>
        <v>562.4325204810043</v>
      </c>
      <c r="Z1787" s="4">
        <v>5</v>
      </c>
      <c r="AA1787" s="26">
        <v>18.762727372257064</v>
      </c>
      <c r="AB1787" s="26">
        <v>1125.7636423354238</v>
      </c>
    </row>
    <row r="1788" spans="1:28" x14ac:dyDescent="0.25">
      <c r="A1788" s="5" t="s">
        <v>1929</v>
      </c>
      <c r="B1788" s="6" t="s">
        <v>1643</v>
      </c>
      <c r="C1788" s="6" t="s">
        <v>1644</v>
      </c>
      <c r="D1788" s="5">
        <v>2004</v>
      </c>
      <c r="E1788" s="5">
        <v>12</v>
      </c>
      <c r="F1788" s="5">
        <v>30</v>
      </c>
      <c r="G1788" s="5">
        <v>92688</v>
      </c>
      <c r="H1788" s="5" t="s">
        <v>1645</v>
      </c>
      <c r="I1788" s="7">
        <v>2.9</v>
      </c>
      <c r="J1788" s="5">
        <v>30</v>
      </c>
      <c r="K1788" s="5">
        <v>5</v>
      </c>
      <c r="L1788" s="5">
        <v>3</v>
      </c>
      <c r="M1788" s="5">
        <v>5</v>
      </c>
      <c r="N1788" s="5">
        <v>5</v>
      </c>
      <c r="O1788" s="5">
        <v>15</v>
      </c>
      <c r="P1788" s="5">
        <v>9</v>
      </c>
      <c r="Q1788" s="5">
        <v>15</v>
      </c>
      <c r="R1788" s="5">
        <v>15</v>
      </c>
      <c r="S1788" s="5">
        <v>54</v>
      </c>
      <c r="T1788" s="4">
        <v>1620</v>
      </c>
      <c r="U1788" s="26">
        <f t="shared" si="54"/>
        <v>18.747750682700143</v>
      </c>
      <c r="V1788" s="26">
        <f t="shared" si="55"/>
        <v>562.4325204810043</v>
      </c>
      <c r="Z1788" s="4">
        <v>16</v>
      </c>
      <c r="AA1788" s="26">
        <v>31.274438611995443</v>
      </c>
      <c r="AB1788" s="26">
        <v>312.74438611995441</v>
      </c>
    </row>
    <row r="1789" spans="1:28" x14ac:dyDescent="0.25">
      <c r="A1789" s="5" t="s">
        <v>2271</v>
      </c>
      <c r="B1789" s="6" t="s">
        <v>1643</v>
      </c>
      <c r="C1789" s="6" t="s">
        <v>1644</v>
      </c>
      <c r="D1789" s="5">
        <v>2004</v>
      </c>
      <c r="E1789" s="5">
        <v>12</v>
      </c>
      <c r="F1789" s="5">
        <v>49</v>
      </c>
      <c r="G1789" s="5">
        <v>94928</v>
      </c>
      <c r="H1789" s="5" t="s">
        <v>1645</v>
      </c>
      <c r="I1789" s="7">
        <v>3.8</v>
      </c>
      <c r="J1789" s="5">
        <v>50</v>
      </c>
      <c r="K1789" s="5">
        <v>4</v>
      </c>
      <c r="L1789" s="5">
        <v>6</v>
      </c>
      <c r="M1789" s="5">
        <v>4</v>
      </c>
      <c r="N1789" s="5">
        <v>4</v>
      </c>
      <c r="O1789" s="5">
        <v>12</v>
      </c>
      <c r="P1789" s="5">
        <v>18</v>
      </c>
      <c r="Q1789" s="5">
        <v>12</v>
      </c>
      <c r="R1789" s="5">
        <v>12</v>
      </c>
      <c r="S1789" s="5">
        <v>54</v>
      </c>
      <c r="T1789" s="4">
        <v>2700</v>
      </c>
      <c r="U1789" s="26">
        <f t="shared" si="54"/>
        <v>18.747750682700143</v>
      </c>
      <c r="V1789" s="26">
        <f t="shared" si="55"/>
        <v>937.38753413500717</v>
      </c>
      <c r="Z1789" s="4">
        <v>13</v>
      </c>
      <c r="AA1789" s="26">
        <v>12.875050068298291</v>
      </c>
      <c r="AB1789" s="26">
        <v>643.7525034149146</v>
      </c>
    </row>
    <row r="1790" spans="1:28" x14ac:dyDescent="0.25">
      <c r="A1790" s="5" t="s">
        <v>191</v>
      </c>
      <c r="B1790" s="6" t="s">
        <v>1643</v>
      </c>
      <c r="C1790" s="6" t="s">
        <v>1644</v>
      </c>
      <c r="D1790" s="5">
        <v>2004</v>
      </c>
      <c r="E1790" s="5">
        <v>12</v>
      </c>
      <c r="F1790" s="5">
        <v>37</v>
      </c>
      <c r="G1790" s="5">
        <v>91914</v>
      </c>
      <c r="H1790" s="5" t="s">
        <v>1370</v>
      </c>
      <c r="I1790" s="7">
        <v>3.8</v>
      </c>
      <c r="J1790" s="5">
        <v>25</v>
      </c>
      <c r="K1790" s="5">
        <v>5</v>
      </c>
      <c r="L1790" s="5">
        <v>4</v>
      </c>
      <c r="M1790" s="5">
        <v>6</v>
      </c>
      <c r="N1790" s="5">
        <v>3</v>
      </c>
      <c r="O1790" s="5">
        <v>15</v>
      </c>
      <c r="P1790" s="5">
        <v>12</v>
      </c>
      <c r="Q1790" s="5">
        <v>18</v>
      </c>
      <c r="R1790" s="5">
        <v>9</v>
      </c>
      <c r="S1790" s="5">
        <v>54</v>
      </c>
      <c r="T1790" s="4">
        <v>1350</v>
      </c>
      <c r="U1790" s="26">
        <f t="shared" si="54"/>
        <v>18.747750682700143</v>
      </c>
      <c r="V1790" s="26">
        <f t="shared" si="55"/>
        <v>468.69376706750359</v>
      </c>
      <c r="Z1790" s="4">
        <v>8</v>
      </c>
      <c r="AA1790" s="26">
        <v>3.7914857713655792</v>
      </c>
      <c r="AB1790" s="26">
        <v>132.70200199779526</v>
      </c>
    </row>
    <row r="1791" spans="1:28" x14ac:dyDescent="0.25">
      <c r="A1791" s="5" t="s">
        <v>350</v>
      </c>
      <c r="B1791" s="6" t="s">
        <v>1643</v>
      </c>
      <c r="C1791" s="6" t="s">
        <v>1644</v>
      </c>
      <c r="D1791" s="5">
        <v>2004</v>
      </c>
      <c r="E1791" s="5">
        <v>12</v>
      </c>
      <c r="F1791" s="5">
        <v>43</v>
      </c>
      <c r="G1791" s="5">
        <v>95125</v>
      </c>
      <c r="H1791" s="5" t="s">
        <v>1370</v>
      </c>
      <c r="I1791" s="7">
        <v>4</v>
      </c>
      <c r="J1791" s="5">
        <v>30</v>
      </c>
      <c r="K1791" s="5">
        <v>4</v>
      </c>
      <c r="L1791" s="5">
        <v>2</v>
      </c>
      <c r="M1791" s="5">
        <v>6</v>
      </c>
      <c r="N1791" s="5">
        <v>6</v>
      </c>
      <c r="O1791" s="5">
        <v>12</v>
      </c>
      <c r="P1791" s="5">
        <v>6</v>
      </c>
      <c r="Q1791" s="5">
        <v>18</v>
      </c>
      <c r="R1791" s="5">
        <v>18</v>
      </c>
      <c r="S1791" s="5">
        <v>54</v>
      </c>
      <c r="T1791" s="4">
        <v>1620</v>
      </c>
      <c r="U1791" s="26">
        <f t="shared" si="54"/>
        <v>18.747750682700143</v>
      </c>
      <c r="V1791" s="26">
        <f t="shared" si="55"/>
        <v>562.4325204810043</v>
      </c>
      <c r="Z1791" s="4">
        <v>12</v>
      </c>
      <c r="AA1791" s="26">
        <v>8.9778412378319654</v>
      </c>
      <c r="AB1791" s="26">
        <v>89.778412378319658</v>
      </c>
    </row>
    <row r="1792" spans="1:28" x14ac:dyDescent="0.25">
      <c r="A1792" s="5" t="s">
        <v>369</v>
      </c>
      <c r="B1792" s="6" t="s">
        <v>1643</v>
      </c>
      <c r="C1792" s="6" t="s">
        <v>1644</v>
      </c>
      <c r="D1792" s="5">
        <v>2004</v>
      </c>
      <c r="E1792" s="5">
        <v>12</v>
      </c>
      <c r="F1792" s="5">
        <v>43</v>
      </c>
      <c r="G1792" s="5">
        <v>95129</v>
      </c>
      <c r="H1792" s="5" t="s">
        <v>1370</v>
      </c>
      <c r="I1792" s="7">
        <v>4.8</v>
      </c>
      <c r="J1792" s="5">
        <v>39</v>
      </c>
      <c r="K1792" s="5">
        <v>6</v>
      </c>
      <c r="L1792" s="5">
        <v>6</v>
      </c>
      <c r="M1792" s="5">
        <v>6</v>
      </c>
      <c r="N1792" s="5">
        <v>0</v>
      </c>
      <c r="O1792" s="5">
        <v>18</v>
      </c>
      <c r="P1792" s="5">
        <v>18</v>
      </c>
      <c r="Q1792" s="5">
        <v>18</v>
      </c>
      <c r="R1792" s="5">
        <v>0</v>
      </c>
      <c r="S1792" s="5">
        <v>54</v>
      </c>
      <c r="T1792" s="4">
        <v>2106</v>
      </c>
      <c r="U1792" s="26">
        <f t="shared" si="54"/>
        <v>18.747750682700143</v>
      </c>
      <c r="V1792" s="26">
        <f t="shared" si="55"/>
        <v>731.16227662530559</v>
      </c>
      <c r="Z1792" s="4">
        <v>9</v>
      </c>
      <c r="AA1792" s="26">
        <v>7.6101022252879273</v>
      </c>
      <c r="AB1792" s="26">
        <v>380.50511126439636</v>
      </c>
    </row>
    <row r="1793" spans="1:28" x14ac:dyDescent="0.25">
      <c r="A1793" s="5" t="s">
        <v>421</v>
      </c>
      <c r="B1793" s="6" t="s">
        <v>1660</v>
      </c>
      <c r="C1793" s="6" t="s">
        <v>1151</v>
      </c>
      <c r="D1793" s="5">
        <v>2004</v>
      </c>
      <c r="E1793" s="5">
        <v>12</v>
      </c>
      <c r="F1793" s="5">
        <v>49</v>
      </c>
      <c r="G1793" s="5">
        <v>95448</v>
      </c>
      <c r="H1793" s="5" t="s">
        <v>1370</v>
      </c>
      <c r="I1793" s="7">
        <v>4.0999999999999996</v>
      </c>
      <c r="J1793" s="5">
        <v>36</v>
      </c>
      <c r="K1793" s="5">
        <v>4</v>
      </c>
      <c r="L1793" s="5">
        <v>2</v>
      </c>
      <c r="M1793" s="5">
        <v>6</v>
      </c>
      <c r="N1793" s="5">
        <v>6</v>
      </c>
      <c r="O1793" s="5">
        <v>12</v>
      </c>
      <c r="P1793" s="5">
        <v>6</v>
      </c>
      <c r="Q1793" s="5">
        <v>18</v>
      </c>
      <c r="R1793" s="5">
        <v>18</v>
      </c>
      <c r="S1793" s="5">
        <v>54</v>
      </c>
      <c r="T1793" s="4">
        <v>1944</v>
      </c>
      <c r="U1793" s="26">
        <f t="shared" si="54"/>
        <v>18.747750682700143</v>
      </c>
      <c r="V1793" s="26">
        <f t="shared" si="55"/>
        <v>674.91902457720516</v>
      </c>
      <c r="Z1793" s="4">
        <v>19</v>
      </c>
      <c r="AA1793" s="26">
        <v>40.916498104364933</v>
      </c>
      <c r="AB1793" s="26">
        <v>1227.4949431309481</v>
      </c>
    </row>
    <row r="1794" spans="1:28" x14ac:dyDescent="0.25">
      <c r="A1794" s="5" t="s">
        <v>1756</v>
      </c>
      <c r="B1794" s="6" t="s">
        <v>1660</v>
      </c>
      <c r="C1794" s="6" t="s">
        <v>1151</v>
      </c>
      <c r="D1794" s="5">
        <v>2003</v>
      </c>
      <c r="E1794" s="5">
        <v>13</v>
      </c>
      <c r="F1794" s="5">
        <v>15</v>
      </c>
      <c r="G1794" s="5">
        <v>93205</v>
      </c>
      <c r="H1794" s="5" t="s">
        <v>1645</v>
      </c>
      <c r="I1794" s="7">
        <v>3.4</v>
      </c>
      <c r="J1794" s="5">
        <v>39</v>
      </c>
      <c r="K1794" s="5">
        <v>6</v>
      </c>
      <c r="L1794" s="5">
        <v>3</v>
      </c>
      <c r="M1794" s="5">
        <v>7</v>
      </c>
      <c r="N1794" s="5">
        <v>2</v>
      </c>
      <c r="O1794" s="5">
        <v>18</v>
      </c>
      <c r="P1794" s="5">
        <v>9</v>
      </c>
      <c r="Q1794" s="5">
        <v>21</v>
      </c>
      <c r="R1794" s="5">
        <v>6</v>
      </c>
      <c r="S1794" s="5">
        <v>54</v>
      </c>
      <c r="T1794" s="4">
        <v>2106</v>
      </c>
      <c r="U1794" s="26">
        <f t="shared" ref="U1794:U1857" si="56">(VLOOKUP(E1794,t_factor30,7))*S1794</f>
        <v>18.67813651137595</v>
      </c>
      <c r="V1794" s="26">
        <f t="shared" ref="V1794:V1857" si="57">J1794*U1794</f>
        <v>728.44732394366201</v>
      </c>
      <c r="Z1794" s="4">
        <v>7</v>
      </c>
      <c r="AA1794" s="26">
        <v>15.112878010415965</v>
      </c>
      <c r="AB1794" s="26">
        <v>680.07951046871847</v>
      </c>
    </row>
    <row r="1795" spans="1:28" x14ac:dyDescent="0.25">
      <c r="A1795" s="5" t="s">
        <v>2070</v>
      </c>
      <c r="B1795" s="6" t="s">
        <v>1660</v>
      </c>
      <c r="C1795" s="6" t="s">
        <v>1151</v>
      </c>
      <c r="D1795" s="5">
        <v>2003</v>
      </c>
      <c r="E1795" s="5">
        <v>13</v>
      </c>
      <c r="F1795" s="5">
        <v>36</v>
      </c>
      <c r="G1795" s="5">
        <v>92336</v>
      </c>
      <c r="H1795" s="5" t="s">
        <v>1645</v>
      </c>
      <c r="I1795" s="7">
        <v>5</v>
      </c>
      <c r="J1795" s="5">
        <v>34</v>
      </c>
      <c r="K1795" s="5">
        <v>3</v>
      </c>
      <c r="L1795" s="5">
        <v>3</v>
      </c>
      <c r="M1795" s="5">
        <v>6</v>
      </c>
      <c r="N1795" s="5">
        <v>6</v>
      </c>
      <c r="O1795" s="5">
        <v>9</v>
      </c>
      <c r="P1795" s="5">
        <v>9</v>
      </c>
      <c r="Q1795" s="5">
        <v>18</v>
      </c>
      <c r="R1795" s="5">
        <v>18</v>
      </c>
      <c r="S1795" s="5">
        <v>54</v>
      </c>
      <c r="T1795" s="4">
        <v>1836</v>
      </c>
      <c r="U1795" s="26">
        <f t="shared" si="56"/>
        <v>18.67813651137595</v>
      </c>
      <c r="V1795" s="26">
        <f t="shared" si="57"/>
        <v>635.0566413867823</v>
      </c>
      <c r="Z1795" s="4">
        <v>7</v>
      </c>
      <c r="AA1795" s="26">
        <v>7.5564390052079826</v>
      </c>
      <c r="AB1795" s="26">
        <v>211.58029214582351</v>
      </c>
    </row>
    <row r="1796" spans="1:28" x14ac:dyDescent="0.25">
      <c r="A1796" s="5" t="s">
        <v>2281</v>
      </c>
      <c r="B1796" s="6" t="s">
        <v>1643</v>
      </c>
      <c r="C1796" s="6" t="s">
        <v>1644</v>
      </c>
      <c r="D1796" s="5">
        <v>2003</v>
      </c>
      <c r="E1796" s="5">
        <v>13</v>
      </c>
      <c r="F1796" s="5">
        <v>49</v>
      </c>
      <c r="G1796" s="5">
        <v>95409</v>
      </c>
      <c r="H1796" s="5" t="s">
        <v>1645</v>
      </c>
      <c r="I1796" s="7">
        <v>4.4000000000000004</v>
      </c>
      <c r="J1796" s="5">
        <v>13</v>
      </c>
      <c r="K1796" s="5">
        <v>5</v>
      </c>
      <c r="L1796" s="5">
        <v>5</v>
      </c>
      <c r="M1796" s="5">
        <v>5</v>
      </c>
      <c r="N1796" s="5">
        <v>3</v>
      </c>
      <c r="O1796" s="5">
        <v>15</v>
      </c>
      <c r="P1796" s="5">
        <v>15</v>
      </c>
      <c r="Q1796" s="5">
        <v>15</v>
      </c>
      <c r="R1796" s="5">
        <v>9</v>
      </c>
      <c r="S1796" s="5">
        <v>54</v>
      </c>
      <c r="T1796" s="4">
        <v>702</v>
      </c>
      <c r="U1796" s="26">
        <f t="shared" si="56"/>
        <v>18.67813651137595</v>
      </c>
      <c r="V1796" s="26">
        <f t="shared" si="57"/>
        <v>242.81577464788734</v>
      </c>
      <c r="Z1796" s="4">
        <v>4</v>
      </c>
      <c r="AA1796" s="26">
        <v>154.59160160057931</v>
      </c>
      <c r="AB1796" s="26">
        <v>2937.2404304110069</v>
      </c>
    </row>
    <row r="1797" spans="1:28" x14ac:dyDescent="0.25">
      <c r="A1797" s="5" t="s">
        <v>3072</v>
      </c>
      <c r="B1797" s="6" t="s">
        <v>1643</v>
      </c>
      <c r="C1797" s="6" t="s">
        <v>1644</v>
      </c>
      <c r="D1797" s="5">
        <v>2003</v>
      </c>
      <c r="E1797" s="5">
        <v>13</v>
      </c>
      <c r="F1797" s="5">
        <v>19</v>
      </c>
      <c r="G1797" s="5">
        <v>90022</v>
      </c>
      <c r="H1797" s="5" t="s">
        <v>1370</v>
      </c>
      <c r="I1797" s="7">
        <v>3.9</v>
      </c>
      <c r="J1797" s="5">
        <v>19</v>
      </c>
      <c r="K1797" s="5">
        <v>2</v>
      </c>
      <c r="L1797" s="5">
        <v>2</v>
      </c>
      <c r="M1797" s="5">
        <v>7</v>
      </c>
      <c r="N1797" s="5">
        <v>7</v>
      </c>
      <c r="O1797" s="5">
        <v>6</v>
      </c>
      <c r="P1797" s="5">
        <v>6</v>
      </c>
      <c r="Q1797" s="5">
        <v>21</v>
      </c>
      <c r="R1797" s="5">
        <v>21</v>
      </c>
      <c r="S1797" s="5">
        <v>54</v>
      </c>
      <c r="T1797" s="4">
        <v>1026</v>
      </c>
      <c r="U1797" s="26">
        <f t="shared" si="56"/>
        <v>18.67813651137595</v>
      </c>
      <c r="V1797" s="26">
        <f t="shared" si="57"/>
        <v>354.88459371614306</v>
      </c>
      <c r="Z1797" s="4">
        <v>13</v>
      </c>
      <c r="AA1797" s="26">
        <v>12.875050068298291</v>
      </c>
      <c r="AB1797" s="26">
        <v>1030.0040054638632</v>
      </c>
    </row>
    <row r="1798" spans="1:28" x14ac:dyDescent="0.25">
      <c r="A1798" s="5" t="s">
        <v>100</v>
      </c>
      <c r="B1798" s="6" t="s">
        <v>1643</v>
      </c>
      <c r="C1798" s="6" t="s">
        <v>1644</v>
      </c>
      <c r="D1798" s="5">
        <v>2003</v>
      </c>
      <c r="E1798" s="5">
        <v>13</v>
      </c>
      <c r="F1798" s="5">
        <v>36</v>
      </c>
      <c r="G1798" s="5">
        <v>91762</v>
      </c>
      <c r="H1798" s="5" t="s">
        <v>1370</v>
      </c>
      <c r="I1798" s="7">
        <v>5.8</v>
      </c>
      <c r="J1798" s="5">
        <v>71</v>
      </c>
      <c r="K1798" s="5">
        <v>4</v>
      </c>
      <c r="L1798" s="5">
        <v>0</v>
      </c>
      <c r="M1798" s="5">
        <v>6</v>
      </c>
      <c r="N1798" s="5">
        <v>8</v>
      </c>
      <c r="O1798" s="5">
        <v>12</v>
      </c>
      <c r="P1798" s="5">
        <v>0</v>
      </c>
      <c r="Q1798" s="5">
        <v>18</v>
      </c>
      <c r="R1798" s="5">
        <v>24</v>
      </c>
      <c r="S1798" s="5">
        <v>54</v>
      </c>
      <c r="T1798" s="4">
        <v>3834</v>
      </c>
      <c r="U1798" s="26">
        <f t="shared" si="56"/>
        <v>18.67813651137595</v>
      </c>
      <c r="V1798" s="26">
        <f t="shared" si="57"/>
        <v>1326.1476923076925</v>
      </c>
      <c r="Z1798" s="4">
        <v>15</v>
      </c>
      <c r="AA1798" s="26">
        <v>11.679993338125209</v>
      </c>
      <c r="AB1798" s="26">
        <v>350.39980014375629</v>
      </c>
    </row>
    <row r="1799" spans="1:28" x14ac:dyDescent="0.25">
      <c r="A1799" s="5" t="s">
        <v>1761</v>
      </c>
      <c r="B1799" s="6" t="s">
        <v>1643</v>
      </c>
      <c r="C1799" s="6" t="s">
        <v>1644</v>
      </c>
      <c r="D1799" s="5">
        <v>2002</v>
      </c>
      <c r="E1799" s="5">
        <v>14</v>
      </c>
      <c r="F1799" s="5">
        <v>17</v>
      </c>
      <c r="G1799" s="5">
        <v>95451</v>
      </c>
      <c r="H1799" s="5" t="s">
        <v>1645</v>
      </c>
      <c r="I1799" s="7">
        <v>0.9</v>
      </c>
      <c r="J1799" s="5">
        <v>14</v>
      </c>
      <c r="K1799" s="5">
        <v>2</v>
      </c>
      <c r="L1799" s="5">
        <v>1</v>
      </c>
      <c r="M1799" s="5">
        <v>10</v>
      </c>
      <c r="N1799" s="5">
        <v>5</v>
      </c>
      <c r="O1799" s="5">
        <v>6</v>
      </c>
      <c r="P1799" s="5">
        <v>3</v>
      </c>
      <c r="Q1799" s="5">
        <v>30</v>
      </c>
      <c r="R1799" s="5">
        <v>15</v>
      </c>
      <c r="S1799" s="5">
        <v>54</v>
      </c>
      <c r="T1799" s="4">
        <v>756</v>
      </c>
      <c r="U1799" s="26">
        <f t="shared" si="56"/>
        <v>18.607811441293197</v>
      </c>
      <c r="V1799" s="26">
        <f t="shared" si="57"/>
        <v>260.50936017810477</v>
      </c>
      <c r="Z1799" s="4">
        <v>12</v>
      </c>
      <c r="AA1799" s="26">
        <v>12.825487482617092</v>
      </c>
      <c r="AB1799" s="26">
        <v>538.6704742699178</v>
      </c>
    </row>
    <row r="1800" spans="1:28" x14ac:dyDescent="0.25">
      <c r="A1800" s="5" t="s">
        <v>2046</v>
      </c>
      <c r="B1800" s="6" t="s">
        <v>1643</v>
      </c>
      <c r="C1800" s="6" t="s">
        <v>1644</v>
      </c>
      <c r="D1800" s="5">
        <v>2002</v>
      </c>
      <c r="E1800" s="5">
        <v>14</v>
      </c>
      <c r="F1800" s="5">
        <v>36</v>
      </c>
      <c r="G1800" s="5">
        <v>92307</v>
      </c>
      <c r="H1800" s="5" t="s">
        <v>1645</v>
      </c>
      <c r="I1800" s="7">
        <v>2</v>
      </c>
      <c r="J1800" s="5">
        <v>5</v>
      </c>
      <c r="K1800" s="5">
        <v>4</v>
      </c>
      <c r="L1800" s="5">
        <v>6</v>
      </c>
      <c r="M1800" s="5">
        <v>4</v>
      </c>
      <c r="N1800" s="5">
        <v>4</v>
      </c>
      <c r="O1800" s="5">
        <v>12</v>
      </c>
      <c r="P1800" s="5">
        <v>18</v>
      </c>
      <c r="Q1800" s="5">
        <v>12</v>
      </c>
      <c r="R1800" s="5">
        <v>12</v>
      </c>
      <c r="S1800" s="5">
        <v>54</v>
      </c>
      <c r="T1800" s="4">
        <v>270</v>
      </c>
      <c r="U1800" s="26">
        <f t="shared" si="56"/>
        <v>18.607811441293197</v>
      </c>
      <c r="V1800" s="26">
        <f t="shared" si="57"/>
        <v>93.039057206465984</v>
      </c>
      <c r="Z1800" s="4">
        <v>17</v>
      </c>
      <c r="AA1800" s="26">
        <v>18.319813588493361</v>
      </c>
      <c r="AB1800" s="26">
        <v>934.31049301316136</v>
      </c>
    </row>
    <row r="1801" spans="1:28" x14ac:dyDescent="0.25">
      <c r="A1801" s="5" t="s">
        <v>2083</v>
      </c>
      <c r="B1801" s="6" t="s">
        <v>1643</v>
      </c>
      <c r="C1801" s="6" t="s">
        <v>1644</v>
      </c>
      <c r="D1801" s="5">
        <v>2002</v>
      </c>
      <c r="E1801" s="5">
        <v>14</v>
      </c>
      <c r="F1801" s="5">
        <v>37</v>
      </c>
      <c r="G1801" s="5">
        <v>92078</v>
      </c>
      <c r="H1801" s="5" t="s">
        <v>1645</v>
      </c>
      <c r="I1801" s="7">
        <v>4</v>
      </c>
      <c r="J1801" s="5">
        <v>29</v>
      </c>
      <c r="K1801" s="5">
        <v>6</v>
      </c>
      <c r="L1801" s="5">
        <v>1</v>
      </c>
      <c r="M1801" s="5">
        <v>1</v>
      </c>
      <c r="N1801" s="5">
        <v>10</v>
      </c>
      <c r="O1801" s="5">
        <v>18</v>
      </c>
      <c r="P1801" s="5">
        <v>3</v>
      </c>
      <c r="Q1801" s="5">
        <v>3</v>
      </c>
      <c r="R1801" s="5">
        <v>30</v>
      </c>
      <c r="S1801" s="5">
        <v>54</v>
      </c>
      <c r="T1801" s="4">
        <v>1566</v>
      </c>
      <c r="U1801" s="26">
        <f t="shared" si="56"/>
        <v>18.607811441293197</v>
      </c>
      <c r="V1801" s="26">
        <f t="shared" si="57"/>
        <v>539.62653179750271</v>
      </c>
      <c r="Z1801" s="4">
        <v>16</v>
      </c>
      <c r="AA1801" s="26">
        <v>15.637219305997721</v>
      </c>
      <c r="AB1801" s="26">
        <v>469.11657917993165</v>
      </c>
    </row>
    <row r="1802" spans="1:28" x14ac:dyDescent="0.25">
      <c r="A1802" s="5" t="s">
        <v>3301</v>
      </c>
      <c r="B1802" s="6" t="s">
        <v>1643</v>
      </c>
      <c r="C1802" s="6" t="s">
        <v>1644</v>
      </c>
      <c r="D1802" s="5">
        <v>2002</v>
      </c>
      <c r="E1802" s="5">
        <v>14</v>
      </c>
      <c r="F1802" s="5">
        <v>30</v>
      </c>
      <c r="G1802" s="5">
        <v>92708</v>
      </c>
      <c r="H1802" s="5" t="s">
        <v>1370</v>
      </c>
      <c r="I1802" s="7">
        <v>6</v>
      </c>
      <c r="J1802" s="5">
        <v>50</v>
      </c>
      <c r="K1802" s="5">
        <v>6</v>
      </c>
      <c r="L1802" s="5">
        <v>2</v>
      </c>
      <c r="M1802" s="5">
        <v>6</v>
      </c>
      <c r="N1802" s="5">
        <v>4</v>
      </c>
      <c r="O1802" s="5">
        <v>18</v>
      </c>
      <c r="P1802" s="5">
        <v>6</v>
      </c>
      <c r="Q1802" s="5">
        <v>18</v>
      </c>
      <c r="R1802" s="5">
        <v>12</v>
      </c>
      <c r="S1802" s="5">
        <v>54</v>
      </c>
      <c r="T1802" s="4">
        <v>2700</v>
      </c>
      <c r="U1802" s="26">
        <f t="shared" si="56"/>
        <v>18.607811441293197</v>
      </c>
      <c r="V1802" s="26">
        <f t="shared" si="57"/>
        <v>930.39057206465986</v>
      </c>
      <c r="Z1802" s="4">
        <v>9</v>
      </c>
      <c r="AA1802" s="26">
        <v>27.903708159389065</v>
      </c>
      <c r="AB1802" s="26">
        <v>837.11124478167199</v>
      </c>
    </row>
    <row r="1803" spans="1:28" x14ac:dyDescent="0.25">
      <c r="A1803" s="5" t="s">
        <v>3403</v>
      </c>
      <c r="B1803" s="6" t="s">
        <v>1643</v>
      </c>
      <c r="C1803" s="6" t="s">
        <v>1644</v>
      </c>
      <c r="D1803" s="5">
        <v>2002</v>
      </c>
      <c r="E1803" s="5">
        <v>14</v>
      </c>
      <c r="F1803" s="5">
        <v>33</v>
      </c>
      <c r="G1803" s="5">
        <v>92223</v>
      </c>
      <c r="H1803" s="5" t="s">
        <v>1370</v>
      </c>
      <c r="I1803" s="7">
        <v>3.8</v>
      </c>
      <c r="J1803" s="5">
        <v>75</v>
      </c>
      <c r="K1803" s="5">
        <v>4</v>
      </c>
      <c r="L1803" s="5">
        <v>2</v>
      </c>
      <c r="M1803" s="5">
        <v>6</v>
      </c>
      <c r="N1803" s="5">
        <v>6</v>
      </c>
      <c r="O1803" s="5">
        <v>12</v>
      </c>
      <c r="P1803" s="5">
        <v>6</v>
      </c>
      <c r="Q1803" s="5">
        <v>18</v>
      </c>
      <c r="R1803" s="5">
        <v>18</v>
      </c>
      <c r="S1803" s="5">
        <v>54</v>
      </c>
      <c r="T1803" s="4">
        <v>4050</v>
      </c>
      <c r="U1803" s="26">
        <f t="shared" si="56"/>
        <v>18.607811441293197</v>
      </c>
      <c r="V1803" s="26">
        <f t="shared" si="57"/>
        <v>1395.5858580969898</v>
      </c>
      <c r="Z1803" s="4">
        <v>18</v>
      </c>
      <c r="AA1803" s="26">
        <v>32.853787914618657</v>
      </c>
      <c r="AB1803" s="26">
        <v>1511.2742440724583</v>
      </c>
    </row>
    <row r="1804" spans="1:28" x14ac:dyDescent="0.25">
      <c r="A1804" s="5" t="s">
        <v>391</v>
      </c>
      <c r="B1804" s="6" t="s">
        <v>1643</v>
      </c>
      <c r="C1804" s="6" t="s">
        <v>1644</v>
      </c>
      <c r="D1804" s="5">
        <v>2002</v>
      </c>
      <c r="E1804" s="5">
        <v>14</v>
      </c>
      <c r="F1804" s="5">
        <v>44</v>
      </c>
      <c r="G1804" s="5">
        <v>95003</v>
      </c>
      <c r="H1804" s="5" t="s">
        <v>1370</v>
      </c>
      <c r="I1804" s="7">
        <v>5.9</v>
      </c>
      <c r="J1804" s="5">
        <v>100</v>
      </c>
      <c r="K1804" s="5">
        <v>4</v>
      </c>
      <c r="L1804" s="5">
        <v>2</v>
      </c>
      <c r="M1804" s="5">
        <v>6</v>
      </c>
      <c r="N1804" s="5">
        <v>6</v>
      </c>
      <c r="O1804" s="5">
        <v>12</v>
      </c>
      <c r="P1804" s="5">
        <v>6</v>
      </c>
      <c r="Q1804" s="5">
        <v>18</v>
      </c>
      <c r="R1804" s="5">
        <v>18</v>
      </c>
      <c r="S1804" s="5">
        <v>54</v>
      </c>
      <c r="T1804" s="4">
        <v>5400</v>
      </c>
      <c r="U1804" s="26">
        <f t="shared" si="56"/>
        <v>18.607811441293197</v>
      </c>
      <c r="V1804" s="26">
        <f t="shared" si="57"/>
        <v>1860.7811441293197</v>
      </c>
      <c r="Z1804" s="4">
        <v>11</v>
      </c>
      <c r="AA1804" s="26">
        <v>11.499361197603989</v>
      </c>
      <c r="AB1804" s="26">
        <v>114.99361197603989</v>
      </c>
    </row>
    <row r="1805" spans="1:28" x14ac:dyDescent="0.25">
      <c r="A1805" s="5" t="s">
        <v>2025</v>
      </c>
      <c r="B1805" s="6" t="s">
        <v>1643</v>
      </c>
      <c r="C1805" s="6" t="s">
        <v>1644</v>
      </c>
      <c r="D1805" s="5">
        <v>2001</v>
      </c>
      <c r="E1805" s="5">
        <v>15</v>
      </c>
      <c r="F1805" s="5">
        <v>34</v>
      </c>
      <c r="G1805" s="5">
        <v>95662</v>
      </c>
      <c r="H1805" s="5" t="s">
        <v>1645</v>
      </c>
      <c r="I1805" s="7">
        <v>3.9</v>
      </c>
      <c r="J1805" s="5">
        <v>71</v>
      </c>
      <c r="K1805" s="5">
        <v>6</v>
      </c>
      <c r="L1805" s="5">
        <v>2</v>
      </c>
      <c r="M1805" s="5">
        <v>8</v>
      </c>
      <c r="N1805" s="5">
        <v>2</v>
      </c>
      <c r="O1805" s="5">
        <v>18</v>
      </c>
      <c r="P1805" s="5">
        <v>6</v>
      </c>
      <c r="Q1805" s="5">
        <v>24</v>
      </c>
      <c r="R1805" s="5">
        <v>6</v>
      </c>
      <c r="S1805" s="5">
        <v>54</v>
      </c>
      <c r="T1805" s="4">
        <v>3834</v>
      </c>
      <c r="U1805" s="26">
        <f t="shared" si="56"/>
        <v>18.536764527035245</v>
      </c>
      <c r="V1805" s="26">
        <f t="shared" si="57"/>
        <v>1316.1102814195024</v>
      </c>
      <c r="Z1805" s="4">
        <v>11</v>
      </c>
      <c r="AA1805" s="26">
        <v>12.777067997337765</v>
      </c>
      <c r="AB1805" s="26">
        <v>191.65601996006649</v>
      </c>
    </row>
    <row r="1806" spans="1:28" x14ac:dyDescent="0.25">
      <c r="A1806" s="5" t="s">
        <v>2901</v>
      </c>
      <c r="B1806" s="6" t="s">
        <v>1643</v>
      </c>
      <c r="C1806" s="6" t="s">
        <v>1644</v>
      </c>
      <c r="D1806" s="5">
        <v>2001</v>
      </c>
      <c r="E1806" s="5">
        <v>15</v>
      </c>
      <c r="F1806" s="5">
        <v>1</v>
      </c>
      <c r="G1806" s="5">
        <v>94610</v>
      </c>
      <c r="H1806" s="5" t="s">
        <v>1370</v>
      </c>
      <c r="I1806" s="7">
        <v>5.4</v>
      </c>
      <c r="J1806" s="5">
        <v>100</v>
      </c>
      <c r="K1806" s="5">
        <v>6</v>
      </c>
      <c r="L1806" s="5">
        <v>6</v>
      </c>
      <c r="M1806" s="5">
        <v>6</v>
      </c>
      <c r="N1806" s="5">
        <v>0</v>
      </c>
      <c r="O1806" s="5">
        <v>18</v>
      </c>
      <c r="P1806" s="5">
        <v>18</v>
      </c>
      <c r="Q1806" s="5">
        <v>18</v>
      </c>
      <c r="R1806" s="5">
        <v>0</v>
      </c>
      <c r="S1806" s="5">
        <v>54</v>
      </c>
      <c r="T1806" s="4">
        <v>5400</v>
      </c>
      <c r="U1806" s="26">
        <f t="shared" si="56"/>
        <v>18.536764527035245</v>
      </c>
      <c r="V1806" s="26">
        <f t="shared" si="57"/>
        <v>1853.6764527035245</v>
      </c>
      <c r="Z1806" s="4">
        <v>14</v>
      </c>
      <c r="AA1806" s="26">
        <v>10.340637374286771</v>
      </c>
      <c r="AB1806" s="26">
        <v>82.725098994294171</v>
      </c>
    </row>
    <row r="1807" spans="1:28" x14ac:dyDescent="0.25">
      <c r="A1807" s="5" t="s">
        <v>295</v>
      </c>
      <c r="B1807" s="6" t="s">
        <v>1643</v>
      </c>
      <c r="C1807" s="6" t="s">
        <v>1644</v>
      </c>
      <c r="D1807" s="5">
        <v>2001</v>
      </c>
      <c r="E1807" s="5">
        <v>15</v>
      </c>
      <c r="F1807" s="5">
        <v>41</v>
      </c>
      <c r="G1807" s="5">
        <v>94401</v>
      </c>
      <c r="H1807" s="5" t="s">
        <v>1370</v>
      </c>
      <c r="I1807" s="7">
        <v>3.5</v>
      </c>
      <c r="J1807" s="5">
        <v>27</v>
      </c>
      <c r="K1807" s="5">
        <v>3</v>
      </c>
      <c r="L1807" s="5">
        <v>5</v>
      </c>
      <c r="M1807" s="5">
        <v>5</v>
      </c>
      <c r="N1807" s="5">
        <v>5</v>
      </c>
      <c r="O1807" s="5">
        <v>9</v>
      </c>
      <c r="P1807" s="5">
        <v>15</v>
      </c>
      <c r="Q1807" s="5">
        <v>15</v>
      </c>
      <c r="R1807" s="5">
        <v>15</v>
      </c>
      <c r="S1807" s="5">
        <v>54</v>
      </c>
      <c r="T1807" s="4">
        <v>1458</v>
      </c>
      <c r="U1807" s="26">
        <f t="shared" si="56"/>
        <v>18.536764527035245</v>
      </c>
      <c r="V1807" s="26">
        <f t="shared" si="57"/>
        <v>500.49264222995163</v>
      </c>
      <c r="Z1807" s="4">
        <v>17</v>
      </c>
      <c r="AA1807" s="26">
        <v>10.468464907710493</v>
      </c>
      <c r="AB1807" s="26">
        <v>261.71162269276232</v>
      </c>
    </row>
    <row r="1808" spans="1:28" x14ac:dyDescent="0.25">
      <c r="A1808" s="5" t="s">
        <v>3191</v>
      </c>
      <c r="B1808" s="6" t="s">
        <v>1643</v>
      </c>
      <c r="C1808" s="6" t="s">
        <v>1644</v>
      </c>
      <c r="D1808" s="5">
        <v>2000</v>
      </c>
      <c r="E1808" s="5">
        <v>16</v>
      </c>
      <c r="F1808" s="5">
        <v>19</v>
      </c>
      <c r="G1808" s="5">
        <v>91304</v>
      </c>
      <c r="H1808" s="5" t="s">
        <v>1370</v>
      </c>
      <c r="I1808" s="7">
        <v>4.2</v>
      </c>
      <c r="J1808" s="5">
        <v>61</v>
      </c>
      <c r="K1808" s="5">
        <v>4</v>
      </c>
      <c r="L1808" s="5">
        <v>6</v>
      </c>
      <c r="M1808" s="5">
        <v>4</v>
      </c>
      <c r="N1808" s="5">
        <v>4</v>
      </c>
      <c r="O1808" s="5">
        <v>12</v>
      </c>
      <c r="P1808" s="5">
        <v>18</v>
      </c>
      <c r="Q1808" s="5">
        <v>12</v>
      </c>
      <c r="R1808" s="5">
        <v>12</v>
      </c>
      <c r="S1808" s="5">
        <v>54</v>
      </c>
      <c r="T1808" s="4">
        <v>3294</v>
      </c>
      <c r="U1808" s="26">
        <f t="shared" si="56"/>
        <v>18.464984597330204</v>
      </c>
      <c r="V1808" s="26">
        <f t="shared" si="57"/>
        <v>1126.3640604371424</v>
      </c>
      <c r="Z1808" s="4">
        <v>14</v>
      </c>
      <c r="AA1808" s="26">
        <v>1.2925796717858464</v>
      </c>
      <c r="AB1808" s="26">
        <v>21.973854420359388</v>
      </c>
    </row>
    <row r="1809" spans="1:28" x14ac:dyDescent="0.25">
      <c r="A1809" s="5" t="s">
        <v>276</v>
      </c>
      <c r="B1809" s="6" t="s">
        <v>1643</v>
      </c>
      <c r="C1809" s="6" t="s">
        <v>1644</v>
      </c>
      <c r="D1809" s="5">
        <v>2000</v>
      </c>
      <c r="E1809" s="5">
        <v>16</v>
      </c>
      <c r="F1809" s="5">
        <v>41</v>
      </c>
      <c r="G1809" s="5">
        <v>94063</v>
      </c>
      <c r="H1809" s="5" t="s">
        <v>1370</v>
      </c>
      <c r="I1809" s="7">
        <v>5.6</v>
      </c>
      <c r="J1809" s="5">
        <v>80</v>
      </c>
      <c r="K1809" s="5">
        <v>4</v>
      </c>
      <c r="L1809" s="5">
        <v>6</v>
      </c>
      <c r="M1809" s="5">
        <v>4</v>
      </c>
      <c r="N1809" s="5">
        <v>4</v>
      </c>
      <c r="O1809" s="5">
        <v>12</v>
      </c>
      <c r="P1809" s="5">
        <v>18</v>
      </c>
      <c r="Q1809" s="5">
        <v>12</v>
      </c>
      <c r="R1809" s="5">
        <v>12</v>
      </c>
      <c r="S1809" s="5">
        <v>54</v>
      </c>
      <c r="T1809" s="4">
        <v>4320</v>
      </c>
      <c r="U1809" s="26">
        <f t="shared" si="56"/>
        <v>18.464984597330204</v>
      </c>
      <c r="V1809" s="26">
        <f t="shared" si="57"/>
        <v>1477.1987677864163</v>
      </c>
      <c r="Z1809" s="4">
        <v>10</v>
      </c>
      <c r="AA1809" s="26">
        <v>5.0919010067946244</v>
      </c>
      <c r="AB1809" s="26">
        <v>152.75703020383872</v>
      </c>
    </row>
    <row r="1810" spans="1:28" x14ac:dyDescent="0.25">
      <c r="A1810" s="5" t="s">
        <v>317</v>
      </c>
      <c r="B1810" s="6" t="s">
        <v>1643</v>
      </c>
      <c r="C1810" s="6" t="s">
        <v>1644</v>
      </c>
      <c r="D1810" s="5">
        <v>2000</v>
      </c>
      <c r="E1810" s="5">
        <v>16</v>
      </c>
      <c r="F1810" s="5">
        <v>43</v>
      </c>
      <c r="G1810" s="5">
        <v>95136</v>
      </c>
      <c r="H1810" s="5" t="s">
        <v>1370</v>
      </c>
      <c r="I1810" s="7">
        <v>2.7</v>
      </c>
      <c r="J1810" s="5">
        <v>27</v>
      </c>
      <c r="K1810" s="5">
        <v>4</v>
      </c>
      <c r="L1810" s="5">
        <v>10</v>
      </c>
      <c r="M1810" s="5">
        <v>3</v>
      </c>
      <c r="N1810" s="5">
        <v>1</v>
      </c>
      <c r="O1810" s="5">
        <v>12</v>
      </c>
      <c r="P1810" s="5">
        <v>30</v>
      </c>
      <c r="Q1810" s="5">
        <v>9</v>
      </c>
      <c r="R1810" s="5">
        <v>3</v>
      </c>
      <c r="S1810" s="5">
        <v>54</v>
      </c>
      <c r="T1810" s="4">
        <v>1458</v>
      </c>
      <c r="U1810" s="26">
        <f t="shared" si="56"/>
        <v>18.464984597330204</v>
      </c>
      <c r="V1810" s="26">
        <f t="shared" si="57"/>
        <v>498.55458412791552</v>
      </c>
      <c r="Z1810" s="4">
        <v>5</v>
      </c>
      <c r="AA1810" s="26">
        <v>18.762727372257064</v>
      </c>
      <c r="AB1810" s="26">
        <v>806.79727700705371</v>
      </c>
    </row>
    <row r="1811" spans="1:28" x14ac:dyDescent="0.25">
      <c r="A1811" s="5" t="s">
        <v>2198</v>
      </c>
      <c r="B1811" s="6" t="s">
        <v>1643</v>
      </c>
      <c r="C1811" s="6" t="s">
        <v>1644</v>
      </c>
      <c r="D1811" s="5">
        <v>1999</v>
      </c>
      <c r="E1811" s="5">
        <v>17</v>
      </c>
      <c r="F1811" s="5">
        <v>42</v>
      </c>
      <c r="G1811" s="5">
        <v>93110</v>
      </c>
      <c r="H1811" s="5" t="s">
        <v>1645</v>
      </c>
      <c r="I1811" s="7">
        <v>4.8</v>
      </c>
      <c r="J1811" s="5">
        <v>50</v>
      </c>
      <c r="K1811" s="5">
        <v>2</v>
      </c>
      <c r="L1811" s="5">
        <v>10</v>
      </c>
      <c r="M1811" s="5">
        <v>4</v>
      </c>
      <c r="N1811" s="5">
        <v>2</v>
      </c>
      <c r="O1811" s="5">
        <v>6</v>
      </c>
      <c r="P1811" s="5">
        <v>30</v>
      </c>
      <c r="Q1811" s="5">
        <v>12</v>
      </c>
      <c r="R1811" s="5">
        <v>6</v>
      </c>
      <c r="S1811" s="5">
        <v>54</v>
      </c>
      <c r="T1811" s="4">
        <v>2700</v>
      </c>
      <c r="U1811" s="26">
        <f t="shared" si="56"/>
        <v>18.392460249195153</v>
      </c>
      <c r="V1811" s="26">
        <f t="shared" si="57"/>
        <v>919.62301245975766</v>
      </c>
      <c r="Z1811" s="4">
        <v>8</v>
      </c>
      <c r="AA1811" s="26">
        <v>20.221257447283087</v>
      </c>
      <c r="AB1811" s="26">
        <v>404.4251489456617</v>
      </c>
    </row>
    <row r="1812" spans="1:28" x14ac:dyDescent="0.25">
      <c r="A1812" s="5" t="s">
        <v>3029</v>
      </c>
      <c r="B1812" s="6" t="s">
        <v>1643</v>
      </c>
      <c r="C1812" s="6" t="s">
        <v>1644</v>
      </c>
      <c r="D1812" s="5">
        <v>1999</v>
      </c>
      <c r="E1812" s="5">
        <v>17</v>
      </c>
      <c r="F1812" s="5">
        <v>19</v>
      </c>
      <c r="G1812" s="5">
        <v>90650</v>
      </c>
      <c r="H1812" s="5" t="s">
        <v>1370</v>
      </c>
      <c r="I1812" s="7">
        <v>6</v>
      </c>
      <c r="J1812" s="5">
        <v>81</v>
      </c>
      <c r="K1812" s="5">
        <v>6</v>
      </c>
      <c r="L1812" s="5">
        <v>4</v>
      </c>
      <c r="M1812" s="5">
        <v>4</v>
      </c>
      <c r="N1812" s="5">
        <v>4</v>
      </c>
      <c r="O1812" s="5">
        <v>18</v>
      </c>
      <c r="P1812" s="5">
        <v>12</v>
      </c>
      <c r="Q1812" s="5">
        <v>12</v>
      </c>
      <c r="R1812" s="5">
        <v>12</v>
      </c>
      <c r="S1812" s="5">
        <v>54</v>
      </c>
      <c r="T1812" s="4">
        <v>4374</v>
      </c>
      <c r="U1812" s="26">
        <f t="shared" si="56"/>
        <v>18.392460249195153</v>
      </c>
      <c r="V1812" s="26">
        <f t="shared" si="57"/>
        <v>1489.7892801848075</v>
      </c>
      <c r="Z1812" s="4">
        <v>16</v>
      </c>
      <c r="AA1812" s="26">
        <v>7.8186096529988607</v>
      </c>
      <c r="AB1812" s="26">
        <v>312.74438611995441</v>
      </c>
    </row>
    <row r="1813" spans="1:28" x14ac:dyDescent="0.25">
      <c r="A1813" s="5" t="s">
        <v>202</v>
      </c>
      <c r="B1813" s="6" t="s">
        <v>1660</v>
      </c>
      <c r="C1813" s="6" t="s">
        <v>1151</v>
      </c>
      <c r="D1813" s="5">
        <v>1999</v>
      </c>
      <c r="E1813" s="5">
        <v>17</v>
      </c>
      <c r="F1813" s="5">
        <v>37</v>
      </c>
      <c r="G1813" s="5">
        <v>91935</v>
      </c>
      <c r="H1813" s="5" t="s">
        <v>1370</v>
      </c>
      <c r="I1813" s="7">
        <v>3.8</v>
      </c>
      <c r="J1813" s="5">
        <v>25</v>
      </c>
      <c r="K1813" s="5">
        <v>3</v>
      </c>
      <c r="L1813" s="5">
        <v>0</v>
      </c>
      <c r="M1813" s="5">
        <v>6</v>
      </c>
      <c r="N1813" s="5">
        <v>9</v>
      </c>
      <c r="O1813" s="5">
        <v>9</v>
      </c>
      <c r="P1813" s="5">
        <v>0</v>
      </c>
      <c r="Q1813" s="5">
        <v>18</v>
      </c>
      <c r="R1813" s="5">
        <v>27</v>
      </c>
      <c r="S1813" s="5">
        <v>54</v>
      </c>
      <c r="T1813" s="4">
        <v>1350</v>
      </c>
      <c r="U1813" s="26">
        <f t="shared" si="56"/>
        <v>18.392460249195153</v>
      </c>
      <c r="V1813" s="26">
        <f t="shared" si="57"/>
        <v>459.81150622987883</v>
      </c>
      <c r="Z1813" s="4">
        <v>5</v>
      </c>
      <c r="AA1813" s="26">
        <v>22.515272846708474</v>
      </c>
      <c r="AB1813" s="26">
        <v>675.45818540125424</v>
      </c>
    </row>
    <row r="1814" spans="1:28" x14ac:dyDescent="0.25">
      <c r="A1814" s="5" t="s">
        <v>2457</v>
      </c>
      <c r="B1814" s="6" t="s">
        <v>1643</v>
      </c>
      <c r="C1814" s="6" t="s">
        <v>1644</v>
      </c>
      <c r="D1814" s="5">
        <v>1991</v>
      </c>
      <c r="E1814" s="5">
        <v>25</v>
      </c>
      <c r="F1814" s="5">
        <v>19</v>
      </c>
      <c r="G1814" s="5">
        <v>91343</v>
      </c>
      <c r="H1814" s="5" t="s">
        <v>2097</v>
      </c>
      <c r="I1814" s="7">
        <v>5</v>
      </c>
      <c r="J1814" s="5">
        <v>40</v>
      </c>
      <c r="K1814" s="5">
        <v>8</v>
      </c>
      <c r="L1814" s="5">
        <v>0</v>
      </c>
      <c r="M1814" s="5">
        <v>6</v>
      </c>
      <c r="N1814" s="5">
        <v>4</v>
      </c>
      <c r="O1814" s="5">
        <v>24</v>
      </c>
      <c r="P1814" s="5">
        <v>0</v>
      </c>
      <c r="Q1814" s="5">
        <v>18</v>
      </c>
      <c r="R1814" s="5">
        <v>12</v>
      </c>
      <c r="S1814" s="5">
        <v>54</v>
      </c>
      <c r="T1814" s="4">
        <v>2160</v>
      </c>
      <c r="U1814" s="26">
        <f t="shared" si="56"/>
        <v>17.784016614106609</v>
      </c>
      <c r="V1814" s="26">
        <f t="shared" si="57"/>
        <v>711.36066456426431</v>
      </c>
      <c r="Z1814" s="4">
        <v>14</v>
      </c>
      <c r="AA1814" s="26">
        <v>9.048057702500925</v>
      </c>
      <c r="AB1814" s="26">
        <v>361.92230810003701</v>
      </c>
    </row>
    <row r="1815" spans="1:28" x14ac:dyDescent="0.25">
      <c r="A1815" s="5" t="s">
        <v>2620</v>
      </c>
      <c r="B1815" s="6" t="s">
        <v>1643</v>
      </c>
      <c r="C1815" s="6" t="s">
        <v>1644</v>
      </c>
      <c r="D1815" s="5">
        <v>1990</v>
      </c>
      <c r="E1815" s="5">
        <v>26</v>
      </c>
      <c r="F1815" s="5">
        <v>33</v>
      </c>
      <c r="G1815" s="5">
        <v>92562</v>
      </c>
      <c r="H1815" s="5" t="s">
        <v>2097</v>
      </c>
      <c r="I1815" s="7">
        <v>8.5</v>
      </c>
      <c r="J1815" s="5">
        <v>68</v>
      </c>
      <c r="K1815" s="5">
        <v>4</v>
      </c>
      <c r="L1815" s="5">
        <v>6</v>
      </c>
      <c r="M1815" s="5">
        <v>4</v>
      </c>
      <c r="N1815" s="5">
        <v>4</v>
      </c>
      <c r="O1815" s="5">
        <v>12</v>
      </c>
      <c r="P1815" s="5">
        <v>18</v>
      </c>
      <c r="Q1815" s="5">
        <v>12</v>
      </c>
      <c r="R1815" s="5">
        <v>12</v>
      </c>
      <c r="S1815" s="5">
        <v>54</v>
      </c>
      <c r="T1815" s="4">
        <v>3672</v>
      </c>
      <c r="U1815" s="26">
        <f t="shared" si="56"/>
        <v>17.704237987213862</v>
      </c>
      <c r="V1815" s="26">
        <f t="shared" si="57"/>
        <v>1203.8881831305425</v>
      </c>
      <c r="Z1815" s="4">
        <v>14</v>
      </c>
      <c r="AA1815" s="26">
        <v>10.340637374286771</v>
      </c>
      <c r="AB1815" s="26">
        <v>82.725098994294171</v>
      </c>
    </row>
    <row r="1816" spans="1:28" x14ac:dyDescent="0.25">
      <c r="A1816" s="5" t="s">
        <v>2412</v>
      </c>
      <c r="B1816" s="6" t="s">
        <v>1660</v>
      </c>
      <c r="C1816" s="6" t="s">
        <v>1151</v>
      </c>
      <c r="D1816" s="5">
        <v>1983</v>
      </c>
      <c r="E1816" s="5">
        <v>33</v>
      </c>
      <c r="F1816" s="5">
        <v>15</v>
      </c>
      <c r="G1816" s="5">
        <v>93305</v>
      </c>
      <c r="H1816" s="5" t="s">
        <v>2097</v>
      </c>
      <c r="I1816" s="7">
        <v>6</v>
      </c>
      <c r="J1816" s="5">
        <v>51</v>
      </c>
      <c r="K1816" s="5">
        <v>4</v>
      </c>
      <c r="L1816" s="5">
        <v>2</v>
      </c>
      <c r="M1816" s="5">
        <v>4</v>
      </c>
      <c r="N1816" s="5">
        <v>8</v>
      </c>
      <c r="O1816" s="5">
        <v>12</v>
      </c>
      <c r="P1816" s="5">
        <v>6</v>
      </c>
      <c r="Q1816" s="5">
        <v>12</v>
      </c>
      <c r="R1816" s="5">
        <v>24</v>
      </c>
      <c r="S1816" s="5">
        <v>54</v>
      </c>
      <c r="T1816" s="4">
        <v>2754</v>
      </c>
      <c r="U1816" s="26">
        <f t="shared" si="56"/>
        <v>17.120525257939168</v>
      </c>
      <c r="V1816" s="26">
        <f t="shared" si="57"/>
        <v>873.14678815489754</v>
      </c>
      <c r="Z1816" s="4">
        <v>10</v>
      </c>
      <c r="AA1816" s="26">
        <v>12.729752516986562</v>
      </c>
      <c r="AB1816" s="26">
        <v>763.78515101919368</v>
      </c>
    </row>
    <row r="1817" spans="1:28" x14ac:dyDescent="0.25">
      <c r="A1817" s="5" t="s">
        <v>2654</v>
      </c>
      <c r="B1817" s="6" t="s">
        <v>1660</v>
      </c>
      <c r="C1817" s="6" t="s">
        <v>1151</v>
      </c>
      <c r="D1817" s="5">
        <v>1983</v>
      </c>
      <c r="E1817" s="5">
        <v>33</v>
      </c>
      <c r="F1817" s="5">
        <v>34</v>
      </c>
      <c r="G1817" s="5">
        <v>95821</v>
      </c>
      <c r="H1817" s="5" t="s">
        <v>2097</v>
      </c>
      <c r="I1817" s="7">
        <v>3.4</v>
      </c>
      <c r="J1817" s="5">
        <v>39</v>
      </c>
      <c r="K1817" s="5">
        <v>6</v>
      </c>
      <c r="L1817" s="5">
        <v>4</v>
      </c>
      <c r="M1817" s="5">
        <v>6</v>
      </c>
      <c r="N1817" s="5">
        <v>2</v>
      </c>
      <c r="O1817" s="5">
        <v>18</v>
      </c>
      <c r="P1817" s="5">
        <v>12</v>
      </c>
      <c r="Q1817" s="5">
        <v>18</v>
      </c>
      <c r="R1817" s="5">
        <v>6</v>
      </c>
      <c r="S1817" s="5">
        <v>54</v>
      </c>
      <c r="T1817" s="4">
        <v>2106</v>
      </c>
      <c r="U1817" s="26">
        <f t="shared" si="56"/>
        <v>17.120525257939168</v>
      </c>
      <c r="V1817" s="26">
        <f t="shared" si="57"/>
        <v>667.70048505962757</v>
      </c>
      <c r="Z1817" s="4">
        <v>5</v>
      </c>
      <c r="AA1817" s="26">
        <v>30.020363795611299</v>
      </c>
      <c r="AB1817" s="26">
        <v>1200.8145518244519</v>
      </c>
    </row>
    <row r="1818" spans="1:28" x14ac:dyDescent="0.25">
      <c r="A1818" s="5" t="s">
        <v>2368</v>
      </c>
      <c r="B1818" s="6" t="s">
        <v>1730</v>
      </c>
      <c r="C1818" s="6" t="s">
        <v>1151</v>
      </c>
      <c r="D1818" s="5">
        <v>1979</v>
      </c>
      <c r="E1818" s="5">
        <v>37</v>
      </c>
      <c r="F1818" s="5">
        <v>3</v>
      </c>
      <c r="G1818" s="5">
        <v>95642</v>
      </c>
      <c r="H1818" s="5" t="s">
        <v>2097</v>
      </c>
      <c r="I1818" s="7">
        <v>3.9</v>
      </c>
      <c r="J1818" s="5">
        <v>11</v>
      </c>
      <c r="K1818" s="5">
        <v>5</v>
      </c>
      <c r="L1818" s="5">
        <v>10</v>
      </c>
      <c r="M1818" s="5">
        <v>3</v>
      </c>
      <c r="N1818" s="5">
        <v>0</v>
      </c>
      <c r="O1818" s="5">
        <v>15</v>
      </c>
      <c r="P1818" s="5">
        <v>30</v>
      </c>
      <c r="Q1818" s="5">
        <v>9</v>
      </c>
      <c r="R1818" s="5">
        <v>0</v>
      </c>
      <c r="S1818" s="5">
        <v>54</v>
      </c>
      <c r="T1818" s="4">
        <v>594</v>
      </c>
      <c r="U1818" s="26">
        <f t="shared" si="56"/>
        <v>16.765748128650159</v>
      </c>
      <c r="V1818" s="26">
        <f t="shared" si="57"/>
        <v>184.42322941515175</v>
      </c>
      <c r="Z1818" s="4">
        <v>10</v>
      </c>
      <c r="AA1818" s="26">
        <v>25.459505033973123</v>
      </c>
      <c r="AB1818" s="26">
        <v>738.3256459852206</v>
      </c>
    </row>
    <row r="1819" spans="1:28" x14ac:dyDescent="0.25">
      <c r="A1819" s="5" t="s">
        <v>2576</v>
      </c>
      <c r="B1819" s="6" t="s">
        <v>1643</v>
      </c>
      <c r="C1819" s="6" t="s">
        <v>1644</v>
      </c>
      <c r="D1819" s="5">
        <v>1973</v>
      </c>
      <c r="E1819" s="5">
        <v>43</v>
      </c>
      <c r="F1819" s="5">
        <v>30</v>
      </c>
      <c r="G1819" s="5">
        <v>92648</v>
      </c>
      <c r="H1819" s="5" t="s">
        <v>2097</v>
      </c>
      <c r="I1819" s="7">
        <v>5.9</v>
      </c>
      <c r="J1819" s="5">
        <v>40</v>
      </c>
      <c r="K1819" s="5">
        <v>4</v>
      </c>
      <c r="L1819" s="5">
        <v>6</v>
      </c>
      <c r="M1819" s="5">
        <v>6</v>
      </c>
      <c r="N1819" s="5">
        <v>2</v>
      </c>
      <c r="O1819" s="5">
        <v>12</v>
      </c>
      <c r="P1819" s="5">
        <v>18</v>
      </c>
      <c r="Q1819" s="5">
        <v>18</v>
      </c>
      <c r="R1819" s="5">
        <v>6</v>
      </c>
      <c r="S1819" s="5">
        <v>54</v>
      </c>
      <c r="T1819" s="4">
        <v>2160</v>
      </c>
      <c r="U1819" s="26">
        <f t="shared" si="56"/>
        <v>16.201687260332342</v>
      </c>
      <c r="V1819" s="26">
        <f t="shared" si="57"/>
        <v>648.06749041329363</v>
      </c>
      <c r="Z1819" s="4">
        <v>9</v>
      </c>
      <c r="AA1819" s="26">
        <v>19.025255563219819</v>
      </c>
      <c r="AB1819" s="26">
        <v>570.75766689659451</v>
      </c>
    </row>
    <row r="1820" spans="1:28" x14ac:dyDescent="0.25">
      <c r="A1820" s="5" t="s">
        <v>1280</v>
      </c>
      <c r="B1820" s="6" t="s">
        <v>1150</v>
      </c>
      <c r="C1820" s="6" t="s">
        <v>1151</v>
      </c>
      <c r="D1820" s="5">
        <v>2000</v>
      </c>
      <c r="E1820" s="5">
        <v>16</v>
      </c>
      <c r="F1820" s="5">
        <v>19</v>
      </c>
      <c r="G1820" s="5">
        <v>93551</v>
      </c>
      <c r="H1820" s="5" t="s">
        <v>1152</v>
      </c>
      <c r="I1820" s="7">
        <v>3.9</v>
      </c>
      <c r="J1820" s="5">
        <v>19</v>
      </c>
      <c r="K1820" s="5">
        <v>4</v>
      </c>
      <c r="L1820" s="5">
        <v>10</v>
      </c>
      <c r="M1820" s="5">
        <v>4</v>
      </c>
      <c r="N1820" s="5">
        <v>1</v>
      </c>
      <c r="O1820" s="5">
        <v>12</v>
      </c>
      <c r="P1820" s="5">
        <v>30</v>
      </c>
      <c r="Q1820" s="5">
        <v>12</v>
      </c>
      <c r="R1820" s="5">
        <v>3</v>
      </c>
      <c r="S1820" s="5">
        <v>57</v>
      </c>
      <c r="T1820" s="4">
        <v>1083</v>
      </c>
      <c r="U1820" s="26">
        <f t="shared" si="56"/>
        <v>19.490817074959658</v>
      </c>
      <c r="V1820" s="26">
        <f t="shared" si="57"/>
        <v>370.32552442423349</v>
      </c>
      <c r="Z1820" s="4">
        <v>10</v>
      </c>
      <c r="AA1820" s="26">
        <v>35.643307047562374</v>
      </c>
      <c r="AB1820" s="26">
        <v>3564.3307047562375</v>
      </c>
    </row>
    <row r="1821" spans="1:28" x14ac:dyDescent="0.25">
      <c r="A1821" s="5" t="s">
        <v>1301</v>
      </c>
      <c r="B1821" s="6" t="s">
        <v>1150</v>
      </c>
      <c r="C1821" s="6" t="s">
        <v>1151</v>
      </c>
      <c r="D1821" s="5">
        <v>2000</v>
      </c>
      <c r="E1821" s="5">
        <v>16</v>
      </c>
      <c r="F1821" s="5">
        <v>19</v>
      </c>
      <c r="G1821" s="5">
        <v>91750</v>
      </c>
      <c r="H1821" s="5" t="s">
        <v>1152</v>
      </c>
      <c r="I1821" s="7">
        <v>6.2</v>
      </c>
      <c r="J1821" s="5">
        <v>60</v>
      </c>
      <c r="K1821" s="5">
        <v>5</v>
      </c>
      <c r="L1821" s="5">
        <v>2</v>
      </c>
      <c r="M1821" s="5">
        <v>7</v>
      </c>
      <c r="N1821" s="5">
        <v>5</v>
      </c>
      <c r="O1821" s="5">
        <v>15</v>
      </c>
      <c r="P1821" s="5">
        <v>6</v>
      </c>
      <c r="Q1821" s="5">
        <v>21</v>
      </c>
      <c r="R1821" s="5">
        <v>15</v>
      </c>
      <c r="S1821" s="5">
        <v>57</v>
      </c>
      <c r="T1821" s="4">
        <v>3420</v>
      </c>
      <c r="U1821" s="26">
        <f t="shared" si="56"/>
        <v>19.490817074959658</v>
      </c>
      <c r="V1821" s="26">
        <f t="shared" si="57"/>
        <v>1169.4490244975796</v>
      </c>
      <c r="Z1821" s="4">
        <v>10</v>
      </c>
      <c r="AA1821" s="26">
        <v>54.737935823042214</v>
      </c>
      <c r="AB1821" s="26">
        <v>2080.0415612756042</v>
      </c>
    </row>
    <row r="1822" spans="1:28" x14ac:dyDescent="0.25">
      <c r="A1822" s="5" t="s">
        <v>1426</v>
      </c>
      <c r="B1822" s="6" t="s">
        <v>1150</v>
      </c>
      <c r="C1822" s="6" t="s">
        <v>1151</v>
      </c>
      <c r="D1822" s="5">
        <v>2000</v>
      </c>
      <c r="E1822" s="5">
        <v>16</v>
      </c>
      <c r="F1822" s="5">
        <v>35</v>
      </c>
      <c r="G1822" s="5">
        <v>95023</v>
      </c>
      <c r="H1822" s="5" t="s">
        <v>1152</v>
      </c>
      <c r="I1822" s="7">
        <v>3.1</v>
      </c>
      <c r="J1822" s="5">
        <v>10</v>
      </c>
      <c r="K1822" s="5">
        <v>4</v>
      </c>
      <c r="L1822" s="5">
        <v>8</v>
      </c>
      <c r="M1822" s="5">
        <v>4</v>
      </c>
      <c r="N1822" s="5">
        <v>3</v>
      </c>
      <c r="O1822" s="5">
        <v>12</v>
      </c>
      <c r="P1822" s="5">
        <v>24</v>
      </c>
      <c r="Q1822" s="5">
        <v>12</v>
      </c>
      <c r="R1822" s="5">
        <v>9</v>
      </c>
      <c r="S1822" s="5">
        <v>57</v>
      </c>
      <c r="T1822" s="4">
        <v>570</v>
      </c>
      <c r="U1822" s="26">
        <f t="shared" si="56"/>
        <v>19.490817074959658</v>
      </c>
      <c r="V1822" s="26">
        <f t="shared" si="57"/>
        <v>194.90817074959659</v>
      </c>
      <c r="Z1822" s="4">
        <v>9</v>
      </c>
      <c r="AA1822" s="26">
        <v>63.417518544066063</v>
      </c>
      <c r="AB1822" s="26">
        <v>2536.7007417626423</v>
      </c>
    </row>
    <row r="1823" spans="1:28" x14ac:dyDescent="0.25">
      <c r="A1823" s="5" t="s">
        <v>1548</v>
      </c>
      <c r="B1823" s="6" t="s">
        <v>1150</v>
      </c>
      <c r="C1823" s="6" t="s">
        <v>1151</v>
      </c>
      <c r="D1823" s="5">
        <v>2009</v>
      </c>
      <c r="E1823" s="5">
        <v>7</v>
      </c>
      <c r="F1823" s="5">
        <v>43</v>
      </c>
      <c r="G1823" s="5">
        <v>95119</v>
      </c>
      <c r="H1823" s="5" t="s">
        <v>1152</v>
      </c>
      <c r="I1823" s="7">
        <v>3</v>
      </c>
      <c r="J1823" s="5">
        <v>40</v>
      </c>
      <c r="K1823" s="5">
        <v>5</v>
      </c>
      <c r="L1823" s="5">
        <v>11</v>
      </c>
      <c r="M1823" s="5">
        <v>3</v>
      </c>
      <c r="N1823" s="5">
        <v>0</v>
      </c>
      <c r="O1823" s="5">
        <v>15</v>
      </c>
      <c r="P1823" s="5">
        <v>33</v>
      </c>
      <c r="Q1823" s="5">
        <v>9</v>
      </c>
      <c r="R1823" s="5">
        <v>0</v>
      </c>
      <c r="S1823" s="5">
        <v>57</v>
      </c>
      <c r="T1823" s="4">
        <v>2280</v>
      </c>
      <c r="U1823" s="26">
        <f t="shared" si="56"/>
        <v>20.145833041284085</v>
      </c>
      <c r="V1823" s="26">
        <f t="shared" si="57"/>
        <v>805.83332165136335</v>
      </c>
      <c r="Z1823" s="4">
        <v>14</v>
      </c>
      <c r="AA1823" s="26">
        <v>33.607071466432011</v>
      </c>
      <c r="AB1823" s="26">
        <v>1176.2475013251203</v>
      </c>
    </row>
    <row r="1824" spans="1:28" x14ac:dyDescent="0.25">
      <c r="A1824" s="5" t="s">
        <v>1567</v>
      </c>
      <c r="B1824" s="6" t="s">
        <v>1150</v>
      </c>
      <c r="C1824" s="6" t="s">
        <v>1151</v>
      </c>
      <c r="D1824" s="5">
        <v>2009</v>
      </c>
      <c r="E1824" s="5">
        <v>7</v>
      </c>
      <c r="F1824" s="5">
        <v>44</v>
      </c>
      <c r="G1824" s="5">
        <v>95003</v>
      </c>
      <c r="H1824" s="5" t="s">
        <v>1152</v>
      </c>
      <c r="I1824" s="7">
        <v>3.9</v>
      </c>
      <c r="J1824" s="5">
        <v>50</v>
      </c>
      <c r="K1824" s="5">
        <v>7</v>
      </c>
      <c r="L1824" s="5">
        <v>2</v>
      </c>
      <c r="M1824" s="5">
        <v>3</v>
      </c>
      <c r="N1824" s="5">
        <v>7</v>
      </c>
      <c r="O1824" s="5">
        <v>21</v>
      </c>
      <c r="P1824" s="5">
        <v>6</v>
      </c>
      <c r="Q1824" s="5">
        <v>9</v>
      </c>
      <c r="R1824" s="5">
        <v>21</v>
      </c>
      <c r="S1824" s="5">
        <v>57</v>
      </c>
      <c r="T1824" s="4">
        <v>2850</v>
      </c>
      <c r="U1824" s="26">
        <f t="shared" si="56"/>
        <v>20.145833041284085</v>
      </c>
      <c r="V1824" s="26">
        <f t="shared" si="57"/>
        <v>1007.2916520642043</v>
      </c>
      <c r="Z1824" s="4">
        <v>7</v>
      </c>
      <c r="AA1824" s="26">
        <v>20.150504013887954</v>
      </c>
      <c r="AB1824" s="26">
        <v>201.50504013887954</v>
      </c>
    </row>
    <row r="1825" spans="1:28" x14ac:dyDescent="0.25">
      <c r="A1825" s="5" t="s">
        <v>46</v>
      </c>
      <c r="B1825" s="6" t="s">
        <v>1643</v>
      </c>
      <c r="C1825" s="6" t="s">
        <v>1644</v>
      </c>
      <c r="D1825" s="5">
        <v>2009</v>
      </c>
      <c r="E1825" s="5">
        <v>7</v>
      </c>
      <c r="F1825" s="5">
        <v>36</v>
      </c>
      <c r="G1825" s="5">
        <v>91709</v>
      </c>
      <c r="H1825" s="5" t="s">
        <v>1370</v>
      </c>
      <c r="I1825" s="7">
        <v>3.8</v>
      </c>
      <c r="J1825" s="5">
        <v>49</v>
      </c>
      <c r="K1825" s="5">
        <v>4</v>
      </c>
      <c r="L1825" s="5">
        <v>4</v>
      </c>
      <c r="M1825" s="5">
        <v>5</v>
      </c>
      <c r="N1825" s="5">
        <v>6</v>
      </c>
      <c r="O1825" s="5">
        <v>12</v>
      </c>
      <c r="P1825" s="5">
        <v>12</v>
      </c>
      <c r="Q1825" s="5">
        <v>15</v>
      </c>
      <c r="R1825" s="5">
        <v>18</v>
      </c>
      <c r="S1825" s="5">
        <v>57</v>
      </c>
      <c r="T1825" s="4">
        <v>2793</v>
      </c>
      <c r="U1825" s="26">
        <f t="shared" si="56"/>
        <v>20.145833041284085</v>
      </c>
      <c r="V1825" s="26">
        <f t="shared" si="57"/>
        <v>987.14581902292014</v>
      </c>
      <c r="Z1825" s="4">
        <v>12</v>
      </c>
      <c r="AA1825" s="26">
        <v>7.6952924895702557</v>
      </c>
      <c r="AB1825" s="26">
        <v>146.21055730183485</v>
      </c>
    </row>
    <row r="1826" spans="1:28" x14ac:dyDescent="0.25">
      <c r="A1826" s="5" t="s">
        <v>3414</v>
      </c>
      <c r="B1826" s="6" t="s">
        <v>1643</v>
      </c>
      <c r="C1826" s="6" t="s">
        <v>1644</v>
      </c>
      <c r="D1826" s="5">
        <v>2008</v>
      </c>
      <c r="E1826" s="5">
        <v>8</v>
      </c>
      <c r="F1826" s="5">
        <v>33</v>
      </c>
      <c r="G1826" s="5">
        <v>92590</v>
      </c>
      <c r="H1826" s="5" t="s">
        <v>1370</v>
      </c>
      <c r="I1826" s="7">
        <v>5</v>
      </c>
      <c r="J1826" s="5">
        <v>40</v>
      </c>
      <c r="K1826" s="5">
        <v>5</v>
      </c>
      <c r="L1826" s="5">
        <v>3</v>
      </c>
      <c r="M1826" s="5">
        <v>6</v>
      </c>
      <c r="N1826" s="5">
        <v>5</v>
      </c>
      <c r="O1826" s="5">
        <v>15</v>
      </c>
      <c r="P1826" s="5">
        <v>9</v>
      </c>
      <c r="Q1826" s="5">
        <v>18</v>
      </c>
      <c r="R1826" s="5">
        <v>15</v>
      </c>
      <c r="S1826" s="5">
        <v>57</v>
      </c>
      <c r="T1826" s="4">
        <v>2280</v>
      </c>
      <c r="U1826" s="26">
        <f t="shared" si="56"/>
        <v>20.07593801361822</v>
      </c>
      <c r="V1826" s="26">
        <f t="shared" si="57"/>
        <v>803.03752054472875</v>
      </c>
      <c r="Z1826" s="4">
        <v>11</v>
      </c>
      <c r="AA1826" s="26">
        <v>8.943947598136436</v>
      </c>
      <c r="AB1826" s="26">
        <v>89.439475981364353</v>
      </c>
    </row>
    <row r="1827" spans="1:28" x14ac:dyDescent="0.25">
      <c r="A1827" s="5" t="s">
        <v>1827</v>
      </c>
      <c r="B1827" s="6" t="s">
        <v>1660</v>
      </c>
      <c r="C1827" s="6" t="s">
        <v>1151</v>
      </c>
      <c r="D1827" s="5">
        <v>2007</v>
      </c>
      <c r="E1827" s="5">
        <v>9</v>
      </c>
      <c r="F1827" s="5">
        <v>19</v>
      </c>
      <c r="G1827" s="5">
        <v>90808</v>
      </c>
      <c r="H1827" s="5" t="s">
        <v>1645</v>
      </c>
      <c r="I1827" s="7">
        <v>8</v>
      </c>
      <c r="J1827" s="5">
        <v>100</v>
      </c>
      <c r="K1827" s="5">
        <v>6</v>
      </c>
      <c r="L1827" s="5">
        <v>4</v>
      </c>
      <c r="M1827" s="5">
        <v>8</v>
      </c>
      <c r="N1827" s="5">
        <v>1</v>
      </c>
      <c r="O1827" s="5">
        <v>18</v>
      </c>
      <c r="P1827" s="5">
        <v>12</v>
      </c>
      <c r="Q1827" s="5">
        <v>24</v>
      </c>
      <c r="R1827" s="5">
        <v>3</v>
      </c>
      <c r="S1827" s="5">
        <v>57</v>
      </c>
      <c r="T1827" s="4">
        <v>5700</v>
      </c>
      <c r="U1827" s="26">
        <f t="shared" si="56"/>
        <v>20.005346987894949</v>
      </c>
      <c r="V1827" s="26">
        <f t="shared" si="57"/>
        <v>2000.534698789495</v>
      </c>
      <c r="Z1827" s="4">
        <v>9</v>
      </c>
      <c r="AA1827" s="26">
        <v>41.855562239083596</v>
      </c>
      <c r="AB1827" s="26">
        <v>795.25568254258837</v>
      </c>
    </row>
    <row r="1828" spans="1:28" x14ac:dyDescent="0.25">
      <c r="A1828" s="5" t="s">
        <v>1952</v>
      </c>
      <c r="B1828" s="6" t="s">
        <v>1643</v>
      </c>
      <c r="C1828" s="6" t="s">
        <v>1644</v>
      </c>
      <c r="D1828" s="5">
        <v>2007</v>
      </c>
      <c r="E1828" s="5">
        <v>9</v>
      </c>
      <c r="F1828" s="5">
        <v>30</v>
      </c>
      <c r="G1828" s="5">
        <v>92708</v>
      </c>
      <c r="H1828" s="5" t="s">
        <v>1645</v>
      </c>
      <c r="I1828" s="7">
        <v>3.8</v>
      </c>
      <c r="J1828" s="5">
        <v>70</v>
      </c>
      <c r="K1828" s="5">
        <v>2</v>
      </c>
      <c r="L1828" s="5">
        <v>0</v>
      </c>
      <c r="M1828" s="5">
        <v>5</v>
      </c>
      <c r="N1828" s="5">
        <v>12</v>
      </c>
      <c r="O1828" s="5">
        <v>6</v>
      </c>
      <c r="P1828" s="5">
        <v>0</v>
      </c>
      <c r="Q1828" s="5">
        <v>15</v>
      </c>
      <c r="R1828" s="5">
        <v>36</v>
      </c>
      <c r="S1828" s="5">
        <v>57</v>
      </c>
      <c r="T1828" s="4">
        <v>3990</v>
      </c>
      <c r="U1828" s="26">
        <f t="shared" si="56"/>
        <v>20.005346987894949</v>
      </c>
      <c r="V1828" s="26">
        <f t="shared" si="57"/>
        <v>1400.3742891526465</v>
      </c>
      <c r="Z1828" s="4">
        <v>2</v>
      </c>
      <c r="AA1828" s="26">
        <v>130.06161579739961</v>
      </c>
      <c r="AB1828" s="26">
        <v>3901.8484739219884</v>
      </c>
    </row>
    <row r="1829" spans="1:28" x14ac:dyDescent="0.25">
      <c r="A1829" s="5" t="s">
        <v>381</v>
      </c>
      <c r="B1829" s="6" t="s">
        <v>1643</v>
      </c>
      <c r="C1829" s="6" t="s">
        <v>1644</v>
      </c>
      <c r="D1829" s="5">
        <v>2007</v>
      </c>
      <c r="E1829" s="5">
        <v>9</v>
      </c>
      <c r="F1829" s="5">
        <v>44</v>
      </c>
      <c r="G1829" s="5">
        <v>95062</v>
      </c>
      <c r="H1829" s="5" t="s">
        <v>1370</v>
      </c>
      <c r="I1829" s="7">
        <v>3</v>
      </c>
      <c r="J1829" s="5">
        <v>40</v>
      </c>
      <c r="K1829" s="5">
        <v>5</v>
      </c>
      <c r="L1829" s="5">
        <v>5</v>
      </c>
      <c r="M1829" s="5">
        <v>4</v>
      </c>
      <c r="N1829" s="5">
        <v>5</v>
      </c>
      <c r="O1829" s="5">
        <v>15</v>
      </c>
      <c r="P1829" s="5">
        <v>15</v>
      </c>
      <c r="Q1829" s="5">
        <v>12</v>
      </c>
      <c r="R1829" s="5">
        <v>15</v>
      </c>
      <c r="S1829" s="5">
        <v>57</v>
      </c>
      <c r="T1829" s="4">
        <v>2280</v>
      </c>
      <c r="U1829" s="26">
        <f t="shared" si="56"/>
        <v>20.005346987894949</v>
      </c>
      <c r="V1829" s="26">
        <f t="shared" si="57"/>
        <v>800.213879515798</v>
      </c>
      <c r="Z1829" s="4">
        <v>10</v>
      </c>
      <c r="AA1829" s="26">
        <v>35.643307047562374</v>
      </c>
      <c r="AB1829" s="26">
        <v>3564.3307047562375</v>
      </c>
    </row>
    <row r="1830" spans="1:28" x14ac:dyDescent="0.25">
      <c r="A1830" s="5" t="s">
        <v>3060</v>
      </c>
      <c r="B1830" s="6" t="s">
        <v>1643</v>
      </c>
      <c r="C1830" s="6" t="s">
        <v>1644</v>
      </c>
      <c r="D1830" s="5">
        <v>2006</v>
      </c>
      <c r="E1830" s="5">
        <v>10</v>
      </c>
      <c r="F1830" s="5">
        <v>19</v>
      </c>
      <c r="G1830" s="5">
        <v>91423</v>
      </c>
      <c r="H1830" s="5" t="s">
        <v>1370</v>
      </c>
      <c r="I1830" s="7">
        <v>3.5</v>
      </c>
      <c r="J1830" s="5">
        <v>32</v>
      </c>
      <c r="K1830" s="5">
        <v>9</v>
      </c>
      <c r="L1830" s="5">
        <v>0</v>
      </c>
      <c r="M1830" s="5">
        <v>5</v>
      </c>
      <c r="N1830" s="5">
        <v>5</v>
      </c>
      <c r="O1830" s="5">
        <v>27</v>
      </c>
      <c r="P1830" s="5">
        <v>0</v>
      </c>
      <c r="Q1830" s="5">
        <v>15</v>
      </c>
      <c r="R1830" s="5">
        <v>15</v>
      </c>
      <c r="S1830" s="5">
        <v>57</v>
      </c>
      <c r="T1830" s="4">
        <v>1824</v>
      </c>
      <c r="U1830" s="26">
        <f t="shared" si="56"/>
        <v>19.934049516220831</v>
      </c>
      <c r="V1830" s="26">
        <f t="shared" si="57"/>
        <v>637.8895845190666</v>
      </c>
      <c r="Z1830" s="4">
        <v>4</v>
      </c>
      <c r="AA1830" s="26">
        <v>29.920955148499221</v>
      </c>
      <c r="AB1830" s="26">
        <v>1047.2334301974727</v>
      </c>
    </row>
    <row r="1831" spans="1:28" x14ac:dyDescent="0.25">
      <c r="A1831" s="5" t="s">
        <v>2</v>
      </c>
      <c r="B1831" s="6" t="s">
        <v>1643</v>
      </c>
      <c r="C1831" s="6" t="s">
        <v>1644</v>
      </c>
      <c r="D1831" s="5">
        <v>2006</v>
      </c>
      <c r="E1831" s="5">
        <v>10</v>
      </c>
      <c r="F1831" s="5">
        <v>33</v>
      </c>
      <c r="G1831" s="5">
        <v>92860</v>
      </c>
      <c r="H1831" s="5" t="s">
        <v>1370</v>
      </c>
      <c r="I1831" s="7">
        <v>3</v>
      </c>
      <c r="J1831" s="5">
        <v>35</v>
      </c>
      <c r="K1831" s="5">
        <v>5</v>
      </c>
      <c r="L1831" s="5">
        <v>4</v>
      </c>
      <c r="M1831" s="5">
        <v>5</v>
      </c>
      <c r="N1831" s="5">
        <v>5</v>
      </c>
      <c r="O1831" s="5">
        <v>15</v>
      </c>
      <c r="P1831" s="5">
        <v>12</v>
      </c>
      <c r="Q1831" s="5">
        <v>15</v>
      </c>
      <c r="R1831" s="5">
        <v>15</v>
      </c>
      <c r="S1831" s="5">
        <v>57</v>
      </c>
      <c r="T1831" s="4">
        <v>1995</v>
      </c>
      <c r="U1831" s="26">
        <f t="shared" si="56"/>
        <v>19.934049516220831</v>
      </c>
      <c r="V1831" s="26">
        <f t="shared" si="57"/>
        <v>697.69173306772905</v>
      </c>
      <c r="Z1831" s="4">
        <v>12</v>
      </c>
      <c r="AA1831" s="26">
        <v>35.911364951327862</v>
      </c>
      <c r="AB1831" s="26">
        <v>1795.568247566393</v>
      </c>
    </row>
    <row r="1832" spans="1:28" x14ac:dyDescent="0.25">
      <c r="A1832" s="5" t="s">
        <v>1983</v>
      </c>
      <c r="B1832" s="6" t="s">
        <v>1643</v>
      </c>
      <c r="C1832" s="6" t="s">
        <v>1644</v>
      </c>
      <c r="D1832" s="5">
        <v>2005</v>
      </c>
      <c r="E1832" s="5">
        <v>11</v>
      </c>
      <c r="F1832" s="5">
        <v>33</v>
      </c>
      <c r="G1832" s="5">
        <v>92882</v>
      </c>
      <c r="H1832" s="5" t="s">
        <v>1645</v>
      </c>
      <c r="I1832" s="7">
        <v>3.9</v>
      </c>
      <c r="J1832" s="5">
        <v>20</v>
      </c>
      <c r="K1832" s="5">
        <v>4</v>
      </c>
      <c r="L1832" s="5">
        <v>10</v>
      </c>
      <c r="M1832" s="5">
        <v>4</v>
      </c>
      <c r="N1832" s="5">
        <v>1</v>
      </c>
      <c r="O1832" s="5">
        <v>12</v>
      </c>
      <c r="P1832" s="5">
        <v>30</v>
      </c>
      <c r="Q1832" s="5">
        <v>12</v>
      </c>
      <c r="R1832" s="5">
        <v>3</v>
      </c>
      <c r="S1832" s="5">
        <v>57</v>
      </c>
      <c r="T1832" s="4">
        <v>1140</v>
      </c>
      <c r="U1832" s="26">
        <f t="shared" si="56"/>
        <v>19.862034940534357</v>
      </c>
      <c r="V1832" s="26">
        <f t="shared" si="57"/>
        <v>397.24069881068715</v>
      </c>
      <c r="Z1832" s="4">
        <v>11</v>
      </c>
      <c r="AA1832" s="26">
        <v>10.221654397870212</v>
      </c>
      <c r="AB1832" s="26">
        <v>306.64963193610635</v>
      </c>
    </row>
    <row r="1833" spans="1:28" x14ac:dyDescent="0.25">
      <c r="A1833" s="5" t="s">
        <v>2067</v>
      </c>
      <c r="B1833" s="6" t="s">
        <v>1643</v>
      </c>
      <c r="C1833" s="6" t="s">
        <v>1644</v>
      </c>
      <c r="D1833" s="5">
        <v>2005</v>
      </c>
      <c r="E1833" s="5">
        <v>11</v>
      </c>
      <c r="F1833" s="5">
        <v>36</v>
      </c>
      <c r="G1833" s="5">
        <v>92336</v>
      </c>
      <c r="H1833" s="5" t="s">
        <v>1645</v>
      </c>
      <c r="I1833" s="7">
        <v>4.0999999999999996</v>
      </c>
      <c r="J1833" s="5">
        <v>25</v>
      </c>
      <c r="K1833" s="5">
        <v>2</v>
      </c>
      <c r="L1833" s="5">
        <v>10</v>
      </c>
      <c r="M1833" s="5">
        <v>2</v>
      </c>
      <c r="N1833" s="5">
        <v>5</v>
      </c>
      <c r="O1833" s="5">
        <v>6</v>
      </c>
      <c r="P1833" s="5">
        <v>30</v>
      </c>
      <c r="Q1833" s="5">
        <v>6</v>
      </c>
      <c r="R1833" s="5">
        <v>15</v>
      </c>
      <c r="S1833" s="5">
        <v>57</v>
      </c>
      <c r="T1833" s="4">
        <v>1425</v>
      </c>
      <c r="U1833" s="26">
        <f t="shared" si="56"/>
        <v>19.862034940534357</v>
      </c>
      <c r="V1833" s="26">
        <f t="shared" si="57"/>
        <v>496.55087351335897</v>
      </c>
      <c r="Z1833" s="4">
        <v>8</v>
      </c>
      <c r="AA1833" s="26">
        <v>37.914857713655792</v>
      </c>
      <c r="AB1833" s="26">
        <v>2502.3806091012821</v>
      </c>
    </row>
    <row r="1834" spans="1:28" x14ac:dyDescent="0.25">
      <c r="A1834" s="5" t="s">
        <v>3180</v>
      </c>
      <c r="B1834" s="6" t="s">
        <v>1643</v>
      </c>
      <c r="C1834" s="6" t="s">
        <v>1644</v>
      </c>
      <c r="D1834" s="5">
        <v>2005</v>
      </c>
      <c r="E1834" s="5">
        <v>11</v>
      </c>
      <c r="F1834" s="5">
        <v>19</v>
      </c>
      <c r="G1834" s="5">
        <v>91711</v>
      </c>
      <c r="H1834" s="5" t="s">
        <v>1370</v>
      </c>
      <c r="I1834" s="7">
        <v>3.8</v>
      </c>
      <c r="J1834" s="5">
        <v>24</v>
      </c>
      <c r="K1834" s="5">
        <v>6</v>
      </c>
      <c r="L1834" s="5">
        <v>3</v>
      </c>
      <c r="M1834" s="5">
        <v>5</v>
      </c>
      <c r="N1834" s="5">
        <v>5</v>
      </c>
      <c r="O1834" s="5">
        <v>18</v>
      </c>
      <c r="P1834" s="5">
        <v>9</v>
      </c>
      <c r="Q1834" s="5">
        <v>15</v>
      </c>
      <c r="R1834" s="5">
        <v>15</v>
      </c>
      <c r="S1834" s="5">
        <v>57</v>
      </c>
      <c r="T1834" s="4">
        <v>1368</v>
      </c>
      <c r="U1834" s="26">
        <f t="shared" si="56"/>
        <v>19.862034940534357</v>
      </c>
      <c r="V1834" s="26">
        <f t="shared" si="57"/>
        <v>476.68883857282458</v>
      </c>
      <c r="Z1834" s="4">
        <v>10</v>
      </c>
      <c r="AA1834" s="26">
        <v>12.729752516986562</v>
      </c>
      <c r="AB1834" s="26">
        <v>76.378515101919362</v>
      </c>
    </row>
    <row r="1835" spans="1:28" x14ac:dyDescent="0.25">
      <c r="A1835" s="5" t="s">
        <v>3356</v>
      </c>
      <c r="B1835" s="6" t="s">
        <v>1643</v>
      </c>
      <c r="C1835" s="6" t="s">
        <v>1644</v>
      </c>
      <c r="D1835" s="5">
        <v>2005</v>
      </c>
      <c r="E1835" s="5">
        <v>11</v>
      </c>
      <c r="F1835" s="5">
        <v>30</v>
      </c>
      <c r="G1835" s="5">
        <v>90620</v>
      </c>
      <c r="H1835" s="5" t="s">
        <v>1370</v>
      </c>
      <c r="I1835" s="7">
        <v>2.6</v>
      </c>
      <c r="J1835" s="5">
        <v>41</v>
      </c>
      <c r="K1835" s="5">
        <v>2</v>
      </c>
      <c r="L1835" s="5">
        <v>0</v>
      </c>
      <c r="M1835" s="5">
        <v>3</v>
      </c>
      <c r="N1835" s="5">
        <v>14</v>
      </c>
      <c r="O1835" s="5">
        <v>6</v>
      </c>
      <c r="P1835" s="5">
        <v>0</v>
      </c>
      <c r="Q1835" s="5">
        <v>9</v>
      </c>
      <c r="R1835" s="5">
        <v>42</v>
      </c>
      <c r="S1835" s="5">
        <v>57</v>
      </c>
      <c r="T1835" s="4">
        <v>2337</v>
      </c>
      <c r="U1835" s="26">
        <f t="shared" si="56"/>
        <v>19.862034940534357</v>
      </c>
      <c r="V1835" s="26">
        <f t="shared" si="57"/>
        <v>814.34343256190868</v>
      </c>
      <c r="Z1835" s="4">
        <v>12</v>
      </c>
      <c r="AA1835" s="26">
        <v>37.193913699589572</v>
      </c>
      <c r="AB1835" s="26">
        <v>1785.3078575802995</v>
      </c>
    </row>
    <row r="1836" spans="1:28" x14ac:dyDescent="0.25">
      <c r="A1836" s="5" t="s">
        <v>50</v>
      </c>
      <c r="B1836" s="6" t="s">
        <v>1643</v>
      </c>
      <c r="C1836" s="6" t="s">
        <v>1644</v>
      </c>
      <c r="D1836" s="5">
        <v>2005</v>
      </c>
      <c r="E1836" s="5">
        <v>11</v>
      </c>
      <c r="F1836" s="5">
        <v>36</v>
      </c>
      <c r="G1836" s="5">
        <v>91701</v>
      </c>
      <c r="H1836" s="5" t="s">
        <v>1370</v>
      </c>
      <c r="I1836" s="7">
        <v>2.2999999999999998</v>
      </c>
      <c r="J1836" s="5">
        <v>52</v>
      </c>
      <c r="K1836" s="5">
        <v>6</v>
      </c>
      <c r="L1836" s="5">
        <v>1</v>
      </c>
      <c r="M1836" s="5">
        <v>6</v>
      </c>
      <c r="N1836" s="5">
        <v>6</v>
      </c>
      <c r="O1836" s="5">
        <v>18</v>
      </c>
      <c r="P1836" s="5">
        <v>3</v>
      </c>
      <c r="Q1836" s="5">
        <v>18</v>
      </c>
      <c r="R1836" s="5">
        <v>18</v>
      </c>
      <c r="S1836" s="5">
        <v>57</v>
      </c>
      <c r="T1836" s="4">
        <v>2964</v>
      </c>
      <c r="U1836" s="26">
        <f t="shared" si="56"/>
        <v>19.862034940534357</v>
      </c>
      <c r="V1836" s="26">
        <f t="shared" si="57"/>
        <v>1032.8258169077867</v>
      </c>
      <c r="Z1836" s="4">
        <v>11</v>
      </c>
      <c r="AA1836" s="26">
        <v>43.442031190948406</v>
      </c>
      <c r="AB1836" s="26">
        <v>4344.203119094841</v>
      </c>
    </row>
    <row r="1837" spans="1:28" x14ac:dyDescent="0.25">
      <c r="A1837" s="5" t="s">
        <v>3013</v>
      </c>
      <c r="B1837" s="6" t="s">
        <v>1643</v>
      </c>
      <c r="C1837" s="6" t="s">
        <v>1644</v>
      </c>
      <c r="D1837" s="5">
        <v>2004</v>
      </c>
      <c r="E1837" s="5">
        <v>12</v>
      </c>
      <c r="F1837" s="5">
        <v>17</v>
      </c>
      <c r="G1837" s="5">
        <v>95451</v>
      </c>
      <c r="H1837" s="5" t="s">
        <v>1370</v>
      </c>
      <c r="I1837" s="7">
        <v>4.7</v>
      </c>
      <c r="J1837" s="5">
        <v>55</v>
      </c>
      <c r="K1837" s="5">
        <v>6</v>
      </c>
      <c r="L1837" s="5">
        <v>4</v>
      </c>
      <c r="M1837" s="5">
        <v>4</v>
      </c>
      <c r="N1837" s="5">
        <v>5</v>
      </c>
      <c r="O1837" s="5">
        <v>18</v>
      </c>
      <c r="P1837" s="5">
        <v>12</v>
      </c>
      <c r="Q1837" s="5">
        <v>12</v>
      </c>
      <c r="R1837" s="5">
        <v>15</v>
      </c>
      <c r="S1837" s="5">
        <v>57</v>
      </c>
      <c r="T1837" s="4">
        <v>3135</v>
      </c>
      <c r="U1837" s="26">
        <f t="shared" si="56"/>
        <v>19.789292387294594</v>
      </c>
      <c r="V1837" s="26">
        <f t="shared" si="57"/>
        <v>1088.4110813012028</v>
      </c>
      <c r="Z1837" s="4">
        <v>5</v>
      </c>
      <c r="AA1837" s="26">
        <v>40.027151727481737</v>
      </c>
      <c r="AB1837" s="26">
        <v>2041.3847381015685</v>
      </c>
    </row>
    <row r="1838" spans="1:28" x14ac:dyDescent="0.25">
      <c r="A1838" s="5" t="s">
        <v>1736</v>
      </c>
      <c r="B1838" s="6" t="s">
        <v>1643</v>
      </c>
      <c r="C1838" s="6" t="s">
        <v>1644</v>
      </c>
      <c r="D1838" s="5">
        <v>2003</v>
      </c>
      <c r="E1838" s="5">
        <v>13</v>
      </c>
      <c r="F1838" s="5">
        <v>7</v>
      </c>
      <c r="G1838" s="5">
        <v>94553</v>
      </c>
      <c r="H1838" s="5" t="s">
        <v>1645</v>
      </c>
      <c r="I1838" s="7">
        <v>2.8</v>
      </c>
      <c r="J1838" s="5">
        <v>15</v>
      </c>
      <c r="K1838" s="5">
        <v>4</v>
      </c>
      <c r="L1838" s="5">
        <v>1</v>
      </c>
      <c r="M1838" s="5">
        <v>4</v>
      </c>
      <c r="N1838" s="5">
        <v>10</v>
      </c>
      <c r="O1838" s="5">
        <v>12</v>
      </c>
      <c r="P1838" s="5">
        <v>3</v>
      </c>
      <c r="Q1838" s="5">
        <v>12</v>
      </c>
      <c r="R1838" s="5">
        <v>30</v>
      </c>
      <c r="S1838" s="5">
        <v>57</v>
      </c>
      <c r="T1838" s="4">
        <v>855</v>
      </c>
      <c r="U1838" s="26">
        <f t="shared" si="56"/>
        <v>19.715810762007944</v>
      </c>
      <c r="V1838" s="26">
        <f t="shared" si="57"/>
        <v>295.73716143011916</v>
      </c>
      <c r="Z1838" s="4">
        <v>14</v>
      </c>
      <c r="AA1838" s="26">
        <v>6.462898358929233</v>
      </c>
      <c r="AB1838" s="26">
        <v>25.851593435716932</v>
      </c>
    </row>
    <row r="1839" spans="1:28" x14ac:dyDescent="0.25">
      <c r="A1839" s="5" t="s">
        <v>3170</v>
      </c>
      <c r="B1839" s="6" t="s">
        <v>1643</v>
      </c>
      <c r="C1839" s="6" t="s">
        <v>1644</v>
      </c>
      <c r="D1839" s="5">
        <v>2003</v>
      </c>
      <c r="E1839" s="5">
        <v>13</v>
      </c>
      <c r="F1839" s="5">
        <v>19</v>
      </c>
      <c r="G1839" s="5">
        <v>93536</v>
      </c>
      <c r="H1839" s="5" t="s">
        <v>1370</v>
      </c>
      <c r="I1839" s="7">
        <v>8</v>
      </c>
      <c r="J1839" s="5">
        <v>60</v>
      </c>
      <c r="K1839" s="5">
        <v>8</v>
      </c>
      <c r="L1839" s="5">
        <v>0</v>
      </c>
      <c r="M1839" s="5">
        <v>3</v>
      </c>
      <c r="N1839" s="5">
        <v>8</v>
      </c>
      <c r="O1839" s="5">
        <v>24</v>
      </c>
      <c r="P1839" s="5">
        <v>0</v>
      </c>
      <c r="Q1839" s="5">
        <v>9</v>
      </c>
      <c r="R1839" s="5">
        <v>24</v>
      </c>
      <c r="S1839" s="5">
        <v>57</v>
      </c>
      <c r="T1839" s="4">
        <v>3420</v>
      </c>
      <c r="U1839" s="26">
        <f t="shared" si="56"/>
        <v>19.715810762007944</v>
      </c>
      <c r="V1839" s="26">
        <f t="shared" si="57"/>
        <v>1182.9486457204766</v>
      </c>
      <c r="Z1839" s="4">
        <v>11</v>
      </c>
      <c r="AA1839" s="26">
        <v>83.050941982695477</v>
      </c>
      <c r="AB1839" s="26">
        <v>3405.0886212905148</v>
      </c>
    </row>
    <row r="1840" spans="1:28" x14ac:dyDescent="0.25">
      <c r="A1840" s="5" t="s">
        <v>2338</v>
      </c>
      <c r="B1840" s="6" t="s">
        <v>1643</v>
      </c>
      <c r="C1840" s="6" t="s">
        <v>1644</v>
      </c>
      <c r="D1840" s="5">
        <v>2002</v>
      </c>
      <c r="E1840" s="5">
        <v>14</v>
      </c>
      <c r="F1840" s="5">
        <v>56</v>
      </c>
      <c r="G1840" s="5">
        <v>93023</v>
      </c>
      <c r="H1840" s="5" t="s">
        <v>1645</v>
      </c>
      <c r="I1840" s="7">
        <v>3.7</v>
      </c>
      <c r="J1840" s="5">
        <v>29</v>
      </c>
      <c r="K1840" s="5">
        <v>4</v>
      </c>
      <c r="L1840" s="5">
        <v>3</v>
      </c>
      <c r="M1840" s="5">
        <v>6</v>
      </c>
      <c r="N1840" s="5">
        <v>6</v>
      </c>
      <c r="O1840" s="5">
        <v>12</v>
      </c>
      <c r="P1840" s="5">
        <v>9</v>
      </c>
      <c r="Q1840" s="5">
        <v>18</v>
      </c>
      <c r="R1840" s="5">
        <v>18</v>
      </c>
      <c r="S1840" s="5">
        <v>57</v>
      </c>
      <c r="T1840" s="4">
        <v>1653</v>
      </c>
      <c r="U1840" s="26">
        <f t="shared" si="56"/>
        <v>19.641578743587264</v>
      </c>
      <c r="V1840" s="26">
        <f t="shared" si="57"/>
        <v>569.60578356403062</v>
      </c>
      <c r="Z1840" s="4">
        <v>9</v>
      </c>
      <c r="AA1840" s="26">
        <v>27.903708159389065</v>
      </c>
      <c r="AB1840" s="26">
        <v>2539.237442504405</v>
      </c>
    </row>
    <row r="1841" spans="1:28" x14ac:dyDescent="0.25">
      <c r="A1841" s="5" t="s">
        <v>3108</v>
      </c>
      <c r="B1841" s="6" t="s">
        <v>1683</v>
      </c>
      <c r="C1841" s="6" t="s">
        <v>1644</v>
      </c>
      <c r="D1841" s="5">
        <v>2002</v>
      </c>
      <c r="E1841" s="5">
        <v>14</v>
      </c>
      <c r="F1841" s="5">
        <v>19</v>
      </c>
      <c r="G1841" s="5">
        <v>90254</v>
      </c>
      <c r="H1841" s="5" t="s">
        <v>1370</v>
      </c>
      <c r="I1841" s="7">
        <v>5.9</v>
      </c>
      <c r="J1841" s="5">
        <v>19</v>
      </c>
      <c r="K1841" s="5">
        <v>4</v>
      </c>
      <c r="L1841" s="5">
        <v>10</v>
      </c>
      <c r="M1841" s="5">
        <v>4</v>
      </c>
      <c r="N1841" s="5">
        <v>1</v>
      </c>
      <c r="O1841" s="5">
        <v>12</v>
      </c>
      <c r="P1841" s="5">
        <v>30</v>
      </c>
      <c r="Q1841" s="5">
        <v>12</v>
      </c>
      <c r="R1841" s="5">
        <v>3</v>
      </c>
      <c r="S1841" s="5">
        <v>57</v>
      </c>
      <c r="T1841" s="4">
        <v>1083</v>
      </c>
      <c r="U1841" s="26">
        <f t="shared" si="56"/>
        <v>19.641578743587264</v>
      </c>
      <c r="V1841" s="26">
        <f t="shared" si="57"/>
        <v>373.18999612815799</v>
      </c>
      <c r="Z1841" s="4">
        <v>15</v>
      </c>
      <c r="AA1841" s="26">
        <v>15.573324450833612</v>
      </c>
      <c r="AB1841" s="26">
        <v>1245.865956066689</v>
      </c>
    </row>
    <row r="1842" spans="1:28" x14ac:dyDescent="0.25">
      <c r="A1842" s="5" t="s">
        <v>3148</v>
      </c>
      <c r="B1842" s="6" t="s">
        <v>1643</v>
      </c>
      <c r="C1842" s="6" t="s">
        <v>1644</v>
      </c>
      <c r="D1842" s="5">
        <v>2002</v>
      </c>
      <c r="E1842" s="5">
        <v>14</v>
      </c>
      <c r="F1842" s="5">
        <v>19</v>
      </c>
      <c r="G1842" s="5">
        <v>91303</v>
      </c>
      <c r="H1842" s="5" t="s">
        <v>1370</v>
      </c>
      <c r="I1842" s="7">
        <v>4</v>
      </c>
      <c r="J1842" s="5">
        <v>51</v>
      </c>
      <c r="K1842" s="5">
        <v>6</v>
      </c>
      <c r="L1842" s="5">
        <v>10</v>
      </c>
      <c r="M1842" s="5">
        <v>0</v>
      </c>
      <c r="N1842" s="5">
        <v>3</v>
      </c>
      <c r="O1842" s="5">
        <v>18</v>
      </c>
      <c r="P1842" s="5">
        <v>30</v>
      </c>
      <c r="Q1842" s="5">
        <v>0</v>
      </c>
      <c r="R1842" s="5">
        <v>9</v>
      </c>
      <c r="S1842" s="5">
        <v>57</v>
      </c>
      <c r="T1842" s="4">
        <v>2907</v>
      </c>
      <c r="U1842" s="26">
        <f t="shared" si="56"/>
        <v>19.641578743587264</v>
      </c>
      <c r="V1842" s="26">
        <f t="shared" si="57"/>
        <v>1001.7205159229504</v>
      </c>
      <c r="Z1842" s="4">
        <v>14</v>
      </c>
      <c r="AA1842" s="26">
        <v>16.803535733216005</v>
      </c>
      <c r="AB1842" s="26">
        <v>856.9803223940163</v>
      </c>
    </row>
    <row r="1843" spans="1:28" x14ac:dyDescent="0.25">
      <c r="A1843" s="5" t="s">
        <v>339</v>
      </c>
      <c r="B1843" s="6" t="s">
        <v>1643</v>
      </c>
      <c r="C1843" s="6" t="s">
        <v>1644</v>
      </c>
      <c r="D1843" s="5">
        <v>2002</v>
      </c>
      <c r="E1843" s="5">
        <v>14</v>
      </c>
      <c r="F1843" s="5">
        <v>43</v>
      </c>
      <c r="G1843" s="5">
        <v>95120</v>
      </c>
      <c r="H1843" s="5" t="s">
        <v>1370</v>
      </c>
      <c r="I1843" s="7">
        <v>3</v>
      </c>
      <c r="J1843" s="5">
        <v>20</v>
      </c>
      <c r="K1843" s="5">
        <v>6</v>
      </c>
      <c r="L1843" s="5">
        <v>3</v>
      </c>
      <c r="M1843" s="5">
        <v>6</v>
      </c>
      <c r="N1843" s="5">
        <v>4</v>
      </c>
      <c r="O1843" s="5">
        <v>18</v>
      </c>
      <c r="P1843" s="5">
        <v>9</v>
      </c>
      <c r="Q1843" s="5">
        <v>18</v>
      </c>
      <c r="R1843" s="5">
        <v>12</v>
      </c>
      <c r="S1843" s="5">
        <v>57</v>
      </c>
      <c r="T1843" s="4">
        <v>1140</v>
      </c>
      <c r="U1843" s="26">
        <f t="shared" si="56"/>
        <v>19.641578743587264</v>
      </c>
      <c r="V1843" s="26">
        <f t="shared" si="57"/>
        <v>392.83157487174526</v>
      </c>
      <c r="Z1843" s="4">
        <v>14</v>
      </c>
      <c r="AA1843" s="26">
        <v>58.166085230363095</v>
      </c>
      <c r="AB1843" s="26">
        <v>1163.3217046072618</v>
      </c>
    </row>
    <row r="1844" spans="1:28" x14ac:dyDescent="0.25">
      <c r="A1844" s="5" t="s">
        <v>2256</v>
      </c>
      <c r="B1844" s="6" t="s">
        <v>1660</v>
      </c>
      <c r="C1844" s="6" t="s">
        <v>1151</v>
      </c>
      <c r="D1844" s="5">
        <v>2001</v>
      </c>
      <c r="E1844" s="5">
        <v>15</v>
      </c>
      <c r="F1844" s="5">
        <v>45</v>
      </c>
      <c r="G1844" s="5">
        <v>96022</v>
      </c>
      <c r="H1844" s="5" t="s">
        <v>1645</v>
      </c>
      <c r="I1844" s="7">
        <v>4</v>
      </c>
      <c r="J1844" s="5">
        <v>10</v>
      </c>
      <c r="K1844" s="5">
        <v>4</v>
      </c>
      <c r="L1844" s="5">
        <v>10</v>
      </c>
      <c r="M1844" s="5">
        <v>4</v>
      </c>
      <c r="N1844" s="5">
        <v>1</v>
      </c>
      <c r="O1844" s="5">
        <v>12</v>
      </c>
      <c r="P1844" s="5">
        <v>30</v>
      </c>
      <c r="Q1844" s="5">
        <v>12</v>
      </c>
      <c r="R1844" s="5">
        <v>3</v>
      </c>
      <c r="S1844" s="5">
        <v>57</v>
      </c>
      <c r="T1844" s="4">
        <v>570</v>
      </c>
      <c r="U1844" s="26">
        <f t="shared" si="56"/>
        <v>19.566584778537202</v>
      </c>
      <c r="V1844" s="26">
        <f t="shared" si="57"/>
        <v>195.66584778537202</v>
      </c>
      <c r="Z1844" s="4">
        <v>13</v>
      </c>
      <c r="AA1844" s="26">
        <v>38.625150204894872</v>
      </c>
      <c r="AB1844" s="26">
        <v>2587.8850637279565</v>
      </c>
    </row>
    <row r="1845" spans="1:28" x14ac:dyDescent="0.25">
      <c r="A1845" s="5" t="s">
        <v>2686</v>
      </c>
      <c r="B1845" s="6" t="s">
        <v>1643</v>
      </c>
      <c r="C1845" s="6" t="s">
        <v>1644</v>
      </c>
      <c r="D1845" s="5">
        <v>1995</v>
      </c>
      <c r="E1845" s="5">
        <v>21</v>
      </c>
      <c r="F1845" s="5">
        <v>36</v>
      </c>
      <c r="G1845" s="5">
        <v>91709</v>
      </c>
      <c r="H1845" s="5" t="s">
        <v>2097</v>
      </c>
      <c r="I1845" s="7">
        <v>6</v>
      </c>
      <c r="J1845" s="5">
        <v>50</v>
      </c>
      <c r="K1845" s="5">
        <v>6</v>
      </c>
      <c r="L1845" s="5">
        <v>1</v>
      </c>
      <c r="M1845" s="5">
        <v>6</v>
      </c>
      <c r="N1845" s="5">
        <v>6</v>
      </c>
      <c r="O1845" s="5">
        <v>18</v>
      </c>
      <c r="P1845" s="5">
        <v>3</v>
      </c>
      <c r="Q1845" s="5">
        <v>18</v>
      </c>
      <c r="R1845" s="5">
        <v>18</v>
      </c>
      <c r="S1845" s="5">
        <v>57</v>
      </c>
      <c r="T1845" s="4">
        <v>2850</v>
      </c>
      <c r="U1845" s="26">
        <f t="shared" si="56"/>
        <v>19.099942279218006</v>
      </c>
      <c r="V1845" s="26">
        <f t="shared" si="57"/>
        <v>954.99711396090026</v>
      </c>
      <c r="Z1845" s="4">
        <v>15</v>
      </c>
      <c r="AA1845" s="26">
        <v>7.7866622254168059</v>
      </c>
      <c r="AB1845" s="26">
        <v>233.59986676250418</v>
      </c>
    </row>
    <row r="1846" spans="1:28" x14ac:dyDescent="0.25">
      <c r="A1846" s="5" t="s">
        <v>2563</v>
      </c>
      <c r="B1846" s="6" t="s">
        <v>1643</v>
      </c>
      <c r="C1846" s="6" t="s">
        <v>1644</v>
      </c>
      <c r="D1846" s="5">
        <v>1993</v>
      </c>
      <c r="E1846" s="5">
        <v>23</v>
      </c>
      <c r="F1846" s="5">
        <v>30</v>
      </c>
      <c r="G1846" s="5">
        <v>92845</v>
      </c>
      <c r="H1846" s="5" t="s">
        <v>2097</v>
      </c>
      <c r="I1846" s="7">
        <v>4.5</v>
      </c>
      <c r="J1846" s="5">
        <v>71</v>
      </c>
      <c r="K1846" s="5">
        <v>3</v>
      </c>
      <c r="L1846" s="5">
        <v>7</v>
      </c>
      <c r="M1846" s="5">
        <v>6</v>
      </c>
      <c r="N1846" s="5">
        <v>3</v>
      </c>
      <c r="O1846" s="5">
        <v>9</v>
      </c>
      <c r="P1846" s="5">
        <v>21</v>
      </c>
      <c r="Q1846" s="5">
        <v>18</v>
      </c>
      <c r="R1846" s="5">
        <v>9</v>
      </c>
      <c r="S1846" s="5">
        <v>57</v>
      </c>
      <c r="T1846" s="4">
        <v>4047</v>
      </c>
      <c r="U1846" s="26">
        <f t="shared" si="56"/>
        <v>18.937734939759039</v>
      </c>
      <c r="V1846" s="26">
        <f t="shared" si="57"/>
        <v>1344.5791807228918</v>
      </c>
      <c r="Z1846" s="4">
        <v>12</v>
      </c>
      <c r="AA1846" s="26">
        <v>6.412743741308546</v>
      </c>
      <c r="AB1846" s="26">
        <v>359.11364951327857</v>
      </c>
    </row>
    <row r="1847" spans="1:28" x14ac:dyDescent="0.25">
      <c r="A1847" s="5" t="s">
        <v>2630</v>
      </c>
      <c r="B1847" s="6" t="s">
        <v>1643</v>
      </c>
      <c r="C1847" s="6" t="s">
        <v>1644</v>
      </c>
      <c r="D1847" s="5">
        <v>1990</v>
      </c>
      <c r="E1847" s="5">
        <v>26</v>
      </c>
      <c r="F1847" s="5">
        <v>33</v>
      </c>
      <c r="G1847" s="5">
        <v>92253</v>
      </c>
      <c r="H1847" s="5" t="s">
        <v>2097</v>
      </c>
      <c r="I1847" s="7">
        <v>5</v>
      </c>
      <c r="J1847" s="5">
        <v>100</v>
      </c>
      <c r="K1847" s="5">
        <v>5</v>
      </c>
      <c r="L1847" s="5">
        <v>2</v>
      </c>
      <c r="M1847" s="5">
        <v>4</v>
      </c>
      <c r="N1847" s="5">
        <v>8</v>
      </c>
      <c r="O1847" s="5">
        <v>15</v>
      </c>
      <c r="P1847" s="5">
        <v>6</v>
      </c>
      <c r="Q1847" s="5">
        <v>12</v>
      </c>
      <c r="R1847" s="5">
        <v>24</v>
      </c>
      <c r="S1847" s="5">
        <v>57</v>
      </c>
      <c r="T1847" s="4">
        <v>5700</v>
      </c>
      <c r="U1847" s="26">
        <f t="shared" si="56"/>
        <v>18.687806764281298</v>
      </c>
      <c r="V1847" s="26">
        <f t="shared" si="57"/>
        <v>1868.7806764281297</v>
      </c>
      <c r="Z1847" s="4">
        <v>9</v>
      </c>
      <c r="AA1847" s="26">
        <v>13.951854079694533</v>
      </c>
      <c r="AB1847" s="26">
        <v>279.03708159389066</v>
      </c>
    </row>
    <row r="1848" spans="1:28" x14ac:dyDescent="0.25">
      <c r="A1848" s="5" t="s">
        <v>2560</v>
      </c>
      <c r="B1848" s="6" t="s">
        <v>1643</v>
      </c>
      <c r="C1848" s="6" t="s">
        <v>1644</v>
      </c>
      <c r="D1848" s="5">
        <v>1979</v>
      </c>
      <c r="E1848" s="5">
        <v>37</v>
      </c>
      <c r="F1848" s="5">
        <v>30</v>
      </c>
      <c r="G1848" s="5">
        <v>90720</v>
      </c>
      <c r="H1848" s="5" t="s">
        <v>2097</v>
      </c>
      <c r="I1848" s="7">
        <v>1.9</v>
      </c>
      <c r="J1848" s="5">
        <v>50</v>
      </c>
      <c r="K1848" s="5">
        <v>8</v>
      </c>
      <c r="L1848" s="5">
        <v>2</v>
      </c>
      <c r="M1848" s="5">
        <v>5</v>
      </c>
      <c r="N1848" s="5">
        <v>4</v>
      </c>
      <c r="O1848" s="5">
        <v>24</v>
      </c>
      <c r="P1848" s="5">
        <v>6</v>
      </c>
      <c r="Q1848" s="5">
        <v>15</v>
      </c>
      <c r="R1848" s="5">
        <v>12</v>
      </c>
      <c r="S1848" s="5">
        <v>57</v>
      </c>
      <c r="T1848" s="4">
        <v>2850</v>
      </c>
      <c r="U1848" s="26">
        <f t="shared" si="56"/>
        <v>17.697178580241836</v>
      </c>
      <c r="V1848" s="26">
        <f t="shared" si="57"/>
        <v>884.85892901209183</v>
      </c>
      <c r="Z1848" s="4">
        <v>7</v>
      </c>
      <c r="AA1848" s="26">
        <v>44.079227530379896</v>
      </c>
      <c r="AB1848" s="26">
        <v>2865.1497894746931</v>
      </c>
    </row>
    <row r="1849" spans="1:28" x14ac:dyDescent="0.25">
      <c r="A1849" s="5" t="s">
        <v>1154</v>
      </c>
      <c r="B1849" s="6" t="s">
        <v>1150</v>
      </c>
      <c r="C1849" s="6" t="s">
        <v>1151</v>
      </c>
      <c r="D1849" s="5">
        <v>2005</v>
      </c>
      <c r="E1849" s="5">
        <v>11</v>
      </c>
      <c r="F1849" s="5">
        <v>1</v>
      </c>
      <c r="G1849" s="5">
        <v>94618</v>
      </c>
      <c r="H1849" s="5" t="s">
        <v>1152</v>
      </c>
      <c r="I1849" s="7">
        <v>2.7</v>
      </c>
      <c r="J1849" s="5">
        <v>44</v>
      </c>
      <c r="K1849" s="5">
        <v>6</v>
      </c>
      <c r="L1849" s="5">
        <v>9</v>
      </c>
      <c r="M1849" s="5">
        <v>3</v>
      </c>
      <c r="N1849" s="5">
        <v>2</v>
      </c>
      <c r="O1849" s="5">
        <v>18</v>
      </c>
      <c r="P1849" s="5">
        <v>27</v>
      </c>
      <c r="Q1849" s="5">
        <v>9</v>
      </c>
      <c r="R1849" s="5">
        <v>6</v>
      </c>
      <c r="S1849" s="5">
        <v>60</v>
      </c>
      <c r="T1849" s="4">
        <v>2640</v>
      </c>
      <c r="U1849" s="26">
        <f t="shared" si="56"/>
        <v>20.907405200562483</v>
      </c>
      <c r="V1849" s="26">
        <f t="shared" si="57"/>
        <v>919.92582882474926</v>
      </c>
      <c r="Z1849" s="4">
        <v>10</v>
      </c>
      <c r="AA1849" s="26">
        <v>25.459505033973123</v>
      </c>
      <c r="AB1849" s="26">
        <v>1018.380201358925</v>
      </c>
    </row>
    <row r="1850" spans="1:28" x14ac:dyDescent="0.25">
      <c r="A1850" s="5" t="s">
        <v>1160</v>
      </c>
      <c r="B1850" s="6" t="s">
        <v>1150</v>
      </c>
      <c r="C1850" s="6" t="s">
        <v>1151</v>
      </c>
      <c r="D1850" s="5">
        <v>2007</v>
      </c>
      <c r="E1850" s="5">
        <v>9</v>
      </c>
      <c r="F1850" s="5">
        <v>1</v>
      </c>
      <c r="G1850" s="5">
        <v>94705</v>
      </c>
      <c r="H1850" s="5" t="s">
        <v>1152</v>
      </c>
      <c r="I1850" s="7">
        <v>4</v>
      </c>
      <c r="J1850" s="5">
        <v>35</v>
      </c>
      <c r="K1850" s="5">
        <v>4</v>
      </c>
      <c r="L1850" s="5">
        <v>10</v>
      </c>
      <c r="M1850" s="5">
        <v>4</v>
      </c>
      <c r="N1850" s="5">
        <v>2</v>
      </c>
      <c r="O1850" s="5">
        <v>12</v>
      </c>
      <c r="P1850" s="5">
        <v>30</v>
      </c>
      <c r="Q1850" s="5">
        <v>12</v>
      </c>
      <c r="R1850" s="5">
        <v>6</v>
      </c>
      <c r="S1850" s="5">
        <v>60</v>
      </c>
      <c r="T1850" s="4">
        <v>2100</v>
      </c>
      <c r="U1850" s="26">
        <f t="shared" si="56"/>
        <v>21.058259987257841</v>
      </c>
      <c r="V1850" s="26">
        <f t="shared" si="57"/>
        <v>737.03909955402446</v>
      </c>
      <c r="Z1850" s="4">
        <v>17</v>
      </c>
      <c r="AA1850" s="26">
        <v>3.9256743403914349</v>
      </c>
      <c r="AB1850" s="26">
        <v>15.70269736156574</v>
      </c>
    </row>
    <row r="1851" spans="1:28" x14ac:dyDescent="0.25">
      <c r="A1851" s="5" t="s">
        <v>1186</v>
      </c>
      <c r="B1851" s="6" t="s">
        <v>1150</v>
      </c>
      <c r="C1851" s="6" t="s">
        <v>1151</v>
      </c>
      <c r="D1851" s="5">
        <v>2001</v>
      </c>
      <c r="E1851" s="5">
        <v>15</v>
      </c>
      <c r="F1851" s="5">
        <v>5</v>
      </c>
      <c r="G1851" s="5">
        <v>95223</v>
      </c>
      <c r="H1851" s="5" t="s">
        <v>1152</v>
      </c>
      <c r="I1851" s="7">
        <v>1.7</v>
      </c>
      <c r="J1851" s="5">
        <v>30</v>
      </c>
      <c r="K1851" s="5">
        <v>5</v>
      </c>
      <c r="L1851" s="5">
        <v>10</v>
      </c>
      <c r="M1851" s="5">
        <v>5</v>
      </c>
      <c r="N1851" s="5">
        <v>0</v>
      </c>
      <c r="O1851" s="5">
        <v>15</v>
      </c>
      <c r="P1851" s="5">
        <v>30</v>
      </c>
      <c r="Q1851" s="5">
        <v>15</v>
      </c>
      <c r="R1851" s="5">
        <v>0</v>
      </c>
      <c r="S1851" s="5">
        <v>60</v>
      </c>
      <c r="T1851" s="4">
        <v>1800</v>
      </c>
      <c r="U1851" s="26">
        <f t="shared" si="56"/>
        <v>20.596405030039161</v>
      </c>
      <c r="V1851" s="26">
        <f t="shared" si="57"/>
        <v>617.89215090117489</v>
      </c>
      <c r="Z1851" s="4">
        <v>17</v>
      </c>
      <c r="AA1851" s="26">
        <v>18.319813588493361</v>
      </c>
      <c r="AB1851" s="26">
        <v>457.99533971233404</v>
      </c>
    </row>
    <row r="1852" spans="1:28" x14ac:dyDescent="0.25">
      <c r="A1852" s="5" t="s">
        <v>1190</v>
      </c>
      <c r="B1852" s="6" t="s">
        <v>1150</v>
      </c>
      <c r="C1852" s="6" t="s">
        <v>1151</v>
      </c>
      <c r="D1852" s="5">
        <v>2008</v>
      </c>
      <c r="E1852" s="5">
        <v>8</v>
      </c>
      <c r="F1852" s="5">
        <v>7</v>
      </c>
      <c r="G1852" s="5">
        <v>94521</v>
      </c>
      <c r="H1852" s="5" t="s">
        <v>1152</v>
      </c>
      <c r="I1852" s="7">
        <v>3.9</v>
      </c>
      <c r="J1852" s="5">
        <v>61</v>
      </c>
      <c r="K1852" s="5">
        <v>8</v>
      </c>
      <c r="L1852" s="5">
        <v>2</v>
      </c>
      <c r="M1852" s="5">
        <v>2</v>
      </c>
      <c r="N1852" s="5">
        <v>8</v>
      </c>
      <c r="O1852" s="5">
        <v>24</v>
      </c>
      <c r="P1852" s="5">
        <v>6</v>
      </c>
      <c r="Q1852" s="5">
        <v>6</v>
      </c>
      <c r="R1852" s="5">
        <v>24</v>
      </c>
      <c r="S1852" s="5">
        <v>60</v>
      </c>
      <c r="T1852" s="4">
        <v>3660</v>
      </c>
      <c r="U1852" s="26">
        <f t="shared" si="56"/>
        <v>21.132566330124444</v>
      </c>
      <c r="V1852" s="26">
        <f t="shared" si="57"/>
        <v>1289.0865461375911</v>
      </c>
      <c r="Z1852" s="4">
        <v>8</v>
      </c>
      <c r="AA1852" s="26">
        <v>88.468001331863505</v>
      </c>
      <c r="AB1852" s="26">
        <v>8846.8001331863506</v>
      </c>
    </row>
    <row r="1853" spans="1:28" x14ac:dyDescent="0.25">
      <c r="A1853" s="5" t="s">
        <v>1203</v>
      </c>
      <c r="B1853" s="6" t="s">
        <v>1150</v>
      </c>
      <c r="C1853" s="6" t="s">
        <v>1151</v>
      </c>
      <c r="D1853" s="5">
        <v>2009</v>
      </c>
      <c r="E1853" s="5">
        <v>7</v>
      </c>
      <c r="F1853" s="5">
        <v>9</v>
      </c>
      <c r="G1853" s="5">
        <v>95623</v>
      </c>
      <c r="H1853" s="5" t="s">
        <v>1152</v>
      </c>
      <c r="I1853" s="7">
        <v>3.7</v>
      </c>
      <c r="J1853" s="5">
        <v>50</v>
      </c>
      <c r="K1853" s="5">
        <v>5</v>
      </c>
      <c r="L1853" s="5">
        <v>2</v>
      </c>
      <c r="M1853" s="5">
        <v>10</v>
      </c>
      <c r="N1853" s="5">
        <v>3</v>
      </c>
      <c r="O1853" s="5">
        <v>15</v>
      </c>
      <c r="P1853" s="5">
        <v>6</v>
      </c>
      <c r="Q1853" s="5">
        <v>30</v>
      </c>
      <c r="R1853" s="5">
        <v>9</v>
      </c>
      <c r="S1853" s="5">
        <v>60</v>
      </c>
      <c r="T1853" s="4">
        <v>3000</v>
      </c>
      <c r="U1853" s="26">
        <f t="shared" si="56"/>
        <v>21.20614004345693</v>
      </c>
      <c r="V1853" s="26">
        <f t="shared" si="57"/>
        <v>1060.3070021728465</v>
      </c>
      <c r="Z1853" s="4">
        <v>6</v>
      </c>
      <c r="AA1853" s="26">
        <v>18.826212619016751</v>
      </c>
      <c r="AB1853" s="26">
        <v>1129.572757141005</v>
      </c>
    </row>
    <row r="1854" spans="1:28" x14ac:dyDescent="0.25">
      <c r="A1854" s="5" t="s">
        <v>1209</v>
      </c>
      <c r="B1854" s="6" t="s">
        <v>1150</v>
      </c>
      <c r="C1854" s="6" t="s">
        <v>1151</v>
      </c>
      <c r="D1854" s="5">
        <v>2009</v>
      </c>
      <c r="E1854" s="5">
        <v>7</v>
      </c>
      <c r="F1854" s="5">
        <v>10</v>
      </c>
      <c r="G1854" s="5">
        <v>93722</v>
      </c>
      <c r="H1854" s="5" t="s">
        <v>1152</v>
      </c>
      <c r="I1854" s="7">
        <v>1.5</v>
      </c>
      <c r="J1854" s="5">
        <v>11</v>
      </c>
      <c r="K1854" s="5">
        <v>2</v>
      </c>
      <c r="L1854" s="5">
        <v>14</v>
      </c>
      <c r="M1854" s="5">
        <v>4</v>
      </c>
      <c r="N1854" s="5">
        <v>0</v>
      </c>
      <c r="O1854" s="5">
        <v>6</v>
      </c>
      <c r="P1854" s="5">
        <v>42</v>
      </c>
      <c r="Q1854" s="5">
        <v>12</v>
      </c>
      <c r="R1854" s="5">
        <v>0</v>
      </c>
      <c r="S1854" s="5">
        <v>60</v>
      </c>
      <c r="T1854" s="4">
        <v>660</v>
      </c>
      <c r="U1854" s="26">
        <f t="shared" si="56"/>
        <v>21.20614004345693</v>
      </c>
      <c r="V1854" s="26">
        <f t="shared" si="57"/>
        <v>233.26754047802623</v>
      </c>
      <c r="Z1854" s="4">
        <v>12</v>
      </c>
      <c r="AA1854" s="26">
        <v>24.368426216972477</v>
      </c>
      <c r="AB1854" s="26">
        <v>1340.2634419334863</v>
      </c>
    </row>
    <row r="1855" spans="1:28" x14ac:dyDescent="0.25">
      <c r="A1855" s="5" t="s">
        <v>1213</v>
      </c>
      <c r="B1855" s="6" t="s">
        <v>1150</v>
      </c>
      <c r="C1855" s="6" t="s">
        <v>1151</v>
      </c>
      <c r="D1855" s="5">
        <v>2004</v>
      </c>
      <c r="E1855" s="5">
        <v>12</v>
      </c>
      <c r="F1855" s="5">
        <v>10</v>
      </c>
      <c r="G1855" s="5">
        <v>93654</v>
      </c>
      <c r="H1855" s="5" t="s">
        <v>1152</v>
      </c>
      <c r="I1855" s="7">
        <v>9.1999999999999993</v>
      </c>
      <c r="J1855" s="5">
        <v>100</v>
      </c>
      <c r="K1855" s="5">
        <v>5</v>
      </c>
      <c r="L1855" s="5">
        <v>5</v>
      </c>
      <c r="M1855" s="5">
        <v>5</v>
      </c>
      <c r="N1855" s="5">
        <v>5</v>
      </c>
      <c r="O1855" s="5">
        <v>15</v>
      </c>
      <c r="P1855" s="5">
        <v>15</v>
      </c>
      <c r="Q1855" s="5">
        <v>15</v>
      </c>
      <c r="R1855" s="5">
        <v>15</v>
      </c>
      <c r="S1855" s="5">
        <v>60</v>
      </c>
      <c r="T1855" s="4">
        <v>6000</v>
      </c>
      <c r="U1855" s="26">
        <f t="shared" si="56"/>
        <v>20.830834091889049</v>
      </c>
      <c r="V1855" s="26">
        <f t="shared" si="57"/>
        <v>2083.0834091889051</v>
      </c>
      <c r="Z1855" s="4">
        <v>11</v>
      </c>
      <c r="AA1855" s="26">
        <v>15.332481596805319</v>
      </c>
      <c r="AB1855" s="26">
        <v>1379.9233437124788</v>
      </c>
    </row>
    <row r="1856" spans="1:28" x14ac:dyDescent="0.25">
      <c r="A1856" s="5" t="s">
        <v>1247</v>
      </c>
      <c r="B1856" s="6" t="s">
        <v>1150</v>
      </c>
      <c r="C1856" s="6" t="s">
        <v>1151</v>
      </c>
      <c r="D1856" s="5">
        <v>2005</v>
      </c>
      <c r="E1856" s="5">
        <v>11</v>
      </c>
      <c r="F1856" s="5">
        <v>19</v>
      </c>
      <c r="G1856" s="5">
        <v>90028</v>
      </c>
      <c r="H1856" s="5" t="s">
        <v>1152</v>
      </c>
      <c r="I1856" s="7">
        <v>4.0999999999999996</v>
      </c>
      <c r="J1856" s="5">
        <v>30</v>
      </c>
      <c r="K1856" s="5">
        <v>5</v>
      </c>
      <c r="L1856" s="5">
        <v>5</v>
      </c>
      <c r="M1856" s="5">
        <v>5</v>
      </c>
      <c r="N1856" s="5">
        <v>5</v>
      </c>
      <c r="O1856" s="5">
        <v>15</v>
      </c>
      <c r="P1856" s="5">
        <v>15</v>
      </c>
      <c r="Q1856" s="5">
        <v>15</v>
      </c>
      <c r="R1856" s="5">
        <v>15</v>
      </c>
      <c r="S1856" s="5">
        <v>60</v>
      </c>
      <c r="T1856" s="4">
        <v>1800</v>
      </c>
      <c r="U1856" s="26">
        <f t="shared" si="56"/>
        <v>20.907405200562483</v>
      </c>
      <c r="V1856" s="26">
        <f t="shared" si="57"/>
        <v>627.22215601687446</v>
      </c>
      <c r="Z1856" s="4">
        <v>16</v>
      </c>
      <c r="AA1856" s="26">
        <v>15.637219305997721</v>
      </c>
      <c r="AB1856" s="26">
        <v>609.85155293391108</v>
      </c>
    </row>
    <row r="1857" spans="1:28" x14ac:dyDescent="0.25">
      <c r="A1857" s="5" t="s">
        <v>1253</v>
      </c>
      <c r="B1857" s="6" t="s">
        <v>1150</v>
      </c>
      <c r="C1857" s="6" t="s">
        <v>1151</v>
      </c>
      <c r="D1857" s="5">
        <v>2009</v>
      </c>
      <c r="E1857" s="5">
        <v>7</v>
      </c>
      <c r="F1857" s="5">
        <v>19</v>
      </c>
      <c r="G1857" s="5">
        <v>91722</v>
      </c>
      <c r="H1857" s="5" t="s">
        <v>1152</v>
      </c>
      <c r="I1857" s="7">
        <v>5.8</v>
      </c>
      <c r="J1857" s="5">
        <v>52</v>
      </c>
      <c r="K1857" s="5">
        <v>5</v>
      </c>
      <c r="L1857" s="5">
        <v>5</v>
      </c>
      <c r="M1857" s="5">
        <v>5</v>
      </c>
      <c r="N1857" s="5">
        <v>5</v>
      </c>
      <c r="O1857" s="5">
        <v>15</v>
      </c>
      <c r="P1857" s="5">
        <v>15</v>
      </c>
      <c r="Q1857" s="5">
        <v>15</v>
      </c>
      <c r="R1857" s="5">
        <v>15</v>
      </c>
      <c r="S1857" s="5">
        <v>60</v>
      </c>
      <c r="T1857" s="4">
        <v>3120</v>
      </c>
      <c r="U1857" s="26">
        <f t="shared" si="56"/>
        <v>21.20614004345693</v>
      </c>
      <c r="V1857" s="26">
        <f t="shared" si="57"/>
        <v>1102.7192822597603</v>
      </c>
      <c r="Z1857" s="4">
        <v>14</v>
      </c>
      <c r="AA1857" s="26">
        <v>47.825447856076323</v>
      </c>
      <c r="AB1857" s="26">
        <v>621.73082212899226</v>
      </c>
    </row>
    <row r="1858" spans="1:28" x14ac:dyDescent="0.25">
      <c r="A1858" s="5" t="s">
        <v>1255</v>
      </c>
      <c r="B1858" s="6" t="s">
        <v>1150</v>
      </c>
      <c r="C1858" s="6" t="s">
        <v>1151</v>
      </c>
      <c r="D1858" s="5">
        <v>2007</v>
      </c>
      <c r="E1858" s="5">
        <v>9</v>
      </c>
      <c r="F1858" s="5">
        <v>19</v>
      </c>
      <c r="G1858" s="5">
        <v>91006</v>
      </c>
      <c r="H1858" s="5" t="s">
        <v>1152</v>
      </c>
      <c r="I1858" s="7">
        <v>3.9</v>
      </c>
      <c r="J1858" s="5">
        <v>81</v>
      </c>
      <c r="K1858" s="5">
        <v>5</v>
      </c>
      <c r="L1858" s="5">
        <v>5</v>
      </c>
      <c r="M1858" s="5">
        <v>5</v>
      </c>
      <c r="N1858" s="5">
        <v>5</v>
      </c>
      <c r="O1858" s="5">
        <v>15</v>
      </c>
      <c r="P1858" s="5">
        <v>15</v>
      </c>
      <c r="Q1858" s="5">
        <v>15</v>
      </c>
      <c r="R1858" s="5">
        <v>15</v>
      </c>
      <c r="S1858" s="5">
        <v>60</v>
      </c>
      <c r="T1858" s="4">
        <v>4860</v>
      </c>
      <c r="U1858" s="26">
        <f t="shared" ref="U1858:U1921" si="58">(VLOOKUP(E1858,t_factor30,7))*S1858</f>
        <v>21.058259987257841</v>
      </c>
      <c r="V1858" s="26">
        <f t="shared" ref="V1858:V1921" si="59">J1858*U1858</f>
        <v>1705.7190589678851</v>
      </c>
      <c r="Z1858" s="4">
        <v>8</v>
      </c>
      <c r="AA1858" s="26">
        <v>39.178686304110983</v>
      </c>
      <c r="AB1858" s="26">
        <v>3134.2949043288786</v>
      </c>
    </row>
    <row r="1859" spans="1:28" x14ac:dyDescent="0.25">
      <c r="A1859" s="5" t="s">
        <v>1266</v>
      </c>
      <c r="B1859" s="6" t="s">
        <v>1150</v>
      </c>
      <c r="C1859" s="6" t="s">
        <v>1151</v>
      </c>
      <c r="D1859" s="5">
        <v>2013</v>
      </c>
      <c r="E1859" s="5">
        <v>3</v>
      </c>
      <c r="F1859" s="5">
        <v>19</v>
      </c>
      <c r="G1859" s="5">
        <v>91351</v>
      </c>
      <c r="H1859" s="5" t="s">
        <v>1152</v>
      </c>
      <c r="I1859" s="7">
        <v>5.9</v>
      </c>
      <c r="J1859" s="5">
        <v>70</v>
      </c>
      <c r="K1859" s="5">
        <v>6</v>
      </c>
      <c r="L1859" s="5">
        <v>2</v>
      </c>
      <c r="M1859" s="5">
        <v>6</v>
      </c>
      <c r="N1859" s="5">
        <v>6</v>
      </c>
      <c r="O1859" s="5">
        <v>18</v>
      </c>
      <c r="P1859" s="5">
        <v>6</v>
      </c>
      <c r="Q1859" s="5">
        <v>18</v>
      </c>
      <c r="R1859" s="5">
        <v>18</v>
      </c>
      <c r="S1859" s="5">
        <v>60</v>
      </c>
      <c r="T1859" s="4">
        <v>4200</v>
      </c>
      <c r="U1859" s="26">
        <f t="shared" si="58"/>
        <v>21.493321113529618</v>
      </c>
      <c r="V1859" s="26">
        <f t="shared" si="59"/>
        <v>1504.5324779470732</v>
      </c>
      <c r="Z1859" s="4">
        <v>22</v>
      </c>
      <c r="AA1859" s="26">
        <v>12.04202337313124</v>
      </c>
      <c r="AB1859" s="26">
        <v>433.51284143272466</v>
      </c>
    </row>
    <row r="1860" spans="1:28" x14ac:dyDescent="0.25">
      <c r="A1860" s="5" t="s">
        <v>1281</v>
      </c>
      <c r="B1860" s="6" t="s">
        <v>1150</v>
      </c>
      <c r="C1860" s="6" t="s">
        <v>1151</v>
      </c>
      <c r="D1860" s="5">
        <v>2006</v>
      </c>
      <c r="E1860" s="5">
        <v>10</v>
      </c>
      <c r="F1860" s="5">
        <v>19</v>
      </c>
      <c r="G1860" s="5">
        <v>91350</v>
      </c>
      <c r="H1860" s="5" t="s">
        <v>1152</v>
      </c>
      <c r="I1860" s="7">
        <v>0</v>
      </c>
      <c r="J1860" s="5">
        <v>1</v>
      </c>
      <c r="K1860" s="5">
        <v>5</v>
      </c>
      <c r="L1860" s="5">
        <v>5</v>
      </c>
      <c r="M1860" s="5">
        <v>5</v>
      </c>
      <c r="N1860" s="5">
        <v>5</v>
      </c>
      <c r="O1860" s="5">
        <v>15</v>
      </c>
      <c r="P1860" s="5">
        <v>15</v>
      </c>
      <c r="Q1860" s="5">
        <v>15</v>
      </c>
      <c r="R1860" s="5">
        <v>15</v>
      </c>
      <c r="S1860" s="5">
        <v>60</v>
      </c>
      <c r="T1860" s="4">
        <v>60</v>
      </c>
      <c r="U1860" s="26">
        <f t="shared" si="58"/>
        <v>20.983210017074558</v>
      </c>
      <c r="V1860" s="26">
        <f t="shared" si="59"/>
        <v>20.983210017074558</v>
      </c>
      <c r="Z1860" s="4">
        <v>16</v>
      </c>
      <c r="AA1860" s="26">
        <v>9.1217112618320044</v>
      </c>
      <c r="AB1860" s="26">
        <v>638.51978832824034</v>
      </c>
    </row>
    <row r="1861" spans="1:28" x14ac:dyDescent="0.25">
      <c r="A1861" s="5" t="s">
        <v>1287</v>
      </c>
      <c r="B1861" s="6" t="s">
        <v>1150</v>
      </c>
      <c r="C1861" s="6" t="s">
        <v>1151</v>
      </c>
      <c r="D1861" s="5">
        <v>2004</v>
      </c>
      <c r="E1861" s="5">
        <v>12</v>
      </c>
      <c r="F1861" s="5">
        <v>19</v>
      </c>
      <c r="G1861" s="5">
        <v>90808</v>
      </c>
      <c r="H1861" s="5" t="s">
        <v>1152</v>
      </c>
      <c r="I1861" s="7">
        <v>4</v>
      </c>
      <c r="J1861" s="5">
        <v>60</v>
      </c>
      <c r="K1861" s="5">
        <v>5</v>
      </c>
      <c r="L1861" s="5">
        <v>5</v>
      </c>
      <c r="M1861" s="5">
        <v>5</v>
      </c>
      <c r="N1861" s="5">
        <v>5</v>
      </c>
      <c r="O1861" s="5">
        <v>15</v>
      </c>
      <c r="P1861" s="5">
        <v>15</v>
      </c>
      <c r="Q1861" s="5">
        <v>15</v>
      </c>
      <c r="R1861" s="5">
        <v>15</v>
      </c>
      <c r="S1861" s="5">
        <v>60</v>
      </c>
      <c r="T1861" s="4">
        <v>3600</v>
      </c>
      <c r="U1861" s="26">
        <f t="shared" si="58"/>
        <v>20.830834091889049</v>
      </c>
      <c r="V1861" s="26">
        <f t="shared" si="59"/>
        <v>1249.8500455133428</v>
      </c>
      <c r="Z1861" s="4">
        <v>18</v>
      </c>
      <c r="AA1861" s="26">
        <v>0</v>
      </c>
      <c r="AB1861" s="26">
        <v>0</v>
      </c>
    </row>
    <row r="1862" spans="1:28" x14ac:dyDescent="0.25">
      <c r="A1862" s="5" t="s">
        <v>1340</v>
      </c>
      <c r="B1862" s="6" t="s">
        <v>1150</v>
      </c>
      <c r="C1862" s="6" t="s">
        <v>1151</v>
      </c>
      <c r="D1862" s="5">
        <v>2006</v>
      </c>
      <c r="E1862" s="5">
        <v>10</v>
      </c>
      <c r="F1862" s="5">
        <v>30</v>
      </c>
      <c r="G1862" s="5">
        <v>90620</v>
      </c>
      <c r="H1862" s="5" t="s">
        <v>1152</v>
      </c>
      <c r="I1862" s="7">
        <v>6.8</v>
      </c>
      <c r="J1862" s="5">
        <v>61</v>
      </c>
      <c r="K1862" s="5">
        <v>4</v>
      </c>
      <c r="L1862" s="5">
        <v>4</v>
      </c>
      <c r="M1862" s="5">
        <v>6</v>
      </c>
      <c r="N1862" s="5">
        <v>6</v>
      </c>
      <c r="O1862" s="5">
        <v>12</v>
      </c>
      <c r="P1862" s="5">
        <v>12</v>
      </c>
      <c r="Q1862" s="5">
        <v>18</v>
      </c>
      <c r="R1862" s="5">
        <v>18</v>
      </c>
      <c r="S1862" s="5">
        <v>60</v>
      </c>
      <c r="T1862" s="4">
        <v>3660</v>
      </c>
      <c r="U1862" s="26">
        <f t="shared" si="58"/>
        <v>20.983210017074558</v>
      </c>
      <c r="V1862" s="26">
        <f t="shared" si="59"/>
        <v>1279.975811041548</v>
      </c>
      <c r="Z1862" s="4">
        <v>17</v>
      </c>
      <c r="AA1862" s="26">
        <v>32.71395283659529</v>
      </c>
      <c r="AB1862" s="26">
        <v>1308.5581134638117</v>
      </c>
    </row>
    <row r="1863" spans="1:28" x14ac:dyDescent="0.25">
      <c r="A1863" s="5" t="s">
        <v>1398</v>
      </c>
      <c r="B1863" s="6" t="s">
        <v>1150</v>
      </c>
      <c r="C1863" s="6" t="s">
        <v>1151</v>
      </c>
      <c r="D1863" s="5">
        <v>2007</v>
      </c>
      <c r="E1863" s="5">
        <v>9</v>
      </c>
      <c r="F1863" s="5">
        <v>33</v>
      </c>
      <c r="G1863" s="5">
        <v>92591</v>
      </c>
      <c r="H1863" s="5" t="s">
        <v>1152</v>
      </c>
      <c r="I1863" s="7">
        <v>2</v>
      </c>
      <c r="J1863" s="5">
        <v>10</v>
      </c>
      <c r="K1863" s="5">
        <v>4</v>
      </c>
      <c r="L1863" s="5">
        <v>8</v>
      </c>
      <c r="M1863" s="5">
        <v>4</v>
      </c>
      <c r="N1863" s="5">
        <v>4</v>
      </c>
      <c r="O1863" s="5">
        <v>12</v>
      </c>
      <c r="P1863" s="5">
        <v>24</v>
      </c>
      <c r="Q1863" s="5">
        <v>12</v>
      </c>
      <c r="R1863" s="5">
        <v>12</v>
      </c>
      <c r="S1863" s="5">
        <v>60</v>
      </c>
      <c r="T1863" s="4">
        <v>600</v>
      </c>
      <c r="U1863" s="26">
        <f t="shared" si="58"/>
        <v>21.058259987257841</v>
      </c>
      <c r="V1863" s="26">
        <f t="shared" si="59"/>
        <v>210.58259987257841</v>
      </c>
      <c r="Z1863" s="4">
        <v>17</v>
      </c>
      <c r="AA1863" s="26">
        <v>10.468464907710493</v>
      </c>
      <c r="AB1863" s="26">
        <v>104.68464907710492</v>
      </c>
    </row>
    <row r="1864" spans="1:28" x14ac:dyDescent="0.25">
      <c r="A1864" s="5" t="s">
        <v>1401</v>
      </c>
      <c r="B1864" s="6" t="s">
        <v>1150</v>
      </c>
      <c r="C1864" s="6" t="s">
        <v>1151</v>
      </c>
      <c r="D1864" s="5">
        <v>2005</v>
      </c>
      <c r="E1864" s="5">
        <v>11</v>
      </c>
      <c r="F1864" s="5">
        <v>33</v>
      </c>
      <c r="G1864" s="5">
        <v>92532</v>
      </c>
      <c r="H1864" s="5" t="s">
        <v>1152</v>
      </c>
      <c r="I1864" s="7">
        <v>6.2</v>
      </c>
      <c r="J1864" s="5">
        <v>100</v>
      </c>
      <c r="K1864" s="5">
        <v>6</v>
      </c>
      <c r="L1864" s="5">
        <v>4</v>
      </c>
      <c r="M1864" s="5">
        <v>4</v>
      </c>
      <c r="N1864" s="5">
        <v>6</v>
      </c>
      <c r="O1864" s="5">
        <v>18</v>
      </c>
      <c r="P1864" s="5">
        <v>12</v>
      </c>
      <c r="Q1864" s="5">
        <v>12</v>
      </c>
      <c r="R1864" s="5">
        <v>18</v>
      </c>
      <c r="S1864" s="5">
        <v>60</v>
      </c>
      <c r="T1864" s="4">
        <v>6000</v>
      </c>
      <c r="U1864" s="26">
        <f t="shared" si="58"/>
        <v>20.907405200562483</v>
      </c>
      <c r="V1864" s="26">
        <f t="shared" si="59"/>
        <v>2090.7405200562484</v>
      </c>
      <c r="Z1864" s="4">
        <v>17</v>
      </c>
      <c r="AA1864" s="26">
        <v>5.2342324538552463</v>
      </c>
      <c r="AB1864" s="26">
        <v>57.57655699240771</v>
      </c>
    </row>
    <row r="1865" spans="1:28" x14ac:dyDescent="0.25">
      <c r="A1865" s="5" t="s">
        <v>1448</v>
      </c>
      <c r="B1865" s="6" t="s">
        <v>1150</v>
      </c>
      <c r="C1865" s="6" t="s">
        <v>1151</v>
      </c>
      <c r="D1865" s="5">
        <v>2009</v>
      </c>
      <c r="E1865" s="5">
        <v>7</v>
      </c>
      <c r="F1865" s="5">
        <v>36</v>
      </c>
      <c r="G1865" s="5">
        <v>92407</v>
      </c>
      <c r="H1865" s="5" t="s">
        <v>1152</v>
      </c>
      <c r="I1865" s="7">
        <v>1.6</v>
      </c>
      <c r="J1865" s="5">
        <v>35</v>
      </c>
      <c r="K1865" s="5">
        <v>5</v>
      </c>
      <c r="L1865" s="5">
        <v>5</v>
      </c>
      <c r="M1865" s="5">
        <v>5</v>
      </c>
      <c r="N1865" s="5">
        <v>5</v>
      </c>
      <c r="O1865" s="5">
        <v>15</v>
      </c>
      <c r="P1865" s="5">
        <v>15</v>
      </c>
      <c r="Q1865" s="5">
        <v>15</v>
      </c>
      <c r="R1865" s="5">
        <v>15</v>
      </c>
      <c r="S1865" s="5">
        <v>60</v>
      </c>
      <c r="T1865" s="4">
        <v>2100</v>
      </c>
      <c r="U1865" s="26">
        <f t="shared" si="58"/>
        <v>21.20614004345693</v>
      </c>
      <c r="V1865" s="26">
        <f t="shared" si="59"/>
        <v>742.2149015209925</v>
      </c>
      <c r="Z1865" s="4">
        <v>14</v>
      </c>
      <c r="AA1865" s="26">
        <v>18.09611540500185</v>
      </c>
      <c r="AB1865" s="26">
        <v>814.32519322508324</v>
      </c>
    </row>
    <row r="1866" spans="1:28" x14ac:dyDescent="0.25">
      <c r="A1866" s="5" t="s">
        <v>1507</v>
      </c>
      <c r="B1866" s="6" t="s">
        <v>1150</v>
      </c>
      <c r="C1866" s="6" t="s">
        <v>1151</v>
      </c>
      <c r="D1866" s="5">
        <v>2008</v>
      </c>
      <c r="E1866" s="5">
        <v>8</v>
      </c>
      <c r="F1866" s="5">
        <v>39</v>
      </c>
      <c r="G1866" s="5">
        <v>95209</v>
      </c>
      <c r="H1866" s="5" t="s">
        <v>1152</v>
      </c>
      <c r="I1866" s="7">
        <v>0.7</v>
      </c>
      <c r="J1866" s="5">
        <v>2</v>
      </c>
      <c r="K1866" s="5">
        <v>4</v>
      </c>
      <c r="L1866" s="5">
        <v>8</v>
      </c>
      <c r="M1866" s="5">
        <v>4</v>
      </c>
      <c r="N1866" s="5">
        <v>4</v>
      </c>
      <c r="O1866" s="5">
        <v>12</v>
      </c>
      <c r="P1866" s="5">
        <v>24</v>
      </c>
      <c r="Q1866" s="5">
        <v>12</v>
      </c>
      <c r="R1866" s="5">
        <v>12</v>
      </c>
      <c r="S1866" s="5">
        <v>60</v>
      </c>
      <c r="T1866" s="4">
        <v>120</v>
      </c>
      <c r="U1866" s="26">
        <f t="shared" si="58"/>
        <v>21.132566330124444</v>
      </c>
      <c r="V1866" s="26">
        <f t="shared" si="59"/>
        <v>42.265132660248888</v>
      </c>
      <c r="Z1866" s="4">
        <v>11</v>
      </c>
      <c r="AA1866" s="26">
        <v>8.943947598136436</v>
      </c>
      <c r="AB1866" s="26">
        <v>53.663685588818616</v>
      </c>
    </row>
    <row r="1867" spans="1:28" x14ac:dyDescent="0.25">
      <c r="A1867" s="5" t="s">
        <v>1511</v>
      </c>
      <c r="B1867" s="6" t="s">
        <v>1150</v>
      </c>
      <c r="C1867" s="6" t="s">
        <v>1151</v>
      </c>
      <c r="D1867" s="5">
        <v>2002</v>
      </c>
      <c r="E1867" s="5">
        <v>14</v>
      </c>
      <c r="F1867" s="5">
        <v>40</v>
      </c>
      <c r="G1867" s="5">
        <v>93433</v>
      </c>
      <c r="H1867" s="5" t="s">
        <v>1152</v>
      </c>
      <c r="I1867" s="7">
        <v>2</v>
      </c>
      <c r="J1867" s="5">
        <v>40</v>
      </c>
      <c r="K1867" s="5">
        <v>5</v>
      </c>
      <c r="L1867" s="5">
        <v>8</v>
      </c>
      <c r="M1867" s="5">
        <v>5</v>
      </c>
      <c r="N1867" s="5">
        <v>2</v>
      </c>
      <c r="O1867" s="5">
        <v>15</v>
      </c>
      <c r="P1867" s="5">
        <v>24</v>
      </c>
      <c r="Q1867" s="5">
        <v>15</v>
      </c>
      <c r="R1867" s="5">
        <v>6</v>
      </c>
      <c r="S1867" s="5">
        <v>60</v>
      </c>
      <c r="T1867" s="4">
        <v>2400</v>
      </c>
      <c r="U1867" s="26">
        <f t="shared" si="58"/>
        <v>20.67534604588133</v>
      </c>
      <c r="V1867" s="26">
        <f t="shared" si="59"/>
        <v>827.01384183525317</v>
      </c>
      <c r="Z1867" s="4">
        <v>8</v>
      </c>
      <c r="AA1867" s="26">
        <v>15.165943085462317</v>
      </c>
      <c r="AB1867" s="26">
        <v>1349.7689346061461</v>
      </c>
    </row>
    <row r="1868" spans="1:28" x14ac:dyDescent="0.25">
      <c r="A1868" s="5" t="s">
        <v>1523</v>
      </c>
      <c r="B1868" s="6" t="s">
        <v>1150</v>
      </c>
      <c r="C1868" s="6" t="s">
        <v>1151</v>
      </c>
      <c r="D1868" s="5">
        <v>2000</v>
      </c>
      <c r="E1868" s="5">
        <v>16</v>
      </c>
      <c r="F1868" s="5">
        <v>41</v>
      </c>
      <c r="G1868" s="5">
        <v>94403</v>
      </c>
      <c r="H1868" s="5" t="s">
        <v>1152</v>
      </c>
      <c r="I1868" s="7">
        <v>3</v>
      </c>
      <c r="J1868" s="5">
        <v>60</v>
      </c>
      <c r="K1868" s="5">
        <v>4</v>
      </c>
      <c r="L1868" s="5">
        <v>6</v>
      </c>
      <c r="M1868" s="5">
        <v>10</v>
      </c>
      <c r="N1868" s="5">
        <v>0</v>
      </c>
      <c r="O1868" s="5">
        <v>12</v>
      </c>
      <c r="P1868" s="5">
        <v>18</v>
      </c>
      <c r="Q1868" s="5">
        <v>30</v>
      </c>
      <c r="R1868" s="5">
        <v>0</v>
      </c>
      <c r="S1868" s="5">
        <v>60</v>
      </c>
      <c r="T1868" s="4">
        <v>3600</v>
      </c>
      <c r="U1868" s="26">
        <f t="shared" si="58"/>
        <v>20.516649552589115</v>
      </c>
      <c r="V1868" s="26">
        <f t="shared" si="59"/>
        <v>1230.9989731553469</v>
      </c>
      <c r="Z1868" s="4">
        <v>13</v>
      </c>
      <c r="AA1868" s="26">
        <v>7.7250300409789752</v>
      </c>
      <c r="AB1868" s="26">
        <v>393.97653208992773</v>
      </c>
    </row>
    <row r="1869" spans="1:28" x14ac:dyDescent="0.25">
      <c r="A1869" s="5" t="s">
        <v>1563</v>
      </c>
      <c r="B1869" s="6" t="s">
        <v>1150</v>
      </c>
      <c r="C1869" s="6" t="s">
        <v>1151</v>
      </c>
      <c r="D1869" s="5">
        <v>2008</v>
      </c>
      <c r="E1869" s="5">
        <v>8</v>
      </c>
      <c r="F1869" s="5">
        <v>43</v>
      </c>
      <c r="G1869" s="5">
        <v>95120</v>
      </c>
      <c r="H1869" s="5" t="s">
        <v>1152</v>
      </c>
      <c r="I1869" s="7">
        <v>3.7</v>
      </c>
      <c r="J1869" s="5">
        <v>19</v>
      </c>
      <c r="K1869" s="5">
        <v>5</v>
      </c>
      <c r="L1869" s="5">
        <v>8</v>
      </c>
      <c r="M1869" s="5">
        <v>5</v>
      </c>
      <c r="N1869" s="5">
        <v>2</v>
      </c>
      <c r="O1869" s="5">
        <v>15</v>
      </c>
      <c r="P1869" s="5">
        <v>24</v>
      </c>
      <c r="Q1869" s="5">
        <v>15</v>
      </c>
      <c r="R1869" s="5">
        <v>6</v>
      </c>
      <c r="S1869" s="5">
        <v>60</v>
      </c>
      <c r="T1869" s="4">
        <v>1140</v>
      </c>
      <c r="U1869" s="26">
        <f t="shared" si="58"/>
        <v>21.132566330124444</v>
      </c>
      <c r="V1869" s="26">
        <f t="shared" si="59"/>
        <v>401.51876027236443</v>
      </c>
      <c r="Z1869" s="4">
        <v>13</v>
      </c>
      <c r="AA1869" s="26">
        <v>15.45006008195795</v>
      </c>
      <c r="AB1869" s="26">
        <v>772.50300409789747</v>
      </c>
    </row>
    <row r="1870" spans="1:28" x14ac:dyDescent="0.25">
      <c r="A1870" s="5" t="s">
        <v>1570</v>
      </c>
      <c r="B1870" s="6" t="s">
        <v>1150</v>
      </c>
      <c r="C1870" s="6" t="s">
        <v>1151</v>
      </c>
      <c r="D1870" s="5">
        <v>2007</v>
      </c>
      <c r="E1870" s="5">
        <v>9</v>
      </c>
      <c r="F1870" s="5">
        <v>44</v>
      </c>
      <c r="G1870" s="5">
        <v>95006</v>
      </c>
      <c r="H1870" s="5" t="s">
        <v>1152</v>
      </c>
      <c r="I1870" s="7">
        <v>4.5999999999999996</v>
      </c>
      <c r="J1870" s="5">
        <v>100</v>
      </c>
      <c r="K1870" s="5">
        <v>5</v>
      </c>
      <c r="L1870" s="5">
        <v>5</v>
      </c>
      <c r="M1870" s="5">
        <v>5</v>
      </c>
      <c r="N1870" s="5">
        <v>5</v>
      </c>
      <c r="O1870" s="5">
        <v>15</v>
      </c>
      <c r="P1870" s="5">
        <v>15</v>
      </c>
      <c r="Q1870" s="5">
        <v>15</v>
      </c>
      <c r="R1870" s="5">
        <v>15</v>
      </c>
      <c r="S1870" s="5">
        <v>60</v>
      </c>
      <c r="T1870" s="4">
        <v>6000</v>
      </c>
      <c r="U1870" s="26">
        <f t="shared" si="58"/>
        <v>21.058259987257841</v>
      </c>
      <c r="V1870" s="26">
        <f t="shared" si="59"/>
        <v>2105.8259987257843</v>
      </c>
      <c r="Z1870" s="4">
        <v>17</v>
      </c>
      <c r="AA1870" s="26">
        <v>23.55404604234861</v>
      </c>
      <c r="AB1870" s="26">
        <v>1907.8777294302374</v>
      </c>
    </row>
    <row r="1871" spans="1:28" x14ac:dyDescent="0.25">
      <c r="A1871" s="5" t="s">
        <v>1579</v>
      </c>
      <c r="B1871" s="6" t="s">
        <v>1150</v>
      </c>
      <c r="C1871" s="6" t="s">
        <v>1151</v>
      </c>
      <c r="D1871" s="5">
        <v>2008</v>
      </c>
      <c r="E1871" s="5">
        <v>8</v>
      </c>
      <c r="F1871" s="5">
        <v>45</v>
      </c>
      <c r="G1871" s="5">
        <v>96088</v>
      </c>
      <c r="H1871" s="5" t="s">
        <v>1152</v>
      </c>
      <c r="I1871" s="7">
        <v>5.0999999999999996</v>
      </c>
      <c r="J1871" s="5">
        <v>65</v>
      </c>
      <c r="K1871" s="5">
        <v>5</v>
      </c>
      <c r="L1871" s="5">
        <v>3</v>
      </c>
      <c r="M1871" s="5">
        <v>10</v>
      </c>
      <c r="N1871" s="5">
        <v>2</v>
      </c>
      <c r="O1871" s="5">
        <v>15</v>
      </c>
      <c r="P1871" s="5">
        <v>9</v>
      </c>
      <c r="Q1871" s="5">
        <v>30</v>
      </c>
      <c r="R1871" s="5">
        <v>6</v>
      </c>
      <c r="S1871" s="5">
        <v>60</v>
      </c>
      <c r="T1871" s="4">
        <v>3900</v>
      </c>
      <c r="U1871" s="26">
        <f t="shared" si="58"/>
        <v>21.132566330124444</v>
      </c>
      <c r="V1871" s="26">
        <f t="shared" si="59"/>
        <v>1373.6168114580889</v>
      </c>
      <c r="Z1871" s="4">
        <v>7</v>
      </c>
      <c r="AA1871" s="26">
        <v>10.075252006943977</v>
      </c>
      <c r="AB1871" s="26">
        <v>231.73079615971147</v>
      </c>
    </row>
    <row r="1872" spans="1:28" x14ac:dyDescent="0.25">
      <c r="A1872" s="5" t="s">
        <v>1589</v>
      </c>
      <c r="B1872" s="6" t="s">
        <v>1150</v>
      </c>
      <c r="C1872" s="6" t="s">
        <v>1151</v>
      </c>
      <c r="D1872" s="5">
        <v>2006</v>
      </c>
      <c r="E1872" s="5">
        <v>10</v>
      </c>
      <c r="F1872" s="5">
        <v>49</v>
      </c>
      <c r="G1872" s="5">
        <v>95409</v>
      </c>
      <c r="H1872" s="5" t="s">
        <v>1152</v>
      </c>
      <c r="I1872" s="7">
        <v>3.8</v>
      </c>
      <c r="J1872" s="5">
        <v>29</v>
      </c>
      <c r="K1872" s="5">
        <v>5</v>
      </c>
      <c r="L1872" s="5">
        <v>5</v>
      </c>
      <c r="M1872" s="5">
        <v>5</v>
      </c>
      <c r="N1872" s="5">
        <v>5</v>
      </c>
      <c r="O1872" s="5">
        <v>15</v>
      </c>
      <c r="P1872" s="5">
        <v>15</v>
      </c>
      <c r="Q1872" s="5">
        <v>15</v>
      </c>
      <c r="R1872" s="5">
        <v>15</v>
      </c>
      <c r="S1872" s="5">
        <v>60</v>
      </c>
      <c r="T1872" s="4">
        <v>1740</v>
      </c>
      <c r="U1872" s="26">
        <f t="shared" si="58"/>
        <v>20.983210017074558</v>
      </c>
      <c r="V1872" s="26">
        <f t="shared" si="59"/>
        <v>608.51309049516215</v>
      </c>
      <c r="Z1872" s="4">
        <v>16</v>
      </c>
      <c r="AA1872" s="26">
        <v>9.1217112618320044</v>
      </c>
      <c r="AB1872" s="26">
        <v>364.86845047328018</v>
      </c>
    </row>
    <row r="1873" spans="1:28" x14ac:dyDescent="0.25">
      <c r="A1873" s="5" t="s">
        <v>1622</v>
      </c>
      <c r="B1873" s="6" t="s">
        <v>1150</v>
      </c>
      <c r="C1873" s="6" t="s">
        <v>1151</v>
      </c>
      <c r="D1873" s="5">
        <v>2003</v>
      </c>
      <c r="E1873" s="5">
        <v>13</v>
      </c>
      <c r="F1873" s="5">
        <v>56</v>
      </c>
      <c r="G1873" s="5">
        <v>93065</v>
      </c>
      <c r="H1873" s="5" t="s">
        <v>1152</v>
      </c>
      <c r="I1873" s="7">
        <v>2.5</v>
      </c>
      <c r="J1873" s="5">
        <v>20</v>
      </c>
      <c r="K1873" s="5">
        <v>5</v>
      </c>
      <c r="L1873" s="5">
        <v>5</v>
      </c>
      <c r="M1873" s="5">
        <v>5</v>
      </c>
      <c r="N1873" s="5">
        <v>5</v>
      </c>
      <c r="O1873" s="5">
        <v>15</v>
      </c>
      <c r="P1873" s="5">
        <v>15</v>
      </c>
      <c r="Q1873" s="5">
        <v>15</v>
      </c>
      <c r="R1873" s="5">
        <v>15</v>
      </c>
      <c r="S1873" s="5">
        <v>60</v>
      </c>
      <c r="T1873" s="4">
        <v>1200</v>
      </c>
      <c r="U1873" s="26">
        <f t="shared" si="58"/>
        <v>20.753485012639942</v>
      </c>
      <c r="V1873" s="26">
        <f t="shared" si="59"/>
        <v>415.06970025279884</v>
      </c>
      <c r="Z1873" s="4">
        <v>10</v>
      </c>
      <c r="AA1873" s="26">
        <v>31.824381292466402</v>
      </c>
      <c r="AB1873" s="26">
        <v>2227.706690472648</v>
      </c>
    </row>
    <row r="1874" spans="1:28" x14ac:dyDescent="0.25">
      <c r="A1874" s="5" t="s">
        <v>1624</v>
      </c>
      <c r="B1874" s="6" t="s">
        <v>1150</v>
      </c>
      <c r="C1874" s="6" t="s">
        <v>1151</v>
      </c>
      <c r="D1874" s="5">
        <v>2011</v>
      </c>
      <c r="E1874" s="5">
        <v>5</v>
      </c>
      <c r="F1874" s="5">
        <v>56</v>
      </c>
      <c r="G1874" s="5">
        <v>93063</v>
      </c>
      <c r="H1874" s="5" t="s">
        <v>1152</v>
      </c>
      <c r="I1874" s="7">
        <v>1.9</v>
      </c>
      <c r="J1874" s="5">
        <v>21</v>
      </c>
      <c r="K1874" s="5">
        <v>5</v>
      </c>
      <c r="L1874" s="5">
        <v>10</v>
      </c>
      <c r="M1874" s="5">
        <v>5</v>
      </c>
      <c r="N1874" s="5">
        <v>0</v>
      </c>
      <c r="O1874" s="5">
        <v>15</v>
      </c>
      <c r="P1874" s="5">
        <v>30</v>
      </c>
      <c r="Q1874" s="5">
        <v>15</v>
      </c>
      <c r="R1874" s="5">
        <v>0</v>
      </c>
      <c r="S1874" s="5">
        <v>60</v>
      </c>
      <c r="T1874" s="4">
        <v>1260</v>
      </c>
      <c r="U1874" s="26">
        <f t="shared" si="58"/>
        <v>21.351132498901048</v>
      </c>
      <c r="V1874" s="26">
        <f t="shared" si="59"/>
        <v>448.37378247692203</v>
      </c>
      <c r="Z1874" s="4">
        <v>17</v>
      </c>
      <c r="AA1874" s="26">
        <v>10.468464907710493</v>
      </c>
      <c r="AB1874" s="26">
        <v>303.58548232360431</v>
      </c>
    </row>
    <row r="1875" spans="1:28" x14ac:dyDescent="0.25">
      <c r="A1875" s="5" t="s">
        <v>1629</v>
      </c>
      <c r="B1875" s="6" t="s">
        <v>1150</v>
      </c>
      <c r="C1875" s="6" t="s">
        <v>1151</v>
      </c>
      <c r="D1875" s="5">
        <v>2013</v>
      </c>
      <c r="E1875" s="5">
        <v>3</v>
      </c>
      <c r="F1875" s="5">
        <v>56</v>
      </c>
      <c r="G1875" s="5">
        <v>91360</v>
      </c>
      <c r="H1875" s="5" t="s">
        <v>1152</v>
      </c>
      <c r="I1875" s="7">
        <v>3.6</v>
      </c>
      <c r="J1875" s="5">
        <v>49</v>
      </c>
      <c r="K1875" s="5">
        <v>6</v>
      </c>
      <c r="L1875" s="5">
        <v>2</v>
      </c>
      <c r="M1875" s="5">
        <v>6</v>
      </c>
      <c r="N1875" s="5">
        <v>6</v>
      </c>
      <c r="O1875" s="5">
        <v>18</v>
      </c>
      <c r="P1875" s="5">
        <v>6</v>
      </c>
      <c r="Q1875" s="5">
        <v>18</v>
      </c>
      <c r="R1875" s="5">
        <v>18</v>
      </c>
      <c r="S1875" s="5">
        <v>60</v>
      </c>
      <c r="T1875" s="4">
        <v>2940</v>
      </c>
      <c r="U1875" s="26">
        <f t="shared" si="58"/>
        <v>21.493321113529618</v>
      </c>
      <c r="V1875" s="26">
        <f t="shared" si="59"/>
        <v>1053.1727345629513</v>
      </c>
      <c r="Z1875" s="4">
        <v>10</v>
      </c>
      <c r="AA1875" s="26">
        <v>14.002727768685217</v>
      </c>
      <c r="AB1875" s="26">
        <v>994.19367157665044</v>
      </c>
    </row>
    <row r="1876" spans="1:28" x14ac:dyDescent="0.25">
      <c r="A1876" s="5" t="s">
        <v>415</v>
      </c>
      <c r="B1876" s="6" t="s">
        <v>1643</v>
      </c>
      <c r="C1876" s="6" t="s">
        <v>1644</v>
      </c>
      <c r="D1876" s="5">
        <v>2015</v>
      </c>
      <c r="E1876" s="5">
        <v>1</v>
      </c>
      <c r="F1876" s="5">
        <v>49</v>
      </c>
      <c r="G1876" s="5">
        <v>94952</v>
      </c>
      <c r="H1876" s="5" t="s">
        <v>1370</v>
      </c>
      <c r="I1876" s="7">
        <v>3.9</v>
      </c>
      <c r="J1876" s="5">
        <v>60</v>
      </c>
      <c r="K1876" s="5">
        <v>5</v>
      </c>
      <c r="L1876" s="5">
        <v>5</v>
      </c>
      <c r="M1876" s="5">
        <v>5</v>
      </c>
      <c r="N1876" s="5">
        <v>5</v>
      </c>
      <c r="O1876" s="5">
        <v>15</v>
      </c>
      <c r="P1876" s="5">
        <v>15</v>
      </c>
      <c r="Q1876" s="5">
        <v>15</v>
      </c>
      <c r="R1876" s="5">
        <v>15</v>
      </c>
      <c r="S1876" s="5">
        <v>60</v>
      </c>
      <c r="T1876" s="4">
        <v>3600</v>
      </c>
      <c r="U1876" s="26">
        <f t="shared" si="58"/>
        <v>21.632786438831779</v>
      </c>
      <c r="V1876" s="26">
        <f t="shared" si="59"/>
        <v>1297.9671863299068</v>
      </c>
      <c r="Z1876" s="4">
        <v>12</v>
      </c>
      <c r="AA1876" s="26">
        <v>11.542938734355383</v>
      </c>
      <c r="AB1876" s="26">
        <v>461.71754937421531</v>
      </c>
    </row>
    <row r="1877" spans="1:28" x14ac:dyDescent="0.25">
      <c r="A1877" s="5" t="s">
        <v>448</v>
      </c>
      <c r="B1877" s="6" t="s">
        <v>1660</v>
      </c>
      <c r="C1877" s="6" t="s">
        <v>1151</v>
      </c>
      <c r="D1877" s="5">
        <v>2016</v>
      </c>
      <c r="E1877" s="5">
        <v>0</v>
      </c>
      <c r="F1877" s="5">
        <v>54</v>
      </c>
      <c r="G1877" s="5">
        <v>93274</v>
      </c>
      <c r="H1877" s="5" t="s">
        <v>1370</v>
      </c>
      <c r="I1877" s="7">
        <v>1.8</v>
      </c>
      <c r="J1877" s="5">
        <v>9</v>
      </c>
      <c r="K1877" s="5">
        <v>7</v>
      </c>
      <c r="L1877" s="5">
        <v>3</v>
      </c>
      <c r="M1877" s="5">
        <v>7</v>
      </c>
      <c r="N1877" s="5">
        <v>3</v>
      </c>
      <c r="O1877" s="5">
        <v>21</v>
      </c>
      <c r="P1877" s="5">
        <v>9</v>
      </c>
      <c r="Q1877" s="5">
        <v>21</v>
      </c>
      <c r="R1877" s="5">
        <v>9</v>
      </c>
      <c r="S1877" s="5">
        <v>60</v>
      </c>
      <c r="T1877" s="4">
        <v>540</v>
      </c>
      <c r="U1877" s="26">
        <f t="shared" si="58"/>
        <v>21.632786438831779</v>
      </c>
      <c r="V1877" s="26">
        <f t="shared" si="59"/>
        <v>194.69507794948601</v>
      </c>
      <c r="Z1877" s="4">
        <v>7</v>
      </c>
      <c r="AA1877" s="26">
        <v>10.075252006943977</v>
      </c>
      <c r="AB1877" s="26">
        <v>90.677268062495784</v>
      </c>
    </row>
    <row r="1878" spans="1:28" x14ac:dyDescent="0.25">
      <c r="A1878" s="5" t="s">
        <v>1935</v>
      </c>
      <c r="B1878" s="6" t="s">
        <v>1643</v>
      </c>
      <c r="C1878" s="6" t="s">
        <v>1644</v>
      </c>
      <c r="D1878" s="5">
        <v>2013</v>
      </c>
      <c r="E1878" s="5">
        <v>3</v>
      </c>
      <c r="F1878" s="5">
        <v>30</v>
      </c>
      <c r="G1878" s="5">
        <v>92656</v>
      </c>
      <c r="H1878" s="5" t="s">
        <v>1645</v>
      </c>
      <c r="I1878" s="7">
        <v>5.8</v>
      </c>
      <c r="J1878" s="5">
        <v>100</v>
      </c>
      <c r="K1878" s="5">
        <v>5</v>
      </c>
      <c r="L1878" s="5">
        <v>5</v>
      </c>
      <c r="M1878" s="5">
        <v>5</v>
      </c>
      <c r="N1878" s="5">
        <v>5</v>
      </c>
      <c r="O1878" s="5">
        <v>15</v>
      </c>
      <c r="P1878" s="5">
        <v>15</v>
      </c>
      <c r="Q1878" s="5">
        <v>15</v>
      </c>
      <c r="R1878" s="5">
        <v>15</v>
      </c>
      <c r="S1878" s="5">
        <v>60</v>
      </c>
      <c r="T1878" s="4">
        <v>6000</v>
      </c>
      <c r="U1878" s="26">
        <f t="shared" si="58"/>
        <v>21.493321113529618</v>
      </c>
      <c r="V1878" s="26">
        <f t="shared" si="59"/>
        <v>2149.3321113529619</v>
      </c>
      <c r="Z1878" s="4">
        <v>13</v>
      </c>
      <c r="AA1878" s="26">
        <v>6.4375250341491457</v>
      </c>
      <c r="AB1878" s="26">
        <v>257.50100136596581</v>
      </c>
    </row>
    <row r="1879" spans="1:28" x14ac:dyDescent="0.25">
      <c r="A1879" s="5" t="s">
        <v>2110</v>
      </c>
      <c r="B1879" s="6" t="s">
        <v>1643</v>
      </c>
      <c r="C1879" s="6" t="s">
        <v>1644</v>
      </c>
      <c r="D1879" s="5">
        <v>2013</v>
      </c>
      <c r="E1879" s="5">
        <v>3</v>
      </c>
      <c r="F1879" s="5">
        <v>37</v>
      </c>
      <c r="G1879" s="5">
        <v>91941</v>
      </c>
      <c r="H1879" s="5" t="s">
        <v>1370</v>
      </c>
      <c r="I1879" s="7">
        <v>2</v>
      </c>
      <c r="J1879" s="5">
        <v>35</v>
      </c>
      <c r="K1879" s="5">
        <v>5</v>
      </c>
      <c r="L1879" s="5">
        <v>0</v>
      </c>
      <c r="M1879" s="5">
        <v>10</v>
      </c>
      <c r="N1879" s="5">
        <v>5</v>
      </c>
      <c r="O1879" s="5">
        <v>15</v>
      </c>
      <c r="P1879" s="5">
        <v>0</v>
      </c>
      <c r="Q1879" s="5">
        <v>30</v>
      </c>
      <c r="R1879" s="5">
        <v>15</v>
      </c>
      <c r="S1879" s="5">
        <v>60</v>
      </c>
      <c r="T1879" s="4">
        <v>2100</v>
      </c>
      <c r="U1879" s="26">
        <f t="shared" si="58"/>
        <v>21.493321113529618</v>
      </c>
      <c r="V1879" s="26">
        <f t="shared" si="59"/>
        <v>752.26623897353659</v>
      </c>
      <c r="Z1879" s="4">
        <v>13</v>
      </c>
      <c r="AA1879" s="26">
        <v>7.7250300409789752</v>
      </c>
      <c r="AB1879" s="26">
        <v>393.97653208992773</v>
      </c>
    </row>
    <row r="1880" spans="1:28" x14ac:dyDescent="0.25">
      <c r="A1880" s="5" t="s">
        <v>168</v>
      </c>
      <c r="B1880" s="6" t="s">
        <v>1643</v>
      </c>
      <c r="C1880" s="6" t="s">
        <v>1644</v>
      </c>
      <c r="D1880" s="5">
        <v>2013</v>
      </c>
      <c r="E1880" s="5">
        <v>3</v>
      </c>
      <c r="F1880" s="5">
        <v>37</v>
      </c>
      <c r="G1880" s="5">
        <v>92082</v>
      </c>
      <c r="H1880" s="5" t="s">
        <v>1370</v>
      </c>
      <c r="I1880" s="7">
        <v>3.9</v>
      </c>
      <c r="J1880" s="5">
        <v>51</v>
      </c>
      <c r="K1880" s="5">
        <v>5</v>
      </c>
      <c r="L1880" s="5">
        <v>5</v>
      </c>
      <c r="M1880" s="5">
        <v>5</v>
      </c>
      <c r="N1880" s="5">
        <v>5</v>
      </c>
      <c r="O1880" s="5">
        <v>15</v>
      </c>
      <c r="P1880" s="5">
        <v>15</v>
      </c>
      <c r="Q1880" s="5">
        <v>15</v>
      </c>
      <c r="R1880" s="5">
        <v>15</v>
      </c>
      <c r="S1880" s="5">
        <v>60</v>
      </c>
      <c r="T1880" s="4">
        <v>3060</v>
      </c>
      <c r="U1880" s="26">
        <f t="shared" si="58"/>
        <v>21.493321113529618</v>
      </c>
      <c r="V1880" s="26">
        <f t="shared" si="59"/>
        <v>1096.1593767900106</v>
      </c>
      <c r="Z1880" s="4">
        <v>7</v>
      </c>
      <c r="AA1880" s="26">
        <v>0</v>
      </c>
      <c r="AB1880" s="26">
        <v>0</v>
      </c>
    </row>
    <row r="1881" spans="1:28" x14ac:dyDescent="0.25">
      <c r="A1881" s="5" t="s">
        <v>2174</v>
      </c>
      <c r="B1881" s="6" t="s">
        <v>1643</v>
      </c>
      <c r="C1881" s="6" t="s">
        <v>1644</v>
      </c>
      <c r="D1881" s="5">
        <v>2012</v>
      </c>
      <c r="E1881" s="5">
        <v>4</v>
      </c>
      <c r="F1881" s="5">
        <v>41</v>
      </c>
      <c r="G1881" s="5">
        <v>94019</v>
      </c>
      <c r="H1881" s="5" t="s">
        <v>1645</v>
      </c>
      <c r="I1881" s="7">
        <v>1.7</v>
      </c>
      <c r="J1881" s="5">
        <v>19</v>
      </c>
      <c r="K1881" s="5">
        <v>4</v>
      </c>
      <c r="L1881" s="5">
        <v>8</v>
      </c>
      <c r="M1881" s="5">
        <v>4</v>
      </c>
      <c r="N1881" s="5">
        <v>4</v>
      </c>
      <c r="O1881" s="5">
        <v>12</v>
      </c>
      <c r="P1881" s="5">
        <v>24</v>
      </c>
      <c r="Q1881" s="5">
        <v>12</v>
      </c>
      <c r="R1881" s="5">
        <v>12</v>
      </c>
      <c r="S1881" s="5">
        <v>60</v>
      </c>
      <c r="T1881" s="4">
        <v>1140</v>
      </c>
      <c r="U1881" s="26">
        <f t="shared" si="58"/>
        <v>21.422572178477694</v>
      </c>
      <c r="V1881" s="26">
        <f t="shared" si="59"/>
        <v>407.02887139107617</v>
      </c>
      <c r="Z1881" s="4">
        <v>16</v>
      </c>
      <c r="AA1881" s="26">
        <v>20.849625741330293</v>
      </c>
      <c r="AB1881" s="26">
        <v>1125.8797900318359</v>
      </c>
    </row>
    <row r="1882" spans="1:28" x14ac:dyDescent="0.25">
      <c r="A1882" s="5" t="s">
        <v>2213</v>
      </c>
      <c r="B1882" s="6" t="s">
        <v>1643</v>
      </c>
      <c r="C1882" s="6" t="s">
        <v>1644</v>
      </c>
      <c r="D1882" s="5">
        <v>2012</v>
      </c>
      <c r="E1882" s="5">
        <v>4</v>
      </c>
      <c r="F1882" s="5">
        <v>43</v>
      </c>
      <c r="G1882" s="5">
        <v>94022</v>
      </c>
      <c r="H1882" s="5" t="s">
        <v>1645</v>
      </c>
      <c r="I1882" s="7">
        <v>1.9</v>
      </c>
      <c r="J1882" s="5">
        <v>9</v>
      </c>
      <c r="K1882" s="5">
        <v>5</v>
      </c>
      <c r="L1882" s="5">
        <v>5</v>
      </c>
      <c r="M1882" s="5">
        <v>5</v>
      </c>
      <c r="N1882" s="5">
        <v>5</v>
      </c>
      <c r="O1882" s="5">
        <v>15</v>
      </c>
      <c r="P1882" s="5">
        <v>15</v>
      </c>
      <c r="Q1882" s="5">
        <v>15</v>
      </c>
      <c r="R1882" s="5">
        <v>15</v>
      </c>
      <c r="S1882" s="5">
        <v>60</v>
      </c>
      <c r="T1882" s="4">
        <v>540</v>
      </c>
      <c r="U1882" s="26">
        <f t="shared" si="58"/>
        <v>21.422572178477694</v>
      </c>
      <c r="V1882" s="26">
        <f t="shared" si="59"/>
        <v>192.80314960629926</v>
      </c>
      <c r="Z1882" s="4">
        <v>16</v>
      </c>
      <c r="AA1882" s="26">
        <v>7.8186096529988607</v>
      </c>
      <c r="AB1882" s="26">
        <v>390.93048264994303</v>
      </c>
    </row>
    <row r="1883" spans="1:28" x14ac:dyDescent="0.25">
      <c r="A1883" s="5" t="s">
        <v>3394</v>
      </c>
      <c r="B1883" s="6" t="s">
        <v>1643</v>
      </c>
      <c r="C1883" s="6" t="s">
        <v>1644</v>
      </c>
      <c r="D1883" s="5">
        <v>2011</v>
      </c>
      <c r="E1883" s="5">
        <v>5</v>
      </c>
      <c r="F1883" s="5">
        <v>33</v>
      </c>
      <c r="G1883" s="5">
        <v>92570</v>
      </c>
      <c r="H1883" s="5" t="s">
        <v>1370</v>
      </c>
      <c r="I1883" s="7">
        <v>6</v>
      </c>
      <c r="J1883" s="5">
        <v>9</v>
      </c>
      <c r="K1883" s="5">
        <v>5</v>
      </c>
      <c r="L1883" s="5">
        <v>5</v>
      </c>
      <c r="M1883" s="5">
        <v>5</v>
      </c>
      <c r="N1883" s="5">
        <v>5</v>
      </c>
      <c r="O1883" s="5">
        <v>15</v>
      </c>
      <c r="P1883" s="5">
        <v>15</v>
      </c>
      <c r="Q1883" s="5">
        <v>15</v>
      </c>
      <c r="R1883" s="5">
        <v>15</v>
      </c>
      <c r="S1883" s="5">
        <v>60</v>
      </c>
      <c r="T1883" s="4">
        <v>540</v>
      </c>
      <c r="U1883" s="26">
        <f t="shared" si="58"/>
        <v>21.351132498901048</v>
      </c>
      <c r="V1883" s="26">
        <f t="shared" si="59"/>
        <v>192.16019249010944</v>
      </c>
      <c r="Z1883" s="4">
        <v>10</v>
      </c>
      <c r="AA1883" s="26">
        <v>25.459505033973123</v>
      </c>
      <c r="AB1883" s="26">
        <v>1043.8397063928981</v>
      </c>
    </row>
    <row r="1884" spans="1:28" x14ac:dyDescent="0.25">
      <c r="A1884" s="5" t="s">
        <v>1792</v>
      </c>
      <c r="B1884" s="6" t="s">
        <v>1643</v>
      </c>
      <c r="C1884" s="6" t="s">
        <v>1644</v>
      </c>
      <c r="D1884" s="5">
        <v>2009</v>
      </c>
      <c r="E1884" s="5">
        <v>7</v>
      </c>
      <c r="F1884" s="5">
        <v>19</v>
      </c>
      <c r="G1884" s="5">
        <v>90254</v>
      </c>
      <c r="H1884" s="5" t="s">
        <v>1645</v>
      </c>
      <c r="I1884" s="7">
        <v>5.0999999999999996</v>
      </c>
      <c r="J1884" s="5">
        <v>78</v>
      </c>
      <c r="K1884" s="5">
        <v>5</v>
      </c>
      <c r="L1884" s="5">
        <v>10</v>
      </c>
      <c r="M1884" s="5">
        <v>5</v>
      </c>
      <c r="N1884" s="5">
        <v>0</v>
      </c>
      <c r="O1884" s="5">
        <v>15</v>
      </c>
      <c r="P1884" s="5">
        <v>30</v>
      </c>
      <c r="Q1884" s="5">
        <v>15</v>
      </c>
      <c r="R1884" s="5">
        <v>0</v>
      </c>
      <c r="S1884" s="5">
        <v>60</v>
      </c>
      <c r="T1884" s="4">
        <v>4680</v>
      </c>
      <c r="U1884" s="26">
        <f t="shared" si="58"/>
        <v>21.20614004345693</v>
      </c>
      <c r="V1884" s="26">
        <f t="shared" si="59"/>
        <v>1654.0789233896405</v>
      </c>
      <c r="Z1884" s="4">
        <v>11</v>
      </c>
      <c r="AA1884" s="26">
        <v>17.887895196272872</v>
      </c>
      <c r="AB1884" s="26">
        <v>357.75790392545741</v>
      </c>
    </row>
    <row r="1885" spans="1:28" x14ac:dyDescent="0.25">
      <c r="A1885" s="5" t="s">
        <v>1651</v>
      </c>
      <c r="B1885" s="6" t="s">
        <v>1643</v>
      </c>
      <c r="C1885" s="6" t="s">
        <v>1644</v>
      </c>
      <c r="D1885" s="5">
        <v>2008</v>
      </c>
      <c r="E1885" s="5">
        <v>8</v>
      </c>
      <c r="F1885" s="5">
        <v>1</v>
      </c>
      <c r="G1885" s="5">
        <v>94550</v>
      </c>
      <c r="H1885" s="5" t="s">
        <v>1645</v>
      </c>
      <c r="I1885" s="7">
        <v>0.6</v>
      </c>
      <c r="J1885" s="5">
        <v>4</v>
      </c>
      <c r="K1885" s="5">
        <v>6</v>
      </c>
      <c r="L1885" s="5">
        <v>6</v>
      </c>
      <c r="M1885" s="5">
        <v>4</v>
      </c>
      <c r="N1885" s="5">
        <v>4</v>
      </c>
      <c r="O1885" s="5">
        <v>18</v>
      </c>
      <c r="P1885" s="5">
        <v>18</v>
      </c>
      <c r="Q1885" s="5">
        <v>12</v>
      </c>
      <c r="R1885" s="5">
        <v>12</v>
      </c>
      <c r="S1885" s="5">
        <v>60</v>
      </c>
      <c r="T1885" s="4">
        <v>240</v>
      </c>
      <c r="U1885" s="26">
        <f t="shared" si="58"/>
        <v>21.132566330124444</v>
      </c>
      <c r="V1885" s="26">
        <f t="shared" si="59"/>
        <v>84.530265320497776</v>
      </c>
      <c r="Z1885" s="4">
        <v>15</v>
      </c>
      <c r="AA1885" s="26">
        <v>20.76443260111148</v>
      </c>
      <c r="AB1885" s="26">
        <v>830.5773040444592</v>
      </c>
    </row>
    <row r="1886" spans="1:28" x14ac:dyDescent="0.25">
      <c r="A1886" s="5" t="s">
        <v>418</v>
      </c>
      <c r="B1886" s="6" t="s">
        <v>1643</v>
      </c>
      <c r="C1886" s="6" t="s">
        <v>1644</v>
      </c>
      <c r="D1886" s="5">
        <v>2008</v>
      </c>
      <c r="E1886" s="5">
        <v>8</v>
      </c>
      <c r="F1886" s="5">
        <v>49</v>
      </c>
      <c r="G1886" s="5">
        <v>95472</v>
      </c>
      <c r="H1886" s="5" t="s">
        <v>1370</v>
      </c>
      <c r="I1886" s="7">
        <v>6</v>
      </c>
      <c r="J1886" s="5">
        <v>43</v>
      </c>
      <c r="K1886" s="5">
        <v>5</v>
      </c>
      <c r="L1886" s="5">
        <v>5</v>
      </c>
      <c r="M1886" s="5">
        <v>5</v>
      </c>
      <c r="N1886" s="5">
        <v>5</v>
      </c>
      <c r="O1886" s="5">
        <v>15</v>
      </c>
      <c r="P1886" s="5">
        <v>15</v>
      </c>
      <c r="Q1886" s="5">
        <v>15</v>
      </c>
      <c r="R1886" s="5">
        <v>15</v>
      </c>
      <c r="S1886" s="5">
        <v>60</v>
      </c>
      <c r="T1886" s="4">
        <v>2580</v>
      </c>
      <c r="U1886" s="26">
        <f t="shared" si="58"/>
        <v>21.132566330124444</v>
      </c>
      <c r="V1886" s="26">
        <f t="shared" si="59"/>
        <v>908.70035219535112</v>
      </c>
      <c r="Z1886" s="4">
        <v>5</v>
      </c>
      <c r="AA1886" s="26">
        <v>6.2542424574190205</v>
      </c>
      <c r="AB1886" s="26">
        <v>118.83060669096139</v>
      </c>
    </row>
    <row r="1887" spans="1:28" x14ac:dyDescent="0.25">
      <c r="A1887" s="5" t="s">
        <v>1798</v>
      </c>
      <c r="B1887" s="6" t="s">
        <v>1660</v>
      </c>
      <c r="C1887" s="6" t="s">
        <v>1151</v>
      </c>
      <c r="D1887" s="5">
        <v>2007</v>
      </c>
      <c r="E1887" s="5">
        <v>9</v>
      </c>
      <c r="F1887" s="5">
        <v>19</v>
      </c>
      <c r="G1887" s="5">
        <v>90280</v>
      </c>
      <c r="H1887" s="5" t="s">
        <v>1645</v>
      </c>
      <c r="I1887" s="7">
        <v>5.9</v>
      </c>
      <c r="J1887" s="5">
        <v>50</v>
      </c>
      <c r="K1887" s="5">
        <v>5</v>
      </c>
      <c r="L1887" s="5">
        <v>0</v>
      </c>
      <c r="M1887" s="5">
        <v>5</v>
      </c>
      <c r="N1887" s="5">
        <v>10</v>
      </c>
      <c r="O1887" s="5">
        <v>15</v>
      </c>
      <c r="P1887" s="5">
        <v>0</v>
      </c>
      <c r="Q1887" s="5">
        <v>15</v>
      </c>
      <c r="R1887" s="5">
        <v>30</v>
      </c>
      <c r="S1887" s="5">
        <v>60</v>
      </c>
      <c r="T1887" s="4">
        <v>3000</v>
      </c>
      <c r="U1887" s="26">
        <f t="shared" si="58"/>
        <v>21.058259987257841</v>
      </c>
      <c r="V1887" s="26">
        <f t="shared" si="59"/>
        <v>1052.9129993628922</v>
      </c>
      <c r="Z1887" s="4">
        <v>12</v>
      </c>
      <c r="AA1887" s="26">
        <v>55.1495961752535</v>
      </c>
      <c r="AB1887" s="26">
        <v>2536.8814240616612</v>
      </c>
    </row>
    <row r="1888" spans="1:28" x14ac:dyDescent="0.25">
      <c r="A1888" s="5" t="s">
        <v>1862</v>
      </c>
      <c r="B1888" s="6" t="s">
        <v>1643</v>
      </c>
      <c r="C1888" s="6" t="s">
        <v>1644</v>
      </c>
      <c r="D1888" s="5">
        <v>2007</v>
      </c>
      <c r="E1888" s="5">
        <v>9</v>
      </c>
      <c r="F1888" s="5">
        <v>19</v>
      </c>
      <c r="G1888" s="5">
        <v>93510</v>
      </c>
      <c r="H1888" s="5" t="s">
        <v>1645</v>
      </c>
      <c r="I1888" s="7">
        <v>4.0999999999999996</v>
      </c>
      <c r="J1888" s="5">
        <v>40</v>
      </c>
      <c r="K1888" s="5">
        <v>4</v>
      </c>
      <c r="L1888" s="5">
        <v>0</v>
      </c>
      <c r="M1888" s="5">
        <v>8</v>
      </c>
      <c r="N1888" s="5">
        <v>8</v>
      </c>
      <c r="O1888" s="5">
        <v>12</v>
      </c>
      <c r="P1888" s="5">
        <v>0</v>
      </c>
      <c r="Q1888" s="5">
        <v>24</v>
      </c>
      <c r="R1888" s="5">
        <v>24</v>
      </c>
      <c r="S1888" s="5">
        <v>60</v>
      </c>
      <c r="T1888" s="4">
        <v>2400</v>
      </c>
      <c r="U1888" s="26">
        <f t="shared" si="58"/>
        <v>21.058259987257841</v>
      </c>
      <c r="V1888" s="26">
        <f t="shared" si="59"/>
        <v>842.33039949031365</v>
      </c>
      <c r="Z1888" s="4">
        <v>10</v>
      </c>
      <c r="AA1888" s="26">
        <v>5.0919010067946244</v>
      </c>
      <c r="AB1888" s="26">
        <v>254.59505033973122</v>
      </c>
    </row>
    <row r="1889" spans="1:28" x14ac:dyDescent="0.25">
      <c r="A1889" s="5" t="s">
        <v>1754</v>
      </c>
      <c r="B1889" s="6" t="s">
        <v>1643</v>
      </c>
      <c r="C1889" s="6" t="s">
        <v>1644</v>
      </c>
      <c r="D1889" s="5">
        <v>2006</v>
      </c>
      <c r="E1889" s="5">
        <v>10</v>
      </c>
      <c r="F1889" s="5">
        <v>15</v>
      </c>
      <c r="G1889" s="5">
        <v>93308</v>
      </c>
      <c r="H1889" s="5" t="s">
        <v>1645</v>
      </c>
      <c r="I1889" s="7">
        <v>6</v>
      </c>
      <c r="J1889" s="5">
        <v>41</v>
      </c>
      <c r="K1889" s="5">
        <v>6</v>
      </c>
      <c r="L1889" s="5">
        <v>2</v>
      </c>
      <c r="M1889" s="5">
        <v>8</v>
      </c>
      <c r="N1889" s="5">
        <v>4</v>
      </c>
      <c r="O1889" s="5">
        <v>18</v>
      </c>
      <c r="P1889" s="5">
        <v>6</v>
      </c>
      <c r="Q1889" s="5">
        <v>24</v>
      </c>
      <c r="R1889" s="5">
        <v>12</v>
      </c>
      <c r="S1889" s="5">
        <v>60</v>
      </c>
      <c r="T1889" s="4">
        <v>2460</v>
      </c>
      <c r="U1889" s="26">
        <f t="shared" si="58"/>
        <v>20.983210017074558</v>
      </c>
      <c r="V1889" s="26">
        <f t="shared" si="59"/>
        <v>860.31161070005692</v>
      </c>
      <c r="Z1889" s="4">
        <v>17</v>
      </c>
      <c r="AA1889" s="26">
        <v>22.245487928884796</v>
      </c>
      <c r="AB1889" s="26">
        <v>667.36463786654383</v>
      </c>
    </row>
    <row r="1890" spans="1:28" x14ac:dyDescent="0.25">
      <c r="A1890" s="5" t="s">
        <v>1840</v>
      </c>
      <c r="B1890" s="6" t="s">
        <v>1643</v>
      </c>
      <c r="C1890" s="6" t="s">
        <v>1644</v>
      </c>
      <c r="D1890" s="5">
        <v>2006</v>
      </c>
      <c r="E1890" s="5">
        <v>10</v>
      </c>
      <c r="F1890" s="5">
        <v>19</v>
      </c>
      <c r="G1890" s="5">
        <v>90814</v>
      </c>
      <c r="H1890" s="5" t="s">
        <v>1645</v>
      </c>
      <c r="I1890" s="7">
        <v>6</v>
      </c>
      <c r="J1890" s="5">
        <v>50</v>
      </c>
      <c r="K1890" s="5">
        <v>6</v>
      </c>
      <c r="L1890" s="5">
        <v>2</v>
      </c>
      <c r="M1890" s="5">
        <v>6</v>
      </c>
      <c r="N1890" s="5">
        <v>6</v>
      </c>
      <c r="O1890" s="5">
        <v>18</v>
      </c>
      <c r="P1890" s="5">
        <v>6</v>
      </c>
      <c r="Q1890" s="5">
        <v>18</v>
      </c>
      <c r="R1890" s="5">
        <v>18</v>
      </c>
      <c r="S1890" s="5">
        <v>60</v>
      </c>
      <c r="T1890" s="4">
        <v>3000</v>
      </c>
      <c r="U1890" s="26">
        <f t="shared" si="58"/>
        <v>20.983210017074558</v>
      </c>
      <c r="V1890" s="26">
        <f t="shared" si="59"/>
        <v>1049.1605008537279</v>
      </c>
      <c r="Z1890" s="4">
        <v>3</v>
      </c>
      <c r="AA1890" s="26">
        <v>55.919335478793911</v>
      </c>
      <c r="AB1890" s="26">
        <v>559.19335478793914</v>
      </c>
    </row>
    <row r="1891" spans="1:28" x14ac:dyDescent="0.25">
      <c r="A1891" s="5" t="s">
        <v>1866</v>
      </c>
      <c r="B1891" s="6" t="s">
        <v>1643</v>
      </c>
      <c r="C1891" s="6" t="s">
        <v>1644</v>
      </c>
      <c r="D1891" s="5">
        <v>2006</v>
      </c>
      <c r="E1891" s="5">
        <v>10</v>
      </c>
      <c r="F1891" s="5">
        <v>19</v>
      </c>
      <c r="G1891" s="5">
        <v>91504</v>
      </c>
      <c r="H1891" s="5" t="s">
        <v>1645</v>
      </c>
      <c r="I1891" s="7">
        <v>6</v>
      </c>
      <c r="J1891" s="5">
        <v>61</v>
      </c>
      <c r="K1891" s="5">
        <v>10</v>
      </c>
      <c r="L1891" s="5">
        <v>0</v>
      </c>
      <c r="M1891" s="5">
        <v>8</v>
      </c>
      <c r="N1891" s="5">
        <v>2</v>
      </c>
      <c r="O1891" s="5">
        <v>30</v>
      </c>
      <c r="P1891" s="5">
        <v>0</v>
      </c>
      <c r="Q1891" s="5">
        <v>24</v>
      </c>
      <c r="R1891" s="5">
        <v>6</v>
      </c>
      <c r="S1891" s="5">
        <v>60</v>
      </c>
      <c r="T1891" s="4">
        <v>3660</v>
      </c>
      <c r="U1891" s="26">
        <f t="shared" si="58"/>
        <v>20.983210017074558</v>
      </c>
      <c r="V1891" s="26">
        <f t="shared" si="59"/>
        <v>1279.975811041548</v>
      </c>
      <c r="Z1891" s="4">
        <v>3</v>
      </c>
      <c r="AA1891" s="26">
        <v>11.183867095758783</v>
      </c>
      <c r="AB1891" s="26">
        <v>223.67734191517567</v>
      </c>
    </row>
    <row r="1892" spans="1:28" x14ac:dyDescent="0.25">
      <c r="A1892" s="5" t="s">
        <v>2076</v>
      </c>
      <c r="B1892" s="6" t="s">
        <v>1643</v>
      </c>
      <c r="C1892" s="6" t="s">
        <v>1644</v>
      </c>
      <c r="D1892" s="5">
        <v>2006</v>
      </c>
      <c r="E1892" s="5">
        <v>10</v>
      </c>
      <c r="F1892" s="5">
        <v>37</v>
      </c>
      <c r="G1892" s="5">
        <v>92040</v>
      </c>
      <c r="H1892" s="5" t="s">
        <v>1645</v>
      </c>
      <c r="I1892" s="7">
        <v>3.8</v>
      </c>
      <c r="J1892" s="5">
        <v>25</v>
      </c>
      <c r="K1892" s="5">
        <v>8</v>
      </c>
      <c r="L1892" s="5">
        <v>5</v>
      </c>
      <c r="M1892" s="5">
        <v>3</v>
      </c>
      <c r="N1892" s="5">
        <v>4</v>
      </c>
      <c r="O1892" s="5">
        <v>24</v>
      </c>
      <c r="P1892" s="5">
        <v>15</v>
      </c>
      <c r="Q1892" s="5">
        <v>9</v>
      </c>
      <c r="R1892" s="5">
        <v>12</v>
      </c>
      <c r="S1892" s="5">
        <v>60</v>
      </c>
      <c r="T1892" s="4">
        <v>1500</v>
      </c>
      <c r="U1892" s="26">
        <f t="shared" si="58"/>
        <v>20.983210017074558</v>
      </c>
      <c r="V1892" s="26">
        <f t="shared" si="59"/>
        <v>524.58025042686393</v>
      </c>
      <c r="Z1892" s="4">
        <v>15</v>
      </c>
      <c r="AA1892" s="26">
        <v>10.38221630055574</v>
      </c>
      <c r="AB1892" s="26">
        <v>311.4664890166722</v>
      </c>
    </row>
    <row r="1893" spans="1:28" x14ac:dyDescent="0.25">
      <c r="A1893" s="5" t="s">
        <v>2141</v>
      </c>
      <c r="B1893" s="6" t="s">
        <v>1660</v>
      </c>
      <c r="C1893" s="6" t="s">
        <v>1151</v>
      </c>
      <c r="D1893" s="5">
        <v>2006</v>
      </c>
      <c r="E1893" s="5">
        <v>10</v>
      </c>
      <c r="F1893" s="5">
        <v>39</v>
      </c>
      <c r="G1893" s="5">
        <v>95212</v>
      </c>
      <c r="H1893" s="5" t="s">
        <v>1645</v>
      </c>
      <c r="I1893" s="7">
        <v>5.8</v>
      </c>
      <c r="J1893" s="5">
        <v>80</v>
      </c>
      <c r="K1893" s="5">
        <v>5</v>
      </c>
      <c r="L1893" s="5">
        <v>10</v>
      </c>
      <c r="M1893" s="5">
        <v>5</v>
      </c>
      <c r="N1893" s="5">
        <v>0</v>
      </c>
      <c r="O1893" s="5">
        <v>15</v>
      </c>
      <c r="P1893" s="5">
        <v>30</v>
      </c>
      <c r="Q1893" s="5">
        <v>15</v>
      </c>
      <c r="R1893" s="5">
        <v>0</v>
      </c>
      <c r="S1893" s="5">
        <v>60</v>
      </c>
      <c r="T1893" s="4">
        <v>4800</v>
      </c>
      <c r="U1893" s="26">
        <f t="shared" si="58"/>
        <v>20.983210017074558</v>
      </c>
      <c r="V1893" s="26">
        <f t="shared" si="59"/>
        <v>1678.6568013659646</v>
      </c>
      <c r="Z1893" s="4">
        <v>12</v>
      </c>
      <c r="AA1893" s="26">
        <v>15.390584979140511</v>
      </c>
      <c r="AB1893" s="26">
        <v>615.62339916562041</v>
      </c>
    </row>
    <row r="1894" spans="1:28" x14ac:dyDescent="0.25">
      <c r="A1894" s="5" t="s">
        <v>2222</v>
      </c>
      <c r="B1894" s="6" t="s">
        <v>1643</v>
      </c>
      <c r="C1894" s="6" t="s">
        <v>1644</v>
      </c>
      <c r="D1894" s="5">
        <v>2006</v>
      </c>
      <c r="E1894" s="5">
        <v>10</v>
      </c>
      <c r="F1894" s="5">
        <v>43</v>
      </c>
      <c r="G1894" s="5">
        <v>95136</v>
      </c>
      <c r="H1894" s="5" t="s">
        <v>1645</v>
      </c>
      <c r="I1894" s="7">
        <v>4.7</v>
      </c>
      <c r="J1894" s="5">
        <v>15</v>
      </c>
      <c r="K1894" s="5">
        <v>5</v>
      </c>
      <c r="L1894" s="5">
        <v>10</v>
      </c>
      <c r="M1894" s="5">
        <v>4</v>
      </c>
      <c r="N1894" s="5">
        <v>1</v>
      </c>
      <c r="O1894" s="5">
        <v>15</v>
      </c>
      <c r="P1894" s="5">
        <v>30</v>
      </c>
      <c r="Q1894" s="5">
        <v>12</v>
      </c>
      <c r="R1894" s="5">
        <v>3</v>
      </c>
      <c r="S1894" s="5">
        <v>60</v>
      </c>
      <c r="T1894" s="4">
        <v>900</v>
      </c>
      <c r="U1894" s="26">
        <f t="shared" si="58"/>
        <v>20.983210017074558</v>
      </c>
      <c r="V1894" s="26">
        <f t="shared" si="59"/>
        <v>314.74815025611838</v>
      </c>
      <c r="Z1894" s="4">
        <v>7</v>
      </c>
      <c r="AA1894" s="26">
        <v>21.40991051475595</v>
      </c>
      <c r="AB1894" s="26">
        <v>856.39642059023799</v>
      </c>
    </row>
    <row r="1895" spans="1:28" x14ac:dyDescent="0.25">
      <c r="A1895" s="5" t="s">
        <v>2254</v>
      </c>
      <c r="B1895" s="6" t="s">
        <v>1643</v>
      </c>
      <c r="C1895" s="6" t="s">
        <v>1644</v>
      </c>
      <c r="D1895" s="5">
        <v>2006</v>
      </c>
      <c r="E1895" s="5">
        <v>10</v>
      </c>
      <c r="F1895" s="5">
        <v>45</v>
      </c>
      <c r="G1895" s="5">
        <v>96003</v>
      </c>
      <c r="H1895" s="5" t="s">
        <v>1645</v>
      </c>
      <c r="I1895" s="7">
        <v>2</v>
      </c>
      <c r="J1895" s="5">
        <v>25</v>
      </c>
      <c r="K1895" s="5">
        <v>5</v>
      </c>
      <c r="L1895" s="5">
        <v>5</v>
      </c>
      <c r="M1895" s="5">
        <v>5</v>
      </c>
      <c r="N1895" s="5">
        <v>5</v>
      </c>
      <c r="O1895" s="5">
        <v>15</v>
      </c>
      <c r="P1895" s="5">
        <v>15</v>
      </c>
      <c r="Q1895" s="5">
        <v>15</v>
      </c>
      <c r="R1895" s="5">
        <v>15</v>
      </c>
      <c r="S1895" s="5">
        <v>60</v>
      </c>
      <c r="T1895" s="4">
        <v>1500</v>
      </c>
      <c r="U1895" s="26">
        <f t="shared" si="58"/>
        <v>20.983210017074558</v>
      </c>
      <c r="V1895" s="26">
        <f t="shared" si="59"/>
        <v>524.58025042686393</v>
      </c>
      <c r="Z1895" s="4">
        <v>14</v>
      </c>
      <c r="AA1895" s="26">
        <v>7.7554780307150795</v>
      </c>
      <c r="AB1895" s="26">
        <v>387.77390153575396</v>
      </c>
    </row>
    <row r="1896" spans="1:28" x14ac:dyDescent="0.25">
      <c r="A1896" s="5" t="s">
        <v>2260</v>
      </c>
      <c r="B1896" s="6" t="s">
        <v>1643</v>
      </c>
      <c r="C1896" s="6" t="s">
        <v>1644</v>
      </c>
      <c r="D1896" s="5">
        <v>2006</v>
      </c>
      <c r="E1896" s="5">
        <v>10</v>
      </c>
      <c r="F1896" s="5">
        <v>48</v>
      </c>
      <c r="G1896" s="5">
        <v>95687</v>
      </c>
      <c r="H1896" s="5" t="s">
        <v>1645</v>
      </c>
      <c r="I1896" s="7">
        <v>4</v>
      </c>
      <c r="J1896" s="5">
        <v>30</v>
      </c>
      <c r="K1896" s="5">
        <v>5</v>
      </c>
      <c r="L1896" s="5">
        <v>10</v>
      </c>
      <c r="M1896" s="5">
        <v>5</v>
      </c>
      <c r="N1896" s="5">
        <v>0</v>
      </c>
      <c r="O1896" s="5">
        <v>15</v>
      </c>
      <c r="P1896" s="5">
        <v>30</v>
      </c>
      <c r="Q1896" s="5">
        <v>15</v>
      </c>
      <c r="R1896" s="5">
        <v>0</v>
      </c>
      <c r="S1896" s="5">
        <v>60</v>
      </c>
      <c r="T1896" s="4">
        <v>1800</v>
      </c>
      <c r="U1896" s="26">
        <f t="shared" si="58"/>
        <v>20.983210017074558</v>
      </c>
      <c r="V1896" s="26">
        <f t="shared" si="59"/>
        <v>629.49630051223676</v>
      </c>
      <c r="Z1896" s="4">
        <v>9</v>
      </c>
      <c r="AA1896" s="26">
        <v>7.6101022252879273</v>
      </c>
      <c r="AB1896" s="26">
        <v>312.014191236805</v>
      </c>
    </row>
    <row r="1897" spans="1:28" x14ac:dyDescent="0.25">
      <c r="A1897" s="5" t="s">
        <v>2977</v>
      </c>
      <c r="B1897" s="6" t="s">
        <v>1643</v>
      </c>
      <c r="C1897" s="6" t="s">
        <v>1644</v>
      </c>
      <c r="D1897" s="5">
        <v>2006</v>
      </c>
      <c r="E1897" s="5">
        <v>10</v>
      </c>
      <c r="F1897" s="5">
        <v>9</v>
      </c>
      <c r="G1897" s="5">
        <v>95682</v>
      </c>
      <c r="H1897" s="5" t="s">
        <v>1370</v>
      </c>
      <c r="I1897" s="7">
        <v>2</v>
      </c>
      <c r="J1897" s="5">
        <v>29</v>
      </c>
      <c r="K1897" s="5">
        <v>5</v>
      </c>
      <c r="L1897" s="5">
        <v>5</v>
      </c>
      <c r="M1897" s="5">
        <v>5</v>
      </c>
      <c r="N1897" s="5">
        <v>5</v>
      </c>
      <c r="O1897" s="5">
        <v>15</v>
      </c>
      <c r="P1897" s="5">
        <v>15</v>
      </c>
      <c r="Q1897" s="5">
        <v>15</v>
      </c>
      <c r="R1897" s="5">
        <v>15</v>
      </c>
      <c r="S1897" s="5">
        <v>60</v>
      </c>
      <c r="T1897" s="4">
        <v>1740</v>
      </c>
      <c r="U1897" s="26">
        <f t="shared" si="58"/>
        <v>20.983210017074558</v>
      </c>
      <c r="V1897" s="26">
        <f t="shared" si="59"/>
        <v>608.51309049516215</v>
      </c>
      <c r="Z1897" s="4">
        <v>9</v>
      </c>
      <c r="AA1897" s="26">
        <v>39.31886149732096</v>
      </c>
      <c r="AB1897" s="26">
        <v>1965.9430748660479</v>
      </c>
    </row>
    <row r="1898" spans="1:28" x14ac:dyDescent="0.25">
      <c r="A1898" s="5" t="s">
        <v>3008</v>
      </c>
      <c r="B1898" s="6" t="s">
        <v>1643</v>
      </c>
      <c r="C1898" s="6" t="s">
        <v>1644</v>
      </c>
      <c r="D1898" s="5">
        <v>2006</v>
      </c>
      <c r="E1898" s="5">
        <v>10</v>
      </c>
      <c r="F1898" s="5">
        <v>15</v>
      </c>
      <c r="G1898" s="5">
        <v>93268</v>
      </c>
      <c r="H1898" s="5" t="s">
        <v>1370</v>
      </c>
      <c r="I1898" s="7">
        <v>2</v>
      </c>
      <c r="J1898" s="5">
        <v>40</v>
      </c>
      <c r="K1898" s="5">
        <v>5</v>
      </c>
      <c r="L1898" s="5">
        <v>2</v>
      </c>
      <c r="M1898" s="5">
        <v>5</v>
      </c>
      <c r="N1898" s="5">
        <v>8</v>
      </c>
      <c r="O1898" s="5">
        <v>15</v>
      </c>
      <c r="P1898" s="5">
        <v>6</v>
      </c>
      <c r="Q1898" s="5">
        <v>15</v>
      </c>
      <c r="R1898" s="5">
        <v>24</v>
      </c>
      <c r="S1898" s="5">
        <v>60</v>
      </c>
      <c r="T1898" s="4">
        <v>2400</v>
      </c>
      <c r="U1898" s="26">
        <f t="shared" si="58"/>
        <v>20.983210017074558</v>
      </c>
      <c r="V1898" s="26">
        <f t="shared" si="59"/>
        <v>839.32840068298231</v>
      </c>
      <c r="Z1898" s="4">
        <v>2</v>
      </c>
      <c r="AA1898" s="26">
        <v>19.818912883413272</v>
      </c>
      <c r="AB1898" s="26">
        <v>792.75651533653092</v>
      </c>
    </row>
    <row r="1899" spans="1:28" x14ac:dyDescent="0.25">
      <c r="A1899" s="5" t="s">
        <v>3042</v>
      </c>
      <c r="B1899" s="6" t="s">
        <v>1730</v>
      </c>
      <c r="C1899" s="6" t="s">
        <v>1151</v>
      </c>
      <c r="D1899" s="5">
        <v>2006</v>
      </c>
      <c r="E1899" s="5">
        <v>10</v>
      </c>
      <c r="F1899" s="5">
        <v>19</v>
      </c>
      <c r="G1899" s="5">
        <v>91744</v>
      </c>
      <c r="H1899" s="5" t="s">
        <v>1370</v>
      </c>
      <c r="I1899" s="7">
        <v>4</v>
      </c>
      <c r="J1899" s="5">
        <v>41</v>
      </c>
      <c r="K1899" s="5">
        <v>5</v>
      </c>
      <c r="L1899" s="5">
        <v>5</v>
      </c>
      <c r="M1899" s="5">
        <v>5</v>
      </c>
      <c r="N1899" s="5">
        <v>5</v>
      </c>
      <c r="O1899" s="5">
        <v>15</v>
      </c>
      <c r="P1899" s="5">
        <v>15</v>
      </c>
      <c r="Q1899" s="5">
        <v>15</v>
      </c>
      <c r="R1899" s="5">
        <v>15</v>
      </c>
      <c r="S1899" s="5">
        <v>60</v>
      </c>
      <c r="T1899" s="4">
        <v>2460</v>
      </c>
      <c r="U1899" s="26">
        <f t="shared" si="58"/>
        <v>20.983210017074558</v>
      </c>
      <c r="V1899" s="26">
        <f t="shared" si="59"/>
        <v>860.31161070005692</v>
      </c>
      <c r="Z1899" s="4">
        <v>13</v>
      </c>
      <c r="AA1899" s="26">
        <v>10.300040054638632</v>
      </c>
      <c r="AB1899" s="26">
        <v>515.00200273193161</v>
      </c>
    </row>
    <row r="1900" spans="1:28" x14ac:dyDescent="0.25">
      <c r="A1900" s="5" t="s">
        <v>131</v>
      </c>
      <c r="B1900" s="6" t="s">
        <v>1643</v>
      </c>
      <c r="C1900" s="6" t="s">
        <v>1644</v>
      </c>
      <c r="D1900" s="5">
        <v>2006</v>
      </c>
      <c r="E1900" s="5">
        <v>10</v>
      </c>
      <c r="F1900" s="5">
        <v>37</v>
      </c>
      <c r="G1900" s="5">
        <v>92064</v>
      </c>
      <c r="H1900" s="5" t="s">
        <v>1370</v>
      </c>
      <c r="I1900" s="7">
        <v>3.9</v>
      </c>
      <c r="J1900" s="5">
        <v>30</v>
      </c>
      <c r="K1900" s="5">
        <v>4</v>
      </c>
      <c r="L1900" s="5">
        <v>0</v>
      </c>
      <c r="M1900" s="5">
        <v>6</v>
      </c>
      <c r="N1900" s="5">
        <v>10</v>
      </c>
      <c r="O1900" s="5">
        <v>12</v>
      </c>
      <c r="P1900" s="5">
        <v>0</v>
      </c>
      <c r="Q1900" s="5">
        <v>18</v>
      </c>
      <c r="R1900" s="5">
        <v>30</v>
      </c>
      <c r="S1900" s="5">
        <v>60</v>
      </c>
      <c r="T1900" s="4">
        <v>1800</v>
      </c>
      <c r="U1900" s="26">
        <f t="shared" si="58"/>
        <v>20.983210017074558</v>
      </c>
      <c r="V1900" s="26">
        <f t="shared" si="59"/>
        <v>629.49630051223676</v>
      </c>
      <c r="Z1900" s="4">
        <v>11</v>
      </c>
      <c r="AA1900" s="26">
        <v>28.109549594143083</v>
      </c>
      <c r="AB1900" s="26">
        <v>1574.1347772720126</v>
      </c>
    </row>
    <row r="1901" spans="1:28" x14ac:dyDescent="0.25">
      <c r="A1901" s="5" t="s">
        <v>395</v>
      </c>
      <c r="B1901" s="6" t="s">
        <v>1643</v>
      </c>
      <c r="C1901" s="6" t="s">
        <v>1644</v>
      </c>
      <c r="D1901" s="5">
        <v>2006</v>
      </c>
      <c r="E1901" s="5">
        <v>10</v>
      </c>
      <c r="F1901" s="5">
        <v>45</v>
      </c>
      <c r="G1901" s="5">
        <v>96073</v>
      </c>
      <c r="H1901" s="5" t="s">
        <v>1370</v>
      </c>
      <c r="I1901" s="7">
        <v>3.8</v>
      </c>
      <c r="J1901" s="5">
        <v>39</v>
      </c>
      <c r="K1901" s="5">
        <v>8</v>
      </c>
      <c r="L1901" s="5">
        <v>2</v>
      </c>
      <c r="M1901" s="5">
        <v>2</v>
      </c>
      <c r="N1901" s="5">
        <v>8</v>
      </c>
      <c r="O1901" s="5">
        <v>24</v>
      </c>
      <c r="P1901" s="5">
        <v>6</v>
      </c>
      <c r="Q1901" s="5">
        <v>6</v>
      </c>
      <c r="R1901" s="5">
        <v>24</v>
      </c>
      <c r="S1901" s="5">
        <v>60</v>
      </c>
      <c r="T1901" s="4">
        <v>2340</v>
      </c>
      <c r="U1901" s="26">
        <f t="shared" si="58"/>
        <v>20.983210017074558</v>
      </c>
      <c r="V1901" s="26">
        <f t="shared" si="59"/>
        <v>818.34519066590781</v>
      </c>
      <c r="Z1901" s="4">
        <v>10</v>
      </c>
      <c r="AA1901" s="26">
        <v>24.186529782274466</v>
      </c>
      <c r="AB1901" s="26">
        <v>773.96895303278291</v>
      </c>
    </row>
    <row r="1902" spans="1:28" x14ac:dyDescent="0.25">
      <c r="A1902" s="5" t="s">
        <v>2261</v>
      </c>
      <c r="B1902" s="6" t="s">
        <v>1643</v>
      </c>
      <c r="C1902" s="6" t="s">
        <v>1644</v>
      </c>
      <c r="D1902" s="5">
        <v>2005</v>
      </c>
      <c r="E1902" s="5">
        <v>11</v>
      </c>
      <c r="F1902" s="5">
        <v>48</v>
      </c>
      <c r="G1902" s="5">
        <v>95688</v>
      </c>
      <c r="H1902" s="5" t="s">
        <v>1645</v>
      </c>
      <c r="I1902" s="7">
        <v>3.6</v>
      </c>
      <c r="J1902" s="5">
        <v>51</v>
      </c>
      <c r="K1902" s="5">
        <v>5</v>
      </c>
      <c r="L1902" s="5">
        <v>5</v>
      </c>
      <c r="M1902" s="5">
        <v>5</v>
      </c>
      <c r="N1902" s="5">
        <v>5</v>
      </c>
      <c r="O1902" s="5">
        <v>15</v>
      </c>
      <c r="P1902" s="5">
        <v>15</v>
      </c>
      <c r="Q1902" s="5">
        <v>15</v>
      </c>
      <c r="R1902" s="5">
        <v>15</v>
      </c>
      <c r="S1902" s="5">
        <v>60</v>
      </c>
      <c r="T1902" s="4">
        <v>3060</v>
      </c>
      <c r="U1902" s="26">
        <f t="shared" si="58"/>
        <v>20.907405200562483</v>
      </c>
      <c r="V1902" s="26">
        <f t="shared" si="59"/>
        <v>1066.2776652286866</v>
      </c>
      <c r="Z1902" s="4">
        <v>8</v>
      </c>
      <c r="AA1902" s="26">
        <v>10.110628723641543</v>
      </c>
      <c r="AB1902" s="26">
        <v>505.53143618207719</v>
      </c>
    </row>
    <row r="1903" spans="1:28" x14ac:dyDescent="0.25">
      <c r="A1903" s="5" t="s">
        <v>2312</v>
      </c>
      <c r="B1903" s="6" t="s">
        <v>1643</v>
      </c>
      <c r="C1903" s="6" t="s">
        <v>1644</v>
      </c>
      <c r="D1903" s="5">
        <v>2005</v>
      </c>
      <c r="E1903" s="5">
        <v>11</v>
      </c>
      <c r="F1903" s="5">
        <v>56</v>
      </c>
      <c r="G1903" s="5">
        <v>93012</v>
      </c>
      <c r="H1903" s="5" t="s">
        <v>1645</v>
      </c>
      <c r="I1903" s="7">
        <v>4</v>
      </c>
      <c r="J1903" s="5">
        <v>7</v>
      </c>
      <c r="K1903" s="5">
        <v>6</v>
      </c>
      <c r="L1903" s="5">
        <v>4</v>
      </c>
      <c r="M1903" s="5">
        <v>6</v>
      </c>
      <c r="N1903" s="5">
        <v>4</v>
      </c>
      <c r="O1903" s="5">
        <v>18</v>
      </c>
      <c r="P1903" s="5">
        <v>12</v>
      </c>
      <c r="Q1903" s="5">
        <v>18</v>
      </c>
      <c r="R1903" s="5">
        <v>12</v>
      </c>
      <c r="S1903" s="5">
        <v>60</v>
      </c>
      <c r="T1903" s="4">
        <v>420</v>
      </c>
      <c r="U1903" s="26">
        <f t="shared" si="58"/>
        <v>20.907405200562483</v>
      </c>
      <c r="V1903" s="26">
        <f t="shared" si="59"/>
        <v>146.35183640393737</v>
      </c>
      <c r="Z1903" s="4">
        <v>9</v>
      </c>
      <c r="AA1903" s="26">
        <v>32.97710964291435</v>
      </c>
      <c r="AB1903" s="26">
        <v>1319.0843857165739</v>
      </c>
    </row>
    <row r="1904" spans="1:28" x14ac:dyDescent="0.25">
      <c r="A1904" s="5" t="s">
        <v>2886</v>
      </c>
      <c r="B1904" s="6" t="s">
        <v>1643</v>
      </c>
      <c r="C1904" s="6" t="s">
        <v>1644</v>
      </c>
      <c r="D1904" s="5">
        <v>2005</v>
      </c>
      <c r="E1904" s="5">
        <v>11</v>
      </c>
      <c r="F1904" s="5">
        <v>1</v>
      </c>
      <c r="G1904" s="5">
        <v>94550</v>
      </c>
      <c r="H1904" s="5" t="s">
        <v>1370</v>
      </c>
      <c r="I1904" s="7">
        <v>3.4</v>
      </c>
      <c r="J1904" s="5">
        <v>9</v>
      </c>
      <c r="K1904" s="5">
        <v>5</v>
      </c>
      <c r="L1904" s="5">
        <v>5</v>
      </c>
      <c r="M1904" s="5">
        <v>5</v>
      </c>
      <c r="N1904" s="5">
        <v>5</v>
      </c>
      <c r="O1904" s="5">
        <v>15</v>
      </c>
      <c r="P1904" s="5">
        <v>15</v>
      </c>
      <c r="Q1904" s="5">
        <v>15</v>
      </c>
      <c r="R1904" s="5">
        <v>15</v>
      </c>
      <c r="S1904" s="5">
        <v>60</v>
      </c>
      <c r="T1904" s="4">
        <v>540</v>
      </c>
      <c r="U1904" s="26">
        <f t="shared" si="58"/>
        <v>20.907405200562483</v>
      </c>
      <c r="V1904" s="26">
        <f t="shared" si="59"/>
        <v>188.16664680506236</v>
      </c>
      <c r="Z1904" s="4">
        <v>14</v>
      </c>
      <c r="AA1904" s="26">
        <v>12.925796717858466</v>
      </c>
      <c r="AB1904" s="26">
        <v>310.21912122860317</v>
      </c>
    </row>
    <row r="1905" spans="1:28" x14ac:dyDescent="0.25">
      <c r="A1905" s="5" t="s">
        <v>3251</v>
      </c>
      <c r="B1905" s="6" t="s">
        <v>1643</v>
      </c>
      <c r="C1905" s="6" t="s">
        <v>1644</v>
      </c>
      <c r="D1905" s="5">
        <v>2005</v>
      </c>
      <c r="E1905" s="5">
        <v>11</v>
      </c>
      <c r="F1905" s="5">
        <v>27</v>
      </c>
      <c r="G1905" s="5">
        <v>93906</v>
      </c>
      <c r="H1905" s="5" t="s">
        <v>1370</v>
      </c>
      <c r="I1905" s="7">
        <v>3.8</v>
      </c>
      <c r="J1905" s="5">
        <v>40</v>
      </c>
      <c r="K1905" s="5">
        <v>8</v>
      </c>
      <c r="L1905" s="5">
        <v>0</v>
      </c>
      <c r="M1905" s="5">
        <v>8</v>
      </c>
      <c r="N1905" s="5">
        <v>4</v>
      </c>
      <c r="O1905" s="5">
        <v>24</v>
      </c>
      <c r="P1905" s="5">
        <v>0</v>
      </c>
      <c r="Q1905" s="5">
        <v>24</v>
      </c>
      <c r="R1905" s="5">
        <v>12</v>
      </c>
      <c r="S1905" s="5">
        <v>60</v>
      </c>
      <c r="T1905" s="4">
        <v>2400</v>
      </c>
      <c r="U1905" s="26">
        <f t="shared" si="58"/>
        <v>20.907405200562483</v>
      </c>
      <c r="V1905" s="26">
        <f t="shared" si="59"/>
        <v>836.29620802249929</v>
      </c>
      <c r="Z1905" s="4">
        <v>15</v>
      </c>
      <c r="AA1905" s="26">
        <v>7.7866622254168059</v>
      </c>
      <c r="AB1905" s="26">
        <v>147.94658228291931</v>
      </c>
    </row>
    <row r="1906" spans="1:28" x14ac:dyDescent="0.25">
      <c r="A1906" s="5" t="s">
        <v>144</v>
      </c>
      <c r="B1906" s="6" t="s">
        <v>1660</v>
      </c>
      <c r="C1906" s="6" t="s">
        <v>1151</v>
      </c>
      <c r="D1906" s="5">
        <v>2005</v>
      </c>
      <c r="E1906" s="5">
        <v>11</v>
      </c>
      <c r="F1906" s="5">
        <v>37</v>
      </c>
      <c r="G1906" s="5">
        <v>92010</v>
      </c>
      <c r="H1906" s="5" t="s">
        <v>1370</v>
      </c>
      <c r="I1906" s="7">
        <v>3.8</v>
      </c>
      <c r="J1906" s="5">
        <v>11</v>
      </c>
      <c r="K1906" s="5">
        <v>5</v>
      </c>
      <c r="L1906" s="5">
        <v>5</v>
      </c>
      <c r="M1906" s="5">
        <v>5</v>
      </c>
      <c r="N1906" s="5">
        <v>5</v>
      </c>
      <c r="O1906" s="5">
        <v>15</v>
      </c>
      <c r="P1906" s="5">
        <v>15</v>
      </c>
      <c r="Q1906" s="5">
        <v>15</v>
      </c>
      <c r="R1906" s="5">
        <v>15</v>
      </c>
      <c r="S1906" s="5">
        <v>60</v>
      </c>
      <c r="T1906" s="4">
        <v>660</v>
      </c>
      <c r="U1906" s="26">
        <f t="shared" si="58"/>
        <v>20.907405200562483</v>
      </c>
      <c r="V1906" s="26">
        <f t="shared" si="59"/>
        <v>229.98145720618732</v>
      </c>
      <c r="Z1906" s="4">
        <v>10</v>
      </c>
      <c r="AA1906" s="26">
        <v>15.275703020383872</v>
      </c>
      <c r="AB1906" s="26">
        <v>931.81788424341619</v>
      </c>
    </row>
    <row r="1907" spans="1:28" x14ac:dyDescent="0.25">
      <c r="A1907" s="5" t="s">
        <v>184</v>
      </c>
      <c r="B1907" s="6" t="s">
        <v>1643</v>
      </c>
      <c r="C1907" s="6" t="s">
        <v>1644</v>
      </c>
      <c r="D1907" s="5">
        <v>2005</v>
      </c>
      <c r="E1907" s="5">
        <v>11</v>
      </c>
      <c r="F1907" s="5">
        <v>37</v>
      </c>
      <c r="G1907" s="5">
        <v>92025</v>
      </c>
      <c r="H1907" s="5" t="s">
        <v>1370</v>
      </c>
      <c r="I1907" s="7">
        <v>4</v>
      </c>
      <c r="J1907" s="5">
        <v>30</v>
      </c>
      <c r="K1907" s="5">
        <v>5</v>
      </c>
      <c r="L1907" s="5">
        <v>0</v>
      </c>
      <c r="M1907" s="5">
        <v>5</v>
      </c>
      <c r="N1907" s="5">
        <v>10</v>
      </c>
      <c r="O1907" s="5">
        <v>15</v>
      </c>
      <c r="P1907" s="5">
        <v>0</v>
      </c>
      <c r="Q1907" s="5">
        <v>15</v>
      </c>
      <c r="R1907" s="5">
        <v>30</v>
      </c>
      <c r="S1907" s="5">
        <v>60</v>
      </c>
      <c r="T1907" s="4">
        <v>1800</v>
      </c>
      <c r="U1907" s="26">
        <f t="shared" si="58"/>
        <v>20.907405200562483</v>
      </c>
      <c r="V1907" s="26">
        <f t="shared" si="59"/>
        <v>627.22215601687446</v>
      </c>
      <c r="Z1907" s="4">
        <v>13</v>
      </c>
      <c r="AA1907" s="26">
        <v>18.025070095617608</v>
      </c>
      <c r="AB1907" s="26">
        <v>540.75210286852825</v>
      </c>
    </row>
    <row r="1908" spans="1:28" x14ac:dyDescent="0.25">
      <c r="A1908" s="5" t="s">
        <v>442</v>
      </c>
      <c r="B1908" s="6" t="s">
        <v>1643</v>
      </c>
      <c r="C1908" s="6" t="s">
        <v>1644</v>
      </c>
      <c r="D1908" s="5">
        <v>2005</v>
      </c>
      <c r="E1908" s="5">
        <v>11</v>
      </c>
      <c r="F1908" s="5">
        <v>50</v>
      </c>
      <c r="G1908" s="5">
        <v>95361</v>
      </c>
      <c r="H1908" s="5" t="s">
        <v>1370</v>
      </c>
      <c r="I1908" s="7">
        <v>5.8</v>
      </c>
      <c r="J1908" s="5">
        <v>56</v>
      </c>
      <c r="K1908" s="5">
        <v>6</v>
      </c>
      <c r="L1908" s="5">
        <v>1</v>
      </c>
      <c r="M1908" s="5">
        <v>10</v>
      </c>
      <c r="N1908" s="5">
        <v>3</v>
      </c>
      <c r="O1908" s="5">
        <v>18</v>
      </c>
      <c r="P1908" s="5">
        <v>3</v>
      </c>
      <c r="Q1908" s="5">
        <v>30</v>
      </c>
      <c r="R1908" s="5">
        <v>9</v>
      </c>
      <c r="S1908" s="5">
        <v>60</v>
      </c>
      <c r="T1908" s="4">
        <v>3360</v>
      </c>
      <c r="U1908" s="26">
        <f t="shared" si="58"/>
        <v>20.907405200562483</v>
      </c>
      <c r="V1908" s="26">
        <f t="shared" si="59"/>
        <v>1170.814691231499</v>
      </c>
      <c r="Z1908" s="4">
        <v>9</v>
      </c>
      <c r="AA1908" s="26">
        <v>11.415153337931891</v>
      </c>
      <c r="AB1908" s="26">
        <v>331.03944680002485</v>
      </c>
    </row>
    <row r="1909" spans="1:28" x14ac:dyDescent="0.25">
      <c r="A1909" s="5" t="s">
        <v>1670</v>
      </c>
      <c r="B1909" s="6" t="s">
        <v>1643</v>
      </c>
      <c r="C1909" s="6" t="s">
        <v>1644</v>
      </c>
      <c r="D1909" s="5">
        <v>2004</v>
      </c>
      <c r="E1909" s="5">
        <v>12</v>
      </c>
      <c r="F1909" s="5">
        <v>1</v>
      </c>
      <c r="G1909" s="5">
        <v>94566</v>
      </c>
      <c r="H1909" s="5" t="s">
        <v>1645</v>
      </c>
      <c r="I1909" s="7">
        <v>3.9</v>
      </c>
      <c r="J1909" s="5">
        <v>30</v>
      </c>
      <c r="K1909" s="5">
        <v>5</v>
      </c>
      <c r="L1909" s="5">
        <v>2</v>
      </c>
      <c r="M1909" s="5">
        <v>3</v>
      </c>
      <c r="N1909" s="5">
        <v>10</v>
      </c>
      <c r="O1909" s="5">
        <v>15</v>
      </c>
      <c r="P1909" s="5">
        <v>6</v>
      </c>
      <c r="Q1909" s="5">
        <v>9</v>
      </c>
      <c r="R1909" s="5">
        <v>30</v>
      </c>
      <c r="S1909" s="5">
        <v>60</v>
      </c>
      <c r="T1909" s="4">
        <v>1800</v>
      </c>
      <c r="U1909" s="26">
        <f t="shared" si="58"/>
        <v>20.830834091889049</v>
      </c>
      <c r="V1909" s="26">
        <f t="shared" si="59"/>
        <v>624.92502275667141</v>
      </c>
      <c r="Z1909" s="4">
        <v>7</v>
      </c>
      <c r="AA1909" s="26">
        <v>13.853471509547969</v>
      </c>
      <c r="AB1909" s="26">
        <v>415.60414528643906</v>
      </c>
    </row>
    <row r="1910" spans="1:28" x14ac:dyDescent="0.25">
      <c r="A1910" s="5" t="s">
        <v>1700</v>
      </c>
      <c r="B1910" s="6" t="s">
        <v>1643</v>
      </c>
      <c r="C1910" s="6" t="s">
        <v>1644</v>
      </c>
      <c r="D1910" s="5">
        <v>2004</v>
      </c>
      <c r="E1910" s="5">
        <v>12</v>
      </c>
      <c r="F1910" s="5">
        <v>7</v>
      </c>
      <c r="G1910" s="5">
        <v>94598</v>
      </c>
      <c r="H1910" s="5" t="s">
        <v>1645</v>
      </c>
      <c r="I1910" s="7">
        <v>4.0999999999999996</v>
      </c>
      <c r="J1910" s="5">
        <v>35</v>
      </c>
      <c r="K1910" s="5">
        <v>5</v>
      </c>
      <c r="L1910" s="5">
        <v>5</v>
      </c>
      <c r="M1910" s="5">
        <v>5</v>
      </c>
      <c r="N1910" s="5">
        <v>5</v>
      </c>
      <c r="O1910" s="5">
        <v>15</v>
      </c>
      <c r="P1910" s="5">
        <v>15</v>
      </c>
      <c r="Q1910" s="5">
        <v>15</v>
      </c>
      <c r="R1910" s="5">
        <v>15</v>
      </c>
      <c r="S1910" s="5">
        <v>60</v>
      </c>
      <c r="T1910" s="4">
        <v>2100</v>
      </c>
      <c r="U1910" s="26">
        <f t="shared" si="58"/>
        <v>20.830834091889049</v>
      </c>
      <c r="V1910" s="26">
        <f t="shared" si="59"/>
        <v>729.07919321611666</v>
      </c>
      <c r="Z1910" s="4">
        <v>8</v>
      </c>
      <c r="AA1910" s="26">
        <v>10.110628723641543</v>
      </c>
      <c r="AB1910" s="26">
        <v>50.553143618207713</v>
      </c>
    </row>
    <row r="1911" spans="1:28" x14ac:dyDescent="0.25">
      <c r="A1911" s="5" t="s">
        <v>1769</v>
      </c>
      <c r="B1911" s="6" t="s">
        <v>1643</v>
      </c>
      <c r="C1911" s="6" t="s">
        <v>1644</v>
      </c>
      <c r="D1911" s="5">
        <v>2004</v>
      </c>
      <c r="E1911" s="5">
        <v>12</v>
      </c>
      <c r="F1911" s="5">
        <v>19</v>
      </c>
      <c r="G1911" s="5">
        <v>90505</v>
      </c>
      <c r="H1911" s="5" t="s">
        <v>1645</v>
      </c>
      <c r="I1911" s="7">
        <v>5</v>
      </c>
      <c r="J1911" s="5">
        <v>19</v>
      </c>
      <c r="K1911" s="5">
        <v>5</v>
      </c>
      <c r="L1911" s="5">
        <v>0</v>
      </c>
      <c r="M1911" s="5">
        <v>5</v>
      </c>
      <c r="N1911" s="5">
        <v>10</v>
      </c>
      <c r="O1911" s="5">
        <v>15</v>
      </c>
      <c r="P1911" s="5">
        <v>0</v>
      </c>
      <c r="Q1911" s="5">
        <v>15</v>
      </c>
      <c r="R1911" s="5">
        <v>30</v>
      </c>
      <c r="S1911" s="5">
        <v>60</v>
      </c>
      <c r="T1911" s="4">
        <v>1140</v>
      </c>
      <c r="U1911" s="26">
        <f t="shared" si="58"/>
        <v>20.830834091889049</v>
      </c>
      <c r="V1911" s="26">
        <f t="shared" si="59"/>
        <v>395.78584774589194</v>
      </c>
      <c r="Z1911" s="4">
        <v>7</v>
      </c>
      <c r="AA1911" s="26">
        <v>17.631691012151961</v>
      </c>
      <c r="AB1911" s="26">
        <v>1410.5352809721569</v>
      </c>
    </row>
    <row r="1912" spans="1:28" x14ac:dyDescent="0.25">
      <c r="A1912" s="5" t="s">
        <v>1896</v>
      </c>
      <c r="B1912" s="6" t="s">
        <v>1643</v>
      </c>
      <c r="C1912" s="6" t="s">
        <v>1644</v>
      </c>
      <c r="D1912" s="5">
        <v>2004</v>
      </c>
      <c r="E1912" s="5">
        <v>12</v>
      </c>
      <c r="F1912" s="5">
        <v>28</v>
      </c>
      <c r="G1912" s="5">
        <v>94558</v>
      </c>
      <c r="H1912" s="5" t="s">
        <v>1645</v>
      </c>
      <c r="I1912" s="7">
        <v>1</v>
      </c>
      <c r="J1912" s="5">
        <v>1</v>
      </c>
      <c r="K1912" s="5">
        <v>5</v>
      </c>
      <c r="L1912" s="5">
        <v>5</v>
      </c>
      <c r="M1912" s="5">
        <v>5</v>
      </c>
      <c r="N1912" s="5">
        <v>5</v>
      </c>
      <c r="O1912" s="5">
        <v>15</v>
      </c>
      <c r="P1912" s="5">
        <v>15</v>
      </c>
      <c r="Q1912" s="5">
        <v>15</v>
      </c>
      <c r="R1912" s="5">
        <v>15</v>
      </c>
      <c r="S1912" s="5">
        <v>60</v>
      </c>
      <c r="T1912" s="4">
        <v>60</v>
      </c>
      <c r="U1912" s="26">
        <f t="shared" si="58"/>
        <v>20.830834091889049</v>
      </c>
      <c r="V1912" s="26">
        <f t="shared" si="59"/>
        <v>20.830834091889049</v>
      </c>
      <c r="Z1912" s="4">
        <v>14</v>
      </c>
      <c r="AA1912" s="26">
        <v>11.63321704607262</v>
      </c>
      <c r="AB1912" s="26">
        <v>290.83042615181552</v>
      </c>
    </row>
    <row r="1913" spans="1:28" x14ac:dyDescent="0.25">
      <c r="A1913" s="5" t="s">
        <v>2029</v>
      </c>
      <c r="B1913" s="6" t="s">
        <v>1660</v>
      </c>
      <c r="C1913" s="6" t="s">
        <v>1151</v>
      </c>
      <c r="D1913" s="5">
        <v>2004</v>
      </c>
      <c r="E1913" s="5">
        <v>12</v>
      </c>
      <c r="F1913" s="5">
        <v>34</v>
      </c>
      <c r="G1913" s="5">
        <v>95758</v>
      </c>
      <c r="H1913" s="5" t="s">
        <v>1645</v>
      </c>
      <c r="I1913" s="7">
        <v>3.1</v>
      </c>
      <c r="J1913" s="5">
        <v>25</v>
      </c>
      <c r="K1913" s="5">
        <v>7</v>
      </c>
      <c r="L1913" s="5">
        <v>7</v>
      </c>
      <c r="M1913" s="5">
        <v>3</v>
      </c>
      <c r="N1913" s="5">
        <v>3</v>
      </c>
      <c r="O1913" s="5">
        <v>21</v>
      </c>
      <c r="P1913" s="5">
        <v>21</v>
      </c>
      <c r="Q1913" s="5">
        <v>9</v>
      </c>
      <c r="R1913" s="5">
        <v>9</v>
      </c>
      <c r="S1913" s="5">
        <v>60</v>
      </c>
      <c r="T1913" s="4">
        <v>1500</v>
      </c>
      <c r="U1913" s="26">
        <f t="shared" si="58"/>
        <v>20.830834091889049</v>
      </c>
      <c r="V1913" s="26">
        <f t="shared" si="59"/>
        <v>520.77085229722627</v>
      </c>
      <c r="Z1913" s="4">
        <v>13</v>
      </c>
      <c r="AA1913" s="26">
        <v>23.175090122936925</v>
      </c>
      <c r="AB1913" s="26">
        <v>440.32671233580157</v>
      </c>
    </row>
    <row r="1914" spans="1:28" x14ac:dyDescent="0.25">
      <c r="A1914" s="5" t="s">
        <v>2314</v>
      </c>
      <c r="B1914" s="6" t="s">
        <v>1643</v>
      </c>
      <c r="C1914" s="6" t="s">
        <v>1644</v>
      </c>
      <c r="D1914" s="5">
        <v>2004</v>
      </c>
      <c r="E1914" s="5">
        <v>12</v>
      </c>
      <c r="F1914" s="5">
        <v>56</v>
      </c>
      <c r="G1914" s="5">
        <v>93012</v>
      </c>
      <c r="H1914" s="5" t="s">
        <v>1645</v>
      </c>
      <c r="I1914" s="7">
        <v>3.9</v>
      </c>
      <c r="J1914" s="5">
        <v>81</v>
      </c>
      <c r="K1914" s="5">
        <v>8</v>
      </c>
      <c r="L1914" s="5">
        <v>0</v>
      </c>
      <c r="M1914" s="5">
        <v>4</v>
      </c>
      <c r="N1914" s="5">
        <v>8</v>
      </c>
      <c r="O1914" s="5">
        <v>24</v>
      </c>
      <c r="P1914" s="5">
        <v>0</v>
      </c>
      <c r="Q1914" s="5">
        <v>12</v>
      </c>
      <c r="R1914" s="5">
        <v>24</v>
      </c>
      <c r="S1914" s="5">
        <v>60</v>
      </c>
      <c r="T1914" s="4">
        <v>4860</v>
      </c>
      <c r="U1914" s="26">
        <f t="shared" si="58"/>
        <v>20.830834091889049</v>
      </c>
      <c r="V1914" s="26">
        <f t="shared" si="59"/>
        <v>1687.2975614430129</v>
      </c>
      <c r="Z1914" s="4">
        <v>19</v>
      </c>
      <c r="AA1914" s="26">
        <v>71.273899923732458</v>
      </c>
      <c r="AB1914" s="26">
        <v>4062.6122956527502</v>
      </c>
    </row>
    <row r="1915" spans="1:28" x14ac:dyDescent="0.25">
      <c r="A1915" s="5" t="s">
        <v>3259</v>
      </c>
      <c r="B1915" s="6" t="s">
        <v>1643</v>
      </c>
      <c r="C1915" s="6" t="s">
        <v>1644</v>
      </c>
      <c r="D1915" s="5">
        <v>2004</v>
      </c>
      <c r="E1915" s="5">
        <v>12</v>
      </c>
      <c r="F1915" s="5">
        <v>29</v>
      </c>
      <c r="G1915" s="5">
        <v>96161</v>
      </c>
      <c r="H1915" s="5" t="s">
        <v>1370</v>
      </c>
      <c r="I1915" s="7">
        <v>5</v>
      </c>
      <c r="J1915" s="5">
        <v>31</v>
      </c>
      <c r="K1915" s="5">
        <v>5</v>
      </c>
      <c r="L1915" s="5">
        <v>5</v>
      </c>
      <c r="M1915" s="5">
        <v>5</v>
      </c>
      <c r="N1915" s="5">
        <v>5</v>
      </c>
      <c r="O1915" s="5">
        <v>15</v>
      </c>
      <c r="P1915" s="5">
        <v>15</v>
      </c>
      <c r="Q1915" s="5">
        <v>15</v>
      </c>
      <c r="R1915" s="5">
        <v>15</v>
      </c>
      <c r="S1915" s="5">
        <v>60</v>
      </c>
      <c r="T1915" s="4">
        <v>1860</v>
      </c>
      <c r="U1915" s="26">
        <f t="shared" si="58"/>
        <v>20.830834091889049</v>
      </c>
      <c r="V1915" s="26">
        <f t="shared" si="59"/>
        <v>645.75585684856048</v>
      </c>
      <c r="Z1915" s="4">
        <v>14</v>
      </c>
      <c r="AA1915" s="26">
        <v>7.7554780307150795</v>
      </c>
      <c r="AB1915" s="26">
        <v>217.15338486002221</v>
      </c>
    </row>
    <row r="1916" spans="1:28" x14ac:dyDescent="0.25">
      <c r="A1916" s="5" t="s">
        <v>3263</v>
      </c>
      <c r="B1916" s="6" t="s">
        <v>1643</v>
      </c>
      <c r="C1916" s="6" t="s">
        <v>1644</v>
      </c>
      <c r="D1916" s="5">
        <v>2004</v>
      </c>
      <c r="E1916" s="5">
        <v>12</v>
      </c>
      <c r="F1916" s="5">
        <v>29</v>
      </c>
      <c r="G1916" s="5">
        <v>95959</v>
      </c>
      <c r="H1916" s="5" t="s">
        <v>1370</v>
      </c>
      <c r="I1916" s="7">
        <v>4.5</v>
      </c>
      <c r="J1916" s="5">
        <v>45</v>
      </c>
      <c r="K1916" s="5">
        <v>6</v>
      </c>
      <c r="L1916" s="5">
        <v>8</v>
      </c>
      <c r="M1916" s="5">
        <v>4</v>
      </c>
      <c r="N1916" s="5">
        <v>2</v>
      </c>
      <c r="O1916" s="5">
        <v>18</v>
      </c>
      <c r="P1916" s="5">
        <v>24</v>
      </c>
      <c r="Q1916" s="5">
        <v>12</v>
      </c>
      <c r="R1916" s="5">
        <v>6</v>
      </c>
      <c r="S1916" s="5">
        <v>60</v>
      </c>
      <c r="T1916" s="4">
        <v>2700</v>
      </c>
      <c r="U1916" s="26">
        <f t="shared" si="58"/>
        <v>20.830834091889049</v>
      </c>
      <c r="V1916" s="26">
        <f t="shared" si="59"/>
        <v>937.38753413500717</v>
      </c>
      <c r="Z1916" s="4">
        <v>14</v>
      </c>
      <c r="AA1916" s="26">
        <v>18.09611540500185</v>
      </c>
      <c r="AB1916" s="26">
        <v>343.82619269503516</v>
      </c>
    </row>
    <row r="1917" spans="1:28" x14ac:dyDescent="0.25">
      <c r="A1917" s="5" t="s">
        <v>140</v>
      </c>
      <c r="B1917" s="6" t="s">
        <v>1643</v>
      </c>
      <c r="C1917" s="6" t="s">
        <v>1644</v>
      </c>
      <c r="D1917" s="5">
        <v>2004</v>
      </c>
      <c r="E1917" s="5">
        <v>12</v>
      </c>
      <c r="F1917" s="5">
        <v>37</v>
      </c>
      <c r="G1917" s="5">
        <v>92021</v>
      </c>
      <c r="H1917" s="5" t="s">
        <v>1370</v>
      </c>
      <c r="I1917" s="7">
        <v>0.4</v>
      </c>
      <c r="J1917" s="5">
        <v>1</v>
      </c>
      <c r="K1917" s="5">
        <v>5</v>
      </c>
      <c r="L1917" s="5">
        <v>0</v>
      </c>
      <c r="M1917" s="5">
        <v>5</v>
      </c>
      <c r="N1917" s="5">
        <v>10</v>
      </c>
      <c r="O1917" s="5">
        <v>15</v>
      </c>
      <c r="P1917" s="5">
        <v>0</v>
      </c>
      <c r="Q1917" s="5">
        <v>15</v>
      </c>
      <c r="R1917" s="5">
        <v>30</v>
      </c>
      <c r="S1917" s="5">
        <v>60</v>
      </c>
      <c r="T1917" s="4">
        <v>60</v>
      </c>
      <c r="U1917" s="26">
        <f t="shared" si="58"/>
        <v>20.830834091889049</v>
      </c>
      <c r="V1917" s="26">
        <f t="shared" si="59"/>
        <v>20.830834091889049</v>
      </c>
      <c r="Z1917" s="4">
        <v>10</v>
      </c>
      <c r="AA1917" s="26">
        <v>16.54867827208253</v>
      </c>
      <c r="AB1917" s="26">
        <v>661.94713088330116</v>
      </c>
    </row>
    <row r="1918" spans="1:28" x14ac:dyDescent="0.25">
      <c r="A1918" s="5" t="s">
        <v>1729</v>
      </c>
      <c r="B1918" s="6" t="s">
        <v>1730</v>
      </c>
      <c r="C1918" s="6" t="s">
        <v>1151</v>
      </c>
      <c r="D1918" s="5">
        <v>2003</v>
      </c>
      <c r="E1918" s="5">
        <v>13</v>
      </c>
      <c r="F1918" s="5">
        <v>7</v>
      </c>
      <c r="G1918" s="5">
        <v>94565</v>
      </c>
      <c r="H1918" s="5" t="s">
        <v>1645</v>
      </c>
      <c r="I1918" s="7">
        <v>5.8</v>
      </c>
      <c r="J1918" s="5">
        <v>37</v>
      </c>
      <c r="K1918" s="5">
        <v>5</v>
      </c>
      <c r="L1918" s="5">
        <v>7</v>
      </c>
      <c r="M1918" s="5">
        <v>6</v>
      </c>
      <c r="N1918" s="5">
        <v>2</v>
      </c>
      <c r="O1918" s="5">
        <v>15</v>
      </c>
      <c r="P1918" s="5">
        <v>21</v>
      </c>
      <c r="Q1918" s="5">
        <v>18</v>
      </c>
      <c r="R1918" s="5">
        <v>6</v>
      </c>
      <c r="S1918" s="5">
        <v>60</v>
      </c>
      <c r="T1918" s="4">
        <v>2220</v>
      </c>
      <c r="U1918" s="26">
        <f t="shared" si="58"/>
        <v>20.753485012639942</v>
      </c>
      <c r="V1918" s="26">
        <f t="shared" si="59"/>
        <v>767.8789454676778</v>
      </c>
      <c r="Z1918" s="4">
        <v>18</v>
      </c>
      <c r="AA1918" s="26">
        <v>55.194363696559343</v>
      </c>
      <c r="AB1918" s="26">
        <v>1490.2478198071024</v>
      </c>
    </row>
    <row r="1919" spans="1:28" x14ac:dyDescent="0.25">
      <c r="A1919" s="5" t="s">
        <v>1369</v>
      </c>
      <c r="B1919" s="6" t="s">
        <v>1150</v>
      </c>
      <c r="C1919" s="6" t="s">
        <v>1151</v>
      </c>
      <c r="D1919" s="5">
        <v>2003</v>
      </c>
      <c r="E1919" s="5">
        <v>13</v>
      </c>
      <c r="F1919" s="5">
        <v>31</v>
      </c>
      <c r="G1919" s="5">
        <v>95677</v>
      </c>
      <c r="H1919" s="5" t="s">
        <v>1370</v>
      </c>
      <c r="I1919" s="7">
        <v>2</v>
      </c>
      <c r="J1919" s="5">
        <v>9</v>
      </c>
      <c r="K1919" s="5">
        <v>4</v>
      </c>
      <c r="L1919" s="5">
        <v>9</v>
      </c>
      <c r="M1919" s="5">
        <v>4</v>
      </c>
      <c r="N1919" s="5">
        <v>3</v>
      </c>
      <c r="O1919" s="5">
        <v>12</v>
      </c>
      <c r="P1919" s="5">
        <v>27</v>
      </c>
      <c r="Q1919" s="5">
        <v>12</v>
      </c>
      <c r="R1919" s="5">
        <v>9</v>
      </c>
      <c r="S1919" s="5">
        <v>60</v>
      </c>
      <c r="T1919" s="4">
        <v>540</v>
      </c>
      <c r="U1919" s="26">
        <f t="shared" si="58"/>
        <v>20.753485012639942</v>
      </c>
      <c r="V1919" s="26">
        <f t="shared" si="59"/>
        <v>186.78136511375948</v>
      </c>
      <c r="Z1919" s="4">
        <v>14</v>
      </c>
      <c r="AA1919" s="26">
        <v>51.703186871433864</v>
      </c>
      <c r="AB1919" s="26">
        <v>1809.6115405001854</v>
      </c>
    </row>
    <row r="1920" spans="1:28" x14ac:dyDescent="0.25">
      <c r="A1920" s="5" t="s">
        <v>2906</v>
      </c>
      <c r="B1920" s="6" t="s">
        <v>1643</v>
      </c>
      <c r="C1920" s="6" t="s">
        <v>1644</v>
      </c>
      <c r="D1920" s="5">
        <v>2003</v>
      </c>
      <c r="E1920" s="5">
        <v>13</v>
      </c>
      <c r="F1920" s="5">
        <v>1</v>
      </c>
      <c r="G1920" s="5">
        <v>94539</v>
      </c>
      <c r="H1920" s="5" t="s">
        <v>1370</v>
      </c>
      <c r="I1920" s="7">
        <v>1.8</v>
      </c>
      <c r="J1920" s="5">
        <v>25</v>
      </c>
      <c r="K1920" s="5">
        <v>6</v>
      </c>
      <c r="L1920" s="5">
        <v>2</v>
      </c>
      <c r="M1920" s="5">
        <v>6</v>
      </c>
      <c r="N1920" s="5">
        <v>6</v>
      </c>
      <c r="O1920" s="5">
        <v>18</v>
      </c>
      <c r="P1920" s="5">
        <v>6</v>
      </c>
      <c r="Q1920" s="5">
        <v>18</v>
      </c>
      <c r="R1920" s="5">
        <v>18</v>
      </c>
      <c r="S1920" s="5">
        <v>60</v>
      </c>
      <c r="T1920" s="4">
        <v>1500</v>
      </c>
      <c r="U1920" s="26">
        <f t="shared" si="58"/>
        <v>20.753485012639942</v>
      </c>
      <c r="V1920" s="26">
        <f t="shared" si="59"/>
        <v>518.83712531599849</v>
      </c>
      <c r="Z1920" s="4">
        <v>12</v>
      </c>
      <c r="AA1920" s="26">
        <v>11.542938734355383</v>
      </c>
      <c r="AB1920" s="26">
        <v>334.74522329630611</v>
      </c>
    </row>
    <row r="1921" spans="1:28" x14ac:dyDescent="0.25">
      <c r="A1921" s="5" t="s">
        <v>3364</v>
      </c>
      <c r="B1921" s="6" t="s">
        <v>1643</v>
      </c>
      <c r="C1921" s="6" t="s">
        <v>1644</v>
      </c>
      <c r="D1921" s="5">
        <v>2003</v>
      </c>
      <c r="E1921" s="5">
        <v>13</v>
      </c>
      <c r="F1921" s="5">
        <v>31</v>
      </c>
      <c r="G1921" s="5">
        <v>95747</v>
      </c>
      <c r="H1921" s="5" t="s">
        <v>1370</v>
      </c>
      <c r="I1921" s="7">
        <v>5.5</v>
      </c>
      <c r="J1921" s="5">
        <v>25</v>
      </c>
      <c r="K1921" s="5">
        <v>6</v>
      </c>
      <c r="L1921" s="5">
        <v>6</v>
      </c>
      <c r="M1921" s="5">
        <v>6</v>
      </c>
      <c r="N1921" s="5">
        <v>2</v>
      </c>
      <c r="O1921" s="5">
        <v>18</v>
      </c>
      <c r="P1921" s="5">
        <v>18</v>
      </c>
      <c r="Q1921" s="5">
        <v>18</v>
      </c>
      <c r="R1921" s="5">
        <v>6</v>
      </c>
      <c r="S1921" s="5">
        <v>60</v>
      </c>
      <c r="T1921" s="4">
        <v>1500</v>
      </c>
      <c r="U1921" s="26">
        <f t="shared" si="58"/>
        <v>20.753485012639942</v>
      </c>
      <c r="V1921" s="26">
        <f t="shared" si="59"/>
        <v>518.83712531599849</v>
      </c>
      <c r="Z1921" s="4">
        <v>4</v>
      </c>
      <c r="AA1921" s="26">
        <v>14.960477574249611</v>
      </c>
      <c r="AB1921" s="26">
        <v>598.41910296998446</v>
      </c>
    </row>
    <row r="1922" spans="1:28" x14ac:dyDescent="0.25">
      <c r="A1922" s="5" t="s">
        <v>522</v>
      </c>
      <c r="B1922" s="6" t="s">
        <v>1643</v>
      </c>
      <c r="C1922" s="6" t="s">
        <v>1644</v>
      </c>
      <c r="D1922" s="5">
        <v>2003</v>
      </c>
      <c r="E1922" s="5">
        <v>13</v>
      </c>
      <c r="F1922" s="5">
        <v>57</v>
      </c>
      <c r="G1922" s="5">
        <v>95694</v>
      </c>
      <c r="H1922" s="5" t="s">
        <v>1370</v>
      </c>
      <c r="I1922" s="7">
        <v>5.9</v>
      </c>
      <c r="J1922" s="5">
        <v>71</v>
      </c>
      <c r="K1922" s="5">
        <v>5</v>
      </c>
      <c r="L1922" s="5">
        <v>7</v>
      </c>
      <c r="M1922" s="5">
        <v>5</v>
      </c>
      <c r="N1922" s="5">
        <v>3</v>
      </c>
      <c r="O1922" s="5">
        <v>15</v>
      </c>
      <c r="P1922" s="5">
        <v>21</v>
      </c>
      <c r="Q1922" s="5">
        <v>15</v>
      </c>
      <c r="R1922" s="5">
        <v>9</v>
      </c>
      <c r="S1922" s="5">
        <v>60</v>
      </c>
      <c r="T1922" s="4">
        <v>4260</v>
      </c>
      <c r="U1922" s="26">
        <f t="shared" ref="U1922:U1985" si="60">(VLOOKUP(E1922,t_factor30,7))*S1922</f>
        <v>20.753485012639942</v>
      </c>
      <c r="V1922" s="26">
        <f t="shared" ref="V1922:V1985" si="61">J1922*U1922</f>
        <v>1473.4974358974359</v>
      </c>
      <c r="Z1922" s="4">
        <v>10</v>
      </c>
      <c r="AA1922" s="26">
        <v>108.20289639438577</v>
      </c>
      <c r="AB1922" s="26">
        <v>5410.1448197192885</v>
      </c>
    </row>
    <row r="1923" spans="1:28" x14ac:dyDescent="0.25">
      <c r="A1923" s="5" t="s">
        <v>2093</v>
      </c>
      <c r="B1923" s="6" t="s">
        <v>1643</v>
      </c>
      <c r="C1923" s="6" t="s">
        <v>1644</v>
      </c>
      <c r="D1923" s="5">
        <v>2002</v>
      </c>
      <c r="E1923" s="5">
        <v>14</v>
      </c>
      <c r="F1923" s="5">
        <v>37</v>
      </c>
      <c r="G1923" s="5">
        <v>91910</v>
      </c>
      <c r="H1923" s="5" t="s">
        <v>1645</v>
      </c>
      <c r="I1923" s="7">
        <v>5</v>
      </c>
      <c r="J1923" s="5">
        <v>100</v>
      </c>
      <c r="K1923" s="5">
        <v>4</v>
      </c>
      <c r="L1923" s="5">
        <v>0</v>
      </c>
      <c r="M1923" s="5">
        <v>8</v>
      </c>
      <c r="N1923" s="5">
        <v>8</v>
      </c>
      <c r="O1923" s="5">
        <v>12</v>
      </c>
      <c r="P1923" s="5">
        <v>0</v>
      </c>
      <c r="Q1923" s="5">
        <v>24</v>
      </c>
      <c r="R1923" s="5">
        <v>24</v>
      </c>
      <c r="S1923" s="5">
        <v>60</v>
      </c>
      <c r="T1923" s="4">
        <v>6000</v>
      </c>
      <c r="U1923" s="26">
        <f t="shared" si="60"/>
        <v>20.67534604588133</v>
      </c>
      <c r="V1923" s="26">
        <f t="shared" si="61"/>
        <v>2067.5346045881329</v>
      </c>
      <c r="Z1923" s="4">
        <v>13</v>
      </c>
      <c r="AA1923" s="26">
        <v>10.300040054638632</v>
      </c>
      <c r="AB1923" s="26">
        <v>937.30364497211553</v>
      </c>
    </row>
    <row r="1924" spans="1:28" x14ac:dyDescent="0.25">
      <c r="A1924" s="5" t="s">
        <v>2168</v>
      </c>
      <c r="B1924" s="6" t="s">
        <v>1643</v>
      </c>
      <c r="C1924" s="6" t="s">
        <v>1644</v>
      </c>
      <c r="D1924" s="5">
        <v>2002</v>
      </c>
      <c r="E1924" s="5">
        <v>14</v>
      </c>
      <c r="F1924" s="5">
        <v>41</v>
      </c>
      <c r="G1924" s="5">
        <v>94403</v>
      </c>
      <c r="H1924" s="5" t="s">
        <v>1645</v>
      </c>
      <c r="I1924" s="7">
        <v>8</v>
      </c>
      <c r="J1924" s="5">
        <v>50</v>
      </c>
      <c r="K1924" s="5">
        <v>3</v>
      </c>
      <c r="L1924" s="5">
        <v>2</v>
      </c>
      <c r="M1924" s="5">
        <v>10</v>
      </c>
      <c r="N1924" s="5">
        <v>5</v>
      </c>
      <c r="O1924" s="5">
        <v>9</v>
      </c>
      <c r="P1924" s="5">
        <v>6</v>
      </c>
      <c r="Q1924" s="5">
        <v>30</v>
      </c>
      <c r="R1924" s="5">
        <v>15</v>
      </c>
      <c r="S1924" s="5">
        <v>60</v>
      </c>
      <c r="T1924" s="4">
        <v>3000</v>
      </c>
      <c r="U1924" s="26">
        <f t="shared" si="60"/>
        <v>20.67534604588133</v>
      </c>
      <c r="V1924" s="26">
        <f t="shared" si="61"/>
        <v>1033.7673022940664</v>
      </c>
      <c r="Z1924" s="4">
        <v>13</v>
      </c>
      <c r="AA1924" s="26">
        <v>30.900120163915901</v>
      </c>
      <c r="AB1924" s="26">
        <v>927.00360491747699</v>
      </c>
    </row>
    <row r="1925" spans="1:28" x14ac:dyDescent="0.25">
      <c r="A1925" s="5" t="s">
        <v>2247</v>
      </c>
      <c r="B1925" s="6" t="s">
        <v>1643</v>
      </c>
      <c r="C1925" s="6" t="s">
        <v>1644</v>
      </c>
      <c r="D1925" s="5">
        <v>2002</v>
      </c>
      <c r="E1925" s="5">
        <v>14</v>
      </c>
      <c r="F1925" s="5">
        <v>44</v>
      </c>
      <c r="G1925" s="5">
        <v>95076</v>
      </c>
      <c r="H1925" s="5" t="s">
        <v>1645</v>
      </c>
      <c r="I1925" s="7">
        <v>1.3</v>
      </c>
      <c r="J1925" s="5">
        <v>10</v>
      </c>
      <c r="K1925" s="5">
        <v>5</v>
      </c>
      <c r="L1925" s="5">
        <v>5</v>
      </c>
      <c r="M1925" s="5">
        <v>5</v>
      </c>
      <c r="N1925" s="5">
        <v>5</v>
      </c>
      <c r="O1925" s="5">
        <v>15</v>
      </c>
      <c r="P1925" s="5">
        <v>15</v>
      </c>
      <c r="Q1925" s="5">
        <v>15</v>
      </c>
      <c r="R1925" s="5">
        <v>15</v>
      </c>
      <c r="S1925" s="5">
        <v>60</v>
      </c>
      <c r="T1925" s="4">
        <v>600</v>
      </c>
      <c r="U1925" s="26">
        <f t="shared" si="60"/>
        <v>20.67534604588133</v>
      </c>
      <c r="V1925" s="26">
        <f t="shared" si="61"/>
        <v>206.75346045881329</v>
      </c>
      <c r="Z1925" s="4">
        <v>17</v>
      </c>
      <c r="AA1925" s="26">
        <v>14.394139248101927</v>
      </c>
      <c r="AB1925" s="26">
        <v>863.64835488611561</v>
      </c>
    </row>
    <row r="1926" spans="1:28" x14ac:dyDescent="0.25">
      <c r="A1926" s="5" t="s">
        <v>169</v>
      </c>
      <c r="B1926" s="6" t="s">
        <v>1660</v>
      </c>
      <c r="C1926" s="6" t="s">
        <v>1151</v>
      </c>
      <c r="D1926" s="5">
        <v>2002</v>
      </c>
      <c r="E1926" s="5">
        <v>14</v>
      </c>
      <c r="F1926" s="5">
        <v>37</v>
      </c>
      <c r="G1926" s="5">
        <v>92026</v>
      </c>
      <c r="H1926" s="5" t="s">
        <v>1370</v>
      </c>
      <c r="I1926" s="7">
        <v>3.9</v>
      </c>
      <c r="J1926" s="5">
        <v>9</v>
      </c>
      <c r="K1926" s="5">
        <v>5</v>
      </c>
      <c r="L1926" s="5">
        <v>0</v>
      </c>
      <c r="M1926" s="5">
        <v>5</v>
      </c>
      <c r="N1926" s="5">
        <v>10</v>
      </c>
      <c r="O1926" s="5">
        <v>15</v>
      </c>
      <c r="P1926" s="5">
        <v>0</v>
      </c>
      <c r="Q1926" s="5">
        <v>15</v>
      </c>
      <c r="R1926" s="5">
        <v>30</v>
      </c>
      <c r="S1926" s="5">
        <v>60</v>
      </c>
      <c r="T1926" s="4">
        <v>540</v>
      </c>
      <c r="U1926" s="26">
        <f t="shared" si="60"/>
        <v>20.67534604588133</v>
      </c>
      <c r="V1926" s="26">
        <f t="shared" si="61"/>
        <v>186.07811441293197</v>
      </c>
      <c r="Z1926" s="4">
        <v>19</v>
      </c>
      <c r="AA1926" s="26">
        <v>55.435255496236358</v>
      </c>
      <c r="AB1926" s="26">
        <v>3603.2916072553635</v>
      </c>
    </row>
    <row r="1927" spans="1:28" x14ac:dyDescent="0.25">
      <c r="A1927" s="5" t="s">
        <v>1920</v>
      </c>
      <c r="B1927" s="6" t="s">
        <v>1643</v>
      </c>
      <c r="C1927" s="6" t="s">
        <v>1644</v>
      </c>
      <c r="D1927" s="5">
        <v>2001</v>
      </c>
      <c r="E1927" s="5">
        <v>15</v>
      </c>
      <c r="F1927" s="5">
        <v>30</v>
      </c>
      <c r="G1927" s="5">
        <v>90630</v>
      </c>
      <c r="H1927" s="5" t="s">
        <v>1645</v>
      </c>
      <c r="I1927" s="7">
        <v>0.5</v>
      </c>
      <c r="J1927" s="5">
        <v>1</v>
      </c>
      <c r="K1927" s="5">
        <v>0</v>
      </c>
      <c r="L1927" s="5">
        <v>0</v>
      </c>
      <c r="M1927" s="5">
        <v>10</v>
      </c>
      <c r="N1927" s="5">
        <v>10</v>
      </c>
      <c r="O1927" s="5">
        <v>0</v>
      </c>
      <c r="P1927" s="5">
        <v>0</v>
      </c>
      <c r="Q1927" s="5">
        <v>30</v>
      </c>
      <c r="R1927" s="5">
        <v>30</v>
      </c>
      <c r="S1927" s="5">
        <v>60</v>
      </c>
      <c r="T1927" s="4">
        <v>60</v>
      </c>
      <c r="U1927" s="26">
        <f t="shared" si="60"/>
        <v>20.596405030039161</v>
      </c>
      <c r="V1927" s="26">
        <f t="shared" si="61"/>
        <v>20.596405030039161</v>
      </c>
      <c r="Z1927" s="4">
        <v>9</v>
      </c>
      <c r="AA1927" s="26">
        <v>19.025255563219819</v>
      </c>
      <c r="AB1927" s="26">
        <v>646.85868914947389</v>
      </c>
    </row>
    <row r="1928" spans="1:28" x14ac:dyDescent="0.25">
      <c r="A1928" s="5" t="s">
        <v>2142</v>
      </c>
      <c r="B1928" s="6" t="s">
        <v>1643</v>
      </c>
      <c r="C1928" s="6" t="s">
        <v>1644</v>
      </c>
      <c r="D1928" s="5">
        <v>2001</v>
      </c>
      <c r="E1928" s="5">
        <v>15</v>
      </c>
      <c r="F1928" s="5">
        <v>39</v>
      </c>
      <c r="G1928" s="5">
        <v>95336</v>
      </c>
      <c r="H1928" s="5" t="s">
        <v>1645</v>
      </c>
      <c r="I1928" s="7">
        <v>5</v>
      </c>
      <c r="J1928" s="5">
        <v>40</v>
      </c>
      <c r="K1928" s="5">
        <v>5</v>
      </c>
      <c r="L1928" s="5">
        <v>5</v>
      </c>
      <c r="M1928" s="5">
        <v>5</v>
      </c>
      <c r="N1928" s="5">
        <v>5</v>
      </c>
      <c r="O1928" s="5">
        <v>15</v>
      </c>
      <c r="P1928" s="5">
        <v>15</v>
      </c>
      <c r="Q1928" s="5">
        <v>15</v>
      </c>
      <c r="R1928" s="5">
        <v>15</v>
      </c>
      <c r="S1928" s="5">
        <v>60</v>
      </c>
      <c r="T1928" s="4">
        <v>2400</v>
      </c>
      <c r="U1928" s="26">
        <f t="shared" si="60"/>
        <v>20.596405030039161</v>
      </c>
      <c r="V1928" s="26">
        <f t="shared" si="61"/>
        <v>823.85620120156648</v>
      </c>
      <c r="Z1928" s="4">
        <v>5</v>
      </c>
      <c r="AA1928" s="26">
        <v>22.515272846708474</v>
      </c>
      <c r="AB1928" s="26">
        <v>1576.0690992695932</v>
      </c>
    </row>
    <row r="1929" spans="1:28" x14ac:dyDescent="0.25">
      <c r="A1929" s="5" t="s">
        <v>491</v>
      </c>
      <c r="B1929" s="6" t="s">
        <v>1643</v>
      </c>
      <c r="C1929" s="6" t="s">
        <v>1644</v>
      </c>
      <c r="D1929" s="5">
        <v>2001</v>
      </c>
      <c r="E1929" s="5">
        <v>15</v>
      </c>
      <c r="F1929" s="5">
        <v>56</v>
      </c>
      <c r="G1929" s="5">
        <v>93063</v>
      </c>
      <c r="H1929" s="5" t="s">
        <v>1370</v>
      </c>
      <c r="I1929" s="7">
        <v>2</v>
      </c>
      <c r="J1929" s="5">
        <v>25</v>
      </c>
      <c r="K1929" s="5">
        <v>6</v>
      </c>
      <c r="L1929" s="5">
        <v>4</v>
      </c>
      <c r="M1929" s="5">
        <v>6</v>
      </c>
      <c r="N1929" s="5">
        <v>4</v>
      </c>
      <c r="O1929" s="5">
        <v>18</v>
      </c>
      <c r="P1929" s="5">
        <v>12</v>
      </c>
      <c r="Q1929" s="5">
        <v>18</v>
      </c>
      <c r="R1929" s="5">
        <v>12</v>
      </c>
      <c r="S1929" s="5">
        <v>60</v>
      </c>
      <c r="T1929" s="4">
        <v>1500</v>
      </c>
      <c r="U1929" s="26">
        <f t="shared" si="60"/>
        <v>20.596405030039161</v>
      </c>
      <c r="V1929" s="26">
        <f t="shared" si="61"/>
        <v>514.91012575097898</v>
      </c>
      <c r="Z1929" s="4">
        <v>12</v>
      </c>
      <c r="AA1929" s="26">
        <v>19.238231223925638</v>
      </c>
      <c r="AB1929" s="26">
        <v>596.38516794169482</v>
      </c>
    </row>
    <row r="1930" spans="1:28" x14ac:dyDescent="0.25">
      <c r="A1930" s="5" t="s">
        <v>2905</v>
      </c>
      <c r="B1930" s="6" t="s">
        <v>1660</v>
      </c>
      <c r="C1930" s="6" t="s">
        <v>1151</v>
      </c>
      <c r="D1930" s="5">
        <v>2000</v>
      </c>
      <c r="E1930" s="5">
        <v>16</v>
      </c>
      <c r="F1930" s="5">
        <v>1</v>
      </c>
      <c r="G1930" s="5">
        <v>94568</v>
      </c>
      <c r="H1930" s="5" t="s">
        <v>1370</v>
      </c>
      <c r="I1930" s="7">
        <v>3.7</v>
      </c>
      <c r="J1930" s="5">
        <v>58</v>
      </c>
      <c r="K1930" s="5">
        <v>4</v>
      </c>
      <c r="L1930" s="5">
        <v>8</v>
      </c>
      <c r="M1930" s="5">
        <v>4</v>
      </c>
      <c r="N1930" s="5">
        <v>4</v>
      </c>
      <c r="O1930" s="5">
        <v>12</v>
      </c>
      <c r="P1930" s="5">
        <v>24</v>
      </c>
      <c r="Q1930" s="5">
        <v>12</v>
      </c>
      <c r="R1930" s="5">
        <v>12</v>
      </c>
      <c r="S1930" s="5">
        <v>60</v>
      </c>
      <c r="T1930" s="4">
        <v>3480</v>
      </c>
      <c r="U1930" s="26">
        <f t="shared" si="60"/>
        <v>20.516649552589115</v>
      </c>
      <c r="V1930" s="26">
        <f t="shared" si="61"/>
        <v>1189.9656740501687</v>
      </c>
      <c r="Z1930" s="4">
        <v>13</v>
      </c>
      <c r="AA1930" s="26">
        <v>33.475130177575558</v>
      </c>
      <c r="AB1930" s="26">
        <v>1004.2539053272667</v>
      </c>
    </row>
    <row r="1931" spans="1:28" x14ac:dyDescent="0.25">
      <c r="A1931" s="5" t="s">
        <v>38</v>
      </c>
      <c r="B1931" s="6" t="s">
        <v>1730</v>
      </c>
      <c r="C1931" s="6" t="s">
        <v>1151</v>
      </c>
      <c r="D1931" s="5">
        <v>2000</v>
      </c>
      <c r="E1931" s="5">
        <v>16</v>
      </c>
      <c r="F1931" s="5">
        <v>34</v>
      </c>
      <c r="G1931" s="5">
        <v>95662</v>
      </c>
      <c r="H1931" s="5" t="s">
        <v>1370</v>
      </c>
      <c r="I1931" s="7">
        <v>3.9</v>
      </c>
      <c r="J1931" s="5">
        <v>40</v>
      </c>
      <c r="K1931" s="5">
        <v>6</v>
      </c>
      <c r="L1931" s="5">
        <v>3</v>
      </c>
      <c r="M1931" s="5">
        <v>8</v>
      </c>
      <c r="N1931" s="5">
        <v>3</v>
      </c>
      <c r="O1931" s="5">
        <v>18</v>
      </c>
      <c r="P1931" s="5">
        <v>9</v>
      </c>
      <c r="Q1931" s="5">
        <v>24</v>
      </c>
      <c r="R1931" s="5">
        <v>9</v>
      </c>
      <c r="S1931" s="5">
        <v>60</v>
      </c>
      <c r="T1931" s="4">
        <v>2400</v>
      </c>
      <c r="U1931" s="26">
        <f t="shared" si="60"/>
        <v>20.516649552589115</v>
      </c>
      <c r="V1931" s="26">
        <f t="shared" si="61"/>
        <v>820.6659821035646</v>
      </c>
      <c r="Z1931" s="4">
        <v>15</v>
      </c>
      <c r="AA1931" s="26">
        <v>11.679993338125209</v>
      </c>
      <c r="AB1931" s="26">
        <v>467.19973352500836</v>
      </c>
    </row>
    <row r="1932" spans="1:28" x14ac:dyDescent="0.25">
      <c r="A1932" s="5" t="s">
        <v>346</v>
      </c>
      <c r="B1932" s="6" t="s">
        <v>1643</v>
      </c>
      <c r="C1932" s="6" t="s">
        <v>1644</v>
      </c>
      <c r="D1932" s="5">
        <v>2000</v>
      </c>
      <c r="E1932" s="5">
        <v>16</v>
      </c>
      <c r="F1932" s="5">
        <v>43</v>
      </c>
      <c r="G1932" s="5">
        <v>95123</v>
      </c>
      <c r="H1932" s="5" t="s">
        <v>1370</v>
      </c>
      <c r="I1932" s="7">
        <v>3.8</v>
      </c>
      <c r="J1932" s="5">
        <v>40</v>
      </c>
      <c r="K1932" s="5">
        <v>8</v>
      </c>
      <c r="L1932" s="5">
        <v>2</v>
      </c>
      <c r="M1932" s="5">
        <v>2</v>
      </c>
      <c r="N1932" s="5">
        <v>8</v>
      </c>
      <c r="O1932" s="5">
        <v>24</v>
      </c>
      <c r="P1932" s="5">
        <v>6</v>
      </c>
      <c r="Q1932" s="5">
        <v>6</v>
      </c>
      <c r="R1932" s="5">
        <v>24</v>
      </c>
      <c r="S1932" s="5">
        <v>60</v>
      </c>
      <c r="T1932" s="4">
        <v>2400</v>
      </c>
      <c r="U1932" s="26">
        <f t="shared" si="60"/>
        <v>20.516649552589115</v>
      </c>
      <c r="V1932" s="26">
        <f t="shared" si="61"/>
        <v>820.6659821035646</v>
      </c>
      <c r="Z1932" s="4">
        <v>9</v>
      </c>
      <c r="AA1932" s="26">
        <v>12.683503708813213</v>
      </c>
      <c r="AB1932" s="26">
        <v>380.50511126439636</v>
      </c>
    </row>
    <row r="1933" spans="1:28" x14ac:dyDescent="0.25">
      <c r="A1933" s="5" t="s">
        <v>68</v>
      </c>
      <c r="B1933" s="6" t="s">
        <v>1730</v>
      </c>
      <c r="C1933" s="6" t="s">
        <v>1151</v>
      </c>
      <c r="D1933" s="5">
        <v>1999</v>
      </c>
      <c r="E1933" s="5">
        <v>17</v>
      </c>
      <c r="F1933" s="5">
        <v>36</v>
      </c>
      <c r="G1933" s="5">
        <v>92322</v>
      </c>
      <c r="H1933" s="5" t="s">
        <v>1370</v>
      </c>
      <c r="I1933" s="7">
        <v>1.8</v>
      </c>
      <c r="J1933" s="5">
        <v>50</v>
      </c>
      <c r="K1933" s="5">
        <v>5</v>
      </c>
      <c r="L1933" s="5">
        <v>5</v>
      </c>
      <c r="M1933" s="5">
        <v>5</v>
      </c>
      <c r="N1933" s="5">
        <v>5</v>
      </c>
      <c r="O1933" s="5">
        <v>15</v>
      </c>
      <c r="P1933" s="5">
        <v>15</v>
      </c>
      <c r="Q1933" s="5">
        <v>15</v>
      </c>
      <c r="R1933" s="5">
        <v>15</v>
      </c>
      <c r="S1933" s="5">
        <v>60</v>
      </c>
      <c r="T1933" s="4">
        <v>3000</v>
      </c>
      <c r="U1933" s="26">
        <f t="shared" si="60"/>
        <v>20.43606694355017</v>
      </c>
      <c r="V1933" s="26">
        <f t="shared" si="61"/>
        <v>1021.8033471775085</v>
      </c>
      <c r="Z1933" s="4">
        <v>10</v>
      </c>
      <c r="AA1933" s="26">
        <v>12.729752516986562</v>
      </c>
      <c r="AB1933" s="26">
        <v>12.729752516986562</v>
      </c>
    </row>
    <row r="1934" spans="1:28" x14ac:dyDescent="0.25">
      <c r="A1934" s="5" t="s">
        <v>488</v>
      </c>
      <c r="B1934" s="6" t="s">
        <v>1643</v>
      </c>
      <c r="C1934" s="6" t="s">
        <v>1644</v>
      </c>
      <c r="D1934" s="5">
        <v>1999</v>
      </c>
      <c r="E1934" s="5">
        <v>17</v>
      </c>
      <c r="F1934" s="5">
        <v>56</v>
      </c>
      <c r="G1934" s="5">
        <v>93030</v>
      </c>
      <c r="H1934" s="5" t="s">
        <v>1370</v>
      </c>
      <c r="I1934" s="7">
        <v>1.9</v>
      </c>
      <c r="J1934" s="5">
        <v>20</v>
      </c>
      <c r="K1934" s="5">
        <v>5</v>
      </c>
      <c r="L1934" s="5">
        <v>5</v>
      </c>
      <c r="M1934" s="5">
        <v>5</v>
      </c>
      <c r="N1934" s="5">
        <v>5</v>
      </c>
      <c r="O1934" s="5">
        <v>15</v>
      </c>
      <c r="P1934" s="5">
        <v>15</v>
      </c>
      <c r="Q1934" s="5">
        <v>15</v>
      </c>
      <c r="R1934" s="5">
        <v>15</v>
      </c>
      <c r="S1934" s="5">
        <v>60</v>
      </c>
      <c r="T1934" s="4">
        <v>1200</v>
      </c>
      <c r="U1934" s="26">
        <f t="shared" si="60"/>
        <v>20.43606694355017</v>
      </c>
      <c r="V1934" s="26">
        <f t="shared" si="61"/>
        <v>408.72133887100341</v>
      </c>
      <c r="Z1934" s="4">
        <v>13</v>
      </c>
      <c r="AA1934" s="26">
        <v>0</v>
      </c>
      <c r="AB1934" s="26">
        <v>0</v>
      </c>
    </row>
    <row r="1935" spans="1:28" x14ac:dyDescent="0.25">
      <c r="A1935" s="5" t="s">
        <v>53</v>
      </c>
      <c r="B1935" s="6" t="s">
        <v>1660</v>
      </c>
      <c r="C1935" s="6" t="s">
        <v>1151</v>
      </c>
      <c r="D1935" s="5">
        <v>1998</v>
      </c>
      <c r="E1935" s="5">
        <v>18</v>
      </c>
      <c r="F1935" s="5">
        <v>36</v>
      </c>
      <c r="G1935" s="5">
        <v>92277</v>
      </c>
      <c r="H1935" s="5" t="s">
        <v>1370</v>
      </c>
      <c r="I1935" s="7">
        <v>6.2</v>
      </c>
      <c r="J1935" s="5">
        <v>40</v>
      </c>
      <c r="K1935" s="5">
        <v>6</v>
      </c>
      <c r="L1935" s="5">
        <v>6</v>
      </c>
      <c r="M1935" s="5">
        <v>4</v>
      </c>
      <c r="N1935" s="5">
        <v>4</v>
      </c>
      <c r="O1935" s="5">
        <v>18</v>
      </c>
      <c r="P1935" s="5">
        <v>18</v>
      </c>
      <c r="Q1935" s="5">
        <v>12</v>
      </c>
      <c r="R1935" s="5">
        <v>12</v>
      </c>
      <c r="S1935" s="5">
        <v>60</v>
      </c>
      <c r="T1935" s="4">
        <v>2400</v>
      </c>
      <c r="U1935" s="26">
        <f t="shared" si="60"/>
        <v>20.354644268774706</v>
      </c>
      <c r="V1935" s="26">
        <f t="shared" si="61"/>
        <v>814.18577075098824</v>
      </c>
      <c r="Z1935" s="4">
        <v>11</v>
      </c>
      <c r="AA1935" s="26">
        <v>20.443308795740425</v>
      </c>
      <c r="AB1935" s="26">
        <v>592.85595507647236</v>
      </c>
    </row>
    <row r="1936" spans="1:28" x14ac:dyDescent="0.25">
      <c r="A1936" s="5" t="s">
        <v>3230</v>
      </c>
      <c r="B1936" s="6" t="s">
        <v>1643</v>
      </c>
      <c r="C1936" s="6" t="s">
        <v>1644</v>
      </c>
      <c r="D1936" s="5">
        <v>1997</v>
      </c>
      <c r="E1936" s="5">
        <v>19</v>
      </c>
      <c r="F1936" s="5">
        <v>22</v>
      </c>
      <c r="G1936" s="5">
        <v>95338</v>
      </c>
      <c r="H1936" s="5" t="s">
        <v>1370</v>
      </c>
      <c r="I1936" s="7">
        <v>6.3</v>
      </c>
      <c r="J1936" s="5">
        <v>85</v>
      </c>
      <c r="K1936" s="5">
        <v>8</v>
      </c>
      <c r="L1936" s="5">
        <v>2</v>
      </c>
      <c r="M1936" s="5">
        <v>4</v>
      </c>
      <c r="N1936" s="5">
        <v>6</v>
      </c>
      <c r="O1936" s="5">
        <v>24</v>
      </c>
      <c r="P1936" s="5">
        <v>6</v>
      </c>
      <c r="Q1936" s="5">
        <v>12</v>
      </c>
      <c r="R1936" s="5">
        <v>18</v>
      </c>
      <c r="S1936" s="5">
        <v>60</v>
      </c>
      <c r="T1936" s="4">
        <v>5100</v>
      </c>
      <c r="U1936" s="26">
        <f t="shared" si="60"/>
        <v>20.272368323027639</v>
      </c>
      <c r="V1936" s="26">
        <f t="shared" si="61"/>
        <v>1723.1513074573493</v>
      </c>
      <c r="Z1936" s="4">
        <v>14</v>
      </c>
      <c r="AA1936" s="26">
        <v>7.7554780307150795</v>
      </c>
      <c r="AB1936" s="26">
        <v>465.32868184290476</v>
      </c>
    </row>
    <row r="1937" spans="1:28" x14ac:dyDescent="0.25">
      <c r="A1937" s="5" t="s">
        <v>36</v>
      </c>
      <c r="B1937" s="6" t="s">
        <v>1643</v>
      </c>
      <c r="C1937" s="6" t="s">
        <v>1644</v>
      </c>
      <c r="D1937" s="5">
        <v>1997</v>
      </c>
      <c r="E1937" s="5">
        <v>19</v>
      </c>
      <c r="F1937" s="5">
        <v>34</v>
      </c>
      <c r="G1937" s="5">
        <v>95662</v>
      </c>
      <c r="H1937" s="5" t="s">
        <v>1370</v>
      </c>
      <c r="I1937" s="7">
        <v>5.8</v>
      </c>
      <c r="J1937" s="5">
        <v>100</v>
      </c>
      <c r="K1937" s="5">
        <v>6</v>
      </c>
      <c r="L1937" s="5">
        <v>4</v>
      </c>
      <c r="M1937" s="5">
        <v>6</v>
      </c>
      <c r="N1937" s="5">
        <v>4</v>
      </c>
      <c r="O1937" s="5">
        <v>18</v>
      </c>
      <c r="P1937" s="5">
        <v>12</v>
      </c>
      <c r="Q1937" s="5">
        <v>18</v>
      </c>
      <c r="R1937" s="5">
        <v>12</v>
      </c>
      <c r="S1937" s="5">
        <v>60</v>
      </c>
      <c r="T1937" s="4">
        <v>6000</v>
      </c>
      <c r="U1937" s="26">
        <f t="shared" si="60"/>
        <v>20.272368323027639</v>
      </c>
      <c r="V1937" s="26">
        <f t="shared" si="61"/>
        <v>2027.2368323027638</v>
      </c>
      <c r="Z1937" s="4">
        <v>16</v>
      </c>
      <c r="AA1937" s="26">
        <v>7.8186096529988607</v>
      </c>
      <c r="AB1937" s="26">
        <v>39.093048264994302</v>
      </c>
    </row>
    <row r="1938" spans="1:28" x14ac:dyDescent="0.25">
      <c r="A1938" s="5" t="s">
        <v>2851</v>
      </c>
      <c r="B1938" s="6" t="s">
        <v>1643</v>
      </c>
      <c r="C1938" s="6" t="s">
        <v>1644</v>
      </c>
      <c r="D1938" s="5">
        <v>1996</v>
      </c>
      <c r="E1938" s="5">
        <v>20</v>
      </c>
      <c r="F1938" s="5">
        <v>55</v>
      </c>
      <c r="G1938" s="5">
        <v>95327</v>
      </c>
      <c r="H1938" s="5" t="s">
        <v>2097</v>
      </c>
      <c r="I1938" s="7">
        <v>10.8</v>
      </c>
      <c r="J1938" s="5">
        <v>100</v>
      </c>
      <c r="K1938" s="5">
        <v>5</v>
      </c>
      <c r="L1938" s="5">
        <v>5</v>
      </c>
      <c r="M1938" s="5">
        <v>5</v>
      </c>
      <c r="N1938" s="5">
        <v>5</v>
      </c>
      <c r="O1938" s="5">
        <v>15</v>
      </c>
      <c r="P1938" s="5">
        <v>15</v>
      </c>
      <c r="Q1938" s="5">
        <v>15</v>
      </c>
      <c r="R1938" s="5">
        <v>15</v>
      </c>
      <c r="S1938" s="5">
        <v>60</v>
      </c>
      <c r="T1938" s="4">
        <v>6000</v>
      </c>
      <c r="U1938" s="26">
        <f t="shared" si="60"/>
        <v>20.189225622846873</v>
      </c>
      <c r="V1938" s="26">
        <f t="shared" si="61"/>
        <v>2018.9225622846873</v>
      </c>
      <c r="Z1938" s="4">
        <v>13</v>
      </c>
      <c r="AA1938" s="26">
        <v>16.737565088787779</v>
      </c>
      <c r="AB1938" s="26">
        <v>836.87825443938891</v>
      </c>
    </row>
    <row r="1939" spans="1:28" x14ac:dyDescent="0.25">
      <c r="A1939" s="5" t="s">
        <v>2628</v>
      </c>
      <c r="B1939" s="6" t="s">
        <v>1643</v>
      </c>
      <c r="C1939" s="6" t="s">
        <v>1644</v>
      </c>
      <c r="D1939" s="5">
        <v>1994</v>
      </c>
      <c r="E1939" s="5">
        <v>22</v>
      </c>
      <c r="F1939" s="5">
        <v>33</v>
      </c>
      <c r="G1939" s="5">
        <v>92562</v>
      </c>
      <c r="H1939" s="5" t="s">
        <v>2097</v>
      </c>
      <c r="I1939" s="7">
        <v>2</v>
      </c>
      <c r="J1939" s="5">
        <v>25</v>
      </c>
      <c r="K1939" s="5">
        <v>5</v>
      </c>
      <c r="L1939" s="5">
        <v>5</v>
      </c>
      <c r="M1939" s="5">
        <v>5</v>
      </c>
      <c r="N1939" s="5">
        <v>5</v>
      </c>
      <c r="O1939" s="5">
        <v>15</v>
      </c>
      <c r="P1939" s="5">
        <v>15</v>
      </c>
      <c r="Q1939" s="5">
        <v>15</v>
      </c>
      <c r="R1939" s="5">
        <v>15</v>
      </c>
      <c r="S1939" s="5">
        <v>60</v>
      </c>
      <c r="T1939" s="4">
        <v>1500</v>
      </c>
      <c r="U1939" s="26">
        <f t="shared" si="60"/>
        <v>20.020284589766881</v>
      </c>
      <c r="V1939" s="26">
        <f t="shared" si="61"/>
        <v>500.50711474417204</v>
      </c>
      <c r="Z1939" s="4">
        <v>18</v>
      </c>
      <c r="AA1939" s="26">
        <v>22.340575781940686</v>
      </c>
      <c r="AB1939" s="26">
        <v>1474.4780016080854</v>
      </c>
    </row>
    <row r="1940" spans="1:28" x14ac:dyDescent="0.25">
      <c r="A1940" s="5" t="s">
        <v>2374</v>
      </c>
      <c r="B1940" s="6" t="s">
        <v>1643</v>
      </c>
      <c r="C1940" s="6" t="s">
        <v>1644</v>
      </c>
      <c r="D1940" s="5">
        <v>1991</v>
      </c>
      <c r="E1940" s="5">
        <v>25</v>
      </c>
      <c r="F1940" s="5">
        <v>4</v>
      </c>
      <c r="G1940" s="5">
        <v>95966</v>
      </c>
      <c r="H1940" s="5" t="s">
        <v>2097</v>
      </c>
      <c r="I1940" s="7">
        <v>0.6</v>
      </c>
      <c r="J1940" s="5">
        <v>10</v>
      </c>
      <c r="K1940" s="5">
        <v>5</v>
      </c>
      <c r="L1940" s="5">
        <v>10</v>
      </c>
      <c r="M1940" s="5">
        <v>5</v>
      </c>
      <c r="N1940" s="5">
        <v>0</v>
      </c>
      <c r="O1940" s="5">
        <v>15</v>
      </c>
      <c r="P1940" s="5">
        <v>30</v>
      </c>
      <c r="Q1940" s="5">
        <v>15</v>
      </c>
      <c r="R1940" s="5">
        <v>0</v>
      </c>
      <c r="S1940" s="5">
        <v>60</v>
      </c>
      <c r="T1940" s="4">
        <v>600</v>
      </c>
      <c r="U1940" s="26">
        <f t="shared" si="60"/>
        <v>19.760018460118452</v>
      </c>
      <c r="V1940" s="26">
        <f t="shared" si="61"/>
        <v>197.60018460118454</v>
      </c>
      <c r="Z1940" s="4">
        <v>14</v>
      </c>
      <c r="AA1940" s="26">
        <v>1.2925796717858464</v>
      </c>
      <c r="AB1940" s="26">
        <v>19.388695076787698</v>
      </c>
    </row>
    <row r="1941" spans="1:28" x14ac:dyDescent="0.25">
      <c r="A1941" s="5" t="s">
        <v>2514</v>
      </c>
      <c r="B1941" s="6" t="s">
        <v>1643</v>
      </c>
      <c r="C1941" s="6" t="s">
        <v>1644</v>
      </c>
      <c r="D1941" s="5">
        <v>1989</v>
      </c>
      <c r="E1941" s="5">
        <v>27</v>
      </c>
      <c r="F1941" s="5">
        <v>19</v>
      </c>
      <c r="G1941" s="5">
        <v>91342</v>
      </c>
      <c r="H1941" s="5" t="s">
        <v>2097</v>
      </c>
      <c r="I1941" s="7">
        <v>3</v>
      </c>
      <c r="J1941" s="5">
        <v>57</v>
      </c>
      <c r="K1941" s="5">
        <v>8</v>
      </c>
      <c r="L1941" s="5">
        <v>6</v>
      </c>
      <c r="M1941" s="5">
        <v>6</v>
      </c>
      <c r="N1941" s="5">
        <v>0</v>
      </c>
      <c r="O1941" s="5">
        <v>24</v>
      </c>
      <c r="P1941" s="5">
        <v>18</v>
      </c>
      <c r="Q1941" s="5">
        <v>18</v>
      </c>
      <c r="R1941" s="5">
        <v>0</v>
      </c>
      <c r="S1941" s="5">
        <v>60</v>
      </c>
      <c r="T1941" s="4">
        <v>3420</v>
      </c>
      <c r="U1941" s="26">
        <f t="shared" si="60"/>
        <v>19.581763043985386</v>
      </c>
      <c r="V1941" s="26">
        <f t="shared" si="61"/>
        <v>1116.1604935071671</v>
      </c>
      <c r="Z1941" s="4">
        <v>12</v>
      </c>
      <c r="AA1941" s="26">
        <v>6.412743741308546</v>
      </c>
      <c r="AB1941" s="26">
        <v>513.01949930468368</v>
      </c>
    </row>
    <row r="1942" spans="1:28" x14ac:dyDescent="0.25">
      <c r="A1942" s="5" t="s">
        <v>2662</v>
      </c>
      <c r="B1942" s="6" t="s">
        <v>1643</v>
      </c>
      <c r="C1942" s="6" t="s">
        <v>1644</v>
      </c>
      <c r="D1942" s="5">
        <v>1987</v>
      </c>
      <c r="E1942" s="5">
        <v>29</v>
      </c>
      <c r="F1942" s="5">
        <v>35</v>
      </c>
      <c r="G1942" s="5">
        <v>95023</v>
      </c>
      <c r="H1942" s="5" t="s">
        <v>2097</v>
      </c>
      <c r="I1942" s="7">
        <v>2</v>
      </c>
      <c r="J1942" s="5">
        <v>51</v>
      </c>
      <c r="K1942" s="5">
        <v>5</v>
      </c>
      <c r="L1942" s="5">
        <v>5</v>
      </c>
      <c r="M1942" s="5">
        <v>5</v>
      </c>
      <c r="N1942" s="5">
        <v>5</v>
      </c>
      <c r="O1942" s="5">
        <v>15</v>
      </c>
      <c r="P1942" s="5">
        <v>15</v>
      </c>
      <c r="Q1942" s="5">
        <v>15</v>
      </c>
      <c r="R1942" s="5">
        <v>15</v>
      </c>
      <c r="S1942" s="5">
        <v>60</v>
      </c>
      <c r="T1942" s="4">
        <v>3060</v>
      </c>
      <c r="U1942" s="26">
        <f t="shared" si="60"/>
        <v>19.39956497811788</v>
      </c>
      <c r="V1942" s="26">
        <f t="shared" si="61"/>
        <v>989.37781388401186</v>
      </c>
      <c r="Z1942" s="4">
        <v>18</v>
      </c>
      <c r="AA1942" s="26">
        <v>2.6283030331694928</v>
      </c>
      <c r="AB1942" s="26">
        <v>49.937757630220361</v>
      </c>
    </row>
    <row r="1943" spans="1:28" x14ac:dyDescent="0.25">
      <c r="A1943" s="5" t="s">
        <v>2842</v>
      </c>
      <c r="B1943" s="6" t="s">
        <v>1730</v>
      </c>
      <c r="C1943" s="6" t="s">
        <v>1151</v>
      </c>
      <c r="D1943" s="5">
        <v>1984</v>
      </c>
      <c r="E1943" s="5">
        <v>32</v>
      </c>
      <c r="F1943" s="5">
        <v>54</v>
      </c>
      <c r="G1943" s="5">
        <v>93221</v>
      </c>
      <c r="H1943" s="5" t="s">
        <v>2097</v>
      </c>
      <c r="I1943" s="7">
        <v>3.7</v>
      </c>
      <c r="J1943" s="5">
        <v>30</v>
      </c>
      <c r="K1943" s="5">
        <v>5</v>
      </c>
      <c r="L1943" s="5">
        <v>10</v>
      </c>
      <c r="M1943" s="5">
        <v>5</v>
      </c>
      <c r="N1943" s="5">
        <v>0</v>
      </c>
      <c r="O1943" s="5">
        <v>15</v>
      </c>
      <c r="P1943" s="5">
        <v>30</v>
      </c>
      <c r="Q1943" s="5">
        <v>15</v>
      </c>
      <c r="R1943" s="5">
        <v>0</v>
      </c>
      <c r="S1943" s="5">
        <v>60</v>
      </c>
      <c r="T1943" s="4">
        <v>1800</v>
      </c>
      <c r="U1943" s="26">
        <f t="shared" si="60"/>
        <v>19.118584448115975</v>
      </c>
      <c r="V1943" s="26">
        <f t="shared" si="61"/>
        <v>573.5575334434792</v>
      </c>
      <c r="Z1943" s="4">
        <v>13</v>
      </c>
      <c r="AA1943" s="26">
        <v>11.587545061468463</v>
      </c>
      <c r="AB1943" s="26">
        <v>567.78970801195464</v>
      </c>
    </row>
    <row r="1944" spans="1:28" x14ac:dyDescent="0.25">
      <c r="A1944" s="5" t="s">
        <v>2534</v>
      </c>
      <c r="B1944" s="6" t="s">
        <v>1643</v>
      </c>
      <c r="C1944" s="6" t="s">
        <v>1644</v>
      </c>
      <c r="D1944" s="5">
        <v>1982</v>
      </c>
      <c r="E1944" s="5">
        <v>34</v>
      </c>
      <c r="F1944" s="5">
        <v>21</v>
      </c>
      <c r="G1944" s="5">
        <v>94904</v>
      </c>
      <c r="H1944" s="5" t="s">
        <v>2097</v>
      </c>
      <c r="I1944" s="7">
        <v>4</v>
      </c>
      <c r="J1944" s="5">
        <v>16</v>
      </c>
      <c r="K1944" s="5">
        <v>7</v>
      </c>
      <c r="L1944" s="5">
        <v>7</v>
      </c>
      <c r="M1944" s="5">
        <v>4</v>
      </c>
      <c r="N1944" s="5">
        <v>2</v>
      </c>
      <c r="O1944" s="5">
        <v>21</v>
      </c>
      <c r="P1944" s="5">
        <v>21</v>
      </c>
      <c r="Q1944" s="5">
        <v>12</v>
      </c>
      <c r="R1944" s="5">
        <v>6</v>
      </c>
      <c r="S1944" s="5">
        <v>60</v>
      </c>
      <c r="T1944" s="4">
        <v>960</v>
      </c>
      <c r="U1944" s="26">
        <f t="shared" si="60"/>
        <v>18.925937904269084</v>
      </c>
      <c r="V1944" s="26">
        <f t="shared" si="61"/>
        <v>302.81500646830534</v>
      </c>
      <c r="Z1944" s="4">
        <v>9</v>
      </c>
      <c r="AA1944" s="26">
        <v>30.440408901151709</v>
      </c>
      <c r="AB1944" s="26">
        <v>1217.6163560460684</v>
      </c>
    </row>
    <row r="1945" spans="1:28" x14ac:dyDescent="0.25">
      <c r="A1945" s="5" t="s">
        <v>2853</v>
      </c>
      <c r="B1945" s="6" t="s">
        <v>1683</v>
      </c>
      <c r="C1945" s="6" t="s">
        <v>1644</v>
      </c>
      <c r="D1945" s="5">
        <v>1982</v>
      </c>
      <c r="E1945" s="5">
        <v>34</v>
      </c>
      <c r="F1945" s="5">
        <v>56</v>
      </c>
      <c r="G1945" s="5">
        <v>93022</v>
      </c>
      <c r="H1945" s="5" t="s">
        <v>2097</v>
      </c>
      <c r="I1945" s="7">
        <v>1.9</v>
      </c>
      <c r="J1945" s="5">
        <v>10</v>
      </c>
      <c r="K1945" s="5">
        <v>10</v>
      </c>
      <c r="L1945" s="5">
        <v>10</v>
      </c>
      <c r="M1945" s="5">
        <v>0</v>
      </c>
      <c r="N1945" s="5">
        <v>0</v>
      </c>
      <c r="O1945" s="5">
        <v>30</v>
      </c>
      <c r="P1945" s="5">
        <v>30</v>
      </c>
      <c r="Q1945" s="5">
        <v>0</v>
      </c>
      <c r="R1945" s="5">
        <v>0</v>
      </c>
      <c r="S1945" s="5">
        <v>60</v>
      </c>
      <c r="T1945" s="4">
        <v>600</v>
      </c>
      <c r="U1945" s="26">
        <f t="shared" si="60"/>
        <v>18.925937904269084</v>
      </c>
      <c r="V1945" s="26">
        <f t="shared" si="61"/>
        <v>189.25937904269085</v>
      </c>
      <c r="Z1945" s="4">
        <v>11</v>
      </c>
      <c r="AA1945" s="26">
        <v>20.443308795740425</v>
      </c>
      <c r="AB1945" s="26">
        <v>408.86617591480848</v>
      </c>
    </row>
    <row r="1946" spans="1:28" x14ac:dyDescent="0.25">
      <c r="A1946" s="5" t="s">
        <v>2849</v>
      </c>
      <c r="B1946" s="6" t="s">
        <v>1730</v>
      </c>
      <c r="C1946" s="6" t="s">
        <v>1151</v>
      </c>
      <c r="D1946" s="5">
        <v>1980</v>
      </c>
      <c r="E1946" s="5">
        <v>36</v>
      </c>
      <c r="F1946" s="5">
        <v>54</v>
      </c>
      <c r="G1946" s="5">
        <v>93221</v>
      </c>
      <c r="H1946" s="5" t="s">
        <v>2097</v>
      </c>
      <c r="I1946" s="7">
        <v>0.8</v>
      </c>
      <c r="J1946" s="5">
        <v>10</v>
      </c>
      <c r="K1946" s="5">
        <v>5</v>
      </c>
      <c r="L1946" s="5">
        <v>5</v>
      </c>
      <c r="M1946" s="5">
        <v>5</v>
      </c>
      <c r="N1946" s="5">
        <v>5</v>
      </c>
      <c r="O1946" s="5">
        <v>15</v>
      </c>
      <c r="P1946" s="5">
        <v>15</v>
      </c>
      <c r="Q1946" s="5">
        <v>15</v>
      </c>
      <c r="R1946" s="5">
        <v>15</v>
      </c>
      <c r="S1946" s="5">
        <v>60</v>
      </c>
      <c r="T1946" s="4">
        <v>600</v>
      </c>
      <c r="U1946" s="26">
        <f t="shared" si="60"/>
        <v>18.728858840848371</v>
      </c>
      <c r="V1946" s="26">
        <f t="shared" si="61"/>
        <v>187.28858840848372</v>
      </c>
      <c r="Z1946" s="4">
        <v>4</v>
      </c>
      <c r="AA1946" s="26">
        <v>31.167661613020023</v>
      </c>
      <c r="AB1946" s="26">
        <v>3116.7661613020023</v>
      </c>
    </row>
    <row r="1947" spans="1:28" x14ac:dyDescent="0.25">
      <c r="A1947" s="5" t="s">
        <v>2358</v>
      </c>
      <c r="B1947" s="6" t="s">
        <v>1643</v>
      </c>
      <c r="C1947" s="6" t="s">
        <v>1644</v>
      </c>
      <c r="D1947" s="5">
        <v>1974</v>
      </c>
      <c r="E1947" s="5">
        <v>42</v>
      </c>
      <c r="F1947" s="5">
        <v>1</v>
      </c>
      <c r="G1947" s="5">
        <v>94560</v>
      </c>
      <c r="H1947" s="5" t="s">
        <v>2097</v>
      </c>
      <c r="I1947" s="7">
        <v>4.9000000000000004</v>
      </c>
      <c r="J1947" s="5">
        <v>16</v>
      </c>
      <c r="K1947" s="5">
        <v>6</v>
      </c>
      <c r="L1947" s="5">
        <v>4</v>
      </c>
      <c r="M1947" s="5">
        <v>5</v>
      </c>
      <c r="N1947" s="5">
        <v>5</v>
      </c>
      <c r="O1947" s="5">
        <v>18</v>
      </c>
      <c r="P1947" s="5">
        <v>12</v>
      </c>
      <c r="Q1947" s="5">
        <v>15</v>
      </c>
      <c r="R1947" s="5">
        <v>15</v>
      </c>
      <c r="S1947" s="5">
        <v>60</v>
      </c>
      <c r="T1947" s="4">
        <v>960</v>
      </c>
      <c r="U1947" s="26">
        <f t="shared" si="60"/>
        <v>18.10944206008584</v>
      </c>
      <c r="V1947" s="26">
        <f t="shared" si="61"/>
        <v>289.75107296137344</v>
      </c>
      <c r="Z1947" s="4">
        <v>5</v>
      </c>
      <c r="AA1947" s="26">
        <v>15.01018189780565</v>
      </c>
      <c r="AB1947" s="26">
        <v>1050.7127328463955</v>
      </c>
    </row>
    <row r="1948" spans="1:28" x14ac:dyDescent="0.25">
      <c r="A1948" s="5" t="s">
        <v>2773</v>
      </c>
      <c r="B1948" s="6" t="s">
        <v>1683</v>
      </c>
      <c r="C1948" s="6" t="s">
        <v>1644</v>
      </c>
      <c r="D1948" s="5">
        <v>1970</v>
      </c>
      <c r="E1948" s="5">
        <v>46</v>
      </c>
      <c r="F1948" s="5">
        <v>42</v>
      </c>
      <c r="G1948" s="5">
        <v>93427</v>
      </c>
      <c r="H1948" s="5" t="s">
        <v>2097</v>
      </c>
      <c r="I1948" s="7">
        <v>1</v>
      </c>
      <c r="J1948" s="5">
        <v>5</v>
      </c>
      <c r="K1948" s="5">
        <v>5</v>
      </c>
      <c r="L1948" s="5">
        <v>5</v>
      </c>
      <c r="M1948" s="5">
        <v>5</v>
      </c>
      <c r="N1948" s="5">
        <v>5</v>
      </c>
      <c r="O1948" s="5">
        <v>15</v>
      </c>
      <c r="P1948" s="5">
        <v>15</v>
      </c>
      <c r="Q1948" s="5">
        <v>15</v>
      </c>
      <c r="R1948" s="5">
        <v>15</v>
      </c>
      <c r="S1948" s="5">
        <v>60</v>
      </c>
      <c r="T1948" s="4">
        <v>300</v>
      </c>
      <c r="U1948" s="26">
        <f t="shared" si="60"/>
        <v>17.671294689343981</v>
      </c>
      <c r="V1948" s="26">
        <f t="shared" si="61"/>
        <v>88.356473446719903</v>
      </c>
      <c r="Z1948" s="4">
        <v>9</v>
      </c>
      <c r="AA1948" s="26">
        <v>10.146802967050569</v>
      </c>
      <c r="AB1948" s="26">
        <v>811.74423736404549</v>
      </c>
    </row>
    <row r="1949" spans="1:28" x14ac:dyDescent="0.25">
      <c r="A1949" s="5" t="s">
        <v>2820</v>
      </c>
      <c r="B1949" s="6" t="s">
        <v>1643</v>
      </c>
      <c r="C1949" s="6" t="s">
        <v>1644</v>
      </c>
      <c r="D1949" s="5">
        <v>1969</v>
      </c>
      <c r="E1949" s="5">
        <v>47</v>
      </c>
      <c r="F1949" s="5">
        <v>49</v>
      </c>
      <c r="G1949" s="5">
        <v>95448</v>
      </c>
      <c r="H1949" s="5" t="s">
        <v>2097</v>
      </c>
      <c r="I1949" s="7">
        <v>2.6</v>
      </c>
      <c r="J1949" s="5">
        <v>21</v>
      </c>
      <c r="K1949" s="5">
        <v>5</v>
      </c>
      <c r="L1949" s="5">
        <v>10</v>
      </c>
      <c r="M1949" s="5">
        <v>5</v>
      </c>
      <c r="N1949" s="5">
        <v>0</v>
      </c>
      <c r="O1949" s="5">
        <v>15</v>
      </c>
      <c r="P1949" s="5">
        <v>30</v>
      </c>
      <c r="Q1949" s="5">
        <v>15</v>
      </c>
      <c r="R1949" s="5">
        <v>0</v>
      </c>
      <c r="S1949" s="5">
        <v>60</v>
      </c>
      <c r="T1949" s="4">
        <v>1260</v>
      </c>
      <c r="U1949" s="26">
        <f t="shared" si="60"/>
        <v>17.55839469165624</v>
      </c>
      <c r="V1949" s="26">
        <f t="shared" si="61"/>
        <v>368.72628852478101</v>
      </c>
      <c r="Z1949" s="4">
        <v>14</v>
      </c>
      <c r="AA1949" s="26">
        <v>24.559013763931084</v>
      </c>
      <c r="AB1949" s="26">
        <v>466.62126151469062</v>
      </c>
    </row>
    <row r="1950" spans="1:28" x14ac:dyDescent="0.25">
      <c r="A1950" s="5" t="s">
        <v>1233</v>
      </c>
      <c r="B1950" s="6" t="s">
        <v>1150</v>
      </c>
      <c r="C1950" s="6" t="s">
        <v>1151</v>
      </c>
      <c r="D1950" s="5">
        <v>2006</v>
      </c>
      <c r="E1950" s="5">
        <v>10</v>
      </c>
      <c r="F1950" s="5">
        <v>15</v>
      </c>
      <c r="G1950" s="5">
        <v>93215</v>
      </c>
      <c r="H1950" s="5" t="s">
        <v>1152</v>
      </c>
      <c r="I1950" s="7">
        <v>6</v>
      </c>
      <c r="J1950" s="5">
        <v>71</v>
      </c>
      <c r="K1950" s="5">
        <v>3</v>
      </c>
      <c r="L1950" s="5">
        <v>10</v>
      </c>
      <c r="M1950" s="5">
        <v>3</v>
      </c>
      <c r="N1950" s="5">
        <v>5</v>
      </c>
      <c r="O1950" s="5">
        <v>9</v>
      </c>
      <c r="P1950" s="5">
        <v>30</v>
      </c>
      <c r="Q1950" s="5">
        <v>9</v>
      </c>
      <c r="R1950" s="5">
        <v>15</v>
      </c>
      <c r="S1950" s="5">
        <v>63</v>
      </c>
      <c r="T1950" s="4">
        <v>4473</v>
      </c>
      <c r="U1950" s="26">
        <f t="shared" si="60"/>
        <v>22.032370517928285</v>
      </c>
      <c r="V1950" s="26">
        <f t="shared" si="61"/>
        <v>1564.2983067729083</v>
      </c>
      <c r="Z1950" s="4">
        <v>13</v>
      </c>
      <c r="AA1950" s="26">
        <v>5.1500200273193162</v>
      </c>
      <c r="AB1950" s="26">
        <v>103.00040054638632</v>
      </c>
    </row>
    <row r="1951" spans="1:28" x14ac:dyDescent="0.25">
      <c r="A1951" s="5" t="s">
        <v>1286</v>
      </c>
      <c r="B1951" s="6" t="s">
        <v>1150</v>
      </c>
      <c r="C1951" s="6" t="s">
        <v>1151</v>
      </c>
      <c r="D1951" s="5">
        <v>2003</v>
      </c>
      <c r="E1951" s="5">
        <v>13</v>
      </c>
      <c r="F1951" s="5">
        <v>19</v>
      </c>
      <c r="G1951" s="5">
        <v>91311</v>
      </c>
      <c r="H1951" s="5" t="s">
        <v>1152</v>
      </c>
      <c r="I1951" s="7">
        <v>4</v>
      </c>
      <c r="J1951" s="5">
        <v>50</v>
      </c>
      <c r="K1951" s="5">
        <v>5</v>
      </c>
      <c r="L1951" s="5">
        <v>10</v>
      </c>
      <c r="M1951" s="5">
        <v>5</v>
      </c>
      <c r="N1951" s="5">
        <v>1</v>
      </c>
      <c r="O1951" s="5">
        <v>15</v>
      </c>
      <c r="P1951" s="5">
        <v>30</v>
      </c>
      <c r="Q1951" s="5">
        <v>15</v>
      </c>
      <c r="R1951" s="5">
        <v>3</v>
      </c>
      <c r="S1951" s="5">
        <v>63</v>
      </c>
      <c r="T1951" s="4">
        <v>3150</v>
      </c>
      <c r="U1951" s="26">
        <f t="shared" si="60"/>
        <v>21.79115926327194</v>
      </c>
      <c r="V1951" s="26">
        <f t="shared" si="61"/>
        <v>1089.5579631635969</v>
      </c>
      <c r="Z1951" s="4">
        <v>8</v>
      </c>
      <c r="AA1951" s="26">
        <v>12.63828590455193</v>
      </c>
      <c r="AB1951" s="26">
        <v>189.57428856827894</v>
      </c>
    </row>
    <row r="1952" spans="1:28" x14ac:dyDescent="0.25">
      <c r="A1952" s="5" t="s">
        <v>1288</v>
      </c>
      <c r="B1952" s="6" t="s">
        <v>1150</v>
      </c>
      <c r="C1952" s="6" t="s">
        <v>1151</v>
      </c>
      <c r="D1952" s="5">
        <v>2007</v>
      </c>
      <c r="E1952" s="5">
        <v>9</v>
      </c>
      <c r="F1952" s="5">
        <v>19</v>
      </c>
      <c r="G1952" s="5">
        <v>91040</v>
      </c>
      <c r="H1952" s="5" t="s">
        <v>1152</v>
      </c>
      <c r="I1952" s="7">
        <v>6</v>
      </c>
      <c r="J1952" s="5">
        <v>50</v>
      </c>
      <c r="K1952" s="5">
        <v>5</v>
      </c>
      <c r="L1952" s="5">
        <v>10</v>
      </c>
      <c r="M1952" s="5">
        <v>4</v>
      </c>
      <c r="N1952" s="5">
        <v>2</v>
      </c>
      <c r="O1952" s="5">
        <v>15</v>
      </c>
      <c r="P1952" s="5">
        <v>30</v>
      </c>
      <c r="Q1952" s="5">
        <v>12</v>
      </c>
      <c r="R1952" s="5">
        <v>6</v>
      </c>
      <c r="S1952" s="5">
        <v>63</v>
      </c>
      <c r="T1952" s="4">
        <v>3150</v>
      </c>
      <c r="U1952" s="26">
        <f t="shared" si="60"/>
        <v>22.111172986620733</v>
      </c>
      <c r="V1952" s="26">
        <f t="shared" si="61"/>
        <v>1105.5586493310366</v>
      </c>
      <c r="Z1952" s="4">
        <v>10</v>
      </c>
      <c r="AA1952" s="26">
        <v>5.0919010067946244</v>
      </c>
      <c r="AB1952" s="26">
        <v>254.59505033973122</v>
      </c>
    </row>
    <row r="1953" spans="1:28" x14ac:dyDescent="0.25">
      <c r="A1953" s="5" t="s">
        <v>1326</v>
      </c>
      <c r="B1953" s="6" t="s">
        <v>1150</v>
      </c>
      <c r="C1953" s="6" t="s">
        <v>1151</v>
      </c>
      <c r="D1953" s="5">
        <v>2006</v>
      </c>
      <c r="E1953" s="5">
        <v>10</v>
      </c>
      <c r="F1953" s="5">
        <v>29</v>
      </c>
      <c r="G1953" s="5">
        <v>95949</v>
      </c>
      <c r="H1953" s="5" t="s">
        <v>1152</v>
      </c>
      <c r="I1953" s="7">
        <v>1.7</v>
      </c>
      <c r="J1953" s="5">
        <v>20</v>
      </c>
      <c r="K1953" s="5">
        <v>4</v>
      </c>
      <c r="L1953" s="5">
        <v>12</v>
      </c>
      <c r="M1953" s="5">
        <v>4</v>
      </c>
      <c r="N1953" s="5">
        <v>1</v>
      </c>
      <c r="O1953" s="5">
        <v>12</v>
      </c>
      <c r="P1953" s="5">
        <v>36</v>
      </c>
      <c r="Q1953" s="5">
        <v>12</v>
      </c>
      <c r="R1953" s="5">
        <v>3</v>
      </c>
      <c r="S1953" s="5">
        <v>63</v>
      </c>
      <c r="T1953" s="4">
        <v>1260</v>
      </c>
      <c r="U1953" s="26">
        <f t="shared" si="60"/>
        <v>22.032370517928285</v>
      </c>
      <c r="V1953" s="26">
        <f t="shared" si="61"/>
        <v>440.64741035856571</v>
      </c>
      <c r="Z1953" s="4">
        <v>16</v>
      </c>
      <c r="AA1953" s="26">
        <v>15.637219305997721</v>
      </c>
      <c r="AB1953" s="26">
        <v>641.12599154590657</v>
      </c>
    </row>
    <row r="1954" spans="1:28" x14ac:dyDescent="0.25">
      <c r="A1954" s="5" t="s">
        <v>1519</v>
      </c>
      <c r="B1954" s="6" t="s">
        <v>1150</v>
      </c>
      <c r="C1954" s="6" t="s">
        <v>1151</v>
      </c>
      <c r="D1954" s="5">
        <v>2012</v>
      </c>
      <c r="E1954" s="5">
        <v>4</v>
      </c>
      <c r="F1954" s="5">
        <v>40</v>
      </c>
      <c r="G1954" s="5">
        <v>93449</v>
      </c>
      <c r="H1954" s="5" t="s">
        <v>1152</v>
      </c>
      <c r="I1954" s="7">
        <v>3.9</v>
      </c>
      <c r="J1954" s="5">
        <v>52</v>
      </c>
      <c r="K1954" s="5">
        <v>5</v>
      </c>
      <c r="L1954" s="5">
        <v>8</v>
      </c>
      <c r="M1954" s="5">
        <v>5</v>
      </c>
      <c r="N1954" s="5">
        <v>3</v>
      </c>
      <c r="O1954" s="5">
        <v>15</v>
      </c>
      <c r="P1954" s="5">
        <v>24</v>
      </c>
      <c r="Q1954" s="5">
        <v>15</v>
      </c>
      <c r="R1954" s="5">
        <v>9</v>
      </c>
      <c r="S1954" s="5">
        <v>63</v>
      </c>
      <c r="T1954" s="4">
        <v>3276</v>
      </c>
      <c r="U1954" s="26">
        <f t="shared" si="60"/>
        <v>22.493700787401579</v>
      </c>
      <c r="V1954" s="26">
        <f t="shared" si="61"/>
        <v>1169.6724409448821</v>
      </c>
      <c r="Z1954" s="4">
        <v>4</v>
      </c>
      <c r="AA1954" s="26">
        <v>27.427542219457621</v>
      </c>
      <c r="AB1954" s="26">
        <v>713.11609770589814</v>
      </c>
    </row>
    <row r="1955" spans="1:28" x14ac:dyDescent="0.25">
      <c r="A1955" s="5" t="s">
        <v>1606</v>
      </c>
      <c r="B1955" s="6" t="s">
        <v>1150</v>
      </c>
      <c r="C1955" s="6" t="s">
        <v>1151</v>
      </c>
      <c r="D1955" s="5">
        <v>2012</v>
      </c>
      <c r="E1955" s="5">
        <v>4</v>
      </c>
      <c r="F1955" s="5">
        <v>50</v>
      </c>
      <c r="G1955" s="5">
        <v>95382</v>
      </c>
      <c r="H1955" s="5" t="s">
        <v>1152</v>
      </c>
      <c r="I1955" s="7">
        <v>8.6</v>
      </c>
      <c r="J1955" s="5">
        <v>100</v>
      </c>
      <c r="K1955" s="5">
        <v>3</v>
      </c>
      <c r="L1955" s="5">
        <v>5</v>
      </c>
      <c r="M1955" s="5">
        <v>10</v>
      </c>
      <c r="N1955" s="5">
        <v>3</v>
      </c>
      <c r="O1955" s="5">
        <v>9</v>
      </c>
      <c r="P1955" s="5">
        <v>15</v>
      </c>
      <c r="Q1955" s="5">
        <v>30</v>
      </c>
      <c r="R1955" s="5">
        <v>9</v>
      </c>
      <c r="S1955" s="5">
        <v>63</v>
      </c>
      <c r="T1955" s="4">
        <v>6300</v>
      </c>
      <c r="U1955" s="26">
        <f t="shared" si="60"/>
        <v>22.493700787401579</v>
      </c>
      <c r="V1955" s="26">
        <f t="shared" si="61"/>
        <v>2249.3700787401581</v>
      </c>
      <c r="Z1955" s="4">
        <v>11</v>
      </c>
      <c r="AA1955" s="26">
        <v>15.332481596805319</v>
      </c>
      <c r="AB1955" s="26">
        <v>613.2992638722128</v>
      </c>
    </row>
    <row r="1956" spans="1:28" x14ac:dyDescent="0.25">
      <c r="A1956" s="5" t="s">
        <v>1617</v>
      </c>
      <c r="B1956" s="6" t="s">
        <v>1150</v>
      </c>
      <c r="C1956" s="6" t="s">
        <v>1151</v>
      </c>
      <c r="D1956" s="5">
        <v>2001</v>
      </c>
      <c r="E1956" s="5">
        <v>15</v>
      </c>
      <c r="F1956" s="5">
        <v>54</v>
      </c>
      <c r="G1956" s="5">
        <v>93277</v>
      </c>
      <c r="H1956" s="5" t="s">
        <v>1152</v>
      </c>
      <c r="I1956" s="7">
        <v>5.9</v>
      </c>
      <c r="J1956" s="5">
        <v>26</v>
      </c>
      <c r="K1956" s="5">
        <v>4</v>
      </c>
      <c r="L1956" s="5">
        <v>12</v>
      </c>
      <c r="M1956" s="5">
        <v>4</v>
      </c>
      <c r="N1956" s="5">
        <v>1</v>
      </c>
      <c r="O1956" s="5">
        <v>12</v>
      </c>
      <c r="P1956" s="5">
        <v>36</v>
      </c>
      <c r="Q1956" s="5">
        <v>12</v>
      </c>
      <c r="R1956" s="5">
        <v>3</v>
      </c>
      <c r="S1956" s="5">
        <v>63</v>
      </c>
      <c r="T1956" s="4">
        <v>1638</v>
      </c>
      <c r="U1956" s="26">
        <f t="shared" si="60"/>
        <v>21.626225281541117</v>
      </c>
      <c r="V1956" s="26">
        <f t="shared" si="61"/>
        <v>562.28185732006909</v>
      </c>
      <c r="Z1956" s="4">
        <v>11</v>
      </c>
      <c r="AA1956" s="26">
        <v>40.886617591480849</v>
      </c>
      <c r="AB1956" s="26">
        <v>1226.5985277444254</v>
      </c>
    </row>
    <row r="1957" spans="1:28" x14ac:dyDescent="0.25">
      <c r="A1957" s="5" t="s">
        <v>1635</v>
      </c>
      <c r="B1957" s="6" t="s">
        <v>1150</v>
      </c>
      <c r="C1957" s="6" t="s">
        <v>1151</v>
      </c>
      <c r="D1957" s="5">
        <v>2006</v>
      </c>
      <c r="E1957" s="5">
        <v>10</v>
      </c>
      <c r="F1957" s="5">
        <v>56</v>
      </c>
      <c r="G1957" s="5">
        <v>93003</v>
      </c>
      <c r="H1957" s="5" t="s">
        <v>1152</v>
      </c>
      <c r="I1957" s="7">
        <v>0.1</v>
      </c>
      <c r="J1957" s="5">
        <v>2</v>
      </c>
      <c r="K1957" s="5">
        <v>3</v>
      </c>
      <c r="L1957" s="5">
        <v>10</v>
      </c>
      <c r="M1957" s="5">
        <v>5</v>
      </c>
      <c r="N1957" s="5">
        <v>3</v>
      </c>
      <c r="O1957" s="5">
        <v>9</v>
      </c>
      <c r="P1957" s="5">
        <v>30</v>
      </c>
      <c r="Q1957" s="5">
        <v>15</v>
      </c>
      <c r="R1957" s="5">
        <v>9</v>
      </c>
      <c r="S1957" s="5">
        <v>63</v>
      </c>
      <c r="T1957" s="4">
        <v>126</v>
      </c>
      <c r="U1957" s="26">
        <f t="shared" si="60"/>
        <v>22.032370517928285</v>
      </c>
      <c r="V1957" s="26">
        <f t="shared" si="61"/>
        <v>44.064741035856571</v>
      </c>
      <c r="Z1957" s="4">
        <v>9</v>
      </c>
      <c r="AA1957" s="26">
        <v>10.146802967050569</v>
      </c>
      <c r="AB1957" s="26">
        <v>517.48695131957902</v>
      </c>
    </row>
    <row r="1958" spans="1:28" x14ac:dyDescent="0.25">
      <c r="A1958" s="5" t="s">
        <v>1639</v>
      </c>
      <c r="B1958" s="6" t="s">
        <v>1150</v>
      </c>
      <c r="C1958" s="6" t="s">
        <v>1151</v>
      </c>
      <c r="D1958" s="5">
        <v>2002</v>
      </c>
      <c r="E1958" s="5">
        <v>14</v>
      </c>
      <c r="F1958" s="5">
        <v>57</v>
      </c>
      <c r="G1958" s="5">
        <v>95691</v>
      </c>
      <c r="H1958" s="5" t="s">
        <v>1152</v>
      </c>
      <c r="I1958" s="7">
        <v>2</v>
      </c>
      <c r="J1958" s="5">
        <v>10</v>
      </c>
      <c r="K1958" s="5">
        <v>4</v>
      </c>
      <c r="L1958" s="5">
        <v>10</v>
      </c>
      <c r="M1958" s="5">
        <v>6</v>
      </c>
      <c r="N1958" s="5">
        <v>1</v>
      </c>
      <c r="O1958" s="5">
        <v>12</v>
      </c>
      <c r="P1958" s="5">
        <v>30</v>
      </c>
      <c r="Q1958" s="5">
        <v>18</v>
      </c>
      <c r="R1958" s="5">
        <v>3</v>
      </c>
      <c r="S1958" s="5">
        <v>63</v>
      </c>
      <c r="T1958" s="4">
        <v>630</v>
      </c>
      <c r="U1958" s="26">
        <f t="shared" si="60"/>
        <v>21.709113348175396</v>
      </c>
      <c r="V1958" s="26">
        <f t="shared" si="61"/>
        <v>217.09113348175396</v>
      </c>
      <c r="Z1958" s="4">
        <v>8</v>
      </c>
      <c r="AA1958" s="26">
        <v>22.748914628193475</v>
      </c>
      <c r="AB1958" s="26">
        <v>1819.913170255478</v>
      </c>
    </row>
    <row r="1959" spans="1:28" x14ac:dyDescent="0.25">
      <c r="A1959" s="5" t="s">
        <v>356</v>
      </c>
      <c r="B1959" s="6" t="s">
        <v>1643</v>
      </c>
      <c r="C1959" s="6" t="s">
        <v>1644</v>
      </c>
      <c r="D1959" s="5">
        <v>2016</v>
      </c>
      <c r="E1959" s="5">
        <v>0</v>
      </c>
      <c r="F1959" s="5">
        <v>43</v>
      </c>
      <c r="G1959" s="5">
        <v>94087</v>
      </c>
      <c r="H1959" s="5" t="s">
        <v>1370</v>
      </c>
      <c r="I1959" s="7">
        <v>3.9</v>
      </c>
      <c r="J1959" s="5">
        <v>46</v>
      </c>
      <c r="K1959" s="5">
        <v>5</v>
      </c>
      <c r="L1959" s="5">
        <v>1</v>
      </c>
      <c r="M1959" s="5">
        <v>5</v>
      </c>
      <c r="N1959" s="5">
        <v>10</v>
      </c>
      <c r="O1959" s="5">
        <v>15</v>
      </c>
      <c r="P1959" s="5">
        <v>3</v>
      </c>
      <c r="Q1959" s="5">
        <v>15</v>
      </c>
      <c r="R1959" s="5">
        <v>30</v>
      </c>
      <c r="S1959" s="5">
        <v>63</v>
      </c>
      <c r="T1959" s="4">
        <v>2898</v>
      </c>
      <c r="U1959" s="26">
        <f t="shared" si="60"/>
        <v>22.714425760773366</v>
      </c>
      <c r="V1959" s="26">
        <f t="shared" si="61"/>
        <v>1044.8635849955749</v>
      </c>
      <c r="Z1959" s="4">
        <v>13</v>
      </c>
      <c r="AA1959" s="26">
        <v>2.5750100136596581</v>
      </c>
      <c r="AB1959" s="26">
        <v>167.37565088787778</v>
      </c>
    </row>
    <row r="1960" spans="1:28" x14ac:dyDescent="0.25">
      <c r="A1960" s="5" t="s">
        <v>3345</v>
      </c>
      <c r="B1960" s="6" t="s">
        <v>1660</v>
      </c>
      <c r="C1960" s="6" t="s">
        <v>1151</v>
      </c>
      <c r="D1960" s="5">
        <v>2014</v>
      </c>
      <c r="E1960" s="5">
        <v>2</v>
      </c>
      <c r="F1960" s="5">
        <v>30</v>
      </c>
      <c r="G1960" s="5">
        <v>92630</v>
      </c>
      <c r="H1960" s="5" t="s">
        <v>1370</v>
      </c>
      <c r="I1960" s="7">
        <v>6</v>
      </c>
      <c r="J1960" s="5">
        <v>50</v>
      </c>
      <c r="K1960" s="5">
        <v>6</v>
      </c>
      <c r="L1960" s="5">
        <v>3</v>
      </c>
      <c r="M1960" s="5">
        <v>6</v>
      </c>
      <c r="N1960" s="5">
        <v>6</v>
      </c>
      <c r="O1960" s="5">
        <v>18</v>
      </c>
      <c r="P1960" s="5">
        <v>9</v>
      </c>
      <c r="Q1960" s="5">
        <v>18</v>
      </c>
      <c r="R1960" s="5">
        <v>18</v>
      </c>
      <c r="S1960" s="5">
        <v>63</v>
      </c>
      <c r="T1960" s="4">
        <v>3150</v>
      </c>
      <c r="U1960" s="26">
        <f t="shared" si="60"/>
        <v>22.641558737686974</v>
      </c>
      <c r="V1960" s="26">
        <f t="shared" si="61"/>
        <v>1132.0779368843487</v>
      </c>
      <c r="Z1960" s="4">
        <v>15</v>
      </c>
      <c r="AA1960" s="26">
        <v>2.595554075138935</v>
      </c>
      <c r="AB1960" s="26">
        <v>155.7332445083361</v>
      </c>
    </row>
    <row r="1961" spans="1:28" x14ac:dyDescent="0.25">
      <c r="A1961" s="5" t="s">
        <v>1934</v>
      </c>
      <c r="B1961" s="6" t="s">
        <v>1643</v>
      </c>
      <c r="C1961" s="6" t="s">
        <v>1644</v>
      </c>
      <c r="D1961" s="5">
        <v>2011</v>
      </c>
      <c r="E1961" s="5">
        <v>5</v>
      </c>
      <c r="F1961" s="5">
        <v>30</v>
      </c>
      <c r="G1961" s="5">
        <v>92708</v>
      </c>
      <c r="H1961" s="5" t="s">
        <v>1645</v>
      </c>
      <c r="I1961" s="7">
        <v>4.9000000000000004</v>
      </c>
      <c r="J1961" s="5">
        <v>30</v>
      </c>
      <c r="K1961" s="5">
        <v>7</v>
      </c>
      <c r="L1961" s="5">
        <v>7</v>
      </c>
      <c r="M1961" s="5">
        <v>7</v>
      </c>
      <c r="N1961" s="5">
        <v>0</v>
      </c>
      <c r="O1961" s="5">
        <v>21</v>
      </c>
      <c r="P1961" s="5">
        <v>21</v>
      </c>
      <c r="Q1961" s="5">
        <v>21</v>
      </c>
      <c r="R1961" s="5">
        <v>0</v>
      </c>
      <c r="S1961" s="5">
        <v>63</v>
      </c>
      <c r="T1961" s="4">
        <v>1890</v>
      </c>
      <c r="U1961" s="26">
        <f t="shared" si="60"/>
        <v>22.4186891238461</v>
      </c>
      <c r="V1961" s="26">
        <f t="shared" si="61"/>
        <v>672.56067371538302</v>
      </c>
      <c r="Z1961" s="4">
        <v>17</v>
      </c>
      <c r="AA1961" s="26">
        <v>13.085581134638115</v>
      </c>
      <c r="AB1961" s="26">
        <v>549.59440765480088</v>
      </c>
    </row>
    <row r="1962" spans="1:28" x14ac:dyDescent="0.25">
      <c r="A1962" s="5" t="s">
        <v>116</v>
      </c>
      <c r="B1962" s="6" t="s">
        <v>1643</v>
      </c>
      <c r="C1962" s="6" t="s">
        <v>1644</v>
      </c>
      <c r="D1962" s="5">
        <v>2009</v>
      </c>
      <c r="E1962" s="5">
        <v>7</v>
      </c>
      <c r="F1962" s="5">
        <v>37</v>
      </c>
      <c r="G1962" s="5">
        <v>92011</v>
      </c>
      <c r="H1962" s="5" t="s">
        <v>1370</v>
      </c>
      <c r="I1962" s="7">
        <v>6.3</v>
      </c>
      <c r="J1962" s="5">
        <v>76</v>
      </c>
      <c r="K1962" s="5">
        <v>3</v>
      </c>
      <c r="L1962" s="5">
        <v>2</v>
      </c>
      <c r="M1962" s="5">
        <v>8</v>
      </c>
      <c r="N1962" s="5">
        <v>8</v>
      </c>
      <c r="O1962" s="5">
        <v>9</v>
      </c>
      <c r="P1962" s="5">
        <v>6</v>
      </c>
      <c r="Q1962" s="5">
        <v>24</v>
      </c>
      <c r="R1962" s="5">
        <v>24</v>
      </c>
      <c r="S1962" s="5">
        <v>63</v>
      </c>
      <c r="T1962" s="4">
        <v>4788</v>
      </c>
      <c r="U1962" s="26">
        <f t="shared" si="60"/>
        <v>22.266447045629779</v>
      </c>
      <c r="V1962" s="26">
        <f t="shared" si="61"/>
        <v>1692.2499754678631</v>
      </c>
      <c r="Z1962" s="4">
        <v>8</v>
      </c>
      <c r="AA1962" s="26">
        <v>5.0553143618207717</v>
      </c>
      <c r="AB1962" s="26">
        <v>207.26788883465164</v>
      </c>
    </row>
    <row r="1963" spans="1:28" x14ac:dyDescent="0.25">
      <c r="A1963" s="5" t="s">
        <v>83</v>
      </c>
      <c r="B1963" s="6" t="s">
        <v>1643</v>
      </c>
      <c r="C1963" s="6" t="s">
        <v>1644</v>
      </c>
      <c r="D1963" s="5">
        <v>2007</v>
      </c>
      <c r="E1963" s="5">
        <v>9</v>
      </c>
      <c r="F1963" s="5">
        <v>36</v>
      </c>
      <c r="G1963" s="5">
        <v>91737</v>
      </c>
      <c r="H1963" s="5" t="s">
        <v>1370</v>
      </c>
      <c r="I1963" s="7">
        <v>2</v>
      </c>
      <c r="J1963" s="5">
        <v>40</v>
      </c>
      <c r="K1963" s="5">
        <v>4</v>
      </c>
      <c r="L1963" s="5">
        <v>3</v>
      </c>
      <c r="M1963" s="5">
        <v>4</v>
      </c>
      <c r="N1963" s="5">
        <v>10</v>
      </c>
      <c r="O1963" s="5">
        <v>12</v>
      </c>
      <c r="P1963" s="5">
        <v>9</v>
      </c>
      <c r="Q1963" s="5">
        <v>12</v>
      </c>
      <c r="R1963" s="5">
        <v>30</v>
      </c>
      <c r="S1963" s="5">
        <v>63</v>
      </c>
      <c r="T1963" s="4">
        <v>2520</v>
      </c>
      <c r="U1963" s="26">
        <f t="shared" si="60"/>
        <v>22.111172986620733</v>
      </c>
      <c r="V1963" s="26">
        <f t="shared" si="61"/>
        <v>884.44691946482931</v>
      </c>
      <c r="Z1963" s="4">
        <v>17</v>
      </c>
      <c r="AA1963" s="26">
        <v>52.342324538552461</v>
      </c>
      <c r="AB1963" s="26">
        <v>837.47719261683937</v>
      </c>
    </row>
    <row r="1964" spans="1:28" x14ac:dyDescent="0.25">
      <c r="A1964" s="5" t="s">
        <v>528</v>
      </c>
      <c r="B1964" s="6" t="s">
        <v>1643</v>
      </c>
      <c r="C1964" s="6" t="s">
        <v>1644</v>
      </c>
      <c r="D1964" s="5">
        <v>2007</v>
      </c>
      <c r="E1964" s="5">
        <v>9</v>
      </c>
      <c r="F1964" s="5">
        <v>57</v>
      </c>
      <c r="G1964" s="5">
        <v>95776</v>
      </c>
      <c r="H1964" s="5" t="s">
        <v>1370</v>
      </c>
      <c r="I1964" s="7">
        <v>4.9000000000000004</v>
      </c>
      <c r="J1964" s="5">
        <v>60</v>
      </c>
      <c r="K1964" s="5">
        <v>6</v>
      </c>
      <c r="L1964" s="5">
        <v>3</v>
      </c>
      <c r="M1964" s="5">
        <v>3</v>
      </c>
      <c r="N1964" s="5">
        <v>9</v>
      </c>
      <c r="O1964" s="5">
        <v>18</v>
      </c>
      <c r="P1964" s="5">
        <v>9</v>
      </c>
      <c r="Q1964" s="5">
        <v>9</v>
      </c>
      <c r="R1964" s="5">
        <v>27</v>
      </c>
      <c r="S1964" s="5">
        <v>63</v>
      </c>
      <c r="T1964" s="4">
        <v>3780</v>
      </c>
      <c r="U1964" s="26">
        <f t="shared" si="60"/>
        <v>22.111172986620733</v>
      </c>
      <c r="V1964" s="26">
        <f t="shared" si="61"/>
        <v>1326.6703791972441</v>
      </c>
      <c r="Z1964" s="4">
        <v>14</v>
      </c>
      <c r="AA1964" s="26">
        <v>9.048057702500925</v>
      </c>
      <c r="AB1964" s="26">
        <v>361.92230810003701</v>
      </c>
    </row>
    <row r="1965" spans="1:28" x14ac:dyDescent="0.25">
      <c r="A1965" s="5" t="s">
        <v>1724</v>
      </c>
      <c r="B1965" s="6" t="s">
        <v>1643</v>
      </c>
      <c r="C1965" s="6" t="s">
        <v>1644</v>
      </c>
      <c r="D1965" s="5">
        <v>2005</v>
      </c>
      <c r="E1965" s="5">
        <v>11</v>
      </c>
      <c r="F1965" s="5">
        <v>7</v>
      </c>
      <c r="G1965" s="5">
        <v>94523</v>
      </c>
      <c r="H1965" s="5" t="s">
        <v>1645</v>
      </c>
      <c r="I1965" s="7">
        <v>3</v>
      </c>
      <c r="J1965" s="5">
        <v>25</v>
      </c>
      <c r="K1965" s="5">
        <v>4</v>
      </c>
      <c r="L1965" s="5">
        <v>10</v>
      </c>
      <c r="M1965" s="5">
        <v>5</v>
      </c>
      <c r="N1965" s="5">
        <v>2</v>
      </c>
      <c r="O1965" s="5">
        <v>12</v>
      </c>
      <c r="P1965" s="5">
        <v>30</v>
      </c>
      <c r="Q1965" s="5">
        <v>15</v>
      </c>
      <c r="R1965" s="5">
        <v>6</v>
      </c>
      <c r="S1965" s="5">
        <v>63</v>
      </c>
      <c r="T1965" s="4">
        <v>1575</v>
      </c>
      <c r="U1965" s="26">
        <f t="shared" si="60"/>
        <v>21.952775460590605</v>
      </c>
      <c r="V1965" s="26">
        <f t="shared" si="61"/>
        <v>548.81938651476514</v>
      </c>
      <c r="Z1965" s="4">
        <v>17</v>
      </c>
      <c r="AA1965" s="26">
        <v>13.085581134638115</v>
      </c>
      <c r="AB1965" s="26">
        <v>863.64835488611561</v>
      </c>
    </row>
    <row r="1966" spans="1:28" x14ac:dyDescent="0.25">
      <c r="A1966" s="5" t="s">
        <v>1760</v>
      </c>
      <c r="B1966" s="6" t="s">
        <v>1643</v>
      </c>
      <c r="C1966" s="6" t="s">
        <v>1644</v>
      </c>
      <c r="D1966" s="5">
        <v>2005</v>
      </c>
      <c r="E1966" s="5">
        <v>11</v>
      </c>
      <c r="F1966" s="5">
        <v>17</v>
      </c>
      <c r="G1966" s="5">
        <v>95426</v>
      </c>
      <c r="H1966" s="5" t="s">
        <v>1645</v>
      </c>
      <c r="I1966" s="7">
        <v>5.9</v>
      </c>
      <c r="J1966" s="5">
        <v>51</v>
      </c>
      <c r="K1966" s="5">
        <v>5</v>
      </c>
      <c r="L1966" s="5">
        <v>10</v>
      </c>
      <c r="M1966" s="5">
        <v>5</v>
      </c>
      <c r="N1966" s="5">
        <v>1</v>
      </c>
      <c r="O1966" s="5">
        <v>15</v>
      </c>
      <c r="P1966" s="5">
        <v>30</v>
      </c>
      <c r="Q1966" s="5">
        <v>15</v>
      </c>
      <c r="R1966" s="5">
        <v>3</v>
      </c>
      <c r="S1966" s="5">
        <v>63</v>
      </c>
      <c r="T1966" s="4">
        <v>3213</v>
      </c>
      <c r="U1966" s="26">
        <f t="shared" si="60"/>
        <v>21.952775460590605</v>
      </c>
      <c r="V1966" s="26">
        <f t="shared" si="61"/>
        <v>1119.5915484901209</v>
      </c>
      <c r="Z1966" s="4">
        <v>18</v>
      </c>
      <c r="AA1966" s="26">
        <v>95.933060710686476</v>
      </c>
      <c r="AB1966" s="26">
        <v>4796.6530355343239</v>
      </c>
    </row>
    <row r="1967" spans="1:28" x14ac:dyDescent="0.25">
      <c r="A1967" s="5" t="s">
        <v>2122</v>
      </c>
      <c r="B1967" s="6" t="s">
        <v>1643</v>
      </c>
      <c r="C1967" s="6" t="s">
        <v>1644</v>
      </c>
      <c r="D1967" s="5">
        <v>2005</v>
      </c>
      <c r="E1967" s="5">
        <v>11</v>
      </c>
      <c r="F1967" s="5">
        <v>37</v>
      </c>
      <c r="G1967" s="5">
        <v>92126</v>
      </c>
      <c r="H1967" s="5" t="s">
        <v>1645</v>
      </c>
      <c r="I1967" s="7">
        <v>5.9</v>
      </c>
      <c r="J1967" s="5">
        <v>90</v>
      </c>
      <c r="K1967" s="5">
        <v>5</v>
      </c>
      <c r="L1967" s="5">
        <v>1</v>
      </c>
      <c r="M1967" s="5">
        <v>5</v>
      </c>
      <c r="N1967" s="5">
        <v>10</v>
      </c>
      <c r="O1967" s="5">
        <v>15</v>
      </c>
      <c r="P1967" s="5">
        <v>3</v>
      </c>
      <c r="Q1967" s="5">
        <v>15</v>
      </c>
      <c r="R1967" s="5">
        <v>30</v>
      </c>
      <c r="S1967" s="5">
        <v>63</v>
      </c>
      <c r="T1967" s="4">
        <v>5670</v>
      </c>
      <c r="U1967" s="26">
        <f t="shared" si="60"/>
        <v>21.952775460590605</v>
      </c>
      <c r="V1967" s="26">
        <f t="shared" si="61"/>
        <v>1975.7497914531543</v>
      </c>
      <c r="Z1967" s="4">
        <v>6</v>
      </c>
      <c r="AA1967" s="26">
        <v>35.142263555497934</v>
      </c>
      <c r="AB1967" s="26">
        <v>1089.4101702204359</v>
      </c>
    </row>
    <row r="1968" spans="1:28" x14ac:dyDescent="0.25">
      <c r="A1968" s="5" t="s">
        <v>2329</v>
      </c>
      <c r="B1968" s="6" t="s">
        <v>1643</v>
      </c>
      <c r="C1968" s="6" t="s">
        <v>1644</v>
      </c>
      <c r="D1968" s="5">
        <v>2005</v>
      </c>
      <c r="E1968" s="5">
        <v>11</v>
      </c>
      <c r="F1968" s="5">
        <v>56</v>
      </c>
      <c r="G1968" s="5">
        <v>93035</v>
      </c>
      <c r="H1968" s="5" t="s">
        <v>1645</v>
      </c>
      <c r="I1968" s="7">
        <v>3.9</v>
      </c>
      <c r="J1968" s="5">
        <v>40</v>
      </c>
      <c r="K1968" s="5">
        <v>8</v>
      </c>
      <c r="L1968" s="5">
        <v>0</v>
      </c>
      <c r="M1968" s="5">
        <v>4</v>
      </c>
      <c r="N1968" s="5">
        <v>9</v>
      </c>
      <c r="O1968" s="5">
        <v>24</v>
      </c>
      <c r="P1968" s="5">
        <v>0</v>
      </c>
      <c r="Q1968" s="5">
        <v>12</v>
      </c>
      <c r="R1968" s="5">
        <v>27</v>
      </c>
      <c r="S1968" s="5">
        <v>63</v>
      </c>
      <c r="T1968" s="4">
        <v>2520</v>
      </c>
      <c r="U1968" s="26">
        <f t="shared" si="60"/>
        <v>21.952775460590605</v>
      </c>
      <c r="V1968" s="26">
        <f t="shared" si="61"/>
        <v>878.11101842362416</v>
      </c>
      <c r="Z1968" s="4">
        <v>9</v>
      </c>
      <c r="AA1968" s="26">
        <v>3.8050511126439637</v>
      </c>
      <c r="AB1968" s="26">
        <v>38.050511126439638</v>
      </c>
    </row>
    <row r="1969" spans="1:28" x14ac:dyDescent="0.25">
      <c r="A1969" s="5" t="s">
        <v>1894</v>
      </c>
      <c r="B1969" s="6" t="s">
        <v>1643</v>
      </c>
      <c r="C1969" s="6" t="s">
        <v>1644</v>
      </c>
      <c r="D1969" s="5">
        <v>2004</v>
      </c>
      <c r="E1969" s="5">
        <v>12</v>
      </c>
      <c r="F1969" s="5">
        <v>27</v>
      </c>
      <c r="G1969" s="5">
        <v>93908</v>
      </c>
      <c r="H1969" s="5" t="s">
        <v>1645</v>
      </c>
      <c r="I1969" s="7">
        <v>5</v>
      </c>
      <c r="J1969" s="5">
        <v>30</v>
      </c>
      <c r="K1969" s="5">
        <v>5</v>
      </c>
      <c r="L1969" s="5">
        <v>6</v>
      </c>
      <c r="M1969" s="5">
        <v>7</v>
      </c>
      <c r="N1969" s="5">
        <v>3</v>
      </c>
      <c r="O1969" s="5">
        <v>15</v>
      </c>
      <c r="P1969" s="5">
        <v>18</v>
      </c>
      <c r="Q1969" s="5">
        <v>21</v>
      </c>
      <c r="R1969" s="5">
        <v>9</v>
      </c>
      <c r="S1969" s="5">
        <v>63</v>
      </c>
      <c r="T1969" s="4">
        <v>1890</v>
      </c>
      <c r="U1969" s="26">
        <f t="shared" si="60"/>
        <v>21.872375796483499</v>
      </c>
      <c r="V1969" s="26">
        <f t="shared" si="61"/>
        <v>656.17127389450502</v>
      </c>
      <c r="Z1969" s="4">
        <v>13</v>
      </c>
      <c r="AA1969" s="26">
        <v>12.875050068298291</v>
      </c>
      <c r="AB1969" s="26">
        <v>321.8762517074573</v>
      </c>
    </row>
    <row r="1970" spans="1:28" x14ac:dyDescent="0.25">
      <c r="A1970" s="5" t="s">
        <v>2269</v>
      </c>
      <c r="B1970" s="6" t="s">
        <v>1643</v>
      </c>
      <c r="C1970" s="6" t="s">
        <v>1644</v>
      </c>
      <c r="D1970" s="5">
        <v>2004</v>
      </c>
      <c r="E1970" s="5">
        <v>12</v>
      </c>
      <c r="F1970" s="5">
        <v>49</v>
      </c>
      <c r="G1970" s="5">
        <v>94952</v>
      </c>
      <c r="H1970" s="5" t="s">
        <v>1370</v>
      </c>
      <c r="I1970" s="7">
        <v>3.8</v>
      </c>
      <c r="J1970" s="5">
        <v>50</v>
      </c>
      <c r="K1970" s="5">
        <v>5</v>
      </c>
      <c r="L1970" s="5">
        <v>0</v>
      </c>
      <c r="M1970" s="5">
        <v>6</v>
      </c>
      <c r="N1970" s="5">
        <v>10</v>
      </c>
      <c r="O1970" s="5">
        <v>15</v>
      </c>
      <c r="P1970" s="5">
        <v>0</v>
      </c>
      <c r="Q1970" s="5">
        <v>18</v>
      </c>
      <c r="R1970" s="5">
        <v>30</v>
      </c>
      <c r="S1970" s="5">
        <v>63</v>
      </c>
      <c r="T1970" s="4">
        <v>3150</v>
      </c>
      <c r="U1970" s="26">
        <f t="shared" si="60"/>
        <v>21.872375796483499</v>
      </c>
      <c r="V1970" s="26">
        <f t="shared" si="61"/>
        <v>1093.6187898241749</v>
      </c>
      <c r="Z1970" s="4">
        <v>13</v>
      </c>
      <c r="AA1970" s="26">
        <v>7.7250300409789752</v>
      </c>
      <c r="AB1970" s="26">
        <v>309.00120163915904</v>
      </c>
    </row>
    <row r="1971" spans="1:28" x14ac:dyDescent="0.25">
      <c r="A1971" s="5" t="s">
        <v>3130</v>
      </c>
      <c r="B1971" s="6" t="s">
        <v>1643</v>
      </c>
      <c r="C1971" s="6" t="s">
        <v>1644</v>
      </c>
      <c r="D1971" s="5">
        <v>2002</v>
      </c>
      <c r="E1971" s="5">
        <v>14</v>
      </c>
      <c r="F1971" s="5">
        <v>19</v>
      </c>
      <c r="G1971" s="5">
        <v>91324</v>
      </c>
      <c r="H1971" s="5" t="s">
        <v>1370</v>
      </c>
      <c r="I1971" s="7">
        <v>6</v>
      </c>
      <c r="J1971" s="5">
        <v>50</v>
      </c>
      <c r="K1971" s="5">
        <v>7</v>
      </c>
      <c r="L1971" s="5">
        <v>4</v>
      </c>
      <c r="M1971" s="5">
        <v>7</v>
      </c>
      <c r="N1971" s="5">
        <v>3</v>
      </c>
      <c r="O1971" s="5">
        <v>21</v>
      </c>
      <c r="P1971" s="5">
        <v>12</v>
      </c>
      <c r="Q1971" s="5">
        <v>21</v>
      </c>
      <c r="R1971" s="5">
        <v>9</v>
      </c>
      <c r="S1971" s="5">
        <v>63</v>
      </c>
      <c r="T1971" s="4">
        <v>3150</v>
      </c>
      <c r="U1971" s="26">
        <f t="shared" si="60"/>
        <v>21.709113348175396</v>
      </c>
      <c r="V1971" s="26">
        <f t="shared" si="61"/>
        <v>1085.4556674087698</v>
      </c>
      <c r="Z1971" s="4">
        <v>14</v>
      </c>
      <c r="AA1971" s="26">
        <v>27.144173107502777</v>
      </c>
      <c r="AB1971" s="26">
        <v>1357.2086553751387</v>
      </c>
    </row>
    <row r="1972" spans="1:28" x14ac:dyDescent="0.25">
      <c r="A1972" s="5" t="s">
        <v>3174</v>
      </c>
      <c r="B1972" s="6" t="s">
        <v>1643</v>
      </c>
      <c r="C1972" s="6" t="s">
        <v>1644</v>
      </c>
      <c r="D1972" s="5">
        <v>2002</v>
      </c>
      <c r="E1972" s="5">
        <v>14</v>
      </c>
      <c r="F1972" s="5">
        <v>19</v>
      </c>
      <c r="G1972" s="5">
        <v>90803</v>
      </c>
      <c r="H1972" s="5" t="s">
        <v>1370</v>
      </c>
      <c r="I1972" s="7">
        <v>3.9</v>
      </c>
      <c r="J1972" s="5">
        <v>30</v>
      </c>
      <c r="K1972" s="5">
        <v>5</v>
      </c>
      <c r="L1972" s="5">
        <v>7</v>
      </c>
      <c r="M1972" s="5">
        <v>5</v>
      </c>
      <c r="N1972" s="5">
        <v>4</v>
      </c>
      <c r="O1972" s="5">
        <v>15</v>
      </c>
      <c r="P1972" s="5">
        <v>21</v>
      </c>
      <c r="Q1972" s="5">
        <v>15</v>
      </c>
      <c r="R1972" s="5">
        <v>12</v>
      </c>
      <c r="S1972" s="5">
        <v>63</v>
      </c>
      <c r="T1972" s="4">
        <v>1890</v>
      </c>
      <c r="U1972" s="26">
        <f t="shared" si="60"/>
        <v>21.709113348175396</v>
      </c>
      <c r="V1972" s="26">
        <f t="shared" si="61"/>
        <v>651.27340044526193</v>
      </c>
      <c r="Z1972" s="4">
        <v>15</v>
      </c>
      <c r="AA1972" s="26">
        <v>12.977770375694677</v>
      </c>
      <c r="AB1972" s="26">
        <v>648.88851878473383</v>
      </c>
    </row>
    <row r="1973" spans="1:28" x14ac:dyDescent="0.25">
      <c r="A1973" s="5" t="s">
        <v>3201</v>
      </c>
      <c r="B1973" s="6" t="s">
        <v>1643</v>
      </c>
      <c r="C1973" s="6" t="s">
        <v>1644</v>
      </c>
      <c r="D1973" s="5">
        <v>2002</v>
      </c>
      <c r="E1973" s="5">
        <v>14</v>
      </c>
      <c r="F1973" s="5">
        <v>19</v>
      </c>
      <c r="G1973" s="5">
        <v>90503</v>
      </c>
      <c r="H1973" s="5" t="s">
        <v>1370</v>
      </c>
      <c r="I1973" s="7">
        <v>3</v>
      </c>
      <c r="J1973" s="5">
        <v>70</v>
      </c>
      <c r="K1973" s="5">
        <v>3</v>
      </c>
      <c r="L1973" s="5">
        <v>0</v>
      </c>
      <c r="M1973" s="5">
        <v>6</v>
      </c>
      <c r="N1973" s="5">
        <v>12</v>
      </c>
      <c r="O1973" s="5">
        <v>9</v>
      </c>
      <c r="P1973" s="5">
        <v>0</v>
      </c>
      <c r="Q1973" s="5">
        <v>18</v>
      </c>
      <c r="R1973" s="5">
        <v>36</v>
      </c>
      <c r="S1973" s="5">
        <v>63</v>
      </c>
      <c r="T1973" s="4">
        <v>4410</v>
      </c>
      <c r="U1973" s="26">
        <f t="shared" si="60"/>
        <v>21.709113348175396</v>
      </c>
      <c r="V1973" s="26">
        <f t="shared" si="61"/>
        <v>1519.6379343722776</v>
      </c>
      <c r="Z1973" s="4">
        <v>15</v>
      </c>
      <c r="AA1973" s="26">
        <v>37.635534089514557</v>
      </c>
      <c r="AB1973" s="26">
        <v>677.43961361126208</v>
      </c>
    </row>
    <row r="1974" spans="1:28" x14ac:dyDescent="0.25">
      <c r="A1974" s="5" t="s">
        <v>1829</v>
      </c>
      <c r="B1974" s="6" t="s">
        <v>1643</v>
      </c>
      <c r="C1974" s="6" t="s">
        <v>1644</v>
      </c>
      <c r="D1974" s="5">
        <v>2000</v>
      </c>
      <c r="E1974" s="5">
        <v>16</v>
      </c>
      <c r="F1974" s="5">
        <v>19</v>
      </c>
      <c r="G1974" s="5">
        <v>90245</v>
      </c>
      <c r="H1974" s="5" t="s">
        <v>1645</v>
      </c>
      <c r="I1974" s="7">
        <v>2.9</v>
      </c>
      <c r="J1974" s="5">
        <v>41</v>
      </c>
      <c r="K1974" s="5">
        <v>6</v>
      </c>
      <c r="L1974" s="5">
        <v>6</v>
      </c>
      <c r="M1974" s="5">
        <v>7</v>
      </c>
      <c r="N1974" s="5">
        <v>2</v>
      </c>
      <c r="O1974" s="5">
        <v>18</v>
      </c>
      <c r="P1974" s="5">
        <v>18</v>
      </c>
      <c r="Q1974" s="5">
        <v>21</v>
      </c>
      <c r="R1974" s="5">
        <v>6</v>
      </c>
      <c r="S1974" s="5">
        <v>63</v>
      </c>
      <c r="T1974" s="4">
        <v>2583</v>
      </c>
      <c r="U1974" s="26">
        <f t="shared" si="60"/>
        <v>21.542482030218569</v>
      </c>
      <c r="V1974" s="26">
        <f t="shared" si="61"/>
        <v>883.24176323896131</v>
      </c>
      <c r="Z1974" s="4">
        <v>4</v>
      </c>
      <c r="AA1974" s="26">
        <v>27.427542219457621</v>
      </c>
      <c r="AB1974" s="26">
        <v>932.53643546155911</v>
      </c>
    </row>
    <row r="1975" spans="1:28" x14ac:dyDescent="0.25">
      <c r="A1975" s="5" t="s">
        <v>2526</v>
      </c>
      <c r="B1975" s="6" t="s">
        <v>1643</v>
      </c>
      <c r="C1975" s="6" t="s">
        <v>1644</v>
      </c>
      <c r="D1975" s="5">
        <v>1996</v>
      </c>
      <c r="E1975" s="5">
        <v>20</v>
      </c>
      <c r="F1975" s="5">
        <v>19</v>
      </c>
      <c r="G1975" s="5">
        <v>90605</v>
      </c>
      <c r="H1975" s="5" t="s">
        <v>2097</v>
      </c>
      <c r="I1975" s="7">
        <v>5</v>
      </c>
      <c r="J1975" s="5">
        <v>30</v>
      </c>
      <c r="K1975" s="5">
        <v>7</v>
      </c>
      <c r="L1975" s="5">
        <v>5</v>
      </c>
      <c r="M1975" s="5">
        <v>5</v>
      </c>
      <c r="N1975" s="5">
        <v>4</v>
      </c>
      <c r="O1975" s="5">
        <v>21</v>
      </c>
      <c r="P1975" s="5">
        <v>15</v>
      </c>
      <c r="Q1975" s="5">
        <v>15</v>
      </c>
      <c r="R1975" s="5">
        <v>12</v>
      </c>
      <c r="S1975" s="5">
        <v>63</v>
      </c>
      <c r="T1975" s="4">
        <v>1890</v>
      </c>
      <c r="U1975" s="26">
        <f t="shared" si="60"/>
        <v>21.198686903989216</v>
      </c>
      <c r="V1975" s="26">
        <f t="shared" si="61"/>
        <v>635.96060711967652</v>
      </c>
      <c r="Z1975" s="4">
        <v>15</v>
      </c>
      <c r="AA1975" s="26">
        <v>22.062209638680951</v>
      </c>
      <c r="AB1975" s="26">
        <v>441.24419277361903</v>
      </c>
    </row>
    <row r="1976" spans="1:28" x14ac:dyDescent="0.25">
      <c r="A1976" s="5" t="s">
        <v>2581</v>
      </c>
      <c r="B1976" s="6" t="s">
        <v>1643</v>
      </c>
      <c r="C1976" s="6" t="s">
        <v>1644</v>
      </c>
      <c r="D1976" s="5">
        <v>1996</v>
      </c>
      <c r="E1976" s="5">
        <v>20</v>
      </c>
      <c r="F1976" s="5">
        <v>30</v>
      </c>
      <c r="G1976" s="5">
        <v>90631</v>
      </c>
      <c r="H1976" s="5" t="s">
        <v>2097</v>
      </c>
      <c r="I1976" s="7">
        <v>5.4</v>
      </c>
      <c r="J1976" s="5">
        <v>33</v>
      </c>
      <c r="K1976" s="5">
        <v>4</v>
      </c>
      <c r="L1976" s="5">
        <v>5</v>
      </c>
      <c r="M1976" s="5">
        <v>6</v>
      </c>
      <c r="N1976" s="5">
        <v>6</v>
      </c>
      <c r="O1976" s="5">
        <v>12</v>
      </c>
      <c r="P1976" s="5">
        <v>15</v>
      </c>
      <c r="Q1976" s="5">
        <v>18</v>
      </c>
      <c r="R1976" s="5">
        <v>18</v>
      </c>
      <c r="S1976" s="5">
        <v>63</v>
      </c>
      <c r="T1976" s="4">
        <v>2079</v>
      </c>
      <c r="U1976" s="26">
        <f t="shared" si="60"/>
        <v>21.198686903989216</v>
      </c>
      <c r="V1976" s="26">
        <f t="shared" si="61"/>
        <v>699.55666783164418</v>
      </c>
      <c r="Z1976" s="4">
        <v>13</v>
      </c>
      <c r="AA1976" s="26">
        <v>20.600080109277265</v>
      </c>
      <c r="AB1976" s="26">
        <v>329.60128174843624</v>
      </c>
    </row>
    <row r="1977" spans="1:28" x14ac:dyDescent="0.25">
      <c r="A1977" s="5" t="s">
        <v>2548</v>
      </c>
      <c r="B1977" s="6" t="s">
        <v>1643</v>
      </c>
      <c r="C1977" s="6" t="s">
        <v>1644</v>
      </c>
      <c r="D1977" s="5">
        <v>1991</v>
      </c>
      <c r="E1977" s="5">
        <v>25</v>
      </c>
      <c r="F1977" s="5">
        <v>28</v>
      </c>
      <c r="G1977" s="5">
        <v>94503</v>
      </c>
      <c r="H1977" s="5" t="s">
        <v>2097</v>
      </c>
      <c r="I1977" s="7">
        <v>3.8</v>
      </c>
      <c r="J1977" s="5">
        <v>20</v>
      </c>
      <c r="K1977" s="5">
        <v>5</v>
      </c>
      <c r="L1977" s="5">
        <v>10</v>
      </c>
      <c r="M1977" s="5">
        <v>5</v>
      </c>
      <c r="N1977" s="5">
        <v>1</v>
      </c>
      <c r="O1977" s="5">
        <v>15</v>
      </c>
      <c r="P1977" s="5">
        <v>30</v>
      </c>
      <c r="Q1977" s="5">
        <v>15</v>
      </c>
      <c r="R1977" s="5">
        <v>3</v>
      </c>
      <c r="S1977" s="5">
        <v>63</v>
      </c>
      <c r="T1977" s="4">
        <v>1260</v>
      </c>
      <c r="U1977" s="26">
        <f t="shared" si="60"/>
        <v>20.748019383124376</v>
      </c>
      <c r="V1977" s="26">
        <f t="shared" si="61"/>
        <v>414.96038766248751</v>
      </c>
      <c r="Z1977" s="4">
        <v>18</v>
      </c>
      <c r="AA1977" s="26">
        <v>10.513212132677971</v>
      </c>
      <c r="AB1977" s="26">
        <v>420.52848530711884</v>
      </c>
    </row>
    <row r="1978" spans="1:28" x14ac:dyDescent="0.25">
      <c r="A1978" s="5" t="s">
        <v>2426</v>
      </c>
      <c r="B1978" s="6" t="s">
        <v>1643</v>
      </c>
      <c r="C1978" s="6" t="s">
        <v>1644</v>
      </c>
      <c r="D1978" s="5">
        <v>1986</v>
      </c>
      <c r="E1978" s="5">
        <v>30</v>
      </c>
      <c r="F1978" s="5">
        <v>19</v>
      </c>
      <c r="G1978" s="5">
        <v>90046</v>
      </c>
      <c r="H1978" s="5" t="s">
        <v>2097</v>
      </c>
      <c r="I1978" s="7">
        <v>4.0999999999999996</v>
      </c>
      <c r="J1978" s="5">
        <v>60</v>
      </c>
      <c r="K1978" s="5">
        <v>6</v>
      </c>
      <c r="L1978" s="5">
        <v>4</v>
      </c>
      <c r="M1978" s="5">
        <v>5</v>
      </c>
      <c r="N1978" s="5">
        <v>6</v>
      </c>
      <c r="O1978" s="5">
        <v>18</v>
      </c>
      <c r="P1978" s="5">
        <v>12</v>
      </c>
      <c r="Q1978" s="5">
        <v>15</v>
      </c>
      <c r="R1978" s="5">
        <v>18</v>
      </c>
      <c r="S1978" s="5">
        <v>63</v>
      </c>
      <c r="T1978" s="4">
        <v>3780</v>
      </c>
      <c r="U1978" s="26">
        <f t="shared" si="60"/>
        <v>20.272293665015287</v>
      </c>
      <c r="V1978" s="26">
        <f t="shared" si="61"/>
        <v>1216.3376199009172</v>
      </c>
      <c r="Z1978" s="4">
        <v>11</v>
      </c>
      <c r="AA1978" s="26">
        <v>107.32737117763723</v>
      </c>
      <c r="AB1978" s="26">
        <v>4722.4043318160384</v>
      </c>
    </row>
    <row r="1979" spans="1:28" x14ac:dyDescent="0.25">
      <c r="A1979" s="5" t="s">
        <v>2525</v>
      </c>
      <c r="B1979" s="6" t="s">
        <v>1643</v>
      </c>
      <c r="C1979" s="6" t="s">
        <v>1644</v>
      </c>
      <c r="D1979" s="5">
        <v>1974</v>
      </c>
      <c r="E1979" s="5">
        <v>42</v>
      </c>
      <c r="F1979" s="5">
        <v>19</v>
      </c>
      <c r="G1979" s="5">
        <v>93543</v>
      </c>
      <c r="H1979" s="5" t="s">
        <v>2097</v>
      </c>
      <c r="I1979" s="7">
        <v>4.0999999999999996</v>
      </c>
      <c r="J1979" s="5">
        <v>100</v>
      </c>
      <c r="K1979" s="5">
        <v>5</v>
      </c>
      <c r="L1979" s="5">
        <v>10</v>
      </c>
      <c r="M1979" s="5">
        <v>5</v>
      </c>
      <c r="N1979" s="5">
        <v>1</v>
      </c>
      <c r="O1979" s="5">
        <v>15</v>
      </c>
      <c r="P1979" s="5">
        <v>30</v>
      </c>
      <c r="Q1979" s="5">
        <v>15</v>
      </c>
      <c r="R1979" s="5">
        <v>3</v>
      </c>
      <c r="S1979" s="5">
        <v>63</v>
      </c>
      <c r="T1979" s="4">
        <v>6300</v>
      </c>
      <c r="U1979" s="26">
        <f t="shared" si="60"/>
        <v>19.014914163090133</v>
      </c>
      <c r="V1979" s="26">
        <f t="shared" si="61"/>
        <v>1901.4914163090132</v>
      </c>
      <c r="Z1979" s="4">
        <v>10</v>
      </c>
      <c r="AA1979" s="26">
        <v>39.462232802658342</v>
      </c>
      <c r="AB1979" s="26">
        <v>1973.111640132917</v>
      </c>
    </row>
    <row r="1980" spans="1:28" x14ac:dyDescent="0.25">
      <c r="A1980" s="5" t="s">
        <v>2386</v>
      </c>
      <c r="B1980" s="6" t="s">
        <v>1643</v>
      </c>
      <c r="C1980" s="6" t="s">
        <v>1644</v>
      </c>
      <c r="D1980" s="5">
        <v>1970</v>
      </c>
      <c r="E1980" s="5">
        <v>46</v>
      </c>
      <c r="F1980" s="5">
        <v>7</v>
      </c>
      <c r="G1980" s="5">
        <v>94564</v>
      </c>
      <c r="H1980" s="5" t="s">
        <v>2097</v>
      </c>
      <c r="I1980" s="7">
        <v>3.9</v>
      </c>
      <c r="J1980" s="5">
        <v>13</v>
      </c>
      <c r="K1980" s="5">
        <v>3</v>
      </c>
      <c r="L1980" s="5">
        <v>12</v>
      </c>
      <c r="M1980" s="5">
        <v>3</v>
      </c>
      <c r="N1980" s="5">
        <v>3</v>
      </c>
      <c r="O1980" s="5">
        <v>9</v>
      </c>
      <c r="P1980" s="5">
        <v>36</v>
      </c>
      <c r="Q1980" s="5">
        <v>9</v>
      </c>
      <c r="R1980" s="5">
        <v>9</v>
      </c>
      <c r="S1980" s="5">
        <v>63</v>
      </c>
      <c r="T1980" s="4">
        <v>819</v>
      </c>
      <c r="U1980" s="26">
        <f t="shared" si="60"/>
        <v>18.554859423811177</v>
      </c>
      <c r="V1980" s="26">
        <f t="shared" si="61"/>
        <v>241.2131725095453</v>
      </c>
      <c r="Z1980" s="4">
        <v>11</v>
      </c>
      <c r="AA1980" s="26">
        <v>7.6662407984026597</v>
      </c>
      <c r="AB1980" s="26">
        <v>314.31587273450907</v>
      </c>
    </row>
    <row r="1981" spans="1:28" x14ac:dyDescent="0.25">
      <c r="A1981" s="5" t="s">
        <v>1178</v>
      </c>
      <c r="B1981" s="6" t="s">
        <v>1150</v>
      </c>
      <c r="C1981" s="6" t="s">
        <v>1151</v>
      </c>
      <c r="D1981" s="5">
        <v>2007</v>
      </c>
      <c r="E1981" s="5">
        <v>9</v>
      </c>
      <c r="F1981" s="5">
        <v>4</v>
      </c>
      <c r="G1981" s="5">
        <v>95927</v>
      </c>
      <c r="H1981" s="5" t="s">
        <v>1152</v>
      </c>
      <c r="I1981" s="7">
        <v>3.7</v>
      </c>
      <c r="J1981" s="5">
        <v>72</v>
      </c>
      <c r="K1981" s="5">
        <v>4</v>
      </c>
      <c r="L1981" s="5">
        <v>10</v>
      </c>
      <c r="M1981" s="5">
        <v>4</v>
      </c>
      <c r="N1981" s="5">
        <v>4</v>
      </c>
      <c r="O1981" s="5">
        <v>12</v>
      </c>
      <c r="P1981" s="5">
        <v>30</v>
      </c>
      <c r="Q1981" s="5">
        <v>12</v>
      </c>
      <c r="R1981" s="5">
        <v>12</v>
      </c>
      <c r="S1981" s="5">
        <v>66</v>
      </c>
      <c r="T1981" s="4">
        <v>4752</v>
      </c>
      <c r="U1981" s="26">
        <f t="shared" si="60"/>
        <v>23.164085985983625</v>
      </c>
      <c r="V1981" s="26">
        <f t="shared" si="61"/>
        <v>1667.8141909908211</v>
      </c>
      <c r="Z1981" s="4">
        <v>13</v>
      </c>
      <c r="AA1981" s="26">
        <v>20.600080109277265</v>
      </c>
      <c r="AB1981" s="26">
        <v>123.60048065566359</v>
      </c>
    </row>
    <row r="1982" spans="1:28" x14ac:dyDescent="0.25">
      <c r="A1982" s="5" t="s">
        <v>1294</v>
      </c>
      <c r="B1982" s="6" t="s">
        <v>1150</v>
      </c>
      <c r="C1982" s="6" t="s">
        <v>1151</v>
      </c>
      <c r="D1982" s="5">
        <v>2003</v>
      </c>
      <c r="E1982" s="5">
        <v>13</v>
      </c>
      <c r="F1982" s="5">
        <v>19</v>
      </c>
      <c r="G1982" s="5">
        <v>91505</v>
      </c>
      <c r="H1982" s="5" t="s">
        <v>1152</v>
      </c>
      <c r="I1982" s="7">
        <v>4.7</v>
      </c>
      <c r="J1982" s="5">
        <v>45</v>
      </c>
      <c r="K1982" s="5">
        <v>4</v>
      </c>
      <c r="L1982" s="5">
        <v>8</v>
      </c>
      <c r="M1982" s="5">
        <v>8</v>
      </c>
      <c r="N1982" s="5">
        <v>2</v>
      </c>
      <c r="O1982" s="5">
        <v>12</v>
      </c>
      <c r="P1982" s="5">
        <v>24</v>
      </c>
      <c r="Q1982" s="5">
        <v>24</v>
      </c>
      <c r="R1982" s="5">
        <v>6</v>
      </c>
      <c r="S1982" s="5">
        <v>66</v>
      </c>
      <c r="T1982" s="4">
        <v>2970</v>
      </c>
      <c r="U1982" s="26">
        <f t="shared" si="60"/>
        <v>22.828833513903938</v>
      </c>
      <c r="V1982" s="26">
        <f t="shared" si="61"/>
        <v>1027.2975081256773</v>
      </c>
      <c r="Z1982" s="4">
        <v>16</v>
      </c>
      <c r="AA1982" s="26">
        <v>20.849625741330293</v>
      </c>
      <c r="AB1982" s="26">
        <v>833.98502965321177</v>
      </c>
    </row>
    <row r="1983" spans="1:28" x14ac:dyDescent="0.25">
      <c r="A1983" s="5" t="s">
        <v>1319</v>
      </c>
      <c r="B1983" s="6" t="s">
        <v>1150</v>
      </c>
      <c r="C1983" s="6" t="s">
        <v>1151</v>
      </c>
      <c r="D1983" s="5">
        <v>2009</v>
      </c>
      <c r="E1983" s="5">
        <v>7</v>
      </c>
      <c r="F1983" s="5">
        <v>27</v>
      </c>
      <c r="G1983" s="5">
        <v>93950</v>
      </c>
      <c r="H1983" s="5" t="s">
        <v>1152</v>
      </c>
      <c r="I1983" s="7">
        <v>4.9000000000000004</v>
      </c>
      <c r="J1983" s="5">
        <v>19</v>
      </c>
      <c r="K1983" s="5">
        <v>5</v>
      </c>
      <c r="L1983" s="5">
        <v>10</v>
      </c>
      <c r="M1983" s="5">
        <v>5</v>
      </c>
      <c r="N1983" s="5">
        <v>2</v>
      </c>
      <c r="O1983" s="5">
        <v>15</v>
      </c>
      <c r="P1983" s="5">
        <v>30</v>
      </c>
      <c r="Q1983" s="5">
        <v>15</v>
      </c>
      <c r="R1983" s="5">
        <v>6</v>
      </c>
      <c r="S1983" s="5">
        <v>66</v>
      </c>
      <c r="T1983" s="4">
        <v>1254</v>
      </c>
      <c r="U1983" s="26">
        <f t="shared" si="60"/>
        <v>23.326754047802623</v>
      </c>
      <c r="V1983" s="26">
        <f t="shared" si="61"/>
        <v>443.20832690824983</v>
      </c>
      <c r="Z1983" s="4">
        <v>14</v>
      </c>
      <c r="AA1983" s="26">
        <v>81.432519322508327</v>
      </c>
      <c r="AB1983" s="26">
        <v>895.75771254759161</v>
      </c>
    </row>
    <row r="1984" spans="1:28" x14ac:dyDescent="0.25">
      <c r="A1984" s="5" t="s">
        <v>1325</v>
      </c>
      <c r="B1984" s="6" t="s">
        <v>1150</v>
      </c>
      <c r="C1984" s="6" t="s">
        <v>1151</v>
      </c>
      <c r="D1984" s="5">
        <v>2008</v>
      </c>
      <c r="E1984" s="5">
        <v>8</v>
      </c>
      <c r="F1984" s="5">
        <v>28</v>
      </c>
      <c r="G1984" s="5">
        <v>94558</v>
      </c>
      <c r="H1984" s="5" t="s">
        <v>1152</v>
      </c>
      <c r="I1984" s="7">
        <v>1.8</v>
      </c>
      <c r="J1984" s="5">
        <v>30</v>
      </c>
      <c r="K1984" s="5">
        <v>4</v>
      </c>
      <c r="L1984" s="5">
        <v>12</v>
      </c>
      <c r="M1984" s="5">
        <v>4</v>
      </c>
      <c r="N1984" s="5">
        <v>2</v>
      </c>
      <c r="O1984" s="5">
        <v>12</v>
      </c>
      <c r="P1984" s="5">
        <v>36</v>
      </c>
      <c r="Q1984" s="5">
        <v>12</v>
      </c>
      <c r="R1984" s="5">
        <v>6</v>
      </c>
      <c r="S1984" s="5">
        <v>66</v>
      </c>
      <c r="T1984" s="4">
        <v>1980</v>
      </c>
      <c r="U1984" s="26">
        <f t="shared" si="60"/>
        <v>23.245822963136888</v>
      </c>
      <c r="V1984" s="26">
        <f t="shared" si="61"/>
        <v>697.37468889410661</v>
      </c>
      <c r="Z1984" s="4">
        <v>15</v>
      </c>
      <c r="AA1984" s="26">
        <v>15.573324450833612</v>
      </c>
      <c r="AB1984" s="26">
        <v>949.97279150085035</v>
      </c>
    </row>
    <row r="1985" spans="1:28" x14ac:dyDescent="0.25">
      <c r="A1985" s="5" t="s">
        <v>1344</v>
      </c>
      <c r="B1985" s="6" t="s">
        <v>1150</v>
      </c>
      <c r="C1985" s="6" t="s">
        <v>1151</v>
      </c>
      <c r="D1985" s="5">
        <v>2006</v>
      </c>
      <c r="E1985" s="5">
        <v>10</v>
      </c>
      <c r="F1985" s="5">
        <v>30</v>
      </c>
      <c r="G1985" s="5">
        <v>92780</v>
      </c>
      <c r="H1985" s="5" t="s">
        <v>1152</v>
      </c>
      <c r="I1985" s="7">
        <v>2.9</v>
      </c>
      <c r="J1985" s="5">
        <v>14</v>
      </c>
      <c r="K1985" s="5">
        <v>5</v>
      </c>
      <c r="L1985" s="5">
        <v>9</v>
      </c>
      <c r="M1985" s="5">
        <v>5</v>
      </c>
      <c r="N1985" s="5">
        <v>3</v>
      </c>
      <c r="O1985" s="5">
        <v>15</v>
      </c>
      <c r="P1985" s="5">
        <v>27</v>
      </c>
      <c r="Q1985" s="5">
        <v>15</v>
      </c>
      <c r="R1985" s="5">
        <v>9</v>
      </c>
      <c r="S1985" s="5">
        <v>66</v>
      </c>
      <c r="T1985" s="4">
        <v>924</v>
      </c>
      <c r="U1985" s="26">
        <f t="shared" si="60"/>
        <v>23.081531018782016</v>
      </c>
      <c r="V1985" s="26">
        <f t="shared" si="61"/>
        <v>323.14143426294822</v>
      </c>
      <c r="Z1985" s="4">
        <v>7</v>
      </c>
      <c r="AA1985" s="26">
        <v>100.75252006943977</v>
      </c>
      <c r="AB1985" s="26">
        <v>1410.5352809721567</v>
      </c>
    </row>
    <row r="1986" spans="1:28" x14ac:dyDescent="0.25">
      <c r="A1986" s="5" t="s">
        <v>1353</v>
      </c>
      <c r="B1986" s="6" t="s">
        <v>1150</v>
      </c>
      <c r="C1986" s="6" t="s">
        <v>1151</v>
      </c>
      <c r="D1986" s="5">
        <v>2009</v>
      </c>
      <c r="E1986" s="5">
        <v>7</v>
      </c>
      <c r="F1986" s="5">
        <v>30</v>
      </c>
      <c r="G1986" s="5">
        <v>92831</v>
      </c>
      <c r="H1986" s="5" t="s">
        <v>1152</v>
      </c>
      <c r="I1986" s="7">
        <v>3.8</v>
      </c>
      <c r="J1986" s="5">
        <v>30</v>
      </c>
      <c r="K1986" s="5">
        <v>4</v>
      </c>
      <c r="L1986" s="5">
        <v>9</v>
      </c>
      <c r="M1986" s="5">
        <v>6</v>
      </c>
      <c r="N1986" s="5">
        <v>3</v>
      </c>
      <c r="O1986" s="5">
        <v>12</v>
      </c>
      <c r="P1986" s="5">
        <v>27</v>
      </c>
      <c r="Q1986" s="5">
        <v>18</v>
      </c>
      <c r="R1986" s="5">
        <v>9</v>
      </c>
      <c r="S1986" s="5">
        <v>66</v>
      </c>
      <c r="T1986" s="4">
        <v>1980</v>
      </c>
      <c r="U1986" s="26">
        <f t="shared" ref="U1986:U2049" si="62">(VLOOKUP(E1986,t_factor30,7))*S1986</f>
        <v>23.326754047802623</v>
      </c>
      <c r="V1986" s="26">
        <f t="shared" ref="V1986:V2049" si="63">J1986*U1986</f>
        <v>699.80262143407867</v>
      </c>
      <c r="Z1986" s="4">
        <v>13</v>
      </c>
      <c r="AA1986" s="26">
        <v>3.8625150204894876</v>
      </c>
      <c r="AB1986" s="26">
        <v>231.75090122936925</v>
      </c>
    </row>
    <row r="1987" spans="1:28" x14ac:dyDescent="0.25">
      <c r="A1987" s="5" t="s">
        <v>1382</v>
      </c>
      <c r="B1987" s="6" t="s">
        <v>1150</v>
      </c>
      <c r="C1987" s="6" t="s">
        <v>1151</v>
      </c>
      <c r="D1987" s="5">
        <v>2006</v>
      </c>
      <c r="E1987" s="5">
        <v>10</v>
      </c>
      <c r="F1987" s="5">
        <v>33</v>
      </c>
      <c r="G1987" s="5">
        <v>92508</v>
      </c>
      <c r="H1987" s="5" t="s">
        <v>1152</v>
      </c>
      <c r="I1987" s="7">
        <v>6</v>
      </c>
      <c r="J1987" s="5">
        <v>21</v>
      </c>
      <c r="K1987" s="5">
        <v>10</v>
      </c>
      <c r="L1987" s="5">
        <v>5</v>
      </c>
      <c r="M1987" s="5">
        <v>5</v>
      </c>
      <c r="N1987" s="5">
        <v>2</v>
      </c>
      <c r="O1987" s="5">
        <v>30</v>
      </c>
      <c r="P1987" s="5">
        <v>15</v>
      </c>
      <c r="Q1987" s="5">
        <v>15</v>
      </c>
      <c r="R1987" s="5">
        <v>6</v>
      </c>
      <c r="S1987" s="5">
        <v>66</v>
      </c>
      <c r="T1987" s="4">
        <v>1386</v>
      </c>
      <c r="U1987" s="26">
        <f t="shared" si="62"/>
        <v>23.081531018782016</v>
      </c>
      <c r="V1987" s="26">
        <f t="shared" si="63"/>
        <v>484.71215139442234</v>
      </c>
      <c r="Z1987" s="4">
        <v>11</v>
      </c>
      <c r="AA1987" s="26">
        <v>45.997444790415955</v>
      </c>
      <c r="AB1987" s="26">
        <v>321.98211353291168</v>
      </c>
    </row>
    <row r="1988" spans="1:28" x14ac:dyDescent="0.25">
      <c r="A1988" s="5" t="s">
        <v>1429</v>
      </c>
      <c r="B1988" s="6" t="s">
        <v>1150</v>
      </c>
      <c r="C1988" s="6" t="s">
        <v>1151</v>
      </c>
      <c r="D1988" s="5">
        <v>2006</v>
      </c>
      <c r="E1988" s="5">
        <v>10</v>
      </c>
      <c r="F1988" s="5">
        <v>36</v>
      </c>
      <c r="G1988" s="5">
        <v>92339</v>
      </c>
      <c r="H1988" s="5" t="s">
        <v>1152</v>
      </c>
      <c r="I1988" s="7">
        <v>1.8</v>
      </c>
      <c r="J1988" s="5">
        <v>19</v>
      </c>
      <c r="K1988" s="5">
        <v>5</v>
      </c>
      <c r="L1988" s="5">
        <v>10</v>
      </c>
      <c r="M1988" s="5">
        <v>5</v>
      </c>
      <c r="N1988" s="5">
        <v>2</v>
      </c>
      <c r="O1988" s="5">
        <v>15</v>
      </c>
      <c r="P1988" s="5">
        <v>30</v>
      </c>
      <c r="Q1988" s="5">
        <v>15</v>
      </c>
      <c r="R1988" s="5">
        <v>6</v>
      </c>
      <c r="S1988" s="5">
        <v>66</v>
      </c>
      <c r="T1988" s="4">
        <v>1254</v>
      </c>
      <c r="U1988" s="26">
        <f t="shared" si="62"/>
        <v>23.081531018782016</v>
      </c>
      <c r="V1988" s="26">
        <f t="shared" si="63"/>
        <v>438.5490893568583</v>
      </c>
      <c r="Z1988" s="4">
        <v>16</v>
      </c>
      <c r="AA1988" s="26">
        <v>6.5155080441657169</v>
      </c>
      <c r="AB1988" s="26">
        <v>162.88770110414293</v>
      </c>
    </row>
    <row r="1989" spans="1:28" x14ac:dyDescent="0.25">
      <c r="A1989" s="5" t="s">
        <v>1513</v>
      </c>
      <c r="B1989" s="6" t="s">
        <v>1150</v>
      </c>
      <c r="C1989" s="6" t="s">
        <v>1151</v>
      </c>
      <c r="D1989" s="5">
        <v>2002</v>
      </c>
      <c r="E1989" s="5">
        <v>14</v>
      </c>
      <c r="F1989" s="5">
        <v>40</v>
      </c>
      <c r="G1989" s="5">
        <v>93465</v>
      </c>
      <c r="H1989" s="5" t="s">
        <v>1152</v>
      </c>
      <c r="I1989" s="7">
        <v>5.9</v>
      </c>
      <c r="J1989" s="5">
        <v>100</v>
      </c>
      <c r="K1989" s="5">
        <v>7</v>
      </c>
      <c r="L1989" s="5">
        <v>4</v>
      </c>
      <c r="M1989" s="5">
        <v>5</v>
      </c>
      <c r="N1989" s="5">
        <v>6</v>
      </c>
      <c r="O1989" s="5">
        <v>21</v>
      </c>
      <c r="P1989" s="5">
        <v>12</v>
      </c>
      <c r="Q1989" s="5">
        <v>15</v>
      </c>
      <c r="R1989" s="5">
        <v>18</v>
      </c>
      <c r="S1989" s="5">
        <v>66</v>
      </c>
      <c r="T1989" s="4">
        <v>6600</v>
      </c>
      <c r="U1989" s="26">
        <f t="shared" si="62"/>
        <v>22.742880650469463</v>
      </c>
      <c r="V1989" s="26">
        <f t="shared" si="63"/>
        <v>2274.2880650469465</v>
      </c>
      <c r="Z1989" s="4">
        <v>14</v>
      </c>
      <c r="AA1989" s="26">
        <v>24.559013763931084</v>
      </c>
      <c r="AB1989" s="26">
        <v>1252.5097019604852</v>
      </c>
    </row>
    <row r="1990" spans="1:28" x14ac:dyDescent="0.25">
      <c r="A1990" s="5" t="s">
        <v>1529</v>
      </c>
      <c r="B1990" s="6" t="s">
        <v>1150</v>
      </c>
      <c r="C1990" s="6" t="s">
        <v>1151</v>
      </c>
      <c r="D1990" s="5">
        <v>2005</v>
      </c>
      <c r="E1990" s="5">
        <v>11</v>
      </c>
      <c r="F1990" s="5">
        <v>41</v>
      </c>
      <c r="G1990" s="5">
        <v>94010</v>
      </c>
      <c r="H1990" s="5" t="s">
        <v>1152</v>
      </c>
      <c r="I1990" s="7">
        <v>3.9</v>
      </c>
      <c r="J1990" s="5">
        <v>50</v>
      </c>
      <c r="K1990" s="5">
        <v>4</v>
      </c>
      <c r="L1990" s="5">
        <v>10</v>
      </c>
      <c r="M1990" s="5">
        <v>6</v>
      </c>
      <c r="N1990" s="5">
        <v>2</v>
      </c>
      <c r="O1990" s="5">
        <v>12</v>
      </c>
      <c r="P1990" s="5">
        <v>30</v>
      </c>
      <c r="Q1990" s="5">
        <v>18</v>
      </c>
      <c r="R1990" s="5">
        <v>6</v>
      </c>
      <c r="S1990" s="5">
        <v>66</v>
      </c>
      <c r="T1990" s="4">
        <v>3300</v>
      </c>
      <c r="U1990" s="26">
        <f t="shared" si="62"/>
        <v>22.99814572061873</v>
      </c>
      <c r="V1990" s="26">
        <f t="shared" si="63"/>
        <v>1149.9072860309366</v>
      </c>
      <c r="Z1990" s="4">
        <v>11</v>
      </c>
      <c r="AA1990" s="26">
        <v>15.332481596805319</v>
      </c>
      <c r="AB1990" s="26">
        <v>229.9872239520798</v>
      </c>
    </row>
    <row r="1991" spans="1:28" x14ac:dyDescent="0.25">
      <c r="A1991" s="5" t="s">
        <v>2445</v>
      </c>
      <c r="B1991" s="6" t="s">
        <v>1643</v>
      </c>
      <c r="C1991" s="6" t="s">
        <v>1644</v>
      </c>
      <c r="D1991" s="5">
        <v>2007</v>
      </c>
      <c r="E1991" s="5">
        <v>9</v>
      </c>
      <c r="F1991" s="5">
        <v>19</v>
      </c>
      <c r="G1991" s="5">
        <v>90808</v>
      </c>
      <c r="H1991" s="5" t="s">
        <v>1152</v>
      </c>
      <c r="I1991" s="7">
        <v>7.9</v>
      </c>
      <c r="J1991" s="5">
        <v>100</v>
      </c>
      <c r="K1991" s="5">
        <v>6</v>
      </c>
      <c r="L1991" s="5">
        <v>6</v>
      </c>
      <c r="M1991" s="5">
        <v>6</v>
      </c>
      <c r="N1991" s="5">
        <v>4</v>
      </c>
      <c r="O1991" s="5">
        <v>18</v>
      </c>
      <c r="P1991" s="5">
        <v>18</v>
      </c>
      <c r="Q1991" s="5">
        <v>18</v>
      </c>
      <c r="R1991" s="5">
        <v>12</v>
      </c>
      <c r="S1991" s="5">
        <v>66</v>
      </c>
      <c r="T1991" s="4">
        <v>6600</v>
      </c>
      <c r="U1991" s="26">
        <f t="shared" si="62"/>
        <v>23.164085985983625</v>
      </c>
      <c r="V1991" s="26">
        <f t="shared" si="63"/>
        <v>2316.4085985983625</v>
      </c>
      <c r="Z1991" s="4">
        <v>15</v>
      </c>
      <c r="AA1991" s="26">
        <v>0</v>
      </c>
      <c r="AB1991" s="26">
        <v>0</v>
      </c>
    </row>
    <row r="1992" spans="1:28" x14ac:dyDescent="0.25">
      <c r="A1992" s="5" t="s">
        <v>2702</v>
      </c>
      <c r="B1992" s="6" t="s">
        <v>1660</v>
      </c>
      <c r="C1992" s="6" t="s">
        <v>1151</v>
      </c>
      <c r="D1992" s="5">
        <v>2014</v>
      </c>
      <c r="E1992" s="5">
        <v>2</v>
      </c>
      <c r="F1992" s="5">
        <v>37</v>
      </c>
      <c r="G1992" s="5">
        <v>92025</v>
      </c>
      <c r="H1992" s="5" t="s">
        <v>1152</v>
      </c>
      <c r="I1992" s="7">
        <v>5</v>
      </c>
      <c r="J1992" s="5">
        <v>100</v>
      </c>
      <c r="K1992" s="5">
        <v>5</v>
      </c>
      <c r="L1992" s="5">
        <v>6</v>
      </c>
      <c r="M1992" s="5">
        <v>5</v>
      </c>
      <c r="N1992" s="5">
        <v>6</v>
      </c>
      <c r="O1992" s="5">
        <v>15</v>
      </c>
      <c r="P1992" s="5">
        <v>18</v>
      </c>
      <c r="Q1992" s="5">
        <v>15</v>
      </c>
      <c r="R1992" s="5">
        <v>18</v>
      </c>
      <c r="S1992" s="5">
        <v>66</v>
      </c>
      <c r="T1992" s="4">
        <v>6600</v>
      </c>
      <c r="U1992" s="26">
        <f t="shared" si="62"/>
        <v>23.719728201386353</v>
      </c>
      <c r="V1992" s="26">
        <f t="shared" si="63"/>
        <v>2371.9728201386351</v>
      </c>
      <c r="Z1992" s="4">
        <v>16</v>
      </c>
      <c r="AA1992" s="26">
        <v>13.031016088331434</v>
      </c>
      <c r="AB1992" s="26">
        <v>377.89946656161158</v>
      </c>
    </row>
    <row r="1993" spans="1:28" x14ac:dyDescent="0.25">
      <c r="A1993" s="5" t="s">
        <v>1984</v>
      </c>
      <c r="B1993" s="6" t="s">
        <v>1643</v>
      </c>
      <c r="C1993" s="6" t="s">
        <v>1644</v>
      </c>
      <c r="D1993" s="5">
        <v>2013</v>
      </c>
      <c r="E1993" s="5">
        <v>3</v>
      </c>
      <c r="F1993" s="5">
        <v>33</v>
      </c>
      <c r="G1993" s="5">
        <v>92557</v>
      </c>
      <c r="H1993" s="5" t="s">
        <v>1645</v>
      </c>
      <c r="I1993" s="7">
        <v>7</v>
      </c>
      <c r="J1993" s="5">
        <v>100</v>
      </c>
      <c r="K1993" s="5">
        <v>6</v>
      </c>
      <c r="L1993" s="5">
        <v>4</v>
      </c>
      <c r="M1993" s="5">
        <v>6</v>
      </c>
      <c r="N1993" s="5">
        <v>6</v>
      </c>
      <c r="O1993" s="5">
        <v>18</v>
      </c>
      <c r="P1993" s="5">
        <v>12</v>
      </c>
      <c r="Q1993" s="5">
        <v>18</v>
      </c>
      <c r="R1993" s="5">
        <v>18</v>
      </c>
      <c r="S1993" s="5">
        <v>66</v>
      </c>
      <c r="T1993" s="4">
        <v>6600</v>
      </c>
      <c r="U1993" s="26">
        <f t="shared" si="62"/>
        <v>23.642653224882579</v>
      </c>
      <c r="V1993" s="26">
        <f t="shared" si="63"/>
        <v>2364.2653224882579</v>
      </c>
      <c r="Z1993" s="4">
        <v>5</v>
      </c>
      <c r="AA1993" s="26">
        <v>17.51187888077326</v>
      </c>
      <c r="AB1993" s="26">
        <v>858.0820651578897</v>
      </c>
    </row>
    <row r="1994" spans="1:28" x14ac:dyDescent="0.25">
      <c r="A1994" s="5" t="s">
        <v>3373</v>
      </c>
      <c r="B1994" s="6" t="s">
        <v>1643</v>
      </c>
      <c r="C1994" s="6" t="s">
        <v>1644</v>
      </c>
      <c r="D1994" s="5">
        <v>2013</v>
      </c>
      <c r="E1994" s="5">
        <v>3</v>
      </c>
      <c r="F1994" s="5">
        <v>31</v>
      </c>
      <c r="G1994" s="5">
        <v>95713</v>
      </c>
      <c r="H1994" s="5" t="s">
        <v>1370</v>
      </c>
      <c r="I1994" s="7">
        <v>6.5</v>
      </c>
      <c r="J1994" s="5">
        <v>66</v>
      </c>
      <c r="K1994" s="5">
        <v>6</v>
      </c>
      <c r="L1994" s="5">
        <v>8</v>
      </c>
      <c r="M1994" s="5">
        <v>6</v>
      </c>
      <c r="N1994" s="5">
        <v>2</v>
      </c>
      <c r="O1994" s="5">
        <v>18</v>
      </c>
      <c r="P1994" s="5">
        <v>24</v>
      </c>
      <c r="Q1994" s="5">
        <v>18</v>
      </c>
      <c r="R1994" s="5">
        <v>6</v>
      </c>
      <c r="S1994" s="5">
        <v>66</v>
      </c>
      <c r="T1994" s="4">
        <v>4356</v>
      </c>
      <c r="U1994" s="26">
        <f t="shared" si="62"/>
        <v>23.642653224882579</v>
      </c>
      <c r="V1994" s="26">
        <f t="shared" si="63"/>
        <v>1560.4151128422502</v>
      </c>
      <c r="Z1994" s="4">
        <v>19</v>
      </c>
      <c r="AA1994" s="26">
        <v>29.037514783742857</v>
      </c>
      <c r="AB1994" s="26">
        <v>2323.0011826994287</v>
      </c>
    </row>
    <row r="1995" spans="1:28" x14ac:dyDescent="0.25">
      <c r="A1995" s="5" t="s">
        <v>1565</v>
      </c>
      <c r="B1995" s="6" t="s">
        <v>1150</v>
      </c>
      <c r="C1995" s="6" t="s">
        <v>1151</v>
      </c>
      <c r="D1995" s="5">
        <v>2012</v>
      </c>
      <c r="E1995" s="5">
        <v>4</v>
      </c>
      <c r="F1995" s="5">
        <v>43</v>
      </c>
      <c r="G1995" s="5">
        <v>95139</v>
      </c>
      <c r="H1995" s="5" t="s">
        <v>1211</v>
      </c>
      <c r="I1995" s="7">
        <v>5</v>
      </c>
      <c r="J1995" s="5">
        <v>39</v>
      </c>
      <c r="K1995" s="5">
        <v>4</v>
      </c>
      <c r="L1995" s="5">
        <v>4</v>
      </c>
      <c r="M1995" s="5">
        <v>4</v>
      </c>
      <c r="N1995" s="5">
        <v>10</v>
      </c>
      <c r="O1995" s="5">
        <v>12</v>
      </c>
      <c r="P1995" s="5">
        <v>12</v>
      </c>
      <c r="Q1995" s="5">
        <v>12</v>
      </c>
      <c r="R1995" s="5">
        <v>30</v>
      </c>
      <c r="S1995" s="5">
        <v>66</v>
      </c>
      <c r="T1995" s="4">
        <v>2574</v>
      </c>
      <c r="U1995" s="26">
        <f t="shared" si="62"/>
        <v>23.564829396325464</v>
      </c>
      <c r="V1995" s="26">
        <f t="shared" si="63"/>
        <v>919.02834645669316</v>
      </c>
      <c r="Z1995" s="4">
        <v>9</v>
      </c>
      <c r="AA1995" s="26">
        <v>11.415153337931891</v>
      </c>
      <c r="AB1995" s="26">
        <v>228.30306675863781</v>
      </c>
    </row>
    <row r="1996" spans="1:28" x14ac:dyDescent="0.25">
      <c r="A1996" s="5" t="s">
        <v>2337</v>
      </c>
      <c r="B1996" s="6" t="s">
        <v>1643</v>
      </c>
      <c r="C1996" s="6" t="s">
        <v>1644</v>
      </c>
      <c r="D1996" s="5">
        <v>2012</v>
      </c>
      <c r="E1996" s="5">
        <v>4</v>
      </c>
      <c r="F1996" s="5">
        <v>56</v>
      </c>
      <c r="G1996" s="5">
        <v>93023</v>
      </c>
      <c r="H1996" s="5" t="s">
        <v>1645</v>
      </c>
      <c r="I1996" s="7">
        <v>5</v>
      </c>
      <c r="J1996" s="5">
        <v>80</v>
      </c>
      <c r="K1996" s="5">
        <v>5</v>
      </c>
      <c r="L1996" s="5">
        <v>5</v>
      </c>
      <c r="M1996" s="5">
        <v>6</v>
      </c>
      <c r="N1996" s="5">
        <v>6</v>
      </c>
      <c r="O1996" s="5">
        <v>15</v>
      </c>
      <c r="P1996" s="5">
        <v>15</v>
      </c>
      <c r="Q1996" s="5">
        <v>18</v>
      </c>
      <c r="R1996" s="5">
        <v>18</v>
      </c>
      <c r="S1996" s="5">
        <v>66</v>
      </c>
      <c r="T1996" s="4">
        <v>5280</v>
      </c>
      <c r="U1996" s="26">
        <f t="shared" si="62"/>
        <v>23.564829396325464</v>
      </c>
      <c r="V1996" s="26">
        <f t="shared" si="63"/>
        <v>1885.1863517060372</v>
      </c>
      <c r="Z1996" s="4">
        <v>9</v>
      </c>
      <c r="AA1996" s="26">
        <v>12.683503708813213</v>
      </c>
      <c r="AB1996" s="26">
        <v>761.01022252879272</v>
      </c>
    </row>
    <row r="1997" spans="1:28" x14ac:dyDescent="0.25">
      <c r="A1997" s="5" t="s">
        <v>3113</v>
      </c>
      <c r="B1997" s="6" t="s">
        <v>1643</v>
      </c>
      <c r="C1997" s="6" t="s">
        <v>1644</v>
      </c>
      <c r="D1997" s="5">
        <v>2012</v>
      </c>
      <c r="E1997" s="5">
        <v>4</v>
      </c>
      <c r="F1997" s="5">
        <v>19</v>
      </c>
      <c r="G1997" s="5">
        <v>90503</v>
      </c>
      <c r="H1997" s="5" t="s">
        <v>1370</v>
      </c>
      <c r="I1997" s="7">
        <v>4</v>
      </c>
      <c r="J1997" s="5">
        <v>26</v>
      </c>
      <c r="K1997" s="5">
        <v>7</v>
      </c>
      <c r="L1997" s="5">
        <v>1</v>
      </c>
      <c r="M1997" s="5">
        <v>8</v>
      </c>
      <c r="N1997" s="5">
        <v>6</v>
      </c>
      <c r="O1997" s="5">
        <v>21</v>
      </c>
      <c r="P1997" s="5">
        <v>3</v>
      </c>
      <c r="Q1997" s="5">
        <v>24</v>
      </c>
      <c r="R1997" s="5">
        <v>18</v>
      </c>
      <c r="S1997" s="5">
        <v>66</v>
      </c>
      <c r="T1997" s="4">
        <v>1716</v>
      </c>
      <c r="U1997" s="26">
        <f t="shared" si="62"/>
        <v>23.564829396325464</v>
      </c>
      <c r="V1997" s="26">
        <f t="shared" si="63"/>
        <v>612.6855643044621</v>
      </c>
      <c r="Z1997" s="4">
        <v>13</v>
      </c>
      <c r="AA1997" s="26">
        <v>12.875050068298291</v>
      </c>
      <c r="AB1997" s="26">
        <v>51.500200273193165</v>
      </c>
    </row>
    <row r="1998" spans="1:28" x14ac:dyDescent="0.25">
      <c r="A1998" s="5" t="s">
        <v>3133</v>
      </c>
      <c r="B1998" s="6" t="s">
        <v>1643</v>
      </c>
      <c r="C1998" s="6" t="s">
        <v>1644</v>
      </c>
      <c r="D1998" s="5">
        <v>2012</v>
      </c>
      <c r="E1998" s="5">
        <v>4</v>
      </c>
      <c r="F1998" s="5">
        <v>19</v>
      </c>
      <c r="G1998" s="5">
        <v>90265</v>
      </c>
      <c r="H1998" s="5" t="s">
        <v>1370</v>
      </c>
      <c r="I1998" s="7">
        <v>1.8</v>
      </c>
      <c r="J1998" s="5">
        <v>34</v>
      </c>
      <c r="K1998" s="5">
        <v>6</v>
      </c>
      <c r="L1998" s="5">
        <v>8</v>
      </c>
      <c r="M1998" s="5">
        <v>6</v>
      </c>
      <c r="N1998" s="5">
        <v>2</v>
      </c>
      <c r="O1998" s="5">
        <v>18</v>
      </c>
      <c r="P1998" s="5">
        <v>24</v>
      </c>
      <c r="Q1998" s="5">
        <v>18</v>
      </c>
      <c r="R1998" s="5">
        <v>6</v>
      </c>
      <c r="S1998" s="5">
        <v>66</v>
      </c>
      <c r="T1998" s="4">
        <v>2244</v>
      </c>
      <c r="U1998" s="26">
        <f t="shared" si="62"/>
        <v>23.564829396325464</v>
      </c>
      <c r="V1998" s="26">
        <f t="shared" si="63"/>
        <v>801.20419947506582</v>
      </c>
      <c r="Z1998" s="4">
        <v>11</v>
      </c>
      <c r="AA1998" s="26">
        <v>16.610188396539094</v>
      </c>
      <c r="AB1998" s="26">
        <v>498.30565189617283</v>
      </c>
    </row>
    <row r="1999" spans="1:28" x14ac:dyDescent="0.25">
      <c r="A1999" s="5" t="s">
        <v>2243</v>
      </c>
      <c r="B1999" s="6" t="s">
        <v>1643</v>
      </c>
      <c r="C1999" s="6" t="s">
        <v>1644</v>
      </c>
      <c r="D1999" s="5">
        <v>2008</v>
      </c>
      <c r="E1999" s="5">
        <v>8</v>
      </c>
      <c r="F1999" s="5">
        <v>44</v>
      </c>
      <c r="G1999" s="5">
        <v>95003</v>
      </c>
      <c r="H1999" s="5" t="s">
        <v>1645</v>
      </c>
      <c r="I1999" s="7">
        <v>1.9</v>
      </c>
      <c r="J1999" s="5">
        <v>35</v>
      </c>
      <c r="K1999" s="5">
        <v>5</v>
      </c>
      <c r="L1999" s="5">
        <v>2</v>
      </c>
      <c r="M1999" s="5">
        <v>5</v>
      </c>
      <c r="N1999" s="5">
        <v>10</v>
      </c>
      <c r="O1999" s="5">
        <v>15</v>
      </c>
      <c r="P1999" s="5">
        <v>6</v>
      </c>
      <c r="Q1999" s="5">
        <v>15</v>
      </c>
      <c r="R1999" s="5">
        <v>30</v>
      </c>
      <c r="S1999" s="5">
        <v>66</v>
      </c>
      <c r="T1999" s="4">
        <v>2310</v>
      </c>
      <c r="U1999" s="26">
        <f t="shared" si="62"/>
        <v>23.245822963136888</v>
      </c>
      <c r="V1999" s="26">
        <f t="shared" si="63"/>
        <v>813.60380370979112</v>
      </c>
      <c r="Z1999" s="4">
        <v>5</v>
      </c>
      <c r="AA1999" s="26">
        <v>16.261030389289456</v>
      </c>
      <c r="AB1999" s="26">
        <v>1056.9669753038147</v>
      </c>
    </row>
    <row r="2000" spans="1:28" x14ac:dyDescent="0.25">
      <c r="A2000" s="5" t="s">
        <v>40</v>
      </c>
      <c r="B2000" s="6" t="s">
        <v>1643</v>
      </c>
      <c r="C2000" s="6" t="s">
        <v>1644</v>
      </c>
      <c r="D2000" s="5">
        <v>2008</v>
      </c>
      <c r="E2000" s="5">
        <v>8</v>
      </c>
      <c r="F2000" s="5">
        <v>35</v>
      </c>
      <c r="G2000" s="5">
        <v>95023</v>
      </c>
      <c r="H2000" s="5" t="s">
        <v>1370</v>
      </c>
      <c r="I2000" s="7">
        <v>3</v>
      </c>
      <c r="J2000" s="5">
        <v>41</v>
      </c>
      <c r="K2000" s="5">
        <v>6</v>
      </c>
      <c r="L2000" s="5">
        <v>4</v>
      </c>
      <c r="M2000" s="5">
        <v>6</v>
      </c>
      <c r="N2000" s="5">
        <v>6</v>
      </c>
      <c r="O2000" s="5">
        <v>18</v>
      </c>
      <c r="P2000" s="5">
        <v>12</v>
      </c>
      <c r="Q2000" s="5">
        <v>18</v>
      </c>
      <c r="R2000" s="5">
        <v>18</v>
      </c>
      <c r="S2000" s="5">
        <v>66</v>
      </c>
      <c r="T2000" s="4">
        <v>2706</v>
      </c>
      <c r="U2000" s="26">
        <f t="shared" si="62"/>
        <v>23.245822963136888</v>
      </c>
      <c r="V2000" s="26">
        <f t="shared" si="63"/>
        <v>953.07874148861242</v>
      </c>
      <c r="Z2000" s="4">
        <v>0</v>
      </c>
      <c r="AA2000" s="26">
        <v>18.521914554826871</v>
      </c>
      <c r="AB2000" s="26">
        <v>740.87658219307491</v>
      </c>
    </row>
    <row r="2001" spans="1:28" x14ac:dyDescent="0.25">
      <c r="A2001" s="5" t="s">
        <v>444</v>
      </c>
      <c r="B2001" s="6" t="s">
        <v>1643</v>
      </c>
      <c r="C2001" s="6" t="s">
        <v>1644</v>
      </c>
      <c r="D2001" s="5">
        <v>2008</v>
      </c>
      <c r="E2001" s="5">
        <v>8</v>
      </c>
      <c r="F2001" s="5">
        <v>50</v>
      </c>
      <c r="G2001" s="5">
        <v>95368</v>
      </c>
      <c r="H2001" s="5" t="s">
        <v>1370</v>
      </c>
      <c r="I2001" s="7">
        <v>4</v>
      </c>
      <c r="J2001" s="5">
        <v>10</v>
      </c>
      <c r="K2001" s="5">
        <v>6</v>
      </c>
      <c r="L2001" s="5">
        <v>8</v>
      </c>
      <c r="M2001" s="5">
        <v>4</v>
      </c>
      <c r="N2001" s="5">
        <v>4</v>
      </c>
      <c r="O2001" s="5">
        <v>18</v>
      </c>
      <c r="P2001" s="5">
        <v>24</v>
      </c>
      <c r="Q2001" s="5">
        <v>12</v>
      </c>
      <c r="R2001" s="5">
        <v>12</v>
      </c>
      <c r="S2001" s="5">
        <v>66</v>
      </c>
      <c r="T2001" s="4">
        <v>660</v>
      </c>
      <c r="U2001" s="26">
        <f t="shared" si="62"/>
        <v>23.245822963136888</v>
      </c>
      <c r="V2001" s="26">
        <f t="shared" si="63"/>
        <v>232.45822963136888</v>
      </c>
      <c r="Z2001" s="4">
        <v>11</v>
      </c>
      <c r="AA2001" s="26">
        <v>6.3885339986688825</v>
      </c>
      <c r="AB2001" s="26">
        <v>198.04455395873535</v>
      </c>
    </row>
    <row r="2002" spans="1:28" x14ac:dyDescent="0.25">
      <c r="A2002" s="5" t="s">
        <v>2961</v>
      </c>
      <c r="B2002" s="6" t="s">
        <v>1643</v>
      </c>
      <c r="C2002" s="6" t="s">
        <v>1644</v>
      </c>
      <c r="D2002" s="5">
        <v>2007</v>
      </c>
      <c r="E2002" s="5">
        <v>9</v>
      </c>
      <c r="F2002" s="5">
        <v>7</v>
      </c>
      <c r="G2002" s="5">
        <v>94561</v>
      </c>
      <c r="H2002" s="5" t="s">
        <v>1370</v>
      </c>
      <c r="I2002" s="7">
        <v>1.8</v>
      </c>
      <c r="J2002" s="5">
        <v>30</v>
      </c>
      <c r="K2002" s="5">
        <v>6</v>
      </c>
      <c r="L2002" s="5">
        <v>8</v>
      </c>
      <c r="M2002" s="5">
        <v>6</v>
      </c>
      <c r="N2002" s="5">
        <v>2</v>
      </c>
      <c r="O2002" s="5">
        <v>18</v>
      </c>
      <c r="P2002" s="5">
        <v>24</v>
      </c>
      <c r="Q2002" s="5">
        <v>18</v>
      </c>
      <c r="R2002" s="5">
        <v>6</v>
      </c>
      <c r="S2002" s="5">
        <v>66</v>
      </c>
      <c r="T2002" s="4">
        <v>1980</v>
      </c>
      <c r="U2002" s="26">
        <f t="shared" si="62"/>
        <v>23.164085985983625</v>
      </c>
      <c r="V2002" s="26">
        <f t="shared" si="63"/>
        <v>694.92257957950881</v>
      </c>
      <c r="Z2002" s="4">
        <v>11</v>
      </c>
      <c r="AA2002" s="26">
        <v>8.943947598136436</v>
      </c>
      <c r="AB2002" s="26">
        <v>545.58080348632257</v>
      </c>
    </row>
    <row r="2003" spans="1:28" x14ac:dyDescent="0.25">
      <c r="A2003" s="5" t="s">
        <v>2999</v>
      </c>
      <c r="B2003" s="6" t="s">
        <v>1643</v>
      </c>
      <c r="C2003" s="6" t="s">
        <v>1644</v>
      </c>
      <c r="D2003" s="5">
        <v>2007</v>
      </c>
      <c r="E2003" s="5">
        <v>9</v>
      </c>
      <c r="F2003" s="5">
        <v>15</v>
      </c>
      <c r="G2003" s="5">
        <v>93555</v>
      </c>
      <c r="H2003" s="5" t="s">
        <v>1370</v>
      </c>
      <c r="I2003" s="7">
        <v>6</v>
      </c>
      <c r="J2003" s="5">
        <v>91</v>
      </c>
      <c r="K2003" s="5">
        <v>4</v>
      </c>
      <c r="L2003" s="5">
        <v>8</v>
      </c>
      <c r="M2003" s="5">
        <v>6</v>
      </c>
      <c r="N2003" s="5">
        <v>4</v>
      </c>
      <c r="O2003" s="5">
        <v>12</v>
      </c>
      <c r="P2003" s="5">
        <v>24</v>
      </c>
      <c r="Q2003" s="5">
        <v>18</v>
      </c>
      <c r="R2003" s="5">
        <v>12</v>
      </c>
      <c r="S2003" s="5">
        <v>66</v>
      </c>
      <c r="T2003" s="4">
        <v>6006</v>
      </c>
      <c r="U2003" s="26">
        <f t="shared" si="62"/>
        <v>23.164085985983625</v>
      </c>
      <c r="V2003" s="26">
        <f t="shared" si="63"/>
        <v>2107.9318247245101</v>
      </c>
      <c r="Z2003" s="4">
        <v>9</v>
      </c>
      <c r="AA2003" s="26">
        <v>15.220204450575855</v>
      </c>
      <c r="AB2003" s="26">
        <v>76.101022252879275</v>
      </c>
    </row>
    <row r="2004" spans="1:28" x14ac:dyDescent="0.25">
      <c r="A2004" s="5" t="s">
        <v>3302</v>
      </c>
      <c r="B2004" s="6" t="s">
        <v>1643</v>
      </c>
      <c r="C2004" s="6" t="s">
        <v>1644</v>
      </c>
      <c r="D2004" s="5">
        <v>2007</v>
      </c>
      <c r="E2004" s="5">
        <v>9</v>
      </c>
      <c r="F2004" s="5">
        <v>30</v>
      </c>
      <c r="G2004" s="5">
        <v>92679</v>
      </c>
      <c r="H2004" s="5" t="s">
        <v>1370</v>
      </c>
      <c r="I2004" s="7">
        <v>5.8</v>
      </c>
      <c r="J2004" s="5">
        <v>20</v>
      </c>
      <c r="K2004" s="5">
        <v>4</v>
      </c>
      <c r="L2004" s="5">
        <v>6</v>
      </c>
      <c r="M2004" s="5">
        <v>4</v>
      </c>
      <c r="N2004" s="5">
        <v>8</v>
      </c>
      <c r="O2004" s="5">
        <v>12</v>
      </c>
      <c r="P2004" s="5">
        <v>18</v>
      </c>
      <c r="Q2004" s="5">
        <v>12</v>
      </c>
      <c r="R2004" s="5">
        <v>24</v>
      </c>
      <c r="S2004" s="5">
        <v>66</v>
      </c>
      <c r="T2004" s="4">
        <v>1320</v>
      </c>
      <c r="U2004" s="26">
        <f t="shared" si="62"/>
        <v>23.164085985983625</v>
      </c>
      <c r="V2004" s="26">
        <f t="shared" si="63"/>
        <v>463.28171971967254</v>
      </c>
      <c r="Z2004" s="4">
        <v>10</v>
      </c>
      <c r="AA2004" s="26">
        <v>8.9108267618905934</v>
      </c>
      <c r="AB2004" s="26">
        <v>169.30570847592128</v>
      </c>
    </row>
    <row r="2005" spans="1:28" x14ac:dyDescent="0.25">
      <c r="A2005" s="5" t="s">
        <v>2284</v>
      </c>
      <c r="B2005" s="6" t="s">
        <v>1643</v>
      </c>
      <c r="C2005" s="6" t="s">
        <v>1644</v>
      </c>
      <c r="D2005" s="5">
        <v>2006</v>
      </c>
      <c r="E2005" s="5">
        <v>10</v>
      </c>
      <c r="F2005" s="5">
        <v>50</v>
      </c>
      <c r="G2005" s="5">
        <v>95386</v>
      </c>
      <c r="H2005" s="5" t="s">
        <v>1645</v>
      </c>
      <c r="I2005" s="7">
        <v>5.7</v>
      </c>
      <c r="J2005" s="5">
        <v>48</v>
      </c>
      <c r="K2005" s="5">
        <v>5</v>
      </c>
      <c r="L2005" s="5">
        <v>4</v>
      </c>
      <c r="M2005" s="5">
        <v>8</v>
      </c>
      <c r="N2005" s="5">
        <v>5</v>
      </c>
      <c r="O2005" s="5">
        <v>15</v>
      </c>
      <c r="P2005" s="5">
        <v>12</v>
      </c>
      <c r="Q2005" s="5">
        <v>24</v>
      </c>
      <c r="R2005" s="5">
        <v>15</v>
      </c>
      <c r="S2005" s="5">
        <v>66</v>
      </c>
      <c r="T2005" s="4">
        <v>3168</v>
      </c>
      <c r="U2005" s="26">
        <f t="shared" si="62"/>
        <v>23.081531018782016</v>
      </c>
      <c r="V2005" s="26">
        <f t="shared" si="63"/>
        <v>1107.9134889015368</v>
      </c>
      <c r="Z2005" s="4">
        <v>15</v>
      </c>
      <c r="AA2005" s="26">
        <v>3.8933311127084029</v>
      </c>
      <c r="AB2005" s="26">
        <v>155.73324450833613</v>
      </c>
    </row>
    <row r="2006" spans="1:28" x14ac:dyDescent="0.25">
      <c r="A2006" s="5" t="s">
        <v>2333</v>
      </c>
      <c r="B2006" s="6" t="s">
        <v>1643</v>
      </c>
      <c r="C2006" s="6" t="s">
        <v>1644</v>
      </c>
      <c r="D2006" s="5">
        <v>2006</v>
      </c>
      <c r="E2006" s="5">
        <v>10</v>
      </c>
      <c r="F2006" s="5">
        <v>56</v>
      </c>
      <c r="G2006" s="5">
        <v>93003</v>
      </c>
      <c r="H2006" s="5" t="s">
        <v>1645</v>
      </c>
      <c r="I2006" s="7">
        <v>3.7</v>
      </c>
      <c r="J2006" s="5">
        <v>70</v>
      </c>
      <c r="K2006" s="5">
        <v>5</v>
      </c>
      <c r="L2006" s="5">
        <v>0</v>
      </c>
      <c r="M2006" s="5">
        <v>5</v>
      </c>
      <c r="N2006" s="5">
        <v>12</v>
      </c>
      <c r="O2006" s="5">
        <v>15</v>
      </c>
      <c r="P2006" s="5">
        <v>0</v>
      </c>
      <c r="Q2006" s="5">
        <v>15</v>
      </c>
      <c r="R2006" s="5">
        <v>36</v>
      </c>
      <c r="S2006" s="5">
        <v>66</v>
      </c>
      <c r="T2006" s="4">
        <v>4620</v>
      </c>
      <c r="U2006" s="26">
        <f t="shared" si="62"/>
        <v>23.081531018782016</v>
      </c>
      <c r="V2006" s="26">
        <f t="shared" si="63"/>
        <v>1615.7071713147411</v>
      </c>
      <c r="Z2006" s="4">
        <v>10</v>
      </c>
      <c r="AA2006" s="26">
        <v>16.54867827208253</v>
      </c>
      <c r="AB2006" s="26">
        <v>992.92069632495179</v>
      </c>
    </row>
    <row r="2007" spans="1:28" x14ac:dyDescent="0.25">
      <c r="A2007" s="5" t="s">
        <v>2909</v>
      </c>
      <c r="B2007" s="6" t="s">
        <v>1643</v>
      </c>
      <c r="C2007" s="6" t="s">
        <v>1644</v>
      </c>
      <c r="D2007" s="5">
        <v>2006</v>
      </c>
      <c r="E2007" s="5">
        <v>10</v>
      </c>
      <c r="F2007" s="5">
        <v>1</v>
      </c>
      <c r="G2007" s="5">
        <v>94552</v>
      </c>
      <c r="H2007" s="5" t="s">
        <v>1370</v>
      </c>
      <c r="I2007" s="7">
        <v>3.4</v>
      </c>
      <c r="J2007" s="5">
        <v>20</v>
      </c>
      <c r="K2007" s="5">
        <v>6</v>
      </c>
      <c r="L2007" s="5">
        <v>0</v>
      </c>
      <c r="M2007" s="5">
        <v>6</v>
      </c>
      <c r="N2007" s="5">
        <v>10</v>
      </c>
      <c r="O2007" s="5">
        <v>18</v>
      </c>
      <c r="P2007" s="5">
        <v>0</v>
      </c>
      <c r="Q2007" s="5">
        <v>18</v>
      </c>
      <c r="R2007" s="5">
        <v>30</v>
      </c>
      <c r="S2007" s="5">
        <v>66</v>
      </c>
      <c r="T2007" s="4">
        <v>1320</v>
      </c>
      <c r="U2007" s="26">
        <f t="shared" si="62"/>
        <v>23.081531018782016</v>
      </c>
      <c r="V2007" s="26">
        <f t="shared" si="63"/>
        <v>461.63062037564032</v>
      </c>
      <c r="Z2007" s="4">
        <v>11</v>
      </c>
      <c r="AA2007" s="26">
        <v>86.884062381896811</v>
      </c>
      <c r="AB2007" s="26">
        <v>2258.9856219293169</v>
      </c>
    </row>
    <row r="2008" spans="1:28" x14ac:dyDescent="0.25">
      <c r="A2008" s="5" t="s">
        <v>3374</v>
      </c>
      <c r="B2008" s="6" t="s">
        <v>1643</v>
      </c>
      <c r="C2008" s="6" t="s">
        <v>1644</v>
      </c>
      <c r="D2008" s="5">
        <v>2006</v>
      </c>
      <c r="E2008" s="5">
        <v>10</v>
      </c>
      <c r="F2008" s="5">
        <v>31</v>
      </c>
      <c r="G2008" s="5">
        <v>95677</v>
      </c>
      <c r="H2008" s="5" t="s">
        <v>1370</v>
      </c>
      <c r="I2008" s="7">
        <v>6</v>
      </c>
      <c r="J2008" s="5">
        <v>20</v>
      </c>
      <c r="K2008" s="5">
        <v>6</v>
      </c>
      <c r="L2008" s="5">
        <v>5</v>
      </c>
      <c r="M2008" s="5">
        <v>5</v>
      </c>
      <c r="N2008" s="5">
        <v>6</v>
      </c>
      <c r="O2008" s="5">
        <v>18</v>
      </c>
      <c r="P2008" s="5">
        <v>15</v>
      </c>
      <c r="Q2008" s="5">
        <v>15</v>
      </c>
      <c r="R2008" s="5">
        <v>18</v>
      </c>
      <c r="S2008" s="5">
        <v>66</v>
      </c>
      <c r="T2008" s="4">
        <v>1320</v>
      </c>
      <c r="U2008" s="26">
        <f t="shared" si="62"/>
        <v>23.081531018782016</v>
      </c>
      <c r="V2008" s="26">
        <f t="shared" si="63"/>
        <v>461.63062037564032</v>
      </c>
      <c r="Z2008" s="4">
        <v>11</v>
      </c>
      <c r="AA2008" s="26">
        <v>20.443308795740425</v>
      </c>
      <c r="AB2008" s="26">
        <v>1226.5985277444254</v>
      </c>
    </row>
    <row r="2009" spans="1:28" x14ac:dyDescent="0.25">
      <c r="A2009" s="5" t="s">
        <v>1796</v>
      </c>
      <c r="B2009" s="6" t="s">
        <v>1643</v>
      </c>
      <c r="C2009" s="6" t="s">
        <v>1644</v>
      </c>
      <c r="D2009" s="5">
        <v>2005</v>
      </c>
      <c r="E2009" s="5">
        <v>11</v>
      </c>
      <c r="F2009" s="5">
        <v>19</v>
      </c>
      <c r="G2009" s="5">
        <v>91040</v>
      </c>
      <c r="H2009" s="5" t="s">
        <v>1645</v>
      </c>
      <c r="I2009" s="7">
        <v>1.4</v>
      </c>
      <c r="J2009" s="5">
        <v>31</v>
      </c>
      <c r="K2009" s="5">
        <v>8</v>
      </c>
      <c r="L2009" s="5">
        <v>2</v>
      </c>
      <c r="M2009" s="5">
        <v>8</v>
      </c>
      <c r="N2009" s="5">
        <v>4</v>
      </c>
      <c r="O2009" s="5">
        <v>24</v>
      </c>
      <c r="P2009" s="5">
        <v>6</v>
      </c>
      <c r="Q2009" s="5">
        <v>24</v>
      </c>
      <c r="R2009" s="5">
        <v>12</v>
      </c>
      <c r="S2009" s="5">
        <v>66</v>
      </c>
      <c r="T2009" s="4">
        <v>2046</v>
      </c>
      <c r="U2009" s="26">
        <f t="shared" si="62"/>
        <v>22.99814572061873</v>
      </c>
      <c r="V2009" s="26">
        <f t="shared" si="63"/>
        <v>712.94251733918065</v>
      </c>
      <c r="Z2009" s="4">
        <v>6</v>
      </c>
      <c r="AA2009" s="26">
        <v>21.336374301552315</v>
      </c>
      <c r="AB2009" s="26">
        <v>1706.9099441241851</v>
      </c>
    </row>
    <row r="2010" spans="1:28" x14ac:dyDescent="0.25">
      <c r="A2010" s="5" t="s">
        <v>1897</v>
      </c>
      <c r="B2010" s="6" t="s">
        <v>1643</v>
      </c>
      <c r="C2010" s="6" t="s">
        <v>1644</v>
      </c>
      <c r="D2010" s="5">
        <v>2005</v>
      </c>
      <c r="E2010" s="5">
        <v>11</v>
      </c>
      <c r="F2010" s="5">
        <v>28</v>
      </c>
      <c r="G2010" s="5">
        <v>94558</v>
      </c>
      <c r="H2010" s="5" t="s">
        <v>1645</v>
      </c>
      <c r="I2010" s="7">
        <v>5.9</v>
      </c>
      <c r="J2010" s="5">
        <v>50</v>
      </c>
      <c r="K2010" s="5">
        <v>5</v>
      </c>
      <c r="L2010" s="5">
        <v>2</v>
      </c>
      <c r="M2010" s="5">
        <v>10</v>
      </c>
      <c r="N2010" s="5">
        <v>5</v>
      </c>
      <c r="O2010" s="5">
        <v>15</v>
      </c>
      <c r="P2010" s="5">
        <v>6</v>
      </c>
      <c r="Q2010" s="5">
        <v>30</v>
      </c>
      <c r="R2010" s="5">
        <v>15</v>
      </c>
      <c r="S2010" s="5">
        <v>66</v>
      </c>
      <c r="T2010" s="4">
        <v>3300</v>
      </c>
      <c r="U2010" s="26">
        <f t="shared" si="62"/>
        <v>22.99814572061873</v>
      </c>
      <c r="V2010" s="26">
        <f t="shared" si="63"/>
        <v>1149.9072860309366</v>
      </c>
      <c r="Z2010" s="4">
        <v>8</v>
      </c>
      <c r="AA2010" s="26">
        <v>22.748914628193475</v>
      </c>
      <c r="AB2010" s="26">
        <v>1364.9348776916086</v>
      </c>
    </row>
    <row r="2011" spans="1:28" x14ac:dyDescent="0.25">
      <c r="A2011" s="5" t="s">
        <v>3059</v>
      </c>
      <c r="B2011" s="6" t="s">
        <v>1643</v>
      </c>
      <c r="C2011" s="6" t="s">
        <v>1644</v>
      </c>
      <c r="D2011" s="5">
        <v>2005</v>
      </c>
      <c r="E2011" s="5">
        <v>11</v>
      </c>
      <c r="F2011" s="5">
        <v>19</v>
      </c>
      <c r="G2011" s="5">
        <v>90503</v>
      </c>
      <c r="H2011" s="5" t="s">
        <v>1370</v>
      </c>
      <c r="I2011" s="7">
        <v>4.9000000000000004</v>
      </c>
      <c r="J2011" s="5">
        <v>56</v>
      </c>
      <c r="K2011" s="5">
        <v>8</v>
      </c>
      <c r="L2011" s="5">
        <v>0</v>
      </c>
      <c r="M2011" s="5">
        <v>6</v>
      </c>
      <c r="N2011" s="5">
        <v>8</v>
      </c>
      <c r="O2011" s="5">
        <v>24</v>
      </c>
      <c r="P2011" s="5">
        <v>0</v>
      </c>
      <c r="Q2011" s="5">
        <v>18</v>
      </c>
      <c r="R2011" s="5">
        <v>24</v>
      </c>
      <c r="S2011" s="5">
        <v>66</v>
      </c>
      <c r="T2011" s="4">
        <v>3696</v>
      </c>
      <c r="U2011" s="26">
        <f t="shared" si="62"/>
        <v>22.99814572061873</v>
      </c>
      <c r="V2011" s="26">
        <f t="shared" si="63"/>
        <v>1287.8961603546488</v>
      </c>
      <c r="Z2011" s="4">
        <v>13</v>
      </c>
      <c r="AA2011" s="26">
        <v>24.462595129766754</v>
      </c>
      <c r="AB2011" s="26">
        <v>1467.7557077860051</v>
      </c>
    </row>
    <row r="2012" spans="1:28" x14ac:dyDescent="0.25">
      <c r="A2012" s="5" t="s">
        <v>173</v>
      </c>
      <c r="B2012" s="6" t="s">
        <v>1643</v>
      </c>
      <c r="C2012" s="6" t="s">
        <v>1644</v>
      </c>
      <c r="D2012" s="5">
        <v>2005</v>
      </c>
      <c r="E2012" s="5">
        <v>11</v>
      </c>
      <c r="F2012" s="5">
        <v>37</v>
      </c>
      <c r="G2012" s="5">
        <v>92154</v>
      </c>
      <c r="H2012" s="5" t="s">
        <v>1370</v>
      </c>
      <c r="I2012" s="7">
        <v>5.4</v>
      </c>
      <c r="J2012" s="5">
        <v>9</v>
      </c>
      <c r="K2012" s="5">
        <v>4</v>
      </c>
      <c r="L2012" s="5">
        <v>0</v>
      </c>
      <c r="M2012" s="5">
        <v>8</v>
      </c>
      <c r="N2012" s="5">
        <v>10</v>
      </c>
      <c r="O2012" s="5">
        <v>12</v>
      </c>
      <c r="P2012" s="5">
        <v>0</v>
      </c>
      <c r="Q2012" s="5">
        <v>24</v>
      </c>
      <c r="R2012" s="5">
        <v>30</v>
      </c>
      <c r="S2012" s="5">
        <v>66</v>
      </c>
      <c r="T2012" s="4">
        <v>594</v>
      </c>
      <c r="U2012" s="26">
        <f t="shared" si="62"/>
        <v>22.99814572061873</v>
      </c>
      <c r="V2012" s="26">
        <f t="shared" si="63"/>
        <v>206.98331148556858</v>
      </c>
      <c r="Z2012" s="4">
        <v>12</v>
      </c>
      <c r="AA2012" s="26">
        <v>35.911364951327862</v>
      </c>
      <c r="AB2012" s="26">
        <v>1472.3659630044424</v>
      </c>
    </row>
    <row r="2013" spans="1:28" x14ac:dyDescent="0.25">
      <c r="A2013" s="5" t="s">
        <v>256</v>
      </c>
      <c r="B2013" s="6" t="s">
        <v>1643</v>
      </c>
      <c r="C2013" s="6" t="s">
        <v>1644</v>
      </c>
      <c r="D2013" s="5">
        <v>2005</v>
      </c>
      <c r="E2013" s="5">
        <v>11</v>
      </c>
      <c r="F2013" s="5">
        <v>40</v>
      </c>
      <c r="G2013" s="5">
        <v>93422</v>
      </c>
      <c r="H2013" s="5" t="s">
        <v>1370</v>
      </c>
      <c r="I2013" s="7">
        <v>3.8</v>
      </c>
      <c r="J2013" s="5">
        <v>50</v>
      </c>
      <c r="K2013" s="5">
        <v>8</v>
      </c>
      <c r="L2013" s="5">
        <v>2</v>
      </c>
      <c r="M2013" s="5">
        <v>8</v>
      </c>
      <c r="N2013" s="5">
        <v>4</v>
      </c>
      <c r="O2013" s="5">
        <v>24</v>
      </c>
      <c r="P2013" s="5">
        <v>6</v>
      </c>
      <c r="Q2013" s="5">
        <v>24</v>
      </c>
      <c r="R2013" s="5">
        <v>12</v>
      </c>
      <c r="S2013" s="5">
        <v>66</v>
      </c>
      <c r="T2013" s="4">
        <v>3300</v>
      </c>
      <c r="U2013" s="26">
        <f t="shared" si="62"/>
        <v>22.99814572061873</v>
      </c>
      <c r="V2013" s="26">
        <f t="shared" si="63"/>
        <v>1149.9072860309366</v>
      </c>
      <c r="Z2013" s="4">
        <v>11</v>
      </c>
      <c r="AA2013" s="26">
        <v>12.777067997337765</v>
      </c>
      <c r="AB2013" s="26">
        <v>511.08271989351061</v>
      </c>
    </row>
    <row r="2014" spans="1:28" x14ac:dyDescent="0.25">
      <c r="A2014" s="5" t="s">
        <v>1843</v>
      </c>
      <c r="B2014" s="6" t="s">
        <v>1660</v>
      </c>
      <c r="C2014" s="6" t="s">
        <v>1151</v>
      </c>
      <c r="D2014" s="5">
        <v>2004</v>
      </c>
      <c r="E2014" s="5">
        <v>12</v>
      </c>
      <c r="F2014" s="5">
        <v>19</v>
      </c>
      <c r="G2014" s="5">
        <v>93550</v>
      </c>
      <c r="H2014" s="5" t="s">
        <v>1645</v>
      </c>
      <c r="I2014" s="7">
        <v>4.3</v>
      </c>
      <c r="J2014" s="5">
        <v>59</v>
      </c>
      <c r="K2014" s="5">
        <v>10</v>
      </c>
      <c r="L2014" s="5">
        <v>2</v>
      </c>
      <c r="M2014" s="5">
        <v>6</v>
      </c>
      <c r="N2014" s="5">
        <v>4</v>
      </c>
      <c r="O2014" s="5">
        <v>30</v>
      </c>
      <c r="P2014" s="5">
        <v>6</v>
      </c>
      <c r="Q2014" s="5">
        <v>18</v>
      </c>
      <c r="R2014" s="5">
        <v>12</v>
      </c>
      <c r="S2014" s="5">
        <v>66</v>
      </c>
      <c r="T2014" s="4">
        <v>3894</v>
      </c>
      <c r="U2014" s="26">
        <f t="shared" si="62"/>
        <v>22.913917501077954</v>
      </c>
      <c r="V2014" s="26">
        <f t="shared" si="63"/>
        <v>1351.9211325635993</v>
      </c>
      <c r="Z2014" s="4">
        <v>15</v>
      </c>
      <c r="AA2014" s="26">
        <v>7.7866622254168059</v>
      </c>
      <c r="AB2014" s="26">
        <v>163.51990673375292</v>
      </c>
    </row>
    <row r="2015" spans="1:28" x14ac:dyDescent="0.25">
      <c r="A2015" s="5" t="s">
        <v>3367</v>
      </c>
      <c r="B2015" s="6" t="s">
        <v>1643</v>
      </c>
      <c r="C2015" s="6" t="s">
        <v>1644</v>
      </c>
      <c r="D2015" s="5">
        <v>2003</v>
      </c>
      <c r="E2015" s="5">
        <v>13</v>
      </c>
      <c r="F2015" s="5">
        <v>31</v>
      </c>
      <c r="G2015" s="5">
        <v>95602</v>
      </c>
      <c r="H2015" s="5" t="s">
        <v>1370</v>
      </c>
      <c r="I2015" s="7">
        <v>4.9000000000000004</v>
      </c>
      <c r="J2015" s="5">
        <v>50</v>
      </c>
      <c r="K2015" s="5">
        <v>6</v>
      </c>
      <c r="L2015" s="5">
        <v>9</v>
      </c>
      <c r="M2015" s="5">
        <v>6</v>
      </c>
      <c r="N2015" s="5">
        <v>1</v>
      </c>
      <c r="O2015" s="5">
        <v>18</v>
      </c>
      <c r="P2015" s="5">
        <v>27</v>
      </c>
      <c r="Q2015" s="5">
        <v>18</v>
      </c>
      <c r="R2015" s="5">
        <v>3</v>
      </c>
      <c r="S2015" s="5">
        <v>66</v>
      </c>
      <c r="T2015" s="4">
        <v>3300</v>
      </c>
      <c r="U2015" s="26">
        <f t="shared" si="62"/>
        <v>22.828833513903938</v>
      </c>
      <c r="V2015" s="26">
        <f t="shared" si="63"/>
        <v>1141.4416756951969</v>
      </c>
      <c r="Z2015" s="4">
        <v>14</v>
      </c>
      <c r="AA2015" s="26">
        <v>27.144173107502777</v>
      </c>
      <c r="AB2015" s="26">
        <v>814.32519322508335</v>
      </c>
    </row>
    <row r="2016" spans="1:28" x14ac:dyDescent="0.25">
      <c r="A2016" s="5" t="s">
        <v>1942</v>
      </c>
      <c r="B2016" s="6" t="s">
        <v>1643</v>
      </c>
      <c r="C2016" s="6" t="s">
        <v>1644</v>
      </c>
      <c r="D2016" s="5">
        <v>2002</v>
      </c>
      <c r="E2016" s="5">
        <v>14</v>
      </c>
      <c r="F2016" s="5">
        <v>30</v>
      </c>
      <c r="G2016" s="5">
        <v>92673</v>
      </c>
      <c r="H2016" s="5" t="s">
        <v>1645</v>
      </c>
      <c r="I2016" s="7">
        <v>4.8</v>
      </c>
      <c r="J2016" s="5">
        <v>35</v>
      </c>
      <c r="K2016" s="5">
        <v>11</v>
      </c>
      <c r="L2016" s="5">
        <v>0</v>
      </c>
      <c r="M2016" s="5">
        <v>0</v>
      </c>
      <c r="N2016" s="5">
        <v>11</v>
      </c>
      <c r="O2016" s="5">
        <v>33</v>
      </c>
      <c r="P2016" s="5">
        <v>0</v>
      </c>
      <c r="Q2016" s="5">
        <v>0</v>
      </c>
      <c r="R2016" s="5">
        <v>33</v>
      </c>
      <c r="S2016" s="5">
        <v>66</v>
      </c>
      <c r="T2016" s="4">
        <v>2310</v>
      </c>
      <c r="U2016" s="26">
        <f t="shared" si="62"/>
        <v>22.742880650469463</v>
      </c>
      <c r="V2016" s="26">
        <f t="shared" si="63"/>
        <v>796.00082276643116</v>
      </c>
      <c r="Z2016" s="4">
        <v>14</v>
      </c>
      <c r="AA2016" s="26">
        <v>31.021912122860318</v>
      </c>
      <c r="AB2016" s="26">
        <v>1861.314727371619</v>
      </c>
    </row>
    <row r="2017" spans="1:28" x14ac:dyDescent="0.25">
      <c r="A2017" s="5" t="s">
        <v>3407</v>
      </c>
      <c r="B2017" s="6" t="s">
        <v>1660</v>
      </c>
      <c r="C2017" s="6" t="s">
        <v>1151</v>
      </c>
      <c r="D2017" s="5">
        <v>2002</v>
      </c>
      <c r="E2017" s="5">
        <v>14</v>
      </c>
      <c r="F2017" s="5">
        <v>33</v>
      </c>
      <c r="G2017" s="5">
        <v>92544</v>
      </c>
      <c r="H2017" s="5" t="s">
        <v>1370</v>
      </c>
      <c r="I2017" s="7">
        <v>4.9000000000000004</v>
      </c>
      <c r="J2017" s="5">
        <v>20</v>
      </c>
      <c r="K2017" s="5">
        <v>4</v>
      </c>
      <c r="L2017" s="5">
        <v>2</v>
      </c>
      <c r="M2017" s="5">
        <v>6</v>
      </c>
      <c r="N2017" s="5">
        <v>10</v>
      </c>
      <c r="O2017" s="5">
        <v>12</v>
      </c>
      <c r="P2017" s="5">
        <v>6</v>
      </c>
      <c r="Q2017" s="5">
        <v>18</v>
      </c>
      <c r="R2017" s="5">
        <v>30</v>
      </c>
      <c r="S2017" s="5">
        <v>66</v>
      </c>
      <c r="T2017" s="4">
        <v>1320</v>
      </c>
      <c r="U2017" s="26">
        <f t="shared" si="62"/>
        <v>22.742880650469463</v>
      </c>
      <c r="V2017" s="26">
        <f t="shared" si="63"/>
        <v>454.85761300938924</v>
      </c>
      <c r="Z2017" s="4">
        <v>14</v>
      </c>
      <c r="AA2017" s="26">
        <v>12.925796717858466</v>
      </c>
      <c r="AB2017" s="26">
        <v>517.03186871433866</v>
      </c>
    </row>
    <row r="2018" spans="1:28" x14ac:dyDescent="0.25">
      <c r="A2018" s="5" t="s">
        <v>274</v>
      </c>
      <c r="B2018" s="6" t="s">
        <v>1643</v>
      </c>
      <c r="C2018" s="6" t="s">
        <v>1644</v>
      </c>
      <c r="D2018" s="5">
        <v>2002</v>
      </c>
      <c r="E2018" s="5">
        <v>14</v>
      </c>
      <c r="F2018" s="5">
        <v>41</v>
      </c>
      <c r="G2018" s="5">
        <v>94402</v>
      </c>
      <c r="H2018" s="5" t="s">
        <v>1370</v>
      </c>
      <c r="I2018" s="7">
        <v>3.3</v>
      </c>
      <c r="J2018" s="5">
        <v>31</v>
      </c>
      <c r="K2018" s="5">
        <v>8</v>
      </c>
      <c r="L2018" s="5">
        <v>6</v>
      </c>
      <c r="M2018" s="5">
        <v>8</v>
      </c>
      <c r="N2018" s="5">
        <v>0</v>
      </c>
      <c r="O2018" s="5">
        <v>24</v>
      </c>
      <c r="P2018" s="5">
        <v>18</v>
      </c>
      <c r="Q2018" s="5">
        <v>24</v>
      </c>
      <c r="R2018" s="5">
        <v>0</v>
      </c>
      <c r="S2018" s="5">
        <v>66</v>
      </c>
      <c r="T2018" s="4">
        <v>2046</v>
      </c>
      <c r="U2018" s="26">
        <f t="shared" si="62"/>
        <v>22.742880650469463</v>
      </c>
      <c r="V2018" s="26">
        <f t="shared" si="63"/>
        <v>705.02930016455332</v>
      </c>
      <c r="Z2018" s="4">
        <v>7</v>
      </c>
      <c r="AA2018" s="26">
        <v>15.112878010415965</v>
      </c>
      <c r="AB2018" s="26">
        <v>302.25756020831932</v>
      </c>
    </row>
    <row r="2019" spans="1:28" x14ac:dyDescent="0.25">
      <c r="A2019" s="5" t="s">
        <v>298</v>
      </c>
      <c r="B2019" s="6" t="s">
        <v>1643</v>
      </c>
      <c r="C2019" s="6" t="s">
        <v>1644</v>
      </c>
      <c r="D2019" s="5">
        <v>2001</v>
      </c>
      <c r="E2019" s="5">
        <v>15</v>
      </c>
      <c r="F2019" s="5">
        <v>42</v>
      </c>
      <c r="G2019" s="5">
        <v>93105</v>
      </c>
      <c r="H2019" s="5" t="s">
        <v>1370</v>
      </c>
      <c r="I2019" s="7">
        <v>2.4</v>
      </c>
      <c r="J2019" s="5">
        <v>50</v>
      </c>
      <c r="K2019" s="5">
        <v>3</v>
      </c>
      <c r="L2019" s="5">
        <v>1</v>
      </c>
      <c r="M2019" s="5">
        <v>8</v>
      </c>
      <c r="N2019" s="5">
        <v>10</v>
      </c>
      <c r="O2019" s="5">
        <v>9</v>
      </c>
      <c r="P2019" s="5">
        <v>3</v>
      </c>
      <c r="Q2019" s="5">
        <v>24</v>
      </c>
      <c r="R2019" s="5">
        <v>30</v>
      </c>
      <c r="S2019" s="5">
        <v>66</v>
      </c>
      <c r="T2019" s="4">
        <v>3300</v>
      </c>
      <c r="U2019" s="26">
        <f t="shared" si="62"/>
        <v>22.656045533043077</v>
      </c>
      <c r="V2019" s="26">
        <f t="shared" si="63"/>
        <v>1132.8022766521538</v>
      </c>
      <c r="Z2019" s="4">
        <v>11</v>
      </c>
      <c r="AA2019" s="26">
        <v>7.6662407984026597</v>
      </c>
      <c r="AB2019" s="26">
        <v>153.3248159680532</v>
      </c>
    </row>
    <row r="2020" spans="1:28" x14ac:dyDescent="0.25">
      <c r="A2020" s="5" t="s">
        <v>1804</v>
      </c>
      <c r="B2020" s="6" t="s">
        <v>1643</v>
      </c>
      <c r="C2020" s="6" t="s">
        <v>1644</v>
      </c>
      <c r="D2020" s="5">
        <v>2000</v>
      </c>
      <c r="E2020" s="5">
        <v>16</v>
      </c>
      <c r="F2020" s="5">
        <v>19</v>
      </c>
      <c r="G2020" s="5">
        <v>91206</v>
      </c>
      <c r="H2020" s="5" t="s">
        <v>1645</v>
      </c>
      <c r="I2020" s="7">
        <v>3.9</v>
      </c>
      <c r="J2020" s="5">
        <v>50</v>
      </c>
      <c r="K2020" s="5">
        <v>4</v>
      </c>
      <c r="L2020" s="5">
        <v>0</v>
      </c>
      <c r="M2020" s="5">
        <v>4</v>
      </c>
      <c r="N2020" s="5">
        <v>14</v>
      </c>
      <c r="O2020" s="5">
        <v>12</v>
      </c>
      <c r="P2020" s="5">
        <v>0</v>
      </c>
      <c r="Q2020" s="5">
        <v>12</v>
      </c>
      <c r="R2020" s="5">
        <v>42</v>
      </c>
      <c r="S2020" s="5">
        <v>66</v>
      </c>
      <c r="T2020" s="4">
        <v>3300</v>
      </c>
      <c r="U2020" s="26">
        <f t="shared" si="62"/>
        <v>22.568314507848026</v>
      </c>
      <c r="V2020" s="26">
        <f t="shared" si="63"/>
        <v>1128.4157253924013</v>
      </c>
      <c r="Z2020" s="4">
        <v>10</v>
      </c>
      <c r="AA2020" s="26">
        <v>10.183802013589249</v>
      </c>
      <c r="AB2020" s="26">
        <v>203.67604027178498</v>
      </c>
    </row>
    <row r="2021" spans="1:28" x14ac:dyDescent="0.25">
      <c r="A2021" s="5" t="s">
        <v>1890</v>
      </c>
      <c r="B2021" s="6" t="s">
        <v>1643</v>
      </c>
      <c r="C2021" s="6" t="s">
        <v>1644</v>
      </c>
      <c r="D2021" s="5">
        <v>2000</v>
      </c>
      <c r="E2021" s="5">
        <v>16</v>
      </c>
      <c r="F2021" s="5">
        <v>27</v>
      </c>
      <c r="G2021" s="5">
        <v>93950</v>
      </c>
      <c r="H2021" s="5" t="s">
        <v>1645</v>
      </c>
      <c r="I2021" s="7">
        <v>4</v>
      </c>
      <c r="J2021" s="5">
        <v>50</v>
      </c>
      <c r="K2021" s="5">
        <v>5</v>
      </c>
      <c r="L2021" s="5">
        <v>2</v>
      </c>
      <c r="M2021" s="5">
        <v>5</v>
      </c>
      <c r="N2021" s="5">
        <v>10</v>
      </c>
      <c r="O2021" s="5">
        <v>15</v>
      </c>
      <c r="P2021" s="5">
        <v>6</v>
      </c>
      <c r="Q2021" s="5">
        <v>15</v>
      </c>
      <c r="R2021" s="5">
        <v>30</v>
      </c>
      <c r="S2021" s="5">
        <v>66</v>
      </c>
      <c r="T2021" s="4">
        <v>3300</v>
      </c>
      <c r="U2021" s="26">
        <f t="shared" si="62"/>
        <v>22.568314507848026</v>
      </c>
      <c r="V2021" s="26">
        <f t="shared" si="63"/>
        <v>1128.4157253924013</v>
      </c>
      <c r="Z2021" s="4">
        <v>11</v>
      </c>
      <c r="AA2021" s="26">
        <v>24.276429194941755</v>
      </c>
      <c r="AB2021" s="26">
        <v>582.63430067860213</v>
      </c>
    </row>
    <row r="2022" spans="1:28" x14ac:dyDescent="0.25">
      <c r="A2022" s="5" t="s">
        <v>3375</v>
      </c>
      <c r="B2022" s="6" t="s">
        <v>1643</v>
      </c>
      <c r="C2022" s="6" t="s">
        <v>1644</v>
      </c>
      <c r="D2022" s="5">
        <v>2000</v>
      </c>
      <c r="E2022" s="5">
        <v>16</v>
      </c>
      <c r="F2022" s="5">
        <v>31</v>
      </c>
      <c r="G2022" s="5">
        <v>96148</v>
      </c>
      <c r="H2022" s="5" t="s">
        <v>1370</v>
      </c>
      <c r="I2022" s="7">
        <v>6.2</v>
      </c>
      <c r="J2022" s="5">
        <v>100</v>
      </c>
      <c r="K2022" s="5">
        <v>6</v>
      </c>
      <c r="L2022" s="5">
        <v>8</v>
      </c>
      <c r="M2022" s="5">
        <v>6</v>
      </c>
      <c r="N2022" s="5">
        <v>2</v>
      </c>
      <c r="O2022" s="5">
        <v>18</v>
      </c>
      <c r="P2022" s="5">
        <v>24</v>
      </c>
      <c r="Q2022" s="5">
        <v>18</v>
      </c>
      <c r="R2022" s="5">
        <v>6</v>
      </c>
      <c r="S2022" s="5">
        <v>66</v>
      </c>
      <c r="T2022" s="4">
        <v>6600</v>
      </c>
      <c r="U2022" s="26">
        <f t="shared" si="62"/>
        <v>22.568314507848026</v>
      </c>
      <c r="V2022" s="26">
        <f t="shared" si="63"/>
        <v>2256.8314507848027</v>
      </c>
      <c r="Z2022" s="4">
        <v>14</v>
      </c>
      <c r="AA2022" s="26">
        <v>31.021912122860318</v>
      </c>
      <c r="AB2022" s="26">
        <v>1240.8764849144127</v>
      </c>
    </row>
    <row r="2023" spans="1:28" x14ac:dyDescent="0.25">
      <c r="A2023" s="5" t="s">
        <v>270</v>
      </c>
      <c r="B2023" s="6" t="s">
        <v>1643</v>
      </c>
      <c r="C2023" s="6" t="s">
        <v>1644</v>
      </c>
      <c r="D2023" s="5">
        <v>2000</v>
      </c>
      <c r="E2023" s="5">
        <v>16</v>
      </c>
      <c r="F2023" s="5">
        <v>40</v>
      </c>
      <c r="G2023" s="5">
        <v>95008</v>
      </c>
      <c r="H2023" s="5" t="s">
        <v>1370</v>
      </c>
      <c r="I2023" s="7">
        <v>2</v>
      </c>
      <c r="J2023" s="5">
        <v>35</v>
      </c>
      <c r="K2023" s="5">
        <v>6</v>
      </c>
      <c r="L2023" s="5">
        <v>6</v>
      </c>
      <c r="M2023" s="5">
        <v>6</v>
      </c>
      <c r="N2023" s="5">
        <v>4</v>
      </c>
      <c r="O2023" s="5">
        <v>18</v>
      </c>
      <c r="P2023" s="5">
        <v>18</v>
      </c>
      <c r="Q2023" s="5">
        <v>18</v>
      </c>
      <c r="R2023" s="5">
        <v>12</v>
      </c>
      <c r="S2023" s="5">
        <v>66</v>
      </c>
      <c r="T2023" s="4">
        <v>2310</v>
      </c>
      <c r="U2023" s="26">
        <f t="shared" si="62"/>
        <v>22.568314507848026</v>
      </c>
      <c r="V2023" s="26">
        <f t="shared" si="63"/>
        <v>789.89100777468093</v>
      </c>
      <c r="Z2023" s="4">
        <v>2</v>
      </c>
      <c r="AA2023" s="26">
        <v>17.341548772986613</v>
      </c>
      <c r="AB2023" s="26">
        <v>867.07743864933059</v>
      </c>
    </row>
    <row r="2024" spans="1:28" x14ac:dyDescent="0.25">
      <c r="A2024" s="5" t="s">
        <v>518</v>
      </c>
      <c r="B2024" s="6" t="s">
        <v>1643</v>
      </c>
      <c r="C2024" s="6" t="s">
        <v>1644</v>
      </c>
      <c r="D2024" s="5">
        <v>2000</v>
      </c>
      <c r="E2024" s="5">
        <v>16</v>
      </c>
      <c r="F2024" s="5">
        <v>56</v>
      </c>
      <c r="G2024" s="5">
        <v>93065</v>
      </c>
      <c r="H2024" s="5" t="s">
        <v>1370</v>
      </c>
      <c r="I2024" s="7">
        <v>4.7</v>
      </c>
      <c r="J2024" s="5">
        <v>14</v>
      </c>
      <c r="K2024" s="5">
        <v>2</v>
      </c>
      <c r="L2024" s="5">
        <v>6</v>
      </c>
      <c r="M2024" s="5">
        <v>6</v>
      </c>
      <c r="N2024" s="5">
        <v>8</v>
      </c>
      <c r="O2024" s="5">
        <v>6</v>
      </c>
      <c r="P2024" s="5">
        <v>18</v>
      </c>
      <c r="Q2024" s="5">
        <v>18</v>
      </c>
      <c r="R2024" s="5">
        <v>24</v>
      </c>
      <c r="S2024" s="5">
        <v>66</v>
      </c>
      <c r="T2024" s="4">
        <v>924</v>
      </c>
      <c r="U2024" s="26">
        <f t="shared" si="62"/>
        <v>22.568314507848026</v>
      </c>
      <c r="V2024" s="26">
        <f t="shared" si="63"/>
        <v>315.95640310987238</v>
      </c>
      <c r="Z2024" s="4">
        <v>9</v>
      </c>
      <c r="AA2024" s="26">
        <v>34.245460013795672</v>
      </c>
      <c r="AB2024" s="26">
        <v>2294.4458209243098</v>
      </c>
    </row>
    <row r="2025" spans="1:28" x14ac:dyDescent="0.25">
      <c r="A2025" s="5" t="s">
        <v>1882</v>
      </c>
      <c r="B2025" s="6" t="s">
        <v>1643</v>
      </c>
      <c r="C2025" s="6" t="s">
        <v>1644</v>
      </c>
      <c r="D2025" s="5">
        <v>1998</v>
      </c>
      <c r="E2025" s="5">
        <v>18</v>
      </c>
      <c r="F2025" s="5">
        <v>21</v>
      </c>
      <c r="G2025" s="5">
        <v>94945</v>
      </c>
      <c r="H2025" s="5" t="s">
        <v>1645</v>
      </c>
      <c r="I2025" s="7">
        <v>3.9</v>
      </c>
      <c r="J2025" s="5">
        <v>20</v>
      </c>
      <c r="K2025" s="5">
        <v>4</v>
      </c>
      <c r="L2025" s="5">
        <v>10</v>
      </c>
      <c r="M2025" s="5">
        <v>8</v>
      </c>
      <c r="N2025" s="5">
        <v>0</v>
      </c>
      <c r="O2025" s="5">
        <v>12</v>
      </c>
      <c r="P2025" s="5">
        <v>30</v>
      </c>
      <c r="Q2025" s="5">
        <v>24</v>
      </c>
      <c r="R2025" s="5">
        <v>0</v>
      </c>
      <c r="S2025" s="5">
        <v>66</v>
      </c>
      <c r="T2025" s="4">
        <v>1320</v>
      </c>
      <c r="U2025" s="26">
        <f t="shared" si="62"/>
        <v>22.390108695652177</v>
      </c>
      <c r="V2025" s="26">
        <f t="shared" si="63"/>
        <v>447.80217391304353</v>
      </c>
      <c r="Z2025" s="4">
        <v>16</v>
      </c>
      <c r="AA2025" s="26">
        <v>6.5155080441657169</v>
      </c>
      <c r="AB2025" s="26">
        <v>188.94973328080579</v>
      </c>
    </row>
    <row r="2026" spans="1:28" x14ac:dyDescent="0.25">
      <c r="A2026" s="5" t="s">
        <v>466</v>
      </c>
      <c r="B2026" s="6" t="s">
        <v>1643</v>
      </c>
      <c r="C2026" s="6" t="s">
        <v>1644</v>
      </c>
      <c r="D2026" s="5">
        <v>1998</v>
      </c>
      <c r="E2026" s="5">
        <v>18</v>
      </c>
      <c r="F2026" s="5">
        <v>55</v>
      </c>
      <c r="G2026" s="5">
        <v>95379</v>
      </c>
      <c r="H2026" s="5" t="s">
        <v>1370</v>
      </c>
      <c r="I2026" s="7">
        <v>3.8</v>
      </c>
      <c r="J2026" s="5">
        <v>17</v>
      </c>
      <c r="K2026" s="5">
        <v>5</v>
      </c>
      <c r="L2026" s="5">
        <v>10</v>
      </c>
      <c r="M2026" s="5">
        <v>5</v>
      </c>
      <c r="N2026" s="5">
        <v>2</v>
      </c>
      <c r="O2026" s="5">
        <v>15</v>
      </c>
      <c r="P2026" s="5">
        <v>30</v>
      </c>
      <c r="Q2026" s="5">
        <v>15</v>
      </c>
      <c r="R2026" s="5">
        <v>6</v>
      </c>
      <c r="S2026" s="5">
        <v>66</v>
      </c>
      <c r="T2026" s="4">
        <v>1122</v>
      </c>
      <c r="U2026" s="26">
        <f t="shared" si="62"/>
        <v>22.390108695652177</v>
      </c>
      <c r="V2026" s="26">
        <f t="shared" si="63"/>
        <v>380.63184782608704</v>
      </c>
      <c r="Z2026" s="4">
        <v>14</v>
      </c>
      <c r="AA2026" s="26">
        <v>15.510956061430159</v>
      </c>
      <c r="AB2026" s="26">
        <v>31.021912122860318</v>
      </c>
    </row>
    <row r="2027" spans="1:28" x14ac:dyDescent="0.25">
      <c r="A2027" s="5" t="s">
        <v>3153</v>
      </c>
      <c r="B2027" s="6" t="s">
        <v>1643</v>
      </c>
      <c r="C2027" s="6" t="s">
        <v>1644</v>
      </c>
      <c r="D2027" s="5">
        <v>1997</v>
      </c>
      <c r="E2027" s="5">
        <v>19</v>
      </c>
      <c r="F2027" s="5">
        <v>19</v>
      </c>
      <c r="G2027" s="5">
        <v>90808</v>
      </c>
      <c r="H2027" s="5" t="s">
        <v>1370</v>
      </c>
      <c r="I2027" s="7">
        <v>5</v>
      </c>
      <c r="J2027" s="5">
        <v>80</v>
      </c>
      <c r="K2027" s="5">
        <v>2</v>
      </c>
      <c r="L2027" s="5">
        <v>8</v>
      </c>
      <c r="M2027" s="5">
        <v>8</v>
      </c>
      <c r="N2027" s="5">
        <v>4</v>
      </c>
      <c r="O2027" s="5">
        <v>6</v>
      </c>
      <c r="P2027" s="5">
        <v>24</v>
      </c>
      <c r="Q2027" s="5">
        <v>24</v>
      </c>
      <c r="R2027" s="5">
        <v>12</v>
      </c>
      <c r="S2027" s="5">
        <v>66</v>
      </c>
      <c r="T2027" s="4">
        <v>5280</v>
      </c>
      <c r="U2027" s="26">
        <f t="shared" si="62"/>
        <v>22.299605155330404</v>
      </c>
      <c r="V2027" s="26">
        <f t="shared" si="63"/>
        <v>1783.9684124264322</v>
      </c>
      <c r="Z2027" s="4">
        <v>14</v>
      </c>
      <c r="AA2027" s="26">
        <v>18.09611540500185</v>
      </c>
      <c r="AB2027" s="26">
        <v>633.3640391750647</v>
      </c>
    </row>
    <row r="2028" spans="1:28" x14ac:dyDescent="0.25">
      <c r="A2028" s="5" t="s">
        <v>2643</v>
      </c>
      <c r="B2028" s="6" t="s">
        <v>1660</v>
      </c>
      <c r="C2028" s="6" t="s">
        <v>1151</v>
      </c>
      <c r="D2028" s="5">
        <v>1995</v>
      </c>
      <c r="E2028" s="5">
        <v>21</v>
      </c>
      <c r="F2028" s="5">
        <v>34</v>
      </c>
      <c r="G2028" s="5">
        <v>95628</v>
      </c>
      <c r="H2028" s="5" t="s">
        <v>2097</v>
      </c>
      <c r="I2028" s="7">
        <v>4.2</v>
      </c>
      <c r="J2028" s="5">
        <v>39</v>
      </c>
      <c r="K2028" s="5">
        <v>4</v>
      </c>
      <c r="L2028" s="5">
        <v>7</v>
      </c>
      <c r="M2028" s="5">
        <v>9</v>
      </c>
      <c r="N2028" s="5">
        <v>2</v>
      </c>
      <c r="O2028" s="5">
        <v>12</v>
      </c>
      <c r="P2028" s="5">
        <v>21</v>
      </c>
      <c r="Q2028" s="5">
        <v>27</v>
      </c>
      <c r="R2028" s="5">
        <v>6</v>
      </c>
      <c r="S2028" s="5">
        <v>66</v>
      </c>
      <c r="T2028" s="4">
        <v>2574</v>
      </c>
      <c r="U2028" s="26">
        <f t="shared" si="62"/>
        <v>22.115722639094535</v>
      </c>
      <c r="V2028" s="26">
        <f t="shared" si="63"/>
        <v>862.51318292468693</v>
      </c>
      <c r="Z2028" s="4">
        <v>8</v>
      </c>
      <c r="AA2028" s="26">
        <v>7.5829715427311584</v>
      </c>
      <c r="AB2028" s="26">
        <v>303.31886170924633</v>
      </c>
    </row>
    <row r="2029" spans="1:28" x14ac:dyDescent="0.25">
      <c r="A2029" s="5" t="s">
        <v>2349</v>
      </c>
      <c r="B2029" s="6" t="s">
        <v>1643</v>
      </c>
      <c r="C2029" s="6" t="s">
        <v>1644</v>
      </c>
      <c r="D2029" s="5">
        <v>1992</v>
      </c>
      <c r="E2029" s="5">
        <v>24</v>
      </c>
      <c r="F2029" s="5">
        <v>1</v>
      </c>
      <c r="G2029" s="5">
        <v>94555</v>
      </c>
      <c r="H2029" s="5" t="s">
        <v>2097</v>
      </c>
      <c r="I2029" s="7">
        <v>2.8</v>
      </c>
      <c r="J2029" s="5">
        <v>30</v>
      </c>
      <c r="K2029" s="5">
        <v>6</v>
      </c>
      <c r="L2029" s="5">
        <v>10</v>
      </c>
      <c r="M2029" s="5">
        <v>5</v>
      </c>
      <c r="N2029" s="5">
        <v>1</v>
      </c>
      <c r="O2029" s="5">
        <v>18</v>
      </c>
      <c r="P2029" s="5">
        <v>30</v>
      </c>
      <c r="Q2029" s="5">
        <v>15</v>
      </c>
      <c r="R2029" s="5">
        <v>3</v>
      </c>
      <c r="S2029" s="5">
        <v>66</v>
      </c>
      <c r="T2029" s="4">
        <v>1980</v>
      </c>
      <c r="U2029" s="26">
        <f t="shared" si="62"/>
        <v>21.832478196562455</v>
      </c>
      <c r="V2029" s="26">
        <f t="shared" si="63"/>
        <v>654.97434589687361</v>
      </c>
      <c r="Z2029" s="4">
        <v>10</v>
      </c>
      <c r="AA2029" s="26">
        <v>21.640579278877155</v>
      </c>
      <c r="AB2029" s="26">
        <v>735.7796954818233</v>
      </c>
    </row>
    <row r="2030" spans="1:28" x14ac:dyDescent="0.25">
      <c r="A2030" s="5" t="s">
        <v>2848</v>
      </c>
      <c r="B2030" s="6" t="s">
        <v>1643</v>
      </c>
      <c r="C2030" s="6" t="s">
        <v>1644</v>
      </c>
      <c r="D2030" s="5">
        <v>1987</v>
      </c>
      <c r="E2030" s="5">
        <v>29</v>
      </c>
      <c r="F2030" s="5">
        <v>54</v>
      </c>
      <c r="G2030" s="5">
        <v>93292</v>
      </c>
      <c r="H2030" s="5" t="s">
        <v>2097</v>
      </c>
      <c r="I2030" s="7">
        <v>5</v>
      </c>
      <c r="J2030" s="5">
        <v>45</v>
      </c>
      <c r="K2030" s="5">
        <v>4</v>
      </c>
      <c r="L2030" s="5">
        <v>8</v>
      </c>
      <c r="M2030" s="5">
        <v>8</v>
      </c>
      <c r="N2030" s="5">
        <v>2</v>
      </c>
      <c r="O2030" s="5">
        <v>12</v>
      </c>
      <c r="P2030" s="5">
        <v>24</v>
      </c>
      <c r="Q2030" s="5">
        <v>24</v>
      </c>
      <c r="R2030" s="5">
        <v>6</v>
      </c>
      <c r="S2030" s="5">
        <v>66</v>
      </c>
      <c r="T2030" s="4">
        <v>2970</v>
      </c>
      <c r="U2030" s="26">
        <f t="shared" si="62"/>
        <v>21.339521475929665</v>
      </c>
      <c r="V2030" s="26">
        <f t="shared" si="63"/>
        <v>960.27846641683493</v>
      </c>
      <c r="Z2030" s="4">
        <v>9</v>
      </c>
      <c r="AA2030" s="26">
        <v>5.0734014835252843</v>
      </c>
      <c r="AB2030" s="26">
        <v>96.394628186980398</v>
      </c>
    </row>
    <row r="2031" spans="1:28" x14ac:dyDescent="0.25">
      <c r="A2031" s="5" t="s">
        <v>2858</v>
      </c>
      <c r="B2031" s="6" t="s">
        <v>1730</v>
      </c>
      <c r="C2031" s="6" t="s">
        <v>1151</v>
      </c>
      <c r="D2031" s="5">
        <v>1987</v>
      </c>
      <c r="E2031" s="5">
        <v>29</v>
      </c>
      <c r="F2031" s="5">
        <v>56</v>
      </c>
      <c r="G2031" s="5">
        <v>93065</v>
      </c>
      <c r="H2031" s="5" t="s">
        <v>2097</v>
      </c>
      <c r="I2031" s="7">
        <v>3.7</v>
      </c>
      <c r="J2031" s="5">
        <v>30</v>
      </c>
      <c r="K2031" s="5">
        <v>10</v>
      </c>
      <c r="L2031" s="5">
        <v>2</v>
      </c>
      <c r="M2031" s="5">
        <v>5</v>
      </c>
      <c r="N2031" s="5">
        <v>5</v>
      </c>
      <c r="O2031" s="5">
        <v>30</v>
      </c>
      <c r="P2031" s="5">
        <v>6</v>
      </c>
      <c r="Q2031" s="5">
        <v>15</v>
      </c>
      <c r="R2031" s="5">
        <v>15</v>
      </c>
      <c r="S2031" s="5">
        <v>66</v>
      </c>
      <c r="T2031" s="4">
        <v>1980</v>
      </c>
      <c r="U2031" s="26">
        <f t="shared" si="62"/>
        <v>21.339521475929665</v>
      </c>
      <c r="V2031" s="26">
        <f t="shared" si="63"/>
        <v>640.18564427788999</v>
      </c>
      <c r="Z2031" s="4">
        <v>15</v>
      </c>
      <c r="AA2031" s="26">
        <v>16.871101488403077</v>
      </c>
      <c r="AB2031" s="26">
        <v>1012.2660893041847</v>
      </c>
    </row>
    <row r="2032" spans="1:28" x14ac:dyDescent="0.25">
      <c r="A2032" s="5" t="s">
        <v>2606</v>
      </c>
      <c r="B2032" s="6" t="s">
        <v>1730</v>
      </c>
      <c r="C2032" s="6" t="s">
        <v>1151</v>
      </c>
      <c r="D2032" s="5">
        <v>1986</v>
      </c>
      <c r="E2032" s="5">
        <v>30</v>
      </c>
      <c r="F2032" s="5">
        <v>31</v>
      </c>
      <c r="G2032" s="5">
        <v>95713</v>
      </c>
      <c r="H2032" s="5" t="s">
        <v>2097</v>
      </c>
      <c r="I2032" s="7">
        <v>4.0999999999999996</v>
      </c>
      <c r="J2032" s="5">
        <v>51</v>
      </c>
      <c r="K2032" s="5">
        <v>5</v>
      </c>
      <c r="L2032" s="5">
        <v>4</v>
      </c>
      <c r="M2032" s="5">
        <v>5</v>
      </c>
      <c r="N2032" s="5">
        <v>8</v>
      </c>
      <c r="O2032" s="5">
        <v>15</v>
      </c>
      <c r="P2032" s="5">
        <v>12</v>
      </c>
      <c r="Q2032" s="5">
        <v>15</v>
      </c>
      <c r="R2032" s="5">
        <v>24</v>
      </c>
      <c r="S2032" s="5">
        <v>66</v>
      </c>
      <c r="T2032" s="4">
        <v>3366</v>
      </c>
      <c r="U2032" s="26">
        <f t="shared" si="62"/>
        <v>21.237640982396965</v>
      </c>
      <c r="V2032" s="26">
        <f t="shared" si="63"/>
        <v>1083.1196901022452</v>
      </c>
      <c r="Z2032" s="4">
        <v>16</v>
      </c>
      <c r="AA2032" s="26">
        <v>23.45582895899658</v>
      </c>
      <c r="AB2032" s="26">
        <v>1430.8055664987914</v>
      </c>
    </row>
    <row r="2033" spans="1:28" x14ac:dyDescent="0.25">
      <c r="A2033" s="5" t="s">
        <v>2591</v>
      </c>
      <c r="B2033" s="6" t="s">
        <v>1643</v>
      </c>
      <c r="C2033" s="6" t="s">
        <v>1644</v>
      </c>
      <c r="D2033" s="5">
        <v>1983</v>
      </c>
      <c r="E2033" s="5">
        <v>33</v>
      </c>
      <c r="F2033" s="5">
        <v>30</v>
      </c>
      <c r="G2033" s="5">
        <v>92870</v>
      </c>
      <c r="H2033" s="5" t="s">
        <v>2097</v>
      </c>
      <c r="I2033" s="7">
        <v>5.9</v>
      </c>
      <c r="J2033" s="5">
        <v>50</v>
      </c>
      <c r="K2033" s="5">
        <v>6</v>
      </c>
      <c r="L2033" s="5">
        <v>6</v>
      </c>
      <c r="M2033" s="5">
        <v>6</v>
      </c>
      <c r="N2033" s="5">
        <v>4</v>
      </c>
      <c r="O2033" s="5">
        <v>18</v>
      </c>
      <c r="P2033" s="5">
        <v>18</v>
      </c>
      <c r="Q2033" s="5">
        <v>18</v>
      </c>
      <c r="R2033" s="5">
        <v>12</v>
      </c>
      <c r="S2033" s="5">
        <v>66</v>
      </c>
      <c r="T2033" s="4">
        <v>3300</v>
      </c>
      <c r="U2033" s="26">
        <f t="shared" si="62"/>
        <v>20.925086426370097</v>
      </c>
      <c r="V2033" s="26">
        <f t="shared" si="63"/>
        <v>1046.2543213185049</v>
      </c>
      <c r="Z2033" s="4">
        <v>5</v>
      </c>
      <c r="AA2033" s="26">
        <v>15.01018189780565</v>
      </c>
      <c r="AB2033" s="26">
        <v>450.30545693416951</v>
      </c>
    </row>
    <row r="2034" spans="1:28" x14ac:dyDescent="0.25">
      <c r="A2034" s="5" t="s">
        <v>2569</v>
      </c>
      <c r="B2034" s="6" t="s">
        <v>1643</v>
      </c>
      <c r="C2034" s="6" t="s">
        <v>1644</v>
      </c>
      <c r="D2034" s="5">
        <v>1982</v>
      </c>
      <c r="E2034" s="5">
        <v>34</v>
      </c>
      <c r="F2034" s="5">
        <v>30</v>
      </c>
      <c r="G2034" s="5">
        <v>92831</v>
      </c>
      <c r="H2034" s="5" t="s">
        <v>2097</v>
      </c>
      <c r="I2034" s="7">
        <v>6.2</v>
      </c>
      <c r="J2034" s="5">
        <v>71</v>
      </c>
      <c r="K2034" s="5">
        <v>10</v>
      </c>
      <c r="L2034" s="5">
        <v>2</v>
      </c>
      <c r="M2034" s="5">
        <v>5</v>
      </c>
      <c r="N2034" s="5">
        <v>5</v>
      </c>
      <c r="O2034" s="5">
        <v>30</v>
      </c>
      <c r="P2034" s="5">
        <v>6</v>
      </c>
      <c r="Q2034" s="5">
        <v>15</v>
      </c>
      <c r="R2034" s="5">
        <v>15</v>
      </c>
      <c r="S2034" s="5">
        <v>66</v>
      </c>
      <c r="T2034" s="4">
        <v>4686</v>
      </c>
      <c r="U2034" s="26">
        <f t="shared" si="62"/>
        <v>20.818531694695992</v>
      </c>
      <c r="V2034" s="26">
        <f t="shared" si="63"/>
        <v>1478.1157503234153</v>
      </c>
      <c r="Z2034" s="4">
        <v>8</v>
      </c>
      <c r="AA2034" s="26">
        <v>20.221257447283087</v>
      </c>
      <c r="AB2034" s="26">
        <v>1011.0628723641544</v>
      </c>
    </row>
    <row r="2035" spans="1:28" x14ac:dyDescent="0.25">
      <c r="A2035" s="5" t="s">
        <v>2714</v>
      </c>
      <c r="B2035" s="6" t="s">
        <v>1643</v>
      </c>
      <c r="C2035" s="6" t="s">
        <v>1644</v>
      </c>
      <c r="D2035" s="5">
        <v>1982</v>
      </c>
      <c r="E2035" s="5">
        <v>34</v>
      </c>
      <c r="F2035" s="5">
        <v>37</v>
      </c>
      <c r="G2035" s="5">
        <v>92029</v>
      </c>
      <c r="H2035" s="5" t="s">
        <v>2097</v>
      </c>
      <c r="I2035" s="7">
        <v>1.8</v>
      </c>
      <c r="J2035" s="5">
        <v>9</v>
      </c>
      <c r="K2035" s="5">
        <v>5</v>
      </c>
      <c r="L2035" s="5">
        <v>10</v>
      </c>
      <c r="M2035" s="5">
        <v>5</v>
      </c>
      <c r="N2035" s="5">
        <v>2</v>
      </c>
      <c r="O2035" s="5">
        <v>15</v>
      </c>
      <c r="P2035" s="5">
        <v>30</v>
      </c>
      <c r="Q2035" s="5">
        <v>15</v>
      </c>
      <c r="R2035" s="5">
        <v>6</v>
      </c>
      <c r="S2035" s="5">
        <v>66</v>
      </c>
      <c r="T2035" s="4">
        <v>594</v>
      </c>
      <c r="U2035" s="26">
        <f t="shared" si="62"/>
        <v>20.818531694695992</v>
      </c>
      <c r="V2035" s="26">
        <f t="shared" si="63"/>
        <v>187.36678525226392</v>
      </c>
      <c r="Z2035" s="4">
        <v>11</v>
      </c>
      <c r="AA2035" s="26">
        <v>14.054774797071541</v>
      </c>
      <c r="AB2035" s="26">
        <v>1194.6558577510809</v>
      </c>
    </row>
    <row r="2036" spans="1:28" x14ac:dyDescent="0.25">
      <c r="A2036" s="5" t="s">
        <v>2715</v>
      </c>
      <c r="B2036" s="6" t="s">
        <v>1643</v>
      </c>
      <c r="C2036" s="6" t="s">
        <v>1644</v>
      </c>
      <c r="D2036" s="5">
        <v>1979</v>
      </c>
      <c r="E2036" s="5">
        <v>37</v>
      </c>
      <c r="F2036" s="5">
        <v>37</v>
      </c>
      <c r="G2036" s="5">
        <v>91932</v>
      </c>
      <c r="H2036" s="5" t="s">
        <v>2097</v>
      </c>
      <c r="I2036" s="7">
        <v>5.8</v>
      </c>
      <c r="J2036" s="5">
        <v>29</v>
      </c>
      <c r="K2036" s="5">
        <v>5</v>
      </c>
      <c r="L2036" s="5">
        <v>10</v>
      </c>
      <c r="M2036" s="5">
        <v>5</v>
      </c>
      <c r="N2036" s="5">
        <v>2</v>
      </c>
      <c r="O2036" s="5">
        <v>15</v>
      </c>
      <c r="P2036" s="5">
        <v>30</v>
      </c>
      <c r="Q2036" s="5">
        <v>15</v>
      </c>
      <c r="R2036" s="5">
        <v>6</v>
      </c>
      <c r="S2036" s="5">
        <v>66</v>
      </c>
      <c r="T2036" s="4">
        <v>1914</v>
      </c>
      <c r="U2036" s="26">
        <f t="shared" si="62"/>
        <v>20.491469935016863</v>
      </c>
      <c r="V2036" s="26">
        <f t="shared" si="63"/>
        <v>594.25262811548896</v>
      </c>
      <c r="Z2036" s="4">
        <v>10</v>
      </c>
      <c r="AA2036" s="26">
        <v>17.821653523781187</v>
      </c>
      <c r="AB2036" s="26">
        <v>160.39488171403067</v>
      </c>
    </row>
    <row r="2037" spans="1:28" x14ac:dyDescent="0.25">
      <c r="A2037" s="5" t="s">
        <v>1419</v>
      </c>
      <c r="B2037" s="6" t="s">
        <v>1150</v>
      </c>
      <c r="C2037" s="6" t="s">
        <v>1151</v>
      </c>
      <c r="D2037" s="5">
        <v>2006</v>
      </c>
      <c r="E2037" s="5">
        <v>10</v>
      </c>
      <c r="F2037" s="5">
        <v>34</v>
      </c>
      <c r="G2037" s="5">
        <v>95673</v>
      </c>
      <c r="H2037" s="5" t="s">
        <v>1152</v>
      </c>
      <c r="I2037" s="7">
        <v>5.8</v>
      </c>
      <c r="J2037" s="5">
        <v>20</v>
      </c>
      <c r="K2037" s="5">
        <v>5</v>
      </c>
      <c r="L2037" s="5">
        <v>10</v>
      </c>
      <c r="M2037" s="5">
        <v>6</v>
      </c>
      <c r="N2037" s="5">
        <v>2</v>
      </c>
      <c r="O2037" s="5">
        <v>15</v>
      </c>
      <c r="P2037" s="5">
        <v>30</v>
      </c>
      <c r="Q2037" s="5">
        <v>18</v>
      </c>
      <c r="R2037" s="5">
        <v>6</v>
      </c>
      <c r="S2037" s="5">
        <v>69</v>
      </c>
      <c r="T2037" s="4">
        <v>1380</v>
      </c>
      <c r="U2037" s="26">
        <f t="shared" si="62"/>
        <v>24.130691519635743</v>
      </c>
      <c r="V2037" s="26">
        <f t="shared" si="63"/>
        <v>482.61383039271487</v>
      </c>
      <c r="Z2037" s="4">
        <v>14</v>
      </c>
      <c r="AA2037" s="26">
        <v>16.803535733216005</v>
      </c>
      <c r="AB2037" s="26">
        <v>1478.7111445230084</v>
      </c>
    </row>
    <row r="2038" spans="1:28" x14ac:dyDescent="0.25">
      <c r="A2038" s="5" t="s">
        <v>1482</v>
      </c>
      <c r="B2038" s="6" t="s">
        <v>1150</v>
      </c>
      <c r="C2038" s="6" t="s">
        <v>1151</v>
      </c>
      <c r="D2038" s="5">
        <v>2005</v>
      </c>
      <c r="E2038" s="5">
        <v>11</v>
      </c>
      <c r="F2038" s="5">
        <v>37</v>
      </c>
      <c r="G2038" s="5">
        <v>92102</v>
      </c>
      <c r="H2038" s="5" t="s">
        <v>1152</v>
      </c>
      <c r="I2038" s="7">
        <v>1.9</v>
      </c>
      <c r="J2038" s="5">
        <v>25</v>
      </c>
      <c r="K2038" s="5">
        <v>6</v>
      </c>
      <c r="L2038" s="5">
        <v>12</v>
      </c>
      <c r="M2038" s="5">
        <v>4</v>
      </c>
      <c r="N2038" s="5">
        <v>1</v>
      </c>
      <c r="O2038" s="5">
        <v>18</v>
      </c>
      <c r="P2038" s="5">
        <v>36</v>
      </c>
      <c r="Q2038" s="5">
        <v>12</v>
      </c>
      <c r="R2038" s="5">
        <v>3</v>
      </c>
      <c r="S2038" s="5">
        <v>69</v>
      </c>
      <c r="T2038" s="4">
        <v>1725</v>
      </c>
      <c r="U2038" s="26">
        <f t="shared" si="62"/>
        <v>24.043515980646855</v>
      </c>
      <c r="V2038" s="26">
        <f t="shared" si="63"/>
        <v>601.08789951617143</v>
      </c>
      <c r="Z2038" s="4">
        <v>9</v>
      </c>
      <c r="AA2038" s="26">
        <v>17.756905192338497</v>
      </c>
      <c r="AB2038" s="26">
        <v>728.03311288587838</v>
      </c>
    </row>
    <row r="2039" spans="1:28" x14ac:dyDescent="0.25">
      <c r="A2039" s="5" t="s">
        <v>1494</v>
      </c>
      <c r="B2039" s="6" t="s">
        <v>1150</v>
      </c>
      <c r="C2039" s="6" t="s">
        <v>1151</v>
      </c>
      <c r="D2039" s="5">
        <v>2010</v>
      </c>
      <c r="E2039" s="5">
        <v>6</v>
      </c>
      <c r="F2039" s="5">
        <v>38</v>
      </c>
      <c r="G2039" s="5">
        <v>94103</v>
      </c>
      <c r="H2039" s="5" t="s">
        <v>1152</v>
      </c>
      <c r="I2039" s="7">
        <v>7.8</v>
      </c>
      <c r="J2039" s="5">
        <v>91</v>
      </c>
      <c r="K2039" s="5">
        <v>3</v>
      </c>
      <c r="L2039" s="5">
        <v>6</v>
      </c>
      <c r="M2039" s="5">
        <v>14</v>
      </c>
      <c r="N2039" s="5">
        <v>0</v>
      </c>
      <c r="O2039" s="5">
        <v>9</v>
      </c>
      <c r="P2039" s="5">
        <v>18</v>
      </c>
      <c r="Q2039" s="5">
        <v>42</v>
      </c>
      <c r="R2039" s="5">
        <v>0</v>
      </c>
      <c r="S2039" s="5">
        <v>69</v>
      </c>
      <c r="T2039" s="4">
        <v>6279</v>
      </c>
      <c r="U2039" s="26">
        <f t="shared" si="62"/>
        <v>24.470840695619827</v>
      </c>
      <c r="V2039" s="26">
        <f t="shared" si="63"/>
        <v>2226.8465033014045</v>
      </c>
      <c r="Z2039" s="4">
        <v>10</v>
      </c>
      <c r="AA2039" s="26">
        <v>30.551406040767745</v>
      </c>
      <c r="AB2039" s="26">
        <v>885.99077518226454</v>
      </c>
    </row>
    <row r="2040" spans="1:28" x14ac:dyDescent="0.25">
      <c r="A2040" s="5" t="s">
        <v>1544</v>
      </c>
      <c r="B2040" s="6" t="s">
        <v>1150</v>
      </c>
      <c r="C2040" s="6" t="s">
        <v>1151</v>
      </c>
      <c r="D2040" s="5">
        <v>2014</v>
      </c>
      <c r="E2040" s="5">
        <v>2</v>
      </c>
      <c r="F2040" s="5">
        <v>42</v>
      </c>
      <c r="G2040" s="5">
        <v>93110</v>
      </c>
      <c r="H2040" s="5" t="s">
        <v>1152</v>
      </c>
      <c r="I2040" s="7">
        <v>4</v>
      </c>
      <c r="J2040" s="5">
        <v>51</v>
      </c>
      <c r="K2040" s="5">
        <v>5</v>
      </c>
      <c r="L2040" s="5">
        <v>8</v>
      </c>
      <c r="M2040" s="5">
        <v>5</v>
      </c>
      <c r="N2040" s="5">
        <v>5</v>
      </c>
      <c r="O2040" s="5">
        <v>15</v>
      </c>
      <c r="P2040" s="5">
        <v>24</v>
      </c>
      <c r="Q2040" s="5">
        <v>15</v>
      </c>
      <c r="R2040" s="5">
        <v>15</v>
      </c>
      <c r="S2040" s="5">
        <v>69</v>
      </c>
      <c r="T2040" s="4">
        <v>3519</v>
      </c>
      <c r="U2040" s="26">
        <f t="shared" si="62"/>
        <v>24.797897665085735</v>
      </c>
      <c r="V2040" s="26">
        <f t="shared" si="63"/>
        <v>1264.6927809193726</v>
      </c>
      <c r="Z2040" s="4">
        <v>12</v>
      </c>
      <c r="AA2040" s="26">
        <v>8.9778412378319654</v>
      </c>
      <c r="AB2040" s="26">
        <v>727.20514026438923</v>
      </c>
    </row>
    <row r="2041" spans="1:28" x14ac:dyDescent="0.25">
      <c r="A2041" s="5" t="s">
        <v>1751</v>
      </c>
      <c r="B2041" s="6" t="s">
        <v>1643</v>
      </c>
      <c r="C2041" s="6" t="s">
        <v>1644</v>
      </c>
      <c r="D2041" s="5">
        <v>2009</v>
      </c>
      <c r="E2041" s="5">
        <v>7</v>
      </c>
      <c r="F2041" s="5">
        <v>14</v>
      </c>
      <c r="G2041" s="5">
        <v>93515</v>
      </c>
      <c r="H2041" s="5" t="s">
        <v>1152</v>
      </c>
      <c r="I2041" s="7">
        <v>3.9</v>
      </c>
      <c r="J2041" s="5">
        <v>30</v>
      </c>
      <c r="K2041" s="5">
        <v>5</v>
      </c>
      <c r="L2041" s="5">
        <v>8</v>
      </c>
      <c r="M2041" s="5">
        <v>8</v>
      </c>
      <c r="N2041" s="5">
        <v>2</v>
      </c>
      <c r="O2041" s="5">
        <v>15</v>
      </c>
      <c r="P2041" s="5">
        <v>24</v>
      </c>
      <c r="Q2041" s="5">
        <v>24</v>
      </c>
      <c r="R2041" s="5">
        <v>6</v>
      </c>
      <c r="S2041" s="5">
        <v>69</v>
      </c>
      <c r="T2041" s="4">
        <v>2070</v>
      </c>
      <c r="U2041" s="26">
        <f t="shared" si="62"/>
        <v>24.387061049975468</v>
      </c>
      <c r="V2041" s="26">
        <f t="shared" si="63"/>
        <v>731.6118314992641</v>
      </c>
      <c r="Z2041" s="4">
        <v>14</v>
      </c>
      <c r="AA2041" s="26">
        <v>155.10956061430159</v>
      </c>
      <c r="AB2041" s="26">
        <v>2326.6434092145237</v>
      </c>
    </row>
    <row r="2042" spans="1:28" x14ac:dyDescent="0.25">
      <c r="A2042" s="5" t="s">
        <v>471</v>
      </c>
      <c r="B2042" s="6" t="s">
        <v>1643</v>
      </c>
      <c r="C2042" s="6" t="s">
        <v>1644</v>
      </c>
      <c r="D2042" s="5">
        <v>2012</v>
      </c>
      <c r="E2042" s="5">
        <v>4</v>
      </c>
      <c r="F2042" s="5">
        <v>56</v>
      </c>
      <c r="G2042" s="5">
        <v>93012</v>
      </c>
      <c r="H2042" s="5" t="s">
        <v>1370</v>
      </c>
      <c r="I2042" s="7">
        <v>4.7</v>
      </c>
      <c r="J2042" s="5">
        <v>2</v>
      </c>
      <c r="K2042" s="5">
        <v>7</v>
      </c>
      <c r="L2042" s="5">
        <v>2</v>
      </c>
      <c r="M2042" s="5">
        <v>4</v>
      </c>
      <c r="N2042" s="5">
        <v>10</v>
      </c>
      <c r="O2042" s="5">
        <v>21</v>
      </c>
      <c r="P2042" s="5">
        <v>6</v>
      </c>
      <c r="Q2042" s="5">
        <v>12</v>
      </c>
      <c r="R2042" s="5">
        <v>30</v>
      </c>
      <c r="S2042" s="5">
        <v>69</v>
      </c>
      <c r="T2042" s="4">
        <v>138</v>
      </c>
      <c r="U2042" s="26">
        <f t="shared" si="62"/>
        <v>24.635958005249346</v>
      </c>
      <c r="V2042" s="26">
        <f t="shared" si="63"/>
        <v>49.271916010498693</v>
      </c>
      <c r="Z2042" s="4">
        <v>14</v>
      </c>
      <c r="AA2042" s="26">
        <v>27.144173107502777</v>
      </c>
      <c r="AB2042" s="26">
        <v>1900.0921175251945</v>
      </c>
    </row>
    <row r="2043" spans="1:28" x14ac:dyDescent="0.25">
      <c r="A2043" s="5" t="s">
        <v>497</v>
      </c>
      <c r="B2043" s="6" t="s">
        <v>1643</v>
      </c>
      <c r="C2043" s="6" t="s">
        <v>1644</v>
      </c>
      <c r="D2043" s="5">
        <v>2012</v>
      </c>
      <c r="E2043" s="5">
        <v>4</v>
      </c>
      <c r="F2043" s="5">
        <v>56</v>
      </c>
      <c r="G2043" s="5">
        <v>93010</v>
      </c>
      <c r="H2043" s="5" t="s">
        <v>1370</v>
      </c>
      <c r="I2043" s="7">
        <v>8.1</v>
      </c>
      <c r="J2043" s="5">
        <v>60</v>
      </c>
      <c r="K2043" s="5">
        <v>3</v>
      </c>
      <c r="L2043" s="5">
        <v>0</v>
      </c>
      <c r="M2043" s="5">
        <v>5</v>
      </c>
      <c r="N2043" s="5">
        <v>15</v>
      </c>
      <c r="O2043" s="5">
        <v>9</v>
      </c>
      <c r="P2043" s="5">
        <v>0</v>
      </c>
      <c r="Q2043" s="5">
        <v>15</v>
      </c>
      <c r="R2043" s="5">
        <v>45</v>
      </c>
      <c r="S2043" s="5">
        <v>69</v>
      </c>
      <c r="T2043" s="4">
        <v>4140</v>
      </c>
      <c r="U2043" s="26">
        <f t="shared" si="62"/>
        <v>24.635958005249346</v>
      </c>
      <c r="V2043" s="26">
        <f t="shared" si="63"/>
        <v>1478.1574803149608</v>
      </c>
      <c r="Z2043" s="4">
        <v>9</v>
      </c>
      <c r="AA2043" s="26">
        <v>6.3417518544066063</v>
      </c>
      <c r="AB2043" s="26">
        <v>133.17678894253874</v>
      </c>
    </row>
    <row r="2044" spans="1:28" x14ac:dyDescent="0.25">
      <c r="A2044" s="5" t="s">
        <v>161</v>
      </c>
      <c r="B2044" s="6" t="s">
        <v>1643</v>
      </c>
      <c r="C2044" s="6" t="s">
        <v>1644</v>
      </c>
      <c r="D2044" s="5">
        <v>2010</v>
      </c>
      <c r="E2044" s="5">
        <v>6</v>
      </c>
      <c r="F2044" s="5">
        <v>37</v>
      </c>
      <c r="G2044" s="5">
        <v>91901</v>
      </c>
      <c r="H2044" s="5" t="s">
        <v>1370</v>
      </c>
      <c r="I2044" s="7">
        <v>1.9</v>
      </c>
      <c r="J2044" s="5">
        <v>40</v>
      </c>
      <c r="K2044" s="5">
        <v>3</v>
      </c>
      <c r="L2044" s="5">
        <v>4</v>
      </c>
      <c r="M2044" s="5">
        <v>8</v>
      </c>
      <c r="N2044" s="5">
        <v>8</v>
      </c>
      <c r="O2044" s="5">
        <v>9</v>
      </c>
      <c r="P2044" s="5">
        <v>12</v>
      </c>
      <c r="Q2044" s="5">
        <v>24</v>
      </c>
      <c r="R2044" s="5">
        <v>24</v>
      </c>
      <c r="S2044" s="5">
        <v>69</v>
      </c>
      <c r="T2044" s="4">
        <v>2760</v>
      </c>
      <c r="U2044" s="26">
        <f t="shared" si="62"/>
        <v>24.470840695619827</v>
      </c>
      <c r="V2044" s="26">
        <f t="shared" si="63"/>
        <v>978.8336278247931</v>
      </c>
      <c r="Z2044" s="4">
        <v>4</v>
      </c>
      <c r="AA2044" s="26">
        <v>4.9868258580832041</v>
      </c>
      <c r="AB2044" s="26">
        <v>179.52573089099536</v>
      </c>
    </row>
    <row r="2045" spans="1:28" x14ac:dyDescent="0.25">
      <c r="A2045" s="5" t="s">
        <v>3248</v>
      </c>
      <c r="B2045" s="6" t="s">
        <v>1643</v>
      </c>
      <c r="C2045" s="6" t="s">
        <v>1644</v>
      </c>
      <c r="D2045" s="5">
        <v>2008</v>
      </c>
      <c r="E2045" s="5">
        <v>8</v>
      </c>
      <c r="F2045" s="5">
        <v>27</v>
      </c>
      <c r="G2045" s="5">
        <v>93907</v>
      </c>
      <c r="H2045" s="5" t="s">
        <v>1370</v>
      </c>
      <c r="I2045" s="7">
        <v>5</v>
      </c>
      <c r="J2045" s="5">
        <v>60</v>
      </c>
      <c r="K2045" s="5">
        <v>8</v>
      </c>
      <c r="L2045" s="5">
        <v>3</v>
      </c>
      <c r="M2045" s="5">
        <v>6</v>
      </c>
      <c r="N2045" s="5">
        <v>6</v>
      </c>
      <c r="O2045" s="5">
        <v>24</v>
      </c>
      <c r="P2045" s="5">
        <v>9</v>
      </c>
      <c r="Q2045" s="5">
        <v>18</v>
      </c>
      <c r="R2045" s="5">
        <v>18</v>
      </c>
      <c r="S2045" s="5">
        <v>69</v>
      </c>
      <c r="T2045" s="4">
        <v>4140</v>
      </c>
      <c r="U2045" s="26">
        <f t="shared" si="62"/>
        <v>24.302451279643112</v>
      </c>
      <c r="V2045" s="26">
        <f t="shared" si="63"/>
        <v>1458.1470767785868</v>
      </c>
      <c r="Z2045" s="4">
        <v>12</v>
      </c>
      <c r="AA2045" s="26">
        <v>15.390584979140511</v>
      </c>
      <c r="AB2045" s="26">
        <v>723.35749401960402</v>
      </c>
    </row>
    <row r="2046" spans="1:28" x14ac:dyDescent="0.25">
      <c r="A2046" s="5" t="s">
        <v>1900</v>
      </c>
      <c r="B2046" s="6" t="s">
        <v>1643</v>
      </c>
      <c r="C2046" s="6" t="s">
        <v>1644</v>
      </c>
      <c r="D2046" s="5">
        <v>2007</v>
      </c>
      <c r="E2046" s="5">
        <v>9</v>
      </c>
      <c r="F2046" s="5">
        <v>29</v>
      </c>
      <c r="G2046" s="5">
        <v>95959</v>
      </c>
      <c r="H2046" s="5" t="s">
        <v>1645</v>
      </c>
      <c r="I2046" s="7">
        <v>3.6</v>
      </c>
      <c r="J2046" s="5">
        <v>62</v>
      </c>
      <c r="K2046" s="5">
        <v>5</v>
      </c>
      <c r="L2046" s="5">
        <v>10</v>
      </c>
      <c r="M2046" s="5">
        <v>5</v>
      </c>
      <c r="N2046" s="5">
        <v>3</v>
      </c>
      <c r="O2046" s="5">
        <v>15</v>
      </c>
      <c r="P2046" s="5">
        <v>30</v>
      </c>
      <c r="Q2046" s="5">
        <v>15</v>
      </c>
      <c r="R2046" s="5">
        <v>9</v>
      </c>
      <c r="S2046" s="5">
        <v>69</v>
      </c>
      <c r="T2046" s="4">
        <v>4278</v>
      </c>
      <c r="U2046" s="26">
        <f t="shared" si="62"/>
        <v>24.216998985346518</v>
      </c>
      <c r="V2046" s="26">
        <f t="shared" si="63"/>
        <v>1501.453937091484</v>
      </c>
      <c r="Z2046" s="4">
        <v>13</v>
      </c>
      <c r="AA2046" s="26">
        <v>10.300040054638632</v>
      </c>
      <c r="AB2046" s="26">
        <v>257.50100136596581</v>
      </c>
    </row>
    <row r="2047" spans="1:28" x14ac:dyDescent="0.25">
      <c r="A2047" s="5" t="s">
        <v>1937</v>
      </c>
      <c r="B2047" s="6" t="s">
        <v>1643</v>
      </c>
      <c r="C2047" s="6" t="s">
        <v>1644</v>
      </c>
      <c r="D2047" s="5">
        <v>2007</v>
      </c>
      <c r="E2047" s="5">
        <v>9</v>
      </c>
      <c r="F2047" s="5">
        <v>30</v>
      </c>
      <c r="G2047" s="5">
        <v>92691</v>
      </c>
      <c r="H2047" s="5" t="s">
        <v>1645</v>
      </c>
      <c r="I2047" s="7">
        <v>9.9</v>
      </c>
      <c r="J2047" s="5">
        <v>40</v>
      </c>
      <c r="K2047" s="5">
        <v>7</v>
      </c>
      <c r="L2047" s="5">
        <v>2</v>
      </c>
      <c r="M2047" s="5">
        <v>7</v>
      </c>
      <c r="N2047" s="5">
        <v>7</v>
      </c>
      <c r="O2047" s="5">
        <v>21</v>
      </c>
      <c r="P2047" s="5">
        <v>6</v>
      </c>
      <c r="Q2047" s="5">
        <v>21</v>
      </c>
      <c r="R2047" s="5">
        <v>21</v>
      </c>
      <c r="S2047" s="5">
        <v>69</v>
      </c>
      <c r="T2047" s="4">
        <v>2760</v>
      </c>
      <c r="U2047" s="26">
        <f t="shared" si="62"/>
        <v>24.216998985346518</v>
      </c>
      <c r="V2047" s="26">
        <f t="shared" si="63"/>
        <v>968.67995941386073</v>
      </c>
      <c r="Z2047" s="4">
        <v>7</v>
      </c>
      <c r="AA2047" s="26">
        <v>12.594065008679971</v>
      </c>
      <c r="AB2047" s="26">
        <v>390.41601526907908</v>
      </c>
    </row>
    <row r="2048" spans="1:28" x14ac:dyDescent="0.25">
      <c r="A2048" s="5" t="s">
        <v>3219</v>
      </c>
      <c r="B2048" s="6" t="s">
        <v>1660</v>
      </c>
      <c r="C2048" s="6" t="s">
        <v>1151</v>
      </c>
      <c r="D2048" s="5">
        <v>2007</v>
      </c>
      <c r="E2048" s="5">
        <v>9</v>
      </c>
      <c r="F2048" s="5">
        <v>21</v>
      </c>
      <c r="G2048" s="5">
        <v>94947</v>
      </c>
      <c r="H2048" s="5" t="s">
        <v>1370</v>
      </c>
      <c r="I2048" s="7">
        <v>4.3</v>
      </c>
      <c r="J2048" s="5">
        <v>25</v>
      </c>
      <c r="K2048" s="5">
        <v>6</v>
      </c>
      <c r="L2048" s="5">
        <v>8</v>
      </c>
      <c r="M2048" s="5">
        <v>6</v>
      </c>
      <c r="N2048" s="5">
        <v>3</v>
      </c>
      <c r="O2048" s="5">
        <v>18</v>
      </c>
      <c r="P2048" s="5">
        <v>24</v>
      </c>
      <c r="Q2048" s="5">
        <v>18</v>
      </c>
      <c r="R2048" s="5">
        <v>9</v>
      </c>
      <c r="S2048" s="5">
        <v>69</v>
      </c>
      <c r="T2048" s="4">
        <v>1725</v>
      </c>
      <c r="U2048" s="26">
        <f t="shared" si="62"/>
        <v>24.216998985346518</v>
      </c>
      <c r="V2048" s="26">
        <f t="shared" si="63"/>
        <v>605.42497463366294</v>
      </c>
      <c r="Z2048" s="4">
        <v>9</v>
      </c>
      <c r="AA2048" s="26">
        <v>22.830306675863781</v>
      </c>
      <c r="AB2048" s="26">
        <v>433.77582684141186</v>
      </c>
    </row>
    <row r="2049" spans="1:28" x14ac:dyDescent="0.25">
      <c r="A2049" s="5" t="s">
        <v>3432</v>
      </c>
      <c r="B2049" s="6" t="s">
        <v>1643</v>
      </c>
      <c r="C2049" s="6" t="s">
        <v>1644</v>
      </c>
      <c r="D2049" s="5">
        <v>2007</v>
      </c>
      <c r="E2049" s="5">
        <v>9</v>
      </c>
      <c r="F2049" s="5">
        <v>33</v>
      </c>
      <c r="G2049" s="5">
        <v>92881</v>
      </c>
      <c r="H2049" s="5" t="s">
        <v>1370</v>
      </c>
      <c r="I2049" s="7">
        <v>3.9</v>
      </c>
      <c r="J2049" s="5">
        <v>30</v>
      </c>
      <c r="K2049" s="5">
        <v>6</v>
      </c>
      <c r="L2049" s="5">
        <v>1</v>
      </c>
      <c r="M2049" s="5">
        <v>6</v>
      </c>
      <c r="N2049" s="5">
        <v>10</v>
      </c>
      <c r="O2049" s="5">
        <v>18</v>
      </c>
      <c r="P2049" s="5">
        <v>3</v>
      </c>
      <c r="Q2049" s="5">
        <v>18</v>
      </c>
      <c r="R2049" s="5">
        <v>30</v>
      </c>
      <c r="S2049" s="5">
        <v>69</v>
      </c>
      <c r="T2049" s="4">
        <v>2070</v>
      </c>
      <c r="U2049" s="26">
        <f t="shared" si="62"/>
        <v>24.216998985346518</v>
      </c>
      <c r="V2049" s="26">
        <f t="shared" si="63"/>
        <v>726.50996956039558</v>
      </c>
      <c r="Z2049" s="4">
        <v>15</v>
      </c>
      <c r="AA2049" s="26">
        <v>9.0844392629862725</v>
      </c>
      <c r="AB2049" s="26">
        <v>363.3775705194509</v>
      </c>
    </row>
    <row r="2050" spans="1:28" x14ac:dyDescent="0.25">
      <c r="A2050" s="5" t="s">
        <v>211</v>
      </c>
      <c r="B2050" s="6" t="s">
        <v>1643</v>
      </c>
      <c r="C2050" s="6" t="s">
        <v>1644</v>
      </c>
      <c r="D2050" s="5">
        <v>2007</v>
      </c>
      <c r="E2050" s="5">
        <v>9</v>
      </c>
      <c r="F2050" s="5">
        <v>37</v>
      </c>
      <c r="G2050" s="5">
        <v>92191</v>
      </c>
      <c r="H2050" s="5" t="s">
        <v>1370</v>
      </c>
      <c r="I2050" s="7">
        <v>5</v>
      </c>
      <c r="J2050" s="5">
        <v>70</v>
      </c>
      <c r="K2050" s="5">
        <v>6</v>
      </c>
      <c r="L2050" s="5">
        <v>4</v>
      </c>
      <c r="M2050" s="5">
        <v>5</v>
      </c>
      <c r="N2050" s="5">
        <v>8</v>
      </c>
      <c r="O2050" s="5">
        <v>18</v>
      </c>
      <c r="P2050" s="5">
        <v>12</v>
      </c>
      <c r="Q2050" s="5">
        <v>15</v>
      </c>
      <c r="R2050" s="5">
        <v>24</v>
      </c>
      <c r="S2050" s="5">
        <v>69</v>
      </c>
      <c r="T2050" s="4">
        <v>4830</v>
      </c>
      <c r="U2050" s="26">
        <f t="shared" ref="U2050:U2113" si="64">(VLOOKUP(E2050,t_factor30,7))*S2050</f>
        <v>24.216998985346518</v>
      </c>
      <c r="V2050" s="26">
        <f t="shared" ref="V2050:V2113" si="65">J2050*U2050</f>
        <v>1695.1899289742562</v>
      </c>
      <c r="Z2050" s="4">
        <v>7</v>
      </c>
      <c r="AA2050" s="26">
        <v>3.7782195026039913</v>
      </c>
      <c r="AB2050" s="26">
        <v>188.91097513019957</v>
      </c>
    </row>
    <row r="2051" spans="1:28" x14ac:dyDescent="0.25">
      <c r="A2051" s="5" t="s">
        <v>3440</v>
      </c>
      <c r="B2051" s="6" t="s">
        <v>1643</v>
      </c>
      <c r="C2051" s="6" t="s">
        <v>1644</v>
      </c>
      <c r="D2051" s="5">
        <v>2006</v>
      </c>
      <c r="E2051" s="5">
        <v>10</v>
      </c>
      <c r="F2051" s="5">
        <v>33</v>
      </c>
      <c r="G2051" s="5">
        <v>92860</v>
      </c>
      <c r="H2051" s="5" t="s">
        <v>1370</v>
      </c>
      <c r="I2051" s="7">
        <v>5.9</v>
      </c>
      <c r="J2051" s="5">
        <v>60</v>
      </c>
      <c r="K2051" s="5">
        <v>4</v>
      </c>
      <c r="L2051" s="5">
        <v>4</v>
      </c>
      <c r="M2051" s="5">
        <v>5</v>
      </c>
      <c r="N2051" s="5">
        <v>10</v>
      </c>
      <c r="O2051" s="5">
        <v>12</v>
      </c>
      <c r="P2051" s="5">
        <v>12</v>
      </c>
      <c r="Q2051" s="5">
        <v>15</v>
      </c>
      <c r="R2051" s="5">
        <v>30</v>
      </c>
      <c r="S2051" s="5">
        <v>69</v>
      </c>
      <c r="T2051" s="4">
        <v>4140</v>
      </c>
      <c r="U2051" s="26">
        <f t="shared" si="64"/>
        <v>24.130691519635743</v>
      </c>
      <c r="V2051" s="26">
        <f t="shared" si="65"/>
        <v>1447.8414911781447</v>
      </c>
      <c r="Z2051" s="4">
        <v>16</v>
      </c>
      <c r="AA2051" s="26">
        <v>19.546524132497151</v>
      </c>
      <c r="AB2051" s="26">
        <v>996.8727307573547</v>
      </c>
    </row>
    <row r="2052" spans="1:28" x14ac:dyDescent="0.25">
      <c r="A2052" s="5" t="s">
        <v>95</v>
      </c>
      <c r="B2052" s="6" t="s">
        <v>1643</v>
      </c>
      <c r="C2052" s="6" t="s">
        <v>1644</v>
      </c>
      <c r="D2052" s="5">
        <v>2006</v>
      </c>
      <c r="E2052" s="5">
        <v>10</v>
      </c>
      <c r="F2052" s="5">
        <v>36</v>
      </c>
      <c r="G2052" s="5">
        <v>92382</v>
      </c>
      <c r="H2052" s="5" t="s">
        <v>1370</v>
      </c>
      <c r="I2052" s="7">
        <v>5</v>
      </c>
      <c r="J2052" s="5">
        <v>20</v>
      </c>
      <c r="K2052" s="5">
        <v>5</v>
      </c>
      <c r="L2052" s="5">
        <v>10</v>
      </c>
      <c r="M2052" s="5">
        <v>5</v>
      </c>
      <c r="N2052" s="5">
        <v>3</v>
      </c>
      <c r="O2052" s="5">
        <v>15</v>
      </c>
      <c r="P2052" s="5">
        <v>30</v>
      </c>
      <c r="Q2052" s="5">
        <v>15</v>
      </c>
      <c r="R2052" s="5">
        <v>9</v>
      </c>
      <c r="S2052" s="5">
        <v>69</v>
      </c>
      <c r="T2052" s="4">
        <v>1380</v>
      </c>
      <c r="U2052" s="26">
        <f t="shared" si="64"/>
        <v>24.130691519635743</v>
      </c>
      <c r="V2052" s="26">
        <f t="shared" si="65"/>
        <v>482.61383039271487</v>
      </c>
      <c r="Z2052" s="4">
        <v>14</v>
      </c>
      <c r="AA2052" s="26">
        <v>34.899651138217855</v>
      </c>
      <c r="AB2052" s="26">
        <v>2861.7713933338641</v>
      </c>
    </row>
    <row r="2053" spans="1:28" x14ac:dyDescent="0.25">
      <c r="A2053" s="5" t="s">
        <v>1743</v>
      </c>
      <c r="B2053" s="6" t="s">
        <v>1643</v>
      </c>
      <c r="C2053" s="6" t="s">
        <v>1644</v>
      </c>
      <c r="D2053" s="5">
        <v>2004</v>
      </c>
      <c r="E2053" s="5">
        <v>12</v>
      </c>
      <c r="F2053" s="5">
        <v>9</v>
      </c>
      <c r="G2053" s="5">
        <v>95667</v>
      </c>
      <c r="H2053" s="5" t="s">
        <v>1645</v>
      </c>
      <c r="I2053" s="7">
        <v>7.8</v>
      </c>
      <c r="J2053" s="5">
        <v>60</v>
      </c>
      <c r="K2053" s="5">
        <v>5</v>
      </c>
      <c r="L2053" s="5">
        <v>3</v>
      </c>
      <c r="M2053" s="5">
        <v>10</v>
      </c>
      <c r="N2053" s="5">
        <v>5</v>
      </c>
      <c r="O2053" s="5">
        <v>15</v>
      </c>
      <c r="P2053" s="5">
        <v>9</v>
      </c>
      <c r="Q2053" s="5">
        <v>30</v>
      </c>
      <c r="R2053" s="5">
        <v>15</v>
      </c>
      <c r="S2053" s="5">
        <v>69</v>
      </c>
      <c r="T2053" s="4">
        <v>4140</v>
      </c>
      <c r="U2053" s="26">
        <f t="shared" si="64"/>
        <v>23.955459205672405</v>
      </c>
      <c r="V2053" s="26">
        <f t="shared" si="65"/>
        <v>1437.3275523403443</v>
      </c>
      <c r="Z2053" s="4">
        <v>12</v>
      </c>
      <c r="AA2053" s="26">
        <v>6.412743741308546</v>
      </c>
      <c r="AB2053" s="26">
        <v>320.63718706542727</v>
      </c>
    </row>
    <row r="2054" spans="1:28" x14ac:dyDescent="0.25">
      <c r="A2054" s="5" t="s">
        <v>1986</v>
      </c>
      <c r="B2054" s="6" t="s">
        <v>1643</v>
      </c>
      <c r="C2054" s="6" t="s">
        <v>1644</v>
      </c>
      <c r="D2054" s="5">
        <v>2004</v>
      </c>
      <c r="E2054" s="5">
        <v>12</v>
      </c>
      <c r="F2054" s="5">
        <v>33</v>
      </c>
      <c r="G2054" s="5">
        <v>92592</v>
      </c>
      <c r="H2054" s="5" t="s">
        <v>1645</v>
      </c>
      <c r="I2054" s="7">
        <v>4.9000000000000004</v>
      </c>
      <c r="J2054" s="5">
        <v>40</v>
      </c>
      <c r="K2054" s="5">
        <v>5</v>
      </c>
      <c r="L2054" s="5">
        <v>3</v>
      </c>
      <c r="M2054" s="5">
        <v>5</v>
      </c>
      <c r="N2054" s="5">
        <v>10</v>
      </c>
      <c r="O2054" s="5">
        <v>15</v>
      </c>
      <c r="P2054" s="5">
        <v>9</v>
      </c>
      <c r="Q2054" s="5">
        <v>15</v>
      </c>
      <c r="R2054" s="5">
        <v>30</v>
      </c>
      <c r="S2054" s="5">
        <v>69</v>
      </c>
      <c r="T2054" s="4">
        <v>2760</v>
      </c>
      <c r="U2054" s="26">
        <f t="shared" si="64"/>
        <v>23.955459205672405</v>
      </c>
      <c r="V2054" s="26">
        <f t="shared" si="65"/>
        <v>958.21836822689625</v>
      </c>
      <c r="Z2054" s="4">
        <v>10</v>
      </c>
      <c r="AA2054" s="26">
        <v>38.189257550959681</v>
      </c>
      <c r="AB2054" s="26">
        <v>458.27109061151617</v>
      </c>
    </row>
    <row r="2055" spans="1:28" x14ac:dyDescent="0.25">
      <c r="A2055" s="5" t="s">
        <v>344</v>
      </c>
      <c r="B2055" s="6" t="s">
        <v>1643</v>
      </c>
      <c r="C2055" s="6" t="s">
        <v>1644</v>
      </c>
      <c r="D2055" s="5">
        <v>2004</v>
      </c>
      <c r="E2055" s="5">
        <v>12</v>
      </c>
      <c r="F2055" s="5">
        <v>43</v>
      </c>
      <c r="G2055" s="5">
        <v>95070</v>
      </c>
      <c r="H2055" s="5" t="s">
        <v>1645</v>
      </c>
      <c r="I2055" s="7">
        <v>3</v>
      </c>
      <c r="J2055" s="5">
        <v>29</v>
      </c>
      <c r="K2055" s="5">
        <v>5</v>
      </c>
      <c r="L2055" s="5">
        <v>8</v>
      </c>
      <c r="M2055" s="5">
        <v>6</v>
      </c>
      <c r="N2055" s="5">
        <v>4</v>
      </c>
      <c r="O2055" s="5">
        <v>15</v>
      </c>
      <c r="P2055" s="5">
        <v>24</v>
      </c>
      <c r="Q2055" s="5">
        <v>18</v>
      </c>
      <c r="R2055" s="5">
        <v>12</v>
      </c>
      <c r="S2055" s="5">
        <v>69</v>
      </c>
      <c r="T2055" s="4">
        <v>2001</v>
      </c>
      <c r="U2055" s="26">
        <f t="shared" si="64"/>
        <v>23.955459205672405</v>
      </c>
      <c r="V2055" s="26">
        <f t="shared" si="65"/>
        <v>694.70831696449977</v>
      </c>
      <c r="Z2055" s="4">
        <v>11</v>
      </c>
      <c r="AA2055" s="26">
        <v>42.164324391214627</v>
      </c>
      <c r="AB2055" s="26">
        <v>3035.8313561674531</v>
      </c>
    </row>
    <row r="2056" spans="1:28" x14ac:dyDescent="0.25">
      <c r="A2056" s="5" t="s">
        <v>63</v>
      </c>
      <c r="B2056" s="6" t="s">
        <v>1643</v>
      </c>
      <c r="C2056" s="6" t="s">
        <v>1644</v>
      </c>
      <c r="D2056" s="5">
        <v>2004</v>
      </c>
      <c r="E2056" s="5">
        <v>12</v>
      </c>
      <c r="F2056" s="5">
        <v>36</v>
      </c>
      <c r="G2056" s="5">
        <v>92345</v>
      </c>
      <c r="H2056" s="5" t="s">
        <v>1370</v>
      </c>
      <c r="I2056" s="7">
        <v>2</v>
      </c>
      <c r="J2056" s="5">
        <v>30</v>
      </c>
      <c r="K2056" s="5">
        <v>10</v>
      </c>
      <c r="L2056" s="5">
        <v>2</v>
      </c>
      <c r="M2056" s="5">
        <v>10</v>
      </c>
      <c r="N2056" s="5">
        <v>1</v>
      </c>
      <c r="O2056" s="5">
        <v>30</v>
      </c>
      <c r="P2056" s="5">
        <v>6</v>
      </c>
      <c r="Q2056" s="5">
        <v>30</v>
      </c>
      <c r="R2056" s="5">
        <v>3</v>
      </c>
      <c r="S2056" s="5">
        <v>69</v>
      </c>
      <c r="T2056" s="4">
        <v>2070</v>
      </c>
      <c r="U2056" s="26">
        <f t="shared" si="64"/>
        <v>23.955459205672405</v>
      </c>
      <c r="V2056" s="26">
        <f t="shared" si="65"/>
        <v>718.66377617017213</v>
      </c>
      <c r="Z2056" s="4">
        <v>9</v>
      </c>
      <c r="AA2056" s="26">
        <v>8.8784525961692484</v>
      </c>
      <c r="AB2056" s="26">
        <v>328.50274605826218</v>
      </c>
    </row>
    <row r="2057" spans="1:28" x14ac:dyDescent="0.25">
      <c r="A2057" s="5" t="s">
        <v>2052</v>
      </c>
      <c r="B2057" s="6" t="s">
        <v>1643</v>
      </c>
      <c r="C2057" s="6" t="s">
        <v>1644</v>
      </c>
      <c r="D2057" s="5">
        <v>2003</v>
      </c>
      <c r="E2057" s="5">
        <v>13</v>
      </c>
      <c r="F2057" s="5">
        <v>36</v>
      </c>
      <c r="G2057" s="5">
        <v>91737</v>
      </c>
      <c r="H2057" s="5" t="s">
        <v>1645</v>
      </c>
      <c r="I2057" s="7">
        <v>1.9</v>
      </c>
      <c r="J2057" s="5">
        <v>19</v>
      </c>
      <c r="K2057" s="5">
        <v>7</v>
      </c>
      <c r="L2057" s="5">
        <v>2</v>
      </c>
      <c r="M2057" s="5">
        <v>7</v>
      </c>
      <c r="N2057" s="5">
        <v>7</v>
      </c>
      <c r="O2057" s="5">
        <v>21</v>
      </c>
      <c r="P2057" s="5">
        <v>6</v>
      </c>
      <c r="Q2057" s="5">
        <v>21</v>
      </c>
      <c r="R2057" s="5">
        <v>21</v>
      </c>
      <c r="S2057" s="5">
        <v>69</v>
      </c>
      <c r="T2057" s="4">
        <v>1311</v>
      </c>
      <c r="U2057" s="26">
        <f t="shared" si="64"/>
        <v>23.866507764535935</v>
      </c>
      <c r="V2057" s="26">
        <f t="shared" si="65"/>
        <v>453.4636475261828</v>
      </c>
      <c r="Z2057" s="4">
        <v>16</v>
      </c>
      <c r="AA2057" s="26">
        <v>71.67058848582289</v>
      </c>
      <c r="AB2057" s="26">
        <v>2938.4941279187383</v>
      </c>
    </row>
    <row r="2058" spans="1:28" x14ac:dyDescent="0.25">
      <c r="A2058" s="5" t="s">
        <v>2117</v>
      </c>
      <c r="B2058" s="6" t="s">
        <v>1643</v>
      </c>
      <c r="C2058" s="6" t="s">
        <v>1644</v>
      </c>
      <c r="D2058" s="5">
        <v>2003</v>
      </c>
      <c r="E2058" s="5">
        <v>13</v>
      </c>
      <c r="F2058" s="5">
        <v>37</v>
      </c>
      <c r="G2058" s="5">
        <v>92054</v>
      </c>
      <c r="H2058" s="5" t="s">
        <v>1645</v>
      </c>
      <c r="I2058" s="7">
        <v>5.9</v>
      </c>
      <c r="J2058" s="5">
        <v>40</v>
      </c>
      <c r="K2058" s="5">
        <v>6</v>
      </c>
      <c r="L2058" s="5">
        <v>2</v>
      </c>
      <c r="M2058" s="5">
        <v>9</v>
      </c>
      <c r="N2058" s="5">
        <v>6</v>
      </c>
      <c r="O2058" s="5">
        <v>18</v>
      </c>
      <c r="P2058" s="5">
        <v>6</v>
      </c>
      <c r="Q2058" s="5">
        <v>27</v>
      </c>
      <c r="R2058" s="5">
        <v>18</v>
      </c>
      <c r="S2058" s="5">
        <v>69</v>
      </c>
      <c r="T2058" s="4">
        <v>2760</v>
      </c>
      <c r="U2058" s="26">
        <f t="shared" si="64"/>
        <v>23.866507764535935</v>
      </c>
      <c r="V2058" s="26">
        <f t="shared" si="65"/>
        <v>954.66031058143744</v>
      </c>
      <c r="Z2058" s="4">
        <v>12</v>
      </c>
      <c r="AA2058" s="26">
        <v>15.390584979140511</v>
      </c>
      <c r="AB2058" s="26">
        <v>153.9058497914051</v>
      </c>
    </row>
    <row r="2059" spans="1:28" x14ac:dyDescent="0.25">
      <c r="A2059" s="5" t="s">
        <v>2921</v>
      </c>
      <c r="B2059" s="6" t="s">
        <v>1643</v>
      </c>
      <c r="C2059" s="6" t="s">
        <v>1644</v>
      </c>
      <c r="D2059" s="5">
        <v>2002</v>
      </c>
      <c r="E2059" s="5">
        <v>14</v>
      </c>
      <c r="F2059" s="5">
        <v>3</v>
      </c>
      <c r="G2059" s="5">
        <v>95666</v>
      </c>
      <c r="H2059" s="5" t="s">
        <v>1370</v>
      </c>
      <c r="I2059" s="7">
        <v>4</v>
      </c>
      <c r="J2059" s="5">
        <v>16</v>
      </c>
      <c r="K2059" s="5">
        <v>5</v>
      </c>
      <c r="L2059" s="5">
        <v>5</v>
      </c>
      <c r="M2059" s="5">
        <v>10</v>
      </c>
      <c r="N2059" s="5">
        <v>3</v>
      </c>
      <c r="O2059" s="5">
        <v>15</v>
      </c>
      <c r="P2059" s="5">
        <v>15</v>
      </c>
      <c r="Q2059" s="5">
        <v>30</v>
      </c>
      <c r="R2059" s="5">
        <v>9</v>
      </c>
      <c r="S2059" s="5">
        <v>69</v>
      </c>
      <c r="T2059" s="4">
        <v>1104</v>
      </c>
      <c r="U2059" s="26">
        <f t="shared" si="64"/>
        <v>23.776647952763529</v>
      </c>
      <c r="V2059" s="26">
        <f t="shared" si="65"/>
        <v>380.42636724421646</v>
      </c>
      <c r="Z2059" s="4">
        <v>14</v>
      </c>
      <c r="AA2059" s="26">
        <v>56.87350555857725</v>
      </c>
      <c r="AB2059" s="26">
        <v>1933.6991889916264</v>
      </c>
    </row>
    <row r="2060" spans="1:28" x14ac:dyDescent="0.25">
      <c r="A2060" s="5" t="s">
        <v>452</v>
      </c>
      <c r="B2060" s="6" t="s">
        <v>1643</v>
      </c>
      <c r="C2060" s="6" t="s">
        <v>1644</v>
      </c>
      <c r="D2060" s="5">
        <v>2002</v>
      </c>
      <c r="E2060" s="5">
        <v>14</v>
      </c>
      <c r="F2060" s="5">
        <v>54</v>
      </c>
      <c r="G2060" s="5">
        <v>93274</v>
      </c>
      <c r="H2060" s="5" t="s">
        <v>1370</v>
      </c>
      <c r="I2060" s="7">
        <v>3.8</v>
      </c>
      <c r="J2060" s="5">
        <v>89</v>
      </c>
      <c r="K2060" s="5">
        <v>5</v>
      </c>
      <c r="L2060" s="5">
        <v>2</v>
      </c>
      <c r="M2060" s="5">
        <v>6</v>
      </c>
      <c r="N2060" s="5">
        <v>10</v>
      </c>
      <c r="O2060" s="5">
        <v>15</v>
      </c>
      <c r="P2060" s="5">
        <v>6</v>
      </c>
      <c r="Q2060" s="5">
        <v>18</v>
      </c>
      <c r="R2060" s="5">
        <v>30</v>
      </c>
      <c r="S2060" s="5">
        <v>69</v>
      </c>
      <c r="T2060" s="4">
        <v>6141</v>
      </c>
      <c r="U2060" s="26">
        <f t="shared" si="64"/>
        <v>23.776647952763529</v>
      </c>
      <c r="V2060" s="26">
        <f t="shared" si="65"/>
        <v>2116.1216677959542</v>
      </c>
      <c r="Z2060" s="4">
        <v>9</v>
      </c>
      <c r="AA2060" s="26">
        <v>29.172058530270387</v>
      </c>
      <c r="AB2060" s="26">
        <v>729.30146325675969</v>
      </c>
    </row>
    <row r="2061" spans="1:28" x14ac:dyDescent="0.25">
      <c r="A2061" s="5" t="s">
        <v>2084</v>
      </c>
      <c r="B2061" s="6" t="s">
        <v>1660</v>
      </c>
      <c r="C2061" s="6" t="s">
        <v>1151</v>
      </c>
      <c r="D2061" s="5">
        <v>2001</v>
      </c>
      <c r="E2061" s="5">
        <v>15</v>
      </c>
      <c r="F2061" s="5">
        <v>37</v>
      </c>
      <c r="G2061" s="5">
        <v>92084</v>
      </c>
      <c r="H2061" s="5" t="s">
        <v>1645</v>
      </c>
      <c r="I2061" s="7">
        <v>1</v>
      </c>
      <c r="J2061" s="5">
        <v>5</v>
      </c>
      <c r="K2061" s="5">
        <v>5</v>
      </c>
      <c r="L2061" s="5">
        <v>8</v>
      </c>
      <c r="M2061" s="5">
        <v>5</v>
      </c>
      <c r="N2061" s="5">
        <v>5</v>
      </c>
      <c r="O2061" s="5">
        <v>15</v>
      </c>
      <c r="P2061" s="5">
        <v>24</v>
      </c>
      <c r="Q2061" s="5">
        <v>15</v>
      </c>
      <c r="R2061" s="5">
        <v>15</v>
      </c>
      <c r="S2061" s="5">
        <v>69</v>
      </c>
      <c r="T2061" s="4">
        <v>345</v>
      </c>
      <c r="U2061" s="26">
        <f t="shared" si="64"/>
        <v>23.685865784545037</v>
      </c>
      <c r="V2061" s="26">
        <f t="shared" si="65"/>
        <v>118.42932892272518</v>
      </c>
      <c r="Z2061" s="4">
        <v>5</v>
      </c>
      <c r="AA2061" s="26">
        <v>12.508484914838041</v>
      </c>
      <c r="AB2061" s="26">
        <v>237.66121338192278</v>
      </c>
    </row>
    <row r="2062" spans="1:28" x14ac:dyDescent="0.25">
      <c r="A2062" s="5" t="s">
        <v>322</v>
      </c>
      <c r="B2062" s="6" t="s">
        <v>1643</v>
      </c>
      <c r="C2062" s="6" t="s">
        <v>1644</v>
      </c>
      <c r="D2062" s="5">
        <v>2001</v>
      </c>
      <c r="E2062" s="5">
        <v>15</v>
      </c>
      <c r="F2062" s="5">
        <v>43</v>
      </c>
      <c r="G2062" s="5">
        <v>94309</v>
      </c>
      <c r="H2062" s="5" t="s">
        <v>1370</v>
      </c>
      <c r="I2062" s="7">
        <v>1.8</v>
      </c>
      <c r="J2062" s="5">
        <v>9</v>
      </c>
      <c r="K2062" s="5">
        <v>10</v>
      </c>
      <c r="L2062" s="5">
        <v>2</v>
      </c>
      <c r="M2062" s="5">
        <v>10</v>
      </c>
      <c r="N2062" s="5">
        <v>1</v>
      </c>
      <c r="O2062" s="5">
        <v>30</v>
      </c>
      <c r="P2062" s="5">
        <v>6</v>
      </c>
      <c r="Q2062" s="5">
        <v>30</v>
      </c>
      <c r="R2062" s="5">
        <v>3</v>
      </c>
      <c r="S2062" s="5">
        <v>69</v>
      </c>
      <c r="T2062" s="4">
        <v>621</v>
      </c>
      <c r="U2062" s="26">
        <f t="shared" si="64"/>
        <v>23.685865784545037</v>
      </c>
      <c r="V2062" s="26">
        <f t="shared" si="65"/>
        <v>213.17279206090532</v>
      </c>
      <c r="Z2062" s="4">
        <v>9</v>
      </c>
      <c r="AA2062" s="26">
        <v>50.73401483525285</v>
      </c>
      <c r="AB2062" s="26">
        <v>3145.5089197856769</v>
      </c>
    </row>
    <row r="2063" spans="1:28" x14ac:dyDescent="0.25">
      <c r="A2063" s="5" t="s">
        <v>337</v>
      </c>
      <c r="B2063" s="6" t="s">
        <v>1643</v>
      </c>
      <c r="C2063" s="6" t="s">
        <v>1644</v>
      </c>
      <c r="D2063" s="5">
        <v>2000</v>
      </c>
      <c r="E2063" s="5">
        <v>16</v>
      </c>
      <c r="F2063" s="5">
        <v>43</v>
      </c>
      <c r="G2063" s="5">
        <v>95148</v>
      </c>
      <c r="H2063" s="5" t="s">
        <v>1370</v>
      </c>
      <c r="I2063" s="7">
        <v>5.8</v>
      </c>
      <c r="J2063" s="5">
        <v>29</v>
      </c>
      <c r="K2063" s="5">
        <v>6</v>
      </c>
      <c r="L2063" s="5">
        <v>1</v>
      </c>
      <c r="M2063" s="5">
        <v>8</v>
      </c>
      <c r="N2063" s="5">
        <v>8</v>
      </c>
      <c r="O2063" s="5">
        <v>18</v>
      </c>
      <c r="P2063" s="5">
        <v>3</v>
      </c>
      <c r="Q2063" s="5">
        <v>24</v>
      </c>
      <c r="R2063" s="5">
        <v>24</v>
      </c>
      <c r="S2063" s="5">
        <v>69</v>
      </c>
      <c r="T2063" s="4">
        <v>2001</v>
      </c>
      <c r="U2063" s="26">
        <f t="shared" si="64"/>
        <v>23.594146985477483</v>
      </c>
      <c r="V2063" s="26">
        <f t="shared" si="65"/>
        <v>684.23026257884703</v>
      </c>
      <c r="Z2063" s="4">
        <v>9</v>
      </c>
      <c r="AA2063" s="26">
        <v>17.756905192338497</v>
      </c>
      <c r="AB2063" s="26">
        <v>159.81214673104648</v>
      </c>
    </row>
    <row r="2064" spans="1:28" x14ac:dyDescent="0.25">
      <c r="A2064" s="5" t="s">
        <v>1681</v>
      </c>
      <c r="B2064" s="6" t="s">
        <v>1643</v>
      </c>
      <c r="C2064" s="6" t="s">
        <v>1644</v>
      </c>
      <c r="D2064" s="5">
        <v>1999</v>
      </c>
      <c r="E2064" s="5">
        <v>17</v>
      </c>
      <c r="F2064" s="5">
        <v>1</v>
      </c>
      <c r="G2064" s="5">
        <v>94552</v>
      </c>
      <c r="H2064" s="5" t="s">
        <v>1645</v>
      </c>
      <c r="I2064" s="7">
        <v>0.8</v>
      </c>
      <c r="J2064" s="5">
        <v>5</v>
      </c>
      <c r="K2064" s="5">
        <v>7</v>
      </c>
      <c r="L2064" s="5">
        <v>7</v>
      </c>
      <c r="M2064" s="5">
        <v>4</v>
      </c>
      <c r="N2064" s="5">
        <v>5</v>
      </c>
      <c r="O2064" s="5">
        <v>21</v>
      </c>
      <c r="P2064" s="5">
        <v>21</v>
      </c>
      <c r="Q2064" s="5">
        <v>12</v>
      </c>
      <c r="R2064" s="5">
        <v>15</v>
      </c>
      <c r="S2064" s="5">
        <v>69</v>
      </c>
      <c r="T2064" s="4">
        <v>345</v>
      </c>
      <c r="U2064" s="26">
        <f t="shared" si="64"/>
        <v>23.501476985082697</v>
      </c>
      <c r="V2064" s="26">
        <f t="shared" si="65"/>
        <v>117.50738492541348</v>
      </c>
      <c r="Z2064" s="4">
        <v>12</v>
      </c>
      <c r="AA2064" s="26">
        <v>34.628816203066151</v>
      </c>
      <c r="AB2064" s="26">
        <v>484.80342684292611</v>
      </c>
    </row>
    <row r="2065" spans="1:28" x14ac:dyDescent="0.25">
      <c r="A2065" s="5" t="s">
        <v>2609</v>
      </c>
      <c r="B2065" s="6" t="s">
        <v>1660</v>
      </c>
      <c r="C2065" s="6" t="s">
        <v>1151</v>
      </c>
      <c r="D2065" s="5">
        <v>1993</v>
      </c>
      <c r="E2065" s="5">
        <v>23</v>
      </c>
      <c r="F2065" s="5">
        <v>31</v>
      </c>
      <c r="G2065" s="5">
        <v>95650</v>
      </c>
      <c r="H2065" s="5" t="s">
        <v>2097</v>
      </c>
      <c r="I2065" s="7">
        <v>4</v>
      </c>
      <c r="J2065" s="5">
        <v>50</v>
      </c>
      <c r="K2065" s="5">
        <v>2</v>
      </c>
      <c r="L2065" s="5">
        <v>14</v>
      </c>
      <c r="M2065" s="5">
        <v>7</v>
      </c>
      <c r="N2065" s="5">
        <v>0</v>
      </c>
      <c r="O2065" s="5">
        <v>6</v>
      </c>
      <c r="P2065" s="5">
        <v>42</v>
      </c>
      <c r="Q2065" s="5">
        <v>21</v>
      </c>
      <c r="R2065" s="5">
        <v>0</v>
      </c>
      <c r="S2065" s="5">
        <v>69</v>
      </c>
      <c r="T2065" s="4">
        <v>3450</v>
      </c>
      <c r="U2065" s="26">
        <f t="shared" si="64"/>
        <v>22.924626506024101</v>
      </c>
      <c r="V2065" s="26">
        <f t="shared" si="65"/>
        <v>1146.2313253012051</v>
      </c>
      <c r="Z2065" s="4">
        <v>9</v>
      </c>
      <c r="AA2065" s="26">
        <v>5.0734014835252843</v>
      </c>
      <c r="AB2065" s="26">
        <v>152.20204450575852</v>
      </c>
    </row>
    <row r="2066" spans="1:28" x14ac:dyDescent="0.25">
      <c r="A2066" s="5" t="s">
        <v>2510</v>
      </c>
      <c r="B2066" s="6" t="s">
        <v>1643</v>
      </c>
      <c r="C2066" s="6" t="s">
        <v>1644</v>
      </c>
      <c r="D2066" s="5">
        <v>1984</v>
      </c>
      <c r="E2066" s="5">
        <v>32</v>
      </c>
      <c r="F2066" s="5">
        <v>19</v>
      </c>
      <c r="G2066" s="5">
        <v>91387</v>
      </c>
      <c r="H2066" s="5" t="s">
        <v>2097</v>
      </c>
      <c r="I2066" s="7">
        <v>24</v>
      </c>
      <c r="J2066" s="5">
        <v>22</v>
      </c>
      <c r="K2066" s="5">
        <v>7</v>
      </c>
      <c r="L2066" s="5">
        <v>0</v>
      </c>
      <c r="M2066" s="5">
        <v>6</v>
      </c>
      <c r="N2066" s="5">
        <v>10</v>
      </c>
      <c r="O2066" s="5">
        <v>21</v>
      </c>
      <c r="P2066" s="5">
        <v>0</v>
      </c>
      <c r="Q2066" s="5">
        <v>18</v>
      </c>
      <c r="R2066" s="5">
        <v>30</v>
      </c>
      <c r="S2066" s="5">
        <v>69</v>
      </c>
      <c r="T2066" s="4">
        <v>1518</v>
      </c>
      <c r="U2066" s="26">
        <f t="shared" si="64"/>
        <v>21.986372115333374</v>
      </c>
      <c r="V2066" s="26">
        <f t="shared" si="65"/>
        <v>483.70018653733422</v>
      </c>
      <c r="Z2066" s="4">
        <v>9</v>
      </c>
      <c r="AA2066" s="26">
        <v>3.8050511126439637</v>
      </c>
      <c r="AB2066" s="26">
        <v>72.295971140235309</v>
      </c>
    </row>
    <row r="2067" spans="1:28" x14ac:dyDescent="0.25">
      <c r="A2067" s="5" t="s">
        <v>2529</v>
      </c>
      <c r="B2067" s="6" t="s">
        <v>1643</v>
      </c>
      <c r="C2067" s="6" t="s">
        <v>1644</v>
      </c>
      <c r="D2067" s="5">
        <v>1975</v>
      </c>
      <c r="E2067" s="5">
        <v>41</v>
      </c>
      <c r="F2067" s="5">
        <v>19</v>
      </c>
      <c r="G2067" s="5">
        <v>90249</v>
      </c>
      <c r="H2067" s="5" t="s">
        <v>2097</v>
      </c>
      <c r="I2067" s="7">
        <v>5.9</v>
      </c>
      <c r="J2067" s="5">
        <v>9</v>
      </c>
      <c r="K2067" s="5">
        <v>3</v>
      </c>
      <c r="L2067" s="5">
        <v>5</v>
      </c>
      <c r="M2067" s="5">
        <v>10</v>
      </c>
      <c r="N2067" s="5">
        <v>5</v>
      </c>
      <c r="O2067" s="5">
        <v>9</v>
      </c>
      <c r="P2067" s="5">
        <v>15</v>
      </c>
      <c r="Q2067" s="5">
        <v>30</v>
      </c>
      <c r="R2067" s="5">
        <v>15</v>
      </c>
      <c r="S2067" s="5">
        <v>69</v>
      </c>
      <c r="T2067" s="4">
        <v>621</v>
      </c>
      <c r="U2067" s="26">
        <f t="shared" si="64"/>
        <v>20.94809554551324</v>
      </c>
      <c r="V2067" s="26">
        <f t="shared" si="65"/>
        <v>188.53285990961916</v>
      </c>
      <c r="Z2067" s="4">
        <v>15</v>
      </c>
      <c r="AA2067" s="26">
        <v>5.19110815027787</v>
      </c>
      <c r="AB2067" s="26">
        <v>181.68878525972545</v>
      </c>
    </row>
    <row r="2068" spans="1:28" x14ac:dyDescent="0.25">
      <c r="A2068" s="5" t="s">
        <v>1176</v>
      </c>
      <c r="B2068" s="6" t="s">
        <v>1150</v>
      </c>
      <c r="C2068" s="6" t="s">
        <v>1151</v>
      </c>
      <c r="D2068" s="5">
        <v>2009</v>
      </c>
      <c r="E2068" s="5">
        <v>7</v>
      </c>
      <c r="F2068" s="5">
        <v>1</v>
      </c>
      <c r="G2068" s="5">
        <v>94541</v>
      </c>
      <c r="H2068" s="5" t="s">
        <v>1152</v>
      </c>
      <c r="I2068" s="7">
        <v>0.2</v>
      </c>
      <c r="J2068" s="5">
        <v>1</v>
      </c>
      <c r="K2068" s="5">
        <v>6</v>
      </c>
      <c r="L2068" s="5">
        <v>10</v>
      </c>
      <c r="M2068" s="5">
        <v>4</v>
      </c>
      <c r="N2068" s="5">
        <v>4</v>
      </c>
      <c r="O2068" s="5">
        <v>18</v>
      </c>
      <c r="P2068" s="5">
        <v>30</v>
      </c>
      <c r="Q2068" s="5">
        <v>12</v>
      </c>
      <c r="R2068" s="5">
        <v>12</v>
      </c>
      <c r="S2068" s="5">
        <v>72</v>
      </c>
      <c r="T2068" s="4">
        <v>72</v>
      </c>
      <c r="U2068" s="26">
        <f t="shared" si="64"/>
        <v>25.447368052148317</v>
      </c>
      <c r="V2068" s="26">
        <f t="shared" si="65"/>
        <v>25.447368052148317</v>
      </c>
      <c r="Z2068" s="4">
        <v>8</v>
      </c>
      <c r="AA2068" s="26">
        <v>16.429771675917511</v>
      </c>
      <c r="AB2068" s="26">
        <v>657.19086703670041</v>
      </c>
    </row>
    <row r="2069" spans="1:28" x14ac:dyDescent="0.25">
      <c r="A2069" s="5" t="s">
        <v>1208</v>
      </c>
      <c r="B2069" s="6" t="s">
        <v>1150</v>
      </c>
      <c r="C2069" s="6" t="s">
        <v>1151</v>
      </c>
      <c r="D2069" s="5">
        <v>2006</v>
      </c>
      <c r="E2069" s="5">
        <v>10</v>
      </c>
      <c r="F2069" s="5">
        <v>10</v>
      </c>
      <c r="G2069" s="5">
        <v>93611</v>
      </c>
      <c r="H2069" s="5" t="s">
        <v>1152</v>
      </c>
      <c r="I2069" s="7">
        <v>5.8</v>
      </c>
      <c r="J2069" s="5">
        <v>100</v>
      </c>
      <c r="K2069" s="5">
        <v>10</v>
      </c>
      <c r="L2069" s="5">
        <v>10</v>
      </c>
      <c r="M2069" s="5">
        <v>2</v>
      </c>
      <c r="N2069" s="5">
        <v>2</v>
      </c>
      <c r="O2069" s="5">
        <v>30</v>
      </c>
      <c r="P2069" s="5">
        <v>30</v>
      </c>
      <c r="Q2069" s="5">
        <v>6</v>
      </c>
      <c r="R2069" s="5">
        <v>6</v>
      </c>
      <c r="S2069" s="5">
        <v>72</v>
      </c>
      <c r="T2069" s="4">
        <v>7200</v>
      </c>
      <c r="U2069" s="26">
        <f t="shared" si="64"/>
        <v>25.17985202048947</v>
      </c>
      <c r="V2069" s="26">
        <f t="shared" si="65"/>
        <v>2517.985202048947</v>
      </c>
      <c r="Z2069" s="4">
        <v>7</v>
      </c>
      <c r="AA2069" s="26">
        <v>8.8158455060759806</v>
      </c>
      <c r="AB2069" s="26">
        <v>264.4753651822794</v>
      </c>
    </row>
    <row r="2070" spans="1:28" x14ac:dyDescent="0.25">
      <c r="A2070" s="5" t="s">
        <v>1221</v>
      </c>
      <c r="B2070" s="6" t="s">
        <v>1150</v>
      </c>
      <c r="C2070" s="6" t="s">
        <v>1151</v>
      </c>
      <c r="D2070" s="5">
        <v>2009</v>
      </c>
      <c r="E2070" s="5">
        <v>7</v>
      </c>
      <c r="F2070" s="5">
        <v>15</v>
      </c>
      <c r="G2070" s="5">
        <v>93311</v>
      </c>
      <c r="H2070" s="5" t="s">
        <v>1152</v>
      </c>
      <c r="I2070" s="7">
        <v>0.8</v>
      </c>
      <c r="J2070" s="5">
        <v>9</v>
      </c>
      <c r="K2070" s="5">
        <v>6</v>
      </c>
      <c r="L2070" s="5">
        <v>6</v>
      </c>
      <c r="M2070" s="5">
        <v>6</v>
      </c>
      <c r="N2070" s="5">
        <v>6</v>
      </c>
      <c r="O2070" s="5">
        <v>18</v>
      </c>
      <c r="P2070" s="5">
        <v>18</v>
      </c>
      <c r="Q2070" s="5">
        <v>18</v>
      </c>
      <c r="R2070" s="5">
        <v>18</v>
      </c>
      <c r="S2070" s="5">
        <v>72</v>
      </c>
      <c r="T2070" s="4">
        <v>648</v>
      </c>
      <c r="U2070" s="26">
        <f t="shared" si="64"/>
        <v>25.447368052148317</v>
      </c>
      <c r="V2070" s="26">
        <f t="shared" si="65"/>
        <v>229.02631246933484</v>
      </c>
      <c r="Z2070" s="4">
        <v>13</v>
      </c>
      <c r="AA2070" s="26">
        <v>2.5750100136596581</v>
      </c>
      <c r="AB2070" s="26">
        <v>51.500200273193158</v>
      </c>
    </row>
    <row r="2071" spans="1:28" x14ac:dyDescent="0.25">
      <c r="A2071" s="5" t="s">
        <v>1270</v>
      </c>
      <c r="B2071" s="6" t="s">
        <v>1150</v>
      </c>
      <c r="C2071" s="6" t="s">
        <v>1151</v>
      </c>
      <c r="D2071" s="5">
        <v>2003</v>
      </c>
      <c r="E2071" s="5">
        <v>13</v>
      </c>
      <c r="F2071" s="5">
        <v>19</v>
      </c>
      <c r="G2071" s="5">
        <v>91302</v>
      </c>
      <c r="H2071" s="5" t="s">
        <v>1152</v>
      </c>
      <c r="I2071" s="7">
        <v>0.2</v>
      </c>
      <c r="J2071" s="5">
        <v>3</v>
      </c>
      <c r="K2071" s="5">
        <v>6</v>
      </c>
      <c r="L2071" s="5">
        <v>6</v>
      </c>
      <c r="M2071" s="5">
        <v>6</v>
      </c>
      <c r="N2071" s="5">
        <v>6</v>
      </c>
      <c r="O2071" s="5">
        <v>18</v>
      </c>
      <c r="P2071" s="5">
        <v>18</v>
      </c>
      <c r="Q2071" s="5">
        <v>18</v>
      </c>
      <c r="R2071" s="5">
        <v>18</v>
      </c>
      <c r="S2071" s="5">
        <v>72</v>
      </c>
      <c r="T2071" s="4">
        <v>216</v>
      </c>
      <c r="U2071" s="26">
        <f t="shared" si="64"/>
        <v>24.904182015167933</v>
      </c>
      <c r="V2071" s="26">
        <f t="shared" si="65"/>
        <v>74.7125460455038</v>
      </c>
      <c r="Z2071" s="4">
        <v>19</v>
      </c>
      <c r="AA2071" s="26">
        <v>26.397740712493505</v>
      </c>
      <c r="AB2071" s="26">
        <v>2243.8079605619478</v>
      </c>
    </row>
    <row r="2072" spans="1:28" x14ac:dyDescent="0.25">
      <c r="A2072" s="5" t="s">
        <v>1347</v>
      </c>
      <c r="B2072" s="6" t="s">
        <v>1150</v>
      </c>
      <c r="C2072" s="6" t="s">
        <v>1151</v>
      </c>
      <c r="D2072" s="5">
        <v>2008</v>
      </c>
      <c r="E2072" s="5">
        <v>8</v>
      </c>
      <c r="F2072" s="5">
        <v>30</v>
      </c>
      <c r="G2072" s="5">
        <v>92832</v>
      </c>
      <c r="H2072" s="5" t="s">
        <v>1152</v>
      </c>
      <c r="I2072" s="7">
        <v>6</v>
      </c>
      <c r="J2072" s="5">
        <v>50</v>
      </c>
      <c r="K2072" s="5">
        <v>6</v>
      </c>
      <c r="L2072" s="5">
        <v>12</v>
      </c>
      <c r="M2072" s="5">
        <v>4</v>
      </c>
      <c r="N2072" s="5">
        <v>2</v>
      </c>
      <c r="O2072" s="5">
        <v>18</v>
      </c>
      <c r="P2072" s="5">
        <v>36</v>
      </c>
      <c r="Q2072" s="5">
        <v>12</v>
      </c>
      <c r="R2072" s="5">
        <v>6</v>
      </c>
      <c r="S2072" s="5">
        <v>72</v>
      </c>
      <c r="T2072" s="4">
        <v>3600</v>
      </c>
      <c r="U2072" s="26">
        <f t="shared" si="64"/>
        <v>25.359079596149332</v>
      </c>
      <c r="V2072" s="26">
        <f t="shared" si="65"/>
        <v>1267.9539798074666</v>
      </c>
      <c r="Z2072" s="4">
        <v>16</v>
      </c>
      <c r="AA2072" s="26">
        <v>9.1217112618320044</v>
      </c>
      <c r="AB2072" s="26">
        <v>45.608556309160022</v>
      </c>
    </row>
    <row r="2073" spans="1:28" x14ac:dyDescent="0.25">
      <c r="A2073" s="5" t="s">
        <v>1355</v>
      </c>
      <c r="B2073" s="6" t="s">
        <v>1150</v>
      </c>
      <c r="C2073" s="6" t="s">
        <v>1151</v>
      </c>
      <c r="D2073" s="5">
        <v>2008</v>
      </c>
      <c r="E2073" s="5">
        <v>8</v>
      </c>
      <c r="F2073" s="5">
        <v>30</v>
      </c>
      <c r="G2073" s="5">
        <v>92782</v>
      </c>
      <c r="H2073" s="5" t="s">
        <v>1152</v>
      </c>
      <c r="I2073" s="7">
        <v>4.5</v>
      </c>
      <c r="J2073" s="5">
        <v>49</v>
      </c>
      <c r="K2073" s="5">
        <v>5</v>
      </c>
      <c r="L2073" s="5">
        <v>14</v>
      </c>
      <c r="M2073" s="5">
        <v>3</v>
      </c>
      <c r="N2073" s="5">
        <v>2</v>
      </c>
      <c r="O2073" s="5">
        <v>15</v>
      </c>
      <c r="P2073" s="5">
        <v>42</v>
      </c>
      <c r="Q2073" s="5">
        <v>9</v>
      </c>
      <c r="R2073" s="5">
        <v>6</v>
      </c>
      <c r="S2073" s="5">
        <v>72</v>
      </c>
      <c r="T2073" s="4">
        <v>3528</v>
      </c>
      <c r="U2073" s="26">
        <f t="shared" si="64"/>
        <v>25.359079596149332</v>
      </c>
      <c r="V2073" s="26">
        <f t="shared" si="65"/>
        <v>1242.5949002113173</v>
      </c>
      <c r="Z2073" s="4">
        <v>12</v>
      </c>
      <c r="AA2073" s="26">
        <v>78.235473643964269</v>
      </c>
      <c r="AB2073" s="26">
        <v>7823.5473643964269</v>
      </c>
    </row>
    <row r="2074" spans="1:28" x14ac:dyDescent="0.25">
      <c r="A2074" s="5" t="s">
        <v>1445</v>
      </c>
      <c r="B2074" s="6" t="s">
        <v>1150</v>
      </c>
      <c r="C2074" s="6" t="s">
        <v>1151</v>
      </c>
      <c r="D2074" s="5">
        <v>2000</v>
      </c>
      <c r="E2074" s="5">
        <v>16</v>
      </c>
      <c r="F2074" s="5">
        <v>36</v>
      </c>
      <c r="G2074" s="5">
        <v>92284</v>
      </c>
      <c r="H2074" s="5" t="s">
        <v>1152</v>
      </c>
      <c r="I2074" s="7">
        <v>7.9</v>
      </c>
      <c r="J2074" s="5">
        <v>100</v>
      </c>
      <c r="K2074" s="5">
        <v>7</v>
      </c>
      <c r="L2074" s="5">
        <v>7</v>
      </c>
      <c r="M2074" s="5">
        <v>5</v>
      </c>
      <c r="N2074" s="5">
        <v>5</v>
      </c>
      <c r="O2074" s="5">
        <v>21</v>
      </c>
      <c r="P2074" s="5">
        <v>21</v>
      </c>
      <c r="Q2074" s="5">
        <v>15</v>
      </c>
      <c r="R2074" s="5">
        <v>15</v>
      </c>
      <c r="S2074" s="5">
        <v>72</v>
      </c>
      <c r="T2074" s="4">
        <v>7200</v>
      </c>
      <c r="U2074" s="26">
        <f t="shared" si="64"/>
        <v>24.619979463106937</v>
      </c>
      <c r="V2074" s="26">
        <f t="shared" si="65"/>
        <v>2461.9979463106938</v>
      </c>
      <c r="Z2074" s="4">
        <v>10</v>
      </c>
      <c r="AA2074" s="26">
        <v>15.275703020383872</v>
      </c>
      <c r="AB2074" s="26">
        <v>137.48132718345485</v>
      </c>
    </row>
    <row r="2075" spans="1:28" x14ac:dyDescent="0.25">
      <c r="A2075" s="5" t="s">
        <v>1510</v>
      </c>
      <c r="B2075" s="6" t="s">
        <v>1150</v>
      </c>
      <c r="C2075" s="6" t="s">
        <v>1151</v>
      </c>
      <c r="D2075" s="5">
        <v>2005</v>
      </c>
      <c r="E2075" s="5">
        <v>11</v>
      </c>
      <c r="F2075" s="5">
        <v>40</v>
      </c>
      <c r="G2075" s="5">
        <v>93402</v>
      </c>
      <c r="H2075" s="5" t="s">
        <v>1152</v>
      </c>
      <c r="I2075" s="7">
        <v>3.8</v>
      </c>
      <c r="J2075" s="5">
        <v>100</v>
      </c>
      <c r="K2075" s="5">
        <v>6</v>
      </c>
      <c r="L2075" s="5">
        <v>8</v>
      </c>
      <c r="M2075" s="5">
        <v>6</v>
      </c>
      <c r="N2075" s="5">
        <v>4</v>
      </c>
      <c r="O2075" s="5">
        <v>18</v>
      </c>
      <c r="P2075" s="5">
        <v>24</v>
      </c>
      <c r="Q2075" s="5">
        <v>18</v>
      </c>
      <c r="R2075" s="5">
        <v>12</v>
      </c>
      <c r="S2075" s="5">
        <v>72</v>
      </c>
      <c r="T2075" s="4">
        <v>7200</v>
      </c>
      <c r="U2075" s="26">
        <f t="shared" si="64"/>
        <v>25.088886240674977</v>
      </c>
      <c r="V2075" s="26">
        <f t="shared" si="65"/>
        <v>2508.8886240674979</v>
      </c>
      <c r="Z2075" s="4">
        <v>11</v>
      </c>
      <c r="AA2075" s="26">
        <v>21.721015595474203</v>
      </c>
      <c r="AB2075" s="26">
        <v>1390.144998110349</v>
      </c>
    </row>
    <row r="2076" spans="1:28" x14ac:dyDescent="0.25">
      <c r="A2076" s="5" t="s">
        <v>1628</v>
      </c>
      <c r="B2076" s="6" t="s">
        <v>1150</v>
      </c>
      <c r="C2076" s="6" t="s">
        <v>1151</v>
      </c>
      <c r="D2076" s="5">
        <v>2006</v>
      </c>
      <c r="E2076" s="5">
        <v>10</v>
      </c>
      <c r="F2076" s="5">
        <v>56</v>
      </c>
      <c r="G2076" s="5">
        <v>93030</v>
      </c>
      <c r="H2076" s="5" t="s">
        <v>1152</v>
      </c>
      <c r="I2076" s="7">
        <v>3.9</v>
      </c>
      <c r="J2076" s="5">
        <v>30</v>
      </c>
      <c r="K2076" s="5">
        <v>10</v>
      </c>
      <c r="L2076" s="5">
        <v>4</v>
      </c>
      <c r="M2076" s="5">
        <v>2</v>
      </c>
      <c r="N2076" s="5">
        <v>8</v>
      </c>
      <c r="O2076" s="5">
        <v>30</v>
      </c>
      <c r="P2076" s="5">
        <v>12</v>
      </c>
      <c r="Q2076" s="5">
        <v>6</v>
      </c>
      <c r="R2076" s="5">
        <v>24</v>
      </c>
      <c r="S2076" s="5">
        <v>72</v>
      </c>
      <c r="T2076" s="4">
        <v>2160</v>
      </c>
      <c r="U2076" s="26">
        <f t="shared" si="64"/>
        <v>25.17985202048947</v>
      </c>
      <c r="V2076" s="26">
        <f t="shared" si="65"/>
        <v>755.39556061468409</v>
      </c>
      <c r="Z2076" s="4">
        <v>9</v>
      </c>
      <c r="AA2076" s="26">
        <v>95.126277816099091</v>
      </c>
      <c r="AB2076" s="26">
        <v>1807.3992785058826</v>
      </c>
    </row>
    <row r="2077" spans="1:28" x14ac:dyDescent="0.25">
      <c r="A2077" s="5" t="s">
        <v>5</v>
      </c>
      <c r="B2077" s="6" t="s">
        <v>1643</v>
      </c>
      <c r="C2077" s="6" t="s">
        <v>1644</v>
      </c>
      <c r="D2077" s="5">
        <v>2013</v>
      </c>
      <c r="E2077" s="5">
        <v>3</v>
      </c>
      <c r="F2077" s="5">
        <v>34</v>
      </c>
      <c r="G2077" s="5">
        <v>95630</v>
      </c>
      <c r="H2077" s="5" t="s">
        <v>1370</v>
      </c>
      <c r="I2077" s="7">
        <v>24</v>
      </c>
      <c r="J2077" s="5">
        <v>100</v>
      </c>
      <c r="K2077" s="5">
        <v>6</v>
      </c>
      <c r="L2077" s="5">
        <v>6</v>
      </c>
      <c r="M2077" s="5">
        <v>6</v>
      </c>
      <c r="N2077" s="5">
        <v>6</v>
      </c>
      <c r="O2077" s="5">
        <v>18</v>
      </c>
      <c r="P2077" s="5">
        <v>18</v>
      </c>
      <c r="Q2077" s="5">
        <v>18</v>
      </c>
      <c r="R2077" s="5">
        <v>18</v>
      </c>
      <c r="S2077" s="5">
        <v>72</v>
      </c>
      <c r="T2077" s="4">
        <v>7200</v>
      </c>
      <c r="U2077" s="26">
        <f t="shared" si="64"/>
        <v>25.791985336235541</v>
      </c>
      <c r="V2077" s="26">
        <f t="shared" si="65"/>
        <v>2579.1985336235539</v>
      </c>
      <c r="Z2077" s="4">
        <v>7</v>
      </c>
      <c r="AA2077" s="26">
        <v>12.594065008679971</v>
      </c>
      <c r="AB2077" s="26">
        <v>176.31691012151958</v>
      </c>
    </row>
    <row r="2078" spans="1:28" x14ac:dyDescent="0.25">
      <c r="A2078" s="5" t="s">
        <v>2989</v>
      </c>
      <c r="B2078" s="6" t="s">
        <v>1643</v>
      </c>
      <c r="C2078" s="6" t="s">
        <v>1644</v>
      </c>
      <c r="D2078" s="5">
        <v>2012</v>
      </c>
      <c r="E2078" s="5">
        <v>4</v>
      </c>
      <c r="F2078" s="5">
        <v>15</v>
      </c>
      <c r="G2078" s="5">
        <v>93268</v>
      </c>
      <c r="H2078" s="5" t="s">
        <v>1370</v>
      </c>
      <c r="I2078" s="7">
        <v>8</v>
      </c>
      <c r="J2078" s="5">
        <v>35</v>
      </c>
      <c r="K2078" s="5">
        <v>6</v>
      </c>
      <c r="L2078" s="5">
        <v>4</v>
      </c>
      <c r="M2078" s="5">
        <v>6</v>
      </c>
      <c r="N2078" s="5">
        <v>8</v>
      </c>
      <c r="O2078" s="5">
        <v>18</v>
      </c>
      <c r="P2078" s="5">
        <v>12</v>
      </c>
      <c r="Q2078" s="5">
        <v>18</v>
      </c>
      <c r="R2078" s="5">
        <v>24</v>
      </c>
      <c r="S2078" s="5">
        <v>72</v>
      </c>
      <c r="T2078" s="4">
        <v>2520</v>
      </c>
      <c r="U2078" s="26">
        <f t="shared" si="64"/>
        <v>25.707086614173232</v>
      </c>
      <c r="V2078" s="26">
        <f t="shared" si="65"/>
        <v>899.74803149606316</v>
      </c>
      <c r="Z2078" s="4">
        <v>6</v>
      </c>
      <c r="AA2078" s="26">
        <v>20.081293460284535</v>
      </c>
      <c r="AB2078" s="26">
        <v>582.35751034825148</v>
      </c>
    </row>
    <row r="2079" spans="1:28" x14ac:dyDescent="0.25">
      <c r="A2079" s="5" t="s">
        <v>3244</v>
      </c>
      <c r="B2079" s="6" t="s">
        <v>1643</v>
      </c>
      <c r="C2079" s="6" t="s">
        <v>1644</v>
      </c>
      <c r="D2079" s="5">
        <v>2012</v>
      </c>
      <c r="E2079" s="5">
        <v>4</v>
      </c>
      <c r="F2079" s="5">
        <v>27</v>
      </c>
      <c r="G2079" s="5">
        <v>93933</v>
      </c>
      <c r="H2079" s="5" t="s">
        <v>1370</v>
      </c>
      <c r="I2079" s="7">
        <v>2.7</v>
      </c>
      <c r="J2079" s="5">
        <v>22</v>
      </c>
      <c r="K2079" s="5">
        <v>6</v>
      </c>
      <c r="L2079" s="5">
        <v>6</v>
      </c>
      <c r="M2079" s="5">
        <v>6</v>
      </c>
      <c r="N2079" s="5">
        <v>6</v>
      </c>
      <c r="O2079" s="5">
        <v>18</v>
      </c>
      <c r="P2079" s="5">
        <v>18</v>
      </c>
      <c r="Q2079" s="5">
        <v>18</v>
      </c>
      <c r="R2079" s="5">
        <v>18</v>
      </c>
      <c r="S2079" s="5">
        <v>72</v>
      </c>
      <c r="T2079" s="4">
        <v>1584</v>
      </c>
      <c r="U2079" s="26">
        <f t="shared" si="64"/>
        <v>25.707086614173232</v>
      </c>
      <c r="V2079" s="26">
        <f t="shared" si="65"/>
        <v>565.55590551181115</v>
      </c>
      <c r="Z2079" s="4">
        <v>15</v>
      </c>
      <c r="AA2079" s="26">
        <v>6.4888851878473384</v>
      </c>
      <c r="AB2079" s="26">
        <v>188.17767044757281</v>
      </c>
    </row>
    <row r="2080" spans="1:28" x14ac:dyDescent="0.25">
      <c r="A2080" s="5" t="s">
        <v>2976</v>
      </c>
      <c r="B2080" s="6" t="s">
        <v>1643</v>
      </c>
      <c r="C2080" s="6" t="s">
        <v>1644</v>
      </c>
      <c r="D2080" s="5">
        <v>2011</v>
      </c>
      <c r="E2080" s="5">
        <v>5</v>
      </c>
      <c r="F2080" s="5">
        <v>9</v>
      </c>
      <c r="G2080" s="5">
        <v>95633</v>
      </c>
      <c r="H2080" s="5" t="s">
        <v>1370</v>
      </c>
      <c r="I2080" s="7">
        <v>4</v>
      </c>
      <c r="J2080" s="5">
        <v>40</v>
      </c>
      <c r="K2080" s="5">
        <v>8</v>
      </c>
      <c r="L2080" s="5">
        <v>4</v>
      </c>
      <c r="M2080" s="5">
        <v>8</v>
      </c>
      <c r="N2080" s="5">
        <v>4</v>
      </c>
      <c r="O2080" s="5">
        <v>24</v>
      </c>
      <c r="P2080" s="5">
        <v>12</v>
      </c>
      <c r="Q2080" s="5">
        <v>24</v>
      </c>
      <c r="R2080" s="5">
        <v>12</v>
      </c>
      <c r="S2080" s="5">
        <v>72</v>
      </c>
      <c r="T2080" s="4">
        <v>2880</v>
      </c>
      <c r="U2080" s="26">
        <f t="shared" si="64"/>
        <v>25.621358998681256</v>
      </c>
      <c r="V2080" s="26">
        <f t="shared" si="65"/>
        <v>1024.8543599472503</v>
      </c>
      <c r="Z2080" s="4">
        <v>15</v>
      </c>
      <c r="AA2080" s="26">
        <v>2.595554075138935</v>
      </c>
      <c r="AB2080" s="26">
        <v>77.86662225416805</v>
      </c>
    </row>
    <row r="2081" spans="1:28" x14ac:dyDescent="0.25">
      <c r="A2081" s="5" t="s">
        <v>1768</v>
      </c>
      <c r="B2081" s="6" t="s">
        <v>1643</v>
      </c>
      <c r="C2081" s="6" t="s">
        <v>1644</v>
      </c>
      <c r="D2081" s="5">
        <v>2009</v>
      </c>
      <c r="E2081" s="5">
        <v>7</v>
      </c>
      <c r="F2081" s="5">
        <v>19</v>
      </c>
      <c r="G2081" s="5">
        <v>90275</v>
      </c>
      <c r="H2081" s="5" t="s">
        <v>1645</v>
      </c>
      <c r="I2081" s="7">
        <v>1.9</v>
      </c>
      <c r="J2081" s="5">
        <v>10</v>
      </c>
      <c r="K2081" s="5">
        <v>4</v>
      </c>
      <c r="L2081" s="5">
        <v>4</v>
      </c>
      <c r="M2081" s="5">
        <v>8</v>
      </c>
      <c r="N2081" s="5">
        <v>8</v>
      </c>
      <c r="O2081" s="5">
        <v>12</v>
      </c>
      <c r="P2081" s="5">
        <v>12</v>
      </c>
      <c r="Q2081" s="5">
        <v>24</v>
      </c>
      <c r="R2081" s="5">
        <v>24</v>
      </c>
      <c r="S2081" s="5">
        <v>72</v>
      </c>
      <c r="T2081" s="4">
        <v>720</v>
      </c>
      <c r="U2081" s="26">
        <f t="shared" si="64"/>
        <v>25.447368052148317</v>
      </c>
      <c r="V2081" s="26">
        <f t="shared" si="65"/>
        <v>254.47368052148317</v>
      </c>
      <c r="Z2081" s="4">
        <v>13</v>
      </c>
      <c r="AA2081" s="26">
        <v>12.875050068298291</v>
      </c>
      <c r="AB2081" s="26">
        <v>257.50100136596581</v>
      </c>
    </row>
    <row r="2082" spans="1:28" x14ac:dyDescent="0.25">
      <c r="A2082" s="5" t="s">
        <v>74</v>
      </c>
      <c r="B2082" s="6" t="s">
        <v>1643</v>
      </c>
      <c r="C2082" s="6" t="s">
        <v>1644</v>
      </c>
      <c r="D2082" s="5">
        <v>2009</v>
      </c>
      <c r="E2082" s="5">
        <v>7</v>
      </c>
      <c r="F2082" s="5">
        <v>36</v>
      </c>
      <c r="G2082" s="5">
        <v>92374</v>
      </c>
      <c r="H2082" s="5" t="s">
        <v>1370</v>
      </c>
      <c r="I2082" s="7">
        <v>7.9</v>
      </c>
      <c r="J2082" s="5">
        <v>77</v>
      </c>
      <c r="K2082" s="5">
        <v>6</v>
      </c>
      <c r="L2082" s="5">
        <v>0</v>
      </c>
      <c r="M2082" s="5">
        <v>8</v>
      </c>
      <c r="N2082" s="5">
        <v>10</v>
      </c>
      <c r="O2082" s="5">
        <v>18</v>
      </c>
      <c r="P2082" s="5">
        <v>0</v>
      </c>
      <c r="Q2082" s="5">
        <v>24</v>
      </c>
      <c r="R2082" s="5">
        <v>30</v>
      </c>
      <c r="S2082" s="5">
        <v>72</v>
      </c>
      <c r="T2082" s="4">
        <v>5544</v>
      </c>
      <c r="U2082" s="26">
        <f t="shared" si="64"/>
        <v>25.447368052148317</v>
      </c>
      <c r="V2082" s="26">
        <f t="shared" si="65"/>
        <v>1959.4473400154204</v>
      </c>
      <c r="Z2082" s="4">
        <v>16</v>
      </c>
      <c r="AA2082" s="26">
        <v>58.639572397491456</v>
      </c>
      <c r="AB2082" s="26">
        <v>2345.5828958996581</v>
      </c>
    </row>
    <row r="2083" spans="1:28" x14ac:dyDescent="0.25">
      <c r="A2083" s="5" t="s">
        <v>104</v>
      </c>
      <c r="B2083" s="6" t="s">
        <v>1683</v>
      </c>
      <c r="C2083" s="6" t="s">
        <v>1644</v>
      </c>
      <c r="D2083" s="5">
        <v>2009</v>
      </c>
      <c r="E2083" s="5">
        <v>7</v>
      </c>
      <c r="F2083" s="5">
        <v>36</v>
      </c>
      <c r="G2083" s="5">
        <v>91737</v>
      </c>
      <c r="H2083" s="5" t="s">
        <v>1370</v>
      </c>
      <c r="I2083" s="7">
        <v>5.9</v>
      </c>
      <c r="J2083" s="5">
        <v>35</v>
      </c>
      <c r="K2083" s="5">
        <v>10</v>
      </c>
      <c r="L2083" s="5">
        <v>0</v>
      </c>
      <c r="M2083" s="5">
        <v>4</v>
      </c>
      <c r="N2083" s="5">
        <v>10</v>
      </c>
      <c r="O2083" s="5">
        <v>30</v>
      </c>
      <c r="P2083" s="5">
        <v>0</v>
      </c>
      <c r="Q2083" s="5">
        <v>12</v>
      </c>
      <c r="R2083" s="5">
        <v>30</v>
      </c>
      <c r="S2083" s="5">
        <v>72</v>
      </c>
      <c r="T2083" s="4">
        <v>2520</v>
      </c>
      <c r="U2083" s="26">
        <f t="shared" si="64"/>
        <v>25.447368052148317</v>
      </c>
      <c r="V2083" s="26">
        <f t="shared" si="65"/>
        <v>890.65788182519111</v>
      </c>
      <c r="Z2083" s="4">
        <v>9</v>
      </c>
      <c r="AA2083" s="26">
        <v>38.050511126439638</v>
      </c>
      <c r="AB2083" s="26">
        <v>1522.0204450575854</v>
      </c>
    </row>
    <row r="2084" spans="1:28" x14ac:dyDescent="0.25">
      <c r="A2084" s="5" t="s">
        <v>152</v>
      </c>
      <c r="B2084" s="6" t="s">
        <v>1660</v>
      </c>
      <c r="C2084" s="6" t="s">
        <v>1151</v>
      </c>
      <c r="D2084" s="5">
        <v>2008</v>
      </c>
      <c r="E2084" s="5">
        <v>8</v>
      </c>
      <c r="F2084" s="5">
        <v>37</v>
      </c>
      <c r="G2084" s="5">
        <v>92024</v>
      </c>
      <c r="H2084" s="5" t="s">
        <v>1370</v>
      </c>
      <c r="I2084" s="7">
        <v>6</v>
      </c>
      <c r="J2084" s="5">
        <v>100</v>
      </c>
      <c r="K2084" s="5">
        <v>6</v>
      </c>
      <c r="L2084" s="5">
        <v>6</v>
      </c>
      <c r="M2084" s="5">
        <v>6</v>
      </c>
      <c r="N2084" s="5">
        <v>6</v>
      </c>
      <c r="O2084" s="5">
        <v>18</v>
      </c>
      <c r="P2084" s="5">
        <v>18</v>
      </c>
      <c r="Q2084" s="5">
        <v>18</v>
      </c>
      <c r="R2084" s="5">
        <v>18</v>
      </c>
      <c r="S2084" s="5">
        <v>72</v>
      </c>
      <c r="T2084" s="4">
        <v>7200</v>
      </c>
      <c r="U2084" s="26">
        <f t="shared" si="64"/>
        <v>25.359079596149332</v>
      </c>
      <c r="V2084" s="26">
        <f t="shared" si="65"/>
        <v>2535.9079596149331</v>
      </c>
      <c r="Z2084" s="4">
        <v>13</v>
      </c>
      <c r="AA2084" s="26">
        <v>16.737565088787779</v>
      </c>
      <c r="AB2084" s="26">
        <v>33.475130177575558</v>
      </c>
    </row>
    <row r="2085" spans="1:28" x14ac:dyDescent="0.25">
      <c r="A2085" s="5" t="s">
        <v>3103</v>
      </c>
      <c r="B2085" s="6" t="s">
        <v>1643</v>
      </c>
      <c r="C2085" s="6" t="s">
        <v>1644</v>
      </c>
      <c r="D2085" s="5">
        <v>2007</v>
      </c>
      <c r="E2085" s="5">
        <v>9</v>
      </c>
      <c r="F2085" s="5">
        <v>19</v>
      </c>
      <c r="G2085" s="5">
        <v>93552</v>
      </c>
      <c r="H2085" s="5" t="s">
        <v>1370</v>
      </c>
      <c r="I2085" s="7">
        <v>4</v>
      </c>
      <c r="J2085" s="5">
        <v>40</v>
      </c>
      <c r="K2085" s="5">
        <v>6</v>
      </c>
      <c r="L2085" s="5">
        <v>6</v>
      </c>
      <c r="M2085" s="5">
        <v>6</v>
      </c>
      <c r="N2085" s="5">
        <v>6</v>
      </c>
      <c r="O2085" s="5">
        <v>18</v>
      </c>
      <c r="P2085" s="5">
        <v>18</v>
      </c>
      <c r="Q2085" s="5">
        <v>18</v>
      </c>
      <c r="R2085" s="5">
        <v>18</v>
      </c>
      <c r="S2085" s="5">
        <v>72</v>
      </c>
      <c r="T2085" s="4">
        <v>2880</v>
      </c>
      <c r="U2085" s="26">
        <f t="shared" si="64"/>
        <v>25.26991198470941</v>
      </c>
      <c r="V2085" s="26">
        <f t="shared" si="65"/>
        <v>1010.7964793883764</v>
      </c>
      <c r="Z2085" s="4">
        <v>4</v>
      </c>
      <c r="AA2085" s="26">
        <v>29.920955148499221</v>
      </c>
      <c r="AB2085" s="26">
        <v>658.2610132669829</v>
      </c>
    </row>
    <row r="2086" spans="1:28" x14ac:dyDescent="0.25">
      <c r="A2086" s="5" t="s">
        <v>1968</v>
      </c>
      <c r="B2086" s="6" t="s">
        <v>1643</v>
      </c>
      <c r="C2086" s="6" t="s">
        <v>1644</v>
      </c>
      <c r="D2086" s="5">
        <v>2006</v>
      </c>
      <c r="E2086" s="5">
        <v>10</v>
      </c>
      <c r="F2086" s="5">
        <v>31</v>
      </c>
      <c r="G2086" s="5">
        <v>96143</v>
      </c>
      <c r="H2086" s="5" t="s">
        <v>1645</v>
      </c>
      <c r="I2086" s="7">
        <v>2.1</v>
      </c>
      <c r="J2086" s="5">
        <v>29</v>
      </c>
      <c r="K2086" s="5">
        <v>4</v>
      </c>
      <c r="L2086" s="5">
        <v>15</v>
      </c>
      <c r="M2086" s="5">
        <v>5</v>
      </c>
      <c r="N2086" s="5">
        <v>0</v>
      </c>
      <c r="O2086" s="5">
        <v>12</v>
      </c>
      <c r="P2086" s="5">
        <v>45</v>
      </c>
      <c r="Q2086" s="5">
        <v>15</v>
      </c>
      <c r="R2086" s="5">
        <v>0</v>
      </c>
      <c r="S2086" s="5">
        <v>72</v>
      </c>
      <c r="T2086" s="4">
        <v>2088</v>
      </c>
      <c r="U2086" s="26">
        <f t="shared" si="64"/>
        <v>25.17985202048947</v>
      </c>
      <c r="V2086" s="26">
        <f t="shared" si="65"/>
        <v>730.21570859419467</v>
      </c>
      <c r="Z2086" s="4">
        <v>8</v>
      </c>
      <c r="AA2086" s="26">
        <v>75.829715427311584</v>
      </c>
      <c r="AB2086" s="26">
        <v>1516.5943085462318</v>
      </c>
    </row>
    <row r="2087" spans="1:28" x14ac:dyDescent="0.25">
      <c r="A2087" s="5" t="s">
        <v>1978</v>
      </c>
      <c r="B2087" s="6" t="s">
        <v>1643</v>
      </c>
      <c r="C2087" s="6" t="s">
        <v>1644</v>
      </c>
      <c r="D2087" s="5">
        <v>2006</v>
      </c>
      <c r="E2087" s="5">
        <v>10</v>
      </c>
      <c r="F2087" s="5">
        <v>31</v>
      </c>
      <c r="G2087" s="5">
        <v>95650</v>
      </c>
      <c r="H2087" s="5" t="s">
        <v>1645</v>
      </c>
      <c r="I2087" s="7">
        <v>1</v>
      </c>
      <c r="J2087" s="5">
        <v>2</v>
      </c>
      <c r="K2087" s="5">
        <v>8</v>
      </c>
      <c r="L2087" s="5">
        <v>8</v>
      </c>
      <c r="M2087" s="5">
        <v>5</v>
      </c>
      <c r="N2087" s="5">
        <v>3</v>
      </c>
      <c r="O2087" s="5">
        <v>24</v>
      </c>
      <c r="P2087" s="5">
        <v>24</v>
      </c>
      <c r="Q2087" s="5">
        <v>15</v>
      </c>
      <c r="R2087" s="5">
        <v>9</v>
      </c>
      <c r="S2087" s="5">
        <v>72</v>
      </c>
      <c r="T2087" s="4">
        <v>144</v>
      </c>
      <c r="U2087" s="26">
        <f t="shared" si="64"/>
        <v>25.17985202048947</v>
      </c>
      <c r="V2087" s="26">
        <f t="shared" si="65"/>
        <v>50.35970404097894</v>
      </c>
      <c r="Z2087" s="4">
        <v>8</v>
      </c>
      <c r="AA2087" s="26">
        <v>0</v>
      </c>
      <c r="AB2087" s="26">
        <v>0</v>
      </c>
    </row>
    <row r="2088" spans="1:28" x14ac:dyDescent="0.25">
      <c r="A2088" s="5" t="s">
        <v>1995</v>
      </c>
      <c r="B2088" s="6" t="s">
        <v>1643</v>
      </c>
      <c r="C2088" s="6" t="s">
        <v>1644</v>
      </c>
      <c r="D2088" s="5">
        <v>2006</v>
      </c>
      <c r="E2088" s="5">
        <v>10</v>
      </c>
      <c r="F2088" s="5">
        <v>33</v>
      </c>
      <c r="G2088" s="5">
        <v>92562</v>
      </c>
      <c r="H2088" s="5" t="s">
        <v>1645</v>
      </c>
      <c r="I2088" s="7">
        <v>3.9</v>
      </c>
      <c r="J2088" s="5">
        <v>50</v>
      </c>
      <c r="K2088" s="5">
        <v>6</v>
      </c>
      <c r="L2088" s="5">
        <v>6</v>
      </c>
      <c r="M2088" s="5">
        <v>6</v>
      </c>
      <c r="N2088" s="5">
        <v>6</v>
      </c>
      <c r="O2088" s="5">
        <v>18</v>
      </c>
      <c r="P2088" s="5">
        <v>18</v>
      </c>
      <c r="Q2088" s="5">
        <v>18</v>
      </c>
      <c r="R2088" s="5">
        <v>18</v>
      </c>
      <c r="S2088" s="5">
        <v>72</v>
      </c>
      <c r="T2088" s="4">
        <v>3600</v>
      </c>
      <c r="U2088" s="26">
        <f t="shared" si="64"/>
        <v>25.17985202048947</v>
      </c>
      <c r="V2088" s="26">
        <f t="shared" si="65"/>
        <v>1258.9926010244735</v>
      </c>
      <c r="Z2088" s="4">
        <v>7</v>
      </c>
      <c r="AA2088" s="26">
        <v>88.158455060759792</v>
      </c>
      <c r="AB2088" s="26">
        <v>5025.0319384633085</v>
      </c>
    </row>
    <row r="2089" spans="1:28" x14ac:dyDescent="0.25">
      <c r="A2089" s="5" t="s">
        <v>3198</v>
      </c>
      <c r="B2089" s="6" t="s">
        <v>1643</v>
      </c>
      <c r="C2089" s="6" t="s">
        <v>1644</v>
      </c>
      <c r="D2089" s="5">
        <v>2006</v>
      </c>
      <c r="E2089" s="5">
        <v>10</v>
      </c>
      <c r="F2089" s="5">
        <v>19</v>
      </c>
      <c r="G2089" s="5">
        <v>92069</v>
      </c>
      <c r="H2089" s="5" t="s">
        <v>1370</v>
      </c>
      <c r="I2089" s="7">
        <v>3.5</v>
      </c>
      <c r="J2089" s="5">
        <v>29</v>
      </c>
      <c r="K2089" s="5">
        <v>4</v>
      </c>
      <c r="L2089" s="5">
        <v>0</v>
      </c>
      <c r="M2089" s="5">
        <v>10</v>
      </c>
      <c r="N2089" s="5">
        <v>10</v>
      </c>
      <c r="O2089" s="5">
        <v>12</v>
      </c>
      <c r="P2089" s="5">
        <v>0</v>
      </c>
      <c r="Q2089" s="5">
        <v>30</v>
      </c>
      <c r="R2089" s="5">
        <v>30</v>
      </c>
      <c r="S2089" s="5">
        <v>72</v>
      </c>
      <c r="T2089" s="4">
        <v>2088</v>
      </c>
      <c r="U2089" s="26">
        <f t="shared" si="64"/>
        <v>25.17985202048947</v>
      </c>
      <c r="V2089" s="26">
        <f t="shared" si="65"/>
        <v>730.21570859419467</v>
      </c>
      <c r="Z2089" s="4">
        <v>8</v>
      </c>
      <c r="AA2089" s="26">
        <v>29.068057580469439</v>
      </c>
      <c r="AB2089" s="26">
        <v>1744.0834548281664</v>
      </c>
    </row>
    <row r="2090" spans="1:28" x14ac:dyDescent="0.25">
      <c r="A2090" s="5" t="s">
        <v>3449</v>
      </c>
      <c r="B2090" s="6" t="s">
        <v>1660</v>
      </c>
      <c r="C2090" s="6" t="s">
        <v>1151</v>
      </c>
      <c r="D2090" s="5">
        <v>2006</v>
      </c>
      <c r="E2090" s="5">
        <v>10</v>
      </c>
      <c r="F2090" s="5">
        <v>33</v>
      </c>
      <c r="G2090" s="5">
        <v>92587</v>
      </c>
      <c r="H2090" s="5" t="s">
        <v>1370</v>
      </c>
      <c r="I2090" s="7">
        <v>1.9</v>
      </c>
      <c r="J2090" s="5">
        <v>30</v>
      </c>
      <c r="K2090" s="5">
        <v>6</v>
      </c>
      <c r="L2090" s="5">
        <v>6</v>
      </c>
      <c r="M2090" s="5">
        <v>6</v>
      </c>
      <c r="N2090" s="5">
        <v>6</v>
      </c>
      <c r="O2090" s="5">
        <v>18</v>
      </c>
      <c r="P2090" s="5">
        <v>18</v>
      </c>
      <c r="Q2090" s="5">
        <v>18</v>
      </c>
      <c r="R2090" s="5">
        <v>18</v>
      </c>
      <c r="S2090" s="5">
        <v>72</v>
      </c>
      <c r="T2090" s="4">
        <v>2160</v>
      </c>
      <c r="U2090" s="26">
        <f t="shared" si="64"/>
        <v>25.17985202048947</v>
      </c>
      <c r="V2090" s="26">
        <f t="shared" si="65"/>
        <v>755.39556061468409</v>
      </c>
      <c r="Z2090" s="4">
        <v>13</v>
      </c>
      <c r="AA2090" s="26">
        <v>0</v>
      </c>
      <c r="AB2090" s="26">
        <v>0</v>
      </c>
    </row>
    <row r="2091" spans="1:28" x14ac:dyDescent="0.25">
      <c r="A2091" s="5" t="s">
        <v>190</v>
      </c>
      <c r="B2091" s="6" t="s">
        <v>1643</v>
      </c>
      <c r="C2091" s="6" t="s">
        <v>1644</v>
      </c>
      <c r="D2091" s="5">
        <v>2006</v>
      </c>
      <c r="E2091" s="5">
        <v>10</v>
      </c>
      <c r="F2091" s="5">
        <v>37</v>
      </c>
      <c r="G2091" s="5">
        <v>92102</v>
      </c>
      <c r="H2091" s="5" t="s">
        <v>1370</v>
      </c>
      <c r="I2091" s="7">
        <v>4.8</v>
      </c>
      <c r="J2091" s="5">
        <v>50</v>
      </c>
      <c r="K2091" s="5">
        <v>4</v>
      </c>
      <c r="L2091" s="5">
        <v>0</v>
      </c>
      <c r="M2091" s="5">
        <v>8</v>
      </c>
      <c r="N2091" s="5">
        <v>12</v>
      </c>
      <c r="O2091" s="5">
        <v>12</v>
      </c>
      <c r="P2091" s="5">
        <v>0</v>
      </c>
      <c r="Q2091" s="5">
        <v>24</v>
      </c>
      <c r="R2091" s="5">
        <v>36</v>
      </c>
      <c r="S2091" s="5">
        <v>72</v>
      </c>
      <c r="T2091" s="4">
        <v>3600</v>
      </c>
      <c r="U2091" s="26">
        <f t="shared" si="64"/>
        <v>25.17985202048947</v>
      </c>
      <c r="V2091" s="26">
        <f t="shared" si="65"/>
        <v>1258.9926010244735</v>
      </c>
      <c r="Z2091" s="4">
        <v>10</v>
      </c>
      <c r="AA2091" s="26">
        <v>33.097356544165059</v>
      </c>
      <c r="AB2091" s="26">
        <v>959.82333978078668</v>
      </c>
    </row>
    <row r="2092" spans="1:28" x14ac:dyDescent="0.25">
      <c r="A2092" s="5" t="s">
        <v>255</v>
      </c>
      <c r="B2092" s="6" t="s">
        <v>1643</v>
      </c>
      <c r="C2092" s="6" t="s">
        <v>1644</v>
      </c>
      <c r="D2092" s="5">
        <v>2006</v>
      </c>
      <c r="E2092" s="5">
        <v>10</v>
      </c>
      <c r="F2092" s="5">
        <v>40</v>
      </c>
      <c r="G2092" s="5">
        <v>93446</v>
      </c>
      <c r="H2092" s="5" t="s">
        <v>1370</v>
      </c>
      <c r="I2092" s="7">
        <v>5.9</v>
      </c>
      <c r="J2092" s="5">
        <v>50</v>
      </c>
      <c r="K2092" s="5">
        <v>6</v>
      </c>
      <c r="L2092" s="5">
        <v>9</v>
      </c>
      <c r="M2092" s="5">
        <v>6</v>
      </c>
      <c r="N2092" s="5">
        <v>3</v>
      </c>
      <c r="O2092" s="5">
        <v>18</v>
      </c>
      <c r="P2092" s="5">
        <v>27</v>
      </c>
      <c r="Q2092" s="5">
        <v>18</v>
      </c>
      <c r="R2092" s="5">
        <v>9</v>
      </c>
      <c r="S2092" s="5">
        <v>72</v>
      </c>
      <c r="T2092" s="4">
        <v>3600</v>
      </c>
      <c r="U2092" s="26">
        <f t="shared" si="64"/>
        <v>25.17985202048947</v>
      </c>
      <c r="V2092" s="26">
        <f t="shared" si="65"/>
        <v>1258.9926010244735</v>
      </c>
      <c r="Z2092" s="4">
        <v>11</v>
      </c>
      <c r="AA2092" s="26">
        <v>25.55413599467553</v>
      </c>
      <c r="AB2092" s="26">
        <v>1022.1654397870212</v>
      </c>
    </row>
    <row r="2093" spans="1:28" x14ac:dyDescent="0.25">
      <c r="A2093" s="5" t="s">
        <v>335</v>
      </c>
      <c r="B2093" s="6" t="s">
        <v>1643</v>
      </c>
      <c r="C2093" s="6" t="s">
        <v>1644</v>
      </c>
      <c r="D2093" s="5">
        <v>2006</v>
      </c>
      <c r="E2093" s="5">
        <v>10</v>
      </c>
      <c r="F2093" s="5">
        <v>43</v>
      </c>
      <c r="G2093" s="5">
        <v>95071</v>
      </c>
      <c r="H2093" s="5" t="s">
        <v>1370</v>
      </c>
      <c r="I2093" s="7">
        <v>4.5</v>
      </c>
      <c r="J2093" s="5">
        <v>65</v>
      </c>
      <c r="K2093" s="5">
        <v>6</v>
      </c>
      <c r="L2093" s="5">
        <v>6</v>
      </c>
      <c r="M2093" s="5">
        <v>6</v>
      </c>
      <c r="N2093" s="5">
        <v>6</v>
      </c>
      <c r="O2093" s="5">
        <v>18</v>
      </c>
      <c r="P2093" s="5">
        <v>18</v>
      </c>
      <c r="Q2093" s="5">
        <v>18</v>
      </c>
      <c r="R2093" s="5">
        <v>18</v>
      </c>
      <c r="S2093" s="5">
        <v>72</v>
      </c>
      <c r="T2093" s="4">
        <v>4680</v>
      </c>
      <c r="U2093" s="26">
        <f t="shared" si="64"/>
        <v>25.17985202048947</v>
      </c>
      <c r="V2093" s="26">
        <f t="shared" si="65"/>
        <v>1636.6903813318156</v>
      </c>
      <c r="Z2093" s="4">
        <v>13</v>
      </c>
      <c r="AA2093" s="26">
        <v>19.312575102447436</v>
      </c>
      <c r="AB2093" s="26">
        <v>482.81437756118589</v>
      </c>
    </row>
    <row r="2094" spans="1:28" x14ac:dyDescent="0.25">
      <c r="A2094" s="5" t="s">
        <v>1770</v>
      </c>
      <c r="B2094" s="6" t="s">
        <v>1660</v>
      </c>
      <c r="C2094" s="6" t="s">
        <v>1151</v>
      </c>
      <c r="D2094" s="5">
        <v>2005</v>
      </c>
      <c r="E2094" s="5">
        <v>11</v>
      </c>
      <c r="F2094" s="5">
        <v>19</v>
      </c>
      <c r="G2094" s="5">
        <v>93543</v>
      </c>
      <c r="H2094" s="5" t="s">
        <v>1645</v>
      </c>
      <c r="I2094" s="7">
        <v>3.9</v>
      </c>
      <c r="J2094" s="5">
        <v>40</v>
      </c>
      <c r="K2094" s="5">
        <v>4</v>
      </c>
      <c r="L2094" s="5">
        <v>10</v>
      </c>
      <c r="M2094" s="5">
        <v>8</v>
      </c>
      <c r="N2094" s="5">
        <v>2</v>
      </c>
      <c r="O2094" s="5">
        <v>12</v>
      </c>
      <c r="P2094" s="5">
        <v>30</v>
      </c>
      <c r="Q2094" s="5">
        <v>24</v>
      </c>
      <c r="R2094" s="5">
        <v>6</v>
      </c>
      <c r="S2094" s="5">
        <v>72</v>
      </c>
      <c r="T2094" s="4">
        <v>2880</v>
      </c>
      <c r="U2094" s="26">
        <f t="shared" si="64"/>
        <v>25.088886240674977</v>
      </c>
      <c r="V2094" s="26">
        <f t="shared" si="65"/>
        <v>1003.5554496269991</v>
      </c>
      <c r="Z2094" s="4">
        <v>14</v>
      </c>
      <c r="AA2094" s="26">
        <v>41.362549497147086</v>
      </c>
      <c r="AB2094" s="26">
        <v>1654.5019798858834</v>
      </c>
    </row>
    <row r="2095" spans="1:28" x14ac:dyDescent="0.25">
      <c r="A2095" s="5" t="s">
        <v>2026</v>
      </c>
      <c r="B2095" s="6" t="s">
        <v>1643</v>
      </c>
      <c r="C2095" s="6" t="s">
        <v>1644</v>
      </c>
      <c r="D2095" s="5">
        <v>2005</v>
      </c>
      <c r="E2095" s="5">
        <v>11</v>
      </c>
      <c r="F2095" s="5">
        <v>34</v>
      </c>
      <c r="G2095" s="5">
        <v>95632</v>
      </c>
      <c r="H2095" s="5" t="s">
        <v>1645</v>
      </c>
      <c r="I2095" s="7">
        <v>2</v>
      </c>
      <c r="J2095" s="5">
        <v>10</v>
      </c>
      <c r="K2095" s="5">
        <v>2</v>
      </c>
      <c r="L2095" s="5">
        <v>2</v>
      </c>
      <c r="M2095" s="5">
        <v>5</v>
      </c>
      <c r="N2095" s="5">
        <v>15</v>
      </c>
      <c r="O2095" s="5">
        <v>6</v>
      </c>
      <c r="P2095" s="5">
        <v>6</v>
      </c>
      <c r="Q2095" s="5">
        <v>15</v>
      </c>
      <c r="R2095" s="5">
        <v>45</v>
      </c>
      <c r="S2095" s="5">
        <v>72</v>
      </c>
      <c r="T2095" s="4">
        <v>720</v>
      </c>
      <c r="U2095" s="26">
        <f t="shared" si="64"/>
        <v>25.088886240674977</v>
      </c>
      <c r="V2095" s="26">
        <f t="shared" si="65"/>
        <v>250.88886240674978</v>
      </c>
      <c r="Z2095" s="4">
        <v>16</v>
      </c>
      <c r="AA2095" s="26">
        <v>20.849625741330293</v>
      </c>
      <c r="AB2095" s="26">
        <v>500.39101779192703</v>
      </c>
    </row>
    <row r="2096" spans="1:28" x14ac:dyDescent="0.25">
      <c r="A2096" s="5" t="s">
        <v>2907</v>
      </c>
      <c r="B2096" s="6" t="s">
        <v>1643</v>
      </c>
      <c r="C2096" s="6" t="s">
        <v>1644</v>
      </c>
      <c r="D2096" s="5">
        <v>2005</v>
      </c>
      <c r="E2096" s="5">
        <v>11</v>
      </c>
      <c r="F2096" s="5">
        <v>1</v>
      </c>
      <c r="G2096" s="5">
        <v>94566</v>
      </c>
      <c r="H2096" s="5" t="s">
        <v>1370</v>
      </c>
      <c r="I2096" s="7">
        <v>4.5999999999999996</v>
      </c>
      <c r="J2096" s="5">
        <v>20</v>
      </c>
      <c r="K2096" s="5">
        <v>8</v>
      </c>
      <c r="L2096" s="5">
        <v>2</v>
      </c>
      <c r="M2096" s="5">
        <v>8</v>
      </c>
      <c r="N2096" s="5">
        <v>6</v>
      </c>
      <c r="O2096" s="5">
        <v>24</v>
      </c>
      <c r="P2096" s="5">
        <v>6</v>
      </c>
      <c r="Q2096" s="5">
        <v>24</v>
      </c>
      <c r="R2096" s="5">
        <v>18</v>
      </c>
      <c r="S2096" s="5">
        <v>72</v>
      </c>
      <c r="T2096" s="4">
        <v>1440</v>
      </c>
      <c r="U2096" s="26">
        <f t="shared" si="64"/>
        <v>25.088886240674977</v>
      </c>
      <c r="V2096" s="26">
        <f t="shared" si="65"/>
        <v>501.77772481349956</v>
      </c>
      <c r="Z2096" s="4">
        <v>11</v>
      </c>
      <c r="AA2096" s="26">
        <v>7.6662407984026597</v>
      </c>
      <c r="AB2096" s="26">
        <v>229.9872239520798</v>
      </c>
    </row>
    <row r="2097" spans="1:28" x14ac:dyDescent="0.25">
      <c r="A2097" s="5" t="s">
        <v>99</v>
      </c>
      <c r="B2097" s="6" t="s">
        <v>1643</v>
      </c>
      <c r="C2097" s="6" t="s">
        <v>1644</v>
      </c>
      <c r="D2097" s="5">
        <v>2005</v>
      </c>
      <c r="E2097" s="5">
        <v>11</v>
      </c>
      <c r="F2097" s="5">
        <v>36</v>
      </c>
      <c r="G2097" s="5">
        <v>92410</v>
      </c>
      <c r="H2097" s="5" t="s">
        <v>1370</v>
      </c>
      <c r="I2097" s="7">
        <v>2.1</v>
      </c>
      <c r="J2097" s="5">
        <v>41</v>
      </c>
      <c r="K2097" s="5">
        <v>12</v>
      </c>
      <c r="L2097" s="5">
        <v>12</v>
      </c>
      <c r="M2097" s="5">
        <v>0</v>
      </c>
      <c r="N2097" s="5">
        <v>0</v>
      </c>
      <c r="O2097" s="5">
        <v>36</v>
      </c>
      <c r="P2097" s="5">
        <v>36</v>
      </c>
      <c r="Q2097" s="5">
        <v>0</v>
      </c>
      <c r="R2097" s="5">
        <v>0</v>
      </c>
      <c r="S2097" s="5">
        <v>72</v>
      </c>
      <c r="T2097" s="4">
        <v>2952</v>
      </c>
      <c r="U2097" s="26">
        <f t="shared" si="64"/>
        <v>25.088886240674977</v>
      </c>
      <c r="V2097" s="26">
        <f t="shared" si="65"/>
        <v>1028.644335867674</v>
      </c>
      <c r="Z2097" s="4">
        <v>12</v>
      </c>
      <c r="AA2097" s="26">
        <v>5.1301949930468371</v>
      </c>
      <c r="AB2097" s="26">
        <v>153.9058497914051</v>
      </c>
    </row>
    <row r="2098" spans="1:28" x14ac:dyDescent="0.25">
      <c r="A2098" s="5" t="s">
        <v>122</v>
      </c>
      <c r="B2098" s="6" t="s">
        <v>1660</v>
      </c>
      <c r="C2098" s="6" t="s">
        <v>1151</v>
      </c>
      <c r="D2098" s="5">
        <v>2005</v>
      </c>
      <c r="E2098" s="5">
        <v>11</v>
      </c>
      <c r="F2098" s="5">
        <v>37</v>
      </c>
      <c r="G2098" s="5">
        <v>92071</v>
      </c>
      <c r="H2098" s="5" t="s">
        <v>1370</v>
      </c>
      <c r="I2098" s="7">
        <v>5.8</v>
      </c>
      <c r="J2098" s="5">
        <v>32</v>
      </c>
      <c r="K2098" s="5">
        <v>6</v>
      </c>
      <c r="L2098" s="5">
        <v>0</v>
      </c>
      <c r="M2098" s="5">
        <v>8</v>
      </c>
      <c r="N2098" s="5">
        <v>10</v>
      </c>
      <c r="O2098" s="5">
        <v>18</v>
      </c>
      <c r="P2098" s="5">
        <v>0</v>
      </c>
      <c r="Q2098" s="5">
        <v>24</v>
      </c>
      <c r="R2098" s="5">
        <v>30</v>
      </c>
      <c r="S2098" s="5">
        <v>72</v>
      </c>
      <c r="T2098" s="4">
        <v>2304</v>
      </c>
      <c r="U2098" s="26">
        <f t="shared" si="64"/>
        <v>25.088886240674977</v>
      </c>
      <c r="V2098" s="26">
        <f t="shared" si="65"/>
        <v>802.84435970159927</v>
      </c>
      <c r="Z2098" s="4">
        <v>14</v>
      </c>
      <c r="AA2098" s="26">
        <v>16.803535733216005</v>
      </c>
      <c r="AB2098" s="26">
        <v>756.15910799472022</v>
      </c>
    </row>
    <row r="2099" spans="1:28" x14ac:dyDescent="0.25">
      <c r="A2099" s="5" t="s">
        <v>2912</v>
      </c>
      <c r="B2099" s="6" t="s">
        <v>1660</v>
      </c>
      <c r="C2099" s="6" t="s">
        <v>1151</v>
      </c>
      <c r="D2099" s="5">
        <v>2004</v>
      </c>
      <c r="E2099" s="5">
        <v>12</v>
      </c>
      <c r="F2099" s="5">
        <v>1</v>
      </c>
      <c r="G2099" s="5">
        <v>94608</v>
      </c>
      <c r="H2099" s="5" t="s">
        <v>1370</v>
      </c>
      <c r="I2099" s="7">
        <v>5.4</v>
      </c>
      <c r="J2099" s="5">
        <v>30</v>
      </c>
      <c r="K2099" s="5">
        <v>4</v>
      </c>
      <c r="L2099" s="5">
        <v>10</v>
      </c>
      <c r="M2099" s="5">
        <v>6</v>
      </c>
      <c r="N2099" s="5">
        <v>4</v>
      </c>
      <c r="O2099" s="5">
        <v>12</v>
      </c>
      <c r="P2099" s="5">
        <v>30</v>
      </c>
      <c r="Q2099" s="5">
        <v>18</v>
      </c>
      <c r="R2099" s="5">
        <v>12</v>
      </c>
      <c r="S2099" s="5">
        <v>72</v>
      </c>
      <c r="T2099" s="4">
        <v>2160</v>
      </c>
      <c r="U2099" s="26">
        <f t="shared" si="64"/>
        <v>24.997000910266856</v>
      </c>
      <c r="V2099" s="26">
        <f t="shared" si="65"/>
        <v>749.91002730800562</v>
      </c>
      <c r="Z2099" s="4">
        <v>15</v>
      </c>
      <c r="AA2099" s="26">
        <v>15.573324450833612</v>
      </c>
      <c r="AB2099" s="26">
        <v>778.66622254168055</v>
      </c>
    </row>
    <row r="2100" spans="1:28" x14ac:dyDescent="0.25">
      <c r="A2100" s="5" t="s">
        <v>3425</v>
      </c>
      <c r="B2100" s="6" t="s">
        <v>1643</v>
      </c>
      <c r="C2100" s="6" t="s">
        <v>1644</v>
      </c>
      <c r="D2100" s="5">
        <v>2004</v>
      </c>
      <c r="E2100" s="5">
        <v>12</v>
      </c>
      <c r="F2100" s="5">
        <v>33</v>
      </c>
      <c r="G2100" s="5">
        <v>92591</v>
      </c>
      <c r="H2100" s="5" t="s">
        <v>1370</v>
      </c>
      <c r="I2100" s="7">
        <v>5.9</v>
      </c>
      <c r="J2100" s="5">
        <v>81</v>
      </c>
      <c r="K2100" s="5">
        <v>4</v>
      </c>
      <c r="L2100" s="5">
        <v>4</v>
      </c>
      <c r="M2100" s="5">
        <v>8</v>
      </c>
      <c r="N2100" s="5">
        <v>8</v>
      </c>
      <c r="O2100" s="5">
        <v>12</v>
      </c>
      <c r="P2100" s="5">
        <v>12</v>
      </c>
      <c r="Q2100" s="5">
        <v>24</v>
      </c>
      <c r="R2100" s="5">
        <v>24</v>
      </c>
      <c r="S2100" s="5">
        <v>72</v>
      </c>
      <c r="T2100" s="4">
        <v>5832</v>
      </c>
      <c r="U2100" s="26">
        <f t="shared" si="64"/>
        <v>24.997000910266856</v>
      </c>
      <c r="V2100" s="26">
        <f t="shared" si="65"/>
        <v>2024.7570737316153</v>
      </c>
      <c r="Z2100" s="4">
        <v>12</v>
      </c>
      <c r="AA2100" s="26">
        <v>25.650974965234184</v>
      </c>
      <c r="AB2100" s="26">
        <v>795.18022392225976</v>
      </c>
    </row>
    <row r="2101" spans="1:28" x14ac:dyDescent="0.25">
      <c r="A2101" s="5" t="s">
        <v>1696</v>
      </c>
      <c r="B2101" s="6" t="s">
        <v>1643</v>
      </c>
      <c r="C2101" s="6" t="s">
        <v>1644</v>
      </c>
      <c r="D2101" s="5">
        <v>2003</v>
      </c>
      <c r="E2101" s="5">
        <v>13</v>
      </c>
      <c r="F2101" s="5">
        <v>5</v>
      </c>
      <c r="G2101" s="5">
        <v>95252</v>
      </c>
      <c r="H2101" s="5" t="s">
        <v>1645</v>
      </c>
      <c r="I2101" s="7">
        <v>5</v>
      </c>
      <c r="J2101" s="5">
        <v>71</v>
      </c>
      <c r="K2101" s="5">
        <v>5</v>
      </c>
      <c r="L2101" s="5">
        <v>5</v>
      </c>
      <c r="M2101" s="5">
        <v>12</v>
      </c>
      <c r="N2101" s="5">
        <v>2</v>
      </c>
      <c r="O2101" s="5">
        <v>15</v>
      </c>
      <c r="P2101" s="5">
        <v>15</v>
      </c>
      <c r="Q2101" s="5">
        <v>36</v>
      </c>
      <c r="R2101" s="5">
        <v>6</v>
      </c>
      <c r="S2101" s="5">
        <v>72</v>
      </c>
      <c r="T2101" s="4">
        <v>5112</v>
      </c>
      <c r="U2101" s="26">
        <f t="shared" si="64"/>
        <v>24.904182015167933</v>
      </c>
      <c r="V2101" s="26">
        <f t="shared" si="65"/>
        <v>1768.1969230769232</v>
      </c>
      <c r="Z2101" s="4">
        <v>13</v>
      </c>
      <c r="AA2101" s="26">
        <v>7.7250300409789752</v>
      </c>
      <c r="AB2101" s="26">
        <v>154.50060081957952</v>
      </c>
    </row>
    <row r="2102" spans="1:28" x14ac:dyDescent="0.25">
      <c r="A2102" s="5" t="s">
        <v>237</v>
      </c>
      <c r="B2102" s="6" t="s">
        <v>1643</v>
      </c>
      <c r="C2102" s="6" t="s">
        <v>1644</v>
      </c>
      <c r="D2102" s="5">
        <v>2003</v>
      </c>
      <c r="E2102" s="5">
        <v>13</v>
      </c>
      <c r="F2102" s="5">
        <v>39</v>
      </c>
      <c r="G2102" s="5">
        <v>95376</v>
      </c>
      <c r="H2102" s="5" t="s">
        <v>1645</v>
      </c>
      <c r="I2102" s="7">
        <v>0.5</v>
      </c>
      <c r="J2102" s="5">
        <v>5</v>
      </c>
      <c r="K2102" s="5">
        <v>6</v>
      </c>
      <c r="L2102" s="5">
        <v>9</v>
      </c>
      <c r="M2102" s="5">
        <v>6</v>
      </c>
      <c r="N2102" s="5">
        <v>3</v>
      </c>
      <c r="O2102" s="5">
        <v>18</v>
      </c>
      <c r="P2102" s="5">
        <v>27</v>
      </c>
      <c r="Q2102" s="5">
        <v>18</v>
      </c>
      <c r="R2102" s="5">
        <v>9</v>
      </c>
      <c r="S2102" s="5">
        <v>72</v>
      </c>
      <c r="T2102" s="4">
        <v>360</v>
      </c>
      <c r="U2102" s="26">
        <f t="shared" si="64"/>
        <v>24.904182015167933</v>
      </c>
      <c r="V2102" s="26">
        <f t="shared" si="65"/>
        <v>124.52091007583967</v>
      </c>
      <c r="Z2102" s="4">
        <v>13</v>
      </c>
      <c r="AA2102" s="26">
        <v>12.875050068298291</v>
      </c>
      <c r="AB2102" s="26">
        <v>309.00120163915898</v>
      </c>
    </row>
    <row r="2103" spans="1:28" x14ac:dyDescent="0.25">
      <c r="A2103" s="5" t="s">
        <v>3083</v>
      </c>
      <c r="B2103" s="6" t="s">
        <v>1643</v>
      </c>
      <c r="C2103" s="6" t="s">
        <v>1644</v>
      </c>
      <c r="D2103" s="5">
        <v>2003</v>
      </c>
      <c r="E2103" s="5">
        <v>13</v>
      </c>
      <c r="F2103" s="5">
        <v>19</v>
      </c>
      <c r="G2103" s="5">
        <v>90638</v>
      </c>
      <c r="H2103" s="5" t="s">
        <v>1370</v>
      </c>
      <c r="I2103" s="7">
        <v>3.9</v>
      </c>
      <c r="J2103" s="5">
        <v>30</v>
      </c>
      <c r="K2103" s="5">
        <v>8</v>
      </c>
      <c r="L2103" s="5">
        <v>0</v>
      </c>
      <c r="M2103" s="5">
        <v>8</v>
      </c>
      <c r="N2103" s="5">
        <v>8</v>
      </c>
      <c r="O2103" s="5">
        <v>24</v>
      </c>
      <c r="P2103" s="5">
        <v>0</v>
      </c>
      <c r="Q2103" s="5">
        <v>24</v>
      </c>
      <c r="R2103" s="5">
        <v>24</v>
      </c>
      <c r="S2103" s="5">
        <v>72</v>
      </c>
      <c r="T2103" s="4">
        <v>2160</v>
      </c>
      <c r="U2103" s="26">
        <f t="shared" si="64"/>
        <v>24.904182015167933</v>
      </c>
      <c r="V2103" s="26">
        <f t="shared" si="65"/>
        <v>747.12546045503802</v>
      </c>
      <c r="Z2103" s="4">
        <v>5</v>
      </c>
      <c r="AA2103" s="26">
        <v>75.050909489028257</v>
      </c>
      <c r="AB2103" s="26">
        <v>600.40727591222605</v>
      </c>
    </row>
    <row r="2104" spans="1:28" x14ac:dyDescent="0.25">
      <c r="A2104" s="5" t="s">
        <v>225</v>
      </c>
      <c r="B2104" s="6" t="s">
        <v>1643</v>
      </c>
      <c r="C2104" s="6" t="s">
        <v>1644</v>
      </c>
      <c r="D2104" s="5">
        <v>2003</v>
      </c>
      <c r="E2104" s="5">
        <v>13</v>
      </c>
      <c r="F2104" s="5">
        <v>39</v>
      </c>
      <c r="G2104" s="5">
        <v>95376</v>
      </c>
      <c r="H2104" s="5" t="s">
        <v>1370</v>
      </c>
      <c r="I2104" s="7">
        <v>3.9</v>
      </c>
      <c r="J2104" s="5">
        <v>24</v>
      </c>
      <c r="K2104" s="5">
        <v>8</v>
      </c>
      <c r="L2104" s="5">
        <v>0</v>
      </c>
      <c r="M2104" s="5">
        <v>6</v>
      </c>
      <c r="N2104" s="5">
        <v>10</v>
      </c>
      <c r="O2104" s="5">
        <v>24</v>
      </c>
      <c r="P2104" s="5">
        <v>0</v>
      </c>
      <c r="Q2104" s="5">
        <v>18</v>
      </c>
      <c r="R2104" s="5">
        <v>30</v>
      </c>
      <c r="S2104" s="5">
        <v>72</v>
      </c>
      <c r="T2104" s="4">
        <v>1728</v>
      </c>
      <c r="U2104" s="26">
        <f t="shared" si="64"/>
        <v>24.904182015167933</v>
      </c>
      <c r="V2104" s="26">
        <f t="shared" si="65"/>
        <v>597.7003683640304</v>
      </c>
      <c r="Z2104" s="4">
        <v>12</v>
      </c>
      <c r="AA2104" s="26">
        <v>25.650974965234184</v>
      </c>
      <c r="AB2104" s="26">
        <v>1154.2938734355382</v>
      </c>
    </row>
    <row r="2105" spans="1:28" x14ac:dyDescent="0.25">
      <c r="A2105" s="5" t="s">
        <v>1889</v>
      </c>
      <c r="B2105" s="6" t="s">
        <v>1643</v>
      </c>
      <c r="C2105" s="6" t="s">
        <v>1644</v>
      </c>
      <c r="D2105" s="5">
        <v>2002</v>
      </c>
      <c r="E2105" s="5">
        <v>14</v>
      </c>
      <c r="F2105" s="5">
        <v>27</v>
      </c>
      <c r="G2105" s="5">
        <v>93907</v>
      </c>
      <c r="H2105" s="5" t="s">
        <v>1645</v>
      </c>
      <c r="I2105" s="7">
        <v>5.5</v>
      </c>
      <c r="J2105" s="5">
        <v>11</v>
      </c>
      <c r="K2105" s="5">
        <v>8</v>
      </c>
      <c r="L2105" s="5">
        <v>5</v>
      </c>
      <c r="M2105" s="5">
        <v>8</v>
      </c>
      <c r="N2105" s="5">
        <v>3</v>
      </c>
      <c r="O2105" s="5">
        <v>24</v>
      </c>
      <c r="P2105" s="5">
        <v>15</v>
      </c>
      <c r="Q2105" s="5">
        <v>24</v>
      </c>
      <c r="R2105" s="5">
        <v>9</v>
      </c>
      <c r="S2105" s="5">
        <v>72</v>
      </c>
      <c r="T2105" s="4">
        <v>792</v>
      </c>
      <c r="U2105" s="26">
        <f t="shared" si="64"/>
        <v>24.810415255057599</v>
      </c>
      <c r="V2105" s="26">
        <f t="shared" si="65"/>
        <v>272.91456780563357</v>
      </c>
      <c r="Z2105" s="4">
        <v>10</v>
      </c>
      <c r="AA2105" s="26">
        <v>15.275703020383872</v>
      </c>
      <c r="AB2105" s="26">
        <v>779.06085403957752</v>
      </c>
    </row>
    <row r="2106" spans="1:28" x14ac:dyDescent="0.25">
      <c r="A2106" s="5" t="s">
        <v>3175</v>
      </c>
      <c r="B2106" s="6" t="s">
        <v>1643</v>
      </c>
      <c r="C2106" s="6" t="s">
        <v>1644</v>
      </c>
      <c r="D2106" s="5">
        <v>2002</v>
      </c>
      <c r="E2106" s="5">
        <v>14</v>
      </c>
      <c r="F2106" s="5">
        <v>19</v>
      </c>
      <c r="G2106" s="5">
        <v>91367</v>
      </c>
      <c r="H2106" s="5" t="s">
        <v>1370</v>
      </c>
      <c r="I2106" s="7">
        <v>4</v>
      </c>
      <c r="J2106" s="5">
        <v>60</v>
      </c>
      <c r="K2106" s="5">
        <v>8</v>
      </c>
      <c r="L2106" s="5">
        <v>4</v>
      </c>
      <c r="M2106" s="5">
        <v>7</v>
      </c>
      <c r="N2106" s="5">
        <v>5</v>
      </c>
      <c r="O2106" s="5">
        <v>24</v>
      </c>
      <c r="P2106" s="5">
        <v>12</v>
      </c>
      <c r="Q2106" s="5">
        <v>21</v>
      </c>
      <c r="R2106" s="5">
        <v>15</v>
      </c>
      <c r="S2106" s="5">
        <v>72</v>
      </c>
      <c r="T2106" s="4">
        <v>4320</v>
      </c>
      <c r="U2106" s="26">
        <f t="shared" si="64"/>
        <v>24.810415255057599</v>
      </c>
      <c r="V2106" s="26">
        <f t="shared" si="65"/>
        <v>1488.624915303456</v>
      </c>
      <c r="Z2106" s="4">
        <v>8</v>
      </c>
      <c r="AA2106" s="26">
        <v>17.693600266372702</v>
      </c>
      <c r="AB2106" s="26">
        <v>353.87200532745402</v>
      </c>
    </row>
    <row r="2107" spans="1:28" x14ac:dyDescent="0.25">
      <c r="A2107" s="5" t="s">
        <v>3181</v>
      </c>
      <c r="B2107" s="6" t="s">
        <v>1643</v>
      </c>
      <c r="C2107" s="6" t="s">
        <v>1644</v>
      </c>
      <c r="D2107" s="5">
        <v>2002</v>
      </c>
      <c r="E2107" s="5">
        <v>14</v>
      </c>
      <c r="F2107" s="5">
        <v>19</v>
      </c>
      <c r="G2107" s="5">
        <v>93550</v>
      </c>
      <c r="H2107" s="5" t="s">
        <v>1370</v>
      </c>
      <c r="I2107" s="7">
        <v>4</v>
      </c>
      <c r="J2107" s="5">
        <v>40</v>
      </c>
      <c r="K2107" s="5">
        <v>6</v>
      </c>
      <c r="L2107" s="5">
        <v>6</v>
      </c>
      <c r="M2107" s="5">
        <v>6</v>
      </c>
      <c r="N2107" s="5">
        <v>6</v>
      </c>
      <c r="O2107" s="5">
        <v>18</v>
      </c>
      <c r="P2107" s="5">
        <v>18</v>
      </c>
      <c r="Q2107" s="5">
        <v>18</v>
      </c>
      <c r="R2107" s="5">
        <v>18</v>
      </c>
      <c r="S2107" s="5">
        <v>72</v>
      </c>
      <c r="T2107" s="4">
        <v>2880</v>
      </c>
      <c r="U2107" s="26">
        <f t="shared" si="64"/>
        <v>24.810415255057599</v>
      </c>
      <c r="V2107" s="26">
        <f t="shared" si="65"/>
        <v>992.4166102023039</v>
      </c>
      <c r="Z2107" s="4">
        <v>10</v>
      </c>
      <c r="AA2107" s="26">
        <v>14.002727768685217</v>
      </c>
      <c r="AB2107" s="26">
        <v>546.10638297872345</v>
      </c>
    </row>
    <row r="2108" spans="1:28" x14ac:dyDescent="0.25">
      <c r="A2108" s="5" t="s">
        <v>204</v>
      </c>
      <c r="B2108" s="6" t="s">
        <v>1643</v>
      </c>
      <c r="C2108" s="6" t="s">
        <v>1644</v>
      </c>
      <c r="D2108" s="5">
        <v>2002</v>
      </c>
      <c r="E2108" s="5">
        <v>14</v>
      </c>
      <c r="F2108" s="5">
        <v>37</v>
      </c>
      <c r="G2108" s="5">
        <v>91950</v>
      </c>
      <c r="H2108" s="5" t="s">
        <v>1370</v>
      </c>
      <c r="I2108" s="7">
        <v>2.9</v>
      </c>
      <c r="J2108" s="5">
        <v>49</v>
      </c>
      <c r="K2108" s="5">
        <v>0</v>
      </c>
      <c r="L2108" s="5">
        <v>0</v>
      </c>
      <c r="M2108" s="5">
        <v>8</v>
      </c>
      <c r="N2108" s="5">
        <v>16</v>
      </c>
      <c r="O2108" s="5">
        <v>0</v>
      </c>
      <c r="P2108" s="5">
        <v>0</v>
      </c>
      <c r="Q2108" s="5">
        <v>24</v>
      </c>
      <c r="R2108" s="5">
        <v>48</v>
      </c>
      <c r="S2108" s="5">
        <v>72</v>
      </c>
      <c r="T2108" s="4">
        <v>3528</v>
      </c>
      <c r="U2108" s="26">
        <f t="shared" si="64"/>
        <v>24.810415255057599</v>
      </c>
      <c r="V2108" s="26">
        <f t="shared" si="65"/>
        <v>1215.7103474978223</v>
      </c>
      <c r="Z2108" s="4">
        <v>8</v>
      </c>
      <c r="AA2108" s="26">
        <v>3.7914857713655792</v>
      </c>
      <c r="AB2108" s="26">
        <v>151.65943085462317</v>
      </c>
    </row>
    <row r="2109" spans="1:28" x14ac:dyDescent="0.25">
      <c r="A2109" s="5" t="s">
        <v>1691</v>
      </c>
      <c r="B2109" s="6" t="s">
        <v>1643</v>
      </c>
      <c r="C2109" s="6" t="s">
        <v>1644</v>
      </c>
      <c r="D2109" s="5">
        <v>2001</v>
      </c>
      <c r="E2109" s="5">
        <v>15</v>
      </c>
      <c r="F2109" s="5">
        <v>4</v>
      </c>
      <c r="G2109" s="5">
        <v>95926</v>
      </c>
      <c r="H2109" s="5" t="s">
        <v>1645</v>
      </c>
      <c r="I2109" s="7">
        <v>4</v>
      </c>
      <c r="J2109" s="5">
        <v>10</v>
      </c>
      <c r="K2109" s="5">
        <v>5</v>
      </c>
      <c r="L2109" s="5">
        <v>15</v>
      </c>
      <c r="M2109" s="5">
        <v>2</v>
      </c>
      <c r="N2109" s="5">
        <v>2</v>
      </c>
      <c r="O2109" s="5">
        <v>15</v>
      </c>
      <c r="P2109" s="5">
        <v>45</v>
      </c>
      <c r="Q2109" s="5">
        <v>6</v>
      </c>
      <c r="R2109" s="5">
        <v>6</v>
      </c>
      <c r="S2109" s="5">
        <v>72</v>
      </c>
      <c r="T2109" s="4">
        <v>720</v>
      </c>
      <c r="U2109" s="26">
        <f t="shared" si="64"/>
        <v>24.715686036046993</v>
      </c>
      <c r="V2109" s="26">
        <f t="shared" si="65"/>
        <v>247.15686036046992</v>
      </c>
      <c r="Z2109" s="4">
        <v>13</v>
      </c>
      <c r="AA2109" s="26">
        <v>41.200160218554529</v>
      </c>
      <c r="AB2109" s="26">
        <v>2884.0112152988172</v>
      </c>
    </row>
    <row r="2110" spans="1:28" x14ac:dyDescent="0.25">
      <c r="A2110" s="5" t="s">
        <v>1735</v>
      </c>
      <c r="B2110" s="6" t="s">
        <v>1643</v>
      </c>
      <c r="C2110" s="6" t="s">
        <v>1644</v>
      </c>
      <c r="D2110" s="5">
        <v>2001</v>
      </c>
      <c r="E2110" s="5">
        <v>15</v>
      </c>
      <c r="F2110" s="5">
        <v>7</v>
      </c>
      <c r="G2110" s="5">
        <v>94514</v>
      </c>
      <c r="H2110" s="5" t="s">
        <v>1645</v>
      </c>
      <c r="I2110" s="7">
        <v>4.8</v>
      </c>
      <c r="J2110" s="5">
        <v>30</v>
      </c>
      <c r="K2110" s="5">
        <v>6</v>
      </c>
      <c r="L2110" s="5">
        <v>6</v>
      </c>
      <c r="M2110" s="5">
        <v>6</v>
      </c>
      <c r="N2110" s="5">
        <v>6</v>
      </c>
      <c r="O2110" s="5">
        <v>18</v>
      </c>
      <c r="P2110" s="5">
        <v>18</v>
      </c>
      <c r="Q2110" s="5">
        <v>18</v>
      </c>
      <c r="R2110" s="5">
        <v>18</v>
      </c>
      <c r="S2110" s="5">
        <v>72</v>
      </c>
      <c r="T2110" s="4">
        <v>2160</v>
      </c>
      <c r="U2110" s="26">
        <f t="shared" si="64"/>
        <v>24.715686036046993</v>
      </c>
      <c r="V2110" s="26">
        <f t="shared" si="65"/>
        <v>741.47058108140982</v>
      </c>
      <c r="Z2110" s="4">
        <v>17</v>
      </c>
      <c r="AA2110" s="26">
        <v>20.936929815420985</v>
      </c>
      <c r="AB2110" s="26">
        <v>649.04482427805056</v>
      </c>
    </row>
    <row r="2111" spans="1:28" x14ac:dyDescent="0.25">
      <c r="A2111" s="5" t="s">
        <v>2947</v>
      </c>
      <c r="B2111" s="6" t="s">
        <v>1643</v>
      </c>
      <c r="C2111" s="6" t="s">
        <v>1644</v>
      </c>
      <c r="D2111" s="5">
        <v>2000</v>
      </c>
      <c r="E2111" s="5">
        <v>16</v>
      </c>
      <c r="F2111" s="5">
        <v>7</v>
      </c>
      <c r="G2111" s="5">
        <v>94526</v>
      </c>
      <c r="H2111" s="5" t="s">
        <v>1370</v>
      </c>
      <c r="I2111" s="7">
        <v>5.9</v>
      </c>
      <c r="J2111" s="5">
        <v>10</v>
      </c>
      <c r="K2111" s="5">
        <v>3</v>
      </c>
      <c r="L2111" s="5">
        <v>15</v>
      </c>
      <c r="M2111" s="5">
        <v>1</v>
      </c>
      <c r="N2111" s="5">
        <v>5</v>
      </c>
      <c r="O2111" s="5">
        <v>9</v>
      </c>
      <c r="P2111" s="5">
        <v>45</v>
      </c>
      <c r="Q2111" s="5">
        <v>3</v>
      </c>
      <c r="R2111" s="5">
        <v>15</v>
      </c>
      <c r="S2111" s="5">
        <v>72</v>
      </c>
      <c r="T2111" s="4">
        <v>720</v>
      </c>
      <c r="U2111" s="26">
        <f t="shared" si="64"/>
        <v>24.619979463106937</v>
      </c>
      <c r="V2111" s="26">
        <f t="shared" si="65"/>
        <v>246.19979463106938</v>
      </c>
      <c r="Z2111" s="4">
        <v>14</v>
      </c>
      <c r="AA2111" s="26">
        <v>74.969620963579104</v>
      </c>
      <c r="AB2111" s="26">
        <v>2998.7848385431644</v>
      </c>
    </row>
    <row r="2112" spans="1:28" x14ac:dyDescent="0.25">
      <c r="A2112" s="5" t="s">
        <v>3330</v>
      </c>
      <c r="B2112" s="6" t="s">
        <v>1643</v>
      </c>
      <c r="C2112" s="6" t="s">
        <v>1644</v>
      </c>
      <c r="D2112" s="5">
        <v>1999</v>
      </c>
      <c r="E2112" s="5">
        <v>17</v>
      </c>
      <c r="F2112" s="5">
        <v>30</v>
      </c>
      <c r="G2112" s="5">
        <v>92692</v>
      </c>
      <c r="H2112" s="5" t="s">
        <v>1370</v>
      </c>
      <c r="I2112" s="7">
        <v>9.9</v>
      </c>
      <c r="J2112" s="5">
        <v>19</v>
      </c>
      <c r="K2112" s="5">
        <v>6</v>
      </c>
      <c r="L2112" s="5">
        <v>4</v>
      </c>
      <c r="M2112" s="5">
        <v>12</v>
      </c>
      <c r="N2112" s="5">
        <v>2</v>
      </c>
      <c r="O2112" s="5">
        <v>18</v>
      </c>
      <c r="P2112" s="5">
        <v>12</v>
      </c>
      <c r="Q2112" s="5">
        <v>36</v>
      </c>
      <c r="R2112" s="5">
        <v>6</v>
      </c>
      <c r="S2112" s="5">
        <v>72</v>
      </c>
      <c r="T2112" s="4">
        <v>1368</v>
      </c>
      <c r="U2112" s="26">
        <f t="shared" si="64"/>
        <v>24.523280332260207</v>
      </c>
      <c r="V2112" s="26">
        <f t="shared" si="65"/>
        <v>465.94232631294392</v>
      </c>
      <c r="Z2112" s="4">
        <v>18</v>
      </c>
      <c r="AA2112" s="26">
        <v>61.765121279483076</v>
      </c>
      <c r="AB2112" s="26">
        <v>2408.8397298998398</v>
      </c>
    </row>
    <row r="2113" spans="1:28" x14ac:dyDescent="0.25">
      <c r="A2113" s="5" t="s">
        <v>243</v>
      </c>
      <c r="B2113" s="6" t="s">
        <v>1643</v>
      </c>
      <c r="C2113" s="6" t="s">
        <v>1644</v>
      </c>
      <c r="D2113" s="5">
        <v>1999</v>
      </c>
      <c r="E2113" s="5">
        <v>17</v>
      </c>
      <c r="F2113" s="5">
        <v>39</v>
      </c>
      <c r="G2113" s="5">
        <v>95206</v>
      </c>
      <c r="H2113" s="5" t="s">
        <v>1370</v>
      </c>
      <c r="I2113" s="7">
        <v>7</v>
      </c>
      <c r="J2113" s="5">
        <v>50</v>
      </c>
      <c r="K2113" s="5">
        <v>6</v>
      </c>
      <c r="L2113" s="5">
        <v>6</v>
      </c>
      <c r="M2113" s="5">
        <v>6</v>
      </c>
      <c r="N2113" s="5">
        <v>6</v>
      </c>
      <c r="O2113" s="5">
        <v>18</v>
      </c>
      <c r="P2113" s="5">
        <v>18</v>
      </c>
      <c r="Q2113" s="5">
        <v>18</v>
      </c>
      <c r="R2113" s="5">
        <v>18</v>
      </c>
      <c r="S2113" s="5">
        <v>72</v>
      </c>
      <c r="T2113" s="4">
        <v>3600</v>
      </c>
      <c r="U2113" s="26">
        <f t="shared" si="64"/>
        <v>24.523280332260207</v>
      </c>
      <c r="V2113" s="26">
        <f t="shared" si="65"/>
        <v>1226.1640166130103</v>
      </c>
      <c r="Z2113" s="4">
        <v>10</v>
      </c>
      <c r="AA2113" s="26">
        <v>20.367604027178498</v>
      </c>
      <c r="AB2113" s="26">
        <v>590.66051678817644</v>
      </c>
    </row>
    <row r="2114" spans="1:28" x14ac:dyDescent="0.25">
      <c r="A2114" s="5" t="s">
        <v>2558</v>
      </c>
      <c r="B2114" s="6" t="s">
        <v>1643</v>
      </c>
      <c r="C2114" s="6" t="s">
        <v>1644</v>
      </c>
      <c r="D2114" s="5">
        <v>1994</v>
      </c>
      <c r="E2114" s="5">
        <v>22</v>
      </c>
      <c r="F2114" s="5">
        <v>30</v>
      </c>
      <c r="G2114" s="5">
        <v>90740</v>
      </c>
      <c r="H2114" s="5" t="s">
        <v>2097</v>
      </c>
      <c r="I2114" s="7">
        <v>7.8</v>
      </c>
      <c r="J2114" s="5">
        <v>100</v>
      </c>
      <c r="K2114" s="5">
        <v>8</v>
      </c>
      <c r="L2114" s="5">
        <v>6</v>
      </c>
      <c r="M2114" s="5">
        <v>6</v>
      </c>
      <c r="N2114" s="5">
        <v>4</v>
      </c>
      <c r="O2114" s="5">
        <v>24</v>
      </c>
      <c r="P2114" s="5">
        <v>18</v>
      </c>
      <c r="Q2114" s="5">
        <v>18</v>
      </c>
      <c r="R2114" s="5">
        <v>12</v>
      </c>
      <c r="S2114" s="5">
        <v>72</v>
      </c>
      <c r="T2114" s="4">
        <v>7200</v>
      </c>
      <c r="U2114" s="26">
        <f t="shared" ref="U2114:U2177" si="66">(VLOOKUP(E2114,t_factor30,7))*S2114</f>
        <v>24.024341507720258</v>
      </c>
      <c r="V2114" s="26">
        <f t="shared" ref="V2114:V2177" si="67">J2114*U2114</f>
        <v>2402.434150772026</v>
      </c>
      <c r="Z2114" s="4">
        <v>14</v>
      </c>
      <c r="AA2114" s="26">
        <v>18.09611540500185</v>
      </c>
      <c r="AB2114" s="26">
        <v>1809.6115405001849</v>
      </c>
    </row>
    <row r="2115" spans="1:28" x14ac:dyDescent="0.25">
      <c r="A2115" s="5" t="s">
        <v>2475</v>
      </c>
      <c r="B2115" s="6" t="s">
        <v>1660</v>
      </c>
      <c r="C2115" s="6" t="s">
        <v>1151</v>
      </c>
      <c r="D2115" s="5">
        <v>1993</v>
      </c>
      <c r="E2115" s="5">
        <v>23</v>
      </c>
      <c r="F2115" s="5">
        <v>19</v>
      </c>
      <c r="G2115" s="5">
        <v>91350</v>
      </c>
      <c r="H2115" s="5" t="s">
        <v>2097</v>
      </c>
      <c r="I2115" s="7">
        <v>6</v>
      </c>
      <c r="J2115" s="5">
        <v>50</v>
      </c>
      <c r="K2115" s="5">
        <v>6</v>
      </c>
      <c r="L2115" s="5">
        <v>3</v>
      </c>
      <c r="M2115" s="5">
        <v>7</v>
      </c>
      <c r="N2115" s="5">
        <v>8</v>
      </c>
      <c r="O2115" s="5">
        <v>18</v>
      </c>
      <c r="P2115" s="5">
        <v>9</v>
      </c>
      <c r="Q2115" s="5">
        <v>21</v>
      </c>
      <c r="R2115" s="5">
        <v>24</v>
      </c>
      <c r="S2115" s="5">
        <v>72</v>
      </c>
      <c r="T2115" s="4">
        <v>3600</v>
      </c>
      <c r="U2115" s="26">
        <f t="shared" si="66"/>
        <v>23.921349397590365</v>
      </c>
      <c r="V2115" s="26">
        <f t="shared" si="67"/>
        <v>1196.0674698795183</v>
      </c>
      <c r="Z2115" s="4">
        <v>12</v>
      </c>
      <c r="AA2115" s="26">
        <v>3.8476462447851278</v>
      </c>
      <c r="AB2115" s="26">
        <v>38.476462447851276</v>
      </c>
    </row>
    <row r="2116" spans="1:28" x14ac:dyDescent="0.25">
      <c r="A2116" s="5" t="s">
        <v>2637</v>
      </c>
      <c r="B2116" s="6" t="s">
        <v>1730</v>
      </c>
      <c r="C2116" s="6" t="s">
        <v>1151</v>
      </c>
      <c r="D2116" s="5">
        <v>1993</v>
      </c>
      <c r="E2116" s="5">
        <v>23</v>
      </c>
      <c r="F2116" s="5">
        <v>33</v>
      </c>
      <c r="G2116" s="5">
        <v>92545</v>
      </c>
      <c r="H2116" s="5" t="s">
        <v>2097</v>
      </c>
      <c r="I2116" s="7">
        <v>7.7</v>
      </c>
      <c r="J2116" s="5">
        <v>70</v>
      </c>
      <c r="K2116" s="5">
        <v>8</v>
      </c>
      <c r="L2116" s="5">
        <v>4</v>
      </c>
      <c r="M2116" s="5">
        <v>8</v>
      </c>
      <c r="N2116" s="5">
        <v>4</v>
      </c>
      <c r="O2116" s="5">
        <v>24</v>
      </c>
      <c r="P2116" s="5">
        <v>12</v>
      </c>
      <c r="Q2116" s="5">
        <v>24</v>
      </c>
      <c r="R2116" s="5">
        <v>12</v>
      </c>
      <c r="S2116" s="5">
        <v>72</v>
      </c>
      <c r="T2116" s="4">
        <v>5040</v>
      </c>
      <c r="U2116" s="26">
        <f t="shared" si="66"/>
        <v>23.921349397590365</v>
      </c>
      <c r="V2116" s="26">
        <f t="shared" si="67"/>
        <v>1674.4944578313255</v>
      </c>
      <c r="Z2116" s="4">
        <v>16</v>
      </c>
      <c r="AA2116" s="26">
        <v>22.152727350163438</v>
      </c>
      <c r="AB2116" s="26">
        <v>1329.1636410098063</v>
      </c>
    </row>
    <row r="2117" spans="1:28" x14ac:dyDescent="0.25">
      <c r="A2117" s="5" t="s">
        <v>2748</v>
      </c>
      <c r="B2117" s="6" t="s">
        <v>1643</v>
      </c>
      <c r="C2117" s="6" t="s">
        <v>1644</v>
      </c>
      <c r="D2117" s="5">
        <v>1993</v>
      </c>
      <c r="E2117" s="5">
        <v>23</v>
      </c>
      <c r="F2117" s="5">
        <v>41</v>
      </c>
      <c r="G2117" s="5">
        <v>94066</v>
      </c>
      <c r="H2117" s="5" t="s">
        <v>2097</v>
      </c>
      <c r="I2117" s="7">
        <v>5</v>
      </c>
      <c r="J2117" s="5">
        <v>35</v>
      </c>
      <c r="K2117" s="5">
        <v>6</v>
      </c>
      <c r="L2117" s="5">
        <v>6</v>
      </c>
      <c r="M2117" s="5">
        <v>6</v>
      </c>
      <c r="N2117" s="5">
        <v>6</v>
      </c>
      <c r="O2117" s="5">
        <v>18</v>
      </c>
      <c r="P2117" s="5">
        <v>18</v>
      </c>
      <c r="Q2117" s="5">
        <v>18</v>
      </c>
      <c r="R2117" s="5">
        <v>18</v>
      </c>
      <c r="S2117" s="5">
        <v>72</v>
      </c>
      <c r="T2117" s="4">
        <v>2520</v>
      </c>
      <c r="U2117" s="26">
        <f t="shared" si="66"/>
        <v>23.921349397590365</v>
      </c>
      <c r="V2117" s="26">
        <f t="shared" si="67"/>
        <v>837.24722891566273</v>
      </c>
      <c r="Z2117" s="4">
        <v>11</v>
      </c>
      <c r="AA2117" s="26">
        <v>10.221654397870212</v>
      </c>
      <c r="AB2117" s="26">
        <v>71.551580785091488</v>
      </c>
    </row>
    <row r="2118" spans="1:28" x14ac:dyDescent="0.25">
      <c r="A2118" s="5" t="s">
        <v>2390</v>
      </c>
      <c r="B2118" s="6" t="s">
        <v>1643</v>
      </c>
      <c r="C2118" s="6" t="s">
        <v>1644</v>
      </c>
      <c r="D2118" s="5">
        <v>1990</v>
      </c>
      <c r="E2118" s="5">
        <v>26</v>
      </c>
      <c r="F2118" s="5">
        <v>7</v>
      </c>
      <c r="G2118" s="5">
        <v>94553</v>
      </c>
      <c r="H2118" s="5" t="s">
        <v>2097</v>
      </c>
      <c r="I2118" s="7">
        <v>5.5</v>
      </c>
      <c r="J2118" s="5">
        <v>20</v>
      </c>
      <c r="K2118" s="5">
        <v>8</v>
      </c>
      <c r="L2118" s="5">
        <v>4</v>
      </c>
      <c r="M2118" s="5">
        <v>10</v>
      </c>
      <c r="N2118" s="5">
        <v>2</v>
      </c>
      <c r="O2118" s="5">
        <v>24</v>
      </c>
      <c r="P2118" s="5">
        <v>12</v>
      </c>
      <c r="Q2118" s="5">
        <v>30</v>
      </c>
      <c r="R2118" s="5">
        <v>6</v>
      </c>
      <c r="S2118" s="5">
        <v>72</v>
      </c>
      <c r="T2118" s="4">
        <v>1440</v>
      </c>
      <c r="U2118" s="26">
        <f t="shared" si="66"/>
        <v>23.605650649618479</v>
      </c>
      <c r="V2118" s="26">
        <f t="shared" si="67"/>
        <v>472.11301299236959</v>
      </c>
      <c r="Z2118" s="4">
        <v>16</v>
      </c>
      <c r="AA2118" s="26">
        <v>20.849625741330293</v>
      </c>
      <c r="AB2118" s="26">
        <v>1250.9775444798177</v>
      </c>
    </row>
    <row r="2119" spans="1:28" x14ac:dyDescent="0.25">
      <c r="A2119" s="5" t="s">
        <v>2435</v>
      </c>
      <c r="B2119" s="6" t="s">
        <v>1643</v>
      </c>
      <c r="C2119" s="6" t="s">
        <v>1644</v>
      </c>
      <c r="D2119" s="5">
        <v>1990</v>
      </c>
      <c r="E2119" s="5">
        <v>26</v>
      </c>
      <c r="F2119" s="5">
        <v>19</v>
      </c>
      <c r="G2119" s="5">
        <v>91042</v>
      </c>
      <c r="H2119" s="5" t="s">
        <v>2097</v>
      </c>
      <c r="I2119" s="7">
        <v>4.9000000000000004</v>
      </c>
      <c r="J2119" s="5">
        <v>14</v>
      </c>
      <c r="K2119" s="5">
        <v>10</v>
      </c>
      <c r="L2119" s="5">
        <v>6</v>
      </c>
      <c r="M2119" s="5">
        <v>5</v>
      </c>
      <c r="N2119" s="5">
        <v>3</v>
      </c>
      <c r="O2119" s="5">
        <v>30</v>
      </c>
      <c r="P2119" s="5">
        <v>18</v>
      </c>
      <c r="Q2119" s="5">
        <v>15</v>
      </c>
      <c r="R2119" s="5">
        <v>9</v>
      </c>
      <c r="S2119" s="5">
        <v>72</v>
      </c>
      <c r="T2119" s="4">
        <v>1008</v>
      </c>
      <c r="U2119" s="26">
        <f t="shared" si="66"/>
        <v>23.605650649618479</v>
      </c>
      <c r="V2119" s="26">
        <f t="shared" si="67"/>
        <v>330.47910909465872</v>
      </c>
      <c r="Z2119" s="4">
        <v>13</v>
      </c>
      <c r="AA2119" s="26">
        <v>72.10028038247043</v>
      </c>
      <c r="AB2119" s="26">
        <v>3605.0140191235214</v>
      </c>
    </row>
    <row r="2120" spans="1:28" x14ac:dyDescent="0.25">
      <c r="A2120" s="5" t="s">
        <v>2489</v>
      </c>
      <c r="B2120" s="6" t="s">
        <v>1643</v>
      </c>
      <c r="C2120" s="6" t="s">
        <v>1644</v>
      </c>
      <c r="D2120" s="5">
        <v>1989</v>
      </c>
      <c r="E2120" s="5">
        <v>27</v>
      </c>
      <c r="F2120" s="5">
        <v>19</v>
      </c>
      <c r="G2120" s="5">
        <v>91606</v>
      </c>
      <c r="H2120" s="5" t="s">
        <v>2097</v>
      </c>
      <c r="I2120" s="7">
        <v>3.8</v>
      </c>
      <c r="J2120" s="5">
        <v>51</v>
      </c>
      <c r="K2120" s="5">
        <v>8</v>
      </c>
      <c r="L2120" s="5">
        <v>4</v>
      </c>
      <c r="M2120" s="5">
        <v>8</v>
      </c>
      <c r="N2120" s="5">
        <v>4</v>
      </c>
      <c r="O2120" s="5">
        <v>24</v>
      </c>
      <c r="P2120" s="5">
        <v>12</v>
      </c>
      <c r="Q2120" s="5">
        <v>24</v>
      </c>
      <c r="R2120" s="5">
        <v>12</v>
      </c>
      <c r="S2120" s="5">
        <v>72</v>
      </c>
      <c r="T2120" s="4">
        <v>3672</v>
      </c>
      <c r="U2120" s="26">
        <f t="shared" si="66"/>
        <v>23.498115652782463</v>
      </c>
      <c r="V2120" s="26">
        <f t="shared" si="67"/>
        <v>1198.4038982919055</v>
      </c>
      <c r="Z2120" s="4">
        <v>21</v>
      </c>
      <c r="AA2120" s="26">
        <v>14.649873165051769</v>
      </c>
      <c r="AB2120" s="26">
        <v>278.34759013598364</v>
      </c>
    </row>
    <row r="2121" spans="1:28" x14ac:dyDescent="0.25">
      <c r="A2121" s="5" t="s">
        <v>2399</v>
      </c>
      <c r="B2121" s="6" t="s">
        <v>1660</v>
      </c>
      <c r="C2121" s="6" t="s">
        <v>1151</v>
      </c>
      <c r="D2121" s="5">
        <v>1986</v>
      </c>
      <c r="E2121" s="5">
        <v>30</v>
      </c>
      <c r="F2121" s="5">
        <v>10</v>
      </c>
      <c r="G2121" s="5">
        <v>93723</v>
      </c>
      <c r="H2121" s="5" t="s">
        <v>2097</v>
      </c>
      <c r="I2121" s="7">
        <v>6.4</v>
      </c>
      <c r="J2121" s="5">
        <v>50</v>
      </c>
      <c r="K2121" s="5">
        <v>5</v>
      </c>
      <c r="L2121" s="5">
        <v>5</v>
      </c>
      <c r="M2121" s="5">
        <v>4</v>
      </c>
      <c r="N2121" s="5">
        <v>10</v>
      </c>
      <c r="O2121" s="5">
        <v>15</v>
      </c>
      <c r="P2121" s="5">
        <v>15</v>
      </c>
      <c r="Q2121" s="5">
        <v>12</v>
      </c>
      <c r="R2121" s="5">
        <v>30</v>
      </c>
      <c r="S2121" s="5">
        <v>72</v>
      </c>
      <c r="T2121" s="4">
        <v>3600</v>
      </c>
      <c r="U2121" s="26">
        <f t="shared" si="66"/>
        <v>23.168335617160327</v>
      </c>
      <c r="V2121" s="26">
        <f t="shared" si="67"/>
        <v>1158.4167808580164</v>
      </c>
      <c r="Z2121" s="4">
        <v>16</v>
      </c>
      <c r="AA2121" s="26">
        <v>39.093048264994302</v>
      </c>
      <c r="AB2121" s="26">
        <v>1563.7219305997721</v>
      </c>
    </row>
    <row r="2122" spans="1:28" x14ac:dyDescent="0.25">
      <c r="A2122" s="5" t="s">
        <v>2507</v>
      </c>
      <c r="B2122" s="6" t="s">
        <v>1643</v>
      </c>
      <c r="C2122" s="6" t="s">
        <v>1644</v>
      </c>
      <c r="D2122" s="5">
        <v>1986</v>
      </c>
      <c r="E2122" s="5">
        <v>30</v>
      </c>
      <c r="F2122" s="5">
        <v>19</v>
      </c>
      <c r="G2122" s="5">
        <v>90260</v>
      </c>
      <c r="H2122" s="5" t="s">
        <v>2097</v>
      </c>
      <c r="I2122" s="7">
        <v>7.7</v>
      </c>
      <c r="J2122" s="5">
        <v>70</v>
      </c>
      <c r="K2122" s="5">
        <v>6</v>
      </c>
      <c r="L2122" s="5">
        <v>6</v>
      </c>
      <c r="M2122" s="5">
        <v>6</v>
      </c>
      <c r="N2122" s="5">
        <v>6</v>
      </c>
      <c r="O2122" s="5">
        <v>18</v>
      </c>
      <c r="P2122" s="5">
        <v>18</v>
      </c>
      <c r="Q2122" s="5">
        <v>18</v>
      </c>
      <c r="R2122" s="5">
        <v>18</v>
      </c>
      <c r="S2122" s="5">
        <v>72</v>
      </c>
      <c r="T2122" s="4">
        <v>5040</v>
      </c>
      <c r="U2122" s="26">
        <f t="shared" si="66"/>
        <v>23.168335617160327</v>
      </c>
      <c r="V2122" s="26">
        <f t="shared" si="67"/>
        <v>1621.7834932012229</v>
      </c>
      <c r="Z2122" s="4">
        <v>14</v>
      </c>
      <c r="AA2122" s="26">
        <v>36.1922308100037</v>
      </c>
      <c r="AB2122" s="26">
        <v>1809.6115405001849</v>
      </c>
    </row>
    <row r="2123" spans="1:28" x14ac:dyDescent="0.25">
      <c r="A2123" s="5" t="s">
        <v>2504</v>
      </c>
      <c r="B2123" s="6" t="s">
        <v>1643</v>
      </c>
      <c r="C2123" s="6" t="s">
        <v>1644</v>
      </c>
      <c r="D2123" s="5">
        <v>1983</v>
      </c>
      <c r="E2123" s="5">
        <v>33</v>
      </c>
      <c r="F2123" s="5">
        <v>19</v>
      </c>
      <c r="G2123" s="5">
        <v>91342</v>
      </c>
      <c r="H2123" s="5" t="s">
        <v>2097</v>
      </c>
      <c r="I2123" s="7">
        <v>5</v>
      </c>
      <c r="J2123" s="5">
        <v>45</v>
      </c>
      <c r="K2123" s="5">
        <v>7</v>
      </c>
      <c r="L2123" s="5">
        <v>5</v>
      </c>
      <c r="M2123" s="5">
        <v>5</v>
      </c>
      <c r="N2123" s="5">
        <v>7</v>
      </c>
      <c r="O2123" s="5">
        <v>21</v>
      </c>
      <c r="P2123" s="5">
        <v>15</v>
      </c>
      <c r="Q2123" s="5">
        <v>15</v>
      </c>
      <c r="R2123" s="5">
        <v>21</v>
      </c>
      <c r="S2123" s="5">
        <v>72</v>
      </c>
      <c r="T2123" s="4">
        <v>3240</v>
      </c>
      <c r="U2123" s="26">
        <f t="shared" si="66"/>
        <v>22.827367010585558</v>
      </c>
      <c r="V2123" s="26">
        <f t="shared" si="67"/>
        <v>1027.2315154763501</v>
      </c>
      <c r="Z2123" s="4">
        <v>13</v>
      </c>
      <c r="AA2123" s="26">
        <v>59.225230314172144</v>
      </c>
      <c r="AB2123" s="26">
        <v>1776.7569094251644</v>
      </c>
    </row>
    <row r="2124" spans="1:28" x14ac:dyDescent="0.25">
      <c r="A2124" s="5" t="s">
        <v>2710</v>
      </c>
      <c r="B2124" s="6" t="s">
        <v>1683</v>
      </c>
      <c r="C2124" s="6" t="s">
        <v>1644</v>
      </c>
      <c r="D2124" s="5">
        <v>1983</v>
      </c>
      <c r="E2124" s="5">
        <v>33</v>
      </c>
      <c r="F2124" s="5">
        <v>37</v>
      </c>
      <c r="G2124" s="5">
        <v>92082</v>
      </c>
      <c r="H2124" s="5" t="s">
        <v>2097</v>
      </c>
      <c r="I2124" s="7">
        <v>4.0999999999999996</v>
      </c>
      <c r="J2124" s="5">
        <v>49</v>
      </c>
      <c r="K2124" s="5">
        <v>6</v>
      </c>
      <c r="L2124" s="5">
        <v>0</v>
      </c>
      <c r="M2124" s="5">
        <v>8</v>
      </c>
      <c r="N2124" s="5">
        <v>10</v>
      </c>
      <c r="O2124" s="5">
        <v>18</v>
      </c>
      <c r="P2124" s="5">
        <v>0</v>
      </c>
      <c r="Q2124" s="5">
        <v>24</v>
      </c>
      <c r="R2124" s="5">
        <v>30</v>
      </c>
      <c r="S2124" s="5">
        <v>72</v>
      </c>
      <c r="T2124" s="4">
        <v>3528</v>
      </c>
      <c r="U2124" s="26">
        <f t="shared" si="66"/>
        <v>22.827367010585558</v>
      </c>
      <c r="V2124" s="26">
        <f t="shared" si="67"/>
        <v>1118.5409835186924</v>
      </c>
      <c r="Z2124" s="4">
        <v>16</v>
      </c>
      <c r="AA2124" s="26">
        <v>10.424812870665146</v>
      </c>
      <c r="AB2124" s="26">
        <v>594.21433362791333</v>
      </c>
    </row>
    <row r="2125" spans="1:28" x14ac:dyDescent="0.25">
      <c r="A2125" s="5" t="s">
        <v>2807</v>
      </c>
      <c r="B2125" s="6" t="s">
        <v>1643</v>
      </c>
      <c r="C2125" s="6" t="s">
        <v>1644</v>
      </c>
      <c r="D2125" s="5">
        <v>1983</v>
      </c>
      <c r="E2125" s="5">
        <v>33</v>
      </c>
      <c r="F2125" s="5">
        <v>45</v>
      </c>
      <c r="G2125" s="5">
        <v>96051</v>
      </c>
      <c r="H2125" s="5" t="s">
        <v>2097</v>
      </c>
      <c r="I2125" s="7">
        <v>2.1</v>
      </c>
      <c r="J2125" s="5">
        <v>15</v>
      </c>
      <c r="K2125" s="5">
        <v>4</v>
      </c>
      <c r="L2125" s="5">
        <v>10</v>
      </c>
      <c r="M2125" s="5">
        <v>6</v>
      </c>
      <c r="N2125" s="5">
        <v>4</v>
      </c>
      <c r="O2125" s="5">
        <v>12</v>
      </c>
      <c r="P2125" s="5">
        <v>30</v>
      </c>
      <c r="Q2125" s="5">
        <v>18</v>
      </c>
      <c r="R2125" s="5">
        <v>12</v>
      </c>
      <c r="S2125" s="5">
        <v>72</v>
      </c>
      <c r="T2125" s="4">
        <v>1080</v>
      </c>
      <c r="U2125" s="26">
        <f t="shared" si="66"/>
        <v>22.827367010585558</v>
      </c>
      <c r="V2125" s="26">
        <f t="shared" si="67"/>
        <v>342.41050515878339</v>
      </c>
      <c r="Z2125" s="4">
        <v>5</v>
      </c>
      <c r="AA2125" s="26">
        <v>18.762727372257064</v>
      </c>
      <c r="AB2125" s="26">
        <v>938.13636861285318</v>
      </c>
    </row>
    <row r="2126" spans="1:28" x14ac:dyDescent="0.25">
      <c r="A2126" s="5" t="s">
        <v>2414</v>
      </c>
      <c r="B2126" s="6" t="s">
        <v>1643</v>
      </c>
      <c r="C2126" s="6" t="s">
        <v>1644</v>
      </c>
      <c r="D2126" s="5">
        <v>1981</v>
      </c>
      <c r="E2126" s="5">
        <v>35</v>
      </c>
      <c r="F2126" s="5">
        <v>15</v>
      </c>
      <c r="G2126" s="5">
        <v>93312</v>
      </c>
      <c r="H2126" s="5" t="s">
        <v>2097</v>
      </c>
      <c r="I2126" s="7">
        <v>0</v>
      </c>
      <c r="J2126" s="5">
        <v>2</v>
      </c>
      <c r="K2126" s="5">
        <v>6</v>
      </c>
      <c r="L2126" s="5">
        <v>6</v>
      </c>
      <c r="M2126" s="5">
        <v>7</v>
      </c>
      <c r="N2126" s="5">
        <v>5</v>
      </c>
      <c r="O2126" s="5">
        <v>18</v>
      </c>
      <c r="P2126" s="5">
        <v>18</v>
      </c>
      <c r="Q2126" s="5">
        <v>21</v>
      </c>
      <c r="R2126" s="5">
        <v>15</v>
      </c>
      <c r="S2126" s="5">
        <v>72</v>
      </c>
      <c r="T2126" s="4">
        <v>144</v>
      </c>
      <c r="U2126" s="26">
        <f t="shared" si="66"/>
        <v>22.593554332800263</v>
      </c>
      <c r="V2126" s="26">
        <f t="shared" si="67"/>
        <v>45.187108665600526</v>
      </c>
      <c r="Z2126" s="4">
        <v>14</v>
      </c>
      <c r="AA2126" s="26">
        <v>16.803535733216005</v>
      </c>
      <c r="AB2126" s="26">
        <v>840.1767866608003</v>
      </c>
    </row>
    <row r="2127" spans="1:28" x14ac:dyDescent="0.25">
      <c r="A2127" s="5" t="s">
        <v>1224</v>
      </c>
      <c r="B2127" s="6" t="s">
        <v>1150</v>
      </c>
      <c r="C2127" s="6" t="s">
        <v>1151</v>
      </c>
      <c r="D2127" s="5">
        <v>2006</v>
      </c>
      <c r="E2127" s="5">
        <v>10</v>
      </c>
      <c r="F2127" s="5">
        <v>15</v>
      </c>
      <c r="G2127" s="5">
        <v>93301</v>
      </c>
      <c r="H2127" s="5" t="s">
        <v>1152</v>
      </c>
      <c r="I2127" s="7">
        <v>3</v>
      </c>
      <c r="J2127" s="5">
        <v>39</v>
      </c>
      <c r="K2127" s="5">
        <v>7</v>
      </c>
      <c r="L2127" s="5">
        <v>4</v>
      </c>
      <c r="M2127" s="5">
        <v>7</v>
      </c>
      <c r="N2127" s="5">
        <v>7</v>
      </c>
      <c r="O2127" s="5">
        <v>21</v>
      </c>
      <c r="P2127" s="5">
        <v>12</v>
      </c>
      <c r="Q2127" s="5">
        <v>21</v>
      </c>
      <c r="R2127" s="5">
        <v>21</v>
      </c>
      <c r="S2127" s="5">
        <v>75</v>
      </c>
      <c r="T2127" s="4">
        <v>2925</v>
      </c>
      <c r="U2127" s="26">
        <f t="shared" si="66"/>
        <v>26.229012521343197</v>
      </c>
      <c r="V2127" s="26">
        <f t="shared" si="67"/>
        <v>1022.9314883323847</v>
      </c>
      <c r="Z2127" s="4">
        <v>8</v>
      </c>
      <c r="AA2127" s="26">
        <v>18.957428856827896</v>
      </c>
      <c r="AB2127" s="26">
        <v>663.51000998897632</v>
      </c>
    </row>
    <row r="2128" spans="1:28" x14ac:dyDescent="0.25">
      <c r="A2128" s="5" t="s">
        <v>1229</v>
      </c>
      <c r="B2128" s="6" t="s">
        <v>1150</v>
      </c>
      <c r="C2128" s="6" t="s">
        <v>1151</v>
      </c>
      <c r="D2128" s="5">
        <v>2008</v>
      </c>
      <c r="E2128" s="5">
        <v>8</v>
      </c>
      <c r="F2128" s="5">
        <v>15</v>
      </c>
      <c r="G2128" s="5">
        <v>93561</v>
      </c>
      <c r="H2128" s="5" t="s">
        <v>1152</v>
      </c>
      <c r="I2128" s="7">
        <v>0.4</v>
      </c>
      <c r="J2128" s="5">
        <v>2</v>
      </c>
      <c r="K2128" s="5">
        <v>10</v>
      </c>
      <c r="L2128" s="5">
        <v>5</v>
      </c>
      <c r="M2128" s="5">
        <v>10</v>
      </c>
      <c r="N2128" s="5">
        <v>0</v>
      </c>
      <c r="O2128" s="5">
        <v>30</v>
      </c>
      <c r="P2128" s="5">
        <v>15</v>
      </c>
      <c r="Q2128" s="5">
        <v>30</v>
      </c>
      <c r="R2128" s="5">
        <v>0</v>
      </c>
      <c r="S2128" s="5">
        <v>75</v>
      </c>
      <c r="T2128" s="4">
        <v>150</v>
      </c>
      <c r="U2128" s="26">
        <f t="shared" si="66"/>
        <v>26.415707912655556</v>
      </c>
      <c r="V2128" s="26">
        <f t="shared" si="67"/>
        <v>52.831415825311112</v>
      </c>
      <c r="Z2128" s="4">
        <v>11</v>
      </c>
      <c r="AA2128" s="26">
        <v>51.10827198935106</v>
      </c>
      <c r="AB2128" s="26">
        <v>1328.8150717231276</v>
      </c>
    </row>
    <row r="2129" spans="1:28" x14ac:dyDescent="0.25">
      <c r="A2129" s="5" t="s">
        <v>1297</v>
      </c>
      <c r="B2129" s="6" t="s">
        <v>1150</v>
      </c>
      <c r="C2129" s="6" t="s">
        <v>1151</v>
      </c>
      <c r="D2129" s="5">
        <v>2003</v>
      </c>
      <c r="E2129" s="5">
        <v>13</v>
      </c>
      <c r="F2129" s="5">
        <v>19</v>
      </c>
      <c r="G2129" s="5">
        <v>91214</v>
      </c>
      <c r="H2129" s="5" t="s">
        <v>1152</v>
      </c>
      <c r="I2129" s="7">
        <v>2</v>
      </c>
      <c r="J2129" s="5">
        <v>15</v>
      </c>
      <c r="K2129" s="5">
        <v>6</v>
      </c>
      <c r="L2129" s="5">
        <v>4</v>
      </c>
      <c r="M2129" s="5">
        <v>5</v>
      </c>
      <c r="N2129" s="5">
        <v>10</v>
      </c>
      <c r="O2129" s="5">
        <v>18</v>
      </c>
      <c r="P2129" s="5">
        <v>12</v>
      </c>
      <c r="Q2129" s="5">
        <v>15</v>
      </c>
      <c r="R2129" s="5">
        <v>30</v>
      </c>
      <c r="S2129" s="5">
        <v>75</v>
      </c>
      <c r="T2129" s="4">
        <v>1125</v>
      </c>
      <c r="U2129" s="26">
        <f t="shared" si="66"/>
        <v>25.941856265799927</v>
      </c>
      <c r="V2129" s="26">
        <f t="shared" si="67"/>
        <v>389.12784398699893</v>
      </c>
      <c r="Z2129" s="4">
        <v>8</v>
      </c>
      <c r="AA2129" s="26">
        <v>20.221257447283087</v>
      </c>
      <c r="AB2129" s="26">
        <v>404.4251489456617</v>
      </c>
    </row>
    <row r="2130" spans="1:28" x14ac:dyDescent="0.25">
      <c r="A2130" s="5" t="s">
        <v>1313</v>
      </c>
      <c r="B2130" s="6" t="s">
        <v>1150</v>
      </c>
      <c r="C2130" s="6" t="s">
        <v>1151</v>
      </c>
      <c r="D2130" s="5">
        <v>2000</v>
      </c>
      <c r="E2130" s="5">
        <v>16</v>
      </c>
      <c r="F2130" s="5">
        <v>23</v>
      </c>
      <c r="G2130" s="5">
        <v>95429</v>
      </c>
      <c r="H2130" s="5" t="s">
        <v>1152</v>
      </c>
      <c r="I2130" s="7">
        <v>2.5</v>
      </c>
      <c r="J2130" s="5">
        <v>37</v>
      </c>
      <c r="K2130" s="5">
        <v>4</v>
      </c>
      <c r="L2130" s="5">
        <v>10</v>
      </c>
      <c r="M2130" s="5">
        <v>10</v>
      </c>
      <c r="N2130" s="5">
        <v>1</v>
      </c>
      <c r="O2130" s="5">
        <v>12</v>
      </c>
      <c r="P2130" s="5">
        <v>30</v>
      </c>
      <c r="Q2130" s="5">
        <v>30</v>
      </c>
      <c r="R2130" s="5">
        <v>3</v>
      </c>
      <c r="S2130" s="5">
        <v>75</v>
      </c>
      <c r="T2130" s="4">
        <v>2775</v>
      </c>
      <c r="U2130" s="26">
        <f t="shared" si="66"/>
        <v>25.645811940736394</v>
      </c>
      <c r="V2130" s="26">
        <f t="shared" si="67"/>
        <v>948.89504180724657</v>
      </c>
      <c r="Z2130" s="4">
        <v>13</v>
      </c>
      <c r="AA2130" s="26">
        <v>51.500200273193165</v>
      </c>
      <c r="AB2130" s="26">
        <v>1081.5042057370565</v>
      </c>
    </row>
    <row r="2131" spans="1:28" x14ac:dyDescent="0.25">
      <c r="A2131" s="5" t="s">
        <v>1314</v>
      </c>
      <c r="B2131" s="6" t="s">
        <v>1150</v>
      </c>
      <c r="C2131" s="6" t="s">
        <v>1151</v>
      </c>
      <c r="D2131" s="5">
        <v>2005</v>
      </c>
      <c r="E2131" s="5">
        <v>11</v>
      </c>
      <c r="F2131" s="5">
        <v>23</v>
      </c>
      <c r="G2131" s="5">
        <v>95437</v>
      </c>
      <c r="H2131" s="5" t="s">
        <v>1152</v>
      </c>
      <c r="I2131" s="7">
        <v>3.9</v>
      </c>
      <c r="J2131" s="5">
        <v>40</v>
      </c>
      <c r="K2131" s="5">
        <v>5</v>
      </c>
      <c r="L2131" s="5">
        <v>10</v>
      </c>
      <c r="M2131" s="5">
        <v>10</v>
      </c>
      <c r="N2131" s="5">
        <v>0</v>
      </c>
      <c r="O2131" s="5">
        <v>15</v>
      </c>
      <c r="P2131" s="5">
        <v>30</v>
      </c>
      <c r="Q2131" s="5">
        <v>30</v>
      </c>
      <c r="R2131" s="5">
        <v>0</v>
      </c>
      <c r="S2131" s="5">
        <v>75</v>
      </c>
      <c r="T2131" s="4">
        <v>3000</v>
      </c>
      <c r="U2131" s="26">
        <f t="shared" si="66"/>
        <v>26.134256500703103</v>
      </c>
      <c r="V2131" s="26">
        <f t="shared" si="67"/>
        <v>1045.370260028124</v>
      </c>
      <c r="Z2131" s="4">
        <v>10</v>
      </c>
      <c r="AA2131" s="26">
        <v>10.183802013589249</v>
      </c>
      <c r="AB2131" s="26">
        <v>458.27109061151617</v>
      </c>
    </row>
    <row r="2132" spans="1:28" x14ac:dyDescent="0.25">
      <c r="A2132" s="5" t="s">
        <v>1487</v>
      </c>
      <c r="B2132" s="6" t="s">
        <v>1150</v>
      </c>
      <c r="C2132" s="6" t="s">
        <v>1151</v>
      </c>
      <c r="D2132" s="5">
        <v>2009</v>
      </c>
      <c r="E2132" s="5">
        <v>7</v>
      </c>
      <c r="F2132" s="5">
        <v>37</v>
      </c>
      <c r="G2132" s="5">
        <v>92064</v>
      </c>
      <c r="H2132" s="5" t="s">
        <v>1152</v>
      </c>
      <c r="I2132" s="7">
        <v>4</v>
      </c>
      <c r="J2132" s="5">
        <v>100</v>
      </c>
      <c r="K2132" s="5">
        <v>5</v>
      </c>
      <c r="L2132" s="5">
        <v>5</v>
      </c>
      <c r="M2132" s="5">
        <v>5</v>
      </c>
      <c r="N2132" s="5">
        <v>10</v>
      </c>
      <c r="O2132" s="5">
        <v>15</v>
      </c>
      <c r="P2132" s="5">
        <v>15</v>
      </c>
      <c r="Q2132" s="5">
        <v>15</v>
      </c>
      <c r="R2132" s="5">
        <v>30</v>
      </c>
      <c r="S2132" s="5">
        <v>75</v>
      </c>
      <c r="T2132" s="4">
        <v>7500</v>
      </c>
      <c r="U2132" s="26">
        <f t="shared" si="66"/>
        <v>26.507675054321162</v>
      </c>
      <c r="V2132" s="26">
        <f t="shared" si="67"/>
        <v>2650.7675054321162</v>
      </c>
      <c r="Z2132" s="4">
        <v>12</v>
      </c>
      <c r="AA2132" s="26">
        <v>19.238231223925638</v>
      </c>
      <c r="AB2132" s="26">
        <v>1769.9172726011586</v>
      </c>
    </row>
    <row r="2133" spans="1:28" x14ac:dyDescent="0.25">
      <c r="A2133" s="5" t="s">
        <v>1528</v>
      </c>
      <c r="B2133" s="6" t="s">
        <v>1150</v>
      </c>
      <c r="C2133" s="6" t="s">
        <v>1151</v>
      </c>
      <c r="D2133" s="5">
        <v>2009</v>
      </c>
      <c r="E2133" s="5">
        <v>7</v>
      </c>
      <c r="F2133" s="5">
        <v>41</v>
      </c>
      <c r="G2133" s="5">
        <v>94015</v>
      </c>
      <c r="H2133" s="5" t="s">
        <v>1152</v>
      </c>
      <c r="I2133" s="7">
        <v>0</v>
      </c>
      <c r="J2133" s="5">
        <v>0</v>
      </c>
      <c r="K2133" s="5">
        <v>5</v>
      </c>
      <c r="L2133" s="5">
        <v>10</v>
      </c>
      <c r="M2133" s="5">
        <v>10</v>
      </c>
      <c r="N2133" s="5">
        <v>0</v>
      </c>
      <c r="O2133" s="5">
        <v>15</v>
      </c>
      <c r="P2133" s="5">
        <v>30</v>
      </c>
      <c r="Q2133" s="5">
        <v>30</v>
      </c>
      <c r="R2133" s="5">
        <v>0</v>
      </c>
      <c r="S2133" s="5">
        <v>75</v>
      </c>
      <c r="T2133" s="4">
        <v>0</v>
      </c>
      <c r="U2133" s="26">
        <f t="shared" si="66"/>
        <v>26.507675054321162</v>
      </c>
      <c r="V2133" s="26">
        <f t="shared" si="67"/>
        <v>0</v>
      </c>
      <c r="Z2133" s="4">
        <v>3</v>
      </c>
      <c r="AA2133" s="26">
        <v>4.9706075981150146</v>
      </c>
      <c r="AB2133" s="26">
        <v>94.441544364185276</v>
      </c>
    </row>
    <row r="2134" spans="1:28" x14ac:dyDescent="0.25">
      <c r="A2134" s="5" t="s">
        <v>1559</v>
      </c>
      <c r="B2134" s="6" t="s">
        <v>1150</v>
      </c>
      <c r="C2134" s="6" t="s">
        <v>1151</v>
      </c>
      <c r="D2134" s="5">
        <v>2003</v>
      </c>
      <c r="E2134" s="5">
        <v>13</v>
      </c>
      <c r="F2134" s="5">
        <v>43</v>
      </c>
      <c r="G2134" s="5">
        <v>94085</v>
      </c>
      <c r="H2134" s="5" t="s">
        <v>1152</v>
      </c>
      <c r="I2134" s="7">
        <v>6.5</v>
      </c>
      <c r="J2134" s="5">
        <v>40</v>
      </c>
      <c r="K2134" s="5">
        <v>8</v>
      </c>
      <c r="L2134" s="5">
        <v>6</v>
      </c>
      <c r="M2134" s="5">
        <v>8</v>
      </c>
      <c r="N2134" s="5">
        <v>3</v>
      </c>
      <c r="O2134" s="5">
        <v>24</v>
      </c>
      <c r="P2134" s="5">
        <v>18</v>
      </c>
      <c r="Q2134" s="5">
        <v>24</v>
      </c>
      <c r="R2134" s="5">
        <v>9</v>
      </c>
      <c r="S2134" s="5">
        <v>75</v>
      </c>
      <c r="T2134" s="4">
        <v>3000</v>
      </c>
      <c r="U2134" s="26">
        <f t="shared" si="66"/>
        <v>25.941856265799927</v>
      </c>
      <c r="V2134" s="26">
        <f t="shared" si="67"/>
        <v>1037.674250631997</v>
      </c>
      <c r="Z2134" s="4">
        <v>11</v>
      </c>
      <c r="AA2134" s="26">
        <v>1.2777067997337765</v>
      </c>
      <c r="AB2134" s="26">
        <v>17.887895196272872</v>
      </c>
    </row>
    <row r="2135" spans="1:28" x14ac:dyDescent="0.25">
      <c r="A2135" s="5" t="s">
        <v>1801</v>
      </c>
      <c r="B2135" s="6" t="s">
        <v>1643</v>
      </c>
      <c r="C2135" s="6" t="s">
        <v>1644</v>
      </c>
      <c r="D2135" s="5">
        <v>2013</v>
      </c>
      <c r="E2135" s="5">
        <v>3</v>
      </c>
      <c r="F2135" s="5">
        <v>19</v>
      </c>
      <c r="G2135" s="5">
        <v>91801</v>
      </c>
      <c r="H2135" s="5" t="s">
        <v>1645</v>
      </c>
      <c r="I2135" s="7">
        <v>9.8000000000000007</v>
      </c>
      <c r="J2135" s="5">
        <v>100</v>
      </c>
      <c r="K2135" s="5">
        <v>5</v>
      </c>
      <c r="L2135" s="5">
        <v>10</v>
      </c>
      <c r="M2135" s="5">
        <v>5</v>
      </c>
      <c r="N2135" s="5">
        <v>5</v>
      </c>
      <c r="O2135" s="5">
        <v>15</v>
      </c>
      <c r="P2135" s="5">
        <v>30</v>
      </c>
      <c r="Q2135" s="5">
        <v>15</v>
      </c>
      <c r="R2135" s="5">
        <v>15</v>
      </c>
      <c r="S2135" s="5">
        <v>75</v>
      </c>
      <c r="T2135" s="4">
        <v>7500</v>
      </c>
      <c r="U2135" s="26">
        <f t="shared" si="66"/>
        <v>26.866651391912022</v>
      </c>
      <c r="V2135" s="26">
        <f t="shared" si="67"/>
        <v>2686.6651391912023</v>
      </c>
      <c r="Z2135" s="4">
        <v>10</v>
      </c>
      <c r="AA2135" s="26">
        <v>12.729752516986562</v>
      </c>
      <c r="AB2135" s="26">
        <v>241.86529782274468</v>
      </c>
    </row>
    <row r="2136" spans="1:28" x14ac:dyDescent="0.25">
      <c r="A2136" s="5" t="s">
        <v>2060</v>
      </c>
      <c r="B2136" s="6" t="s">
        <v>1730</v>
      </c>
      <c r="C2136" s="6" t="s">
        <v>1151</v>
      </c>
      <c r="D2136" s="5">
        <v>2013</v>
      </c>
      <c r="E2136" s="5">
        <v>3</v>
      </c>
      <c r="F2136" s="5">
        <v>36</v>
      </c>
      <c r="G2136" s="5">
        <v>92308</v>
      </c>
      <c r="H2136" s="5" t="s">
        <v>1645</v>
      </c>
      <c r="I2136" s="7">
        <v>1.9</v>
      </c>
      <c r="J2136" s="5">
        <v>20</v>
      </c>
      <c r="K2136" s="5">
        <v>5</v>
      </c>
      <c r="L2136" s="5">
        <v>15</v>
      </c>
      <c r="M2136" s="5">
        <v>5</v>
      </c>
      <c r="N2136" s="5">
        <v>0</v>
      </c>
      <c r="O2136" s="5">
        <v>15</v>
      </c>
      <c r="P2136" s="5">
        <v>45</v>
      </c>
      <c r="Q2136" s="5">
        <v>15</v>
      </c>
      <c r="R2136" s="5">
        <v>0</v>
      </c>
      <c r="S2136" s="5">
        <v>75</v>
      </c>
      <c r="T2136" s="4">
        <v>1500</v>
      </c>
      <c r="U2136" s="26">
        <f t="shared" si="66"/>
        <v>26.866651391912022</v>
      </c>
      <c r="V2136" s="26">
        <f t="shared" si="67"/>
        <v>537.33302783824047</v>
      </c>
      <c r="Z2136" s="4">
        <v>9</v>
      </c>
      <c r="AA2136" s="26">
        <v>12.683503708813213</v>
      </c>
      <c r="AB2136" s="26">
        <v>634.17518544066058</v>
      </c>
    </row>
    <row r="2137" spans="1:28" x14ac:dyDescent="0.25">
      <c r="A2137" s="5" t="s">
        <v>3105</v>
      </c>
      <c r="B2137" s="6" t="s">
        <v>1643</v>
      </c>
      <c r="C2137" s="6" t="s">
        <v>1644</v>
      </c>
      <c r="D2137" s="5">
        <v>2012</v>
      </c>
      <c r="E2137" s="5">
        <v>4</v>
      </c>
      <c r="F2137" s="5">
        <v>19</v>
      </c>
      <c r="G2137" s="5">
        <v>90505</v>
      </c>
      <c r="H2137" s="5" t="s">
        <v>1370</v>
      </c>
      <c r="I2137" s="7">
        <v>5.9</v>
      </c>
      <c r="J2137" s="5">
        <v>100</v>
      </c>
      <c r="K2137" s="5">
        <v>5</v>
      </c>
      <c r="L2137" s="5">
        <v>4</v>
      </c>
      <c r="M2137" s="5">
        <v>8</v>
      </c>
      <c r="N2137" s="5">
        <v>8</v>
      </c>
      <c r="O2137" s="5">
        <v>15</v>
      </c>
      <c r="P2137" s="5">
        <v>12</v>
      </c>
      <c r="Q2137" s="5">
        <v>24</v>
      </c>
      <c r="R2137" s="5">
        <v>24</v>
      </c>
      <c r="S2137" s="5">
        <v>75</v>
      </c>
      <c r="T2137" s="4">
        <v>7500</v>
      </c>
      <c r="U2137" s="26">
        <f t="shared" si="66"/>
        <v>26.778215223097117</v>
      </c>
      <c r="V2137" s="26">
        <f t="shared" si="67"/>
        <v>2677.8215223097118</v>
      </c>
      <c r="Z2137" s="4">
        <v>11</v>
      </c>
      <c r="AA2137" s="26">
        <v>40.886617591480849</v>
      </c>
      <c r="AB2137" s="26">
        <v>2085.2174971655231</v>
      </c>
    </row>
    <row r="2138" spans="1:28" x14ac:dyDescent="0.25">
      <c r="A2138" s="5" t="s">
        <v>2034</v>
      </c>
      <c r="B2138" s="6" t="s">
        <v>1643</v>
      </c>
      <c r="C2138" s="6" t="s">
        <v>1644</v>
      </c>
      <c r="D2138" s="5">
        <v>2006</v>
      </c>
      <c r="E2138" s="5">
        <v>10</v>
      </c>
      <c r="F2138" s="5">
        <v>35</v>
      </c>
      <c r="G2138" s="5">
        <v>95023</v>
      </c>
      <c r="H2138" s="5" t="s">
        <v>1645</v>
      </c>
      <c r="I2138" s="7">
        <v>4.5</v>
      </c>
      <c r="J2138" s="5">
        <v>35</v>
      </c>
      <c r="K2138" s="5">
        <v>10</v>
      </c>
      <c r="L2138" s="5">
        <v>0</v>
      </c>
      <c r="M2138" s="5">
        <v>10</v>
      </c>
      <c r="N2138" s="5">
        <v>5</v>
      </c>
      <c r="O2138" s="5">
        <v>30</v>
      </c>
      <c r="P2138" s="5">
        <v>0</v>
      </c>
      <c r="Q2138" s="5">
        <v>30</v>
      </c>
      <c r="R2138" s="5">
        <v>15</v>
      </c>
      <c r="S2138" s="5">
        <v>75</v>
      </c>
      <c r="T2138" s="4">
        <v>2625</v>
      </c>
      <c r="U2138" s="26">
        <f t="shared" si="66"/>
        <v>26.229012521343197</v>
      </c>
      <c r="V2138" s="26">
        <f t="shared" si="67"/>
        <v>918.01543824701184</v>
      </c>
      <c r="Z2138" s="4">
        <v>19</v>
      </c>
      <c r="AA2138" s="26">
        <v>5.279548142498701</v>
      </c>
      <c r="AB2138" s="26">
        <v>0</v>
      </c>
    </row>
    <row r="2139" spans="1:28" x14ac:dyDescent="0.25">
      <c r="A2139" s="5" t="s">
        <v>3032</v>
      </c>
      <c r="B2139" s="6" t="s">
        <v>1643</v>
      </c>
      <c r="C2139" s="6" t="s">
        <v>1644</v>
      </c>
      <c r="D2139" s="5">
        <v>2006</v>
      </c>
      <c r="E2139" s="5">
        <v>10</v>
      </c>
      <c r="F2139" s="5">
        <v>19</v>
      </c>
      <c r="G2139" s="5">
        <v>90808</v>
      </c>
      <c r="H2139" s="5" t="s">
        <v>1370</v>
      </c>
      <c r="I2139" s="7">
        <v>3</v>
      </c>
      <c r="J2139" s="5">
        <v>70</v>
      </c>
      <c r="K2139" s="5">
        <v>8</v>
      </c>
      <c r="L2139" s="5">
        <v>1</v>
      </c>
      <c r="M2139" s="5">
        <v>8</v>
      </c>
      <c r="N2139" s="5">
        <v>8</v>
      </c>
      <c r="O2139" s="5">
        <v>24</v>
      </c>
      <c r="P2139" s="5">
        <v>3</v>
      </c>
      <c r="Q2139" s="5">
        <v>24</v>
      </c>
      <c r="R2139" s="5">
        <v>24</v>
      </c>
      <c r="S2139" s="5">
        <v>75</v>
      </c>
      <c r="T2139" s="4">
        <v>5250</v>
      </c>
      <c r="U2139" s="26">
        <f t="shared" si="66"/>
        <v>26.229012521343197</v>
      </c>
      <c r="V2139" s="26">
        <f t="shared" si="67"/>
        <v>1836.0308764940237</v>
      </c>
      <c r="Z2139" s="4">
        <v>14</v>
      </c>
      <c r="AA2139" s="26">
        <v>9.048057702500925</v>
      </c>
      <c r="AB2139" s="26">
        <v>407.16259661254162</v>
      </c>
    </row>
    <row r="2140" spans="1:28" x14ac:dyDescent="0.25">
      <c r="A2140" s="5" t="s">
        <v>1808</v>
      </c>
      <c r="B2140" s="6" t="s">
        <v>1643</v>
      </c>
      <c r="C2140" s="6" t="s">
        <v>1644</v>
      </c>
      <c r="D2140" s="5">
        <v>2005</v>
      </c>
      <c r="E2140" s="5">
        <v>11</v>
      </c>
      <c r="F2140" s="5">
        <v>19</v>
      </c>
      <c r="G2140" s="5">
        <v>93536</v>
      </c>
      <c r="H2140" s="5" t="s">
        <v>1645</v>
      </c>
      <c r="I2140" s="7">
        <v>3.9</v>
      </c>
      <c r="J2140" s="5">
        <v>10</v>
      </c>
      <c r="K2140" s="5">
        <v>5</v>
      </c>
      <c r="L2140" s="5">
        <v>0</v>
      </c>
      <c r="M2140" s="5">
        <v>10</v>
      </c>
      <c r="N2140" s="5">
        <v>10</v>
      </c>
      <c r="O2140" s="5">
        <v>15</v>
      </c>
      <c r="P2140" s="5">
        <v>0</v>
      </c>
      <c r="Q2140" s="5">
        <v>30</v>
      </c>
      <c r="R2140" s="5">
        <v>30</v>
      </c>
      <c r="S2140" s="5">
        <v>75</v>
      </c>
      <c r="T2140" s="4">
        <v>750</v>
      </c>
      <c r="U2140" s="26">
        <f t="shared" si="66"/>
        <v>26.134256500703103</v>
      </c>
      <c r="V2140" s="26">
        <f t="shared" si="67"/>
        <v>261.342565007031</v>
      </c>
      <c r="Z2140" s="4">
        <v>9</v>
      </c>
      <c r="AA2140" s="26">
        <v>20.293605934101137</v>
      </c>
      <c r="AB2140" s="26">
        <v>811.74423736404549</v>
      </c>
    </row>
    <row r="2141" spans="1:28" x14ac:dyDescent="0.25">
      <c r="A2141" s="5" t="s">
        <v>1664</v>
      </c>
      <c r="B2141" s="6" t="s">
        <v>1643</v>
      </c>
      <c r="C2141" s="6" t="s">
        <v>1644</v>
      </c>
      <c r="D2141" s="5">
        <v>2004</v>
      </c>
      <c r="E2141" s="5">
        <v>12</v>
      </c>
      <c r="F2141" s="5">
        <v>1</v>
      </c>
      <c r="G2141" s="5">
        <v>94550</v>
      </c>
      <c r="H2141" s="5" t="s">
        <v>1645</v>
      </c>
      <c r="I2141" s="7">
        <v>5</v>
      </c>
      <c r="J2141" s="5">
        <v>50</v>
      </c>
      <c r="K2141" s="5">
        <v>3</v>
      </c>
      <c r="L2141" s="5">
        <v>12</v>
      </c>
      <c r="M2141" s="5">
        <v>6</v>
      </c>
      <c r="N2141" s="5">
        <v>4</v>
      </c>
      <c r="O2141" s="5">
        <v>9</v>
      </c>
      <c r="P2141" s="5">
        <v>36</v>
      </c>
      <c r="Q2141" s="5">
        <v>18</v>
      </c>
      <c r="R2141" s="5">
        <v>12</v>
      </c>
      <c r="S2141" s="5">
        <v>75</v>
      </c>
      <c r="T2141" s="4">
        <v>3750</v>
      </c>
      <c r="U2141" s="26">
        <f t="shared" si="66"/>
        <v>26.03854261486131</v>
      </c>
      <c r="V2141" s="26">
        <f t="shared" si="67"/>
        <v>1301.9271307430654</v>
      </c>
      <c r="Z2141" s="4">
        <v>9</v>
      </c>
      <c r="AA2141" s="26">
        <v>10.146802967050569</v>
      </c>
      <c r="AB2141" s="26">
        <v>395.72531571497217</v>
      </c>
    </row>
    <row r="2142" spans="1:28" x14ac:dyDescent="0.25">
      <c r="A2142" s="5" t="s">
        <v>3390</v>
      </c>
      <c r="B2142" s="6" t="s">
        <v>1643</v>
      </c>
      <c r="C2142" s="6" t="s">
        <v>1644</v>
      </c>
      <c r="D2142" s="5">
        <v>2004</v>
      </c>
      <c r="E2142" s="5">
        <v>12</v>
      </c>
      <c r="F2142" s="5">
        <v>32</v>
      </c>
      <c r="G2142" s="5">
        <v>95923</v>
      </c>
      <c r="H2142" s="5" t="s">
        <v>1370</v>
      </c>
      <c r="I2142" s="7">
        <v>5.9</v>
      </c>
      <c r="J2142" s="5">
        <v>60</v>
      </c>
      <c r="K2142" s="5">
        <v>10</v>
      </c>
      <c r="L2142" s="5">
        <v>4</v>
      </c>
      <c r="M2142" s="5">
        <v>10</v>
      </c>
      <c r="N2142" s="5">
        <v>1</v>
      </c>
      <c r="O2142" s="5">
        <v>30</v>
      </c>
      <c r="P2142" s="5">
        <v>12</v>
      </c>
      <c r="Q2142" s="5">
        <v>30</v>
      </c>
      <c r="R2142" s="5">
        <v>3</v>
      </c>
      <c r="S2142" s="5">
        <v>75</v>
      </c>
      <c r="T2142" s="4">
        <v>4500</v>
      </c>
      <c r="U2142" s="26">
        <f t="shared" si="66"/>
        <v>26.03854261486131</v>
      </c>
      <c r="V2142" s="26">
        <f t="shared" si="67"/>
        <v>1562.3125568916787</v>
      </c>
      <c r="Z2142" s="4">
        <v>14</v>
      </c>
      <c r="AA2142" s="26">
        <v>23.266434092145239</v>
      </c>
      <c r="AB2142" s="26">
        <v>1163.3217046072621</v>
      </c>
    </row>
    <row r="2143" spans="1:28" x14ac:dyDescent="0.25">
      <c r="A2143" s="5" t="s">
        <v>2885</v>
      </c>
      <c r="B2143" s="6" t="s">
        <v>1643</v>
      </c>
      <c r="C2143" s="6" t="s">
        <v>1644</v>
      </c>
      <c r="D2143" s="5">
        <v>2003</v>
      </c>
      <c r="E2143" s="5">
        <v>13</v>
      </c>
      <c r="F2143" s="5">
        <v>1</v>
      </c>
      <c r="G2143" s="5">
        <v>94580</v>
      </c>
      <c r="H2143" s="5" t="s">
        <v>1370</v>
      </c>
      <c r="I2143" s="7">
        <v>6</v>
      </c>
      <c r="J2143" s="5">
        <v>81</v>
      </c>
      <c r="K2143" s="5">
        <v>5</v>
      </c>
      <c r="L2143" s="5">
        <v>0</v>
      </c>
      <c r="M2143" s="5">
        <v>10</v>
      </c>
      <c r="N2143" s="5">
        <v>10</v>
      </c>
      <c r="O2143" s="5">
        <v>15</v>
      </c>
      <c r="P2143" s="5">
        <v>0</v>
      </c>
      <c r="Q2143" s="5">
        <v>30</v>
      </c>
      <c r="R2143" s="5">
        <v>30</v>
      </c>
      <c r="S2143" s="5">
        <v>75</v>
      </c>
      <c r="T2143" s="4">
        <v>6075</v>
      </c>
      <c r="U2143" s="26">
        <f t="shared" si="66"/>
        <v>25.941856265799927</v>
      </c>
      <c r="V2143" s="26">
        <f t="shared" si="67"/>
        <v>2101.2903575297942</v>
      </c>
      <c r="Z2143" s="4">
        <v>9</v>
      </c>
      <c r="AA2143" s="26">
        <v>27.903708159389065</v>
      </c>
      <c r="AB2143" s="26">
        <v>558.07416318778132</v>
      </c>
    </row>
    <row r="2144" spans="1:28" x14ac:dyDescent="0.25">
      <c r="A2144" s="5" t="s">
        <v>257</v>
      </c>
      <c r="B2144" s="6" t="s">
        <v>1660</v>
      </c>
      <c r="C2144" s="6" t="s">
        <v>1151</v>
      </c>
      <c r="D2144" s="5">
        <v>2003</v>
      </c>
      <c r="E2144" s="5">
        <v>13</v>
      </c>
      <c r="F2144" s="5">
        <v>40</v>
      </c>
      <c r="G2144" s="5">
        <v>93422</v>
      </c>
      <c r="H2144" s="5" t="s">
        <v>1370</v>
      </c>
      <c r="I2144" s="7">
        <v>4.8</v>
      </c>
      <c r="J2144" s="5">
        <v>45</v>
      </c>
      <c r="K2144" s="5">
        <v>9</v>
      </c>
      <c r="L2144" s="5">
        <v>6</v>
      </c>
      <c r="M2144" s="5">
        <v>6</v>
      </c>
      <c r="N2144" s="5">
        <v>4</v>
      </c>
      <c r="O2144" s="5">
        <v>27</v>
      </c>
      <c r="P2144" s="5">
        <v>18</v>
      </c>
      <c r="Q2144" s="5">
        <v>18</v>
      </c>
      <c r="R2144" s="5">
        <v>12</v>
      </c>
      <c r="S2144" s="5">
        <v>75</v>
      </c>
      <c r="T2144" s="4">
        <v>3375</v>
      </c>
      <c r="U2144" s="26">
        <f t="shared" si="66"/>
        <v>25.941856265799927</v>
      </c>
      <c r="V2144" s="26">
        <f t="shared" si="67"/>
        <v>1167.3835319609968</v>
      </c>
      <c r="Z2144" s="4">
        <v>10</v>
      </c>
      <c r="AA2144" s="26">
        <v>17.821653523781187</v>
      </c>
      <c r="AB2144" s="26">
        <v>302.9681099042802</v>
      </c>
    </row>
    <row r="2145" spans="1:28" x14ac:dyDescent="0.25">
      <c r="A2145" s="5" t="s">
        <v>460</v>
      </c>
      <c r="B2145" s="6" t="s">
        <v>1660</v>
      </c>
      <c r="C2145" s="6" t="s">
        <v>1151</v>
      </c>
      <c r="D2145" s="5">
        <v>2002</v>
      </c>
      <c r="E2145" s="5">
        <v>14</v>
      </c>
      <c r="F2145" s="5">
        <v>54</v>
      </c>
      <c r="G2145" s="5">
        <v>93272</v>
      </c>
      <c r="H2145" s="5" t="s">
        <v>1370</v>
      </c>
      <c r="I2145" s="7">
        <v>8.1</v>
      </c>
      <c r="J2145" s="5">
        <v>100</v>
      </c>
      <c r="K2145" s="5">
        <v>10</v>
      </c>
      <c r="L2145" s="5">
        <v>0</v>
      </c>
      <c r="M2145" s="5">
        <v>10</v>
      </c>
      <c r="N2145" s="5">
        <v>5</v>
      </c>
      <c r="O2145" s="5">
        <v>30</v>
      </c>
      <c r="P2145" s="5">
        <v>0</v>
      </c>
      <c r="Q2145" s="5">
        <v>30</v>
      </c>
      <c r="R2145" s="5">
        <v>15</v>
      </c>
      <c r="S2145" s="5">
        <v>75</v>
      </c>
      <c r="T2145" s="4">
        <v>7500</v>
      </c>
      <c r="U2145" s="26">
        <f t="shared" si="66"/>
        <v>25.844182557351665</v>
      </c>
      <c r="V2145" s="26">
        <f t="shared" si="67"/>
        <v>2584.4182557351664</v>
      </c>
      <c r="Z2145" s="4">
        <v>15</v>
      </c>
      <c r="AA2145" s="26">
        <v>2.595554075138935</v>
      </c>
      <c r="AB2145" s="26">
        <v>103.8221630055574</v>
      </c>
    </row>
    <row r="2146" spans="1:28" x14ac:dyDescent="0.25">
      <c r="A2146" s="5" t="s">
        <v>2192</v>
      </c>
      <c r="B2146" s="6" t="s">
        <v>1660</v>
      </c>
      <c r="C2146" s="6" t="s">
        <v>1151</v>
      </c>
      <c r="D2146" s="5">
        <v>2000</v>
      </c>
      <c r="E2146" s="5">
        <v>16</v>
      </c>
      <c r="F2146" s="5">
        <v>42</v>
      </c>
      <c r="G2146" s="5">
        <v>93105</v>
      </c>
      <c r="H2146" s="5" t="s">
        <v>1645</v>
      </c>
      <c r="I2146" s="7">
        <v>7</v>
      </c>
      <c r="J2146" s="5">
        <v>65</v>
      </c>
      <c r="K2146" s="5">
        <v>6</v>
      </c>
      <c r="L2146" s="5">
        <v>3</v>
      </c>
      <c r="M2146" s="5">
        <v>8</v>
      </c>
      <c r="N2146" s="5">
        <v>8</v>
      </c>
      <c r="O2146" s="5">
        <v>18</v>
      </c>
      <c r="P2146" s="5">
        <v>9</v>
      </c>
      <c r="Q2146" s="5">
        <v>24</v>
      </c>
      <c r="R2146" s="5">
        <v>24</v>
      </c>
      <c r="S2146" s="5">
        <v>75</v>
      </c>
      <c r="T2146" s="4">
        <v>4875</v>
      </c>
      <c r="U2146" s="26">
        <f t="shared" si="66"/>
        <v>25.645811940736394</v>
      </c>
      <c r="V2146" s="26">
        <f t="shared" si="67"/>
        <v>1666.9777761478656</v>
      </c>
      <c r="Z2146" s="4">
        <v>9</v>
      </c>
      <c r="AA2146" s="26">
        <v>10.146802967050569</v>
      </c>
      <c r="AB2146" s="26">
        <v>456.60613351727557</v>
      </c>
    </row>
    <row r="2147" spans="1:28" x14ac:dyDescent="0.25">
      <c r="A2147" s="5" t="s">
        <v>3021</v>
      </c>
      <c r="B2147" s="6" t="s">
        <v>1643</v>
      </c>
      <c r="C2147" s="6" t="s">
        <v>1644</v>
      </c>
      <c r="D2147" s="5">
        <v>1999</v>
      </c>
      <c r="E2147" s="5">
        <v>17</v>
      </c>
      <c r="F2147" s="5">
        <v>18</v>
      </c>
      <c r="G2147" s="5">
        <v>96130</v>
      </c>
      <c r="H2147" s="5" t="s">
        <v>1370</v>
      </c>
      <c r="I2147" s="7">
        <v>5</v>
      </c>
      <c r="J2147" s="5">
        <v>40</v>
      </c>
      <c r="K2147" s="5">
        <v>5</v>
      </c>
      <c r="L2147" s="5">
        <v>15</v>
      </c>
      <c r="M2147" s="5">
        <v>5</v>
      </c>
      <c r="N2147" s="5">
        <v>0</v>
      </c>
      <c r="O2147" s="5">
        <v>15</v>
      </c>
      <c r="P2147" s="5">
        <v>45</v>
      </c>
      <c r="Q2147" s="5">
        <v>15</v>
      </c>
      <c r="R2147" s="5">
        <v>0</v>
      </c>
      <c r="S2147" s="5">
        <v>75</v>
      </c>
      <c r="T2147" s="4">
        <v>3000</v>
      </c>
      <c r="U2147" s="26">
        <f t="shared" si="66"/>
        <v>25.545083679437713</v>
      </c>
      <c r="V2147" s="26">
        <f t="shared" si="67"/>
        <v>1021.8033471775085</v>
      </c>
      <c r="Z2147" s="4">
        <v>17</v>
      </c>
      <c r="AA2147" s="26">
        <v>7.8513486807828698</v>
      </c>
      <c r="AB2147" s="26">
        <v>400.41878271992636</v>
      </c>
    </row>
    <row r="2148" spans="1:28" x14ac:dyDescent="0.25">
      <c r="A2148" s="5" t="s">
        <v>2962</v>
      </c>
      <c r="B2148" s="6" t="s">
        <v>1643</v>
      </c>
      <c r="C2148" s="6" t="s">
        <v>1644</v>
      </c>
      <c r="D2148" s="5">
        <v>1998</v>
      </c>
      <c r="E2148" s="5">
        <v>18</v>
      </c>
      <c r="F2148" s="5">
        <v>7</v>
      </c>
      <c r="G2148" s="5">
        <v>94513</v>
      </c>
      <c r="H2148" s="5" t="s">
        <v>1370</v>
      </c>
      <c r="I2148" s="7">
        <v>7.4</v>
      </c>
      <c r="J2148" s="5">
        <v>46</v>
      </c>
      <c r="K2148" s="5">
        <v>6</v>
      </c>
      <c r="L2148" s="5">
        <v>6</v>
      </c>
      <c r="M2148" s="5">
        <v>8</v>
      </c>
      <c r="N2148" s="5">
        <v>5</v>
      </c>
      <c r="O2148" s="5">
        <v>18</v>
      </c>
      <c r="P2148" s="5">
        <v>18</v>
      </c>
      <c r="Q2148" s="5">
        <v>24</v>
      </c>
      <c r="R2148" s="5">
        <v>15</v>
      </c>
      <c r="S2148" s="5">
        <v>75</v>
      </c>
      <c r="T2148" s="4">
        <v>3450</v>
      </c>
      <c r="U2148" s="26">
        <f t="shared" si="66"/>
        <v>25.443305335968383</v>
      </c>
      <c r="V2148" s="26">
        <f t="shared" si="67"/>
        <v>1170.3920454545455</v>
      </c>
      <c r="Z2148" s="4">
        <v>17</v>
      </c>
      <c r="AA2148" s="26">
        <v>7.8513486807828698</v>
      </c>
      <c r="AB2148" s="26">
        <v>620.25654578184674</v>
      </c>
    </row>
    <row r="2149" spans="1:28" x14ac:dyDescent="0.25">
      <c r="A2149" s="5" t="s">
        <v>2488</v>
      </c>
      <c r="B2149" s="6" t="s">
        <v>1643</v>
      </c>
      <c r="C2149" s="6" t="s">
        <v>1644</v>
      </c>
      <c r="D2149" s="5">
        <v>1995</v>
      </c>
      <c r="E2149" s="5">
        <v>21</v>
      </c>
      <c r="F2149" s="5">
        <v>19</v>
      </c>
      <c r="G2149" s="5">
        <v>91331</v>
      </c>
      <c r="H2149" s="5" t="s">
        <v>2097</v>
      </c>
      <c r="I2149" s="7">
        <v>2</v>
      </c>
      <c r="J2149" s="5">
        <v>39</v>
      </c>
      <c r="K2149" s="5">
        <v>10</v>
      </c>
      <c r="L2149" s="5">
        <v>15</v>
      </c>
      <c r="M2149" s="5">
        <v>0</v>
      </c>
      <c r="N2149" s="5">
        <v>0</v>
      </c>
      <c r="O2149" s="5">
        <v>30</v>
      </c>
      <c r="P2149" s="5">
        <v>45</v>
      </c>
      <c r="Q2149" s="5">
        <v>0</v>
      </c>
      <c r="R2149" s="5">
        <v>0</v>
      </c>
      <c r="S2149" s="5">
        <v>75</v>
      </c>
      <c r="T2149" s="4">
        <v>2925</v>
      </c>
      <c r="U2149" s="26">
        <f t="shared" si="66"/>
        <v>25.131502998971062</v>
      </c>
      <c r="V2149" s="26">
        <f t="shared" si="67"/>
        <v>980.12861695987135</v>
      </c>
      <c r="Z2149" s="4">
        <v>4</v>
      </c>
      <c r="AA2149" s="26">
        <v>43.634726258228035</v>
      </c>
      <c r="AB2149" s="26">
        <v>1090.868156455701</v>
      </c>
    </row>
    <row r="2150" spans="1:28" x14ac:dyDescent="0.25">
      <c r="A2150" s="5" t="s">
        <v>2753</v>
      </c>
      <c r="B2150" s="6" t="s">
        <v>1643</v>
      </c>
      <c r="C2150" s="6" t="s">
        <v>1644</v>
      </c>
      <c r="D2150" s="5">
        <v>1984</v>
      </c>
      <c r="E2150" s="5">
        <v>32</v>
      </c>
      <c r="F2150" s="5">
        <v>41</v>
      </c>
      <c r="G2150" s="5">
        <v>94005</v>
      </c>
      <c r="H2150" s="5" t="s">
        <v>2097</v>
      </c>
      <c r="I2150" s="7">
        <v>0.8</v>
      </c>
      <c r="J2150" s="5">
        <v>2</v>
      </c>
      <c r="K2150" s="5">
        <v>0</v>
      </c>
      <c r="L2150" s="5">
        <v>5</v>
      </c>
      <c r="M2150" s="5">
        <v>20</v>
      </c>
      <c r="N2150" s="5">
        <v>0</v>
      </c>
      <c r="O2150" s="5">
        <v>0</v>
      </c>
      <c r="P2150" s="5">
        <v>15</v>
      </c>
      <c r="Q2150" s="5">
        <v>60</v>
      </c>
      <c r="R2150" s="5">
        <v>0</v>
      </c>
      <c r="S2150" s="5">
        <v>75</v>
      </c>
      <c r="T2150" s="4">
        <v>150</v>
      </c>
      <c r="U2150" s="26">
        <f t="shared" si="66"/>
        <v>23.89823056014497</v>
      </c>
      <c r="V2150" s="26">
        <f t="shared" si="67"/>
        <v>47.796461120289941</v>
      </c>
      <c r="Z2150" s="4">
        <v>14</v>
      </c>
      <c r="AA2150" s="26">
        <v>84.01767866608003</v>
      </c>
      <c r="AB2150" s="26">
        <v>8401.7678666080028</v>
      </c>
    </row>
    <row r="2151" spans="1:28" x14ac:dyDescent="0.25">
      <c r="A2151" s="5" t="s">
        <v>2766</v>
      </c>
      <c r="B2151" s="6" t="s">
        <v>1643</v>
      </c>
      <c r="C2151" s="6" t="s">
        <v>1644</v>
      </c>
      <c r="D2151" s="5">
        <v>1984</v>
      </c>
      <c r="E2151" s="5">
        <v>32</v>
      </c>
      <c r="F2151" s="5">
        <v>42</v>
      </c>
      <c r="G2151" s="5">
        <v>93105</v>
      </c>
      <c r="H2151" s="5" t="s">
        <v>2097</v>
      </c>
      <c r="I2151" s="7">
        <v>5.4</v>
      </c>
      <c r="J2151" s="5">
        <v>62</v>
      </c>
      <c r="K2151" s="5">
        <v>5</v>
      </c>
      <c r="L2151" s="5">
        <v>5</v>
      </c>
      <c r="M2151" s="5">
        <v>10</v>
      </c>
      <c r="N2151" s="5">
        <v>5</v>
      </c>
      <c r="O2151" s="5">
        <v>15</v>
      </c>
      <c r="P2151" s="5">
        <v>15</v>
      </c>
      <c r="Q2151" s="5">
        <v>30</v>
      </c>
      <c r="R2151" s="5">
        <v>15</v>
      </c>
      <c r="S2151" s="5">
        <v>75</v>
      </c>
      <c r="T2151" s="4">
        <v>4650</v>
      </c>
      <c r="U2151" s="26">
        <f t="shared" si="66"/>
        <v>23.89823056014497</v>
      </c>
      <c r="V2151" s="26">
        <f t="shared" si="67"/>
        <v>1481.6902947289882</v>
      </c>
      <c r="Z2151" s="4">
        <v>10</v>
      </c>
      <c r="AA2151" s="26">
        <v>42.008183306055649</v>
      </c>
      <c r="AB2151" s="26">
        <v>1638.3191489361702</v>
      </c>
    </row>
    <row r="2152" spans="1:28" x14ac:dyDescent="0.25">
      <c r="A2152" s="5" t="s">
        <v>2379</v>
      </c>
      <c r="B2152" s="6" t="s">
        <v>1643</v>
      </c>
      <c r="C2152" s="6" t="s">
        <v>1644</v>
      </c>
      <c r="D2152" s="5">
        <v>1971</v>
      </c>
      <c r="E2152" s="5">
        <v>45</v>
      </c>
      <c r="F2152" s="5">
        <v>4</v>
      </c>
      <c r="G2152" s="5">
        <v>95938</v>
      </c>
      <c r="H2152" s="5" t="s">
        <v>2097</v>
      </c>
      <c r="I2152" s="7">
        <v>3.8</v>
      </c>
      <c r="J2152" s="5">
        <v>25</v>
      </c>
      <c r="K2152" s="5">
        <v>5</v>
      </c>
      <c r="L2152" s="5">
        <v>15</v>
      </c>
      <c r="M2152" s="5">
        <v>5</v>
      </c>
      <c r="N2152" s="5">
        <v>0</v>
      </c>
      <c r="O2152" s="5">
        <v>15</v>
      </c>
      <c r="P2152" s="5">
        <v>45</v>
      </c>
      <c r="Q2152" s="5">
        <v>15</v>
      </c>
      <c r="R2152" s="5">
        <v>0</v>
      </c>
      <c r="S2152" s="5">
        <v>75</v>
      </c>
      <c r="T2152" s="4">
        <v>1875</v>
      </c>
      <c r="U2152" s="26">
        <f t="shared" si="66"/>
        <v>22.228531179024237</v>
      </c>
      <c r="V2152" s="26">
        <f t="shared" si="67"/>
        <v>555.71327947560599</v>
      </c>
      <c r="Z2152" s="4">
        <v>9</v>
      </c>
      <c r="AA2152" s="26">
        <v>82.442774107285871</v>
      </c>
      <c r="AB2152" s="26">
        <v>1566.4127080384314</v>
      </c>
    </row>
    <row r="2153" spans="1:28" x14ac:dyDescent="0.25">
      <c r="A2153" s="5" t="s">
        <v>2792</v>
      </c>
      <c r="B2153" s="6" t="s">
        <v>1643</v>
      </c>
      <c r="C2153" s="6" t="s">
        <v>1644</v>
      </c>
      <c r="D2153" s="5">
        <v>1971</v>
      </c>
      <c r="E2153" s="5">
        <v>45</v>
      </c>
      <c r="F2153" s="5">
        <v>43</v>
      </c>
      <c r="G2153" s="5">
        <v>95037</v>
      </c>
      <c r="H2153" s="5" t="s">
        <v>2097</v>
      </c>
      <c r="I2153" s="7">
        <v>6</v>
      </c>
      <c r="J2153" s="5">
        <v>21</v>
      </c>
      <c r="K2153" s="5">
        <v>3</v>
      </c>
      <c r="L2153" s="5">
        <v>14</v>
      </c>
      <c r="M2153" s="5">
        <v>6</v>
      </c>
      <c r="N2153" s="5">
        <v>2</v>
      </c>
      <c r="O2153" s="5">
        <v>9</v>
      </c>
      <c r="P2153" s="5">
        <v>42</v>
      </c>
      <c r="Q2153" s="5">
        <v>18</v>
      </c>
      <c r="R2153" s="5">
        <v>6</v>
      </c>
      <c r="S2153" s="5">
        <v>75</v>
      </c>
      <c r="T2153" s="4">
        <v>1575</v>
      </c>
      <c r="U2153" s="26">
        <f t="shared" si="66"/>
        <v>22.228531179024237</v>
      </c>
      <c r="V2153" s="26">
        <f t="shared" si="67"/>
        <v>466.79915475950901</v>
      </c>
      <c r="Z2153" s="4">
        <v>13</v>
      </c>
      <c r="AA2153" s="26">
        <v>154.50060081957949</v>
      </c>
      <c r="AB2153" s="26">
        <v>6180.0240327831798</v>
      </c>
    </row>
    <row r="2154" spans="1:28" x14ac:dyDescent="0.25">
      <c r="A2154" s="5" t="s">
        <v>1475</v>
      </c>
      <c r="B2154" s="6" t="s">
        <v>1150</v>
      </c>
      <c r="C2154" s="6" t="s">
        <v>1151</v>
      </c>
      <c r="D2154" s="5">
        <v>2006</v>
      </c>
      <c r="E2154" s="5">
        <v>10</v>
      </c>
      <c r="F2154" s="5">
        <v>37</v>
      </c>
      <c r="G2154" s="5">
        <v>91945</v>
      </c>
      <c r="H2154" s="5" t="s">
        <v>1152</v>
      </c>
      <c r="I2154" s="7">
        <v>1.9</v>
      </c>
      <c r="J2154" s="5">
        <v>30</v>
      </c>
      <c r="K2154" s="5">
        <v>5</v>
      </c>
      <c r="L2154" s="5">
        <v>6</v>
      </c>
      <c r="M2154" s="5">
        <v>10</v>
      </c>
      <c r="N2154" s="5">
        <v>5</v>
      </c>
      <c r="O2154" s="5">
        <v>15</v>
      </c>
      <c r="P2154" s="5">
        <v>18</v>
      </c>
      <c r="Q2154" s="5">
        <v>30</v>
      </c>
      <c r="R2154" s="5">
        <v>15</v>
      </c>
      <c r="S2154" s="5">
        <v>78</v>
      </c>
      <c r="T2154" s="4">
        <v>2340</v>
      </c>
      <c r="U2154" s="26">
        <f t="shared" si="66"/>
        <v>27.278173022196924</v>
      </c>
      <c r="V2154" s="26">
        <f t="shared" si="67"/>
        <v>818.34519066590769</v>
      </c>
      <c r="Z2154" s="4">
        <v>17</v>
      </c>
      <c r="AA2154" s="26">
        <v>5.2342324538552463</v>
      </c>
      <c r="AB2154" s="26">
        <v>261.71162269276232</v>
      </c>
    </row>
    <row r="2155" spans="1:28" x14ac:dyDescent="0.25">
      <c r="A2155" s="5" t="s">
        <v>1515</v>
      </c>
      <c r="B2155" s="6" t="s">
        <v>1150</v>
      </c>
      <c r="C2155" s="6" t="s">
        <v>1151</v>
      </c>
      <c r="D2155" s="5">
        <v>2006</v>
      </c>
      <c r="E2155" s="5">
        <v>10</v>
      </c>
      <c r="F2155" s="5">
        <v>40</v>
      </c>
      <c r="G2155" s="5">
        <v>93402</v>
      </c>
      <c r="H2155" s="5" t="s">
        <v>1152</v>
      </c>
      <c r="I2155" s="7">
        <v>4</v>
      </c>
      <c r="J2155" s="5">
        <v>60</v>
      </c>
      <c r="K2155" s="5">
        <v>8</v>
      </c>
      <c r="L2155" s="5">
        <v>8</v>
      </c>
      <c r="M2155" s="5">
        <v>6</v>
      </c>
      <c r="N2155" s="5">
        <v>4</v>
      </c>
      <c r="O2155" s="5">
        <v>24</v>
      </c>
      <c r="P2155" s="5">
        <v>24</v>
      </c>
      <c r="Q2155" s="5">
        <v>18</v>
      </c>
      <c r="R2155" s="5">
        <v>12</v>
      </c>
      <c r="S2155" s="5">
        <v>78</v>
      </c>
      <c r="T2155" s="4">
        <v>4680</v>
      </c>
      <c r="U2155" s="26">
        <f t="shared" si="66"/>
        <v>27.278173022196924</v>
      </c>
      <c r="V2155" s="26">
        <f t="shared" si="67"/>
        <v>1636.6903813318154</v>
      </c>
      <c r="Z2155" s="4">
        <v>8</v>
      </c>
      <c r="AA2155" s="26">
        <v>3.7914857713655792</v>
      </c>
      <c r="AB2155" s="26">
        <v>37.914857713655792</v>
      </c>
    </row>
    <row r="2156" spans="1:28" x14ac:dyDescent="0.25">
      <c r="A2156" s="5" t="s">
        <v>1547</v>
      </c>
      <c r="B2156" s="6" t="s">
        <v>1150</v>
      </c>
      <c r="C2156" s="6" t="s">
        <v>1151</v>
      </c>
      <c r="D2156" s="5">
        <v>2012</v>
      </c>
      <c r="E2156" s="5">
        <v>4</v>
      </c>
      <c r="F2156" s="5">
        <v>43</v>
      </c>
      <c r="G2156" s="5">
        <v>95120</v>
      </c>
      <c r="H2156" s="5" t="s">
        <v>1152</v>
      </c>
      <c r="I2156" s="7">
        <v>5.8</v>
      </c>
      <c r="J2156" s="5">
        <v>50</v>
      </c>
      <c r="K2156" s="5">
        <v>5</v>
      </c>
      <c r="L2156" s="5">
        <v>7</v>
      </c>
      <c r="M2156" s="5">
        <v>8</v>
      </c>
      <c r="N2156" s="5">
        <v>6</v>
      </c>
      <c r="O2156" s="5">
        <v>15</v>
      </c>
      <c r="P2156" s="5">
        <v>21</v>
      </c>
      <c r="Q2156" s="5">
        <v>24</v>
      </c>
      <c r="R2156" s="5">
        <v>18</v>
      </c>
      <c r="S2156" s="5">
        <v>78</v>
      </c>
      <c r="T2156" s="4">
        <v>3900</v>
      </c>
      <c r="U2156" s="26">
        <f t="shared" si="66"/>
        <v>27.849343832021002</v>
      </c>
      <c r="V2156" s="26">
        <f t="shared" si="67"/>
        <v>1392.4671916010502</v>
      </c>
      <c r="Z2156" s="4">
        <v>19</v>
      </c>
      <c r="AA2156" s="26">
        <v>15.838644427496103</v>
      </c>
      <c r="AB2156" s="26">
        <v>791.93222137480518</v>
      </c>
    </row>
    <row r="2157" spans="1:28" x14ac:dyDescent="0.25">
      <c r="A2157" s="5" t="s">
        <v>1886</v>
      </c>
      <c r="B2157" s="6" t="s">
        <v>1643</v>
      </c>
      <c r="C2157" s="6" t="s">
        <v>1644</v>
      </c>
      <c r="D2157" s="5">
        <v>2009</v>
      </c>
      <c r="E2157" s="5">
        <v>7</v>
      </c>
      <c r="F2157" s="5">
        <v>24</v>
      </c>
      <c r="G2157" s="5">
        <v>95340</v>
      </c>
      <c r="H2157" s="5" t="s">
        <v>1152</v>
      </c>
      <c r="I2157" s="7">
        <v>5.8</v>
      </c>
      <c r="J2157" s="5">
        <v>100</v>
      </c>
      <c r="K2157" s="5">
        <v>7</v>
      </c>
      <c r="L2157" s="5">
        <v>6</v>
      </c>
      <c r="M2157" s="5">
        <v>7</v>
      </c>
      <c r="N2157" s="5">
        <v>6</v>
      </c>
      <c r="O2157" s="5">
        <v>21</v>
      </c>
      <c r="P2157" s="5">
        <v>18</v>
      </c>
      <c r="Q2157" s="5">
        <v>21</v>
      </c>
      <c r="R2157" s="5">
        <v>18</v>
      </c>
      <c r="S2157" s="5">
        <v>78</v>
      </c>
      <c r="T2157" s="4">
        <v>7800</v>
      </c>
      <c r="U2157" s="26">
        <f t="shared" si="66"/>
        <v>27.56798205649401</v>
      </c>
      <c r="V2157" s="26">
        <f t="shared" si="67"/>
        <v>2756.7982056494011</v>
      </c>
      <c r="Z2157" s="4">
        <v>12</v>
      </c>
      <c r="AA2157" s="26">
        <v>7.6952924895702557</v>
      </c>
      <c r="AB2157" s="26">
        <v>300.11640709323996</v>
      </c>
    </row>
    <row r="2158" spans="1:28" x14ac:dyDescent="0.25">
      <c r="A2158" s="5" t="s">
        <v>1925</v>
      </c>
      <c r="B2158" s="6" t="s">
        <v>1660</v>
      </c>
      <c r="C2158" s="6" t="s">
        <v>1151</v>
      </c>
      <c r="D2158" s="5">
        <v>2015</v>
      </c>
      <c r="E2158" s="5">
        <v>1</v>
      </c>
      <c r="F2158" s="5">
        <v>30</v>
      </c>
      <c r="G2158" s="5">
        <v>92705</v>
      </c>
      <c r="H2158" s="5" t="s">
        <v>1370</v>
      </c>
      <c r="I2158" s="7">
        <v>6.1</v>
      </c>
      <c r="J2158" s="5">
        <v>0</v>
      </c>
      <c r="K2158" s="5">
        <v>5</v>
      </c>
      <c r="L2158" s="5">
        <v>10</v>
      </c>
      <c r="M2158" s="5">
        <v>3</v>
      </c>
      <c r="N2158" s="5">
        <v>8</v>
      </c>
      <c r="O2158" s="5">
        <v>15</v>
      </c>
      <c r="P2158" s="5">
        <v>30</v>
      </c>
      <c r="Q2158" s="5">
        <v>9</v>
      </c>
      <c r="R2158" s="5">
        <v>24</v>
      </c>
      <c r="S2158" s="5">
        <v>78</v>
      </c>
      <c r="T2158" s="4">
        <v>0</v>
      </c>
      <c r="U2158" s="26">
        <f t="shared" si="66"/>
        <v>28.122622370481313</v>
      </c>
      <c r="V2158" s="26">
        <f t="shared" si="67"/>
        <v>0</v>
      </c>
      <c r="Z2158" s="4">
        <v>17</v>
      </c>
      <c r="AA2158" s="26">
        <v>20.936929815420985</v>
      </c>
      <c r="AB2158" s="26">
        <v>1235.2788591098381</v>
      </c>
    </row>
    <row r="2159" spans="1:28" x14ac:dyDescent="0.25">
      <c r="A2159" s="5" t="s">
        <v>1916</v>
      </c>
      <c r="B2159" s="6" t="s">
        <v>1643</v>
      </c>
      <c r="C2159" s="6" t="s">
        <v>1644</v>
      </c>
      <c r="D2159" s="5">
        <v>2012</v>
      </c>
      <c r="E2159" s="5">
        <v>4</v>
      </c>
      <c r="F2159" s="5">
        <v>30</v>
      </c>
      <c r="G2159" s="5">
        <v>92672</v>
      </c>
      <c r="H2159" s="5" t="s">
        <v>1645</v>
      </c>
      <c r="I2159" s="7">
        <v>4.7</v>
      </c>
      <c r="J2159" s="5">
        <v>100</v>
      </c>
      <c r="K2159" s="5">
        <v>6</v>
      </c>
      <c r="L2159" s="5">
        <v>4</v>
      </c>
      <c r="M2159" s="5">
        <v>8</v>
      </c>
      <c r="N2159" s="5">
        <v>8</v>
      </c>
      <c r="O2159" s="5">
        <v>18</v>
      </c>
      <c r="P2159" s="5">
        <v>12</v>
      </c>
      <c r="Q2159" s="5">
        <v>24</v>
      </c>
      <c r="R2159" s="5">
        <v>24</v>
      </c>
      <c r="S2159" s="5">
        <v>78</v>
      </c>
      <c r="T2159" s="4">
        <v>7800</v>
      </c>
      <c r="U2159" s="26">
        <f t="shared" si="66"/>
        <v>27.849343832021002</v>
      </c>
      <c r="V2159" s="26">
        <f t="shared" si="67"/>
        <v>2784.9343832021004</v>
      </c>
      <c r="Z2159" s="4">
        <v>15</v>
      </c>
      <c r="AA2159" s="26">
        <v>16.871101488403077</v>
      </c>
      <c r="AB2159" s="26">
        <v>674.84405953612304</v>
      </c>
    </row>
    <row r="2160" spans="1:28" x14ac:dyDescent="0.25">
      <c r="A2160" s="5" t="s">
        <v>4</v>
      </c>
      <c r="B2160" s="6" t="s">
        <v>1643</v>
      </c>
      <c r="C2160" s="6" t="s">
        <v>1644</v>
      </c>
      <c r="D2160" s="5">
        <v>2012</v>
      </c>
      <c r="E2160" s="5">
        <v>4</v>
      </c>
      <c r="F2160" s="5">
        <v>33</v>
      </c>
      <c r="G2160" s="5">
        <v>92555</v>
      </c>
      <c r="H2160" s="5" t="s">
        <v>1370</v>
      </c>
      <c r="I2160" s="7">
        <v>8</v>
      </c>
      <c r="J2160" s="5">
        <v>57</v>
      </c>
      <c r="K2160" s="5">
        <v>8</v>
      </c>
      <c r="L2160" s="5">
        <v>2</v>
      </c>
      <c r="M2160" s="5">
        <v>8</v>
      </c>
      <c r="N2160" s="5">
        <v>8</v>
      </c>
      <c r="O2160" s="5">
        <v>24</v>
      </c>
      <c r="P2160" s="5">
        <v>6</v>
      </c>
      <c r="Q2160" s="5">
        <v>24</v>
      </c>
      <c r="R2160" s="5">
        <v>24</v>
      </c>
      <c r="S2160" s="5">
        <v>78</v>
      </c>
      <c r="T2160" s="4">
        <v>4446</v>
      </c>
      <c r="U2160" s="26">
        <f t="shared" si="66"/>
        <v>27.849343832021002</v>
      </c>
      <c r="V2160" s="26">
        <f t="shared" si="67"/>
        <v>1587.4125984251971</v>
      </c>
      <c r="Z2160" s="4">
        <v>12</v>
      </c>
      <c r="AA2160" s="26">
        <v>15.390584979140511</v>
      </c>
      <c r="AB2160" s="26">
        <v>769.52924895702552</v>
      </c>
    </row>
    <row r="2161" spans="1:28" x14ac:dyDescent="0.25">
      <c r="A2161" s="5" t="s">
        <v>2048</v>
      </c>
      <c r="B2161" s="6" t="s">
        <v>1643</v>
      </c>
      <c r="C2161" s="6" t="s">
        <v>1644</v>
      </c>
      <c r="D2161" s="5">
        <v>2009</v>
      </c>
      <c r="E2161" s="5">
        <v>7</v>
      </c>
      <c r="F2161" s="5">
        <v>36</v>
      </c>
      <c r="G2161" s="5">
        <v>91737</v>
      </c>
      <c r="H2161" s="5" t="s">
        <v>1645</v>
      </c>
      <c r="I2161" s="7">
        <v>3.9</v>
      </c>
      <c r="J2161" s="5">
        <v>55</v>
      </c>
      <c r="K2161" s="5">
        <v>6</v>
      </c>
      <c r="L2161" s="5">
        <v>4</v>
      </c>
      <c r="M2161" s="5">
        <v>6</v>
      </c>
      <c r="N2161" s="5">
        <v>10</v>
      </c>
      <c r="O2161" s="5">
        <v>18</v>
      </c>
      <c r="P2161" s="5">
        <v>12</v>
      </c>
      <c r="Q2161" s="5">
        <v>18</v>
      </c>
      <c r="R2161" s="5">
        <v>30</v>
      </c>
      <c r="S2161" s="5">
        <v>78</v>
      </c>
      <c r="T2161" s="4">
        <v>4290</v>
      </c>
      <c r="U2161" s="26">
        <f t="shared" si="66"/>
        <v>27.56798205649401</v>
      </c>
      <c r="V2161" s="26">
        <f t="shared" si="67"/>
        <v>1516.2390131071706</v>
      </c>
      <c r="Z2161" s="4">
        <v>14</v>
      </c>
      <c r="AA2161" s="26">
        <v>18.09611540500185</v>
      </c>
      <c r="AB2161" s="26">
        <v>452.40288512504623</v>
      </c>
    </row>
    <row r="2162" spans="1:28" x14ac:dyDescent="0.25">
      <c r="A2162" s="5" t="s">
        <v>2933</v>
      </c>
      <c r="B2162" s="6" t="s">
        <v>1683</v>
      </c>
      <c r="C2162" s="6" t="s">
        <v>1644</v>
      </c>
      <c r="D2162" s="5">
        <v>2009</v>
      </c>
      <c r="E2162" s="5">
        <v>7</v>
      </c>
      <c r="F2162" s="5">
        <v>5</v>
      </c>
      <c r="G2162" s="5">
        <v>95252</v>
      </c>
      <c r="H2162" s="5" t="s">
        <v>1370</v>
      </c>
      <c r="I2162" s="7">
        <v>3.8</v>
      </c>
      <c r="J2162" s="5">
        <v>30</v>
      </c>
      <c r="K2162" s="5">
        <v>2</v>
      </c>
      <c r="L2162" s="5">
        <v>0</v>
      </c>
      <c r="M2162" s="5">
        <v>12</v>
      </c>
      <c r="N2162" s="5">
        <v>12</v>
      </c>
      <c r="O2162" s="5">
        <v>6</v>
      </c>
      <c r="P2162" s="5">
        <v>0</v>
      </c>
      <c r="Q2162" s="5">
        <v>36</v>
      </c>
      <c r="R2162" s="5">
        <v>36</v>
      </c>
      <c r="S2162" s="5">
        <v>78</v>
      </c>
      <c r="T2162" s="4">
        <v>2340</v>
      </c>
      <c r="U2162" s="26">
        <f t="shared" si="66"/>
        <v>27.56798205649401</v>
      </c>
      <c r="V2162" s="26">
        <f t="shared" si="67"/>
        <v>827.03946169482026</v>
      </c>
      <c r="Z2162" s="4">
        <v>19</v>
      </c>
      <c r="AA2162" s="26">
        <v>6.5994351781233762</v>
      </c>
      <c r="AB2162" s="26">
        <v>263.97740712493504</v>
      </c>
    </row>
    <row r="2163" spans="1:28" x14ac:dyDescent="0.25">
      <c r="A2163" s="5" t="s">
        <v>109</v>
      </c>
      <c r="B2163" s="6" t="s">
        <v>1643</v>
      </c>
      <c r="C2163" s="6" t="s">
        <v>1644</v>
      </c>
      <c r="D2163" s="5">
        <v>2009</v>
      </c>
      <c r="E2163" s="5">
        <v>7</v>
      </c>
      <c r="F2163" s="5">
        <v>37</v>
      </c>
      <c r="G2163" s="5">
        <v>92127</v>
      </c>
      <c r="H2163" s="5" t="s">
        <v>1370</v>
      </c>
      <c r="I2163" s="7">
        <v>3.9</v>
      </c>
      <c r="J2163" s="5">
        <v>50</v>
      </c>
      <c r="K2163" s="5">
        <v>8</v>
      </c>
      <c r="L2163" s="5">
        <v>4</v>
      </c>
      <c r="M2163" s="5">
        <v>4</v>
      </c>
      <c r="N2163" s="5">
        <v>10</v>
      </c>
      <c r="O2163" s="5">
        <v>24</v>
      </c>
      <c r="P2163" s="5">
        <v>12</v>
      </c>
      <c r="Q2163" s="5">
        <v>12</v>
      </c>
      <c r="R2163" s="5">
        <v>30</v>
      </c>
      <c r="S2163" s="5">
        <v>78</v>
      </c>
      <c r="T2163" s="4">
        <v>3900</v>
      </c>
      <c r="U2163" s="26">
        <f t="shared" si="66"/>
        <v>27.56798205649401</v>
      </c>
      <c r="V2163" s="26">
        <f t="shared" si="67"/>
        <v>1378.3991028247005</v>
      </c>
      <c r="Z2163" s="4">
        <v>14</v>
      </c>
      <c r="AA2163" s="26">
        <v>10.340637374286771</v>
      </c>
      <c r="AB2163" s="26">
        <v>310.21912122860317</v>
      </c>
    </row>
    <row r="2164" spans="1:28" x14ac:dyDescent="0.25">
      <c r="A2164" s="5" t="s">
        <v>507</v>
      </c>
      <c r="B2164" s="6" t="s">
        <v>1660</v>
      </c>
      <c r="C2164" s="6" t="s">
        <v>1151</v>
      </c>
      <c r="D2164" s="5">
        <v>2009</v>
      </c>
      <c r="E2164" s="5">
        <v>7</v>
      </c>
      <c r="F2164" s="5">
        <v>56</v>
      </c>
      <c r="G2164" s="5">
        <v>93063</v>
      </c>
      <c r="H2164" s="5" t="s">
        <v>1370</v>
      </c>
      <c r="I2164" s="7">
        <v>5.5</v>
      </c>
      <c r="J2164" s="5">
        <v>20</v>
      </c>
      <c r="K2164" s="5">
        <v>5</v>
      </c>
      <c r="L2164" s="5">
        <v>7</v>
      </c>
      <c r="M2164" s="5">
        <v>7</v>
      </c>
      <c r="N2164" s="5">
        <v>7</v>
      </c>
      <c r="O2164" s="5">
        <v>15</v>
      </c>
      <c r="P2164" s="5">
        <v>21</v>
      </c>
      <c r="Q2164" s="5">
        <v>21</v>
      </c>
      <c r="R2164" s="5">
        <v>21</v>
      </c>
      <c r="S2164" s="5">
        <v>78</v>
      </c>
      <c r="T2164" s="4">
        <v>1560</v>
      </c>
      <c r="U2164" s="26">
        <f t="shared" si="66"/>
        <v>27.56798205649401</v>
      </c>
      <c r="V2164" s="26">
        <f t="shared" si="67"/>
        <v>551.35964112988017</v>
      </c>
      <c r="Z2164" s="4">
        <v>12</v>
      </c>
      <c r="AA2164" s="26">
        <v>19.238231223925638</v>
      </c>
      <c r="AB2164" s="26">
        <v>1096.5791797637614</v>
      </c>
    </row>
    <row r="2165" spans="1:28" x14ac:dyDescent="0.25">
      <c r="A2165" s="5" t="s">
        <v>2307</v>
      </c>
      <c r="B2165" s="6" t="s">
        <v>1643</v>
      </c>
      <c r="C2165" s="6" t="s">
        <v>1644</v>
      </c>
      <c r="D2165" s="5">
        <v>2008</v>
      </c>
      <c r="E2165" s="5">
        <v>8</v>
      </c>
      <c r="F2165" s="5">
        <v>56</v>
      </c>
      <c r="G2165" s="5">
        <v>93065</v>
      </c>
      <c r="H2165" s="5" t="s">
        <v>1645</v>
      </c>
      <c r="I2165" s="7">
        <v>6</v>
      </c>
      <c r="J2165" s="5">
        <v>50</v>
      </c>
      <c r="K2165" s="5">
        <v>5</v>
      </c>
      <c r="L2165" s="5">
        <v>1</v>
      </c>
      <c r="M2165" s="5">
        <v>10</v>
      </c>
      <c r="N2165" s="5">
        <v>10</v>
      </c>
      <c r="O2165" s="5">
        <v>15</v>
      </c>
      <c r="P2165" s="5">
        <v>3</v>
      </c>
      <c r="Q2165" s="5">
        <v>30</v>
      </c>
      <c r="R2165" s="5">
        <v>30</v>
      </c>
      <c r="S2165" s="5">
        <v>78</v>
      </c>
      <c r="T2165" s="4">
        <v>3900</v>
      </c>
      <c r="U2165" s="26">
        <f t="shared" si="66"/>
        <v>27.472336229161776</v>
      </c>
      <c r="V2165" s="26">
        <f t="shared" si="67"/>
        <v>1373.6168114580887</v>
      </c>
      <c r="Z2165" s="4">
        <v>10</v>
      </c>
      <c r="AA2165" s="26">
        <v>8.9108267618905934</v>
      </c>
      <c r="AB2165" s="26">
        <v>712.86614095124742</v>
      </c>
    </row>
    <row r="2166" spans="1:28" x14ac:dyDescent="0.25">
      <c r="A2166" s="5" t="s">
        <v>2899</v>
      </c>
      <c r="B2166" s="6" t="s">
        <v>1643</v>
      </c>
      <c r="C2166" s="6" t="s">
        <v>1644</v>
      </c>
      <c r="D2166" s="5">
        <v>2008</v>
      </c>
      <c r="E2166" s="5">
        <v>8</v>
      </c>
      <c r="F2166" s="5">
        <v>1</v>
      </c>
      <c r="G2166" s="5">
        <v>94546</v>
      </c>
      <c r="H2166" s="5" t="s">
        <v>1370</v>
      </c>
      <c r="I2166" s="7">
        <v>0</v>
      </c>
      <c r="J2166" s="5">
        <v>17</v>
      </c>
      <c r="K2166" s="5">
        <v>6</v>
      </c>
      <c r="L2166" s="5">
        <v>10</v>
      </c>
      <c r="M2166" s="5">
        <v>7</v>
      </c>
      <c r="N2166" s="5">
        <v>3</v>
      </c>
      <c r="O2166" s="5">
        <v>18</v>
      </c>
      <c r="P2166" s="5">
        <v>30</v>
      </c>
      <c r="Q2166" s="5">
        <v>21</v>
      </c>
      <c r="R2166" s="5">
        <v>9</v>
      </c>
      <c r="S2166" s="5">
        <v>78</v>
      </c>
      <c r="T2166" s="4">
        <v>1326</v>
      </c>
      <c r="U2166" s="26">
        <f t="shared" si="66"/>
        <v>27.472336229161776</v>
      </c>
      <c r="V2166" s="26">
        <f t="shared" si="67"/>
        <v>467.0297158957502</v>
      </c>
      <c r="Z2166" s="4">
        <v>10</v>
      </c>
      <c r="AA2166" s="26">
        <v>16.54867827208253</v>
      </c>
      <c r="AB2166" s="26">
        <v>1158.4074790457771</v>
      </c>
    </row>
    <row r="2167" spans="1:28" x14ac:dyDescent="0.25">
      <c r="A2167" s="5" t="s">
        <v>3062</v>
      </c>
      <c r="B2167" s="6" t="s">
        <v>1643</v>
      </c>
      <c r="C2167" s="6" t="s">
        <v>1644</v>
      </c>
      <c r="D2167" s="5">
        <v>2007</v>
      </c>
      <c r="E2167" s="5">
        <v>9</v>
      </c>
      <c r="F2167" s="5">
        <v>19</v>
      </c>
      <c r="G2167" s="5">
        <v>91350</v>
      </c>
      <c r="H2167" s="5" t="s">
        <v>1370</v>
      </c>
      <c r="I2167" s="7">
        <v>4.9000000000000004</v>
      </c>
      <c r="J2167" s="5">
        <v>40</v>
      </c>
      <c r="K2167" s="5">
        <v>4</v>
      </c>
      <c r="L2167" s="5">
        <v>6</v>
      </c>
      <c r="M2167" s="5">
        <v>8</v>
      </c>
      <c r="N2167" s="5">
        <v>8</v>
      </c>
      <c r="O2167" s="5">
        <v>12</v>
      </c>
      <c r="P2167" s="5">
        <v>18</v>
      </c>
      <c r="Q2167" s="5">
        <v>24</v>
      </c>
      <c r="R2167" s="5">
        <v>24</v>
      </c>
      <c r="S2167" s="5">
        <v>78</v>
      </c>
      <c r="T2167" s="4">
        <v>3120</v>
      </c>
      <c r="U2167" s="26">
        <f t="shared" si="66"/>
        <v>27.375737983435194</v>
      </c>
      <c r="V2167" s="26">
        <f t="shared" si="67"/>
        <v>1095.0295193374077</v>
      </c>
      <c r="Z2167" s="4">
        <v>17</v>
      </c>
      <c r="AA2167" s="26">
        <v>10.468464907710493</v>
      </c>
      <c r="AB2167" s="26">
        <v>1046.8464907710493</v>
      </c>
    </row>
    <row r="2168" spans="1:28" x14ac:dyDescent="0.25">
      <c r="A2168" s="5" t="s">
        <v>3250</v>
      </c>
      <c r="B2168" s="6" t="s">
        <v>1643</v>
      </c>
      <c r="C2168" s="6" t="s">
        <v>1644</v>
      </c>
      <c r="D2168" s="5">
        <v>2006</v>
      </c>
      <c r="E2168" s="5">
        <v>10</v>
      </c>
      <c r="F2168" s="5">
        <v>27</v>
      </c>
      <c r="G2168" s="5">
        <v>93960</v>
      </c>
      <c r="H2168" s="5" t="s">
        <v>1370</v>
      </c>
      <c r="I2168" s="7">
        <v>3.4</v>
      </c>
      <c r="J2168" s="5">
        <v>29</v>
      </c>
      <c r="K2168" s="5">
        <v>5</v>
      </c>
      <c r="L2168" s="5">
        <v>8</v>
      </c>
      <c r="M2168" s="5">
        <v>8</v>
      </c>
      <c r="N2168" s="5">
        <v>5</v>
      </c>
      <c r="O2168" s="5">
        <v>15</v>
      </c>
      <c r="P2168" s="5">
        <v>24</v>
      </c>
      <c r="Q2168" s="5">
        <v>24</v>
      </c>
      <c r="R2168" s="5">
        <v>15</v>
      </c>
      <c r="S2168" s="5">
        <v>78</v>
      </c>
      <c r="T2168" s="4">
        <v>2262</v>
      </c>
      <c r="U2168" s="26">
        <f t="shared" si="66"/>
        <v>27.278173022196924</v>
      </c>
      <c r="V2168" s="26">
        <f t="shared" si="67"/>
        <v>791.06701764371076</v>
      </c>
      <c r="Z2168" s="4">
        <v>11</v>
      </c>
      <c r="AA2168" s="26">
        <v>3.8331203992013299</v>
      </c>
      <c r="AB2168" s="26">
        <v>57.49680598801995</v>
      </c>
    </row>
    <row r="2169" spans="1:28" x14ac:dyDescent="0.25">
      <c r="A2169" s="5" t="s">
        <v>66</v>
      </c>
      <c r="B2169" s="6" t="s">
        <v>1643</v>
      </c>
      <c r="C2169" s="6" t="s">
        <v>1644</v>
      </c>
      <c r="D2169" s="5">
        <v>2005</v>
      </c>
      <c r="E2169" s="5">
        <v>11</v>
      </c>
      <c r="F2169" s="5">
        <v>36</v>
      </c>
      <c r="G2169" s="5">
        <v>92399</v>
      </c>
      <c r="H2169" s="5" t="s">
        <v>1370</v>
      </c>
      <c r="I2169" s="7">
        <v>4</v>
      </c>
      <c r="J2169" s="5">
        <v>50</v>
      </c>
      <c r="K2169" s="5">
        <v>10</v>
      </c>
      <c r="L2169" s="5">
        <v>0</v>
      </c>
      <c r="M2169" s="5">
        <v>6</v>
      </c>
      <c r="N2169" s="5">
        <v>10</v>
      </c>
      <c r="O2169" s="5">
        <v>30</v>
      </c>
      <c r="P2169" s="5">
        <v>0</v>
      </c>
      <c r="Q2169" s="5">
        <v>18</v>
      </c>
      <c r="R2169" s="5">
        <v>30</v>
      </c>
      <c r="S2169" s="5">
        <v>78</v>
      </c>
      <c r="T2169" s="4">
        <v>3900</v>
      </c>
      <c r="U2169" s="26">
        <f t="shared" si="66"/>
        <v>27.179626760731228</v>
      </c>
      <c r="V2169" s="26">
        <f t="shared" si="67"/>
        <v>1358.9813380365615</v>
      </c>
      <c r="Z2169" s="4">
        <v>15</v>
      </c>
      <c r="AA2169" s="26">
        <v>18.168878525972545</v>
      </c>
      <c r="AB2169" s="26">
        <v>545.06635577917632</v>
      </c>
    </row>
    <row r="2170" spans="1:28" x14ac:dyDescent="0.25">
      <c r="A2170" s="5" t="s">
        <v>1991</v>
      </c>
      <c r="B2170" s="6" t="s">
        <v>1660</v>
      </c>
      <c r="C2170" s="6" t="s">
        <v>1151</v>
      </c>
      <c r="D2170" s="5">
        <v>2004</v>
      </c>
      <c r="E2170" s="5">
        <v>12</v>
      </c>
      <c r="F2170" s="5">
        <v>33</v>
      </c>
      <c r="G2170" s="5">
        <v>92595</v>
      </c>
      <c r="H2170" s="5" t="s">
        <v>1645</v>
      </c>
      <c r="I2170" s="7">
        <v>4.7</v>
      </c>
      <c r="J2170" s="5">
        <v>25</v>
      </c>
      <c r="K2170" s="5">
        <v>4</v>
      </c>
      <c r="L2170" s="5">
        <v>0</v>
      </c>
      <c r="M2170" s="5">
        <v>10</v>
      </c>
      <c r="N2170" s="5">
        <v>12</v>
      </c>
      <c r="O2170" s="5">
        <v>12</v>
      </c>
      <c r="P2170" s="5">
        <v>0</v>
      </c>
      <c r="Q2170" s="5">
        <v>30</v>
      </c>
      <c r="R2170" s="5">
        <v>36</v>
      </c>
      <c r="S2170" s="5">
        <v>78</v>
      </c>
      <c r="T2170" s="4">
        <v>1950</v>
      </c>
      <c r="U2170" s="26">
        <f t="shared" si="66"/>
        <v>27.080084319455761</v>
      </c>
      <c r="V2170" s="26">
        <f t="shared" si="67"/>
        <v>677.00210798639398</v>
      </c>
      <c r="Z2170" s="4">
        <v>16</v>
      </c>
      <c r="AA2170" s="26">
        <v>3.9093048264994303</v>
      </c>
      <c r="AB2170" s="26">
        <v>152.46288823347777</v>
      </c>
    </row>
    <row r="2171" spans="1:28" x14ac:dyDescent="0.25">
      <c r="A2171" s="5" t="s">
        <v>1899</v>
      </c>
      <c r="B2171" s="6" t="s">
        <v>1730</v>
      </c>
      <c r="C2171" s="6" t="s">
        <v>1151</v>
      </c>
      <c r="D2171" s="5">
        <v>2003</v>
      </c>
      <c r="E2171" s="5">
        <v>13</v>
      </c>
      <c r="F2171" s="5">
        <v>29</v>
      </c>
      <c r="G2171" s="5">
        <v>96161</v>
      </c>
      <c r="H2171" s="5" t="s">
        <v>1645</v>
      </c>
      <c r="I2171" s="7">
        <v>6</v>
      </c>
      <c r="J2171" s="5">
        <v>50</v>
      </c>
      <c r="K2171" s="5">
        <v>6</v>
      </c>
      <c r="L2171" s="5">
        <v>10</v>
      </c>
      <c r="M2171" s="5">
        <v>6</v>
      </c>
      <c r="N2171" s="5">
        <v>4</v>
      </c>
      <c r="O2171" s="5">
        <v>18</v>
      </c>
      <c r="P2171" s="5">
        <v>30</v>
      </c>
      <c r="Q2171" s="5">
        <v>18</v>
      </c>
      <c r="R2171" s="5">
        <v>12</v>
      </c>
      <c r="S2171" s="5">
        <v>78</v>
      </c>
      <c r="T2171" s="4">
        <v>3900</v>
      </c>
      <c r="U2171" s="26">
        <f t="shared" si="66"/>
        <v>26.979530516431925</v>
      </c>
      <c r="V2171" s="26">
        <f t="shared" si="67"/>
        <v>1348.9765258215962</v>
      </c>
      <c r="Z2171" s="4">
        <v>17</v>
      </c>
      <c r="AA2171" s="26">
        <v>31.405394723131479</v>
      </c>
      <c r="AB2171" s="26">
        <v>596.70249973949808</v>
      </c>
    </row>
    <row r="2172" spans="1:28" x14ac:dyDescent="0.25">
      <c r="A2172" s="5" t="s">
        <v>2041</v>
      </c>
      <c r="B2172" s="6" t="s">
        <v>1643</v>
      </c>
      <c r="C2172" s="6" t="s">
        <v>1644</v>
      </c>
      <c r="D2172" s="5">
        <v>2003</v>
      </c>
      <c r="E2172" s="5">
        <v>13</v>
      </c>
      <c r="F2172" s="5">
        <v>36</v>
      </c>
      <c r="G2172" s="5">
        <v>92371</v>
      </c>
      <c r="H2172" s="5" t="s">
        <v>1645</v>
      </c>
      <c r="I2172" s="7">
        <v>2.9</v>
      </c>
      <c r="J2172" s="5">
        <v>20</v>
      </c>
      <c r="K2172" s="5">
        <v>10</v>
      </c>
      <c r="L2172" s="5">
        <v>1</v>
      </c>
      <c r="M2172" s="5">
        <v>5</v>
      </c>
      <c r="N2172" s="5">
        <v>10</v>
      </c>
      <c r="O2172" s="5">
        <v>30</v>
      </c>
      <c r="P2172" s="5">
        <v>3</v>
      </c>
      <c r="Q2172" s="5">
        <v>15</v>
      </c>
      <c r="R2172" s="5">
        <v>30</v>
      </c>
      <c r="S2172" s="5">
        <v>78</v>
      </c>
      <c r="T2172" s="4">
        <v>1560</v>
      </c>
      <c r="U2172" s="26">
        <f t="shared" si="66"/>
        <v>26.979530516431925</v>
      </c>
      <c r="V2172" s="26">
        <f t="shared" si="67"/>
        <v>539.59061032863849</v>
      </c>
      <c r="Z2172" s="4">
        <v>11</v>
      </c>
      <c r="AA2172" s="26">
        <v>15.332481596805319</v>
      </c>
      <c r="AB2172" s="26">
        <v>935.28137740512443</v>
      </c>
    </row>
    <row r="2173" spans="1:28" x14ac:dyDescent="0.25">
      <c r="A2173" s="5" t="s">
        <v>2226</v>
      </c>
      <c r="B2173" s="6" t="s">
        <v>1643</v>
      </c>
      <c r="C2173" s="6" t="s">
        <v>1644</v>
      </c>
      <c r="D2173" s="5">
        <v>2003</v>
      </c>
      <c r="E2173" s="5">
        <v>13</v>
      </c>
      <c r="F2173" s="5">
        <v>43</v>
      </c>
      <c r="G2173" s="5">
        <v>95008</v>
      </c>
      <c r="H2173" s="5" t="s">
        <v>1645</v>
      </c>
      <c r="I2173" s="7">
        <v>3.2</v>
      </c>
      <c r="J2173" s="5">
        <v>50</v>
      </c>
      <c r="K2173" s="5">
        <v>3</v>
      </c>
      <c r="L2173" s="5">
        <v>0</v>
      </c>
      <c r="M2173" s="5">
        <v>15</v>
      </c>
      <c r="N2173" s="5">
        <v>8</v>
      </c>
      <c r="O2173" s="5">
        <v>9</v>
      </c>
      <c r="P2173" s="5">
        <v>0</v>
      </c>
      <c r="Q2173" s="5">
        <v>45</v>
      </c>
      <c r="R2173" s="5">
        <v>24</v>
      </c>
      <c r="S2173" s="5">
        <v>78</v>
      </c>
      <c r="T2173" s="4">
        <v>3900</v>
      </c>
      <c r="U2173" s="26">
        <f t="shared" si="66"/>
        <v>26.979530516431925</v>
      </c>
      <c r="V2173" s="26">
        <f t="shared" si="67"/>
        <v>1348.9765258215962</v>
      </c>
      <c r="Z2173" s="4">
        <v>11</v>
      </c>
      <c r="AA2173" s="26">
        <v>15.332481596805319</v>
      </c>
      <c r="AB2173" s="26">
        <v>61.329926387221278</v>
      </c>
    </row>
    <row r="2174" spans="1:28" x14ac:dyDescent="0.25">
      <c r="A2174" s="5" t="s">
        <v>3089</v>
      </c>
      <c r="B2174" s="6" t="s">
        <v>1643</v>
      </c>
      <c r="C2174" s="6" t="s">
        <v>1644</v>
      </c>
      <c r="D2174" s="5">
        <v>2003</v>
      </c>
      <c r="E2174" s="5">
        <v>13</v>
      </c>
      <c r="F2174" s="5">
        <v>19</v>
      </c>
      <c r="G2174" s="5">
        <v>91040</v>
      </c>
      <c r="H2174" s="5" t="s">
        <v>1370</v>
      </c>
      <c r="I2174" s="7">
        <v>5.9</v>
      </c>
      <c r="J2174" s="5">
        <v>30</v>
      </c>
      <c r="K2174" s="5">
        <v>8</v>
      </c>
      <c r="L2174" s="5">
        <v>0</v>
      </c>
      <c r="M2174" s="5">
        <v>9</v>
      </c>
      <c r="N2174" s="5">
        <v>9</v>
      </c>
      <c r="O2174" s="5">
        <v>24</v>
      </c>
      <c r="P2174" s="5">
        <v>0</v>
      </c>
      <c r="Q2174" s="5">
        <v>27</v>
      </c>
      <c r="R2174" s="5">
        <v>27</v>
      </c>
      <c r="S2174" s="5">
        <v>78</v>
      </c>
      <c r="T2174" s="4">
        <v>2340</v>
      </c>
      <c r="U2174" s="26">
        <f t="shared" si="66"/>
        <v>26.979530516431925</v>
      </c>
      <c r="V2174" s="26">
        <f t="shared" si="67"/>
        <v>809.38591549295779</v>
      </c>
      <c r="Z2174" s="4">
        <v>14</v>
      </c>
      <c r="AA2174" s="26">
        <v>18.09611540500185</v>
      </c>
      <c r="AB2174" s="26">
        <v>1809.6115405001849</v>
      </c>
    </row>
    <row r="2175" spans="1:28" x14ac:dyDescent="0.25">
      <c r="A2175" s="5" t="s">
        <v>1647</v>
      </c>
      <c r="B2175" s="6" t="s">
        <v>1643</v>
      </c>
      <c r="C2175" s="6" t="s">
        <v>1644</v>
      </c>
      <c r="D2175" s="5">
        <v>2002</v>
      </c>
      <c r="E2175" s="5">
        <v>14</v>
      </c>
      <c r="F2175" s="5">
        <v>1</v>
      </c>
      <c r="G2175" s="5">
        <v>94566</v>
      </c>
      <c r="H2175" s="5" t="s">
        <v>1645</v>
      </c>
      <c r="I2175" s="7">
        <v>4.4000000000000004</v>
      </c>
      <c r="J2175" s="5">
        <v>11</v>
      </c>
      <c r="K2175" s="5">
        <v>5</v>
      </c>
      <c r="L2175" s="5">
        <v>15</v>
      </c>
      <c r="M2175" s="5">
        <v>4</v>
      </c>
      <c r="N2175" s="5">
        <v>2</v>
      </c>
      <c r="O2175" s="5">
        <v>15</v>
      </c>
      <c r="P2175" s="5">
        <v>45</v>
      </c>
      <c r="Q2175" s="5">
        <v>12</v>
      </c>
      <c r="R2175" s="5">
        <v>6</v>
      </c>
      <c r="S2175" s="5">
        <v>78</v>
      </c>
      <c r="T2175" s="4">
        <v>858</v>
      </c>
      <c r="U2175" s="26">
        <f t="shared" si="66"/>
        <v>26.877949859645732</v>
      </c>
      <c r="V2175" s="26">
        <f t="shared" si="67"/>
        <v>295.65744845610305</v>
      </c>
      <c r="Z2175" s="4">
        <v>5</v>
      </c>
      <c r="AA2175" s="26">
        <v>35.02375776154652</v>
      </c>
      <c r="AB2175" s="26">
        <v>2101.425465692791</v>
      </c>
    </row>
    <row r="2176" spans="1:28" x14ac:dyDescent="0.25">
      <c r="A2176" s="5" t="s">
        <v>2982</v>
      </c>
      <c r="B2176" s="6" t="s">
        <v>1643</v>
      </c>
      <c r="C2176" s="6" t="s">
        <v>1644</v>
      </c>
      <c r="D2176" s="5">
        <v>2002</v>
      </c>
      <c r="E2176" s="5">
        <v>14</v>
      </c>
      <c r="F2176" s="5">
        <v>10</v>
      </c>
      <c r="G2176" s="5">
        <v>93720</v>
      </c>
      <c r="H2176" s="5" t="s">
        <v>1370</v>
      </c>
      <c r="I2176" s="7">
        <v>5.2</v>
      </c>
      <c r="J2176" s="5">
        <v>35</v>
      </c>
      <c r="K2176" s="5">
        <v>4</v>
      </c>
      <c r="L2176" s="5">
        <v>4</v>
      </c>
      <c r="M2176" s="5">
        <v>6</v>
      </c>
      <c r="N2176" s="5">
        <v>12</v>
      </c>
      <c r="O2176" s="5">
        <v>12</v>
      </c>
      <c r="P2176" s="5">
        <v>12</v>
      </c>
      <c r="Q2176" s="5">
        <v>18</v>
      </c>
      <c r="R2176" s="5">
        <v>36</v>
      </c>
      <c r="S2176" s="5">
        <v>78</v>
      </c>
      <c r="T2176" s="4">
        <v>2730</v>
      </c>
      <c r="U2176" s="26">
        <f t="shared" si="66"/>
        <v>26.877949859645732</v>
      </c>
      <c r="V2176" s="26">
        <f t="shared" si="67"/>
        <v>940.72824508760061</v>
      </c>
      <c r="Z2176" s="4">
        <v>11</v>
      </c>
      <c r="AA2176" s="26">
        <v>22.998722395207977</v>
      </c>
      <c r="AB2176" s="26">
        <v>459.97444790415955</v>
      </c>
    </row>
    <row r="2177" spans="1:28" x14ac:dyDescent="0.25">
      <c r="A2177" s="5" t="s">
        <v>59</v>
      </c>
      <c r="B2177" s="6" t="s">
        <v>1643</v>
      </c>
      <c r="C2177" s="6" t="s">
        <v>1644</v>
      </c>
      <c r="D2177" s="5">
        <v>2002</v>
      </c>
      <c r="E2177" s="5">
        <v>14</v>
      </c>
      <c r="F2177" s="5">
        <v>36</v>
      </c>
      <c r="G2177" s="5">
        <v>91730</v>
      </c>
      <c r="H2177" s="5" t="s">
        <v>1370</v>
      </c>
      <c r="I2177" s="7">
        <v>2.2999999999999998</v>
      </c>
      <c r="J2177" s="5">
        <v>55</v>
      </c>
      <c r="K2177" s="5">
        <v>8</v>
      </c>
      <c r="L2177" s="5">
        <v>0</v>
      </c>
      <c r="M2177" s="5">
        <v>8</v>
      </c>
      <c r="N2177" s="5">
        <v>10</v>
      </c>
      <c r="O2177" s="5">
        <v>24</v>
      </c>
      <c r="P2177" s="5">
        <v>0</v>
      </c>
      <c r="Q2177" s="5">
        <v>24</v>
      </c>
      <c r="R2177" s="5">
        <v>30</v>
      </c>
      <c r="S2177" s="5">
        <v>78</v>
      </c>
      <c r="T2177" s="4">
        <v>4290</v>
      </c>
      <c r="U2177" s="26">
        <f t="shared" si="66"/>
        <v>26.877949859645732</v>
      </c>
      <c r="V2177" s="26">
        <f t="shared" si="67"/>
        <v>1478.2872422805153</v>
      </c>
      <c r="Z2177" s="4">
        <v>7</v>
      </c>
      <c r="AA2177" s="26">
        <v>8.8158455060759806</v>
      </c>
      <c r="AB2177" s="26">
        <v>705.26764048607845</v>
      </c>
    </row>
    <row r="2178" spans="1:28" x14ac:dyDescent="0.25">
      <c r="A2178" s="5" t="s">
        <v>254</v>
      </c>
      <c r="B2178" s="6" t="s">
        <v>1643</v>
      </c>
      <c r="C2178" s="6" t="s">
        <v>1644</v>
      </c>
      <c r="D2178" s="5">
        <v>2002</v>
      </c>
      <c r="E2178" s="5">
        <v>14</v>
      </c>
      <c r="F2178" s="5">
        <v>40</v>
      </c>
      <c r="G2178" s="5">
        <v>93446</v>
      </c>
      <c r="H2178" s="5" t="s">
        <v>1370</v>
      </c>
      <c r="I2178" s="7">
        <v>5.9</v>
      </c>
      <c r="J2178" s="5">
        <v>31</v>
      </c>
      <c r="K2178" s="5">
        <v>5</v>
      </c>
      <c r="L2178" s="5">
        <v>5</v>
      </c>
      <c r="M2178" s="5">
        <v>8</v>
      </c>
      <c r="N2178" s="5">
        <v>8</v>
      </c>
      <c r="O2178" s="5">
        <v>15</v>
      </c>
      <c r="P2178" s="5">
        <v>15</v>
      </c>
      <c r="Q2178" s="5">
        <v>24</v>
      </c>
      <c r="R2178" s="5">
        <v>24</v>
      </c>
      <c r="S2178" s="5">
        <v>78</v>
      </c>
      <c r="T2178" s="4">
        <v>2418</v>
      </c>
      <c r="U2178" s="26">
        <f t="shared" ref="U2178:U2241" si="68">(VLOOKUP(E2178,t_factor30,7))*S2178</f>
        <v>26.877949859645732</v>
      </c>
      <c r="V2178" s="26">
        <f t="shared" ref="V2178:V2241" si="69">J2178*U2178</f>
        <v>833.21644564901771</v>
      </c>
      <c r="Z2178" s="4">
        <v>3</v>
      </c>
      <c r="AA2178" s="26">
        <v>19.882430392460058</v>
      </c>
      <c r="AB2178" s="26">
        <v>238.5891647095207</v>
      </c>
    </row>
    <row r="2179" spans="1:28" x14ac:dyDescent="0.25">
      <c r="A2179" s="5" t="s">
        <v>1210</v>
      </c>
      <c r="B2179" s="6" t="s">
        <v>1150</v>
      </c>
      <c r="C2179" s="6" t="s">
        <v>1151</v>
      </c>
      <c r="D2179" s="5">
        <v>2000</v>
      </c>
      <c r="E2179" s="5">
        <v>16</v>
      </c>
      <c r="F2179" s="5">
        <v>10</v>
      </c>
      <c r="G2179" s="5">
        <v>93704</v>
      </c>
      <c r="H2179" s="5" t="s">
        <v>1211</v>
      </c>
      <c r="I2179" s="7">
        <v>3.8</v>
      </c>
      <c r="J2179" s="5">
        <v>47</v>
      </c>
      <c r="K2179" s="5">
        <v>5</v>
      </c>
      <c r="L2179" s="5">
        <v>3</v>
      </c>
      <c r="M2179" s="5">
        <v>10</v>
      </c>
      <c r="N2179" s="5">
        <v>8</v>
      </c>
      <c r="O2179" s="5">
        <v>15</v>
      </c>
      <c r="P2179" s="5">
        <v>9</v>
      </c>
      <c r="Q2179" s="5">
        <v>30</v>
      </c>
      <c r="R2179" s="5">
        <v>24</v>
      </c>
      <c r="S2179" s="5">
        <v>78</v>
      </c>
      <c r="T2179" s="4">
        <v>3666</v>
      </c>
      <c r="U2179" s="26">
        <f t="shared" si="68"/>
        <v>26.671644418365847</v>
      </c>
      <c r="V2179" s="26">
        <f t="shared" si="69"/>
        <v>1253.5672876631947</v>
      </c>
      <c r="Z2179" s="4">
        <v>18</v>
      </c>
      <c r="AA2179" s="26">
        <v>21.026424265355942</v>
      </c>
      <c r="AB2179" s="26">
        <v>357.44921251105103</v>
      </c>
    </row>
    <row r="2180" spans="1:28" x14ac:dyDescent="0.25">
      <c r="A2180" s="5" t="s">
        <v>1680</v>
      </c>
      <c r="B2180" s="6" t="s">
        <v>1643</v>
      </c>
      <c r="C2180" s="6" t="s">
        <v>1644</v>
      </c>
      <c r="D2180" s="5">
        <v>2000</v>
      </c>
      <c r="E2180" s="5">
        <v>16</v>
      </c>
      <c r="F2180" s="5">
        <v>1</v>
      </c>
      <c r="G2180" s="5">
        <v>94536</v>
      </c>
      <c r="H2180" s="5" t="s">
        <v>1645</v>
      </c>
      <c r="I2180" s="7">
        <v>5.6</v>
      </c>
      <c r="J2180" s="5">
        <v>18</v>
      </c>
      <c r="K2180" s="5">
        <v>10</v>
      </c>
      <c r="L2180" s="5">
        <v>0</v>
      </c>
      <c r="M2180" s="5">
        <v>8</v>
      </c>
      <c r="N2180" s="5">
        <v>8</v>
      </c>
      <c r="O2180" s="5">
        <v>30</v>
      </c>
      <c r="P2180" s="5">
        <v>0</v>
      </c>
      <c r="Q2180" s="5">
        <v>24</v>
      </c>
      <c r="R2180" s="5">
        <v>24</v>
      </c>
      <c r="S2180" s="5">
        <v>78</v>
      </c>
      <c r="T2180" s="4">
        <v>1404</v>
      </c>
      <c r="U2180" s="26">
        <f t="shared" si="68"/>
        <v>26.671644418365847</v>
      </c>
      <c r="V2180" s="26">
        <f t="shared" si="69"/>
        <v>480.08959953058525</v>
      </c>
      <c r="Z2180" s="4">
        <v>19</v>
      </c>
      <c r="AA2180" s="26">
        <v>7.9193222137480515</v>
      </c>
      <c r="AB2180" s="26">
        <v>237.57966641244155</v>
      </c>
    </row>
    <row r="2181" spans="1:28" x14ac:dyDescent="0.25">
      <c r="A2181" s="5" t="s">
        <v>2045</v>
      </c>
      <c r="B2181" s="6" t="s">
        <v>1643</v>
      </c>
      <c r="C2181" s="6" t="s">
        <v>1644</v>
      </c>
      <c r="D2181" s="5">
        <v>2000</v>
      </c>
      <c r="E2181" s="5">
        <v>16</v>
      </c>
      <c r="F2181" s="5">
        <v>36</v>
      </c>
      <c r="G2181" s="5">
        <v>92308</v>
      </c>
      <c r="H2181" s="5" t="s">
        <v>1645</v>
      </c>
      <c r="I2181" s="7">
        <v>3</v>
      </c>
      <c r="J2181" s="5">
        <v>50</v>
      </c>
      <c r="K2181" s="5">
        <v>8</v>
      </c>
      <c r="L2181" s="5">
        <v>5</v>
      </c>
      <c r="M2181" s="5">
        <v>8</v>
      </c>
      <c r="N2181" s="5">
        <v>5</v>
      </c>
      <c r="O2181" s="5">
        <v>24</v>
      </c>
      <c r="P2181" s="5">
        <v>15</v>
      </c>
      <c r="Q2181" s="5">
        <v>24</v>
      </c>
      <c r="R2181" s="5">
        <v>15</v>
      </c>
      <c r="S2181" s="5">
        <v>78</v>
      </c>
      <c r="T2181" s="4">
        <v>3900</v>
      </c>
      <c r="U2181" s="26">
        <f t="shared" si="68"/>
        <v>26.671644418365847</v>
      </c>
      <c r="V2181" s="26">
        <f t="shared" si="69"/>
        <v>1333.5822209182925</v>
      </c>
      <c r="Z2181" s="4">
        <v>13</v>
      </c>
      <c r="AA2181" s="26">
        <v>34.76263518440539</v>
      </c>
      <c r="AB2181" s="26">
        <v>486.67689258167547</v>
      </c>
    </row>
    <row r="2182" spans="1:28" x14ac:dyDescent="0.25">
      <c r="A2182" s="5" t="s">
        <v>55</v>
      </c>
      <c r="B2182" s="6" t="s">
        <v>1643</v>
      </c>
      <c r="C2182" s="6" t="s">
        <v>1644</v>
      </c>
      <c r="D2182" s="5">
        <v>2000</v>
      </c>
      <c r="E2182" s="5">
        <v>16</v>
      </c>
      <c r="F2182" s="5">
        <v>36</v>
      </c>
      <c r="G2182" s="5">
        <v>91763</v>
      </c>
      <c r="H2182" s="5" t="s">
        <v>1370</v>
      </c>
      <c r="I2182" s="7">
        <v>7.8</v>
      </c>
      <c r="J2182" s="5">
        <v>61</v>
      </c>
      <c r="K2182" s="5">
        <v>4</v>
      </c>
      <c r="L2182" s="5">
        <v>20</v>
      </c>
      <c r="M2182" s="5">
        <v>1</v>
      </c>
      <c r="N2182" s="5">
        <v>1</v>
      </c>
      <c r="O2182" s="5">
        <v>12</v>
      </c>
      <c r="P2182" s="5">
        <v>60</v>
      </c>
      <c r="Q2182" s="5">
        <v>3</v>
      </c>
      <c r="R2182" s="5">
        <v>3</v>
      </c>
      <c r="S2182" s="5">
        <v>78</v>
      </c>
      <c r="T2182" s="4">
        <v>4758</v>
      </c>
      <c r="U2182" s="26">
        <f t="shared" si="68"/>
        <v>26.671644418365847</v>
      </c>
      <c r="V2182" s="26">
        <f t="shared" si="69"/>
        <v>1626.9703095203167</v>
      </c>
      <c r="Z2182" s="4">
        <v>17</v>
      </c>
      <c r="AA2182" s="26">
        <v>13.085581134638115</v>
      </c>
      <c r="AB2182" s="26">
        <v>588.85115105871523</v>
      </c>
    </row>
    <row r="2183" spans="1:28" x14ac:dyDescent="0.25">
      <c r="A2183" s="5" t="s">
        <v>76</v>
      </c>
      <c r="B2183" s="6" t="s">
        <v>1643</v>
      </c>
      <c r="C2183" s="6" t="s">
        <v>1644</v>
      </c>
      <c r="D2183" s="5">
        <v>2000</v>
      </c>
      <c r="E2183" s="5">
        <v>16</v>
      </c>
      <c r="F2183" s="5">
        <v>36</v>
      </c>
      <c r="G2183" s="5">
        <v>92392</v>
      </c>
      <c r="H2183" s="5" t="s">
        <v>1370</v>
      </c>
      <c r="I2183" s="7">
        <v>0.3</v>
      </c>
      <c r="J2183" s="5">
        <v>1</v>
      </c>
      <c r="K2183" s="5">
        <v>5</v>
      </c>
      <c r="L2183" s="5">
        <v>15</v>
      </c>
      <c r="M2183" s="5">
        <v>5</v>
      </c>
      <c r="N2183" s="5">
        <v>1</v>
      </c>
      <c r="O2183" s="5">
        <v>15</v>
      </c>
      <c r="P2183" s="5">
        <v>45</v>
      </c>
      <c r="Q2183" s="5">
        <v>15</v>
      </c>
      <c r="R2183" s="5">
        <v>3</v>
      </c>
      <c r="S2183" s="5">
        <v>78</v>
      </c>
      <c r="T2183" s="4">
        <v>78</v>
      </c>
      <c r="U2183" s="26">
        <f t="shared" si="68"/>
        <v>26.671644418365847</v>
      </c>
      <c r="V2183" s="26">
        <f t="shared" si="69"/>
        <v>26.671644418365847</v>
      </c>
      <c r="Z2183" s="4">
        <v>19</v>
      </c>
      <c r="AA2183" s="26">
        <v>15.838644427496103</v>
      </c>
      <c r="AB2183" s="26">
        <v>316.77288854992207</v>
      </c>
    </row>
    <row r="2184" spans="1:28" x14ac:dyDescent="0.25">
      <c r="A2184" s="5" t="s">
        <v>2593</v>
      </c>
      <c r="B2184" s="6" t="s">
        <v>1660</v>
      </c>
      <c r="C2184" s="6" t="s">
        <v>1151</v>
      </c>
      <c r="D2184" s="5">
        <v>1996</v>
      </c>
      <c r="E2184" s="5">
        <v>20</v>
      </c>
      <c r="F2184" s="5">
        <v>30</v>
      </c>
      <c r="G2184" s="5">
        <v>92647</v>
      </c>
      <c r="H2184" s="5" t="s">
        <v>2097</v>
      </c>
      <c r="I2184" s="7">
        <v>5.7</v>
      </c>
      <c r="J2184" s="5">
        <v>70</v>
      </c>
      <c r="K2184" s="5">
        <v>4</v>
      </c>
      <c r="L2184" s="5">
        <v>6</v>
      </c>
      <c r="M2184" s="5">
        <v>4</v>
      </c>
      <c r="N2184" s="5">
        <v>12</v>
      </c>
      <c r="O2184" s="5">
        <v>12</v>
      </c>
      <c r="P2184" s="5">
        <v>18</v>
      </c>
      <c r="Q2184" s="5">
        <v>12</v>
      </c>
      <c r="R2184" s="5">
        <v>36</v>
      </c>
      <c r="S2184" s="5">
        <v>78</v>
      </c>
      <c r="T2184" s="4">
        <v>5460</v>
      </c>
      <c r="U2184" s="26">
        <f t="shared" si="68"/>
        <v>26.245993309700935</v>
      </c>
      <c r="V2184" s="26">
        <f t="shared" si="69"/>
        <v>1837.2195316790655</v>
      </c>
      <c r="Z2184" s="4">
        <v>9</v>
      </c>
      <c r="AA2184" s="26">
        <v>40.587211868202274</v>
      </c>
      <c r="AB2184" s="26">
        <v>771.15702549584319</v>
      </c>
    </row>
    <row r="2185" spans="1:28" x14ac:dyDescent="0.25">
      <c r="A2185" s="5" t="s">
        <v>2870</v>
      </c>
      <c r="B2185" s="6" t="s">
        <v>1643</v>
      </c>
      <c r="C2185" s="6" t="s">
        <v>1644</v>
      </c>
      <c r="D2185" s="5">
        <v>1995</v>
      </c>
      <c r="E2185" s="5">
        <v>21</v>
      </c>
      <c r="F2185" s="5">
        <v>56</v>
      </c>
      <c r="G2185" s="5">
        <v>93063</v>
      </c>
      <c r="H2185" s="5" t="s">
        <v>2097</v>
      </c>
      <c r="I2185" s="7">
        <v>5.9</v>
      </c>
      <c r="J2185" s="5">
        <v>29</v>
      </c>
      <c r="K2185" s="5">
        <v>5</v>
      </c>
      <c r="L2185" s="5">
        <v>10</v>
      </c>
      <c r="M2185" s="5">
        <v>7</v>
      </c>
      <c r="N2185" s="5">
        <v>4</v>
      </c>
      <c r="O2185" s="5">
        <v>15</v>
      </c>
      <c r="P2185" s="5">
        <v>30</v>
      </c>
      <c r="Q2185" s="5">
        <v>21</v>
      </c>
      <c r="R2185" s="5">
        <v>12</v>
      </c>
      <c r="S2185" s="5">
        <v>78</v>
      </c>
      <c r="T2185" s="4">
        <v>2262</v>
      </c>
      <c r="U2185" s="26">
        <f t="shared" si="68"/>
        <v>26.136763118929903</v>
      </c>
      <c r="V2185" s="26">
        <f t="shared" si="69"/>
        <v>757.96613044896719</v>
      </c>
      <c r="Z2185" s="4">
        <v>12</v>
      </c>
      <c r="AA2185" s="26">
        <v>5.1301949930468371</v>
      </c>
      <c r="AB2185" s="26">
        <v>153.9058497914051</v>
      </c>
    </row>
    <row r="2186" spans="1:28" x14ac:dyDescent="0.25">
      <c r="A2186" s="5" t="s">
        <v>2876</v>
      </c>
      <c r="B2186" s="6" t="s">
        <v>1643</v>
      </c>
      <c r="C2186" s="6" t="s">
        <v>1644</v>
      </c>
      <c r="D2186" s="5">
        <v>1987</v>
      </c>
      <c r="E2186" s="5">
        <v>29</v>
      </c>
      <c r="F2186" s="5">
        <v>56</v>
      </c>
      <c r="G2186" s="5">
        <v>91320</v>
      </c>
      <c r="H2186" s="5" t="s">
        <v>2097</v>
      </c>
      <c r="I2186" s="7">
        <v>5</v>
      </c>
      <c r="J2186" s="5">
        <v>42</v>
      </c>
      <c r="K2186" s="5">
        <v>2</v>
      </c>
      <c r="L2186" s="5">
        <v>20</v>
      </c>
      <c r="M2186" s="5">
        <v>4</v>
      </c>
      <c r="N2186" s="5">
        <v>0</v>
      </c>
      <c r="O2186" s="5">
        <v>6</v>
      </c>
      <c r="P2186" s="5">
        <v>60</v>
      </c>
      <c r="Q2186" s="5">
        <v>12</v>
      </c>
      <c r="R2186" s="5">
        <v>0</v>
      </c>
      <c r="S2186" s="5">
        <v>78</v>
      </c>
      <c r="T2186" s="4">
        <v>3276</v>
      </c>
      <c r="U2186" s="26">
        <f t="shared" si="68"/>
        <v>25.219434471553242</v>
      </c>
      <c r="V2186" s="26">
        <f t="shared" si="69"/>
        <v>1059.2162478052362</v>
      </c>
      <c r="Z2186" s="4">
        <v>2</v>
      </c>
      <c r="AA2186" s="26">
        <v>26.012323159479919</v>
      </c>
      <c r="AB2186" s="26">
        <v>1300.616157973996</v>
      </c>
    </row>
    <row r="2187" spans="1:28" x14ac:dyDescent="0.25">
      <c r="A2187" s="5" t="s">
        <v>2705</v>
      </c>
      <c r="B2187" s="6" t="s">
        <v>1643</v>
      </c>
      <c r="C2187" s="6" t="s">
        <v>1644</v>
      </c>
      <c r="D2187" s="5">
        <v>1973</v>
      </c>
      <c r="E2187" s="5">
        <v>43</v>
      </c>
      <c r="F2187" s="5">
        <v>37</v>
      </c>
      <c r="G2187" s="5">
        <v>92084</v>
      </c>
      <c r="H2187" s="5" t="s">
        <v>2097</v>
      </c>
      <c r="I2187" s="7">
        <v>1.9</v>
      </c>
      <c r="J2187" s="5">
        <v>21</v>
      </c>
      <c r="K2187" s="5">
        <v>4</v>
      </c>
      <c r="L2187" s="5">
        <v>6</v>
      </c>
      <c r="M2187" s="5">
        <v>6</v>
      </c>
      <c r="N2187" s="5">
        <v>10</v>
      </c>
      <c r="O2187" s="5">
        <v>12</v>
      </c>
      <c r="P2187" s="5">
        <v>18</v>
      </c>
      <c r="Q2187" s="5">
        <v>18</v>
      </c>
      <c r="R2187" s="5">
        <v>30</v>
      </c>
      <c r="S2187" s="5">
        <v>78</v>
      </c>
      <c r="T2187" s="4">
        <v>1638</v>
      </c>
      <c r="U2187" s="26">
        <f t="shared" si="68"/>
        <v>23.402437153813381</v>
      </c>
      <c r="V2187" s="26">
        <f t="shared" si="69"/>
        <v>491.45118023008098</v>
      </c>
      <c r="Z2187" s="4">
        <v>18</v>
      </c>
      <c r="AA2187" s="26">
        <v>11.827363649262717</v>
      </c>
      <c r="AB2187" s="26">
        <v>177.41045473894076</v>
      </c>
    </row>
    <row r="2188" spans="1:28" x14ac:dyDescent="0.25">
      <c r="A2188" s="5" t="s">
        <v>2836</v>
      </c>
      <c r="B2188" s="6" t="s">
        <v>1643</v>
      </c>
      <c r="C2188" s="6" t="s">
        <v>1644</v>
      </c>
      <c r="D2188" s="5">
        <v>1968</v>
      </c>
      <c r="E2188" s="5">
        <v>48</v>
      </c>
      <c r="F2188" s="5">
        <v>50</v>
      </c>
      <c r="G2188" s="5">
        <v>95356</v>
      </c>
      <c r="H2188" s="5" t="s">
        <v>2097</v>
      </c>
      <c r="I2188" s="7">
        <v>1.7</v>
      </c>
      <c r="J2188" s="5">
        <v>10</v>
      </c>
      <c r="K2188" s="5">
        <v>2</v>
      </c>
      <c r="L2188" s="5">
        <v>20</v>
      </c>
      <c r="M2188" s="5">
        <v>3</v>
      </c>
      <c r="N2188" s="5">
        <v>1</v>
      </c>
      <c r="O2188" s="5">
        <v>6</v>
      </c>
      <c r="P2188" s="5">
        <v>60</v>
      </c>
      <c r="Q2188" s="5">
        <v>9</v>
      </c>
      <c r="R2188" s="5">
        <v>3</v>
      </c>
      <c r="S2188" s="5">
        <v>78</v>
      </c>
      <c r="T2188" s="4">
        <v>780</v>
      </c>
      <c r="U2188" s="26">
        <f t="shared" si="68"/>
        <v>22.677329428989754</v>
      </c>
      <c r="V2188" s="26">
        <f t="shared" si="69"/>
        <v>226.77329428989754</v>
      </c>
      <c r="Z2188" s="4">
        <v>10</v>
      </c>
      <c r="AA2188" s="26">
        <v>12.729752516986562</v>
      </c>
      <c r="AB2188" s="26">
        <v>305.51406040767745</v>
      </c>
    </row>
    <row r="2189" spans="1:28" x14ac:dyDescent="0.25">
      <c r="A2189" s="5" t="s">
        <v>1303</v>
      </c>
      <c r="B2189" s="6" t="s">
        <v>1150</v>
      </c>
      <c r="C2189" s="6" t="s">
        <v>1151</v>
      </c>
      <c r="D2189" s="5">
        <v>2009</v>
      </c>
      <c r="E2189" s="5">
        <v>7</v>
      </c>
      <c r="F2189" s="5">
        <v>20</v>
      </c>
      <c r="G2189" s="5">
        <v>93601</v>
      </c>
      <c r="H2189" s="5" t="s">
        <v>1152</v>
      </c>
      <c r="I2189" s="7">
        <v>3</v>
      </c>
      <c r="J2189" s="5">
        <v>20</v>
      </c>
      <c r="K2189" s="5">
        <v>10</v>
      </c>
      <c r="L2189" s="5">
        <v>4</v>
      </c>
      <c r="M2189" s="5">
        <v>12</v>
      </c>
      <c r="N2189" s="5">
        <v>1</v>
      </c>
      <c r="O2189" s="5">
        <v>30</v>
      </c>
      <c r="P2189" s="5">
        <v>12</v>
      </c>
      <c r="Q2189" s="5">
        <v>36</v>
      </c>
      <c r="R2189" s="5">
        <v>3</v>
      </c>
      <c r="S2189" s="5">
        <v>81</v>
      </c>
      <c r="T2189" s="4">
        <v>1620</v>
      </c>
      <c r="U2189" s="26">
        <f t="shared" si="68"/>
        <v>28.628289058666855</v>
      </c>
      <c r="V2189" s="26">
        <f t="shared" si="69"/>
        <v>572.56578117333709</v>
      </c>
      <c r="Z2189" s="4">
        <v>11</v>
      </c>
      <c r="AA2189" s="26">
        <v>3.8331203992013299</v>
      </c>
      <c r="AB2189" s="26">
        <v>61.329926387221278</v>
      </c>
    </row>
    <row r="2190" spans="1:28" x14ac:dyDescent="0.25">
      <c r="A2190" s="5" t="s">
        <v>1684</v>
      </c>
      <c r="B2190" s="6" t="s">
        <v>1643</v>
      </c>
      <c r="C2190" s="6" t="s">
        <v>1644</v>
      </c>
      <c r="D2190" s="5">
        <v>2012</v>
      </c>
      <c r="E2190" s="5">
        <v>4</v>
      </c>
      <c r="F2190" s="5">
        <v>4</v>
      </c>
      <c r="G2190" s="5">
        <v>95965</v>
      </c>
      <c r="H2190" s="5" t="s">
        <v>1645</v>
      </c>
      <c r="I2190" s="7">
        <v>3</v>
      </c>
      <c r="J2190" s="5">
        <v>50</v>
      </c>
      <c r="K2190" s="5">
        <v>4</v>
      </c>
      <c r="L2190" s="5">
        <v>15</v>
      </c>
      <c r="M2190" s="5">
        <v>6</v>
      </c>
      <c r="N2190" s="5">
        <v>2</v>
      </c>
      <c r="O2190" s="5">
        <v>12</v>
      </c>
      <c r="P2190" s="5">
        <v>45</v>
      </c>
      <c r="Q2190" s="5">
        <v>18</v>
      </c>
      <c r="R2190" s="5">
        <v>6</v>
      </c>
      <c r="S2190" s="5">
        <v>81</v>
      </c>
      <c r="T2190" s="4">
        <v>4050</v>
      </c>
      <c r="U2190" s="26">
        <f t="shared" si="68"/>
        <v>28.920472440944888</v>
      </c>
      <c r="V2190" s="26">
        <f t="shared" si="69"/>
        <v>1446.0236220472443</v>
      </c>
      <c r="Z2190" s="4">
        <v>11</v>
      </c>
      <c r="AA2190" s="26">
        <v>20.443308795740425</v>
      </c>
      <c r="AB2190" s="26">
        <v>1635.4647036592339</v>
      </c>
    </row>
    <row r="2191" spans="1:28" x14ac:dyDescent="0.25">
      <c r="A2191" s="5" t="s">
        <v>1784</v>
      </c>
      <c r="B2191" s="6" t="s">
        <v>1643</v>
      </c>
      <c r="C2191" s="6" t="s">
        <v>1644</v>
      </c>
      <c r="D2191" s="5">
        <v>2009</v>
      </c>
      <c r="E2191" s="5">
        <v>7</v>
      </c>
      <c r="F2191" s="5">
        <v>19</v>
      </c>
      <c r="G2191" s="5">
        <v>90275</v>
      </c>
      <c r="H2191" s="5" t="s">
        <v>1645</v>
      </c>
      <c r="I2191" s="7">
        <v>6</v>
      </c>
      <c r="J2191" s="5">
        <v>50</v>
      </c>
      <c r="K2191" s="5">
        <v>8</v>
      </c>
      <c r="L2191" s="5">
        <v>3</v>
      </c>
      <c r="M2191" s="5">
        <v>8</v>
      </c>
      <c r="N2191" s="5">
        <v>8</v>
      </c>
      <c r="O2191" s="5">
        <v>24</v>
      </c>
      <c r="P2191" s="5">
        <v>9</v>
      </c>
      <c r="Q2191" s="5">
        <v>24</v>
      </c>
      <c r="R2191" s="5">
        <v>24</v>
      </c>
      <c r="S2191" s="5">
        <v>81</v>
      </c>
      <c r="T2191" s="4">
        <v>4050</v>
      </c>
      <c r="U2191" s="26">
        <f t="shared" si="68"/>
        <v>28.628289058666855</v>
      </c>
      <c r="V2191" s="26">
        <f t="shared" si="69"/>
        <v>1431.4144529333428</v>
      </c>
      <c r="Z2191" s="4">
        <v>2</v>
      </c>
      <c r="AA2191" s="26">
        <v>13.625502607346625</v>
      </c>
      <c r="AB2191" s="26">
        <v>545.02010429386496</v>
      </c>
    </row>
    <row r="2192" spans="1:28" x14ac:dyDescent="0.25">
      <c r="A2192" s="5" t="s">
        <v>2140</v>
      </c>
      <c r="B2192" s="6" t="s">
        <v>1643</v>
      </c>
      <c r="C2192" s="6" t="s">
        <v>1644</v>
      </c>
      <c r="D2192" s="5">
        <v>2008</v>
      </c>
      <c r="E2192" s="5">
        <v>8</v>
      </c>
      <c r="F2192" s="5">
        <v>39</v>
      </c>
      <c r="G2192" s="5">
        <v>95304</v>
      </c>
      <c r="H2192" s="5" t="s">
        <v>1645</v>
      </c>
      <c r="I2192" s="7">
        <v>3</v>
      </c>
      <c r="J2192" s="5">
        <v>15</v>
      </c>
      <c r="K2192" s="5">
        <v>10</v>
      </c>
      <c r="L2192" s="5">
        <v>2</v>
      </c>
      <c r="M2192" s="5">
        <v>5</v>
      </c>
      <c r="N2192" s="5">
        <v>10</v>
      </c>
      <c r="O2192" s="5">
        <v>30</v>
      </c>
      <c r="P2192" s="5">
        <v>6</v>
      </c>
      <c r="Q2192" s="5">
        <v>15</v>
      </c>
      <c r="R2192" s="5">
        <v>30</v>
      </c>
      <c r="S2192" s="5">
        <v>81</v>
      </c>
      <c r="T2192" s="4">
        <v>1215</v>
      </c>
      <c r="U2192" s="26">
        <f t="shared" si="68"/>
        <v>28.528964545668</v>
      </c>
      <c r="V2192" s="26">
        <f t="shared" si="69"/>
        <v>427.93446818502002</v>
      </c>
      <c r="Z2192" s="4">
        <v>4</v>
      </c>
      <c r="AA2192" s="26">
        <v>3.7401193935624026</v>
      </c>
      <c r="AB2192" s="26">
        <v>59.841910296998442</v>
      </c>
    </row>
    <row r="2193" spans="1:28" x14ac:dyDescent="0.25">
      <c r="A2193" s="5" t="s">
        <v>3183</v>
      </c>
      <c r="B2193" s="6" t="s">
        <v>1643</v>
      </c>
      <c r="C2193" s="6" t="s">
        <v>1644</v>
      </c>
      <c r="D2193" s="5">
        <v>2007</v>
      </c>
      <c r="E2193" s="5">
        <v>9</v>
      </c>
      <c r="F2193" s="5">
        <v>19</v>
      </c>
      <c r="G2193" s="5">
        <v>93552</v>
      </c>
      <c r="H2193" s="5" t="s">
        <v>1370</v>
      </c>
      <c r="I2193" s="7">
        <v>4.9000000000000004</v>
      </c>
      <c r="J2193" s="5">
        <v>67</v>
      </c>
      <c r="K2193" s="5">
        <v>9</v>
      </c>
      <c r="L2193" s="5">
        <v>0</v>
      </c>
      <c r="M2193" s="5">
        <v>9</v>
      </c>
      <c r="N2193" s="5">
        <v>9</v>
      </c>
      <c r="O2193" s="5">
        <v>27</v>
      </c>
      <c r="P2193" s="5">
        <v>0</v>
      </c>
      <c r="Q2193" s="5">
        <v>27</v>
      </c>
      <c r="R2193" s="5">
        <v>27</v>
      </c>
      <c r="S2193" s="5">
        <v>81</v>
      </c>
      <c r="T2193" s="4">
        <v>5427</v>
      </c>
      <c r="U2193" s="26">
        <f t="shared" si="68"/>
        <v>28.428650982798086</v>
      </c>
      <c r="V2193" s="26">
        <f t="shared" si="69"/>
        <v>1904.7196158474717</v>
      </c>
      <c r="Z2193" s="4">
        <v>12</v>
      </c>
      <c r="AA2193" s="26">
        <v>41.041559944374697</v>
      </c>
      <c r="AB2193" s="26">
        <v>2462.4935966624817</v>
      </c>
    </row>
    <row r="2194" spans="1:28" x14ac:dyDescent="0.25">
      <c r="A2194" s="5" t="s">
        <v>453</v>
      </c>
      <c r="B2194" s="6" t="s">
        <v>1660</v>
      </c>
      <c r="C2194" s="6" t="s">
        <v>1151</v>
      </c>
      <c r="D2194" s="5">
        <v>2006</v>
      </c>
      <c r="E2194" s="5">
        <v>10</v>
      </c>
      <c r="F2194" s="5">
        <v>54</v>
      </c>
      <c r="G2194" s="5">
        <v>93286</v>
      </c>
      <c r="H2194" s="5" t="s">
        <v>1370</v>
      </c>
      <c r="I2194" s="7">
        <v>1.6</v>
      </c>
      <c r="J2194" s="5">
        <v>13</v>
      </c>
      <c r="K2194" s="5">
        <v>10</v>
      </c>
      <c r="L2194" s="5">
        <v>10</v>
      </c>
      <c r="M2194" s="5">
        <v>5</v>
      </c>
      <c r="N2194" s="5">
        <v>2</v>
      </c>
      <c r="O2194" s="5">
        <v>30</v>
      </c>
      <c r="P2194" s="5">
        <v>30</v>
      </c>
      <c r="Q2194" s="5">
        <v>15</v>
      </c>
      <c r="R2194" s="5">
        <v>6</v>
      </c>
      <c r="S2194" s="5">
        <v>81</v>
      </c>
      <c r="T2194" s="4">
        <v>1053</v>
      </c>
      <c r="U2194" s="26">
        <f t="shared" si="68"/>
        <v>28.327333523050655</v>
      </c>
      <c r="V2194" s="26">
        <f t="shared" si="69"/>
        <v>368.2553357996585</v>
      </c>
      <c r="Z2194" s="4">
        <v>7</v>
      </c>
      <c r="AA2194" s="26">
        <v>15.112878010415965</v>
      </c>
      <c r="AB2194" s="26">
        <v>453.38634031247898</v>
      </c>
    </row>
    <row r="2195" spans="1:28" x14ac:dyDescent="0.25">
      <c r="A2195" s="5" t="s">
        <v>3223</v>
      </c>
      <c r="B2195" s="6" t="s">
        <v>1643</v>
      </c>
      <c r="C2195" s="6" t="s">
        <v>1644</v>
      </c>
      <c r="D2195" s="5">
        <v>2004</v>
      </c>
      <c r="E2195" s="5">
        <v>12</v>
      </c>
      <c r="F2195" s="5">
        <v>21</v>
      </c>
      <c r="G2195" s="5">
        <v>94903</v>
      </c>
      <c r="H2195" s="5" t="s">
        <v>1370</v>
      </c>
      <c r="I2195" s="7">
        <v>2</v>
      </c>
      <c r="J2195" s="5">
        <v>14</v>
      </c>
      <c r="K2195" s="5">
        <v>6</v>
      </c>
      <c r="L2195" s="5">
        <v>10</v>
      </c>
      <c r="M2195" s="5">
        <v>8</v>
      </c>
      <c r="N2195" s="5">
        <v>3</v>
      </c>
      <c r="O2195" s="5">
        <v>18</v>
      </c>
      <c r="P2195" s="5">
        <v>30</v>
      </c>
      <c r="Q2195" s="5">
        <v>24</v>
      </c>
      <c r="R2195" s="5">
        <v>9</v>
      </c>
      <c r="S2195" s="5">
        <v>81</v>
      </c>
      <c r="T2195" s="4">
        <v>1134</v>
      </c>
      <c r="U2195" s="26">
        <f t="shared" si="68"/>
        <v>28.121626024050215</v>
      </c>
      <c r="V2195" s="26">
        <f t="shared" si="69"/>
        <v>393.70276433670301</v>
      </c>
      <c r="Z2195" s="4">
        <v>10</v>
      </c>
      <c r="AA2195" s="26">
        <v>38.189257550959681</v>
      </c>
      <c r="AB2195" s="26">
        <v>1145.6777265287903</v>
      </c>
    </row>
    <row r="2196" spans="1:28" x14ac:dyDescent="0.25">
      <c r="A2196" s="5" t="s">
        <v>3340</v>
      </c>
      <c r="B2196" s="6" t="s">
        <v>1643</v>
      </c>
      <c r="C2196" s="6" t="s">
        <v>1644</v>
      </c>
      <c r="D2196" s="5">
        <v>2003</v>
      </c>
      <c r="E2196" s="5">
        <v>13</v>
      </c>
      <c r="F2196" s="5">
        <v>30</v>
      </c>
      <c r="G2196" s="5">
        <v>92688</v>
      </c>
      <c r="H2196" s="5" t="s">
        <v>1370</v>
      </c>
      <c r="I2196" s="7">
        <v>1.8</v>
      </c>
      <c r="J2196" s="5">
        <v>14</v>
      </c>
      <c r="K2196" s="5">
        <v>9</v>
      </c>
      <c r="L2196" s="5">
        <v>0</v>
      </c>
      <c r="M2196" s="5">
        <v>9</v>
      </c>
      <c r="N2196" s="5">
        <v>9</v>
      </c>
      <c r="O2196" s="5">
        <v>27</v>
      </c>
      <c r="P2196" s="5">
        <v>0</v>
      </c>
      <c r="Q2196" s="5">
        <v>27</v>
      </c>
      <c r="R2196" s="5">
        <v>27</v>
      </c>
      <c r="S2196" s="5">
        <v>81</v>
      </c>
      <c r="T2196" s="4">
        <v>1134</v>
      </c>
      <c r="U2196" s="26">
        <f t="shared" si="68"/>
        <v>28.017204767063923</v>
      </c>
      <c r="V2196" s="26">
        <f t="shared" si="69"/>
        <v>392.24086673889491</v>
      </c>
      <c r="Z2196" s="4">
        <v>18</v>
      </c>
      <c r="AA2196" s="26">
        <v>10.513212132677971</v>
      </c>
      <c r="AB2196" s="26">
        <v>515.14739450122056</v>
      </c>
    </row>
    <row r="2197" spans="1:28" x14ac:dyDescent="0.25">
      <c r="A2197" s="5" t="s">
        <v>447</v>
      </c>
      <c r="B2197" s="6" t="s">
        <v>1660</v>
      </c>
      <c r="C2197" s="6" t="s">
        <v>1151</v>
      </c>
      <c r="D2197" s="5">
        <v>2003</v>
      </c>
      <c r="E2197" s="5">
        <v>13</v>
      </c>
      <c r="F2197" s="5">
        <v>51</v>
      </c>
      <c r="G2197" s="5">
        <v>95982</v>
      </c>
      <c r="H2197" s="5" t="s">
        <v>1370</v>
      </c>
      <c r="I2197" s="7">
        <v>1.1000000000000001</v>
      </c>
      <c r="J2197" s="5">
        <v>10</v>
      </c>
      <c r="K2197" s="5">
        <v>10</v>
      </c>
      <c r="L2197" s="5">
        <v>5</v>
      </c>
      <c r="M2197" s="5">
        <v>10</v>
      </c>
      <c r="N2197" s="5">
        <v>2</v>
      </c>
      <c r="O2197" s="5">
        <v>30</v>
      </c>
      <c r="P2197" s="5">
        <v>15</v>
      </c>
      <c r="Q2197" s="5">
        <v>30</v>
      </c>
      <c r="R2197" s="5">
        <v>6</v>
      </c>
      <c r="S2197" s="5">
        <v>81</v>
      </c>
      <c r="T2197" s="4">
        <v>810</v>
      </c>
      <c r="U2197" s="26">
        <f t="shared" si="68"/>
        <v>28.017204767063923</v>
      </c>
      <c r="V2197" s="26">
        <f t="shared" si="69"/>
        <v>280.17204767063924</v>
      </c>
      <c r="Z2197" s="4">
        <v>11</v>
      </c>
      <c r="AA2197" s="26">
        <v>24.276429194941755</v>
      </c>
      <c r="AB2197" s="26">
        <v>995.333596992612</v>
      </c>
    </row>
    <row r="2198" spans="1:28" x14ac:dyDescent="0.25">
      <c r="A2198" s="5" t="s">
        <v>3211</v>
      </c>
      <c r="B2198" s="6" t="s">
        <v>1643</v>
      </c>
      <c r="C2198" s="6" t="s">
        <v>1644</v>
      </c>
      <c r="D2198" s="5">
        <v>2002</v>
      </c>
      <c r="E2198" s="5">
        <v>14</v>
      </c>
      <c r="F2198" s="5">
        <v>19</v>
      </c>
      <c r="G2198" s="5">
        <v>90245</v>
      </c>
      <c r="H2198" s="5" t="s">
        <v>1370</v>
      </c>
      <c r="I2198" s="7">
        <v>5.2</v>
      </c>
      <c r="J2198" s="5">
        <v>82</v>
      </c>
      <c r="K2198" s="5">
        <v>8</v>
      </c>
      <c r="L2198" s="5">
        <v>3</v>
      </c>
      <c r="M2198" s="5">
        <v>8</v>
      </c>
      <c r="N2198" s="5">
        <v>8</v>
      </c>
      <c r="O2198" s="5">
        <v>24</v>
      </c>
      <c r="P2198" s="5">
        <v>9</v>
      </c>
      <c r="Q2198" s="5">
        <v>24</v>
      </c>
      <c r="R2198" s="5">
        <v>24</v>
      </c>
      <c r="S2198" s="5">
        <v>81</v>
      </c>
      <c r="T2198" s="4">
        <v>6642</v>
      </c>
      <c r="U2198" s="26">
        <f t="shared" si="68"/>
        <v>27.911717161939798</v>
      </c>
      <c r="V2198" s="26">
        <f t="shared" si="69"/>
        <v>2288.7608072790636</v>
      </c>
      <c r="Z2198" s="4">
        <v>7</v>
      </c>
      <c r="AA2198" s="26">
        <v>13.853471509547969</v>
      </c>
      <c r="AB2198" s="26">
        <v>1108.2777207638376</v>
      </c>
    </row>
    <row r="2199" spans="1:28" x14ac:dyDescent="0.25">
      <c r="A2199" s="5" t="s">
        <v>2803</v>
      </c>
      <c r="B2199" s="6" t="s">
        <v>1643</v>
      </c>
      <c r="C2199" s="6" t="s">
        <v>1644</v>
      </c>
      <c r="D2199" s="5">
        <v>1996</v>
      </c>
      <c r="E2199" s="5">
        <v>20</v>
      </c>
      <c r="F2199" s="5">
        <v>44</v>
      </c>
      <c r="G2199" s="5">
        <v>95066</v>
      </c>
      <c r="H2199" s="5" t="s">
        <v>2097</v>
      </c>
      <c r="I2199" s="7">
        <v>5</v>
      </c>
      <c r="J2199" s="5">
        <v>29</v>
      </c>
      <c r="K2199" s="5">
        <v>10</v>
      </c>
      <c r="L2199" s="5">
        <v>2</v>
      </c>
      <c r="M2199" s="5">
        <v>5</v>
      </c>
      <c r="N2199" s="5">
        <v>10</v>
      </c>
      <c r="O2199" s="5">
        <v>30</v>
      </c>
      <c r="P2199" s="5">
        <v>6</v>
      </c>
      <c r="Q2199" s="5">
        <v>15</v>
      </c>
      <c r="R2199" s="5">
        <v>30</v>
      </c>
      <c r="S2199" s="5">
        <v>81</v>
      </c>
      <c r="T2199" s="4">
        <v>2349</v>
      </c>
      <c r="U2199" s="26">
        <f t="shared" si="68"/>
        <v>27.255454590843279</v>
      </c>
      <c r="V2199" s="26">
        <f t="shared" si="69"/>
        <v>790.40818313445504</v>
      </c>
      <c r="Z2199" s="4">
        <v>19</v>
      </c>
      <c r="AA2199" s="26">
        <v>0</v>
      </c>
      <c r="AB2199" s="26">
        <v>0</v>
      </c>
    </row>
    <row r="2200" spans="1:28" x14ac:dyDescent="0.25">
      <c r="A2200" s="5" t="s">
        <v>2456</v>
      </c>
      <c r="B2200" s="6" t="s">
        <v>1660</v>
      </c>
      <c r="C2200" s="6" t="s">
        <v>1151</v>
      </c>
      <c r="D2200" s="5">
        <v>1984</v>
      </c>
      <c r="E2200" s="5">
        <v>32</v>
      </c>
      <c r="F2200" s="5">
        <v>19</v>
      </c>
      <c r="G2200" s="5">
        <v>90713</v>
      </c>
      <c r="H2200" s="5" t="s">
        <v>2097</v>
      </c>
      <c r="I2200" s="7">
        <v>2.2000000000000002</v>
      </c>
      <c r="J2200" s="5">
        <v>5</v>
      </c>
      <c r="K2200" s="5">
        <v>11</v>
      </c>
      <c r="L2200" s="5">
        <v>4</v>
      </c>
      <c r="M2200" s="5">
        <v>9</v>
      </c>
      <c r="N2200" s="5">
        <v>3</v>
      </c>
      <c r="O2200" s="5">
        <v>33</v>
      </c>
      <c r="P2200" s="5">
        <v>12</v>
      </c>
      <c r="Q2200" s="5">
        <v>27</v>
      </c>
      <c r="R2200" s="5">
        <v>9</v>
      </c>
      <c r="S2200" s="5">
        <v>81</v>
      </c>
      <c r="T2200" s="4">
        <v>405</v>
      </c>
      <c r="U2200" s="26">
        <f t="shared" si="68"/>
        <v>25.810089004956566</v>
      </c>
      <c r="V2200" s="26">
        <f t="shared" si="69"/>
        <v>129.05044502478285</v>
      </c>
      <c r="Z2200" s="4">
        <v>10</v>
      </c>
      <c r="AA2200" s="26">
        <v>16.54867827208253</v>
      </c>
      <c r="AB2200" s="26">
        <v>231.68149580915542</v>
      </c>
    </row>
    <row r="2201" spans="1:28" x14ac:dyDescent="0.25">
      <c r="A2201" s="5" t="s">
        <v>2626</v>
      </c>
      <c r="B2201" s="6" t="s">
        <v>1730</v>
      </c>
      <c r="C2201" s="6" t="s">
        <v>1151</v>
      </c>
      <c r="D2201" s="5">
        <v>1981</v>
      </c>
      <c r="E2201" s="5">
        <v>35</v>
      </c>
      <c r="F2201" s="5">
        <v>33</v>
      </c>
      <c r="G2201" s="5">
        <v>92530</v>
      </c>
      <c r="H2201" s="5" t="s">
        <v>2097</v>
      </c>
      <c r="I2201" s="7">
        <v>2.2000000000000002</v>
      </c>
      <c r="J2201" s="5">
        <v>16</v>
      </c>
      <c r="K2201" s="5">
        <v>6</v>
      </c>
      <c r="L2201" s="5">
        <v>11</v>
      </c>
      <c r="M2201" s="5">
        <v>7</v>
      </c>
      <c r="N2201" s="5">
        <v>3</v>
      </c>
      <c r="O2201" s="5">
        <v>18</v>
      </c>
      <c r="P2201" s="5">
        <v>33</v>
      </c>
      <c r="Q2201" s="5">
        <v>21</v>
      </c>
      <c r="R2201" s="5">
        <v>9</v>
      </c>
      <c r="S2201" s="5">
        <v>81</v>
      </c>
      <c r="T2201" s="4">
        <v>1296</v>
      </c>
      <c r="U2201" s="26">
        <f t="shared" si="68"/>
        <v>25.417748624400296</v>
      </c>
      <c r="V2201" s="26">
        <f t="shared" si="69"/>
        <v>406.68397799040474</v>
      </c>
      <c r="Z2201" s="4">
        <v>5</v>
      </c>
      <c r="AA2201" s="26">
        <v>36.274606253030321</v>
      </c>
      <c r="AB2201" s="26">
        <v>1088.2381875909095</v>
      </c>
    </row>
    <row r="2202" spans="1:28" x14ac:dyDescent="0.25">
      <c r="A2202" s="5" t="s">
        <v>1272</v>
      </c>
      <c r="B2202" s="6" t="s">
        <v>1150</v>
      </c>
      <c r="C2202" s="6" t="s">
        <v>1151</v>
      </c>
      <c r="D2202" s="5">
        <v>2004</v>
      </c>
      <c r="E2202" s="5">
        <v>12</v>
      </c>
      <c r="F2202" s="5">
        <v>19</v>
      </c>
      <c r="G2202" s="5">
        <v>91356</v>
      </c>
      <c r="H2202" s="5" t="s">
        <v>1152</v>
      </c>
      <c r="I2202" s="7">
        <v>5.8</v>
      </c>
      <c r="J2202" s="5">
        <v>39</v>
      </c>
      <c r="K2202" s="5">
        <v>10</v>
      </c>
      <c r="L2202" s="5">
        <v>5</v>
      </c>
      <c r="M2202" s="5">
        <v>10</v>
      </c>
      <c r="N2202" s="5">
        <v>3</v>
      </c>
      <c r="O2202" s="5">
        <v>30</v>
      </c>
      <c r="P2202" s="5">
        <v>15</v>
      </c>
      <c r="Q2202" s="5">
        <v>30</v>
      </c>
      <c r="R2202" s="5">
        <v>9</v>
      </c>
      <c r="S2202" s="5">
        <v>84</v>
      </c>
      <c r="T2202" s="4">
        <v>3276</v>
      </c>
      <c r="U2202" s="26">
        <f t="shared" si="68"/>
        <v>29.163167728644666</v>
      </c>
      <c r="V2202" s="26">
        <f t="shared" si="69"/>
        <v>1137.363541417142</v>
      </c>
      <c r="Z2202" s="4">
        <v>2</v>
      </c>
      <c r="AA2202" s="26">
        <v>8.6707743864933065</v>
      </c>
      <c r="AB2202" s="26">
        <v>130.06161579739961</v>
      </c>
    </row>
    <row r="2203" spans="1:28" x14ac:dyDescent="0.25">
      <c r="A2203" s="5" t="s">
        <v>1469</v>
      </c>
      <c r="B2203" s="6" t="s">
        <v>1150</v>
      </c>
      <c r="C2203" s="6" t="s">
        <v>1151</v>
      </c>
      <c r="D2203" s="5">
        <v>2007</v>
      </c>
      <c r="E2203" s="5">
        <v>9</v>
      </c>
      <c r="F2203" s="5">
        <v>37</v>
      </c>
      <c r="G2203" s="5">
        <v>92111</v>
      </c>
      <c r="H2203" s="5" t="s">
        <v>1152</v>
      </c>
      <c r="I2203" s="7">
        <v>4</v>
      </c>
      <c r="J2203" s="5">
        <v>40</v>
      </c>
      <c r="K2203" s="5">
        <v>10</v>
      </c>
      <c r="L2203" s="5">
        <v>6</v>
      </c>
      <c r="M2203" s="5">
        <v>10</v>
      </c>
      <c r="N2203" s="5">
        <v>2</v>
      </c>
      <c r="O2203" s="5">
        <v>30</v>
      </c>
      <c r="P2203" s="5">
        <v>18</v>
      </c>
      <c r="Q2203" s="5">
        <v>30</v>
      </c>
      <c r="R2203" s="5">
        <v>6</v>
      </c>
      <c r="S2203" s="5">
        <v>84</v>
      </c>
      <c r="T2203" s="4">
        <v>3360</v>
      </c>
      <c r="U2203" s="26">
        <f t="shared" si="68"/>
        <v>29.481563982160978</v>
      </c>
      <c r="V2203" s="26">
        <f t="shared" si="69"/>
        <v>1179.2625592864392</v>
      </c>
      <c r="Z2203" s="4">
        <v>9</v>
      </c>
      <c r="AA2203" s="26">
        <v>60.880817802303419</v>
      </c>
      <c r="AB2203" s="26">
        <v>1826.4245340691025</v>
      </c>
    </row>
    <row r="2204" spans="1:28" x14ac:dyDescent="0.25">
      <c r="A2204" s="5" t="s">
        <v>1471</v>
      </c>
      <c r="B2204" s="6" t="s">
        <v>1150</v>
      </c>
      <c r="C2204" s="6" t="s">
        <v>1151</v>
      </c>
      <c r="D2204" s="5">
        <v>2005</v>
      </c>
      <c r="E2204" s="5">
        <v>11</v>
      </c>
      <c r="F2204" s="5">
        <v>37</v>
      </c>
      <c r="G2204" s="5">
        <v>92054</v>
      </c>
      <c r="H2204" s="5" t="s">
        <v>1152</v>
      </c>
      <c r="I2204" s="7">
        <v>1.8</v>
      </c>
      <c r="J2204" s="5">
        <v>25</v>
      </c>
      <c r="K2204" s="5">
        <v>6</v>
      </c>
      <c r="L2204" s="5">
        <v>10</v>
      </c>
      <c r="M2204" s="5">
        <v>6</v>
      </c>
      <c r="N2204" s="5">
        <v>6</v>
      </c>
      <c r="O2204" s="5">
        <v>18</v>
      </c>
      <c r="P2204" s="5">
        <v>30</v>
      </c>
      <c r="Q2204" s="5">
        <v>18</v>
      </c>
      <c r="R2204" s="5">
        <v>18</v>
      </c>
      <c r="S2204" s="5">
        <v>84</v>
      </c>
      <c r="T2204" s="4">
        <v>2100</v>
      </c>
      <c r="U2204" s="26">
        <f t="shared" si="68"/>
        <v>29.270367280787475</v>
      </c>
      <c r="V2204" s="26">
        <f t="shared" si="69"/>
        <v>731.75918201968693</v>
      </c>
      <c r="Z2204" s="4">
        <v>13</v>
      </c>
      <c r="AA2204" s="26">
        <v>11.587545061468463</v>
      </c>
      <c r="AB2204" s="26">
        <v>57.937725307342312</v>
      </c>
    </row>
    <row r="2205" spans="1:28" x14ac:dyDescent="0.25">
      <c r="A2205" s="5" t="s">
        <v>139</v>
      </c>
      <c r="B2205" s="6" t="s">
        <v>1643</v>
      </c>
      <c r="C2205" s="6" t="s">
        <v>1644</v>
      </c>
      <c r="D2205" s="5">
        <v>2007</v>
      </c>
      <c r="E2205" s="5">
        <v>9</v>
      </c>
      <c r="F2205" s="5">
        <v>37</v>
      </c>
      <c r="G2205" s="5">
        <v>92084</v>
      </c>
      <c r="H2205" s="5" t="s">
        <v>1152</v>
      </c>
      <c r="I2205" s="7">
        <v>3</v>
      </c>
      <c r="J2205" s="5">
        <v>76</v>
      </c>
      <c r="K2205" s="5">
        <v>8</v>
      </c>
      <c r="L2205" s="5">
        <v>4</v>
      </c>
      <c r="M2205" s="5">
        <v>8</v>
      </c>
      <c r="N2205" s="5">
        <v>8</v>
      </c>
      <c r="O2205" s="5">
        <v>24</v>
      </c>
      <c r="P2205" s="5">
        <v>12</v>
      </c>
      <c r="Q2205" s="5">
        <v>24</v>
      </c>
      <c r="R2205" s="5">
        <v>24</v>
      </c>
      <c r="S2205" s="5">
        <v>84</v>
      </c>
      <c r="T2205" s="4">
        <v>6384</v>
      </c>
      <c r="U2205" s="26">
        <f t="shared" si="68"/>
        <v>29.481563982160978</v>
      </c>
      <c r="V2205" s="26">
        <f t="shared" si="69"/>
        <v>2240.5988626442345</v>
      </c>
      <c r="Z2205" s="4">
        <v>13</v>
      </c>
      <c r="AA2205" s="26">
        <v>25.750100136596583</v>
      </c>
      <c r="AB2205" s="26">
        <v>643.7525034149146</v>
      </c>
    </row>
    <row r="2206" spans="1:28" x14ac:dyDescent="0.25">
      <c r="A2206" s="5" t="s">
        <v>3334</v>
      </c>
      <c r="B2206" s="6" t="s">
        <v>1643</v>
      </c>
      <c r="C2206" s="6" t="s">
        <v>1644</v>
      </c>
      <c r="D2206" s="5">
        <v>2011</v>
      </c>
      <c r="E2206" s="5">
        <v>5</v>
      </c>
      <c r="F2206" s="5">
        <v>30</v>
      </c>
      <c r="G2206" s="5">
        <v>92626</v>
      </c>
      <c r="H2206" s="5" t="s">
        <v>1370</v>
      </c>
      <c r="I2206" s="7">
        <v>5.9</v>
      </c>
      <c r="J2206" s="5">
        <v>60</v>
      </c>
      <c r="K2206" s="5">
        <v>10</v>
      </c>
      <c r="L2206" s="5">
        <v>4</v>
      </c>
      <c r="M2206" s="5">
        <v>4</v>
      </c>
      <c r="N2206" s="5">
        <v>10</v>
      </c>
      <c r="O2206" s="5">
        <v>30</v>
      </c>
      <c r="P2206" s="5">
        <v>12</v>
      </c>
      <c r="Q2206" s="5">
        <v>12</v>
      </c>
      <c r="R2206" s="5">
        <v>30</v>
      </c>
      <c r="S2206" s="5">
        <v>84</v>
      </c>
      <c r="T2206" s="4">
        <v>5040</v>
      </c>
      <c r="U2206" s="26">
        <f t="shared" si="68"/>
        <v>29.891585498461467</v>
      </c>
      <c r="V2206" s="26">
        <f t="shared" si="69"/>
        <v>1793.4951299076879</v>
      </c>
      <c r="Z2206" s="4">
        <v>10</v>
      </c>
      <c r="AA2206" s="26">
        <v>7.6378515101919362</v>
      </c>
      <c r="AB2206" s="26">
        <v>381.89257550959678</v>
      </c>
    </row>
    <row r="2207" spans="1:28" x14ac:dyDescent="0.25">
      <c r="A2207" s="5" t="s">
        <v>3388</v>
      </c>
      <c r="B2207" s="6" t="s">
        <v>1643</v>
      </c>
      <c r="C2207" s="6" t="s">
        <v>1644</v>
      </c>
      <c r="D2207" s="5">
        <v>2011</v>
      </c>
      <c r="E2207" s="5">
        <v>5</v>
      </c>
      <c r="F2207" s="5">
        <v>31</v>
      </c>
      <c r="G2207" s="5">
        <v>95661</v>
      </c>
      <c r="H2207" s="5" t="s">
        <v>1370</v>
      </c>
      <c r="I2207" s="7">
        <v>3.7</v>
      </c>
      <c r="J2207" s="5">
        <v>29</v>
      </c>
      <c r="K2207" s="5">
        <v>8</v>
      </c>
      <c r="L2207" s="5">
        <v>8</v>
      </c>
      <c r="M2207" s="5">
        <v>8</v>
      </c>
      <c r="N2207" s="5">
        <v>4</v>
      </c>
      <c r="O2207" s="5">
        <v>24</v>
      </c>
      <c r="P2207" s="5">
        <v>24</v>
      </c>
      <c r="Q2207" s="5">
        <v>24</v>
      </c>
      <c r="R2207" s="5">
        <v>12</v>
      </c>
      <c r="S2207" s="5">
        <v>84</v>
      </c>
      <c r="T2207" s="4">
        <v>2436</v>
      </c>
      <c r="U2207" s="26">
        <f t="shared" si="68"/>
        <v>29.891585498461467</v>
      </c>
      <c r="V2207" s="26">
        <f t="shared" si="69"/>
        <v>866.85597945538257</v>
      </c>
      <c r="Z2207" s="4">
        <v>15</v>
      </c>
      <c r="AA2207" s="26">
        <v>7.7866622254168059</v>
      </c>
      <c r="AB2207" s="26">
        <v>70.079960028751259</v>
      </c>
    </row>
    <row r="2208" spans="1:28" x14ac:dyDescent="0.25">
      <c r="A2208" s="5" t="s">
        <v>502</v>
      </c>
      <c r="B2208" s="6" t="s">
        <v>1643</v>
      </c>
      <c r="C2208" s="6" t="s">
        <v>1644</v>
      </c>
      <c r="D2208" s="5">
        <v>2011</v>
      </c>
      <c r="E2208" s="5">
        <v>5</v>
      </c>
      <c r="F2208" s="5">
        <v>56</v>
      </c>
      <c r="G2208" s="5">
        <v>93063</v>
      </c>
      <c r="H2208" s="5" t="s">
        <v>1370</v>
      </c>
      <c r="I2208" s="7">
        <v>6</v>
      </c>
      <c r="J2208" s="5">
        <v>100</v>
      </c>
      <c r="K2208" s="5">
        <v>8</v>
      </c>
      <c r="L2208" s="5">
        <v>4</v>
      </c>
      <c r="M2208" s="5">
        <v>8</v>
      </c>
      <c r="N2208" s="5">
        <v>8</v>
      </c>
      <c r="O2208" s="5">
        <v>24</v>
      </c>
      <c r="P2208" s="5">
        <v>12</v>
      </c>
      <c r="Q2208" s="5">
        <v>24</v>
      </c>
      <c r="R2208" s="5">
        <v>24</v>
      </c>
      <c r="S2208" s="5">
        <v>84</v>
      </c>
      <c r="T2208" s="4">
        <v>8400</v>
      </c>
      <c r="U2208" s="26">
        <f t="shared" si="68"/>
        <v>29.891585498461467</v>
      </c>
      <c r="V2208" s="26">
        <f t="shared" si="69"/>
        <v>2989.1585498461468</v>
      </c>
      <c r="Z2208" s="4">
        <v>13</v>
      </c>
      <c r="AA2208" s="26">
        <v>28.32511015025624</v>
      </c>
      <c r="AB2208" s="26">
        <v>1416.2555075128121</v>
      </c>
    </row>
    <row r="2209" spans="1:28" x14ac:dyDescent="0.25">
      <c r="A2209" s="5" t="s">
        <v>3126</v>
      </c>
      <c r="B2209" s="6" t="s">
        <v>1660</v>
      </c>
      <c r="C2209" s="6" t="s">
        <v>1151</v>
      </c>
      <c r="D2209" s="5">
        <v>2010</v>
      </c>
      <c r="E2209" s="5">
        <v>6</v>
      </c>
      <c r="F2209" s="5">
        <v>19</v>
      </c>
      <c r="G2209" s="5">
        <v>93536</v>
      </c>
      <c r="H2209" s="5" t="s">
        <v>1370</v>
      </c>
      <c r="I2209" s="7">
        <v>2.2999999999999998</v>
      </c>
      <c r="J2209" s="5">
        <v>31</v>
      </c>
      <c r="K2209" s="5">
        <v>10</v>
      </c>
      <c r="L2209" s="5">
        <v>6</v>
      </c>
      <c r="M2209" s="5">
        <v>8</v>
      </c>
      <c r="N2209" s="5">
        <v>4</v>
      </c>
      <c r="O2209" s="5">
        <v>30</v>
      </c>
      <c r="P2209" s="5">
        <v>18</v>
      </c>
      <c r="Q2209" s="5">
        <v>24</v>
      </c>
      <c r="R2209" s="5">
        <v>12</v>
      </c>
      <c r="S2209" s="5">
        <v>84</v>
      </c>
      <c r="T2209" s="4">
        <v>2604</v>
      </c>
      <c r="U2209" s="26">
        <f t="shared" si="68"/>
        <v>29.790588672928486</v>
      </c>
      <c r="V2209" s="26">
        <f t="shared" si="69"/>
        <v>923.50824886078306</v>
      </c>
      <c r="Z2209" s="4">
        <v>10</v>
      </c>
      <c r="AA2209" s="26">
        <v>84.016366612111298</v>
      </c>
      <c r="AB2209" s="26">
        <v>5040.9819967266776</v>
      </c>
    </row>
    <row r="2210" spans="1:28" x14ac:dyDescent="0.25">
      <c r="A2210" s="5" t="s">
        <v>216</v>
      </c>
      <c r="B2210" s="6" t="s">
        <v>1643</v>
      </c>
      <c r="C2210" s="6" t="s">
        <v>1644</v>
      </c>
      <c r="D2210" s="5">
        <v>2008</v>
      </c>
      <c r="E2210" s="5">
        <v>8</v>
      </c>
      <c r="F2210" s="5">
        <v>37</v>
      </c>
      <c r="G2210" s="5">
        <v>92078</v>
      </c>
      <c r="H2210" s="5" t="s">
        <v>1370</v>
      </c>
      <c r="I2210" s="7">
        <v>3.7</v>
      </c>
      <c r="J2210" s="5">
        <v>43</v>
      </c>
      <c r="K2210" s="5">
        <v>3</v>
      </c>
      <c r="L2210" s="5">
        <v>0</v>
      </c>
      <c r="M2210" s="5">
        <v>5</v>
      </c>
      <c r="N2210" s="5">
        <v>20</v>
      </c>
      <c r="O2210" s="5">
        <v>9</v>
      </c>
      <c r="P2210" s="5">
        <v>0</v>
      </c>
      <c r="Q2210" s="5">
        <v>15</v>
      </c>
      <c r="R2210" s="5">
        <v>60</v>
      </c>
      <c r="S2210" s="5">
        <v>84</v>
      </c>
      <c r="T2210" s="4">
        <v>3612</v>
      </c>
      <c r="U2210" s="26">
        <f t="shared" si="68"/>
        <v>29.58559286217422</v>
      </c>
      <c r="V2210" s="26">
        <f t="shared" si="69"/>
        <v>1272.1804930734916</v>
      </c>
      <c r="Z2210" s="4">
        <v>13</v>
      </c>
      <c r="AA2210" s="26">
        <v>16.737565088787779</v>
      </c>
      <c r="AB2210" s="26">
        <v>920.5660798833278</v>
      </c>
    </row>
    <row r="2211" spans="1:28" x14ac:dyDescent="0.25">
      <c r="A2211" s="5" t="s">
        <v>94</v>
      </c>
      <c r="B2211" s="6" t="s">
        <v>1660</v>
      </c>
      <c r="C2211" s="6" t="s">
        <v>1151</v>
      </c>
      <c r="D2211" s="5">
        <v>2007</v>
      </c>
      <c r="E2211" s="5">
        <v>9</v>
      </c>
      <c r="F2211" s="5">
        <v>36</v>
      </c>
      <c r="G2211" s="5">
        <v>92344</v>
      </c>
      <c r="H2211" s="5" t="s">
        <v>1370</v>
      </c>
      <c r="I2211" s="7">
        <v>6</v>
      </c>
      <c r="J2211" s="5">
        <v>80</v>
      </c>
      <c r="K2211" s="5">
        <v>6</v>
      </c>
      <c r="L2211" s="5">
        <v>6</v>
      </c>
      <c r="M2211" s="5">
        <v>8</v>
      </c>
      <c r="N2211" s="5">
        <v>8</v>
      </c>
      <c r="O2211" s="5">
        <v>18</v>
      </c>
      <c r="P2211" s="5">
        <v>18</v>
      </c>
      <c r="Q2211" s="5">
        <v>24</v>
      </c>
      <c r="R2211" s="5">
        <v>24</v>
      </c>
      <c r="S2211" s="5">
        <v>84</v>
      </c>
      <c r="T2211" s="4">
        <v>6720</v>
      </c>
      <c r="U2211" s="26">
        <f t="shared" si="68"/>
        <v>29.481563982160978</v>
      </c>
      <c r="V2211" s="26">
        <f t="shared" si="69"/>
        <v>2358.5251185728785</v>
      </c>
      <c r="Z2211" s="4">
        <v>2</v>
      </c>
      <c r="AA2211" s="26">
        <v>68.12751303673312</v>
      </c>
      <c r="AB2211" s="26">
        <v>1975.6978780652605</v>
      </c>
    </row>
    <row r="2212" spans="1:28" x14ac:dyDescent="0.25">
      <c r="A2212" s="5" t="s">
        <v>1703</v>
      </c>
      <c r="B2212" s="6" t="s">
        <v>1643</v>
      </c>
      <c r="C2212" s="6" t="s">
        <v>1644</v>
      </c>
      <c r="D2212" s="5">
        <v>2006</v>
      </c>
      <c r="E2212" s="5">
        <v>10</v>
      </c>
      <c r="F2212" s="5">
        <v>7</v>
      </c>
      <c r="G2212" s="5">
        <v>94583</v>
      </c>
      <c r="H2212" s="5" t="s">
        <v>1645</v>
      </c>
      <c r="I2212" s="7">
        <v>6</v>
      </c>
      <c r="J2212" s="5">
        <v>48</v>
      </c>
      <c r="K2212" s="5">
        <v>5</v>
      </c>
      <c r="L2212" s="5">
        <v>15</v>
      </c>
      <c r="M2212" s="5">
        <v>6</v>
      </c>
      <c r="N2212" s="5">
        <v>2</v>
      </c>
      <c r="O2212" s="5">
        <v>15</v>
      </c>
      <c r="P2212" s="5">
        <v>45</v>
      </c>
      <c r="Q2212" s="5">
        <v>18</v>
      </c>
      <c r="R2212" s="5">
        <v>6</v>
      </c>
      <c r="S2212" s="5">
        <v>84</v>
      </c>
      <c r="T2212" s="4">
        <v>4032</v>
      </c>
      <c r="U2212" s="26">
        <f t="shared" si="68"/>
        <v>29.376494023904382</v>
      </c>
      <c r="V2212" s="26">
        <f t="shared" si="69"/>
        <v>1410.0717131474103</v>
      </c>
      <c r="Z2212" s="4">
        <v>4</v>
      </c>
      <c r="AA2212" s="26">
        <v>13.71377110972881</v>
      </c>
      <c r="AB2212" s="26">
        <v>548.55084438915242</v>
      </c>
    </row>
    <row r="2213" spans="1:28" x14ac:dyDescent="0.25">
      <c r="A2213" s="5" t="s">
        <v>2979</v>
      </c>
      <c r="B2213" s="6" t="s">
        <v>1643</v>
      </c>
      <c r="C2213" s="6" t="s">
        <v>1644</v>
      </c>
      <c r="D2213" s="5">
        <v>2006</v>
      </c>
      <c r="E2213" s="5">
        <v>10</v>
      </c>
      <c r="F2213" s="5">
        <v>9</v>
      </c>
      <c r="G2213" s="5">
        <v>95682</v>
      </c>
      <c r="H2213" s="5" t="s">
        <v>1370</v>
      </c>
      <c r="I2213" s="7">
        <v>6.9</v>
      </c>
      <c r="J2213" s="5">
        <v>100</v>
      </c>
      <c r="K2213" s="5">
        <v>8</v>
      </c>
      <c r="L2213" s="5">
        <v>8</v>
      </c>
      <c r="M2213" s="5">
        <v>8</v>
      </c>
      <c r="N2213" s="5">
        <v>4</v>
      </c>
      <c r="O2213" s="5">
        <v>24</v>
      </c>
      <c r="P2213" s="5">
        <v>24</v>
      </c>
      <c r="Q2213" s="5">
        <v>24</v>
      </c>
      <c r="R2213" s="5">
        <v>12</v>
      </c>
      <c r="S2213" s="5">
        <v>84</v>
      </c>
      <c r="T2213" s="4">
        <v>8400</v>
      </c>
      <c r="U2213" s="26">
        <f t="shared" si="68"/>
        <v>29.376494023904382</v>
      </c>
      <c r="V2213" s="26">
        <f t="shared" si="69"/>
        <v>2937.6494023904384</v>
      </c>
      <c r="Z2213" s="4">
        <v>13</v>
      </c>
      <c r="AA2213" s="26">
        <v>14.16255507512812</v>
      </c>
      <c r="AB2213" s="26">
        <v>481.52687255435609</v>
      </c>
    </row>
    <row r="2214" spans="1:28" x14ac:dyDescent="0.25">
      <c r="A2214" s="5" t="s">
        <v>2988</v>
      </c>
      <c r="B2214" s="6" t="s">
        <v>1643</v>
      </c>
      <c r="C2214" s="6" t="s">
        <v>1644</v>
      </c>
      <c r="D2214" s="5">
        <v>2006</v>
      </c>
      <c r="E2214" s="5">
        <v>10</v>
      </c>
      <c r="F2214" s="5">
        <v>13</v>
      </c>
      <c r="G2214" s="5">
        <v>92231</v>
      </c>
      <c r="H2214" s="5" t="s">
        <v>1370</v>
      </c>
      <c r="I2214" s="7">
        <v>6.1</v>
      </c>
      <c r="J2214" s="5">
        <v>100</v>
      </c>
      <c r="K2214" s="5">
        <v>8</v>
      </c>
      <c r="L2214" s="5">
        <v>4</v>
      </c>
      <c r="M2214" s="5">
        <v>6</v>
      </c>
      <c r="N2214" s="5">
        <v>10</v>
      </c>
      <c r="O2214" s="5">
        <v>24</v>
      </c>
      <c r="P2214" s="5">
        <v>12</v>
      </c>
      <c r="Q2214" s="5">
        <v>18</v>
      </c>
      <c r="R2214" s="5">
        <v>30</v>
      </c>
      <c r="S2214" s="5">
        <v>84</v>
      </c>
      <c r="T2214" s="4">
        <v>8400</v>
      </c>
      <c r="U2214" s="26">
        <f t="shared" si="68"/>
        <v>29.376494023904382</v>
      </c>
      <c r="V2214" s="26">
        <f t="shared" si="69"/>
        <v>2937.6494023904384</v>
      </c>
      <c r="Z2214" s="4">
        <v>3</v>
      </c>
      <c r="AA2214" s="26">
        <v>27.33834178963258</v>
      </c>
      <c r="AB2214" s="26">
        <v>1804.3305581157501</v>
      </c>
    </row>
    <row r="2215" spans="1:28" x14ac:dyDescent="0.25">
      <c r="A2215" s="5" t="s">
        <v>3384</v>
      </c>
      <c r="B2215" s="6" t="s">
        <v>1643</v>
      </c>
      <c r="C2215" s="6" t="s">
        <v>1644</v>
      </c>
      <c r="D2215" s="5">
        <v>2006</v>
      </c>
      <c r="E2215" s="5">
        <v>10</v>
      </c>
      <c r="F2215" s="5">
        <v>31</v>
      </c>
      <c r="G2215" s="5">
        <v>95677</v>
      </c>
      <c r="H2215" s="5" t="s">
        <v>1370</v>
      </c>
      <c r="I2215" s="7">
        <v>4</v>
      </c>
      <c r="J2215" s="5">
        <v>51</v>
      </c>
      <c r="K2215" s="5">
        <v>6</v>
      </c>
      <c r="L2215" s="5">
        <v>8</v>
      </c>
      <c r="M2215" s="5">
        <v>10</v>
      </c>
      <c r="N2215" s="5">
        <v>4</v>
      </c>
      <c r="O2215" s="5">
        <v>18</v>
      </c>
      <c r="P2215" s="5">
        <v>24</v>
      </c>
      <c r="Q2215" s="5">
        <v>30</v>
      </c>
      <c r="R2215" s="5">
        <v>12</v>
      </c>
      <c r="S2215" s="5">
        <v>84</v>
      </c>
      <c r="T2215" s="4">
        <v>4284</v>
      </c>
      <c r="U2215" s="26">
        <f t="shared" si="68"/>
        <v>29.376494023904382</v>
      </c>
      <c r="V2215" s="26">
        <f t="shared" si="69"/>
        <v>1498.2011952191235</v>
      </c>
      <c r="Z2215" s="4">
        <v>10</v>
      </c>
      <c r="AA2215" s="26">
        <v>28.005455537370434</v>
      </c>
      <c r="AB2215" s="26">
        <v>560.10911074740864</v>
      </c>
    </row>
    <row r="2216" spans="1:28" x14ac:dyDescent="0.25">
      <c r="A2216" s="5" t="s">
        <v>2082</v>
      </c>
      <c r="B2216" s="6" t="s">
        <v>1660</v>
      </c>
      <c r="C2216" s="6" t="s">
        <v>1151</v>
      </c>
      <c r="D2216" s="5">
        <v>2005</v>
      </c>
      <c r="E2216" s="5">
        <v>11</v>
      </c>
      <c r="F2216" s="5">
        <v>37</v>
      </c>
      <c r="G2216" s="5">
        <v>92071</v>
      </c>
      <c r="H2216" s="5" t="s">
        <v>1645</v>
      </c>
      <c r="I2216" s="7">
        <v>8</v>
      </c>
      <c r="J2216" s="5">
        <v>50</v>
      </c>
      <c r="K2216" s="5">
        <v>12</v>
      </c>
      <c r="L2216" s="5">
        <v>0</v>
      </c>
      <c r="M2216" s="5">
        <v>4</v>
      </c>
      <c r="N2216" s="5">
        <v>12</v>
      </c>
      <c r="O2216" s="5">
        <v>36</v>
      </c>
      <c r="P2216" s="5">
        <v>0</v>
      </c>
      <c r="Q2216" s="5">
        <v>12</v>
      </c>
      <c r="R2216" s="5">
        <v>36</v>
      </c>
      <c r="S2216" s="5">
        <v>84</v>
      </c>
      <c r="T2216" s="4">
        <v>4200</v>
      </c>
      <c r="U2216" s="26">
        <f t="shared" si="68"/>
        <v>29.270367280787475</v>
      </c>
      <c r="V2216" s="26">
        <f t="shared" si="69"/>
        <v>1463.5183640393739</v>
      </c>
      <c r="Z2216" s="4">
        <v>16</v>
      </c>
      <c r="AA2216" s="26">
        <v>28.668235394329155</v>
      </c>
      <c r="AB2216" s="26">
        <v>2866.8235394329154</v>
      </c>
    </row>
    <row r="2217" spans="1:28" x14ac:dyDescent="0.25">
      <c r="A2217" s="5" t="s">
        <v>1892</v>
      </c>
      <c r="B2217" s="6" t="s">
        <v>1643</v>
      </c>
      <c r="C2217" s="6" t="s">
        <v>1644</v>
      </c>
      <c r="D2217" s="5">
        <v>2004</v>
      </c>
      <c r="E2217" s="5">
        <v>12</v>
      </c>
      <c r="F2217" s="5">
        <v>27</v>
      </c>
      <c r="G2217" s="5">
        <v>93940</v>
      </c>
      <c r="H2217" s="5" t="s">
        <v>1645</v>
      </c>
      <c r="I2217" s="7">
        <v>5</v>
      </c>
      <c r="J2217" s="5">
        <v>15</v>
      </c>
      <c r="K2217" s="5">
        <v>5</v>
      </c>
      <c r="L2217" s="5">
        <v>15</v>
      </c>
      <c r="M2217" s="5">
        <v>5</v>
      </c>
      <c r="N2217" s="5">
        <v>3</v>
      </c>
      <c r="O2217" s="5">
        <v>15</v>
      </c>
      <c r="P2217" s="5">
        <v>45</v>
      </c>
      <c r="Q2217" s="5">
        <v>15</v>
      </c>
      <c r="R2217" s="5">
        <v>9</v>
      </c>
      <c r="S2217" s="5">
        <v>84</v>
      </c>
      <c r="T2217" s="4">
        <v>1260</v>
      </c>
      <c r="U2217" s="26">
        <f t="shared" si="68"/>
        <v>29.163167728644666</v>
      </c>
      <c r="V2217" s="26">
        <f t="shared" si="69"/>
        <v>437.44751592966998</v>
      </c>
      <c r="Z2217" s="4">
        <v>13</v>
      </c>
      <c r="AA2217" s="26">
        <v>14.16255507512812</v>
      </c>
      <c r="AB2217" s="26">
        <v>283.25110150256239</v>
      </c>
    </row>
    <row r="2218" spans="1:28" x14ac:dyDescent="0.25">
      <c r="A2218" s="5" t="s">
        <v>1989</v>
      </c>
      <c r="B2218" s="6" t="s">
        <v>1660</v>
      </c>
      <c r="C2218" s="6" t="s">
        <v>1151</v>
      </c>
      <c r="D2218" s="5">
        <v>2004</v>
      </c>
      <c r="E2218" s="5">
        <v>12</v>
      </c>
      <c r="F2218" s="5">
        <v>33</v>
      </c>
      <c r="G2218" s="5">
        <v>92883</v>
      </c>
      <c r="H2218" s="5" t="s">
        <v>1645</v>
      </c>
      <c r="I2218" s="7">
        <v>1.1000000000000001</v>
      </c>
      <c r="J2218" s="5">
        <v>21</v>
      </c>
      <c r="K2218" s="5">
        <v>12</v>
      </c>
      <c r="L2218" s="5">
        <v>6</v>
      </c>
      <c r="M2218" s="5">
        <v>6</v>
      </c>
      <c r="N2218" s="5">
        <v>4</v>
      </c>
      <c r="O2218" s="5">
        <v>36</v>
      </c>
      <c r="P2218" s="5">
        <v>18</v>
      </c>
      <c r="Q2218" s="5">
        <v>18</v>
      </c>
      <c r="R2218" s="5">
        <v>12</v>
      </c>
      <c r="S2218" s="5">
        <v>84</v>
      </c>
      <c r="T2218" s="4">
        <v>1764</v>
      </c>
      <c r="U2218" s="26">
        <f t="shared" si="68"/>
        <v>29.163167728644666</v>
      </c>
      <c r="V2218" s="26">
        <f t="shared" si="69"/>
        <v>612.42652230153794</v>
      </c>
      <c r="Z2218" s="4">
        <v>14</v>
      </c>
      <c r="AA2218" s="26">
        <v>21.973854420359391</v>
      </c>
      <c r="AB2218" s="26">
        <v>395.52937956646906</v>
      </c>
    </row>
    <row r="2219" spans="1:28" x14ac:dyDescent="0.25">
      <c r="A2219" s="5" t="s">
        <v>2644</v>
      </c>
      <c r="B2219" s="6" t="s">
        <v>1643</v>
      </c>
      <c r="C2219" s="6" t="s">
        <v>1644</v>
      </c>
      <c r="D2219" s="5">
        <v>2004</v>
      </c>
      <c r="E2219" s="5">
        <v>12</v>
      </c>
      <c r="F2219" s="5">
        <v>34</v>
      </c>
      <c r="G2219" s="5">
        <v>95693</v>
      </c>
      <c r="H2219" s="5" t="s">
        <v>1211</v>
      </c>
      <c r="I2219" s="7">
        <v>5</v>
      </c>
      <c r="J2219" s="5">
        <v>14</v>
      </c>
      <c r="K2219" s="5">
        <v>8</v>
      </c>
      <c r="L2219" s="5">
        <v>9</v>
      </c>
      <c r="M2219" s="5">
        <v>5</v>
      </c>
      <c r="N2219" s="5">
        <v>6</v>
      </c>
      <c r="O2219" s="5">
        <v>24</v>
      </c>
      <c r="P2219" s="5">
        <v>27</v>
      </c>
      <c r="Q2219" s="5">
        <v>15</v>
      </c>
      <c r="R2219" s="5">
        <v>18</v>
      </c>
      <c r="S2219" s="5">
        <v>84</v>
      </c>
      <c r="T2219" s="4">
        <v>1176</v>
      </c>
      <c r="U2219" s="26">
        <f t="shared" si="68"/>
        <v>29.163167728644666</v>
      </c>
      <c r="V2219" s="26">
        <f t="shared" si="69"/>
        <v>408.2843482010253</v>
      </c>
      <c r="Z2219" s="4">
        <v>9</v>
      </c>
      <c r="AA2219" s="26">
        <v>20.293605934101137</v>
      </c>
      <c r="AB2219" s="26">
        <v>811.74423736404549</v>
      </c>
    </row>
    <row r="2220" spans="1:28" x14ac:dyDescent="0.25">
      <c r="A2220" s="5" t="s">
        <v>3387</v>
      </c>
      <c r="B2220" s="6" t="s">
        <v>1643</v>
      </c>
      <c r="C2220" s="6" t="s">
        <v>1644</v>
      </c>
      <c r="D2220" s="5">
        <v>2004</v>
      </c>
      <c r="E2220" s="5">
        <v>12</v>
      </c>
      <c r="F2220" s="5">
        <v>31</v>
      </c>
      <c r="G2220" s="5">
        <v>95746</v>
      </c>
      <c r="H2220" s="5" t="s">
        <v>1645</v>
      </c>
      <c r="I2220" s="7">
        <v>5</v>
      </c>
      <c r="J2220" s="5">
        <v>75</v>
      </c>
      <c r="K2220" s="5">
        <v>10</v>
      </c>
      <c r="L2220" s="5">
        <v>2</v>
      </c>
      <c r="M2220" s="5">
        <v>4</v>
      </c>
      <c r="N2220" s="5">
        <v>12</v>
      </c>
      <c r="O2220" s="5">
        <v>30</v>
      </c>
      <c r="P2220" s="5">
        <v>6</v>
      </c>
      <c r="Q2220" s="5">
        <v>12</v>
      </c>
      <c r="R2220" s="5">
        <v>36</v>
      </c>
      <c r="S2220" s="5">
        <v>84</v>
      </c>
      <c r="T2220" s="4">
        <v>6300</v>
      </c>
      <c r="U2220" s="26">
        <f t="shared" si="68"/>
        <v>29.163167728644666</v>
      </c>
      <c r="V2220" s="26">
        <f t="shared" si="69"/>
        <v>2187.2375796483498</v>
      </c>
      <c r="Z2220" s="4">
        <v>15</v>
      </c>
      <c r="AA2220" s="26">
        <v>18.168878525972545</v>
      </c>
      <c r="AB2220" s="26">
        <v>944.78168335057239</v>
      </c>
    </row>
    <row r="2221" spans="1:28" x14ac:dyDescent="0.25">
      <c r="A2221" s="5" t="s">
        <v>2990</v>
      </c>
      <c r="B2221" s="6" t="s">
        <v>1643</v>
      </c>
      <c r="C2221" s="6" t="s">
        <v>1644</v>
      </c>
      <c r="D2221" s="5">
        <v>2004</v>
      </c>
      <c r="E2221" s="5">
        <v>12</v>
      </c>
      <c r="F2221" s="5">
        <v>15</v>
      </c>
      <c r="G2221" s="5">
        <v>93505</v>
      </c>
      <c r="H2221" s="5" t="s">
        <v>1370</v>
      </c>
      <c r="I2221" s="7">
        <v>4</v>
      </c>
      <c r="J2221" s="5">
        <v>50</v>
      </c>
      <c r="K2221" s="5">
        <v>4</v>
      </c>
      <c r="L2221" s="5">
        <v>4</v>
      </c>
      <c r="M2221" s="5">
        <v>10</v>
      </c>
      <c r="N2221" s="5">
        <v>10</v>
      </c>
      <c r="O2221" s="5">
        <v>12</v>
      </c>
      <c r="P2221" s="5">
        <v>12</v>
      </c>
      <c r="Q2221" s="5">
        <v>30</v>
      </c>
      <c r="R2221" s="5">
        <v>30</v>
      </c>
      <c r="S2221" s="5">
        <v>84</v>
      </c>
      <c r="T2221" s="4">
        <v>4200</v>
      </c>
      <c r="U2221" s="26">
        <f t="shared" si="68"/>
        <v>29.163167728644666</v>
      </c>
      <c r="V2221" s="26">
        <f t="shared" si="69"/>
        <v>1458.1583864322333</v>
      </c>
      <c r="Z2221" s="4">
        <v>9</v>
      </c>
      <c r="AA2221" s="26">
        <v>19.025255563219819</v>
      </c>
      <c r="AB2221" s="26">
        <v>761.01022252879272</v>
      </c>
    </row>
    <row r="2222" spans="1:28" x14ac:dyDescent="0.25">
      <c r="A2222" s="5" t="s">
        <v>3171</v>
      </c>
      <c r="B2222" s="6" t="s">
        <v>1660</v>
      </c>
      <c r="C2222" s="6" t="s">
        <v>1151</v>
      </c>
      <c r="D2222" s="5">
        <v>2004</v>
      </c>
      <c r="E2222" s="5">
        <v>12</v>
      </c>
      <c r="F2222" s="5">
        <v>19</v>
      </c>
      <c r="G2222" s="5">
        <v>93551</v>
      </c>
      <c r="H2222" s="5" t="s">
        <v>1370</v>
      </c>
      <c r="I2222" s="7">
        <v>7.8</v>
      </c>
      <c r="J2222" s="5">
        <v>41</v>
      </c>
      <c r="K2222" s="5">
        <v>8</v>
      </c>
      <c r="L2222" s="5">
        <v>6</v>
      </c>
      <c r="M2222" s="5">
        <v>6</v>
      </c>
      <c r="N2222" s="5">
        <v>8</v>
      </c>
      <c r="O2222" s="5">
        <v>24</v>
      </c>
      <c r="P2222" s="5">
        <v>18</v>
      </c>
      <c r="Q2222" s="5">
        <v>18</v>
      </c>
      <c r="R2222" s="5">
        <v>24</v>
      </c>
      <c r="S2222" s="5">
        <v>84</v>
      </c>
      <c r="T2222" s="4">
        <v>3444</v>
      </c>
      <c r="U2222" s="26">
        <f t="shared" si="68"/>
        <v>29.163167728644666</v>
      </c>
      <c r="V2222" s="26">
        <f t="shared" si="69"/>
        <v>1195.6898768744313</v>
      </c>
      <c r="Z2222" s="4">
        <v>13</v>
      </c>
      <c r="AA2222" s="26">
        <v>18.025070095617608</v>
      </c>
      <c r="AB2222" s="26">
        <v>1081.5042057370565</v>
      </c>
    </row>
    <row r="2223" spans="1:28" x14ac:dyDescent="0.25">
      <c r="A2223" s="5" t="s">
        <v>1672</v>
      </c>
      <c r="B2223" s="6" t="s">
        <v>1643</v>
      </c>
      <c r="C2223" s="6" t="s">
        <v>1644</v>
      </c>
      <c r="D2223" s="5">
        <v>2003</v>
      </c>
      <c r="E2223" s="5">
        <v>13</v>
      </c>
      <c r="F2223" s="5">
        <v>1</v>
      </c>
      <c r="G2223" s="5">
        <v>94550</v>
      </c>
      <c r="H2223" s="5" t="s">
        <v>1645</v>
      </c>
      <c r="I2223" s="7">
        <v>4</v>
      </c>
      <c r="J2223" s="5">
        <v>36</v>
      </c>
      <c r="K2223" s="5">
        <v>6</v>
      </c>
      <c r="L2223" s="5">
        <v>8</v>
      </c>
      <c r="M2223" s="5">
        <v>6</v>
      </c>
      <c r="N2223" s="5">
        <v>8</v>
      </c>
      <c r="O2223" s="5">
        <v>18</v>
      </c>
      <c r="P2223" s="5">
        <v>24</v>
      </c>
      <c r="Q2223" s="5">
        <v>18</v>
      </c>
      <c r="R2223" s="5">
        <v>24</v>
      </c>
      <c r="S2223" s="5">
        <v>84</v>
      </c>
      <c r="T2223" s="4">
        <v>3024</v>
      </c>
      <c r="U2223" s="26">
        <f t="shared" si="68"/>
        <v>29.054879017695921</v>
      </c>
      <c r="V2223" s="26">
        <f t="shared" si="69"/>
        <v>1045.9756446370532</v>
      </c>
      <c r="Z2223" s="4">
        <v>9</v>
      </c>
      <c r="AA2223" s="26">
        <v>95.126277816099091</v>
      </c>
      <c r="AB2223" s="26">
        <v>761.01022252879272</v>
      </c>
    </row>
    <row r="2224" spans="1:28" x14ac:dyDescent="0.25">
      <c r="A2224" s="5" t="s">
        <v>2925</v>
      </c>
      <c r="B2224" s="6" t="s">
        <v>1643</v>
      </c>
      <c r="C2224" s="6" t="s">
        <v>1644</v>
      </c>
      <c r="D2224" s="5">
        <v>2002</v>
      </c>
      <c r="E2224" s="5">
        <v>14</v>
      </c>
      <c r="F2224" s="5">
        <v>4</v>
      </c>
      <c r="G2224" s="5">
        <v>95954</v>
      </c>
      <c r="H2224" s="5" t="s">
        <v>1370</v>
      </c>
      <c r="I2224" s="7">
        <v>1.6</v>
      </c>
      <c r="J2224" s="5">
        <v>18</v>
      </c>
      <c r="K2224" s="5">
        <v>5</v>
      </c>
      <c r="L2224" s="5">
        <v>12</v>
      </c>
      <c r="M2224" s="5">
        <v>10</v>
      </c>
      <c r="N2224" s="5">
        <v>1</v>
      </c>
      <c r="O2224" s="5">
        <v>15</v>
      </c>
      <c r="P2224" s="5">
        <v>36</v>
      </c>
      <c r="Q2224" s="5">
        <v>30</v>
      </c>
      <c r="R2224" s="5">
        <v>3</v>
      </c>
      <c r="S2224" s="5">
        <v>84</v>
      </c>
      <c r="T2224" s="4">
        <v>1512</v>
      </c>
      <c r="U2224" s="26">
        <f t="shared" si="68"/>
        <v>28.945484464233864</v>
      </c>
      <c r="V2224" s="26">
        <f t="shared" si="69"/>
        <v>521.01872035620954</v>
      </c>
      <c r="Z2224" s="4">
        <v>15</v>
      </c>
      <c r="AA2224" s="26">
        <v>20.76443260111148</v>
      </c>
      <c r="AB2224" s="26">
        <v>415.2886520222296</v>
      </c>
    </row>
    <row r="2225" spans="1:28" x14ac:dyDescent="0.25">
      <c r="A2225" s="5" t="s">
        <v>3281</v>
      </c>
      <c r="B2225" s="6" t="s">
        <v>1643</v>
      </c>
      <c r="C2225" s="6" t="s">
        <v>1644</v>
      </c>
      <c r="D2225" s="5">
        <v>2002</v>
      </c>
      <c r="E2225" s="5">
        <v>14</v>
      </c>
      <c r="F2225" s="5">
        <v>30</v>
      </c>
      <c r="G2225" s="5">
        <v>92780</v>
      </c>
      <c r="H2225" s="5" t="s">
        <v>1370</v>
      </c>
      <c r="I2225" s="7">
        <v>3.9</v>
      </c>
      <c r="J2225" s="5">
        <v>50</v>
      </c>
      <c r="K2225" s="5">
        <v>8</v>
      </c>
      <c r="L2225" s="5">
        <v>0</v>
      </c>
      <c r="M2225" s="5">
        <v>8</v>
      </c>
      <c r="N2225" s="5">
        <v>12</v>
      </c>
      <c r="O2225" s="5">
        <v>24</v>
      </c>
      <c r="P2225" s="5">
        <v>0</v>
      </c>
      <c r="Q2225" s="5">
        <v>24</v>
      </c>
      <c r="R2225" s="5">
        <v>36</v>
      </c>
      <c r="S2225" s="5">
        <v>84</v>
      </c>
      <c r="T2225" s="4">
        <v>4200</v>
      </c>
      <c r="U2225" s="26">
        <f t="shared" si="68"/>
        <v>28.945484464233864</v>
      </c>
      <c r="V2225" s="26">
        <f t="shared" si="69"/>
        <v>1447.2742232116932</v>
      </c>
      <c r="Z2225" s="4">
        <v>10</v>
      </c>
      <c r="AA2225" s="26">
        <v>35.643307047562374</v>
      </c>
      <c r="AB2225" s="26">
        <v>1817.8086594256811</v>
      </c>
    </row>
    <row r="2226" spans="1:28" x14ac:dyDescent="0.25">
      <c r="A2226" s="5" t="s">
        <v>2220</v>
      </c>
      <c r="B2226" s="6" t="s">
        <v>1643</v>
      </c>
      <c r="C2226" s="6" t="s">
        <v>1644</v>
      </c>
      <c r="D2226" s="5">
        <v>2001</v>
      </c>
      <c r="E2226" s="5">
        <v>15</v>
      </c>
      <c r="F2226" s="5">
        <v>43</v>
      </c>
      <c r="G2226" s="5">
        <v>95032</v>
      </c>
      <c r="H2226" s="5" t="s">
        <v>1645</v>
      </c>
      <c r="I2226" s="7">
        <v>4</v>
      </c>
      <c r="J2226" s="5">
        <v>54</v>
      </c>
      <c r="K2226" s="5">
        <v>6</v>
      </c>
      <c r="L2226" s="5">
        <v>6</v>
      </c>
      <c r="M2226" s="5">
        <v>8</v>
      </c>
      <c r="N2226" s="5">
        <v>8</v>
      </c>
      <c r="O2226" s="5">
        <v>18</v>
      </c>
      <c r="P2226" s="5">
        <v>18</v>
      </c>
      <c r="Q2226" s="5">
        <v>24</v>
      </c>
      <c r="R2226" s="5">
        <v>24</v>
      </c>
      <c r="S2226" s="5">
        <v>84</v>
      </c>
      <c r="T2226" s="4">
        <v>4536</v>
      </c>
      <c r="U2226" s="26">
        <f t="shared" si="68"/>
        <v>28.834967042054824</v>
      </c>
      <c r="V2226" s="26">
        <f t="shared" si="69"/>
        <v>1557.0882202709606</v>
      </c>
      <c r="Z2226" s="4">
        <v>0</v>
      </c>
      <c r="AA2226" s="26">
        <v>14.817531643861496</v>
      </c>
      <c r="AB2226" s="26">
        <v>518.61360753515237</v>
      </c>
    </row>
    <row r="2227" spans="1:28" x14ac:dyDescent="0.25">
      <c r="A2227" s="5" t="s">
        <v>98</v>
      </c>
      <c r="B2227" s="6" t="s">
        <v>1643</v>
      </c>
      <c r="C2227" s="6" t="s">
        <v>1644</v>
      </c>
      <c r="D2227" s="5">
        <v>2001</v>
      </c>
      <c r="E2227" s="5">
        <v>15</v>
      </c>
      <c r="F2227" s="5">
        <v>36</v>
      </c>
      <c r="G2227" s="5">
        <v>92335</v>
      </c>
      <c r="H2227" s="5" t="s">
        <v>1370</v>
      </c>
      <c r="I2227" s="7">
        <v>1.6</v>
      </c>
      <c r="J2227" s="5">
        <v>14</v>
      </c>
      <c r="K2227" s="5">
        <v>0</v>
      </c>
      <c r="L2227" s="5">
        <v>18</v>
      </c>
      <c r="M2227" s="5">
        <v>5</v>
      </c>
      <c r="N2227" s="5">
        <v>5</v>
      </c>
      <c r="O2227" s="5">
        <v>0</v>
      </c>
      <c r="P2227" s="5">
        <v>54</v>
      </c>
      <c r="Q2227" s="5">
        <v>15</v>
      </c>
      <c r="R2227" s="5">
        <v>15</v>
      </c>
      <c r="S2227" s="5">
        <v>84</v>
      </c>
      <c r="T2227" s="4">
        <v>1176</v>
      </c>
      <c r="U2227" s="26">
        <f t="shared" si="68"/>
        <v>28.834967042054824</v>
      </c>
      <c r="V2227" s="26">
        <f t="shared" si="69"/>
        <v>403.68953858876756</v>
      </c>
      <c r="Z2227" s="4">
        <v>13</v>
      </c>
      <c r="AA2227" s="26">
        <v>3.8625150204894876</v>
      </c>
      <c r="AB2227" s="26">
        <v>73.387785389300262</v>
      </c>
    </row>
    <row r="2228" spans="1:28" x14ac:dyDescent="0.25">
      <c r="A2228" s="5" t="s">
        <v>2171</v>
      </c>
      <c r="B2228" s="6" t="s">
        <v>1643</v>
      </c>
      <c r="C2228" s="6" t="s">
        <v>1644</v>
      </c>
      <c r="D2228" s="5">
        <v>1998</v>
      </c>
      <c r="E2228" s="5">
        <v>18</v>
      </c>
      <c r="F2228" s="5">
        <v>41</v>
      </c>
      <c r="G2228" s="5">
        <v>94066</v>
      </c>
      <c r="H2228" s="5" t="s">
        <v>1645</v>
      </c>
      <c r="I2228" s="7">
        <v>5.7</v>
      </c>
      <c r="J2228" s="5">
        <v>24</v>
      </c>
      <c r="K2228" s="5">
        <v>10</v>
      </c>
      <c r="L2228" s="5">
        <v>5</v>
      </c>
      <c r="M2228" s="5">
        <v>10</v>
      </c>
      <c r="N2228" s="5">
        <v>3</v>
      </c>
      <c r="O2228" s="5">
        <v>30</v>
      </c>
      <c r="P2228" s="5">
        <v>15</v>
      </c>
      <c r="Q2228" s="5">
        <v>30</v>
      </c>
      <c r="R2228" s="5">
        <v>9</v>
      </c>
      <c r="S2228" s="5">
        <v>84</v>
      </c>
      <c r="T2228" s="4">
        <v>2016</v>
      </c>
      <c r="U2228" s="26">
        <f t="shared" si="68"/>
        <v>28.496501976284588</v>
      </c>
      <c r="V2228" s="26">
        <f t="shared" si="69"/>
        <v>683.91604743083008</v>
      </c>
      <c r="Z2228" s="4">
        <v>12</v>
      </c>
      <c r="AA2228" s="26">
        <v>35.911364951327862</v>
      </c>
      <c r="AB2228" s="26">
        <v>2693.3523713495897</v>
      </c>
    </row>
    <row r="2229" spans="1:28" x14ac:dyDescent="0.25">
      <c r="A2229" s="5" t="s">
        <v>2382</v>
      </c>
      <c r="B2229" s="6" t="s">
        <v>1643</v>
      </c>
      <c r="C2229" s="6" t="s">
        <v>1644</v>
      </c>
      <c r="D2229" s="5">
        <v>1995</v>
      </c>
      <c r="E2229" s="5">
        <v>21</v>
      </c>
      <c r="F2229" s="5">
        <v>5</v>
      </c>
      <c r="G2229" s="5">
        <v>95221</v>
      </c>
      <c r="H2229" s="5" t="s">
        <v>2097</v>
      </c>
      <c r="I2229" s="7">
        <v>6</v>
      </c>
      <c r="J2229" s="5">
        <v>51</v>
      </c>
      <c r="K2229" s="5">
        <v>8</v>
      </c>
      <c r="L2229" s="5">
        <v>11</v>
      </c>
      <c r="M2229" s="5">
        <v>8</v>
      </c>
      <c r="N2229" s="5">
        <v>1</v>
      </c>
      <c r="O2229" s="5">
        <v>24</v>
      </c>
      <c r="P2229" s="5">
        <v>33</v>
      </c>
      <c r="Q2229" s="5">
        <v>24</v>
      </c>
      <c r="R2229" s="5">
        <v>3</v>
      </c>
      <c r="S2229" s="5">
        <v>84</v>
      </c>
      <c r="T2229" s="4">
        <v>4284</v>
      </c>
      <c r="U2229" s="26">
        <f t="shared" si="68"/>
        <v>28.147283358847588</v>
      </c>
      <c r="V2229" s="26">
        <f t="shared" si="69"/>
        <v>1435.511451301227</v>
      </c>
      <c r="Z2229" s="4">
        <v>5</v>
      </c>
      <c r="AA2229" s="26">
        <v>35.02375776154652</v>
      </c>
      <c r="AB2229" s="26">
        <v>1015.6889750848491</v>
      </c>
    </row>
    <row r="2230" spans="1:28" x14ac:dyDescent="0.25">
      <c r="A2230" s="5" t="s">
        <v>2746</v>
      </c>
      <c r="B2230" s="6" t="s">
        <v>1643</v>
      </c>
      <c r="C2230" s="6" t="s">
        <v>1644</v>
      </c>
      <c r="D2230" s="5">
        <v>1995</v>
      </c>
      <c r="E2230" s="5">
        <v>21</v>
      </c>
      <c r="F2230" s="5">
        <v>41</v>
      </c>
      <c r="G2230" s="5">
        <v>94070</v>
      </c>
      <c r="H2230" s="5" t="s">
        <v>2097</v>
      </c>
      <c r="I2230" s="7">
        <v>5.2</v>
      </c>
      <c r="J2230" s="5">
        <v>56</v>
      </c>
      <c r="K2230" s="5">
        <v>8</v>
      </c>
      <c r="L2230" s="5">
        <v>16</v>
      </c>
      <c r="M2230" s="5">
        <v>4</v>
      </c>
      <c r="N2230" s="5">
        <v>0</v>
      </c>
      <c r="O2230" s="5">
        <v>24</v>
      </c>
      <c r="P2230" s="5">
        <v>48</v>
      </c>
      <c r="Q2230" s="5">
        <v>12</v>
      </c>
      <c r="R2230" s="5">
        <v>0</v>
      </c>
      <c r="S2230" s="5">
        <v>84</v>
      </c>
      <c r="T2230" s="4">
        <v>4704</v>
      </c>
      <c r="U2230" s="26">
        <f t="shared" si="68"/>
        <v>28.147283358847588</v>
      </c>
      <c r="V2230" s="26">
        <f t="shared" si="69"/>
        <v>1576.247868095465</v>
      </c>
      <c r="Z2230" s="4">
        <v>19</v>
      </c>
      <c r="AA2230" s="26">
        <v>18.478418498745455</v>
      </c>
      <c r="AB2230" s="26">
        <v>665.22306595483633</v>
      </c>
    </row>
    <row r="2231" spans="1:28" x14ac:dyDescent="0.25">
      <c r="A2231" s="5" t="s">
        <v>2417</v>
      </c>
      <c r="B2231" s="6" t="s">
        <v>1643</v>
      </c>
      <c r="C2231" s="6" t="s">
        <v>1644</v>
      </c>
      <c r="D2231" s="5">
        <v>1988</v>
      </c>
      <c r="E2231" s="5">
        <v>28</v>
      </c>
      <c r="F2231" s="5">
        <v>15</v>
      </c>
      <c r="G2231" s="5">
        <v>93312</v>
      </c>
      <c r="H2231" s="5" t="s">
        <v>2097</v>
      </c>
      <c r="I2231" s="7">
        <v>4</v>
      </c>
      <c r="J2231" s="5">
        <v>40</v>
      </c>
      <c r="K2231" s="5">
        <v>8</v>
      </c>
      <c r="L2231" s="5">
        <v>6</v>
      </c>
      <c r="M2231" s="5">
        <v>6</v>
      </c>
      <c r="N2231" s="5">
        <v>8</v>
      </c>
      <c r="O2231" s="5">
        <v>24</v>
      </c>
      <c r="P2231" s="5">
        <v>18</v>
      </c>
      <c r="Q2231" s="5">
        <v>18</v>
      </c>
      <c r="R2231" s="5">
        <v>24</v>
      </c>
      <c r="S2231" s="5">
        <v>84</v>
      </c>
      <c r="T2231" s="4">
        <v>3360</v>
      </c>
      <c r="U2231" s="26">
        <f t="shared" si="68"/>
        <v>27.287630961688823</v>
      </c>
      <c r="V2231" s="26">
        <f t="shared" si="69"/>
        <v>1091.505238467553</v>
      </c>
      <c r="Z2231" s="4">
        <v>12</v>
      </c>
      <c r="AA2231" s="26">
        <v>32.06371870654273</v>
      </c>
      <c r="AB2231" s="26">
        <v>1923.8231223925638</v>
      </c>
    </row>
    <row r="2232" spans="1:28" x14ac:dyDescent="0.25">
      <c r="A2232" s="5" t="s">
        <v>2366</v>
      </c>
      <c r="B2232" s="6" t="s">
        <v>1643</v>
      </c>
      <c r="C2232" s="6" t="s">
        <v>1644</v>
      </c>
      <c r="D2232" s="5">
        <v>1987</v>
      </c>
      <c r="E2232" s="5">
        <v>29</v>
      </c>
      <c r="F2232" s="5">
        <v>3</v>
      </c>
      <c r="G2232" s="5">
        <v>95640</v>
      </c>
      <c r="H2232" s="5" t="s">
        <v>2097</v>
      </c>
      <c r="I2232" s="7">
        <v>6.3</v>
      </c>
      <c r="J2232" s="5">
        <v>30</v>
      </c>
      <c r="K2232" s="5">
        <v>0</v>
      </c>
      <c r="L2232" s="5">
        <v>28</v>
      </c>
      <c r="M2232" s="5">
        <v>0</v>
      </c>
      <c r="N2232" s="5">
        <v>0</v>
      </c>
      <c r="O2232" s="5">
        <v>0</v>
      </c>
      <c r="P2232" s="5">
        <v>84</v>
      </c>
      <c r="Q2232" s="5">
        <v>0</v>
      </c>
      <c r="R2232" s="5">
        <v>0</v>
      </c>
      <c r="S2232" s="5">
        <v>84</v>
      </c>
      <c r="T2232" s="4">
        <v>2520</v>
      </c>
      <c r="U2232" s="26">
        <f t="shared" si="68"/>
        <v>27.159390969365028</v>
      </c>
      <c r="V2232" s="26">
        <f t="shared" si="69"/>
        <v>814.78172908095087</v>
      </c>
      <c r="Z2232" s="4">
        <v>12</v>
      </c>
      <c r="AA2232" s="26">
        <v>15.390584979140511</v>
      </c>
      <c r="AB2232" s="26">
        <v>277.03052962452921</v>
      </c>
    </row>
    <row r="2233" spans="1:28" x14ac:dyDescent="0.25">
      <c r="A2233" s="5" t="s">
        <v>2345</v>
      </c>
      <c r="B2233" s="6" t="s">
        <v>1643</v>
      </c>
      <c r="C2233" s="6" t="s">
        <v>1644</v>
      </c>
      <c r="D2233" s="5">
        <v>1978</v>
      </c>
      <c r="E2233" s="5">
        <v>38</v>
      </c>
      <c r="F2233" s="5">
        <v>1</v>
      </c>
      <c r="G2233" s="5">
        <v>94602</v>
      </c>
      <c r="H2233" s="5" t="s">
        <v>2097</v>
      </c>
      <c r="I2233" s="7">
        <v>2.8</v>
      </c>
      <c r="J2233" s="5">
        <v>34</v>
      </c>
      <c r="K2233" s="5">
        <v>9</v>
      </c>
      <c r="L2233" s="5">
        <v>6</v>
      </c>
      <c r="M2233" s="5">
        <v>8</v>
      </c>
      <c r="N2233" s="5">
        <v>5</v>
      </c>
      <c r="O2233" s="5">
        <v>27</v>
      </c>
      <c r="P2233" s="5">
        <v>18</v>
      </c>
      <c r="Q2233" s="5">
        <v>24</v>
      </c>
      <c r="R2233" s="5">
        <v>15</v>
      </c>
      <c r="S2233" s="5">
        <v>84</v>
      </c>
      <c r="T2233" s="4">
        <v>2856</v>
      </c>
      <c r="U2233" s="26">
        <f t="shared" si="68"/>
        <v>25.938069498069499</v>
      </c>
      <c r="V2233" s="26">
        <f t="shared" si="69"/>
        <v>881.89436293436302</v>
      </c>
      <c r="Z2233" s="4">
        <v>3</v>
      </c>
      <c r="AA2233" s="26">
        <v>17.39712659340255</v>
      </c>
      <c r="AB2233" s="26">
        <v>504.51667120867398</v>
      </c>
    </row>
    <row r="2234" spans="1:28" x14ac:dyDescent="0.25">
      <c r="A2234" s="5" t="s">
        <v>2614</v>
      </c>
      <c r="B2234" s="6" t="s">
        <v>1643</v>
      </c>
      <c r="C2234" s="6" t="s">
        <v>1644</v>
      </c>
      <c r="D2234" s="5">
        <v>1971</v>
      </c>
      <c r="E2234" s="5">
        <v>45</v>
      </c>
      <c r="F2234" s="5">
        <v>31</v>
      </c>
      <c r="G2234" s="5">
        <v>95746</v>
      </c>
      <c r="H2234" s="5" t="s">
        <v>2097</v>
      </c>
      <c r="I2234" s="7">
        <v>3.8</v>
      </c>
      <c r="J2234" s="5">
        <v>20</v>
      </c>
      <c r="K2234" s="5">
        <v>3</v>
      </c>
      <c r="L2234" s="5">
        <v>20</v>
      </c>
      <c r="M2234" s="5">
        <v>5</v>
      </c>
      <c r="N2234" s="5">
        <v>0</v>
      </c>
      <c r="O2234" s="5">
        <v>9</v>
      </c>
      <c r="P2234" s="5">
        <v>60</v>
      </c>
      <c r="Q2234" s="5">
        <v>15</v>
      </c>
      <c r="R2234" s="5">
        <v>0</v>
      </c>
      <c r="S2234" s="5">
        <v>84</v>
      </c>
      <c r="T2234" s="4">
        <v>1680</v>
      </c>
      <c r="U2234" s="26">
        <f t="shared" si="68"/>
        <v>24.895954920507144</v>
      </c>
      <c r="V2234" s="26">
        <f t="shared" si="69"/>
        <v>497.91909841014285</v>
      </c>
      <c r="Z2234" s="4">
        <v>12</v>
      </c>
      <c r="AA2234" s="26">
        <v>17.955682475663931</v>
      </c>
      <c r="AB2234" s="26">
        <v>682.31593407522939</v>
      </c>
    </row>
    <row r="2235" spans="1:28" x14ac:dyDescent="0.25">
      <c r="A2235" s="5" t="s">
        <v>1407</v>
      </c>
      <c r="B2235" s="6" t="s">
        <v>1150</v>
      </c>
      <c r="C2235" s="6" t="s">
        <v>1151</v>
      </c>
      <c r="D2235" s="5">
        <v>2006</v>
      </c>
      <c r="E2235" s="5">
        <v>10</v>
      </c>
      <c r="F2235" s="5">
        <v>34</v>
      </c>
      <c r="G2235" s="5">
        <v>95673</v>
      </c>
      <c r="H2235" s="5" t="s">
        <v>1152</v>
      </c>
      <c r="I2235" s="7">
        <v>4.8</v>
      </c>
      <c r="J2235" s="5">
        <v>100</v>
      </c>
      <c r="K2235" s="5">
        <v>6</v>
      </c>
      <c r="L2235" s="5">
        <v>15</v>
      </c>
      <c r="M2235" s="5">
        <v>6</v>
      </c>
      <c r="N2235" s="5">
        <v>2</v>
      </c>
      <c r="O2235" s="5">
        <v>18</v>
      </c>
      <c r="P2235" s="5">
        <v>45</v>
      </c>
      <c r="Q2235" s="5">
        <v>18</v>
      </c>
      <c r="R2235" s="5">
        <v>6</v>
      </c>
      <c r="S2235" s="5">
        <v>87</v>
      </c>
      <c r="T2235" s="4">
        <v>8700</v>
      </c>
      <c r="U2235" s="26">
        <f t="shared" si="68"/>
        <v>30.425654524758109</v>
      </c>
      <c r="V2235" s="26">
        <f t="shared" si="69"/>
        <v>3042.5654524758111</v>
      </c>
      <c r="Z2235" s="4">
        <v>5</v>
      </c>
      <c r="AA2235" s="26">
        <v>25.016969829676082</v>
      </c>
      <c r="AB2235" s="26">
        <v>225.15272846708473</v>
      </c>
    </row>
    <row r="2236" spans="1:28" x14ac:dyDescent="0.25">
      <c r="A2236" s="5" t="s">
        <v>1411</v>
      </c>
      <c r="B2236" s="6" t="s">
        <v>1150</v>
      </c>
      <c r="C2236" s="6" t="s">
        <v>1151</v>
      </c>
      <c r="D2236" s="5">
        <v>2003</v>
      </c>
      <c r="E2236" s="5">
        <v>13</v>
      </c>
      <c r="F2236" s="5">
        <v>34</v>
      </c>
      <c r="G2236" s="5">
        <v>95843</v>
      </c>
      <c r="H2236" s="5" t="s">
        <v>1152</v>
      </c>
      <c r="I2236" s="7">
        <v>3</v>
      </c>
      <c r="J2236" s="5">
        <v>76</v>
      </c>
      <c r="K2236" s="5">
        <v>10</v>
      </c>
      <c r="L2236" s="5">
        <v>6</v>
      </c>
      <c r="M2236" s="5">
        <v>10</v>
      </c>
      <c r="N2236" s="5">
        <v>3</v>
      </c>
      <c r="O2236" s="5">
        <v>30</v>
      </c>
      <c r="P2236" s="5">
        <v>18</v>
      </c>
      <c r="Q2236" s="5">
        <v>30</v>
      </c>
      <c r="R2236" s="5">
        <v>9</v>
      </c>
      <c r="S2236" s="5">
        <v>87</v>
      </c>
      <c r="T2236" s="4">
        <v>6612</v>
      </c>
      <c r="U2236" s="26">
        <f t="shared" si="68"/>
        <v>30.092553268327919</v>
      </c>
      <c r="V2236" s="26">
        <f t="shared" si="69"/>
        <v>2287.0340483929217</v>
      </c>
      <c r="Z2236" s="4">
        <v>12</v>
      </c>
      <c r="AA2236" s="26">
        <v>8.9778412378319654</v>
      </c>
      <c r="AB2236" s="26">
        <v>359.11364951327863</v>
      </c>
    </row>
    <row r="2237" spans="1:28" x14ac:dyDescent="0.25">
      <c r="A2237" s="5" t="s">
        <v>1580</v>
      </c>
      <c r="B2237" s="6" t="s">
        <v>1150</v>
      </c>
      <c r="C2237" s="6" t="s">
        <v>1151</v>
      </c>
      <c r="D2237" s="5">
        <v>2005</v>
      </c>
      <c r="E2237" s="5">
        <v>11</v>
      </c>
      <c r="F2237" s="5">
        <v>45</v>
      </c>
      <c r="G2237" s="5">
        <v>96003</v>
      </c>
      <c r="H2237" s="5" t="s">
        <v>1152</v>
      </c>
      <c r="I2237" s="7">
        <v>4</v>
      </c>
      <c r="J2237" s="5">
        <v>50</v>
      </c>
      <c r="K2237" s="5">
        <v>8</v>
      </c>
      <c r="L2237" s="5">
        <v>5</v>
      </c>
      <c r="M2237" s="5">
        <v>10</v>
      </c>
      <c r="N2237" s="5">
        <v>6</v>
      </c>
      <c r="O2237" s="5">
        <v>24</v>
      </c>
      <c r="P2237" s="5">
        <v>15</v>
      </c>
      <c r="Q2237" s="5">
        <v>30</v>
      </c>
      <c r="R2237" s="5">
        <v>18</v>
      </c>
      <c r="S2237" s="5">
        <v>87</v>
      </c>
      <c r="T2237" s="4">
        <v>4350</v>
      </c>
      <c r="U2237" s="26">
        <f t="shared" si="68"/>
        <v>30.315737540815601</v>
      </c>
      <c r="V2237" s="26">
        <f t="shared" si="69"/>
        <v>1515.7868770407799</v>
      </c>
      <c r="Z2237" s="4">
        <v>13</v>
      </c>
      <c r="AA2237" s="26">
        <v>46.350180245873851</v>
      </c>
      <c r="AB2237" s="26">
        <v>880.65342467160315</v>
      </c>
    </row>
    <row r="2238" spans="1:28" x14ac:dyDescent="0.25">
      <c r="A2238" s="5" t="s">
        <v>1607</v>
      </c>
      <c r="B2238" s="6" t="s">
        <v>1150</v>
      </c>
      <c r="C2238" s="6" t="s">
        <v>1151</v>
      </c>
      <c r="D2238" s="5">
        <v>2009</v>
      </c>
      <c r="E2238" s="5">
        <v>7</v>
      </c>
      <c r="F2238" s="5">
        <v>50</v>
      </c>
      <c r="G2238" s="5">
        <v>95350</v>
      </c>
      <c r="H2238" s="5" t="s">
        <v>1152</v>
      </c>
      <c r="I2238" s="7">
        <v>2</v>
      </c>
      <c r="J2238" s="5">
        <v>30</v>
      </c>
      <c r="K2238" s="5">
        <v>10</v>
      </c>
      <c r="L2238" s="5">
        <v>7</v>
      </c>
      <c r="M2238" s="5">
        <v>10</v>
      </c>
      <c r="N2238" s="5">
        <v>2</v>
      </c>
      <c r="O2238" s="5">
        <v>30</v>
      </c>
      <c r="P2238" s="5">
        <v>21</v>
      </c>
      <c r="Q2238" s="5">
        <v>30</v>
      </c>
      <c r="R2238" s="5">
        <v>6</v>
      </c>
      <c r="S2238" s="5">
        <v>87</v>
      </c>
      <c r="T2238" s="4">
        <v>2610</v>
      </c>
      <c r="U2238" s="26">
        <f t="shared" si="68"/>
        <v>30.748903063012548</v>
      </c>
      <c r="V2238" s="26">
        <f t="shared" si="69"/>
        <v>922.46709189037642</v>
      </c>
      <c r="Z2238" s="4">
        <v>11</v>
      </c>
      <c r="AA2238" s="26">
        <v>17.887895196272872</v>
      </c>
      <c r="AB2238" s="26">
        <v>536.63685588818612</v>
      </c>
    </row>
    <row r="2239" spans="1:28" x14ac:dyDescent="0.25">
      <c r="A2239" s="5" t="s">
        <v>357</v>
      </c>
      <c r="B2239" s="6" t="s">
        <v>1660</v>
      </c>
      <c r="C2239" s="6" t="s">
        <v>1151</v>
      </c>
      <c r="D2239" s="5">
        <v>2015</v>
      </c>
      <c r="E2239" s="5">
        <v>1</v>
      </c>
      <c r="F2239" s="5">
        <v>43</v>
      </c>
      <c r="G2239" s="5">
        <v>95033</v>
      </c>
      <c r="H2239" s="5" t="s">
        <v>1370</v>
      </c>
      <c r="I2239" s="7">
        <v>3.2</v>
      </c>
      <c r="J2239" s="5">
        <v>39</v>
      </c>
      <c r="K2239" s="5">
        <v>12</v>
      </c>
      <c r="L2239" s="5">
        <v>0</v>
      </c>
      <c r="M2239" s="5">
        <v>5</v>
      </c>
      <c r="N2239" s="5">
        <v>12</v>
      </c>
      <c r="O2239" s="5">
        <v>36</v>
      </c>
      <c r="P2239" s="5">
        <v>0</v>
      </c>
      <c r="Q2239" s="5">
        <v>15</v>
      </c>
      <c r="R2239" s="5">
        <v>36</v>
      </c>
      <c r="S2239" s="5">
        <v>87</v>
      </c>
      <c r="T2239" s="4">
        <v>3393</v>
      </c>
      <c r="U2239" s="26">
        <f t="shared" si="68"/>
        <v>31.367540336306078</v>
      </c>
      <c r="V2239" s="26">
        <f t="shared" si="69"/>
        <v>1223.3340731159371</v>
      </c>
      <c r="Z2239" s="4">
        <v>10</v>
      </c>
      <c r="AA2239" s="26">
        <v>21.640579278877155</v>
      </c>
      <c r="AB2239" s="26">
        <v>1558.1217080791553</v>
      </c>
    </row>
    <row r="2240" spans="1:28" x14ac:dyDescent="0.25">
      <c r="A2240" s="5" t="s">
        <v>3415</v>
      </c>
      <c r="B2240" s="6" t="s">
        <v>1643</v>
      </c>
      <c r="C2240" s="6" t="s">
        <v>1644</v>
      </c>
      <c r="D2240" s="5">
        <v>2012</v>
      </c>
      <c r="E2240" s="5">
        <v>4</v>
      </c>
      <c r="F2240" s="5">
        <v>33</v>
      </c>
      <c r="G2240" s="5">
        <v>92880</v>
      </c>
      <c r="H2240" s="5" t="s">
        <v>1370</v>
      </c>
      <c r="I2240" s="7">
        <v>4</v>
      </c>
      <c r="J2240" s="5">
        <v>60</v>
      </c>
      <c r="K2240" s="5">
        <v>7</v>
      </c>
      <c r="L2240" s="5">
        <v>3</v>
      </c>
      <c r="M2240" s="5">
        <v>7</v>
      </c>
      <c r="N2240" s="5">
        <v>12</v>
      </c>
      <c r="O2240" s="5">
        <v>21</v>
      </c>
      <c r="P2240" s="5">
        <v>9</v>
      </c>
      <c r="Q2240" s="5">
        <v>21</v>
      </c>
      <c r="R2240" s="5">
        <v>36</v>
      </c>
      <c r="S2240" s="5">
        <v>87</v>
      </c>
      <c r="T2240" s="4">
        <v>5220</v>
      </c>
      <c r="U2240" s="26">
        <f t="shared" si="68"/>
        <v>31.062729658792655</v>
      </c>
      <c r="V2240" s="26">
        <f t="shared" si="69"/>
        <v>1863.7637795275593</v>
      </c>
      <c r="Z2240" s="4">
        <v>16</v>
      </c>
      <c r="AA2240" s="26">
        <v>3.9093048264994303</v>
      </c>
      <c r="AB2240" s="26">
        <v>175.91871719247436</v>
      </c>
    </row>
    <row r="2241" spans="1:28" x14ac:dyDescent="0.25">
      <c r="A2241" s="5" t="s">
        <v>3360</v>
      </c>
      <c r="B2241" s="6" t="s">
        <v>1643</v>
      </c>
      <c r="C2241" s="6" t="s">
        <v>1644</v>
      </c>
      <c r="D2241" s="5">
        <v>2011</v>
      </c>
      <c r="E2241" s="5">
        <v>5</v>
      </c>
      <c r="F2241" s="5">
        <v>30</v>
      </c>
      <c r="G2241" s="5">
        <v>92646</v>
      </c>
      <c r="H2241" s="5" t="s">
        <v>1370</v>
      </c>
      <c r="I2241" s="7">
        <v>3.9</v>
      </c>
      <c r="J2241" s="5">
        <v>30</v>
      </c>
      <c r="K2241" s="5">
        <v>8</v>
      </c>
      <c r="L2241" s="5">
        <v>5</v>
      </c>
      <c r="M2241" s="5">
        <v>8</v>
      </c>
      <c r="N2241" s="5">
        <v>8</v>
      </c>
      <c r="O2241" s="5">
        <v>24</v>
      </c>
      <c r="P2241" s="5">
        <v>15</v>
      </c>
      <c r="Q2241" s="5">
        <v>24</v>
      </c>
      <c r="R2241" s="5">
        <v>24</v>
      </c>
      <c r="S2241" s="5">
        <v>87</v>
      </c>
      <c r="T2241" s="4">
        <v>2610</v>
      </c>
      <c r="U2241" s="26">
        <f t="shared" si="68"/>
        <v>30.959142123406519</v>
      </c>
      <c r="V2241" s="26">
        <f t="shared" si="69"/>
        <v>928.77426370219553</v>
      </c>
      <c r="Z2241" s="4">
        <v>8</v>
      </c>
      <c r="AA2241" s="26">
        <v>11.374457314096738</v>
      </c>
      <c r="AB2241" s="26">
        <v>523.22503644844994</v>
      </c>
    </row>
    <row r="2242" spans="1:28" x14ac:dyDescent="0.25">
      <c r="A2242" s="5" t="s">
        <v>1742</v>
      </c>
      <c r="B2242" s="6" t="s">
        <v>1683</v>
      </c>
      <c r="C2242" s="6" t="s">
        <v>1644</v>
      </c>
      <c r="D2242" s="5">
        <v>2009</v>
      </c>
      <c r="E2242" s="5">
        <v>7</v>
      </c>
      <c r="F2242" s="5">
        <v>9</v>
      </c>
      <c r="G2242" s="5">
        <v>95614</v>
      </c>
      <c r="H2242" s="5" t="s">
        <v>1645</v>
      </c>
      <c r="I2242" s="7">
        <v>0.5</v>
      </c>
      <c r="J2242" s="5">
        <v>3</v>
      </c>
      <c r="K2242" s="5">
        <v>7</v>
      </c>
      <c r="L2242" s="5">
        <v>8</v>
      </c>
      <c r="M2242" s="5">
        <v>7</v>
      </c>
      <c r="N2242" s="5">
        <v>7</v>
      </c>
      <c r="O2242" s="5">
        <v>21</v>
      </c>
      <c r="P2242" s="5">
        <v>24</v>
      </c>
      <c r="Q2242" s="5">
        <v>21</v>
      </c>
      <c r="R2242" s="5">
        <v>21</v>
      </c>
      <c r="S2242" s="5">
        <v>87</v>
      </c>
      <c r="T2242" s="4">
        <v>261</v>
      </c>
      <c r="U2242" s="26">
        <f t="shared" ref="U2242:U2305" si="70">(VLOOKUP(E2242,t_factor30,7))*S2242</f>
        <v>30.748903063012548</v>
      </c>
      <c r="V2242" s="26">
        <f t="shared" ref="V2242:V2305" si="71">J2242*U2242</f>
        <v>92.246709189037645</v>
      </c>
      <c r="Z2242" s="4">
        <v>8</v>
      </c>
      <c r="AA2242" s="26">
        <v>16.429771675917511</v>
      </c>
      <c r="AB2242" s="26">
        <v>1314.3817340734008</v>
      </c>
    </row>
    <row r="2243" spans="1:28" x14ac:dyDescent="0.25">
      <c r="A2243" s="5" t="s">
        <v>3436</v>
      </c>
      <c r="B2243" s="6" t="s">
        <v>1643</v>
      </c>
      <c r="C2243" s="6" t="s">
        <v>1644</v>
      </c>
      <c r="D2243" s="5">
        <v>2008</v>
      </c>
      <c r="E2243" s="5">
        <v>8</v>
      </c>
      <c r="F2243" s="5">
        <v>33</v>
      </c>
      <c r="G2243" s="5">
        <v>92563</v>
      </c>
      <c r="H2243" s="5" t="s">
        <v>1370</v>
      </c>
      <c r="I2243" s="7">
        <v>5</v>
      </c>
      <c r="J2243" s="5">
        <v>35</v>
      </c>
      <c r="K2243" s="5">
        <v>7</v>
      </c>
      <c r="L2243" s="5">
        <v>7</v>
      </c>
      <c r="M2243" s="5">
        <v>5</v>
      </c>
      <c r="N2243" s="5">
        <v>10</v>
      </c>
      <c r="O2243" s="5">
        <v>21</v>
      </c>
      <c r="P2243" s="5">
        <v>21</v>
      </c>
      <c r="Q2243" s="5">
        <v>15</v>
      </c>
      <c r="R2243" s="5">
        <v>30</v>
      </c>
      <c r="S2243" s="5">
        <v>87</v>
      </c>
      <c r="T2243" s="4">
        <v>3045</v>
      </c>
      <c r="U2243" s="26">
        <f t="shared" si="70"/>
        <v>30.642221178680444</v>
      </c>
      <c r="V2243" s="26">
        <f t="shared" si="71"/>
        <v>1072.4777412538156</v>
      </c>
      <c r="Z2243" s="4">
        <v>14</v>
      </c>
      <c r="AA2243" s="26">
        <v>7.7554780307150795</v>
      </c>
      <c r="AB2243" s="26">
        <v>387.77390153575396</v>
      </c>
    </row>
    <row r="2244" spans="1:28" x14ac:dyDescent="0.25">
      <c r="A2244" s="5" t="s">
        <v>207</v>
      </c>
      <c r="B2244" s="6" t="s">
        <v>1643</v>
      </c>
      <c r="C2244" s="6" t="s">
        <v>1644</v>
      </c>
      <c r="D2244" s="5">
        <v>2007</v>
      </c>
      <c r="E2244" s="5">
        <v>9</v>
      </c>
      <c r="F2244" s="5">
        <v>37</v>
      </c>
      <c r="G2244" s="5">
        <v>92072</v>
      </c>
      <c r="H2244" s="5" t="s">
        <v>1370</v>
      </c>
      <c r="I2244" s="7">
        <v>3.9</v>
      </c>
      <c r="J2244" s="5">
        <v>61</v>
      </c>
      <c r="K2244" s="5">
        <v>7</v>
      </c>
      <c r="L2244" s="5">
        <v>5</v>
      </c>
      <c r="M2244" s="5">
        <v>5</v>
      </c>
      <c r="N2244" s="5">
        <v>12</v>
      </c>
      <c r="O2244" s="5">
        <v>21</v>
      </c>
      <c r="P2244" s="5">
        <v>15</v>
      </c>
      <c r="Q2244" s="5">
        <v>15</v>
      </c>
      <c r="R2244" s="5">
        <v>36</v>
      </c>
      <c r="S2244" s="5">
        <v>87</v>
      </c>
      <c r="T2244" s="4">
        <v>5307</v>
      </c>
      <c r="U2244" s="26">
        <f t="shared" si="70"/>
        <v>30.53447698152387</v>
      </c>
      <c r="V2244" s="26">
        <f t="shared" si="71"/>
        <v>1862.6030958729561</v>
      </c>
      <c r="Z2244" s="4">
        <v>14</v>
      </c>
      <c r="AA2244" s="26">
        <v>23.266434092145239</v>
      </c>
      <c r="AB2244" s="26">
        <v>1744.982556910893</v>
      </c>
    </row>
    <row r="2245" spans="1:28" x14ac:dyDescent="0.25">
      <c r="A2245" s="5" t="s">
        <v>192</v>
      </c>
      <c r="B2245" s="6" t="s">
        <v>1643</v>
      </c>
      <c r="C2245" s="6" t="s">
        <v>1644</v>
      </c>
      <c r="D2245" s="5">
        <v>2006</v>
      </c>
      <c r="E2245" s="5">
        <v>10</v>
      </c>
      <c r="F2245" s="5">
        <v>37</v>
      </c>
      <c r="G2245" s="5">
        <v>92107</v>
      </c>
      <c r="H2245" s="5" t="s">
        <v>1370</v>
      </c>
      <c r="I2245" s="7">
        <v>5.9</v>
      </c>
      <c r="J2245" s="5">
        <v>75</v>
      </c>
      <c r="K2245" s="5">
        <v>8</v>
      </c>
      <c r="L2245" s="5">
        <v>5</v>
      </c>
      <c r="M2245" s="5">
        <v>8</v>
      </c>
      <c r="N2245" s="5">
        <v>8</v>
      </c>
      <c r="O2245" s="5">
        <v>24</v>
      </c>
      <c r="P2245" s="5">
        <v>15</v>
      </c>
      <c r="Q2245" s="5">
        <v>24</v>
      </c>
      <c r="R2245" s="5">
        <v>24</v>
      </c>
      <c r="S2245" s="5">
        <v>87</v>
      </c>
      <c r="T2245" s="4">
        <v>6525</v>
      </c>
      <c r="U2245" s="26">
        <f t="shared" si="70"/>
        <v>30.425654524758109</v>
      </c>
      <c r="V2245" s="26">
        <f t="shared" si="71"/>
        <v>2281.9240893568581</v>
      </c>
      <c r="Z2245" s="4">
        <v>8</v>
      </c>
      <c r="AA2245" s="26">
        <v>40.442514894566173</v>
      </c>
      <c r="AB2245" s="26">
        <v>1051.5053872587205</v>
      </c>
    </row>
    <row r="2246" spans="1:28" x14ac:dyDescent="0.25">
      <c r="A2246" s="5" t="s">
        <v>1762</v>
      </c>
      <c r="B2246" s="6" t="s">
        <v>1643</v>
      </c>
      <c r="C2246" s="6" t="s">
        <v>1644</v>
      </c>
      <c r="D2246" s="5">
        <v>2005</v>
      </c>
      <c r="E2246" s="5">
        <v>11</v>
      </c>
      <c r="F2246" s="5">
        <v>18</v>
      </c>
      <c r="G2246" s="5">
        <v>96127</v>
      </c>
      <c r="H2246" s="5" t="s">
        <v>1645</v>
      </c>
      <c r="I2246" s="7">
        <v>1.7</v>
      </c>
      <c r="J2246" s="5">
        <v>28</v>
      </c>
      <c r="K2246" s="5">
        <v>3</v>
      </c>
      <c r="L2246" s="5">
        <v>12</v>
      </c>
      <c r="M2246" s="5">
        <v>10</v>
      </c>
      <c r="N2246" s="5">
        <v>4</v>
      </c>
      <c r="O2246" s="5">
        <v>9</v>
      </c>
      <c r="P2246" s="5">
        <v>36</v>
      </c>
      <c r="Q2246" s="5">
        <v>30</v>
      </c>
      <c r="R2246" s="5">
        <v>12</v>
      </c>
      <c r="S2246" s="5">
        <v>87</v>
      </c>
      <c r="T2246" s="4">
        <v>2436</v>
      </c>
      <c r="U2246" s="26">
        <f t="shared" si="70"/>
        <v>30.315737540815601</v>
      </c>
      <c r="V2246" s="26">
        <f t="shared" si="71"/>
        <v>848.8406511428368</v>
      </c>
      <c r="Z2246" s="4">
        <v>13</v>
      </c>
      <c r="AA2246" s="26">
        <v>51.500200273193165</v>
      </c>
      <c r="AB2246" s="26">
        <v>772.50300409789747</v>
      </c>
    </row>
    <row r="2247" spans="1:28" x14ac:dyDescent="0.25">
      <c r="A2247" s="5" t="s">
        <v>474</v>
      </c>
      <c r="B2247" s="6" t="s">
        <v>1643</v>
      </c>
      <c r="C2247" s="6" t="s">
        <v>1644</v>
      </c>
      <c r="D2247" s="5">
        <v>2005</v>
      </c>
      <c r="E2247" s="5">
        <v>11</v>
      </c>
      <c r="F2247" s="5">
        <v>56</v>
      </c>
      <c r="G2247" s="5">
        <v>93004</v>
      </c>
      <c r="H2247" s="5" t="s">
        <v>1370</v>
      </c>
      <c r="I2247" s="7">
        <v>4.7</v>
      </c>
      <c r="J2247" s="5">
        <v>60</v>
      </c>
      <c r="K2247" s="5">
        <v>4</v>
      </c>
      <c r="L2247" s="5">
        <v>1</v>
      </c>
      <c r="M2247" s="5">
        <v>12</v>
      </c>
      <c r="N2247" s="5">
        <v>12</v>
      </c>
      <c r="O2247" s="5">
        <v>12</v>
      </c>
      <c r="P2247" s="5">
        <v>3</v>
      </c>
      <c r="Q2247" s="5">
        <v>36</v>
      </c>
      <c r="R2247" s="5">
        <v>36</v>
      </c>
      <c r="S2247" s="5">
        <v>87</v>
      </c>
      <c r="T2247" s="4">
        <v>5220</v>
      </c>
      <c r="U2247" s="26">
        <f t="shared" si="70"/>
        <v>30.315737540815601</v>
      </c>
      <c r="V2247" s="26">
        <f t="shared" si="71"/>
        <v>1818.9442524489361</v>
      </c>
      <c r="Z2247" s="4">
        <v>10</v>
      </c>
      <c r="AA2247" s="26">
        <v>17.821653523781187</v>
      </c>
      <c r="AB2247" s="26">
        <v>730.68779447502868</v>
      </c>
    </row>
    <row r="2248" spans="1:28" x14ac:dyDescent="0.25">
      <c r="A2248" s="5" t="s">
        <v>2104</v>
      </c>
      <c r="B2248" s="6" t="s">
        <v>1643</v>
      </c>
      <c r="C2248" s="6" t="s">
        <v>1644</v>
      </c>
      <c r="D2248" s="5">
        <v>2004</v>
      </c>
      <c r="E2248" s="5">
        <v>12</v>
      </c>
      <c r="F2248" s="5">
        <v>37</v>
      </c>
      <c r="G2248" s="5">
        <v>92023</v>
      </c>
      <c r="H2248" s="5" t="s">
        <v>1645</v>
      </c>
      <c r="I2248" s="7">
        <v>4.0999999999999996</v>
      </c>
      <c r="J2248" s="5">
        <v>39</v>
      </c>
      <c r="K2248" s="5">
        <v>9</v>
      </c>
      <c r="L2248" s="5">
        <v>4</v>
      </c>
      <c r="M2248" s="5">
        <v>6</v>
      </c>
      <c r="N2248" s="5">
        <v>10</v>
      </c>
      <c r="O2248" s="5">
        <v>27</v>
      </c>
      <c r="P2248" s="5">
        <v>12</v>
      </c>
      <c r="Q2248" s="5">
        <v>18</v>
      </c>
      <c r="R2248" s="5">
        <v>30</v>
      </c>
      <c r="S2248" s="5">
        <v>87</v>
      </c>
      <c r="T2248" s="4">
        <v>3393</v>
      </c>
      <c r="U2248" s="26">
        <f t="shared" si="70"/>
        <v>30.20470943323912</v>
      </c>
      <c r="V2248" s="26">
        <f t="shared" si="71"/>
        <v>1177.9836678963256</v>
      </c>
      <c r="Z2248" s="4">
        <v>14</v>
      </c>
      <c r="AA2248" s="26">
        <v>28.436752779288625</v>
      </c>
      <c r="AB2248" s="26">
        <v>568.73505558577244</v>
      </c>
    </row>
    <row r="2249" spans="1:28" x14ac:dyDescent="0.25">
      <c r="A2249" s="5" t="s">
        <v>2994</v>
      </c>
      <c r="B2249" s="6" t="s">
        <v>1643</v>
      </c>
      <c r="C2249" s="6" t="s">
        <v>1644</v>
      </c>
      <c r="D2249" s="5">
        <v>2004</v>
      </c>
      <c r="E2249" s="5">
        <v>12</v>
      </c>
      <c r="F2249" s="5">
        <v>15</v>
      </c>
      <c r="G2249" s="5">
        <v>93561</v>
      </c>
      <c r="H2249" s="5" t="s">
        <v>1370</v>
      </c>
      <c r="I2249" s="7">
        <v>6</v>
      </c>
      <c r="J2249" s="5">
        <v>48</v>
      </c>
      <c r="K2249" s="5">
        <v>8</v>
      </c>
      <c r="L2249" s="5">
        <v>3</v>
      </c>
      <c r="M2249" s="5">
        <v>8</v>
      </c>
      <c r="N2249" s="5">
        <v>10</v>
      </c>
      <c r="O2249" s="5">
        <v>24</v>
      </c>
      <c r="P2249" s="5">
        <v>9</v>
      </c>
      <c r="Q2249" s="5">
        <v>24</v>
      </c>
      <c r="R2249" s="5">
        <v>30</v>
      </c>
      <c r="S2249" s="5">
        <v>87</v>
      </c>
      <c r="T2249" s="4">
        <v>4176</v>
      </c>
      <c r="U2249" s="26">
        <f t="shared" si="70"/>
        <v>30.20470943323912</v>
      </c>
      <c r="V2249" s="26">
        <f t="shared" si="71"/>
        <v>1449.8260527954778</v>
      </c>
      <c r="Z2249" s="4">
        <v>8</v>
      </c>
      <c r="AA2249" s="26">
        <v>50.55314361820772</v>
      </c>
      <c r="AB2249" s="26">
        <v>2527.6571809103862</v>
      </c>
    </row>
    <row r="2250" spans="1:28" x14ac:dyDescent="0.25">
      <c r="A2250" s="5" t="s">
        <v>29</v>
      </c>
      <c r="B2250" s="6" t="s">
        <v>1643</v>
      </c>
      <c r="C2250" s="6" t="s">
        <v>1644</v>
      </c>
      <c r="D2250" s="5">
        <v>2004</v>
      </c>
      <c r="E2250" s="5">
        <v>12</v>
      </c>
      <c r="F2250" s="5">
        <v>34</v>
      </c>
      <c r="G2250" s="5">
        <v>95835</v>
      </c>
      <c r="H2250" s="5" t="s">
        <v>1370</v>
      </c>
      <c r="I2250" s="7">
        <v>4.9000000000000004</v>
      </c>
      <c r="J2250" s="5">
        <v>49</v>
      </c>
      <c r="K2250" s="5">
        <v>8</v>
      </c>
      <c r="L2250" s="5">
        <v>3</v>
      </c>
      <c r="M2250" s="5">
        <v>10</v>
      </c>
      <c r="N2250" s="5">
        <v>8</v>
      </c>
      <c r="O2250" s="5">
        <v>24</v>
      </c>
      <c r="P2250" s="5">
        <v>9</v>
      </c>
      <c r="Q2250" s="5">
        <v>30</v>
      </c>
      <c r="R2250" s="5">
        <v>24</v>
      </c>
      <c r="S2250" s="5">
        <v>87</v>
      </c>
      <c r="T2250" s="4">
        <v>4263</v>
      </c>
      <c r="U2250" s="26">
        <f t="shared" si="70"/>
        <v>30.20470943323912</v>
      </c>
      <c r="V2250" s="26">
        <f t="shared" si="71"/>
        <v>1480.0307622287169</v>
      </c>
      <c r="Z2250" s="4">
        <v>4</v>
      </c>
      <c r="AA2250" s="26">
        <v>81.035920193852064</v>
      </c>
      <c r="AB2250" s="26">
        <v>8103.5920193852062</v>
      </c>
    </row>
    <row r="2251" spans="1:28" x14ac:dyDescent="0.25">
      <c r="A2251" s="5" t="s">
        <v>2309</v>
      </c>
      <c r="B2251" s="6" t="s">
        <v>1643</v>
      </c>
      <c r="C2251" s="6" t="s">
        <v>1644</v>
      </c>
      <c r="D2251" s="5">
        <v>2003</v>
      </c>
      <c r="E2251" s="5">
        <v>13</v>
      </c>
      <c r="F2251" s="5">
        <v>56</v>
      </c>
      <c r="G2251" s="5">
        <v>91360</v>
      </c>
      <c r="H2251" s="5" t="s">
        <v>1645</v>
      </c>
      <c r="I2251" s="7">
        <v>4</v>
      </c>
      <c r="J2251" s="5">
        <v>41</v>
      </c>
      <c r="K2251" s="5">
        <v>7</v>
      </c>
      <c r="L2251" s="5">
        <v>0</v>
      </c>
      <c r="M2251" s="5">
        <v>8</v>
      </c>
      <c r="N2251" s="5">
        <v>14</v>
      </c>
      <c r="O2251" s="5">
        <v>21</v>
      </c>
      <c r="P2251" s="5">
        <v>0</v>
      </c>
      <c r="Q2251" s="5">
        <v>24</v>
      </c>
      <c r="R2251" s="5">
        <v>42</v>
      </c>
      <c r="S2251" s="5">
        <v>87</v>
      </c>
      <c r="T2251" s="4">
        <v>3567</v>
      </c>
      <c r="U2251" s="26">
        <f t="shared" si="70"/>
        <v>30.092553268327919</v>
      </c>
      <c r="V2251" s="26">
        <f t="shared" si="71"/>
        <v>1233.7946840014447</v>
      </c>
      <c r="Z2251" s="4">
        <v>12</v>
      </c>
      <c r="AA2251" s="26">
        <v>7.6952924895702557</v>
      </c>
      <c r="AB2251" s="26">
        <v>146.21055730183485</v>
      </c>
    </row>
    <row r="2252" spans="1:28" x14ac:dyDescent="0.25">
      <c r="A2252" s="5" t="s">
        <v>119</v>
      </c>
      <c r="B2252" s="6" t="s">
        <v>1643</v>
      </c>
      <c r="C2252" s="6" t="s">
        <v>1644</v>
      </c>
      <c r="D2252" s="5">
        <v>2002</v>
      </c>
      <c r="E2252" s="5">
        <v>14</v>
      </c>
      <c r="F2252" s="5">
        <v>37</v>
      </c>
      <c r="G2252" s="5">
        <v>92029</v>
      </c>
      <c r="H2252" s="5" t="s">
        <v>1370</v>
      </c>
      <c r="I2252" s="7">
        <v>6</v>
      </c>
      <c r="J2252" s="5">
        <v>81</v>
      </c>
      <c r="K2252" s="5">
        <v>8</v>
      </c>
      <c r="L2252" s="5">
        <v>3</v>
      </c>
      <c r="M2252" s="5">
        <v>8</v>
      </c>
      <c r="N2252" s="5">
        <v>10</v>
      </c>
      <c r="O2252" s="5">
        <v>24</v>
      </c>
      <c r="P2252" s="5">
        <v>9</v>
      </c>
      <c r="Q2252" s="5">
        <v>24</v>
      </c>
      <c r="R2252" s="5">
        <v>30</v>
      </c>
      <c r="S2252" s="5">
        <v>87</v>
      </c>
      <c r="T2252" s="4">
        <v>7047</v>
      </c>
      <c r="U2252" s="26">
        <f t="shared" si="70"/>
        <v>29.979251766527931</v>
      </c>
      <c r="V2252" s="26">
        <f t="shared" si="71"/>
        <v>2428.3193930887624</v>
      </c>
      <c r="Z2252" s="4">
        <v>14</v>
      </c>
      <c r="AA2252" s="26">
        <v>38.777390153575396</v>
      </c>
      <c r="AB2252" s="26">
        <v>1434.7634356822896</v>
      </c>
    </row>
    <row r="2253" spans="1:28" x14ac:dyDescent="0.25">
      <c r="A2253" s="5" t="s">
        <v>2306</v>
      </c>
      <c r="B2253" s="6" t="s">
        <v>1643</v>
      </c>
      <c r="C2253" s="6" t="s">
        <v>1644</v>
      </c>
      <c r="D2253" s="5">
        <v>2001</v>
      </c>
      <c r="E2253" s="5">
        <v>15</v>
      </c>
      <c r="F2253" s="5">
        <v>56</v>
      </c>
      <c r="G2253" s="5">
        <v>91360</v>
      </c>
      <c r="H2253" s="5" t="s">
        <v>1645</v>
      </c>
      <c r="I2253" s="7">
        <v>6</v>
      </c>
      <c r="J2253" s="5">
        <v>70</v>
      </c>
      <c r="K2253" s="5">
        <v>6</v>
      </c>
      <c r="L2253" s="5">
        <v>5</v>
      </c>
      <c r="M2253" s="5">
        <v>6</v>
      </c>
      <c r="N2253" s="5">
        <v>12</v>
      </c>
      <c r="O2253" s="5">
        <v>18</v>
      </c>
      <c r="P2253" s="5">
        <v>15</v>
      </c>
      <c r="Q2253" s="5">
        <v>18</v>
      </c>
      <c r="R2253" s="5">
        <v>36</v>
      </c>
      <c r="S2253" s="5">
        <v>87</v>
      </c>
      <c r="T2253" s="4">
        <v>6090</v>
      </c>
      <c r="U2253" s="26">
        <f t="shared" si="70"/>
        <v>29.864787293556784</v>
      </c>
      <c r="V2253" s="26">
        <f t="shared" si="71"/>
        <v>2090.5351105489749</v>
      </c>
      <c r="Z2253" s="4">
        <v>3</v>
      </c>
      <c r="AA2253" s="26">
        <v>119.29458235476035</v>
      </c>
      <c r="AB2253" s="26">
        <v>2385.8916470952072</v>
      </c>
    </row>
    <row r="2254" spans="1:28" x14ac:dyDescent="0.25">
      <c r="A2254" s="5" t="s">
        <v>3132</v>
      </c>
      <c r="B2254" s="6" t="s">
        <v>1643</v>
      </c>
      <c r="C2254" s="6" t="s">
        <v>1644</v>
      </c>
      <c r="D2254" s="5">
        <v>2001</v>
      </c>
      <c r="E2254" s="5">
        <v>15</v>
      </c>
      <c r="F2254" s="5">
        <v>19</v>
      </c>
      <c r="G2254" s="5">
        <v>91744</v>
      </c>
      <c r="H2254" s="5" t="s">
        <v>1370</v>
      </c>
      <c r="I2254" s="7">
        <v>3.5</v>
      </c>
      <c r="J2254" s="5">
        <v>18</v>
      </c>
      <c r="K2254" s="5">
        <v>8</v>
      </c>
      <c r="L2254" s="5">
        <v>4</v>
      </c>
      <c r="M2254" s="5">
        <v>13</v>
      </c>
      <c r="N2254" s="5">
        <v>4</v>
      </c>
      <c r="O2254" s="5">
        <v>24</v>
      </c>
      <c r="P2254" s="5">
        <v>12</v>
      </c>
      <c r="Q2254" s="5">
        <v>39</v>
      </c>
      <c r="R2254" s="5">
        <v>12</v>
      </c>
      <c r="S2254" s="5">
        <v>87</v>
      </c>
      <c r="T2254" s="4">
        <v>1566</v>
      </c>
      <c r="U2254" s="26">
        <f t="shared" si="70"/>
        <v>29.864787293556784</v>
      </c>
      <c r="V2254" s="26">
        <f t="shared" si="71"/>
        <v>537.56617128402206</v>
      </c>
      <c r="Z2254" s="4">
        <v>15</v>
      </c>
      <c r="AA2254" s="26">
        <v>11.679993338125209</v>
      </c>
      <c r="AB2254" s="26">
        <v>338.71980680563109</v>
      </c>
    </row>
    <row r="2255" spans="1:28" x14ac:dyDescent="0.25">
      <c r="A2255" s="5" t="s">
        <v>226</v>
      </c>
      <c r="B2255" s="6" t="s">
        <v>1643</v>
      </c>
      <c r="C2255" s="6" t="s">
        <v>1644</v>
      </c>
      <c r="D2255" s="5">
        <v>2001</v>
      </c>
      <c r="E2255" s="5">
        <v>15</v>
      </c>
      <c r="F2255" s="5">
        <v>39</v>
      </c>
      <c r="G2255" s="5">
        <v>95212</v>
      </c>
      <c r="H2255" s="5" t="s">
        <v>1370</v>
      </c>
      <c r="I2255" s="7">
        <v>2.7</v>
      </c>
      <c r="J2255" s="5">
        <v>46</v>
      </c>
      <c r="K2255" s="5">
        <v>8</v>
      </c>
      <c r="L2255" s="5">
        <v>8</v>
      </c>
      <c r="M2255" s="5">
        <v>8</v>
      </c>
      <c r="N2255" s="5">
        <v>5</v>
      </c>
      <c r="O2255" s="5">
        <v>24</v>
      </c>
      <c r="P2255" s="5">
        <v>24</v>
      </c>
      <c r="Q2255" s="5">
        <v>24</v>
      </c>
      <c r="R2255" s="5">
        <v>15</v>
      </c>
      <c r="S2255" s="5">
        <v>87</v>
      </c>
      <c r="T2255" s="4">
        <v>4002</v>
      </c>
      <c r="U2255" s="26">
        <f t="shared" si="70"/>
        <v>29.864787293556784</v>
      </c>
      <c r="V2255" s="26">
        <f t="shared" si="71"/>
        <v>1373.780215503612</v>
      </c>
      <c r="Z2255" s="4">
        <v>8</v>
      </c>
      <c r="AA2255" s="26">
        <v>24.012743218648666</v>
      </c>
      <c r="AB2255" s="26">
        <v>960.50972874594663</v>
      </c>
    </row>
    <row r="2256" spans="1:28" x14ac:dyDescent="0.25">
      <c r="A2256" s="5" t="s">
        <v>174</v>
      </c>
      <c r="B2256" s="6" t="s">
        <v>1643</v>
      </c>
      <c r="C2256" s="6" t="s">
        <v>1644</v>
      </c>
      <c r="D2256" s="5">
        <v>2000</v>
      </c>
      <c r="E2256" s="5">
        <v>16</v>
      </c>
      <c r="F2256" s="5">
        <v>37</v>
      </c>
      <c r="G2256" s="5">
        <v>92069</v>
      </c>
      <c r="H2256" s="5" t="s">
        <v>1370</v>
      </c>
      <c r="I2256" s="7">
        <v>8.6</v>
      </c>
      <c r="J2256" s="5">
        <v>70</v>
      </c>
      <c r="K2256" s="5">
        <v>5</v>
      </c>
      <c r="L2256" s="5">
        <v>2</v>
      </c>
      <c r="M2256" s="5">
        <v>10</v>
      </c>
      <c r="N2256" s="5">
        <v>12</v>
      </c>
      <c r="O2256" s="5">
        <v>15</v>
      </c>
      <c r="P2256" s="5">
        <v>6</v>
      </c>
      <c r="Q2256" s="5">
        <v>30</v>
      </c>
      <c r="R2256" s="5">
        <v>36</v>
      </c>
      <c r="S2256" s="5">
        <v>87</v>
      </c>
      <c r="T2256" s="4">
        <v>6090</v>
      </c>
      <c r="U2256" s="26">
        <f t="shared" si="70"/>
        <v>29.749141851254215</v>
      </c>
      <c r="V2256" s="26">
        <f t="shared" si="71"/>
        <v>2082.4399295877952</v>
      </c>
      <c r="Z2256" s="4">
        <v>4</v>
      </c>
      <c r="AA2256" s="26">
        <v>36.154487471103224</v>
      </c>
      <c r="AB2256" s="26">
        <v>2169.2692482661932</v>
      </c>
    </row>
    <row r="2257" spans="1:28" x14ac:dyDescent="0.25">
      <c r="A2257" s="5" t="s">
        <v>2575</v>
      </c>
      <c r="B2257" s="6" t="s">
        <v>1643</v>
      </c>
      <c r="C2257" s="6" t="s">
        <v>1644</v>
      </c>
      <c r="D2257" s="5">
        <v>1994</v>
      </c>
      <c r="E2257" s="5">
        <v>22</v>
      </c>
      <c r="F2257" s="5">
        <v>30</v>
      </c>
      <c r="G2257" s="5">
        <v>92602</v>
      </c>
      <c r="H2257" s="5" t="s">
        <v>2097</v>
      </c>
      <c r="I2257" s="7">
        <v>5.0999999999999996</v>
      </c>
      <c r="J2257" s="5">
        <v>45</v>
      </c>
      <c r="K2257" s="5">
        <v>7</v>
      </c>
      <c r="L2257" s="5">
        <v>8</v>
      </c>
      <c r="M2257" s="5">
        <v>5</v>
      </c>
      <c r="N2257" s="5">
        <v>9</v>
      </c>
      <c r="O2257" s="5">
        <v>21</v>
      </c>
      <c r="P2257" s="5">
        <v>24</v>
      </c>
      <c r="Q2257" s="5">
        <v>15</v>
      </c>
      <c r="R2257" s="5">
        <v>27</v>
      </c>
      <c r="S2257" s="5">
        <v>87</v>
      </c>
      <c r="T2257" s="4">
        <v>3915</v>
      </c>
      <c r="U2257" s="26">
        <f t="shared" si="70"/>
        <v>29.02941265516198</v>
      </c>
      <c r="V2257" s="26">
        <f t="shared" si="71"/>
        <v>1306.323569482289</v>
      </c>
      <c r="Z2257" s="4">
        <v>11</v>
      </c>
      <c r="AA2257" s="26">
        <v>8.943947598136436</v>
      </c>
      <c r="AB2257" s="26">
        <v>277.26237554222951</v>
      </c>
    </row>
    <row r="2258" spans="1:28" x14ac:dyDescent="0.25">
      <c r="A2258" s="5" t="s">
        <v>2596</v>
      </c>
      <c r="B2258" s="6" t="s">
        <v>1643</v>
      </c>
      <c r="C2258" s="6" t="s">
        <v>1644</v>
      </c>
      <c r="D2258" s="5">
        <v>1988</v>
      </c>
      <c r="E2258" s="5">
        <v>28</v>
      </c>
      <c r="F2258" s="5">
        <v>30</v>
      </c>
      <c r="G2258" s="5">
        <v>92867</v>
      </c>
      <c r="H2258" s="5" t="s">
        <v>2097</v>
      </c>
      <c r="I2258" s="7">
        <v>4</v>
      </c>
      <c r="J2258" s="5">
        <v>40</v>
      </c>
      <c r="K2258" s="5">
        <v>10</v>
      </c>
      <c r="L2258" s="5">
        <v>0</v>
      </c>
      <c r="M2258" s="5">
        <v>10</v>
      </c>
      <c r="N2258" s="5">
        <v>9</v>
      </c>
      <c r="O2258" s="5">
        <v>30</v>
      </c>
      <c r="P2258" s="5">
        <v>0</v>
      </c>
      <c r="Q2258" s="5">
        <v>30</v>
      </c>
      <c r="R2258" s="5">
        <v>27</v>
      </c>
      <c r="S2258" s="5">
        <v>87</v>
      </c>
      <c r="T2258" s="4">
        <v>3480</v>
      </c>
      <c r="U2258" s="26">
        <f t="shared" si="70"/>
        <v>28.262189210320567</v>
      </c>
      <c r="V2258" s="26">
        <f t="shared" si="71"/>
        <v>1130.4875684128226</v>
      </c>
      <c r="Z2258" s="4">
        <v>15</v>
      </c>
      <c r="AA2258" s="26">
        <v>10.38221630055574</v>
      </c>
      <c r="AB2258" s="26">
        <v>415.2886520222296</v>
      </c>
    </row>
    <row r="2259" spans="1:28" x14ac:dyDescent="0.25">
      <c r="A2259" s="5" t="s">
        <v>1187</v>
      </c>
      <c r="B2259" s="6" t="s">
        <v>1150</v>
      </c>
      <c r="C2259" s="6" t="s">
        <v>1151</v>
      </c>
      <c r="D2259" s="5">
        <v>2005</v>
      </c>
      <c r="E2259" s="5">
        <v>11</v>
      </c>
      <c r="F2259" s="5">
        <v>7</v>
      </c>
      <c r="G2259" s="5">
        <v>94513</v>
      </c>
      <c r="H2259" s="5" t="s">
        <v>1152</v>
      </c>
      <c r="I2259" s="7">
        <v>3</v>
      </c>
      <c r="J2259" s="5">
        <v>40</v>
      </c>
      <c r="K2259" s="5">
        <v>10</v>
      </c>
      <c r="L2259" s="5">
        <v>0</v>
      </c>
      <c r="M2259" s="5">
        <v>5</v>
      </c>
      <c r="N2259" s="5">
        <v>15</v>
      </c>
      <c r="O2259" s="5">
        <v>30</v>
      </c>
      <c r="P2259" s="5">
        <v>0</v>
      </c>
      <c r="Q2259" s="5">
        <v>15</v>
      </c>
      <c r="R2259" s="5">
        <v>45</v>
      </c>
      <c r="S2259" s="5">
        <v>90</v>
      </c>
      <c r="T2259" s="4">
        <v>3600</v>
      </c>
      <c r="U2259" s="26">
        <f t="shared" si="70"/>
        <v>31.361107800843723</v>
      </c>
      <c r="V2259" s="26">
        <f t="shared" si="71"/>
        <v>1254.4443120337489</v>
      </c>
      <c r="Z2259" s="4">
        <v>4</v>
      </c>
      <c r="AA2259" s="26">
        <v>73.55568140672726</v>
      </c>
      <c r="AB2259" s="26">
        <v>514.88976984709086</v>
      </c>
    </row>
    <row r="2260" spans="1:28" x14ac:dyDescent="0.25">
      <c r="A2260" s="5" t="s">
        <v>1322</v>
      </c>
      <c r="B2260" s="6" t="s">
        <v>1150</v>
      </c>
      <c r="C2260" s="6" t="s">
        <v>1151</v>
      </c>
      <c r="D2260" s="5">
        <v>2013</v>
      </c>
      <c r="E2260" s="5">
        <v>3</v>
      </c>
      <c r="F2260" s="5">
        <v>27</v>
      </c>
      <c r="G2260" s="5">
        <v>93940</v>
      </c>
      <c r="H2260" s="5" t="s">
        <v>1152</v>
      </c>
      <c r="I2260" s="7">
        <v>1.5</v>
      </c>
      <c r="J2260" s="5">
        <v>9</v>
      </c>
      <c r="K2260" s="5">
        <v>10</v>
      </c>
      <c r="L2260" s="5">
        <v>0</v>
      </c>
      <c r="M2260" s="5">
        <v>10</v>
      </c>
      <c r="N2260" s="5">
        <v>10</v>
      </c>
      <c r="O2260" s="5">
        <v>30</v>
      </c>
      <c r="P2260" s="5">
        <v>0</v>
      </c>
      <c r="Q2260" s="5">
        <v>30</v>
      </c>
      <c r="R2260" s="5">
        <v>30</v>
      </c>
      <c r="S2260" s="5">
        <v>90</v>
      </c>
      <c r="T2260" s="4">
        <v>810</v>
      </c>
      <c r="U2260" s="26">
        <f t="shared" si="70"/>
        <v>32.239981670294426</v>
      </c>
      <c r="V2260" s="26">
        <f t="shared" si="71"/>
        <v>290.15983503264982</v>
      </c>
      <c r="Z2260" s="4">
        <v>12</v>
      </c>
      <c r="AA2260" s="26">
        <v>15.390584979140511</v>
      </c>
      <c r="AB2260" s="26">
        <v>769.52924895702552</v>
      </c>
    </row>
    <row r="2261" spans="1:28" x14ac:dyDescent="0.25">
      <c r="A2261" s="5" t="s">
        <v>1329</v>
      </c>
      <c r="B2261" s="6" t="s">
        <v>1150</v>
      </c>
      <c r="C2261" s="6" t="s">
        <v>1151</v>
      </c>
      <c r="D2261" s="5">
        <v>2005</v>
      </c>
      <c r="E2261" s="5">
        <v>11</v>
      </c>
      <c r="F2261" s="5">
        <v>29</v>
      </c>
      <c r="G2261" s="5">
        <v>96161</v>
      </c>
      <c r="H2261" s="5" t="s">
        <v>1152</v>
      </c>
      <c r="I2261" s="7">
        <v>3.8</v>
      </c>
      <c r="J2261" s="5">
        <v>60</v>
      </c>
      <c r="K2261" s="5">
        <v>10</v>
      </c>
      <c r="L2261" s="5">
        <v>10</v>
      </c>
      <c r="M2261" s="5">
        <v>10</v>
      </c>
      <c r="N2261" s="5">
        <v>0</v>
      </c>
      <c r="O2261" s="5">
        <v>30</v>
      </c>
      <c r="P2261" s="5">
        <v>30</v>
      </c>
      <c r="Q2261" s="5">
        <v>30</v>
      </c>
      <c r="R2261" s="5">
        <v>0</v>
      </c>
      <c r="S2261" s="5">
        <v>90</v>
      </c>
      <c r="T2261" s="4">
        <v>5400</v>
      </c>
      <c r="U2261" s="26">
        <f t="shared" si="70"/>
        <v>31.361107800843723</v>
      </c>
      <c r="V2261" s="26">
        <f t="shared" si="71"/>
        <v>1881.6664680506233</v>
      </c>
      <c r="Z2261" s="4">
        <v>9</v>
      </c>
      <c r="AA2261" s="26">
        <v>10.146802967050569</v>
      </c>
      <c r="AB2261" s="26">
        <v>294.25728604446647</v>
      </c>
    </row>
    <row r="2262" spans="1:28" x14ac:dyDescent="0.25">
      <c r="A2262" s="5" t="s">
        <v>1330</v>
      </c>
      <c r="B2262" s="6" t="s">
        <v>1150</v>
      </c>
      <c r="C2262" s="6" t="s">
        <v>1151</v>
      </c>
      <c r="D2262" s="5">
        <v>2006</v>
      </c>
      <c r="E2262" s="5">
        <v>10</v>
      </c>
      <c r="F2262" s="5">
        <v>29</v>
      </c>
      <c r="G2262" s="5">
        <v>95949</v>
      </c>
      <c r="H2262" s="5" t="s">
        <v>1152</v>
      </c>
      <c r="I2262" s="7">
        <v>0.8</v>
      </c>
      <c r="J2262" s="5">
        <v>14</v>
      </c>
      <c r="K2262" s="5">
        <v>5</v>
      </c>
      <c r="L2262" s="5">
        <v>20</v>
      </c>
      <c r="M2262" s="5">
        <v>5</v>
      </c>
      <c r="N2262" s="5">
        <v>0</v>
      </c>
      <c r="O2262" s="5">
        <v>15</v>
      </c>
      <c r="P2262" s="5">
        <v>60</v>
      </c>
      <c r="Q2262" s="5">
        <v>15</v>
      </c>
      <c r="R2262" s="5">
        <v>0</v>
      </c>
      <c r="S2262" s="5">
        <v>90</v>
      </c>
      <c r="T2262" s="4">
        <v>1260</v>
      </c>
      <c r="U2262" s="26">
        <f t="shared" si="70"/>
        <v>31.474815025611839</v>
      </c>
      <c r="V2262" s="26">
        <f t="shared" si="71"/>
        <v>440.64741035856576</v>
      </c>
      <c r="Z2262" s="4">
        <v>3</v>
      </c>
      <c r="AA2262" s="26">
        <v>21.125082291988811</v>
      </c>
      <c r="AB2262" s="26">
        <v>105.62541145994405</v>
      </c>
    </row>
    <row r="2263" spans="1:28" x14ac:dyDescent="0.25">
      <c r="A2263" s="5" t="s">
        <v>1432</v>
      </c>
      <c r="B2263" s="6" t="s">
        <v>1150</v>
      </c>
      <c r="C2263" s="6" t="s">
        <v>1151</v>
      </c>
      <c r="D2263" s="5">
        <v>2012</v>
      </c>
      <c r="E2263" s="5">
        <v>4</v>
      </c>
      <c r="F2263" s="5">
        <v>36</v>
      </c>
      <c r="G2263" s="5">
        <v>91709</v>
      </c>
      <c r="H2263" s="5" t="s">
        <v>1152</v>
      </c>
      <c r="I2263" s="7">
        <v>0</v>
      </c>
      <c r="J2263" s="5">
        <v>19</v>
      </c>
      <c r="K2263" s="5">
        <v>15</v>
      </c>
      <c r="L2263" s="5">
        <v>0</v>
      </c>
      <c r="M2263" s="5">
        <v>0</v>
      </c>
      <c r="N2263" s="5">
        <v>15</v>
      </c>
      <c r="O2263" s="5">
        <v>45</v>
      </c>
      <c r="P2263" s="5">
        <v>0</v>
      </c>
      <c r="Q2263" s="5">
        <v>0</v>
      </c>
      <c r="R2263" s="5">
        <v>45</v>
      </c>
      <c r="S2263" s="5">
        <v>90</v>
      </c>
      <c r="T2263" s="4">
        <v>1710</v>
      </c>
      <c r="U2263" s="26">
        <f t="shared" si="70"/>
        <v>32.133858267716541</v>
      </c>
      <c r="V2263" s="26">
        <f t="shared" si="71"/>
        <v>610.54330708661428</v>
      </c>
      <c r="Z2263" s="4">
        <v>17</v>
      </c>
      <c r="AA2263" s="26">
        <v>10.468464907710493</v>
      </c>
      <c r="AB2263" s="26">
        <v>209.36929815420984</v>
      </c>
    </row>
    <row r="2264" spans="1:28" x14ac:dyDescent="0.25">
      <c r="A2264" s="5" t="s">
        <v>1472</v>
      </c>
      <c r="B2264" s="6" t="s">
        <v>1150</v>
      </c>
      <c r="C2264" s="6" t="s">
        <v>1151</v>
      </c>
      <c r="D2264" s="5">
        <v>2003</v>
      </c>
      <c r="E2264" s="5">
        <v>13</v>
      </c>
      <c r="F2264" s="5">
        <v>37</v>
      </c>
      <c r="G2264" s="5">
        <v>92078</v>
      </c>
      <c r="H2264" s="5" t="s">
        <v>1152</v>
      </c>
      <c r="I2264" s="7">
        <v>2.9</v>
      </c>
      <c r="J2264" s="5">
        <v>50</v>
      </c>
      <c r="K2264" s="5">
        <v>6</v>
      </c>
      <c r="L2264" s="5">
        <v>10</v>
      </c>
      <c r="M2264" s="5">
        <v>8</v>
      </c>
      <c r="N2264" s="5">
        <v>6</v>
      </c>
      <c r="O2264" s="5">
        <v>18</v>
      </c>
      <c r="P2264" s="5">
        <v>30</v>
      </c>
      <c r="Q2264" s="5">
        <v>24</v>
      </c>
      <c r="R2264" s="5">
        <v>18</v>
      </c>
      <c r="S2264" s="5">
        <v>90</v>
      </c>
      <c r="T2264" s="4">
        <v>4500</v>
      </c>
      <c r="U2264" s="26">
        <f t="shared" si="70"/>
        <v>31.130227518959913</v>
      </c>
      <c r="V2264" s="26">
        <f t="shared" si="71"/>
        <v>1556.5113759479957</v>
      </c>
      <c r="Z2264" s="4">
        <v>10</v>
      </c>
      <c r="AA2264" s="26">
        <v>17.821653523781187</v>
      </c>
      <c r="AB2264" s="26">
        <v>891.08267618905938</v>
      </c>
    </row>
    <row r="2265" spans="1:28" x14ac:dyDescent="0.25">
      <c r="A2265" s="5" t="s">
        <v>1492</v>
      </c>
      <c r="B2265" s="6" t="s">
        <v>1150</v>
      </c>
      <c r="C2265" s="6" t="s">
        <v>1151</v>
      </c>
      <c r="D2265" s="5">
        <v>2005</v>
      </c>
      <c r="E2265" s="5">
        <v>11</v>
      </c>
      <c r="F2265" s="5">
        <v>38</v>
      </c>
      <c r="G2265" s="5">
        <v>94112</v>
      </c>
      <c r="H2265" s="5" t="s">
        <v>1152</v>
      </c>
      <c r="I2265" s="7">
        <v>1.7</v>
      </c>
      <c r="J2265" s="5">
        <v>10</v>
      </c>
      <c r="K2265" s="5">
        <v>5</v>
      </c>
      <c r="L2265" s="5">
        <v>15</v>
      </c>
      <c r="M2265" s="5">
        <v>10</v>
      </c>
      <c r="N2265" s="5">
        <v>0</v>
      </c>
      <c r="O2265" s="5">
        <v>15</v>
      </c>
      <c r="P2265" s="5">
        <v>45</v>
      </c>
      <c r="Q2265" s="5">
        <v>30</v>
      </c>
      <c r="R2265" s="5">
        <v>0</v>
      </c>
      <c r="S2265" s="5">
        <v>90</v>
      </c>
      <c r="T2265" s="4">
        <v>900</v>
      </c>
      <c r="U2265" s="26">
        <f t="shared" si="70"/>
        <v>31.361107800843723</v>
      </c>
      <c r="V2265" s="26">
        <f t="shared" si="71"/>
        <v>313.61107800843723</v>
      </c>
      <c r="Z2265" s="4">
        <v>11</v>
      </c>
      <c r="AA2265" s="26">
        <v>42.164324391214627</v>
      </c>
      <c r="AB2265" s="26">
        <v>2529.8594634728775</v>
      </c>
    </row>
    <row r="2266" spans="1:28" x14ac:dyDescent="0.25">
      <c r="A2266" s="5" t="s">
        <v>1568</v>
      </c>
      <c r="B2266" s="6" t="s">
        <v>1150</v>
      </c>
      <c r="C2266" s="6" t="s">
        <v>1151</v>
      </c>
      <c r="D2266" s="5">
        <v>2006</v>
      </c>
      <c r="E2266" s="5">
        <v>10</v>
      </c>
      <c r="F2266" s="5">
        <v>44</v>
      </c>
      <c r="G2266" s="5">
        <v>95062</v>
      </c>
      <c r="H2266" s="5" t="s">
        <v>1152</v>
      </c>
      <c r="I2266" s="7">
        <v>3.9</v>
      </c>
      <c r="J2266" s="5">
        <v>55</v>
      </c>
      <c r="K2266" s="5">
        <v>5</v>
      </c>
      <c r="L2266" s="5">
        <v>10</v>
      </c>
      <c r="M2266" s="5">
        <v>10</v>
      </c>
      <c r="N2266" s="5">
        <v>5</v>
      </c>
      <c r="O2266" s="5">
        <v>15</v>
      </c>
      <c r="P2266" s="5">
        <v>30</v>
      </c>
      <c r="Q2266" s="5">
        <v>30</v>
      </c>
      <c r="R2266" s="5">
        <v>15</v>
      </c>
      <c r="S2266" s="5">
        <v>90</v>
      </c>
      <c r="T2266" s="4">
        <v>4950</v>
      </c>
      <c r="U2266" s="26">
        <f t="shared" si="70"/>
        <v>31.474815025611839</v>
      </c>
      <c r="V2266" s="26">
        <f t="shared" si="71"/>
        <v>1731.1148264086512</v>
      </c>
      <c r="Z2266" s="4">
        <v>12</v>
      </c>
      <c r="AA2266" s="26">
        <v>30.781169958281023</v>
      </c>
      <c r="AB2266" s="26">
        <v>2493.2747666207629</v>
      </c>
    </row>
    <row r="2267" spans="1:28" x14ac:dyDescent="0.25">
      <c r="A2267" s="5" t="s">
        <v>2128</v>
      </c>
      <c r="B2267" s="6" t="s">
        <v>1643</v>
      </c>
      <c r="C2267" s="6" t="s">
        <v>1644</v>
      </c>
      <c r="D2267" s="5">
        <v>2015</v>
      </c>
      <c r="E2267" s="5">
        <v>1</v>
      </c>
      <c r="F2267" s="5">
        <v>37</v>
      </c>
      <c r="G2267" s="5">
        <v>92019</v>
      </c>
      <c r="H2267" s="5" t="s">
        <v>1152</v>
      </c>
      <c r="I2267" s="7">
        <v>3.7</v>
      </c>
      <c r="J2267" s="5">
        <v>39</v>
      </c>
      <c r="K2267" s="5">
        <v>8</v>
      </c>
      <c r="L2267" s="5">
        <v>6</v>
      </c>
      <c r="M2267" s="5">
        <v>10</v>
      </c>
      <c r="N2267" s="5">
        <v>6</v>
      </c>
      <c r="O2267" s="5">
        <v>24</v>
      </c>
      <c r="P2267" s="5">
        <v>18</v>
      </c>
      <c r="Q2267" s="5">
        <v>30</v>
      </c>
      <c r="R2267" s="5">
        <v>18</v>
      </c>
      <c r="S2267" s="5">
        <v>90</v>
      </c>
      <c r="T2267" s="4">
        <v>3510</v>
      </c>
      <c r="U2267" s="26">
        <f t="shared" si="70"/>
        <v>32.449179658247672</v>
      </c>
      <c r="V2267" s="26">
        <f t="shared" si="71"/>
        <v>1265.5180066716591</v>
      </c>
      <c r="Z2267" s="4">
        <v>10</v>
      </c>
      <c r="AA2267" s="26">
        <v>19.09462877547984</v>
      </c>
      <c r="AB2267" s="26">
        <v>362.79794673411698</v>
      </c>
    </row>
    <row r="2268" spans="1:28" x14ac:dyDescent="0.25">
      <c r="A2268" s="5" t="s">
        <v>2118</v>
      </c>
      <c r="B2268" s="6" t="s">
        <v>1643</v>
      </c>
      <c r="C2268" s="6" t="s">
        <v>1644</v>
      </c>
      <c r="D2268" s="5">
        <v>2012</v>
      </c>
      <c r="E2268" s="5">
        <v>4</v>
      </c>
      <c r="F2268" s="5">
        <v>37</v>
      </c>
      <c r="G2268" s="5">
        <v>91908</v>
      </c>
      <c r="H2268" s="5" t="s">
        <v>1645</v>
      </c>
      <c r="I2268" s="7">
        <v>2.9</v>
      </c>
      <c r="J2268" s="5">
        <v>50</v>
      </c>
      <c r="K2268" s="5">
        <v>8</v>
      </c>
      <c r="L2268" s="5">
        <v>2</v>
      </c>
      <c r="M2268" s="5">
        <v>8</v>
      </c>
      <c r="N2268" s="5">
        <v>12</v>
      </c>
      <c r="O2268" s="5">
        <v>24</v>
      </c>
      <c r="P2268" s="5">
        <v>6</v>
      </c>
      <c r="Q2268" s="5">
        <v>24</v>
      </c>
      <c r="R2268" s="5">
        <v>36</v>
      </c>
      <c r="S2268" s="5">
        <v>90</v>
      </c>
      <c r="T2268" s="4">
        <v>4500</v>
      </c>
      <c r="U2268" s="26">
        <f t="shared" si="70"/>
        <v>32.133858267716541</v>
      </c>
      <c r="V2268" s="26">
        <f t="shared" si="71"/>
        <v>1606.6929133858271</v>
      </c>
      <c r="Z2268" s="4">
        <v>15</v>
      </c>
      <c r="AA2268" s="26">
        <v>57.102189653056577</v>
      </c>
      <c r="AB2268" s="26">
        <v>1713.0656895916973</v>
      </c>
    </row>
    <row r="2269" spans="1:28" x14ac:dyDescent="0.25">
      <c r="A2269" s="5" t="s">
        <v>320</v>
      </c>
      <c r="B2269" s="6" t="s">
        <v>1643</v>
      </c>
      <c r="C2269" s="6" t="s">
        <v>1644</v>
      </c>
      <c r="D2269" s="5">
        <v>2011</v>
      </c>
      <c r="E2269" s="5">
        <v>5</v>
      </c>
      <c r="F2269" s="5">
        <v>43</v>
      </c>
      <c r="G2269" s="5">
        <v>95050</v>
      </c>
      <c r="H2269" s="5" t="s">
        <v>1370</v>
      </c>
      <c r="I2269" s="7">
        <v>2.2999999999999998</v>
      </c>
      <c r="J2269" s="5">
        <v>51</v>
      </c>
      <c r="K2269" s="5">
        <v>8</v>
      </c>
      <c r="L2269" s="5">
        <v>14</v>
      </c>
      <c r="M2269" s="5">
        <v>4</v>
      </c>
      <c r="N2269" s="5">
        <v>4</v>
      </c>
      <c r="O2269" s="5">
        <v>24</v>
      </c>
      <c r="P2269" s="5">
        <v>42</v>
      </c>
      <c r="Q2269" s="5">
        <v>12</v>
      </c>
      <c r="R2269" s="5">
        <v>12</v>
      </c>
      <c r="S2269" s="5">
        <v>90</v>
      </c>
      <c r="T2269" s="4">
        <v>4590</v>
      </c>
      <c r="U2269" s="26">
        <f t="shared" si="70"/>
        <v>32.026698748351571</v>
      </c>
      <c r="V2269" s="26">
        <f t="shared" si="71"/>
        <v>1633.3616361659301</v>
      </c>
      <c r="Z2269" s="4">
        <v>8</v>
      </c>
      <c r="AA2269" s="26">
        <v>7.5829715427311584</v>
      </c>
      <c r="AB2269" s="26">
        <v>227.48914628193475</v>
      </c>
    </row>
    <row r="2270" spans="1:28" x14ac:dyDescent="0.25">
      <c r="A2270" s="5" t="s">
        <v>348</v>
      </c>
      <c r="B2270" s="6" t="s">
        <v>1643</v>
      </c>
      <c r="C2270" s="6" t="s">
        <v>1644</v>
      </c>
      <c r="D2270" s="5">
        <v>2011</v>
      </c>
      <c r="E2270" s="5">
        <v>5</v>
      </c>
      <c r="F2270" s="5">
        <v>43</v>
      </c>
      <c r="G2270" s="5">
        <v>95123</v>
      </c>
      <c r="H2270" s="5" t="s">
        <v>1370</v>
      </c>
      <c r="I2270" s="7">
        <v>3.9</v>
      </c>
      <c r="J2270" s="5">
        <v>60</v>
      </c>
      <c r="K2270" s="5">
        <v>10</v>
      </c>
      <c r="L2270" s="5">
        <v>2</v>
      </c>
      <c r="M2270" s="5">
        <v>10</v>
      </c>
      <c r="N2270" s="5">
        <v>8</v>
      </c>
      <c r="O2270" s="5">
        <v>30</v>
      </c>
      <c r="P2270" s="5">
        <v>6</v>
      </c>
      <c r="Q2270" s="5">
        <v>30</v>
      </c>
      <c r="R2270" s="5">
        <v>24</v>
      </c>
      <c r="S2270" s="5">
        <v>90</v>
      </c>
      <c r="T2270" s="4">
        <v>5400</v>
      </c>
      <c r="U2270" s="26">
        <f t="shared" si="70"/>
        <v>32.026698748351571</v>
      </c>
      <c r="V2270" s="26">
        <f t="shared" si="71"/>
        <v>1921.6019249010942</v>
      </c>
      <c r="Z2270" s="4">
        <v>12</v>
      </c>
      <c r="AA2270" s="26">
        <v>71.822729902655723</v>
      </c>
      <c r="AB2270" s="26">
        <v>2082.8591671770159</v>
      </c>
    </row>
    <row r="2271" spans="1:28" x14ac:dyDescent="0.25">
      <c r="A2271" s="5" t="s">
        <v>399</v>
      </c>
      <c r="B2271" s="6" t="s">
        <v>1643</v>
      </c>
      <c r="C2271" s="6" t="s">
        <v>1644</v>
      </c>
      <c r="D2271" s="5">
        <v>2011</v>
      </c>
      <c r="E2271" s="5">
        <v>5</v>
      </c>
      <c r="F2271" s="5">
        <v>45</v>
      </c>
      <c r="G2271" s="5">
        <v>96003</v>
      </c>
      <c r="H2271" s="5" t="s">
        <v>1370</v>
      </c>
      <c r="I2271" s="7">
        <v>4</v>
      </c>
      <c r="J2271" s="5">
        <v>20</v>
      </c>
      <c r="K2271" s="5">
        <v>10</v>
      </c>
      <c r="L2271" s="5">
        <v>5</v>
      </c>
      <c r="M2271" s="5">
        <v>5</v>
      </c>
      <c r="N2271" s="5">
        <v>10</v>
      </c>
      <c r="O2271" s="5">
        <v>30</v>
      </c>
      <c r="P2271" s="5">
        <v>15</v>
      </c>
      <c r="Q2271" s="5">
        <v>15</v>
      </c>
      <c r="R2271" s="5">
        <v>30</v>
      </c>
      <c r="S2271" s="5">
        <v>90</v>
      </c>
      <c r="T2271" s="4">
        <v>1800</v>
      </c>
      <c r="U2271" s="26">
        <f t="shared" si="70"/>
        <v>32.026698748351571</v>
      </c>
      <c r="V2271" s="26">
        <f t="shared" si="71"/>
        <v>640.53397496703144</v>
      </c>
      <c r="Z2271" s="4">
        <v>10</v>
      </c>
      <c r="AA2271" s="26">
        <v>140.02727768685216</v>
      </c>
      <c r="AB2271" s="26">
        <v>8681.6912165848335</v>
      </c>
    </row>
    <row r="2272" spans="1:28" x14ac:dyDescent="0.25">
      <c r="A2272" s="5" t="s">
        <v>2992</v>
      </c>
      <c r="B2272" s="6" t="s">
        <v>1643</v>
      </c>
      <c r="C2272" s="6" t="s">
        <v>1644</v>
      </c>
      <c r="D2272" s="5">
        <v>2008</v>
      </c>
      <c r="E2272" s="5">
        <v>8</v>
      </c>
      <c r="F2272" s="5">
        <v>15</v>
      </c>
      <c r="G2272" s="5">
        <v>93561</v>
      </c>
      <c r="H2272" s="5" t="s">
        <v>1370</v>
      </c>
      <c r="I2272" s="7">
        <v>5</v>
      </c>
      <c r="J2272" s="5">
        <v>66</v>
      </c>
      <c r="K2272" s="5">
        <v>8</v>
      </c>
      <c r="L2272" s="5">
        <v>4</v>
      </c>
      <c r="M2272" s="5">
        <v>8</v>
      </c>
      <c r="N2272" s="5">
        <v>10</v>
      </c>
      <c r="O2272" s="5">
        <v>24</v>
      </c>
      <c r="P2272" s="5">
        <v>12</v>
      </c>
      <c r="Q2272" s="5">
        <v>24</v>
      </c>
      <c r="R2272" s="5">
        <v>30</v>
      </c>
      <c r="S2272" s="5">
        <v>90</v>
      </c>
      <c r="T2272" s="4">
        <v>5940</v>
      </c>
      <c r="U2272" s="26">
        <f t="shared" si="70"/>
        <v>31.698849495186664</v>
      </c>
      <c r="V2272" s="26">
        <f t="shared" si="71"/>
        <v>2092.1240666823196</v>
      </c>
      <c r="Z2272" s="4">
        <v>9</v>
      </c>
      <c r="AA2272" s="26">
        <v>41.855562239083596</v>
      </c>
      <c r="AB2272" s="26">
        <v>837.11124478167199</v>
      </c>
    </row>
    <row r="2273" spans="1:28" x14ac:dyDescent="0.25">
      <c r="A2273" s="5" t="s">
        <v>1713</v>
      </c>
      <c r="B2273" s="6" t="s">
        <v>1643</v>
      </c>
      <c r="C2273" s="6" t="s">
        <v>1644</v>
      </c>
      <c r="D2273" s="5">
        <v>2007</v>
      </c>
      <c r="E2273" s="5">
        <v>9</v>
      </c>
      <c r="F2273" s="5">
        <v>7</v>
      </c>
      <c r="G2273" s="5">
        <v>94596</v>
      </c>
      <c r="H2273" s="5" t="s">
        <v>1645</v>
      </c>
      <c r="I2273" s="7">
        <v>4</v>
      </c>
      <c r="J2273" s="5">
        <v>19</v>
      </c>
      <c r="K2273" s="5">
        <v>7</v>
      </c>
      <c r="L2273" s="5">
        <v>3</v>
      </c>
      <c r="M2273" s="5">
        <v>5</v>
      </c>
      <c r="N2273" s="5">
        <v>15</v>
      </c>
      <c r="O2273" s="5">
        <v>21</v>
      </c>
      <c r="P2273" s="5">
        <v>9</v>
      </c>
      <c r="Q2273" s="5">
        <v>15</v>
      </c>
      <c r="R2273" s="5">
        <v>45</v>
      </c>
      <c r="S2273" s="5">
        <v>90</v>
      </c>
      <c r="T2273" s="4">
        <v>1710</v>
      </c>
      <c r="U2273" s="26">
        <f t="shared" si="70"/>
        <v>31.587389980886762</v>
      </c>
      <c r="V2273" s="26">
        <f t="shared" si="71"/>
        <v>600.1604096368485</v>
      </c>
      <c r="Z2273" s="4">
        <v>9</v>
      </c>
      <c r="AA2273" s="26">
        <v>29.172058530270387</v>
      </c>
      <c r="AB2273" s="26">
        <v>875.16175590811167</v>
      </c>
    </row>
    <row r="2274" spans="1:28" x14ac:dyDescent="0.25">
      <c r="A2274" s="5" t="s">
        <v>1824</v>
      </c>
      <c r="B2274" s="6" t="s">
        <v>1643</v>
      </c>
      <c r="C2274" s="6" t="s">
        <v>1644</v>
      </c>
      <c r="D2274" s="5">
        <v>2007</v>
      </c>
      <c r="E2274" s="5">
        <v>9</v>
      </c>
      <c r="F2274" s="5">
        <v>19</v>
      </c>
      <c r="G2274" s="5">
        <v>90808</v>
      </c>
      <c r="H2274" s="5" t="s">
        <v>1645</v>
      </c>
      <c r="I2274" s="7">
        <v>8</v>
      </c>
      <c r="J2274" s="5">
        <v>80</v>
      </c>
      <c r="K2274" s="5">
        <v>10</v>
      </c>
      <c r="L2274" s="5">
        <v>4</v>
      </c>
      <c r="M2274" s="5">
        <v>8</v>
      </c>
      <c r="N2274" s="5">
        <v>8</v>
      </c>
      <c r="O2274" s="5">
        <v>30</v>
      </c>
      <c r="P2274" s="5">
        <v>12</v>
      </c>
      <c r="Q2274" s="5">
        <v>24</v>
      </c>
      <c r="R2274" s="5">
        <v>24</v>
      </c>
      <c r="S2274" s="5">
        <v>90</v>
      </c>
      <c r="T2274" s="4">
        <v>7200</v>
      </c>
      <c r="U2274" s="26">
        <f t="shared" si="70"/>
        <v>31.587389980886762</v>
      </c>
      <c r="V2274" s="26">
        <f t="shared" si="71"/>
        <v>2526.9911984709411</v>
      </c>
      <c r="Z2274" s="4">
        <v>11</v>
      </c>
      <c r="AA2274" s="26">
        <v>19.165601996006647</v>
      </c>
      <c r="AB2274" s="26">
        <v>1149.9361197603987</v>
      </c>
    </row>
    <row r="2275" spans="1:28" x14ac:dyDescent="0.25">
      <c r="A2275" s="5" t="s">
        <v>2191</v>
      </c>
      <c r="B2275" s="6" t="s">
        <v>1643</v>
      </c>
      <c r="C2275" s="6" t="s">
        <v>1644</v>
      </c>
      <c r="D2275" s="5">
        <v>2007</v>
      </c>
      <c r="E2275" s="5">
        <v>9</v>
      </c>
      <c r="F2275" s="5">
        <v>42</v>
      </c>
      <c r="G2275" s="5">
        <v>93111</v>
      </c>
      <c r="H2275" s="5" t="s">
        <v>1645</v>
      </c>
      <c r="I2275" s="7">
        <v>6</v>
      </c>
      <c r="J2275" s="5">
        <v>60</v>
      </c>
      <c r="K2275" s="5">
        <v>10</v>
      </c>
      <c r="L2275" s="5">
        <v>5</v>
      </c>
      <c r="M2275" s="5">
        <v>5</v>
      </c>
      <c r="N2275" s="5">
        <v>10</v>
      </c>
      <c r="O2275" s="5">
        <v>30</v>
      </c>
      <c r="P2275" s="5">
        <v>15</v>
      </c>
      <c r="Q2275" s="5">
        <v>15</v>
      </c>
      <c r="R2275" s="5">
        <v>30</v>
      </c>
      <c r="S2275" s="5">
        <v>90</v>
      </c>
      <c r="T2275" s="4">
        <v>5400</v>
      </c>
      <c r="U2275" s="26">
        <f t="shared" si="70"/>
        <v>31.587389980886762</v>
      </c>
      <c r="V2275" s="26">
        <f t="shared" si="71"/>
        <v>1895.2433988532057</v>
      </c>
      <c r="Z2275" s="4">
        <v>15</v>
      </c>
      <c r="AA2275" s="26">
        <v>15.573324450833612</v>
      </c>
      <c r="AB2275" s="26">
        <v>186.87989341000335</v>
      </c>
    </row>
    <row r="2276" spans="1:28" x14ac:dyDescent="0.25">
      <c r="A2276" s="5" t="s">
        <v>3242</v>
      </c>
      <c r="B2276" s="6" t="s">
        <v>1643</v>
      </c>
      <c r="C2276" s="6" t="s">
        <v>1644</v>
      </c>
      <c r="D2276" s="5">
        <v>2007</v>
      </c>
      <c r="E2276" s="5">
        <v>9</v>
      </c>
      <c r="F2276" s="5">
        <v>26</v>
      </c>
      <c r="G2276" s="5">
        <v>93546</v>
      </c>
      <c r="H2276" s="5" t="s">
        <v>1370</v>
      </c>
      <c r="I2276" s="7">
        <v>3</v>
      </c>
      <c r="J2276" s="5">
        <v>40</v>
      </c>
      <c r="K2276" s="5">
        <v>10</v>
      </c>
      <c r="L2276" s="5">
        <v>6</v>
      </c>
      <c r="M2276" s="5">
        <v>10</v>
      </c>
      <c r="N2276" s="5">
        <v>4</v>
      </c>
      <c r="O2276" s="5">
        <v>30</v>
      </c>
      <c r="P2276" s="5">
        <v>18</v>
      </c>
      <c r="Q2276" s="5">
        <v>30</v>
      </c>
      <c r="R2276" s="5">
        <v>12</v>
      </c>
      <c r="S2276" s="5">
        <v>90</v>
      </c>
      <c r="T2276" s="4">
        <v>3600</v>
      </c>
      <c r="U2276" s="26">
        <f t="shared" si="70"/>
        <v>31.587389980886762</v>
      </c>
      <c r="V2276" s="26">
        <f t="shared" si="71"/>
        <v>1263.4955992354705</v>
      </c>
      <c r="Z2276" s="4">
        <v>10</v>
      </c>
      <c r="AA2276" s="26">
        <v>11.456777265287904</v>
      </c>
      <c r="AB2276" s="26">
        <v>343.70331795863711</v>
      </c>
    </row>
    <row r="2277" spans="1:28" x14ac:dyDescent="0.25">
      <c r="A2277" s="5" t="s">
        <v>177</v>
      </c>
      <c r="B2277" s="6" t="s">
        <v>1643</v>
      </c>
      <c r="C2277" s="6" t="s">
        <v>1644</v>
      </c>
      <c r="D2277" s="5">
        <v>2007</v>
      </c>
      <c r="E2277" s="5">
        <v>9</v>
      </c>
      <c r="F2277" s="5">
        <v>37</v>
      </c>
      <c r="G2277" s="5">
        <v>92020</v>
      </c>
      <c r="H2277" s="5" t="s">
        <v>1370</v>
      </c>
      <c r="I2277" s="7">
        <v>8</v>
      </c>
      <c r="J2277" s="5">
        <v>100</v>
      </c>
      <c r="K2277" s="5">
        <v>5</v>
      </c>
      <c r="L2277" s="5">
        <v>5</v>
      </c>
      <c r="M2277" s="5">
        <v>10</v>
      </c>
      <c r="N2277" s="5">
        <v>10</v>
      </c>
      <c r="O2277" s="5">
        <v>15</v>
      </c>
      <c r="P2277" s="5">
        <v>15</v>
      </c>
      <c r="Q2277" s="5">
        <v>30</v>
      </c>
      <c r="R2277" s="5">
        <v>30</v>
      </c>
      <c r="S2277" s="5">
        <v>90</v>
      </c>
      <c r="T2277" s="4">
        <v>9000</v>
      </c>
      <c r="U2277" s="26">
        <f t="shared" si="70"/>
        <v>31.587389980886762</v>
      </c>
      <c r="V2277" s="26">
        <f t="shared" si="71"/>
        <v>3158.738998088676</v>
      </c>
      <c r="Z2277" s="4">
        <v>8</v>
      </c>
      <c r="AA2277" s="26">
        <v>36.651029123200601</v>
      </c>
      <c r="AB2277" s="26">
        <v>1282.7860193120209</v>
      </c>
    </row>
    <row r="2278" spans="1:28" x14ac:dyDescent="0.25">
      <c r="A2278" s="5" t="s">
        <v>396</v>
      </c>
      <c r="B2278" s="6" t="s">
        <v>1660</v>
      </c>
      <c r="C2278" s="6" t="s">
        <v>1151</v>
      </c>
      <c r="D2278" s="5">
        <v>2007</v>
      </c>
      <c r="E2278" s="5">
        <v>9</v>
      </c>
      <c r="F2278" s="5">
        <v>45</v>
      </c>
      <c r="G2278" s="5">
        <v>96003</v>
      </c>
      <c r="H2278" s="5" t="s">
        <v>1370</v>
      </c>
      <c r="I2278" s="7">
        <v>3.8</v>
      </c>
      <c r="J2278" s="5">
        <v>18</v>
      </c>
      <c r="K2278" s="5">
        <v>12</v>
      </c>
      <c r="L2278" s="5">
        <v>6</v>
      </c>
      <c r="M2278" s="5">
        <v>8</v>
      </c>
      <c r="N2278" s="5">
        <v>4</v>
      </c>
      <c r="O2278" s="5">
        <v>36</v>
      </c>
      <c r="P2278" s="5">
        <v>18</v>
      </c>
      <c r="Q2278" s="5">
        <v>24</v>
      </c>
      <c r="R2278" s="5">
        <v>12</v>
      </c>
      <c r="S2278" s="5">
        <v>90</v>
      </c>
      <c r="T2278" s="4">
        <v>1620</v>
      </c>
      <c r="U2278" s="26">
        <f t="shared" si="70"/>
        <v>31.587389980886762</v>
      </c>
      <c r="V2278" s="26">
        <f t="shared" si="71"/>
        <v>568.57301965596173</v>
      </c>
      <c r="Z2278" s="4">
        <v>11</v>
      </c>
      <c r="AA2278" s="26">
        <v>14.054774797071541</v>
      </c>
      <c r="AB2278" s="26">
        <v>421.64324391214626</v>
      </c>
    </row>
    <row r="2279" spans="1:28" x14ac:dyDescent="0.25">
      <c r="A2279" s="5" t="s">
        <v>2160</v>
      </c>
      <c r="B2279" s="6" t="s">
        <v>1643</v>
      </c>
      <c r="C2279" s="6" t="s">
        <v>1644</v>
      </c>
      <c r="D2279" s="5">
        <v>2006</v>
      </c>
      <c r="E2279" s="5">
        <v>10</v>
      </c>
      <c r="F2279" s="5">
        <v>40</v>
      </c>
      <c r="G2279" s="5">
        <v>93446</v>
      </c>
      <c r="H2279" s="5" t="s">
        <v>1645</v>
      </c>
      <c r="I2279" s="7">
        <v>4.4000000000000004</v>
      </c>
      <c r="J2279" s="5">
        <v>19</v>
      </c>
      <c r="K2279" s="5">
        <v>10</v>
      </c>
      <c r="L2279" s="5">
        <v>5</v>
      </c>
      <c r="M2279" s="5">
        <v>10</v>
      </c>
      <c r="N2279" s="5">
        <v>5</v>
      </c>
      <c r="O2279" s="5">
        <v>30</v>
      </c>
      <c r="P2279" s="5">
        <v>15</v>
      </c>
      <c r="Q2279" s="5">
        <v>30</v>
      </c>
      <c r="R2279" s="5">
        <v>15</v>
      </c>
      <c r="S2279" s="5">
        <v>90</v>
      </c>
      <c r="T2279" s="4">
        <v>1710</v>
      </c>
      <c r="U2279" s="26">
        <f t="shared" si="70"/>
        <v>31.474815025611839</v>
      </c>
      <c r="V2279" s="26">
        <f t="shared" si="71"/>
        <v>598.0214854866249</v>
      </c>
      <c r="Z2279" s="4">
        <v>0</v>
      </c>
      <c r="AA2279" s="26">
        <v>69.148481004686985</v>
      </c>
      <c r="AB2279" s="26">
        <v>3457.4240502343491</v>
      </c>
    </row>
    <row r="2280" spans="1:28" x14ac:dyDescent="0.25">
      <c r="A2280" s="5" t="s">
        <v>2167</v>
      </c>
      <c r="B2280" s="6" t="s">
        <v>1643</v>
      </c>
      <c r="C2280" s="6" t="s">
        <v>1644</v>
      </c>
      <c r="D2280" s="5">
        <v>2006</v>
      </c>
      <c r="E2280" s="5">
        <v>10</v>
      </c>
      <c r="F2280" s="5">
        <v>40</v>
      </c>
      <c r="G2280" s="5">
        <v>93446</v>
      </c>
      <c r="H2280" s="5" t="s">
        <v>1645</v>
      </c>
      <c r="I2280" s="7">
        <v>3</v>
      </c>
      <c r="J2280" s="5">
        <v>40</v>
      </c>
      <c r="K2280" s="5">
        <v>10</v>
      </c>
      <c r="L2280" s="5">
        <v>0</v>
      </c>
      <c r="M2280" s="5">
        <v>5</v>
      </c>
      <c r="N2280" s="5">
        <v>15</v>
      </c>
      <c r="O2280" s="5">
        <v>30</v>
      </c>
      <c r="P2280" s="5">
        <v>0</v>
      </c>
      <c r="Q2280" s="5">
        <v>15</v>
      </c>
      <c r="R2280" s="5">
        <v>45</v>
      </c>
      <c r="S2280" s="5">
        <v>90</v>
      </c>
      <c r="T2280" s="4">
        <v>3600</v>
      </c>
      <c r="U2280" s="26">
        <f t="shared" si="70"/>
        <v>31.474815025611839</v>
      </c>
      <c r="V2280" s="26">
        <f t="shared" si="71"/>
        <v>1258.9926010244735</v>
      </c>
      <c r="Z2280" s="4">
        <v>14</v>
      </c>
      <c r="AA2280" s="26">
        <v>18.09611540500185</v>
      </c>
      <c r="AB2280" s="26">
        <v>0</v>
      </c>
    </row>
    <row r="2281" spans="1:28" x14ac:dyDescent="0.25">
      <c r="A2281" s="5" t="s">
        <v>3213</v>
      </c>
      <c r="B2281" s="6" t="s">
        <v>1643</v>
      </c>
      <c r="C2281" s="6" t="s">
        <v>1644</v>
      </c>
      <c r="D2281" s="5">
        <v>2006</v>
      </c>
      <c r="E2281" s="5">
        <v>10</v>
      </c>
      <c r="F2281" s="5">
        <v>20</v>
      </c>
      <c r="G2281" s="5">
        <v>93638</v>
      </c>
      <c r="H2281" s="5" t="s">
        <v>1370</v>
      </c>
      <c r="I2281" s="7">
        <v>0.9</v>
      </c>
      <c r="J2281" s="5">
        <v>12</v>
      </c>
      <c r="K2281" s="5">
        <v>5</v>
      </c>
      <c r="L2281" s="5">
        <v>10</v>
      </c>
      <c r="M2281" s="5">
        <v>10</v>
      </c>
      <c r="N2281" s="5">
        <v>5</v>
      </c>
      <c r="O2281" s="5">
        <v>15</v>
      </c>
      <c r="P2281" s="5">
        <v>30</v>
      </c>
      <c r="Q2281" s="5">
        <v>30</v>
      </c>
      <c r="R2281" s="5">
        <v>15</v>
      </c>
      <c r="S2281" s="5">
        <v>90</v>
      </c>
      <c r="T2281" s="4">
        <v>1080</v>
      </c>
      <c r="U2281" s="26">
        <f t="shared" si="70"/>
        <v>31.474815025611839</v>
      </c>
      <c r="V2281" s="26">
        <f t="shared" si="71"/>
        <v>377.6977803073421</v>
      </c>
      <c r="Z2281" s="4">
        <v>10</v>
      </c>
      <c r="AA2281" s="26">
        <v>29.278430789069091</v>
      </c>
      <c r="AB2281" s="26">
        <v>1756.7058473441455</v>
      </c>
    </row>
    <row r="2282" spans="1:28" x14ac:dyDescent="0.25">
      <c r="A2282" s="5" t="s">
        <v>3354</v>
      </c>
      <c r="B2282" s="6" t="s">
        <v>1643</v>
      </c>
      <c r="C2282" s="6" t="s">
        <v>1644</v>
      </c>
      <c r="D2282" s="5">
        <v>2006</v>
      </c>
      <c r="E2282" s="5">
        <v>10</v>
      </c>
      <c r="F2282" s="5">
        <v>30</v>
      </c>
      <c r="G2282" s="5">
        <v>92648</v>
      </c>
      <c r="H2282" s="5" t="s">
        <v>1370</v>
      </c>
      <c r="I2282" s="7">
        <v>5.9</v>
      </c>
      <c r="J2282" s="5">
        <v>30</v>
      </c>
      <c r="K2282" s="5">
        <v>7</v>
      </c>
      <c r="L2282" s="5">
        <v>7</v>
      </c>
      <c r="M2282" s="5">
        <v>3</v>
      </c>
      <c r="N2282" s="5">
        <v>13</v>
      </c>
      <c r="O2282" s="5">
        <v>21</v>
      </c>
      <c r="P2282" s="5">
        <v>21</v>
      </c>
      <c r="Q2282" s="5">
        <v>9</v>
      </c>
      <c r="R2282" s="5">
        <v>39</v>
      </c>
      <c r="S2282" s="5">
        <v>90</v>
      </c>
      <c r="T2282" s="4">
        <v>2700</v>
      </c>
      <c r="U2282" s="26">
        <f t="shared" si="70"/>
        <v>31.474815025611839</v>
      </c>
      <c r="V2282" s="26">
        <f t="shared" si="71"/>
        <v>944.24445076835514</v>
      </c>
      <c r="Z2282" s="4">
        <v>13</v>
      </c>
      <c r="AA2282" s="26">
        <v>144.20056076494086</v>
      </c>
      <c r="AB2282" s="26">
        <v>8796.2342066613928</v>
      </c>
    </row>
    <row r="2283" spans="1:28" x14ac:dyDescent="0.25">
      <c r="A2283" s="5" t="s">
        <v>1747</v>
      </c>
      <c r="B2283" s="6" t="s">
        <v>1643</v>
      </c>
      <c r="C2283" s="6" t="s">
        <v>1644</v>
      </c>
      <c r="D2283" s="5">
        <v>2005</v>
      </c>
      <c r="E2283" s="5">
        <v>11</v>
      </c>
      <c r="F2283" s="5">
        <v>10</v>
      </c>
      <c r="G2283" s="5">
        <v>93727</v>
      </c>
      <c r="H2283" s="5" t="s">
        <v>1645</v>
      </c>
      <c r="I2283" s="7">
        <v>3.9</v>
      </c>
      <c r="J2283" s="5">
        <v>19</v>
      </c>
      <c r="K2283" s="5">
        <v>10</v>
      </c>
      <c r="L2283" s="5">
        <v>0</v>
      </c>
      <c r="M2283" s="5">
        <v>10</v>
      </c>
      <c r="N2283" s="5">
        <v>10</v>
      </c>
      <c r="O2283" s="5">
        <v>30</v>
      </c>
      <c r="P2283" s="5">
        <v>0</v>
      </c>
      <c r="Q2283" s="5">
        <v>30</v>
      </c>
      <c r="R2283" s="5">
        <v>30</v>
      </c>
      <c r="S2283" s="5">
        <v>90</v>
      </c>
      <c r="T2283" s="4">
        <v>1710</v>
      </c>
      <c r="U2283" s="26">
        <f t="shared" si="70"/>
        <v>31.361107800843723</v>
      </c>
      <c r="V2283" s="26">
        <f t="shared" si="71"/>
        <v>595.86104821603078</v>
      </c>
      <c r="Z2283" s="4">
        <v>10</v>
      </c>
      <c r="AA2283" s="26">
        <v>44.554133809452964</v>
      </c>
      <c r="AB2283" s="26">
        <v>4455.413380945296</v>
      </c>
    </row>
    <row r="2284" spans="1:28" x14ac:dyDescent="0.25">
      <c r="A2284" s="5" t="s">
        <v>49</v>
      </c>
      <c r="B2284" s="6" t="s">
        <v>1643</v>
      </c>
      <c r="C2284" s="6" t="s">
        <v>1644</v>
      </c>
      <c r="D2284" s="5">
        <v>2005</v>
      </c>
      <c r="E2284" s="5">
        <v>11</v>
      </c>
      <c r="F2284" s="5">
        <v>36</v>
      </c>
      <c r="G2284" s="5">
        <v>91701</v>
      </c>
      <c r="H2284" s="5" t="s">
        <v>1370</v>
      </c>
      <c r="I2284" s="7">
        <v>4.5</v>
      </c>
      <c r="J2284" s="5">
        <v>28</v>
      </c>
      <c r="K2284" s="5">
        <v>5</v>
      </c>
      <c r="L2284" s="5">
        <v>0</v>
      </c>
      <c r="M2284" s="5">
        <v>10</v>
      </c>
      <c r="N2284" s="5">
        <v>15</v>
      </c>
      <c r="O2284" s="5">
        <v>15</v>
      </c>
      <c r="P2284" s="5">
        <v>0</v>
      </c>
      <c r="Q2284" s="5">
        <v>30</v>
      </c>
      <c r="R2284" s="5">
        <v>45</v>
      </c>
      <c r="S2284" s="5">
        <v>90</v>
      </c>
      <c r="T2284" s="4">
        <v>2520</v>
      </c>
      <c r="U2284" s="26">
        <f t="shared" si="70"/>
        <v>31.361107800843723</v>
      </c>
      <c r="V2284" s="26">
        <f t="shared" si="71"/>
        <v>878.11101842362427</v>
      </c>
      <c r="Z2284" s="4">
        <v>15</v>
      </c>
      <c r="AA2284" s="26">
        <v>20.76443260111148</v>
      </c>
      <c r="AB2284" s="26">
        <v>622.9329780333444</v>
      </c>
    </row>
    <row r="2285" spans="1:28" x14ac:dyDescent="0.25">
      <c r="A2285" s="5" t="s">
        <v>2006</v>
      </c>
      <c r="B2285" s="6" t="s">
        <v>1643</v>
      </c>
      <c r="C2285" s="6" t="s">
        <v>1644</v>
      </c>
      <c r="D2285" s="5">
        <v>2004</v>
      </c>
      <c r="E2285" s="5">
        <v>12</v>
      </c>
      <c r="F2285" s="5">
        <v>33</v>
      </c>
      <c r="G2285" s="5">
        <v>92509</v>
      </c>
      <c r="H2285" s="5" t="s">
        <v>1645</v>
      </c>
      <c r="I2285" s="7">
        <v>3.5</v>
      </c>
      <c r="J2285" s="5">
        <v>30</v>
      </c>
      <c r="K2285" s="5">
        <v>10</v>
      </c>
      <c r="L2285" s="5">
        <v>0</v>
      </c>
      <c r="M2285" s="5">
        <v>10</v>
      </c>
      <c r="N2285" s="5">
        <v>10</v>
      </c>
      <c r="O2285" s="5">
        <v>30</v>
      </c>
      <c r="P2285" s="5">
        <v>0</v>
      </c>
      <c r="Q2285" s="5">
        <v>30</v>
      </c>
      <c r="R2285" s="5">
        <v>30</v>
      </c>
      <c r="S2285" s="5">
        <v>90</v>
      </c>
      <c r="T2285" s="4">
        <v>2700</v>
      </c>
      <c r="U2285" s="26">
        <f t="shared" si="70"/>
        <v>31.246251137833571</v>
      </c>
      <c r="V2285" s="26">
        <f t="shared" si="71"/>
        <v>937.38753413500717</v>
      </c>
      <c r="Z2285" s="4">
        <v>15</v>
      </c>
      <c r="AA2285" s="26">
        <v>10.38221630055574</v>
      </c>
      <c r="AB2285" s="26">
        <v>51.9110815027787</v>
      </c>
    </row>
    <row r="2286" spans="1:28" x14ac:dyDescent="0.25">
      <c r="A2286" s="5" t="s">
        <v>2081</v>
      </c>
      <c r="B2286" s="6" t="s">
        <v>1730</v>
      </c>
      <c r="C2286" s="6" t="s">
        <v>1151</v>
      </c>
      <c r="D2286" s="5">
        <v>2004</v>
      </c>
      <c r="E2286" s="5">
        <v>12</v>
      </c>
      <c r="F2286" s="5">
        <v>37</v>
      </c>
      <c r="G2286" s="5">
        <v>92028</v>
      </c>
      <c r="H2286" s="5" t="s">
        <v>1645</v>
      </c>
      <c r="I2286" s="7">
        <v>7.8</v>
      </c>
      <c r="J2286" s="5">
        <v>60</v>
      </c>
      <c r="K2286" s="5">
        <v>5</v>
      </c>
      <c r="L2286" s="5">
        <v>5</v>
      </c>
      <c r="M2286" s="5">
        <v>5</v>
      </c>
      <c r="N2286" s="5">
        <v>15</v>
      </c>
      <c r="O2286" s="5">
        <v>15</v>
      </c>
      <c r="P2286" s="5">
        <v>15</v>
      </c>
      <c r="Q2286" s="5">
        <v>15</v>
      </c>
      <c r="R2286" s="5">
        <v>45</v>
      </c>
      <c r="S2286" s="5">
        <v>90</v>
      </c>
      <c r="T2286" s="4">
        <v>5400</v>
      </c>
      <c r="U2286" s="26">
        <f t="shared" si="70"/>
        <v>31.246251137833571</v>
      </c>
      <c r="V2286" s="26">
        <f t="shared" si="71"/>
        <v>1874.7750682700143</v>
      </c>
      <c r="Z2286" s="4">
        <v>13</v>
      </c>
      <c r="AA2286" s="26">
        <v>18.025070095617608</v>
      </c>
      <c r="AB2286" s="26">
        <v>901.25350478088035</v>
      </c>
    </row>
    <row r="2287" spans="1:28" x14ac:dyDescent="0.25">
      <c r="A2287" s="5" t="s">
        <v>2278</v>
      </c>
      <c r="B2287" s="6" t="s">
        <v>1643</v>
      </c>
      <c r="C2287" s="6" t="s">
        <v>1644</v>
      </c>
      <c r="D2287" s="5">
        <v>2004</v>
      </c>
      <c r="E2287" s="5">
        <v>12</v>
      </c>
      <c r="F2287" s="5">
        <v>49</v>
      </c>
      <c r="G2287" s="5">
        <v>94928</v>
      </c>
      <c r="H2287" s="5" t="s">
        <v>1645</v>
      </c>
      <c r="I2287" s="7">
        <v>6.2</v>
      </c>
      <c r="J2287" s="5">
        <v>60</v>
      </c>
      <c r="K2287" s="5">
        <v>10</v>
      </c>
      <c r="L2287" s="5">
        <v>20</v>
      </c>
      <c r="M2287" s="5">
        <v>0</v>
      </c>
      <c r="N2287" s="5">
        <v>0</v>
      </c>
      <c r="O2287" s="5">
        <v>30</v>
      </c>
      <c r="P2287" s="5">
        <v>60</v>
      </c>
      <c r="Q2287" s="5">
        <v>0</v>
      </c>
      <c r="R2287" s="5">
        <v>0</v>
      </c>
      <c r="S2287" s="5">
        <v>90</v>
      </c>
      <c r="T2287" s="4">
        <v>5400</v>
      </c>
      <c r="U2287" s="26">
        <f t="shared" si="70"/>
        <v>31.246251137833571</v>
      </c>
      <c r="V2287" s="26">
        <f t="shared" si="71"/>
        <v>1874.7750682700143</v>
      </c>
      <c r="Z2287" s="4">
        <v>8</v>
      </c>
      <c r="AA2287" s="26">
        <v>5.0553143618207717</v>
      </c>
      <c r="AB2287" s="26">
        <v>151.65943085462314</v>
      </c>
    </row>
    <row r="2288" spans="1:28" x14ac:dyDescent="0.25">
      <c r="A2288" s="5" t="s">
        <v>2915</v>
      </c>
      <c r="B2288" s="6" t="s">
        <v>1643</v>
      </c>
      <c r="C2288" s="6" t="s">
        <v>1644</v>
      </c>
      <c r="D2288" s="5">
        <v>2004</v>
      </c>
      <c r="E2288" s="5">
        <v>12</v>
      </c>
      <c r="F2288" s="5">
        <v>1</v>
      </c>
      <c r="G2288" s="5">
        <v>94550</v>
      </c>
      <c r="H2288" s="5" t="s">
        <v>1370</v>
      </c>
      <c r="I2288" s="7">
        <v>6.8</v>
      </c>
      <c r="J2288" s="5">
        <v>56</v>
      </c>
      <c r="K2288" s="5">
        <v>10</v>
      </c>
      <c r="L2288" s="5">
        <v>5</v>
      </c>
      <c r="M2288" s="5">
        <v>5</v>
      </c>
      <c r="N2288" s="5">
        <v>10</v>
      </c>
      <c r="O2288" s="5">
        <v>30</v>
      </c>
      <c r="P2288" s="5">
        <v>15</v>
      </c>
      <c r="Q2288" s="5">
        <v>15</v>
      </c>
      <c r="R2288" s="5">
        <v>30</v>
      </c>
      <c r="S2288" s="5">
        <v>90</v>
      </c>
      <c r="T2288" s="4">
        <v>5040</v>
      </c>
      <c r="U2288" s="26">
        <f t="shared" si="70"/>
        <v>31.246251137833571</v>
      </c>
      <c r="V2288" s="26">
        <f t="shared" si="71"/>
        <v>1749.7900637186799</v>
      </c>
      <c r="Z2288" s="4">
        <v>8</v>
      </c>
      <c r="AA2288" s="26">
        <v>12.63828590455193</v>
      </c>
      <c r="AB2288" s="26">
        <v>505.53143618207719</v>
      </c>
    </row>
    <row r="2289" spans="1:28" x14ac:dyDescent="0.25">
      <c r="A2289" s="5" t="s">
        <v>212</v>
      </c>
      <c r="B2289" s="6" t="s">
        <v>1643</v>
      </c>
      <c r="C2289" s="6" t="s">
        <v>1644</v>
      </c>
      <c r="D2289" s="5">
        <v>2004</v>
      </c>
      <c r="E2289" s="5">
        <v>12</v>
      </c>
      <c r="F2289" s="5">
        <v>37</v>
      </c>
      <c r="G2289" s="5">
        <v>92065</v>
      </c>
      <c r="H2289" s="5" t="s">
        <v>1370</v>
      </c>
      <c r="I2289" s="7">
        <v>5.9</v>
      </c>
      <c r="J2289" s="5">
        <v>100</v>
      </c>
      <c r="K2289" s="5">
        <v>0</v>
      </c>
      <c r="L2289" s="5">
        <v>0</v>
      </c>
      <c r="M2289" s="5">
        <v>12</v>
      </c>
      <c r="N2289" s="5">
        <v>18</v>
      </c>
      <c r="O2289" s="5">
        <v>0</v>
      </c>
      <c r="P2289" s="5">
        <v>0</v>
      </c>
      <c r="Q2289" s="5">
        <v>36</v>
      </c>
      <c r="R2289" s="5">
        <v>54</v>
      </c>
      <c r="S2289" s="5">
        <v>90</v>
      </c>
      <c r="T2289" s="4">
        <v>9000</v>
      </c>
      <c r="U2289" s="26">
        <f t="shared" si="70"/>
        <v>31.246251137833571</v>
      </c>
      <c r="V2289" s="26">
        <f t="shared" si="71"/>
        <v>3124.6251137833569</v>
      </c>
      <c r="Z2289" s="4">
        <v>16</v>
      </c>
      <c r="AA2289" s="26">
        <v>15.637219305997721</v>
      </c>
      <c r="AB2289" s="26">
        <v>547.30267570992021</v>
      </c>
    </row>
    <row r="2290" spans="1:28" x14ac:dyDescent="0.25">
      <c r="A2290" s="5" t="s">
        <v>2047</v>
      </c>
      <c r="B2290" s="6" t="s">
        <v>1643</v>
      </c>
      <c r="C2290" s="6" t="s">
        <v>1644</v>
      </c>
      <c r="D2290" s="5">
        <v>2003</v>
      </c>
      <c r="E2290" s="5">
        <v>13</v>
      </c>
      <c r="F2290" s="5">
        <v>36</v>
      </c>
      <c r="G2290" s="5">
        <v>92354</v>
      </c>
      <c r="H2290" s="5" t="s">
        <v>1645</v>
      </c>
      <c r="I2290" s="7">
        <v>6</v>
      </c>
      <c r="J2290" s="5">
        <v>63</v>
      </c>
      <c r="K2290" s="5">
        <v>8</v>
      </c>
      <c r="L2290" s="5">
        <v>4</v>
      </c>
      <c r="M2290" s="5">
        <v>8</v>
      </c>
      <c r="N2290" s="5">
        <v>10</v>
      </c>
      <c r="O2290" s="5">
        <v>24</v>
      </c>
      <c r="P2290" s="5">
        <v>12</v>
      </c>
      <c r="Q2290" s="5">
        <v>24</v>
      </c>
      <c r="R2290" s="5">
        <v>30</v>
      </c>
      <c r="S2290" s="5">
        <v>90</v>
      </c>
      <c r="T2290" s="4">
        <v>5670</v>
      </c>
      <c r="U2290" s="26">
        <f t="shared" si="70"/>
        <v>31.130227518959913</v>
      </c>
      <c r="V2290" s="26">
        <f t="shared" si="71"/>
        <v>1961.2043336944746</v>
      </c>
      <c r="Z2290" s="4">
        <v>10</v>
      </c>
      <c r="AA2290" s="26">
        <v>30.551406040767745</v>
      </c>
      <c r="AB2290" s="26">
        <v>916.54218122303234</v>
      </c>
    </row>
    <row r="2291" spans="1:28" x14ac:dyDescent="0.25">
      <c r="A2291" s="5" t="s">
        <v>2251</v>
      </c>
      <c r="B2291" s="6" t="s">
        <v>1643</v>
      </c>
      <c r="C2291" s="6" t="s">
        <v>1644</v>
      </c>
      <c r="D2291" s="5">
        <v>2003</v>
      </c>
      <c r="E2291" s="5">
        <v>13</v>
      </c>
      <c r="F2291" s="5">
        <v>44</v>
      </c>
      <c r="G2291" s="5">
        <v>95062</v>
      </c>
      <c r="H2291" s="5" t="s">
        <v>1645</v>
      </c>
      <c r="I2291" s="7">
        <v>2</v>
      </c>
      <c r="J2291" s="5">
        <v>29</v>
      </c>
      <c r="K2291" s="5">
        <v>4</v>
      </c>
      <c r="L2291" s="5">
        <v>1</v>
      </c>
      <c r="M2291" s="5">
        <v>10</v>
      </c>
      <c r="N2291" s="5">
        <v>15</v>
      </c>
      <c r="O2291" s="5">
        <v>12</v>
      </c>
      <c r="P2291" s="5">
        <v>3</v>
      </c>
      <c r="Q2291" s="5">
        <v>30</v>
      </c>
      <c r="R2291" s="5">
        <v>45</v>
      </c>
      <c r="S2291" s="5">
        <v>90</v>
      </c>
      <c r="T2291" s="4">
        <v>2610</v>
      </c>
      <c r="U2291" s="26">
        <f t="shared" si="70"/>
        <v>31.130227518959913</v>
      </c>
      <c r="V2291" s="26">
        <f t="shared" si="71"/>
        <v>902.7765980498375</v>
      </c>
      <c r="Z2291" s="4">
        <v>4</v>
      </c>
      <c r="AA2291" s="26">
        <v>49.868258580832034</v>
      </c>
      <c r="AB2291" s="26">
        <v>2992.095514849922</v>
      </c>
    </row>
    <row r="2292" spans="1:28" x14ac:dyDescent="0.25">
      <c r="A2292" s="5" t="s">
        <v>3003</v>
      </c>
      <c r="B2292" s="6" t="s">
        <v>1660</v>
      </c>
      <c r="C2292" s="6" t="s">
        <v>1151</v>
      </c>
      <c r="D2292" s="5">
        <v>2003</v>
      </c>
      <c r="E2292" s="5">
        <v>13</v>
      </c>
      <c r="F2292" s="5">
        <v>15</v>
      </c>
      <c r="G2292" s="5">
        <v>93314</v>
      </c>
      <c r="H2292" s="5" t="s">
        <v>1370</v>
      </c>
      <c r="I2292" s="7">
        <v>4.8</v>
      </c>
      <c r="J2292" s="5">
        <v>67</v>
      </c>
      <c r="K2292" s="5">
        <v>8</v>
      </c>
      <c r="L2292" s="5">
        <v>4</v>
      </c>
      <c r="M2292" s="5">
        <v>8</v>
      </c>
      <c r="N2292" s="5">
        <v>10</v>
      </c>
      <c r="O2292" s="5">
        <v>24</v>
      </c>
      <c r="P2292" s="5">
        <v>12</v>
      </c>
      <c r="Q2292" s="5">
        <v>24</v>
      </c>
      <c r="R2292" s="5">
        <v>30</v>
      </c>
      <c r="S2292" s="5">
        <v>90</v>
      </c>
      <c r="T2292" s="4">
        <v>6030</v>
      </c>
      <c r="U2292" s="26">
        <f t="shared" si="70"/>
        <v>31.130227518959913</v>
      </c>
      <c r="V2292" s="26">
        <f t="shared" si="71"/>
        <v>2085.7252437703141</v>
      </c>
      <c r="Z2292" s="4">
        <v>11</v>
      </c>
      <c r="AA2292" s="26">
        <v>8.943947598136436</v>
      </c>
      <c r="AB2292" s="26">
        <v>8.943947598136436</v>
      </c>
    </row>
    <row r="2293" spans="1:28" x14ac:dyDescent="0.25">
      <c r="A2293" s="5" t="s">
        <v>37</v>
      </c>
      <c r="B2293" s="6" t="s">
        <v>1660</v>
      </c>
      <c r="C2293" s="6" t="s">
        <v>1151</v>
      </c>
      <c r="D2293" s="5">
        <v>2003</v>
      </c>
      <c r="E2293" s="5">
        <v>13</v>
      </c>
      <c r="F2293" s="5">
        <v>34</v>
      </c>
      <c r="G2293" s="5">
        <v>95693</v>
      </c>
      <c r="H2293" s="5" t="s">
        <v>1370</v>
      </c>
      <c r="I2293" s="7">
        <v>8</v>
      </c>
      <c r="J2293" s="5">
        <v>40</v>
      </c>
      <c r="K2293" s="5">
        <v>10</v>
      </c>
      <c r="L2293" s="5">
        <v>5</v>
      </c>
      <c r="M2293" s="5">
        <v>10</v>
      </c>
      <c r="N2293" s="5">
        <v>5</v>
      </c>
      <c r="O2293" s="5">
        <v>30</v>
      </c>
      <c r="P2293" s="5">
        <v>15</v>
      </c>
      <c r="Q2293" s="5">
        <v>30</v>
      </c>
      <c r="R2293" s="5">
        <v>15</v>
      </c>
      <c r="S2293" s="5">
        <v>90</v>
      </c>
      <c r="T2293" s="4">
        <v>3600</v>
      </c>
      <c r="U2293" s="26">
        <f t="shared" si="70"/>
        <v>31.130227518959913</v>
      </c>
      <c r="V2293" s="26">
        <f t="shared" si="71"/>
        <v>1245.2091007583965</v>
      </c>
      <c r="Z2293" s="4">
        <v>10</v>
      </c>
      <c r="AA2293" s="26">
        <v>24.186529782274466</v>
      </c>
      <c r="AB2293" s="26">
        <v>846.52854237960628</v>
      </c>
    </row>
    <row r="2294" spans="1:28" x14ac:dyDescent="0.25">
      <c r="A2294" s="5" t="s">
        <v>1958</v>
      </c>
      <c r="B2294" s="6" t="s">
        <v>1730</v>
      </c>
      <c r="C2294" s="6" t="s">
        <v>1151</v>
      </c>
      <c r="D2294" s="5">
        <v>2002</v>
      </c>
      <c r="E2294" s="5">
        <v>14</v>
      </c>
      <c r="F2294" s="5">
        <v>30</v>
      </c>
      <c r="G2294" s="5">
        <v>90620</v>
      </c>
      <c r="H2294" s="5" t="s">
        <v>1645</v>
      </c>
      <c r="I2294" s="7">
        <v>5.9</v>
      </c>
      <c r="J2294" s="5">
        <v>100</v>
      </c>
      <c r="K2294" s="5">
        <v>10</v>
      </c>
      <c r="L2294" s="5">
        <v>5</v>
      </c>
      <c r="M2294" s="5">
        <v>10</v>
      </c>
      <c r="N2294" s="5">
        <v>5</v>
      </c>
      <c r="O2294" s="5">
        <v>30</v>
      </c>
      <c r="P2294" s="5">
        <v>15</v>
      </c>
      <c r="Q2294" s="5">
        <v>30</v>
      </c>
      <c r="R2294" s="5">
        <v>15</v>
      </c>
      <c r="S2294" s="5">
        <v>90</v>
      </c>
      <c r="T2294" s="4">
        <v>9000</v>
      </c>
      <c r="U2294" s="26">
        <f t="shared" si="70"/>
        <v>31.013019068821997</v>
      </c>
      <c r="V2294" s="26">
        <f t="shared" si="71"/>
        <v>3101.3019068821995</v>
      </c>
      <c r="Z2294" s="4">
        <v>14</v>
      </c>
      <c r="AA2294" s="26">
        <v>7.7554780307150795</v>
      </c>
      <c r="AB2294" s="26">
        <v>232.66434092145238</v>
      </c>
    </row>
    <row r="2295" spans="1:28" x14ac:dyDescent="0.25">
      <c r="A2295" s="5" t="s">
        <v>1961</v>
      </c>
      <c r="B2295" s="6" t="s">
        <v>1730</v>
      </c>
      <c r="C2295" s="6" t="s">
        <v>1151</v>
      </c>
      <c r="D2295" s="5">
        <v>2002</v>
      </c>
      <c r="E2295" s="5">
        <v>14</v>
      </c>
      <c r="F2295" s="5">
        <v>30</v>
      </c>
      <c r="G2295" s="5">
        <v>92677</v>
      </c>
      <c r="H2295" s="5" t="s">
        <v>1645</v>
      </c>
      <c r="I2295" s="7">
        <v>3.8</v>
      </c>
      <c r="J2295" s="5">
        <v>40</v>
      </c>
      <c r="K2295" s="5">
        <v>10</v>
      </c>
      <c r="L2295" s="5">
        <v>0</v>
      </c>
      <c r="M2295" s="5">
        <v>10</v>
      </c>
      <c r="N2295" s="5">
        <v>10</v>
      </c>
      <c r="O2295" s="5">
        <v>30</v>
      </c>
      <c r="P2295" s="5">
        <v>0</v>
      </c>
      <c r="Q2295" s="5">
        <v>30</v>
      </c>
      <c r="R2295" s="5">
        <v>30</v>
      </c>
      <c r="S2295" s="5">
        <v>90</v>
      </c>
      <c r="T2295" s="4">
        <v>3600</v>
      </c>
      <c r="U2295" s="26">
        <f t="shared" si="70"/>
        <v>31.013019068821997</v>
      </c>
      <c r="V2295" s="26">
        <f t="shared" si="71"/>
        <v>1240.5207627528798</v>
      </c>
      <c r="Z2295" s="4">
        <v>4</v>
      </c>
      <c r="AA2295" s="26">
        <v>32.414368077540821</v>
      </c>
      <c r="AB2295" s="26">
        <v>1847.6189804198268</v>
      </c>
    </row>
    <row r="2296" spans="1:28" x14ac:dyDescent="0.25">
      <c r="A2296" s="5" t="s">
        <v>3411</v>
      </c>
      <c r="B2296" s="6" t="s">
        <v>1660</v>
      </c>
      <c r="C2296" s="6" t="s">
        <v>1151</v>
      </c>
      <c r="D2296" s="5">
        <v>2002</v>
      </c>
      <c r="E2296" s="5">
        <v>14</v>
      </c>
      <c r="F2296" s="5">
        <v>33</v>
      </c>
      <c r="G2296" s="5">
        <v>92883</v>
      </c>
      <c r="H2296" s="5" t="s">
        <v>1370</v>
      </c>
      <c r="I2296" s="7">
        <v>7.5</v>
      </c>
      <c r="J2296" s="5">
        <v>37</v>
      </c>
      <c r="K2296" s="5">
        <v>5</v>
      </c>
      <c r="L2296" s="5">
        <v>0</v>
      </c>
      <c r="M2296" s="5">
        <v>10</v>
      </c>
      <c r="N2296" s="5">
        <v>15</v>
      </c>
      <c r="O2296" s="5">
        <v>15</v>
      </c>
      <c r="P2296" s="5">
        <v>0</v>
      </c>
      <c r="Q2296" s="5">
        <v>30</v>
      </c>
      <c r="R2296" s="5">
        <v>45</v>
      </c>
      <c r="S2296" s="5">
        <v>90</v>
      </c>
      <c r="T2296" s="4">
        <v>3330</v>
      </c>
      <c r="U2296" s="26">
        <f t="shared" si="70"/>
        <v>31.013019068821997</v>
      </c>
      <c r="V2296" s="26">
        <f t="shared" si="71"/>
        <v>1147.4817055464139</v>
      </c>
      <c r="Z2296" s="4">
        <v>3</v>
      </c>
      <c r="AA2296" s="26">
        <v>29.823645588690088</v>
      </c>
      <c r="AB2296" s="26">
        <v>2982.3645588690088</v>
      </c>
    </row>
    <row r="2297" spans="1:28" x14ac:dyDescent="0.25">
      <c r="A2297" s="5" t="s">
        <v>34</v>
      </c>
      <c r="B2297" s="6" t="s">
        <v>1643</v>
      </c>
      <c r="C2297" s="6" t="s">
        <v>1644</v>
      </c>
      <c r="D2297" s="5">
        <v>2002</v>
      </c>
      <c r="E2297" s="5">
        <v>14</v>
      </c>
      <c r="F2297" s="5">
        <v>34</v>
      </c>
      <c r="G2297" s="5">
        <v>95759</v>
      </c>
      <c r="H2297" s="5" t="s">
        <v>1370</v>
      </c>
      <c r="I2297" s="7">
        <v>2.8</v>
      </c>
      <c r="J2297" s="5">
        <v>20</v>
      </c>
      <c r="K2297" s="5">
        <v>8</v>
      </c>
      <c r="L2297" s="5">
        <v>12</v>
      </c>
      <c r="M2297" s="5">
        <v>6</v>
      </c>
      <c r="N2297" s="5">
        <v>4</v>
      </c>
      <c r="O2297" s="5">
        <v>24</v>
      </c>
      <c r="P2297" s="5">
        <v>36</v>
      </c>
      <c r="Q2297" s="5">
        <v>18</v>
      </c>
      <c r="R2297" s="5">
        <v>12</v>
      </c>
      <c r="S2297" s="5">
        <v>90</v>
      </c>
      <c r="T2297" s="4">
        <v>1800</v>
      </c>
      <c r="U2297" s="26">
        <f t="shared" si="70"/>
        <v>31.013019068821997</v>
      </c>
      <c r="V2297" s="26">
        <f t="shared" si="71"/>
        <v>620.26038137643991</v>
      </c>
      <c r="Z2297" s="4">
        <v>13</v>
      </c>
      <c r="AA2297" s="26">
        <v>11.587545061468463</v>
      </c>
      <c r="AB2297" s="26">
        <v>173.81317592202694</v>
      </c>
    </row>
    <row r="2298" spans="1:28" x14ac:dyDescent="0.25">
      <c r="A2298" s="5" t="s">
        <v>2316</v>
      </c>
      <c r="B2298" s="6" t="s">
        <v>1643</v>
      </c>
      <c r="C2298" s="6" t="s">
        <v>1644</v>
      </c>
      <c r="D2298" s="5">
        <v>2001</v>
      </c>
      <c r="E2298" s="5">
        <v>15</v>
      </c>
      <c r="F2298" s="5">
        <v>56</v>
      </c>
      <c r="G2298" s="5">
        <v>93023</v>
      </c>
      <c r="H2298" s="5" t="s">
        <v>1645</v>
      </c>
      <c r="I2298" s="7">
        <v>5</v>
      </c>
      <c r="J2298" s="5">
        <v>100</v>
      </c>
      <c r="K2298" s="5">
        <v>10</v>
      </c>
      <c r="L2298" s="5">
        <v>5</v>
      </c>
      <c r="M2298" s="5">
        <v>5</v>
      </c>
      <c r="N2298" s="5">
        <v>10</v>
      </c>
      <c r="O2298" s="5">
        <v>30</v>
      </c>
      <c r="P2298" s="5">
        <v>15</v>
      </c>
      <c r="Q2298" s="5">
        <v>15</v>
      </c>
      <c r="R2298" s="5">
        <v>30</v>
      </c>
      <c r="S2298" s="5">
        <v>90</v>
      </c>
      <c r="T2298" s="4">
        <v>9000</v>
      </c>
      <c r="U2298" s="26">
        <f t="shared" si="70"/>
        <v>30.89460754505874</v>
      </c>
      <c r="V2298" s="26">
        <f t="shared" si="71"/>
        <v>3089.4607545058739</v>
      </c>
      <c r="Z2298" s="4">
        <v>14</v>
      </c>
      <c r="AA2298" s="26">
        <v>7.7554780307150795</v>
      </c>
      <c r="AB2298" s="26">
        <v>473.08415987361985</v>
      </c>
    </row>
    <row r="2299" spans="1:28" x14ac:dyDescent="0.25">
      <c r="A2299" s="5" t="s">
        <v>3280</v>
      </c>
      <c r="B2299" s="6" t="s">
        <v>1660</v>
      </c>
      <c r="C2299" s="6" t="s">
        <v>1151</v>
      </c>
      <c r="D2299" s="5">
        <v>2000</v>
      </c>
      <c r="E2299" s="5">
        <v>16</v>
      </c>
      <c r="F2299" s="5">
        <v>30</v>
      </c>
      <c r="G2299" s="5">
        <v>92647</v>
      </c>
      <c r="H2299" s="5" t="s">
        <v>1370</v>
      </c>
      <c r="I2299" s="7">
        <v>4.0999999999999996</v>
      </c>
      <c r="J2299" s="5">
        <v>40</v>
      </c>
      <c r="K2299" s="5">
        <v>2</v>
      </c>
      <c r="L2299" s="5">
        <v>4</v>
      </c>
      <c r="M2299" s="5">
        <v>4</v>
      </c>
      <c r="N2299" s="5">
        <v>20</v>
      </c>
      <c r="O2299" s="5">
        <v>6</v>
      </c>
      <c r="P2299" s="5">
        <v>12</v>
      </c>
      <c r="Q2299" s="5">
        <v>12</v>
      </c>
      <c r="R2299" s="5">
        <v>60</v>
      </c>
      <c r="S2299" s="5">
        <v>90</v>
      </c>
      <c r="T2299" s="4">
        <v>3600</v>
      </c>
      <c r="U2299" s="26">
        <f t="shared" si="70"/>
        <v>30.774974328883673</v>
      </c>
      <c r="V2299" s="26">
        <f t="shared" si="71"/>
        <v>1230.9989731553469</v>
      </c>
      <c r="Z2299" s="4">
        <v>14</v>
      </c>
      <c r="AA2299" s="26">
        <v>10.340637374286771</v>
      </c>
      <c r="AB2299" s="26">
        <v>320.55975860288993</v>
      </c>
    </row>
    <row r="2300" spans="1:28" x14ac:dyDescent="0.25">
      <c r="A2300" s="5" t="s">
        <v>2517</v>
      </c>
      <c r="B2300" s="6" t="s">
        <v>1643</v>
      </c>
      <c r="C2300" s="6" t="s">
        <v>1644</v>
      </c>
      <c r="D2300" s="5">
        <v>1993</v>
      </c>
      <c r="E2300" s="5">
        <v>23</v>
      </c>
      <c r="F2300" s="5">
        <v>19</v>
      </c>
      <c r="G2300" s="5">
        <v>90731</v>
      </c>
      <c r="H2300" s="5" t="s">
        <v>2097</v>
      </c>
      <c r="I2300" s="7">
        <v>3.9</v>
      </c>
      <c r="J2300" s="5">
        <v>20</v>
      </c>
      <c r="K2300" s="5">
        <v>10</v>
      </c>
      <c r="L2300" s="5">
        <v>4</v>
      </c>
      <c r="M2300" s="5">
        <v>10</v>
      </c>
      <c r="N2300" s="5">
        <v>6</v>
      </c>
      <c r="O2300" s="5">
        <v>30</v>
      </c>
      <c r="P2300" s="5">
        <v>12</v>
      </c>
      <c r="Q2300" s="5">
        <v>30</v>
      </c>
      <c r="R2300" s="5">
        <v>18</v>
      </c>
      <c r="S2300" s="5">
        <v>90</v>
      </c>
      <c r="T2300" s="4">
        <v>1800</v>
      </c>
      <c r="U2300" s="26">
        <f t="shared" si="70"/>
        <v>29.901686746987956</v>
      </c>
      <c r="V2300" s="26">
        <f t="shared" si="71"/>
        <v>598.03373493975914</v>
      </c>
      <c r="Z2300" s="4">
        <v>1</v>
      </c>
      <c r="AA2300" s="26">
        <v>39.513417716963993</v>
      </c>
      <c r="AB2300" s="26">
        <v>750.75493662231588</v>
      </c>
    </row>
    <row r="2301" spans="1:28" x14ac:dyDescent="0.25">
      <c r="A2301" s="5" t="s">
        <v>2769</v>
      </c>
      <c r="B2301" s="6" t="s">
        <v>1643</v>
      </c>
      <c r="C2301" s="6" t="s">
        <v>1644</v>
      </c>
      <c r="D2301" s="5">
        <v>1993</v>
      </c>
      <c r="E2301" s="5">
        <v>23</v>
      </c>
      <c r="F2301" s="5">
        <v>42</v>
      </c>
      <c r="G2301" s="5">
        <v>93455</v>
      </c>
      <c r="H2301" s="5" t="s">
        <v>2097</v>
      </c>
      <c r="I2301" s="7">
        <v>7</v>
      </c>
      <c r="J2301" s="5">
        <v>61</v>
      </c>
      <c r="K2301" s="5">
        <v>10</v>
      </c>
      <c r="L2301" s="5">
        <v>5</v>
      </c>
      <c r="M2301" s="5">
        <v>10</v>
      </c>
      <c r="N2301" s="5">
        <v>5</v>
      </c>
      <c r="O2301" s="5">
        <v>30</v>
      </c>
      <c r="P2301" s="5">
        <v>15</v>
      </c>
      <c r="Q2301" s="5">
        <v>30</v>
      </c>
      <c r="R2301" s="5">
        <v>15</v>
      </c>
      <c r="S2301" s="5">
        <v>90</v>
      </c>
      <c r="T2301" s="4">
        <v>5490</v>
      </c>
      <c r="U2301" s="26">
        <f t="shared" si="70"/>
        <v>29.901686746987956</v>
      </c>
      <c r="V2301" s="26">
        <f t="shared" si="71"/>
        <v>1824.0028915662654</v>
      </c>
      <c r="Z2301" s="4">
        <v>8</v>
      </c>
      <c r="AA2301" s="26">
        <v>17.693600266372702</v>
      </c>
      <c r="AB2301" s="26">
        <v>548.5016082575537</v>
      </c>
    </row>
    <row r="2302" spans="1:28" x14ac:dyDescent="0.25">
      <c r="A2302" s="5" t="s">
        <v>2660</v>
      </c>
      <c r="B2302" s="6" t="s">
        <v>1643</v>
      </c>
      <c r="C2302" s="6" t="s">
        <v>1644</v>
      </c>
      <c r="D2302" s="5">
        <v>1992</v>
      </c>
      <c r="E2302" s="5">
        <v>24</v>
      </c>
      <c r="F2302" s="5">
        <v>34</v>
      </c>
      <c r="G2302" s="5">
        <v>95693</v>
      </c>
      <c r="H2302" s="5" t="s">
        <v>2097</v>
      </c>
      <c r="I2302" s="7">
        <v>1.9</v>
      </c>
      <c r="J2302" s="5">
        <v>19</v>
      </c>
      <c r="K2302" s="5">
        <v>10</v>
      </c>
      <c r="L2302" s="5">
        <v>10</v>
      </c>
      <c r="M2302" s="5">
        <v>10</v>
      </c>
      <c r="N2302" s="5">
        <v>0</v>
      </c>
      <c r="O2302" s="5">
        <v>30</v>
      </c>
      <c r="P2302" s="5">
        <v>30</v>
      </c>
      <c r="Q2302" s="5">
        <v>30</v>
      </c>
      <c r="R2302" s="5">
        <v>0</v>
      </c>
      <c r="S2302" s="5">
        <v>90</v>
      </c>
      <c r="T2302" s="4">
        <v>1710</v>
      </c>
      <c r="U2302" s="26">
        <f t="shared" si="70"/>
        <v>29.771561177130621</v>
      </c>
      <c r="V2302" s="26">
        <f t="shared" si="71"/>
        <v>565.65966236548184</v>
      </c>
      <c r="Z2302" s="4">
        <v>13</v>
      </c>
      <c r="AA2302" s="26">
        <v>109.43792558053548</v>
      </c>
      <c r="AB2302" s="26">
        <v>6456.8376092515928</v>
      </c>
    </row>
    <row r="2303" spans="1:28" x14ac:dyDescent="0.25">
      <c r="A2303" s="5" t="s">
        <v>2533</v>
      </c>
      <c r="B2303" s="6" t="s">
        <v>1643</v>
      </c>
      <c r="C2303" s="6" t="s">
        <v>1644</v>
      </c>
      <c r="D2303" s="5">
        <v>1987</v>
      </c>
      <c r="E2303" s="5">
        <v>29</v>
      </c>
      <c r="F2303" s="5">
        <v>20</v>
      </c>
      <c r="G2303" s="5">
        <v>93636</v>
      </c>
      <c r="H2303" s="5" t="s">
        <v>2097</v>
      </c>
      <c r="I2303" s="7">
        <v>8</v>
      </c>
      <c r="J2303" s="5">
        <v>71</v>
      </c>
      <c r="K2303" s="5">
        <v>10</v>
      </c>
      <c r="L2303" s="5">
        <v>4</v>
      </c>
      <c r="M2303" s="5">
        <v>6</v>
      </c>
      <c r="N2303" s="5">
        <v>10</v>
      </c>
      <c r="O2303" s="5">
        <v>30</v>
      </c>
      <c r="P2303" s="5">
        <v>12</v>
      </c>
      <c r="Q2303" s="5">
        <v>18</v>
      </c>
      <c r="R2303" s="5">
        <v>30</v>
      </c>
      <c r="S2303" s="5">
        <v>90</v>
      </c>
      <c r="T2303" s="4">
        <v>6390</v>
      </c>
      <c r="U2303" s="26">
        <f t="shared" si="70"/>
        <v>29.099347467176816</v>
      </c>
      <c r="V2303" s="26">
        <f t="shared" si="71"/>
        <v>2066.0536701695542</v>
      </c>
      <c r="Z2303" s="4">
        <v>12</v>
      </c>
      <c r="AA2303" s="26">
        <v>65.409986161347177</v>
      </c>
      <c r="AB2303" s="26">
        <v>2681.8094326152341</v>
      </c>
    </row>
    <row r="2304" spans="1:28" x14ac:dyDescent="0.25">
      <c r="A2304" s="5" t="s">
        <v>163</v>
      </c>
      <c r="B2304" s="6" t="s">
        <v>1660</v>
      </c>
      <c r="C2304" s="6" t="s">
        <v>1151</v>
      </c>
      <c r="D2304" s="5">
        <v>1987</v>
      </c>
      <c r="E2304" s="5">
        <v>29</v>
      </c>
      <c r="F2304" s="5">
        <v>37</v>
      </c>
      <c r="G2304" s="5">
        <v>92020</v>
      </c>
      <c r="H2304" s="5" t="s">
        <v>2097</v>
      </c>
      <c r="I2304" s="7">
        <v>4</v>
      </c>
      <c r="J2304" s="5">
        <v>35</v>
      </c>
      <c r="K2304" s="5">
        <v>10</v>
      </c>
      <c r="L2304" s="5">
        <v>0</v>
      </c>
      <c r="M2304" s="5">
        <v>10</v>
      </c>
      <c r="N2304" s="5">
        <v>10</v>
      </c>
      <c r="O2304" s="5">
        <v>30</v>
      </c>
      <c r="P2304" s="5">
        <v>0</v>
      </c>
      <c r="Q2304" s="5">
        <v>30</v>
      </c>
      <c r="R2304" s="5">
        <v>30</v>
      </c>
      <c r="S2304" s="5">
        <v>90</v>
      </c>
      <c r="T2304" s="4">
        <v>3150</v>
      </c>
      <c r="U2304" s="26">
        <f t="shared" si="70"/>
        <v>29.099347467176816</v>
      </c>
      <c r="V2304" s="26">
        <f t="shared" si="71"/>
        <v>1018.4771613511886</v>
      </c>
      <c r="Z2304" s="4">
        <v>12</v>
      </c>
      <c r="AA2304" s="26">
        <v>17.955682475663931</v>
      </c>
      <c r="AB2304" s="26">
        <v>0</v>
      </c>
    </row>
    <row r="2305" spans="1:28" x14ac:dyDescent="0.25">
      <c r="A2305" s="5" t="s">
        <v>2352</v>
      </c>
      <c r="B2305" s="6" t="s">
        <v>1643</v>
      </c>
      <c r="C2305" s="6" t="s">
        <v>1644</v>
      </c>
      <c r="D2305" s="5">
        <v>1970</v>
      </c>
      <c r="E2305" s="5">
        <v>46</v>
      </c>
      <c r="F2305" s="5">
        <v>1</v>
      </c>
      <c r="G2305" s="5">
        <v>94550</v>
      </c>
      <c r="H2305" s="5" t="s">
        <v>2097</v>
      </c>
      <c r="I2305" s="7">
        <v>0.9</v>
      </c>
      <c r="J2305" s="5">
        <v>9</v>
      </c>
      <c r="K2305" s="5">
        <v>5</v>
      </c>
      <c r="L2305" s="5">
        <v>10</v>
      </c>
      <c r="M2305" s="5">
        <v>10</v>
      </c>
      <c r="N2305" s="5">
        <v>5</v>
      </c>
      <c r="O2305" s="5">
        <v>15</v>
      </c>
      <c r="P2305" s="5">
        <v>30</v>
      </c>
      <c r="Q2305" s="5">
        <v>30</v>
      </c>
      <c r="R2305" s="5">
        <v>15</v>
      </c>
      <c r="S2305" s="5">
        <v>90</v>
      </c>
      <c r="T2305" s="4">
        <v>810</v>
      </c>
      <c r="U2305" s="26">
        <f t="shared" si="70"/>
        <v>26.506942034015967</v>
      </c>
      <c r="V2305" s="26">
        <f t="shared" si="71"/>
        <v>238.5624783061437</v>
      </c>
      <c r="Z2305" s="4">
        <v>13</v>
      </c>
      <c r="AA2305" s="26">
        <v>57.937725307342312</v>
      </c>
      <c r="AB2305" s="26">
        <v>1738.1317592202693</v>
      </c>
    </row>
    <row r="2306" spans="1:28" x14ac:dyDescent="0.25">
      <c r="A2306" s="5" t="s">
        <v>1215</v>
      </c>
      <c r="B2306" s="6" t="s">
        <v>1150</v>
      </c>
      <c r="C2306" s="6" t="s">
        <v>1151</v>
      </c>
      <c r="D2306" s="5">
        <v>2006</v>
      </c>
      <c r="E2306" s="5">
        <v>10</v>
      </c>
      <c r="F2306" s="5">
        <v>12</v>
      </c>
      <c r="G2306" s="5">
        <v>95519</v>
      </c>
      <c r="H2306" s="5" t="s">
        <v>1152</v>
      </c>
      <c r="I2306" s="7">
        <v>7</v>
      </c>
      <c r="J2306" s="5">
        <v>100</v>
      </c>
      <c r="K2306" s="5">
        <v>10</v>
      </c>
      <c r="L2306" s="5">
        <v>15</v>
      </c>
      <c r="M2306" s="5">
        <v>4</v>
      </c>
      <c r="N2306" s="5">
        <v>2</v>
      </c>
      <c r="O2306" s="5">
        <v>30</v>
      </c>
      <c r="P2306" s="5">
        <v>45</v>
      </c>
      <c r="Q2306" s="5">
        <v>12</v>
      </c>
      <c r="R2306" s="5">
        <v>6</v>
      </c>
      <c r="S2306" s="5">
        <v>93</v>
      </c>
      <c r="T2306" s="4">
        <v>9300</v>
      </c>
      <c r="U2306" s="26">
        <f t="shared" ref="U2306:U2369" si="72">(VLOOKUP(E2306,t_factor30,7))*S2306</f>
        <v>32.523975526465563</v>
      </c>
      <c r="V2306" s="26">
        <f t="shared" ref="V2306:V2369" si="73">J2306*U2306</f>
        <v>3252.3975526465565</v>
      </c>
      <c r="Z2306" s="4">
        <v>13</v>
      </c>
      <c r="AA2306" s="26">
        <v>10.300040054638632</v>
      </c>
      <c r="AB2306" s="26">
        <v>298.70116158452032</v>
      </c>
    </row>
    <row r="2307" spans="1:28" x14ac:dyDescent="0.25">
      <c r="A2307" s="5" t="s">
        <v>1476</v>
      </c>
      <c r="B2307" s="6" t="s">
        <v>1150</v>
      </c>
      <c r="C2307" s="6" t="s">
        <v>1151</v>
      </c>
      <c r="D2307" s="5">
        <v>2009</v>
      </c>
      <c r="E2307" s="5">
        <v>7</v>
      </c>
      <c r="F2307" s="5">
        <v>37</v>
      </c>
      <c r="G2307" s="5">
        <v>91932</v>
      </c>
      <c r="H2307" s="5" t="s">
        <v>1152</v>
      </c>
      <c r="I2307" s="7">
        <v>5.6</v>
      </c>
      <c r="J2307" s="5">
        <v>25</v>
      </c>
      <c r="K2307" s="5">
        <v>10</v>
      </c>
      <c r="L2307" s="5">
        <v>5</v>
      </c>
      <c r="M2307" s="5">
        <v>8</v>
      </c>
      <c r="N2307" s="5">
        <v>8</v>
      </c>
      <c r="O2307" s="5">
        <v>30</v>
      </c>
      <c r="P2307" s="5">
        <v>15</v>
      </c>
      <c r="Q2307" s="5">
        <v>24</v>
      </c>
      <c r="R2307" s="5">
        <v>24</v>
      </c>
      <c r="S2307" s="5">
        <v>93</v>
      </c>
      <c r="T2307" s="4">
        <v>2325</v>
      </c>
      <c r="U2307" s="26">
        <f t="shared" si="72"/>
        <v>32.869517067358245</v>
      </c>
      <c r="V2307" s="26">
        <f t="shared" si="73"/>
        <v>821.73792668395618</v>
      </c>
      <c r="Z2307" s="4">
        <v>2</v>
      </c>
      <c r="AA2307" s="26">
        <v>18.580230828199944</v>
      </c>
      <c r="AB2307" s="26">
        <v>427.34530904859872</v>
      </c>
    </row>
    <row r="2308" spans="1:28" x14ac:dyDescent="0.25">
      <c r="A2308" s="5" t="s">
        <v>51</v>
      </c>
      <c r="B2308" s="6" t="s">
        <v>1643</v>
      </c>
      <c r="C2308" s="6" t="s">
        <v>1644</v>
      </c>
      <c r="D2308" s="5">
        <v>2013</v>
      </c>
      <c r="E2308" s="5">
        <v>3</v>
      </c>
      <c r="F2308" s="5">
        <v>36</v>
      </c>
      <c r="G2308" s="5">
        <v>92399</v>
      </c>
      <c r="H2308" s="5" t="s">
        <v>1370</v>
      </c>
      <c r="I2308" s="7">
        <v>4.0999999999999996</v>
      </c>
      <c r="J2308" s="5">
        <v>40</v>
      </c>
      <c r="K2308" s="5">
        <v>10</v>
      </c>
      <c r="L2308" s="5">
        <v>0</v>
      </c>
      <c r="M2308" s="5">
        <v>10</v>
      </c>
      <c r="N2308" s="5">
        <v>11</v>
      </c>
      <c r="O2308" s="5">
        <v>30</v>
      </c>
      <c r="P2308" s="5">
        <v>0</v>
      </c>
      <c r="Q2308" s="5">
        <v>30</v>
      </c>
      <c r="R2308" s="5">
        <v>33</v>
      </c>
      <c r="S2308" s="5">
        <v>93</v>
      </c>
      <c r="T2308" s="4">
        <v>3720</v>
      </c>
      <c r="U2308" s="26">
        <f t="shared" si="72"/>
        <v>33.314647725970907</v>
      </c>
      <c r="V2308" s="26">
        <f t="shared" si="73"/>
        <v>1332.5859090388362</v>
      </c>
      <c r="Z2308" s="4">
        <v>17</v>
      </c>
      <c r="AA2308" s="26">
        <v>18.319813588493361</v>
      </c>
      <c r="AB2308" s="26">
        <v>824.39161148220126</v>
      </c>
    </row>
    <row r="2309" spans="1:28" x14ac:dyDescent="0.25">
      <c r="A2309" s="5" t="s">
        <v>3017</v>
      </c>
      <c r="B2309" s="6" t="s">
        <v>1643</v>
      </c>
      <c r="C2309" s="6" t="s">
        <v>1644</v>
      </c>
      <c r="D2309" s="5">
        <v>2008</v>
      </c>
      <c r="E2309" s="5">
        <v>8</v>
      </c>
      <c r="F2309" s="5">
        <v>17</v>
      </c>
      <c r="G2309" s="5">
        <v>95422</v>
      </c>
      <c r="H2309" s="5" t="s">
        <v>1370</v>
      </c>
      <c r="I2309" s="7">
        <v>8</v>
      </c>
      <c r="J2309" s="5">
        <v>80</v>
      </c>
      <c r="K2309" s="5">
        <v>8</v>
      </c>
      <c r="L2309" s="5">
        <v>7</v>
      </c>
      <c r="M2309" s="5">
        <v>8</v>
      </c>
      <c r="N2309" s="5">
        <v>8</v>
      </c>
      <c r="O2309" s="5">
        <v>24</v>
      </c>
      <c r="P2309" s="5">
        <v>21</v>
      </c>
      <c r="Q2309" s="5">
        <v>24</v>
      </c>
      <c r="R2309" s="5">
        <v>24</v>
      </c>
      <c r="S2309" s="5">
        <v>93</v>
      </c>
      <c r="T2309" s="4">
        <v>7440</v>
      </c>
      <c r="U2309" s="26">
        <f t="shared" si="72"/>
        <v>32.755477811692884</v>
      </c>
      <c r="V2309" s="26">
        <f t="shared" si="73"/>
        <v>2620.4382249354308</v>
      </c>
      <c r="Z2309" s="4">
        <v>10</v>
      </c>
      <c r="AA2309" s="26">
        <v>3.8189257550959681</v>
      </c>
      <c r="AB2309" s="26">
        <v>30.551406040767745</v>
      </c>
    </row>
    <row r="2310" spans="1:28" x14ac:dyDescent="0.25">
      <c r="A2310" s="5" t="s">
        <v>3056</v>
      </c>
      <c r="B2310" s="6" t="s">
        <v>1643</v>
      </c>
      <c r="C2310" s="6" t="s">
        <v>1644</v>
      </c>
      <c r="D2310" s="5">
        <v>2007</v>
      </c>
      <c r="E2310" s="5">
        <v>9</v>
      </c>
      <c r="F2310" s="5">
        <v>19</v>
      </c>
      <c r="G2310" s="5">
        <v>91106</v>
      </c>
      <c r="H2310" s="5" t="s">
        <v>1370</v>
      </c>
      <c r="I2310" s="7">
        <v>5.6</v>
      </c>
      <c r="J2310" s="5">
        <v>50</v>
      </c>
      <c r="K2310" s="5">
        <v>9</v>
      </c>
      <c r="L2310" s="5">
        <v>4</v>
      </c>
      <c r="M2310" s="5">
        <v>9</v>
      </c>
      <c r="N2310" s="5">
        <v>9</v>
      </c>
      <c r="O2310" s="5">
        <v>27</v>
      </c>
      <c r="P2310" s="5">
        <v>12</v>
      </c>
      <c r="Q2310" s="5">
        <v>27</v>
      </c>
      <c r="R2310" s="5">
        <v>27</v>
      </c>
      <c r="S2310" s="5">
        <v>93</v>
      </c>
      <c r="T2310" s="4">
        <v>4650</v>
      </c>
      <c r="U2310" s="26">
        <f t="shared" si="72"/>
        <v>32.640302980249658</v>
      </c>
      <c r="V2310" s="26">
        <f t="shared" si="73"/>
        <v>1632.0151490124829</v>
      </c>
      <c r="Z2310" s="4">
        <v>13</v>
      </c>
      <c r="AA2310" s="26">
        <v>45.062675239044019</v>
      </c>
      <c r="AB2310" s="26">
        <v>2253.133761952201</v>
      </c>
    </row>
    <row r="2311" spans="1:28" x14ac:dyDescent="0.25">
      <c r="A2311" s="5" t="s">
        <v>3138</v>
      </c>
      <c r="B2311" s="6" t="s">
        <v>1643</v>
      </c>
      <c r="C2311" s="6" t="s">
        <v>1644</v>
      </c>
      <c r="D2311" s="5">
        <v>2006</v>
      </c>
      <c r="E2311" s="5">
        <v>10</v>
      </c>
      <c r="F2311" s="5">
        <v>19</v>
      </c>
      <c r="G2311" s="5">
        <v>91750</v>
      </c>
      <c r="H2311" s="5" t="s">
        <v>1370</v>
      </c>
      <c r="I2311" s="7">
        <v>5.9</v>
      </c>
      <c r="J2311" s="5">
        <v>50</v>
      </c>
      <c r="K2311" s="5">
        <v>7</v>
      </c>
      <c r="L2311" s="5">
        <v>0</v>
      </c>
      <c r="M2311" s="5">
        <v>10</v>
      </c>
      <c r="N2311" s="5">
        <v>14</v>
      </c>
      <c r="O2311" s="5">
        <v>21</v>
      </c>
      <c r="P2311" s="5">
        <v>0</v>
      </c>
      <c r="Q2311" s="5">
        <v>30</v>
      </c>
      <c r="R2311" s="5">
        <v>42</v>
      </c>
      <c r="S2311" s="5">
        <v>93</v>
      </c>
      <c r="T2311" s="4">
        <v>4650</v>
      </c>
      <c r="U2311" s="26">
        <f t="shared" si="72"/>
        <v>32.523975526465563</v>
      </c>
      <c r="V2311" s="26">
        <f t="shared" si="73"/>
        <v>1626.1987763232783</v>
      </c>
      <c r="Z2311" s="4">
        <v>15</v>
      </c>
      <c r="AA2311" s="26">
        <v>2.595554075138935</v>
      </c>
      <c r="AB2311" s="26">
        <v>49.315527427639765</v>
      </c>
    </row>
    <row r="2312" spans="1:28" x14ac:dyDescent="0.25">
      <c r="A2312" s="5" t="s">
        <v>195</v>
      </c>
      <c r="B2312" s="6" t="s">
        <v>1643</v>
      </c>
      <c r="C2312" s="6" t="s">
        <v>1644</v>
      </c>
      <c r="D2312" s="5">
        <v>2004</v>
      </c>
      <c r="E2312" s="5">
        <v>12</v>
      </c>
      <c r="F2312" s="5">
        <v>37</v>
      </c>
      <c r="G2312" s="5">
        <v>92024</v>
      </c>
      <c r="H2312" s="5" t="s">
        <v>1370</v>
      </c>
      <c r="I2312" s="7">
        <v>6</v>
      </c>
      <c r="J2312" s="5">
        <v>100</v>
      </c>
      <c r="K2312" s="5">
        <v>3</v>
      </c>
      <c r="L2312" s="5">
        <v>4</v>
      </c>
      <c r="M2312" s="5">
        <v>9</v>
      </c>
      <c r="N2312" s="5">
        <v>15</v>
      </c>
      <c r="O2312" s="5">
        <v>9</v>
      </c>
      <c r="P2312" s="5">
        <v>12</v>
      </c>
      <c r="Q2312" s="5">
        <v>27</v>
      </c>
      <c r="R2312" s="5">
        <v>45</v>
      </c>
      <c r="S2312" s="5">
        <v>93</v>
      </c>
      <c r="T2312" s="4">
        <v>9300</v>
      </c>
      <c r="U2312" s="26">
        <f t="shared" si="72"/>
        <v>32.287792842428026</v>
      </c>
      <c r="V2312" s="26">
        <f t="shared" si="73"/>
        <v>3228.7792842428025</v>
      </c>
      <c r="Z2312" s="4">
        <v>17</v>
      </c>
      <c r="AA2312" s="26">
        <v>40.56530151737816</v>
      </c>
      <c r="AB2312" s="26">
        <v>2839.571106216471</v>
      </c>
    </row>
    <row r="2313" spans="1:28" x14ac:dyDescent="0.25">
      <c r="A2313" s="5" t="s">
        <v>2911</v>
      </c>
      <c r="B2313" s="6" t="s">
        <v>1643</v>
      </c>
      <c r="C2313" s="6" t="s">
        <v>1644</v>
      </c>
      <c r="D2313" s="5">
        <v>2003</v>
      </c>
      <c r="E2313" s="5">
        <v>13</v>
      </c>
      <c r="F2313" s="5">
        <v>1</v>
      </c>
      <c r="G2313" s="5">
        <v>94538</v>
      </c>
      <c r="H2313" s="5" t="s">
        <v>1370</v>
      </c>
      <c r="I2313" s="7">
        <v>8</v>
      </c>
      <c r="J2313" s="5">
        <v>19</v>
      </c>
      <c r="K2313" s="5">
        <v>7</v>
      </c>
      <c r="L2313" s="5">
        <v>7</v>
      </c>
      <c r="M2313" s="5">
        <v>7</v>
      </c>
      <c r="N2313" s="5">
        <v>10</v>
      </c>
      <c r="O2313" s="5">
        <v>21</v>
      </c>
      <c r="P2313" s="5">
        <v>21</v>
      </c>
      <c r="Q2313" s="5">
        <v>21</v>
      </c>
      <c r="R2313" s="5">
        <v>30</v>
      </c>
      <c r="S2313" s="5">
        <v>93</v>
      </c>
      <c r="T2313" s="4">
        <v>1767</v>
      </c>
      <c r="U2313" s="26">
        <f t="shared" si="72"/>
        <v>32.167901769591914</v>
      </c>
      <c r="V2313" s="26">
        <f t="shared" si="73"/>
        <v>611.19013362224632</v>
      </c>
      <c r="Z2313" s="4">
        <v>12</v>
      </c>
      <c r="AA2313" s="26">
        <v>76.952924895702552</v>
      </c>
      <c r="AB2313" s="26">
        <v>2770.3052962452921</v>
      </c>
    </row>
    <row r="2314" spans="1:28" x14ac:dyDescent="0.25">
      <c r="A2314" s="5" t="s">
        <v>2938</v>
      </c>
      <c r="B2314" s="6" t="s">
        <v>1643</v>
      </c>
      <c r="C2314" s="6" t="s">
        <v>1644</v>
      </c>
      <c r="D2314" s="5">
        <v>2000</v>
      </c>
      <c r="E2314" s="5">
        <v>16</v>
      </c>
      <c r="F2314" s="5">
        <v>7</v>
      </c>
      <c r="G2314" s="5">
        <v>94509</v>
      </c>
      <c r="H2314" s="5" t="s">
        <v>1370</v>
      </c>
      <c r="I2314" s="7">
        <v>5.8</v>
      </c>
      <c r="J2314" s="5">
        <v>20</v>
      </c>
      <c r="K2314" s="5">
        <v>4</v>
      </c>
      <c r="L2314" s="5">
        <v>4</v>
      </c>
      <c r="M2314" s="5">
        <v>8</v>
      </c>
      <c r="N2314" s="5">
        <v>15</v>
      </c>
      <c r="O2314" s="5">
        <v>12</v>
      </c>
      <c r="P2314" s="5">
        <v>12</v>
      </c>
      <c r="Q2314" s="5">
        <v>24</v>
      </c>
      <c r="R2314" s="5">
        <v>45</v>
      </c>
      <c r="S2314" s="5">
        <v>93</v>
      </c>
      <c r="T2314" s="4">
        <v>1860</v>
      </c>
      <c r="U2314" s="26">
        <f t="shared" si="72"/>
        <v>31.800806806513126</v>
      </c>
      <c r="V2314" s="26">
        <f t="shared" si="73"/>
        <v>636.01613613026257</v>
      </c>
      <c r="Z2314" s="4">
        <v>9</v>
      </c>
      <c r="AA2314" s="26">
        <v>40.587211868202274</v>
      </c>
      <c r="AB2314" s="26">
        <v>1177.0291441778659</v>
      </c>
    </row>
    <row r="2315" spans="1:28" x14ac:dyDescent="0.25">
      <c r="A2315" s="5" t="s">
        <v>21</v>
      </c>
      <c r="B2315" s="6" t="s">
        <v>1730</v>
      </c>
      <c r="C2315" s="6" t="s">
        <v>1151</v>
      </c>
      <c r="D2315" s="5">
        <v>1999</v>
      </c>
      <c r="E2315" s="5">
        <v>17</v>
      </c>
      <c r="F2315" s="5">
        <v>34</v>
      </c>
      <c r="G2315" s="5">
        <v>95610</v>
      </c>
      <c r="H2315" s="5" t="s">
        <v>1370</v>
      </c>
      <c r="I2315" s="7">
        <v>5.4</v>
      </c>
      <c r="J2315" s="5">
        <v>70</v>
      </c>
      <c r="K2315" s="5">
        <v>8</v>
      </c>
      <c r="L2315" s="5">
        <v>10</v>
      </c>
      <c r="M2315" s="5">
        <v>10</v>
      </c>
      <c r="N2315" s="5">
        <v>3</v>
      </c>
      <c r="O2315" s="5">
        <v>24</v>
      </c>
      <c r="P2315" s="5">
        <v>30</v>
      </c>
      <c r="Q2315" s="5">
        <v>30</v>
      </c>
      <c r="R2315" s="5">
        <v>9</v>
      </c>
      <c r="S2315" s="5">
        <v>93</v>
      </c>
      <c r="T2315" s="4">
        <v>6510</v>
      </c>
      <c r="U2315" s="26">
        <f t="shared" si="72"/>
        <v>31.675903762502763</v>
      </c>
      <c r="V2315" s="26">
        <f t="shared" si="73"/>
        <v>2217.3132633751934</v>
      </c>
      <c r="Z2315" s="4">
        <v>19</v>
      </c>
      <c r="AA2315" s="26">
        <v>5.279548142498701</v>
      </c>
      <c r="AB2315" s="26">
        <v>26.397740712493505</v>
      </c>
    </row>
    <row r="2316" spans="1:28" x14ac:dyDescent="0.25">
      <c r="A2316" s="5" t="s">
        <v>2952</v>
      </c>
      <c r="B2316" s="6" t="s">
        <v>1643</v>
      </c>
      <c r="C2316" s="6" t="s">
        <v>1644</v>
      </c>
      <c r="D2316" s="5">
        <v>1997</v>
      </c>
      <c r="E2316" s="5">
        <v>19</v>
      </c>
      <c r="F2316" s="5">
        <v>7</v>
      </c>
      <c r="G2316" s="5">
        <v>94513</v>
      </c>
      <c r="H2316" s="5" t="s">
        <v>1370</v>
      </c>
      <c r="I2316" s="7">
        <v>2.2000000000000002</v>
      </c>
      <c r="J2316" s="5">
        <v>30</v>
      </c>
      <c r="K2316" s="5">
        <v>6</v>
      </c>
      <c r="L2316" s="5">
        <v>0</v>
      </c>
      <c r="M2316" s="5">
        <v>10</v>
      </c>
      <c r="N2316" s="5">
        <v>15</v>
      </c>
      <c r="O2316" s="5">
        <v>18</v>
      </c>
      <c r="P2316" s="5">
        <v>0</v>
      </c>
      <c r="Q2316" s="5">
        <v>30</v>
      </c>
      <c r="R2316" s="5">
        <v>45</v>
      </c>
      <c r="S2316" s="5">
        <v>93</v>
      </c>
      <c r="T2316" s="4">
        <v>2790</v>
      </c>
      <c r="U2316" s="26">
        <f t="shared" si="72"/>
        <v>31.422170900692841</v>
      </c>
      <c r="V2316" s="26">
        <f t="shared" si="73"/>
        <v>942.66512702078523</v>
      </c>
      <c r="Z2316" s="4">
        <v>17</v>
      </c>
      <c r="AA2316" s="26">
        <v>15.70269736156574</v>
      </c>
      <c r="AB2316" s="26">
        <v>345.45934195444624</v>
      </c>
    </row>
    <row r="2317" spans="1:28" x14ac:dyDescent="0.25">
      <c r="A2317" s="5" t="s">
        <v>2771</v>
      </c>
      <c r="B2317" s="6" t="s">
        <v>1643</v>
      </c>
      <c r="C2317" s="6" t="s">
        <v>1644</v>
      </c>
      <c r="D2317" s="5">
        <v>1994</v>
      </c>
      <c r="E2317" s="5">
        <v>22</v>
      </c>
      <c r="F2317" s="5">
        <v>42</v>
      </c>
      <c r="G2317" s="5">
        <v>93440</v>
      </c>
      <c r="H2317" s="5" t="s">
        <v>2097</v>
      </c>
      <c r="I2317" s="7">
        <v>5.4</v>
      </c>
      <c r="J2317" s="5">
        <v>48</v>
      </c>
      <c r="K2317" s="5">
        <v>12</v>
      </c>
      <c r="L2317" s="5">
        <v>3</v>
      </c>
      <c r="M2317" s="5">
        <v>6</v>
      </c>
      <c r="N2317" s="5">
        <v>10</v>
      </c>
      <c r="O2317" s="5">
        <v>36</v>
      </c>
      <c r="P2317" s="5">
        <v>9</v>
      </c>
      <c r="Q2317" s="5">
        <v>18</v>
      </c>
      <c r="R2317" s="5">
        <v>30</v>
      </c>
      <c r="S2317" s="5">
        <v>93</v>
      </c>
      <c r="T2317" s="4">
        <v>4464</v>
      </c>
      <c r="U2317" s="26">
        <f t="shared" si="72"/>
        <v>31.031441114138669</v>
      </c>
      <c r="V2317" s="26">
        <f t="shared" si="73"/>
        <v>1489.5091734786561</v>
      </c>
      <c r="Z2317" s="4">
        <v>17</v>
      </c>
      <c r="AA2317" s="26">
        <v>9.1599067942466803</v>
      </c>
      <c r="AB2317" s="26">
        <v>82.439161148220123</v>
      </c>
    </row>
    <row r="2318" spans="1:28" x14ac:dyDescent="0.25">
      <c r="A2318" s="5" t="s">
        <v>2877</v>
      </c>
      <c r="B2318" s="6" t="s">
        <v>1730</v>
      </c>
      <c r="C2318" s="6" t="s">
        <v>1151</v>
      </c>
      <c r="D2318" s="5">
        <v>1990</v>
      </c>
      <c r="E2318" s="5">
        <v>26</v>
      </c>
      <c r="F2318" s="5">
        <v>56</v>
      </c>
      <c r="G2318" s="5">
        <v>93036</v>
      </c>
      <c r="H2318" s="5" t="s">
        <v>2097</v>
      </c>
      <c r="I2318" s="7">
        <v>2.1</v>
      </c>
      <c r="J2318" s="5">
        <v>30</v>
      </c>
      <c r="K2318" s="5">
        <v>0</v>
      </c>
      <c r="L2318" s="5">
        <v>30</v>
      </c>
      <c r="M2318" s="5">
        <v>1</v>
      </c>
      <c r="N2318" s="5">
        <v>0</v>
      </c>
      <c r="O2318" s="5">
        <v>0</v>
      </c>
      <c r="P2318" s="5">
        <v>90</v>
      </c>
      <c r="Q2318" s="5">
        <v>3</v>
      </c>
      <c r="R2318" s="5">
        <v>0</v>
      </c>
      <c r="S2318" s="5">
        <v>93</v>
      </c>
      <c r="T2318" s="4">
        <v>2790</v>
      </c>
      <c r="U2318" s="26">
        <f t="shared" si="72"/>
        <v>30.490632089090536</v>
      </c>
      <c r="V2318" s="26">
        <f t="shared" si="73"/>
        <v>914.71896267271609</v>
      </c>
      <c r="Z2318" s="4">
        <v>14</v>
      </c>
      <c r="AA2318" s="26">
        <v>9.048057702500925</v>
      </c>
      <c r="AB2318" s="26">
        <v>262.39367337252685</v>
      </c>
    </row>
    <row r="2319" spans="1:28" x14ac:dyDescent="0.25">
      <c r="A2319" s="5" t="s">
        <v>1170</v>
      </c>
      <c r="B2319" s="6" t="s">
        <v>1150</v>
      </c>
      <c r="C2319" s="6" t="s">
        <v>1151</v>
      </c>
      <c r="D2319" s="5">
        <v>2000</v>
      </c>
      <c r="E2319" s="5">
        <v>16</v>
      </c>
      <c r="F2319" s="5">
        <v>1</v>
      </c>
      <c r="G2319" s="5">
        <v>94551</v>
      </c>
      <c r="H2319" s="5" t="s">
        <v>1152</v>
      </c>
      <c r="I2319" s="7">
        <v>3.9</v>
      </c>
      <c r="J2319" s="5">
        <v>100</v>
      </c>
      <c r="K2319" s="5">
        <v>6</v>
      </c>
      <c r="L2319" s="5">
        <v>10</v>
      </c>
      <c r="M2319" s="5">
        <v>10</v>
      </c>
      <c r="N2319" s="5">
        <v>6</v>
      </c>
      <c r="O2319" s="5">
        <v>18</v>
      </c>
      <c r="P2319" s="5">
        <v>30</v>
      </c>
      <c r="Q2319" s="5">
        <v>30</v>
      </c>
      <c r="R2319" s="5">
        <v>18</v>
      </c>
      <c r="S2319" s="5">
        <v>96</v>
      </c>
      <c r="T2319" s="4">
        <v>9600</v>
      </c>
      <c r="U2319" s="26">
        <f t="shared" si="72"/>
        <v>32.826639284142587</v>
      </c>
      <c r="V2319" s="26">
        <f t="shared" si="73"/>
        <v>3282.6639284142589</v>
      </c>
      <c r="Z2319" s="4">
        <v>4</v>
      </c>
      <c r="AA2319" s="26">
        <v>12.467064645208008</v>
      </c>
      <c r="AB2319" s="26">
        <v>24.934129290416017</v>
      </c>
    </row>
    <row r="2320" spans="1:28" x14ac:dyDescent="0.25">
      <c r="A2320" s="5" t="s">
        <v>1192</v>
      </c>
      <c r="B2320" s="6" t="s">
        <v>1150</v>
      </c>
      <c r="C2320" s="6" t="s">
        <v>1151</v>
      </c>
      <c r="D2320" s="5">
        <v>2007</v>
      </c>
      <c r="E2320" s="5">
        <v>9</v>
      </c>
      <c r="F2320" s="5">
        <v>7</v>
      </c>
      <c r="G2320" s="5">
        <v>94553</v>
      </c>
      <c r="H2320" s="5" t="s">
        <v>1152</v>
      </c>
      <c r="I2320" s="7">
        <v>3.9</v>
      </c>
      <c r="J2320" s="5">
        <v>40</v>
      </c>
      <c r="K2320" s="5">
        <v>10</v>
      </c>
      <c r="L2320" s="5">
        <v>10</v>
      </c>
      <c r="M2320" s="5">
        <v>10</v>
      </c>
      <c r="N2320" s="5">
        <v>2</v>
      </c>
      <c r="O2320" s="5">
        <v>30</v>
      </c>
      <c r="P2320" s="5">
        <v>30</v>
      </c>
      <c r="Q2320" s="5">
        <v>30</v>
      </c>
      <c r="R2320" s="5">
        <v>6</v>
      </c>
      <c r="S2320" s="5">
        <v>96</v>
      </c>
      <c r="T2320" s="4">
        <v>3840</v>
      </c>
      <c r="U2320" s="26">
        <f t="shared" si="72"/>
        <v>33.693215979612546</v>
      </c>
      <c r="V2320" s="26">
        <f t="shared" si="73"/>
        <v>1347.7286391845018</v>
      </c>
      <c r="Z2320" s="4">
        <v>12</v>
      </c>
      <c r="AA2320" s="26">
        <v>37.193913699589572</v>
      </c>
      <c r="AB2320" s="26">
        <v>1822.501771279889</v>
      </c>
    </row>
    <row r="2321" spans="1:28" x14ac:dyDescent="0.25">
      <c r="A2321" s="5" t="s">
        <v>1275</v>
      </c>
      <c r="B2321" s="6" t="s">
        <v>1150</v>
      </c>
      <c r="C2321" s="6" t="s">
        <v>1151</v>
      </c>
      <c r="D2321" s="5">
        <v>2006</v>
      </c>
      <c r="E2321" s="5">
        <v>10</v>
      </c>
      <c r="F2321" s="5">
        <v>19</v>
      </c>
      <c r="G2321" s="5">
        <v>93536</v>
      </c>
      <c r="H2321" s="5" t="s">
        <v>1152</v>
      </c>
      <c r="I2321" s="7">
        <v>3.9</v>
      </c>
      <c r="J2321" s="5">
        <v>60</v>
      </c>
      <c r="K2321" s="5">
        <v>10</v>
      </c>
      <c r="L2321" s="5">
        <v>4</v>
      </c>
      <c r="M2321" s="5">
        <v>12</v>
      </c>
      <c r="N2321" s="5">
        <v>6</v>
      </c>
      <c r="O2321" s="5">
        <v>30</v>
      </c>
      <c r="P2321" s="5">
        <v>12</v>
      </c>
      <c r="Q2321" s="5">
        <v>36</v>
      </c>
      <c r="R2321" s="5">
        <v>18</v>
      </c>
      <c r="S2321" s="5">
        <v>96</v>
      </c>
      <c r="T2321" s="4">
        <v>5760</v>
      </c>
      <c r="U2321" s="26">
        <f t="shared" si="72"/>
        <v>33.573136027319293</v>
      </c>
      <c r="V2321" s="26">
        <f t="shared" si="73"/>
        <v>2014.3881616391577</v>
      </c>
      <c r="Z2321" s="4">
        <v>12</v>
      </c>
      <c r="AA2321" s="26">
        <v>2.5650974965234186</v>
      </c>
      <c r="AB2321" s="26">
        <v>35.911364951327862</v>
      </c>
    </row>
    <row r="2322" spans="1:28" x14ac:dyDescent="0.25">
      <c r="A2322" s="5" t="s">
        <v>1337</v>
      </c>
      <c r="B2322" s="6" t="s">
        <v>1150</v>
      </c>
      <c r="C2322" s="6" t="s">
        <v>1151</v>
      </c>
      <c r="D2322" s="5">
        <v>2002</v>
      </c>
      <c r="E2322" s="5">
        <v>14</v>
      </c>
      <c r="F2322" s="5">
        <v>30</v>
      </c>
      <c r="G2322" s="5">
        <v>92869</v>
      </c>
      <c r="H2322" s="5" t="s">
        <v>1152</v>
      </c>
      <c r="I2322" s="7">
        <v>3.9</v>
      </c>
      <c r="J2322" s="5">
        <v>50</v>
      </c>
      <c r="K2322" s="5">
        <v>8</v>
      </c>
      <c r="L2322" s="5">
        <v>8</v>
      </c>
      <c r="M2322" s="5">
        <v>8</v>
      </c>
      <c r="N2322" s="5">
        <v>8</v>
      </c>
      <c r="O2322" s="5">
        <v>24</v>
      </c>
      <c r="P2322" s="5">
        <v>24</v>
      </c>
      <c r="Q2322" s="5">
        <v>24</v>
      </c>
      <c r="R2322" s="5">
        <v>24</v>
      </c>
      <c r="S2322" s="5">
        <v>96</v>
      </c>
      <c r="T2322" s="4">
        <v>4800</v>
      </c>
      <c r="U2322" s="26">
        <f t="shared" si="72"/>
        <v>33.08055367341013</v>
      </c>
      <c r="V2322" s="26">
        <f t="shared" si="73"/>
        <v>1654.0276836705066</v>
      </c>
      <c r="Z2322" s="4">
        <v>16</v>
      </c>
      <c r="AA2322" s="26">
        <v>11.72791447949829</v>
      </c>
      <c r="AB2322" s="26">
        <v>469.11657917993159</v>
      </c>
    </row>
    <row r="2323" spans="1:28" x14ac:dyDescent="0.25">
      <c r="A2323" s="5" t="s">
        <v>1393</v>
      </c>
      <c r="B2323" s="6" t="s">
        <v>1150</v>
      </c>
      <c r="C2323" s="6" t="s">
        <v>1151</v>
      </c>
      <c r="D2323" s="5">
        <v>2000</v>
      </c>
      <c r="E2323" s="5">
        <v>16</v>
      </c>
      <c r="F2323" s="5">
        <v>33</v>
      </c>
      <c r="G2323" s="5">
        <v>92549</v>
      </c>
      <c r="H2323" s="5" t="s">
        <v>1152</v>
      </c>
      <c r="I2323" s="7">
        <v>6.1</v>
      </c>
      <c r="J2323" s="5">
        <v>49</v>
      </c>
      <c r="K2323" s="5">
        <v>10</v>
      </c>
      <c r="L2323" s="5">
        <v>10</v>
      </c>
      <c r="M2323" s="5">
        <v>7</v>
      </c>
      <c r="N2323" s="5">
        <v>5</v>
      </c>
      <c r="O2323" s="5">
        <v>30</v>
      </c>
      <c r="P2323" s="5">
        <v>30</v>
      </c>
      <c r="Q2323" s="5">
        <v>21</v>
      </c>
      <c r="R2323" s="5">
        <v>15</v>
      </c>
      <c r="S2323" s="5">
        <v>96</v>
      </c>
      <c r="T2323" s="4">
        <v>4704</v>
      </c>
      <c r="U2323" s="26">
        <f t="shared" si="72"/>
        <v>32.826639284142587</v>
      </c>
      <c r="V2323" s="26">
        <f t="shared" si="73"/>
        <v>1608.5053249229868</v>
      </c>
      <c r="Z2323" s="4">
        <v>10</v>
      </c>
      <c r="AA2323" s="26">
        <v>78.924465605316684</v>
      </c>
      <c r="AB2323" s="26">
        <v>3788.3743490552006</v>
      </c>
    </row>
    <row r="2324" spans="1:28" x14ac:dyDescent="0.25">
      <c r="A2324" s="5" t="s">
        <v>1463</v>
      </c>
      <c r="B2324" s="6" t="s">
        <v>1150</v>
      </c>
      <c r="C2324" s="6" t="s">
        <v>1151</v>
      </c>
      <c r="D2324" s="5">
        <v>2011</v>
      </c>
      <c r="E2324" s="5">
        <v>5</v>
      </c>
      <c r="F2324" s="5">
        <v>37</v>
      </c>
      <c r="G2324" s="5">
        <v>92111</v>
      </c>
      <c r="H2324" s="5" t="s">
        <v>1152</v>
      </c>
      <c r="I2324" s="7">
        <v>6</v>
      </c>
      <c r="J2324" s="5">
        <v>100</v>
      </c>
      <c r="K2324" s="5">
        <v>8</v>
      </c>
      <c r="L2324" s="5">
        <v>8</v>
      </c>
      <c r="M2324" s="5">
        <v>8</v>
      </c>
      <c r="N2324" s="5">
        <v>8</v>
      </c>
      <c r="O2324" s="5">
        <v>24</v>
      </c>
      <c r="P2324" s="5">
        <v>24</v>
      </c>
      <c r="Q2324" s="5">
        <v>24</v>
      </c>
      <c r="R2324" s="5">
        <v>24</v>
      </c>
      <c r="S2324" s="5">
        <v>96</v>
      </c>
      <c r="T2324" s="4">
        <v>9600</v>
      </c>
      <c r="U2324" s="26">
        <f t="shared" si="72"/>
        <v>34.161811998241674</v>
      </c>
      <c r="V2324" s="26">
        <f t="shared" si="73"/>
        <v>3416.1811998241674</v>
      </c>
      <c r="Z2324" s="4">
        <v>17</v>
      </c>
      <c r="AA2324" s="26">
        <v>22.245487928884796</v>
      </c>
      <c r="AB2324" s="26">
        <v>689.61012579542864</v>
      </c>
    </row>
    <row r="2325" spans="1:28" x14ac:dyDescent="0.25">
      <c r="A2325" s="5" t="s">
        <v>1520</v>
      </c>
      <c r="B2325" s="6" t="s">
        <v>1150</v>
      </c>
      <c r="C2325" s="6" t="s">
        <v>1151</v>
      </c>
      <c r="D2325" s="5">
        <v>2007</v>
      </c>
      <c r="E2325" s="5">
        <v>9</v>
      </c>
      <c r="F2325" s="5">
        <v>40</v>
      </c>
      <c r="G2325" s="5">
        <v>93433</v>
      </c>
      <c r="H2325" s="5" t="s">
        <v>1152</v>
      </c>
      <c r="I2325" s="7">
        <v>3.9</v>
      </c>
      <c r="J2325" s="5">
        <v>40</v>
      </c>
      <c r="K2325" s="5">
        <v>6</v>
      </c>
      <c r="L2325" s="5">
        <v>6</v>
      </c>
      <c r="M2325" s="5">
        <v>10</v>
      </c>
      <c r="N2325" s="5">
        <v>10</v>
      </c>
      <c r="O2325" s="5">
        <v>18</v>
      </c>
      <c r="P2325" s="5">
        <v>18</v>
      </c>
      <c r="Q2325" s="5">
        <v>30</v>
      </c>
      <c r="R2325" s="5">
        <v>30</v>
      </c>
      <c r="S2325" s="5">
        <v>96</v>
      </c>
      <c r="T2325" s="4">
        <v>3840</v>
      </c>
      <c r="U2325" s="26">
        <f t="shared" si="72"/>
        <v>33.693215979612546</v>
      </c>
      <c r="V2325" s="26">
        <f t="shared" si="73"/>
        <v>1347.7286391845018</v>
      </c>
      <c r="Z2325" s="4">
        <v>14</v>
      </c>
      <c r="AA2325" s="26">
        <v>38.777390153575396</v>
      </c>
      <c r="AB2325" s="26">
        <v>775.54780307150793</v>
      </c>
    </row>
    <row r="2326" spans="1:28" x14ac:dyDescent="0.25">
      <c r="A2326" s="5" t="s">
        <v>9</v>
      </c>
      <c r="B2326" s="6" t="s">
        <v>1643</v>
      </c>
      <c r="C2326" s="6" t="s">
        <v>1644</v>
      </c>
      <c r="D2326" s="5">
        <v>2015</v>
      </c>
      <c r="E2326" s="5">
        <v>1</v>
      </c>
      <c r="F2326" s="5">
        <v>34</v>
      </c>
      <c r="G2326" s="5">
        <v>95843</v>
      </c>
      <c r="H2326" s="5" t="s">
        <v>1370</v>
      </c>
      <c r="I2326" s="7">
        <v>1.8</v>
      </c>
      <c r="J2326" s="5">
        <v>19</v>
      </c>
      <c r="K2326" s="5">
        <v>8</v>
      </c>
      <c r="L2326" s="5">
        <v>8</v>
      </c>
      <c r="M2326" s="5">
        <v>8</v>
      </c>
      <c r="N2326" s="5">
        <v>8</v>
      </c>
      <c r="O2326" s="5">
        <v>24</v>
      </c>
      <c r="P2326" s="5">
        <v>24</v>
      </c>
      <c r="Q2326" s="5">
        <v>24</v>
      </c>
      <c r="R2326" s="5">
        <v>24</v>
      </c>
      <c r="S2326" s="5">
        <v>96</v>
      </c>
      <c r="T2326" s="4">
        <v>1824</v>
      </c>
      <c r="U2326" s="26">
        <f t="shared" si="72"/>
        <v>34.612458302130847</v>
      </c>
      <c r="V2326" s="26">
        <f t="shared" si="73"/>
        <v>657.63670774048614</v>
      </c>
      <c r="Z2326" s="4">
        <v>14</v>
      </c>
      <c r="AA2326" s="26">
        <v>15.510956061430159</v>
      </c>
      <c r="AB2326" s="26">
        <v>542.88346215005561</v>
      </c>
    </row>
    <row r="2327" spans="1:28" x14ac:dyDescent="0.25">
      <c r="A2327" s="5" t="s">
        <v>2943</v>
      </c>
      <c r="B2327" s="6" t="s">
        <v>1643</v>
      </c>
      <c r="C2327" s="6" t="s">
        <v>1644</v>
      </c>
      <c r="D2327" s="5">
        <v>2011</v>
      </c>
      <c r="E2327" s="5">
        <v>5</v>
      </c>
      <c r="F2327" s="5">
        <v>7</v>
      </c>
      <c r="G2327" s="5">
        <v>94582</v>
      </c>
      <c r="H2327" s="5" t="s">
        <v>1370</v>
      </c>
      <c r="I2327" s="7">
        <v>1.9</v>
      </c>
      <c r="J2327" s="5">
        <v>30</v>
      </c>
      <c r="K2327" s="5">
        <v>8</v>
      </c>
      <c r="L2327" s="5">
        <v>8</v>
      </c>
      <c r="M2327" s="5">
        <v>8</v>
      </c>
      <c r="N2327" s="5">
        <v>8</v>
      </c>
      <c r="O2327" s="5">
        <v>24</v>
      </c>
      <c r="P2327" s="5">
        <v>24</v>
      </c>
      <c r="Q2327" s="5">
        <v>24</v>
      </c>
      <c r="R2327" s="5">
        <v>24</v>
      </c>
      <c r="S2327" s="5">
        <v>96</v>
      </c>
      <c r="T2327" s="4">
        <v>2880</v>
      </c>
      <c r="U2327" s="26">
        <f t="shared" si="72"/>
        <v>34.161811998241674</v>
      </c>
      <c r="V2327" s="26">
        <f t="shared" si="73"/>
        <v>1024.8543599472503</v>
      </c>
      <c r="Z2327" s="4">
        <v>19</v>
      </c>
      <c r="AA2327" s="26">
        <v>26.397740712493505</v>
      </c>
      <c r="AB2327" s="26">
        <v>2639.7740712493505</v>
      </c>
    </row>
    <row r="2328" spans="1:28" x14ac:dyDescent="0.25">
      <c r="A2328" s="5" t="s">
        <v>2996</v>
      </c>
      <c r="B2328" s="6" t="s">
        <v>1643</v>
      </c>
      <c r="C2328" s="6" t="s">
        <v>1644</v>
      </c>
      <c r="D2328" s="5">
        <v>2011</v>
      </c>
      <c r="E2328" s="5">
        <v>5</v>
      </c>
      <c r="F2328" s="5">
        <v>15</v>
      </c>
      <c r="G2328" s="5">
        <v>93313</v>
      </c>
      <c r="H2328" s="5" t="s">
        <v>1370</v>
      </c>
      <c r="I2328" s="7">
        <v>3.8</v>
      </c>
      <c r="J2328" s="5">
        <v>51</v>
      </c>
      <c r="K2328" s="5">
        <v>10</v>
      </c>
      <c r="L2328" s="5">
        <v>6</v>
      </c>
      <c r="M2328" s="5">
        <v>10</v>
      </c>
      <c r="N2328" s="5">
        <v>6</v>
      </c>
      <c r="O2328" s="5">
        <v>30</v>
      </c>
      <c r="P2328" s="5">
        <v>18</v>
      </c>
      <c r="Q2328" s="5">
        <v>30</v>
      </c>
      <c r="R2328" s="5">
        <v>18</v>
      </c>
      <c r="S2328" s="5">
        <v>96</v>
      </c>
      <c r="T2328" s="4">
        <v>4896</v>
      </c>
      <c r="U2328" s="26">
        <f t="shared" si="72"/>
        <v>34.161811998241674</v>
      </c>
      <c r="V2328" s="26">
        <f t="shared" si="73"/>
        <v>1742.2524119103255</v>
      </c>
      <c r="Z2328" s="4">
        <v>13</v>
      </c>
      <c r="AA2328" s="26">
        <v>38.625150204894872</v>
      </c>
      <c r="AB2328" s="26">
        <v>1545.0060081957949</v>
      </c>
    </row>
    <row r="2329" spans="1:28" x14ac:dyDescent="0.25">
      <c r="A2329" s="5" t="s">
        <v>3404</v>
      </c>
      <c r="B2329" s="6" t="s">
        <v>1643</v>
      </c>
      <c r="C2329" s="6" t="s">
        <v>1644</v>
      </c>
      <c r="D2329" s="5">
        <v>2008</v>
      </c>
      <c r="E2329" s="5">
        <v>8</v>
      </c>
      <c r="F2329" s="5">
        <v>33</v>
      </c>
      <c r="G2329" s="5">
        <v>92503</v>
      </c>
      <c r="H2329" s="5" t="s">
        <v>1370</v>
      </c>
      <c r="I2329" s="7">
        <v>1.8</v>
      </c>
      <c r="J2329" s="5">
        <v>26</v>
      </c>
      <c r="K2329" s="5">
        <v>8</v>
      </c>
      <c r="L2329" s="5">
        <v>8</v>
      </c>
      <c r="M2329" s="5">
        <v>8</v>
      </c>
      <c r="N2329" s="5">
        <v>8</v>
      </c>
      <c r="O2329" s="5">
        <v>24</v>
      </c>
      <c r="P2329" s="5">
        <v>24</v>
      </c>
      <c r="Q2329" s="5">
        <v>24</v>
      </c>
      <c r="R2329" s="5">
        <v>24</v>
      </c>
      <c r="S2329" s="5">
        <v>96</v>
      </c>
      <c r="T2329" s="4">
        <v>2496</v>
      </c>
      <c r="U2329" s="26">
        <f t="shared" si="72"/>
        <v>33.812106128199112</v>
      </c>
      <c r="V2329" s="26">
        <f t="shared" si="73"/>
        <v>879.11475933317695</v>
      </c>
      <c r="Z2329" s="4">
        <v>16</v>
      </c>
      <c r="AA2329" s="26">
        <v>26.062032176662868</v>
      </c>
      <c r="AB2329" s="26">
        <v>1042.4812870665146</v>
      </c>
    </row>
    <row r="2330" spans="1:28" x14ac:dyDescent="0.25">
      <c r="A2330" s="5" t="s">
        <v>61</v>
      </c>
      <c r="B2330" s="6" t="s">
        <v>1730</v>
      </c>
      <c r="C2330" s="6" t="s">
        <v>1151</v>
      </c>
      <c r="D2330" s="5">
        <v>2008</v>
      </c>
      <c r="E2330" s="5">
        <v>8</v>
      </c>
      <c r="F2330" s="5">
        <v>36</v>
      </c>
      <c r="G2330" s="5">
        <v>92345</v>
      </c>
      <c r="H2330" s="5" t="s">
        <v>1370</v>
      </c>
      <c r="I2330" s="7">
        <v>5</v>
      </c>
      <c r="J2330" s="5">
        <v>74</v>
      </c>
      <c r="K2330" s="5">
        <v>8</v>
      </c>
      <c r="L2330" s="5">
        <v>6</v>
      </c>
      <c r="M2330" s="5">
        <v>8</v>
      </c>
      <c r="N2330" s="5">
        <v>10</v>
      </c>
      <c r="O2330" s="5">
        <v>24</v>
      </c>
      <c r="P2330" s="5">
        <v>18</v>
      </c>
      <c r="Q2330" s="5">
        <v>24</v>
      </c>
      <c r="R2330" s="5">
        <v>30</v>
      </c>
      <c r="S2330" s="5">
        <v>96</v>
      </c>
      <c r="T2330" s="4">
        <v>7104</v>
      </c>
      <c r="U2330" s="26">
        <f t="shared" si="72"/>
        <v>33.812106128199112</v>
      </c>
      <c r="V2330" s="26">
        <f t="shared" si="73"/>
        <v>2502.0958534867341</v>
      </c>
      <c r="Z2330" s="4">
        <v>14</v>
      </c>
      <c r="AA2330" s="26">
        <v>20.681274748573543</v>
      </c>
      <c r="AB2330" s="26">
        <v>827.25098994294171</v>
      </c>
    </row>
    <row r="2331" spans="1:28" x14ac:dyDescent="0.25">
      <c r="A2331" s="5" t="s">
        <v>2926</v>
      </c>
      <c r="B2331" s="6" t="s">
        <v>1643</v>
      </c>
      <c r="C2331" s="6" t="s">
        <v>1644</v>
      </c>
      <c r="D2331" s="5">
        <v>2007</v>
      </c>
      <c r="E2331" s="5">
        <v>9</v>
      </c>
      <c r="F2331" s="5">
        <v>4</v>
      </c>
      <c r="G2331" s="5">
        <v>95966</v>
      </c>
      <c r="H2331" s="5" t="s">
        <v>1370</v>
      </c>
      <c r="I2331" s="7">
        <v>1.2</v>
      </c>
      <c r="J2331" s="5">
        <v>12</v>
      </c>
      <c r="K2331" s="5">
        <v>9</v>
      </c>
      <c r="L2331" s="5">
        <v>5</v>
      </c>
      <c r="M2331" s="5">
        <v>9</v>
      </c>
      <c r="N2331" s="5">
        <v>9</v>
      </c>
      <c r="O2331" s="5">
        <v>27</v>
      </c>
      <c r="P2331" s="5">
        <v>15</v>
      </c>
      <c r="Q2331" s="5">
        <v>27</v>
      </c>
      <c r="R2331" s="5">
        <v>27</v>
      </c>
      <c r="S2331" s="5">
        <v>96</v>
      </c>
      <c r="T2331" s="4">
        <v>1152</v>
      </c>
      <c r="U2331" s="26">
        <f t="shared" si="72"/>
        <v>33.693215979612546</v>
      </c>
      <c r="V2331" s="26">
        <f t="shared" si="73"/>
        <v>404.31859175535055</v>
      </c>
      <c r="Z2331" s="4">
        <v>8</v>
      </c>
      <c r="AA2331" s="26">
        <v>27.804228990014245</v>
      </c>
      <c r="AB2331" s="26">
        <v>1139.9733885905841</v>
      </c>
    </row>
    <row r="2332" spans="1:28" x14ac:dyDescent="0.25">
      <c r="A2332" s="5" t="s">
        <v>3343</v>
      </c>
      <c r="B2332" s="6" t="s">
        <v>1643</v>
      </c>
      <c r="C2332" s="6" t="s">
        <v>1644</v>
      </c>
      <c r="D2332" s="5">
        <v>2007</v>
      </c>
      <c r="E2332" s="5">
        <v>9</v>
      </c>
      <c r="F2332" s="5">
        <v>30</v>
      </c>
      <c r="G2332" s="5">
        <v>92887</v>
      </c>
      <c r="H2332" s="5" t="s">
        <v>1370</v>
      </c>
      <c r="I2332" s="7">
        <v>1.8</v>
      </c>
      <c r="J2332" s="5">
        <v>19</v>
      </c>
      <c r="K2332" s="5">
        <v>8</v>
      </c>
      <c r="L2332" s="5">
        <v>6</v>
      </c>
      <c r="M2332" s="5">
        <v>8</v>
      </c>
      <c r="N2332" s="5">
        <v>10</v>
      </c>
      <c r="O2332" s="5">
        <v>24</v>
      </c>
      <c r="P2332" s="5">
        <v>18</v>
      </c>
      <c r="Q2332" s="5">
        <v>24</v>
      </c>
      <c r="R2332" s="5">
        <v>30</v>
      </c>
      <c r="S2332" s="5">
        <v>96</v>
      </c>
      <c r="T2332" s="4">
        <v>1824</v>
      </c>
      <c r="U2332" s="26">
        <f t="shared" si="72"/>
        <v>33.693215979612546</v>
      </c>
      <c r="V2332" s="26">
        <f t="shared" si="73"/>
        <v>640.17110361263838</v>
      </c>
      <c r="Z2332" s="4">
        <v>4</v>
      </c>
      <c r="AA2332" s="26">
        <v>8.7269452516456063</v>
      </c>
      <c r="AB2332" s="26">
        <v>244.35446704607699</v>
      </c>
    </row>
    <row r="2333" spans="1:28" x14ac:dyDescent="0.25">
      <c r="A2333" s="5" t="s">
        <v>23</v>
      </c>
      <c r="B2333" s="6" t="s">
        <v>1643</v>
      </c>
      <c r="C2333" s="6" t="s">
        <v>1644</v>
      </c>
      <c r="D2333" s="5">
        <v>2007</v>
      </c>
      <c r="E2333" s="5">
        <v>9</v>
      </c>
      <c r="F2333" s="5">
        <v>34</v>
      </c>
      <c r="G2333" s="5">
        <v>95630</v>
      </c>
      <c r="H2333" s="5" t="s">
        <v>1370</v>
      </c>
      <c r="I2333" s="7">
        <v>4</v>
      </c>
      <c r="J2333" s="5">
        <v>29</v>
      </c>
      <c r="K2333" s="5">
        <v>10</v>
      </c>
      <c r="L2333" s="5">
        <v>6</v>
      </c>
      <c r="M2333" s="5">
        <v>6</v>
      </c>
      <c r="N2333" s="5">
        <v>10</v>
      </c>
      <c r="O2333" s="5">
        <v>30</v>
      </c>
      <c r="P2333" s="5">
        <v>18</v>
      </c>
      <c r="Q2333" s="5">
        <v>18</v>
      </c>
      <c r="R2333" s="5">
        <v>30</v>
      </c>
      <c r="S2333" s="5">
        <v>96</v>
      </c>
      <c r="T2333" s="4">
        <v>2784</v>
      </c>
      <c r="U2333" s="26">
        <f t="shared" si="72"/>
        <v>33.693215979612546</v>
      </c>
      <c r="V2333" s="26">
        <f t="shared" si="73"/>
        <v>977.10326340876384</v>
      </c>
      <c r="Z2333" s="4">
        <v>3</v>
      </c>
      <c r="AA2333" s="26">
        <v>19.882430392460058</v>
      </c>
      <c r="AB2333" s="26">
        <v>377.7661774567411</v>
      </c>
    </row>
    <row r="2334" spans="1:28" x14ac:dyDescent="0.25">
      <c r="A2334" s="5" t="s">
        <v>1955</v>
      </c>
      <c r="B2334" s="6" t="s">
        <v>1643</v>
      </c>
      <c r="C2334" s="6" t="s">
        <v>1644</v>
      </c>
      <c r="D2334" s="5">
        <v>2006</v>
      </c>
      <c r="E2334" s="5">
        <v>10</v>
      </c>
      <c r="F2334" s="5">
        <v>30</v>
      </c>
      <c r="G2334" s="5">
        <v>92845</v>
      </c>
      <c r="H2334" s="5" t="s">
        <v>1645</v>
      </c>
      <c r="I2334" s="7">
        <v>8.1</v>
      </c>
      <c r="J2334" s="5">
        <v>48</v>
      </c>
      <c r="K2334" s="5">
        <v>10</v>
      </c>
      <c r="L2334" s="5">
        <v>10</v>
      </c>
      <c r="M2334" s="5">
        <v>10</v>
      </c>
      <c r="N2334" s="5">
        <v>2</v>
      </c>
      <c r="O2334" s="5">
        <v>30</v>
      </c>
      <c r="P2334" s="5">
        <v>30</v>
      </c>
      <c r="Q2334" s="5">
        <v>30</v>
      </c>
      <c r="R2334" s="5">
        <v>6</v>
      </c>
      <c r="S2334" s="5">
        <v>96</v>
      </c>
      <c r="T2334" s="4">
        <v>4608</v>
      </c>
      <c r="U2334" s="26">
        <f t="shared" si="72"/>
        <v>33.573136027319293</v>
      </c>
      <c r="V2334" s="26">
        <f t="shared" si="73"/>
        <v>1611.5105293113261</v>
      </c>
      <c r="Z2334" s="4">
        <v>14</v>
      </c>
      <c r="AA2334" s="26">
        <v>5.1703186871433857</v>
      </c>
      <c r="AB2334" s="26">
        <v>103.40637374286771</v>
      </c>
    </row>
    <row r="2335" spans="1:28" x14ac:dyDescent="0.25">
      <c r="A2335" s="5" t="s">
        <v>2277</v>
      </c>
      <c r="B2335" s="6" t="s">
        <v>1643</v>
      </c>
      <c r="C2335" s="6" t="s">
        <v>1644</v>
      </c>
      <c r="D2335" s="5">
        <v>2006</v>
      </c>
      <c r="E2335" s="5">
        <v>10</v>
      </c>
      <c r="F2335" s="5">
        <v>49</v>
      </c>
      <c r="G2335" s="5">
        <v>94954</v>
      </c>
      <c r="H2335" s="5" t="s">
        <v>1645</v>
      </c>
      <c r="I2335" s="7">
        <v>4.5999999999999996</v>
      </c>
      <c r="J2335" s="5">
        <v>49</v>
      </c>
      <c r="K2335" s="5">
        <v>20</v>
      </c>
      <c r="L2335" s="5">
        <v>2</v>
      </c>
      <c r="M2335" s="5">
        <v>5</v>
      </c>
      <c r="N2335" s="5">
        <v>5</v>
      </c>
      <c r="O2335" s="5">
        <v>60</v>
      </c>
      <c r="P2335" s="5">
        <v>6</v>
      </c>
      <c r="Q2335" s="5">
        <v>15</v>
      </c>
      <c r="R2335" s="5">
        <v>15</v>
      </c>
      <c r="S2335" s="5">
        <v>96</v>
      </c>
      <c r="T2335" s="4">
        <v>4704</v>
      </c>
      <c r="U2335" s="26">
        <f t="shared" si="72"/>
        <v>33.573136027319293</v>
      </c>
      <c r="V2335" s="26">
        <f t="shared" si="73"/>
        <v>1645.0836653386455</v>
      </c>
      <c r="Z2335" s="4">
        <v>10</v>
      </c>
      <c r="AA2335" s="26">
        <v>6.3648762584932808</v>
      </c>
      <c r="AB2335" s="26">
        <v>44.554133809452964</v>
      </c>
    </row>
    <row r="2336" spans="1:28" x14ac:dyDescent="0.25">
      <c r="A2336" s="5" t="s">
        <v>162</v>
      </c>
      <c r="B2336" s="6" t="s">
        <v>1643</v>
      </c>
      <c r="C2336" s="6" t="s">
        <v>1644</v>
      </c>
      <c r="D2336" s="5">
        <v>2006</v>
      </c>
      <c r="E2336" s="5">
        <v>10</v>
      </c>
      <c r="F2336" s="5">
        <v>37</v>
      </c>
      <c r="G2336" s="5">
        <v>92084</v>
      </c>
      <c r="H2336" s="5" t="s">
        <v>1370</v>
      </c>
      <c r="I2336" s="7">
        <v>6</v>
      </c>
      <c r="J2336" s="5">
        <v>45</v>
      </c>
      <c r="K2336" s="5">
        <v>10</v>
      </c>
      <c r="L2336" s="5">
        <v>2</v>
      </c>
      <c r="M2336" s="5">
        <v>10</v>
      </c>
      <c r="N2336" s="5">
        <v>10</v>
      </c>
      <c r="O2336" s="5">
        <v>30</v>
      </c>
      <c r="P2336" s="5">
        <v>6</v>
      </c>
      <c r="Q2336" s="5">
        <v>30</v>
      </c>
      <c r="R2336" s="5">
        <v>30</v>
      </c>
      <c r="S2336" s="5">
        <v>96</v>
      </c>
      <c r="T2336" s="4">
        <v>4320</v>
      </c>
      <c r="U2336" s="26">
        <f t="shared" si="72"/>
        <v>33.573136027319293</v>
      </c>
      <c r="V2336" s="26">
        <f t="shared" si="73"/>
        <v>1510.7911212293682</v>
      </c>
      <c r="Z2336" s="4">
        <v>17</v>
      </c>
      <c r="AA2336" s="26">
        <v>7.8513486807828698</v>
      </c>
      <c r="AB2336" s="26">
        <v>243.39180910426896</v>
      </c>
    </row>
    <row r="2337" spans="1:28" x14ac:dyDescent="0.25">
      <c r="A2337" s="5" t="s">
        <v>3115</v>
      </c>
      <c r="B2337" s="6" t="s">
        <v>1643</v>
      </c>
      <c r="C2337" s="6" t="s">
        <v>1644</v>
      </c>
      <c r="D2337" s="5">
        <v>2005</v>
      </c>
      <c r="E2337" s="5">
        <v>11</v>
      </c>
      <c r="F2337" s="5">
        <v>19</v>
      </c>
      <c r="G2337" s="5">
        <v>90604</v>
      </c>
      <c r="H2337" s="5" t="s">
        <v>1370</v>
      </c>
      <c r="I2337" s="7">
        <v>7.1</v>
      </c>
      <c r="J2337" s="5">
        <v>30</v>
      </c>
      <c r="K2337" s="5">
        <v>8</v>
      </c>
      <c r="L2337" s="5">
        <v>8</v>
      </c>
      <c r="M2337" s="5">
        <v>8</v>
      </c>
      <c r="N2337" s="5">
        <v>8</v>
      </c>
      <c r="O2337" s="5">
        <v>24</v>
      </c>
      <c r="P2337" s="5">
        <v>24</v>
      </c>
      <c r="Q2337" s="5">
        <v>24</v>
      </c>
      <c r="R2337" s="5">
        <v>24</v>
      </c>
      <c r="S2337" s="5">
        <v>96</v>
      </c>
      <c r="T2337" s="4">
        <v>2880</v>
      </c>
      <c r="U2337" s="26">
        <f t="shared" si="72"/>
        <v>33.45184832089997</v>
      </c>
      <c r="V2337" s="26">
        <f t="shared" si="73"/>
        <v>1003.5554496269991</v>
      </c>
      <c r="Z2337" s="4">
        <v>7</v>
      </c>
      <c r="AA2337" s="26">
        <v>23.928723516491946</v>
      </c>
      <c r="AB2337" s="26">
        <v>1172.5074523081053</v>
      </c>
    </row>
    <row r="2338" spans="1:28" x14ac:dyDescent="0.25">
      <c r="A2338" s="5" t="s">
        <v>3296</v>
      </c>
      <c r="B2338" s="6" t="s">
        <v>1643</v>
      </c>
      <c r="C2338" s="6" t="s">
        <v>1644</v>
      </c>
      <c r="D2338" s="5">
        <v>2005</v>
      </c>
      <c r="E2338" s="5">
        <v>11</v>
      </c>
      <c r="F2338" s="5">
        <v>30</v>
      </c>
      <c r="G2338" s="5">
        <v>90620</v>
      </c>
      <c r="H2338" s="5" t="s">
        <v>1370</v>
      </c>
      <c r="I2338" s="7">
        <v>3.2</v>
      </c>
      <c r="J2338" s="5">
        <v>51</v>
      </c>
      <c r="K2338" s="5">
        <v>5</v>
      </c>
      <c r="L2338" s="5">
        <v>5</v>
      </c>
      <c r="M2338" s="5">
        <v>10</v>
      </c>
      <c r="N2338" s="5">
        <v>12</v>
      </c>
      <c r="O2338" s="5">
        <v>15</v>
      </c>
      <c r="P2338" s="5">
        <v>15</v>
      </c>
      <c r="Q2338" s="5">
        <v>30</v>
      </c>
      <c r="R2338" s="5">
        <v>36</v>
      </c>
      <c r="S2338" s="5">
        <v>96</v>
      </c>
      <c r="T2338" s="4">
        <v>4896</v>
      </c>
      <c r="U2338" s="26">
        <f t="shared" si="72"/>
        <v>33.45184832089997</v>
      </c>
      <c r="V2338" s="26">
        <f t="shared" si="73"/>
        <v>1706.0442643658985</v>
      </c>
      <c r="Z2338" s="4">
        <v>11</v>
      </c>
      <c r="AA2338" s="26">
        <v>16.610188396539094</v>
      </c>
      <c r="AB2338" s="26">
        <v>664.4075358615637</v>
      </c>
    </row>
    <row r="2339" spans="1:28" x14ac:dyDescent="0.25">
      <c r="A2339" s="5" t="s">
        <v>1932</v>
      </c>
      <c r="B2339" s="6" t="s">
        <v>1643</v>
      </c>
      <c r="C2339" s="6" t="s">
        <v>1644</v>
      </c>
      <c r="D2339" s="5">
        <v>2004</v>
      </c>
      <c r="E2339" s="5">
        <v>12</v>
      </c>
      <c r="F2339" s="5">
        <v>30</v>
      </c>
      <c r="G2339" s="5">
        <v>90620</v>
      </c>
      <c r="H2339" s="5" t="s">
        <v>1645</v>
      </c>
      <c r="I2339" s="7">
        <v>3.9</v>
      </c>
      <c r="J2339" s="5">
        <v>51</v>
      </c>
      <c r="K2339" s="5">
        <v>10</v>
      </c>
      <c r="L2339" s="5">
        <v>2</v>
      </c>
      <c r="M2339" s="5">
        <v>10</v>
      </c>
      <c r="N2339" s="5">
        <v>10</v>
      </c>
      <c r="O2339" s="5">
        <v>30</v>
      </c>
      <c r="P2339" s="5">
        <v>6</v>
      </c>
      <c r="Q2339" s="5">
        <v>30</v>
      </c>
      <c r="R2339" s="5">
        <v>30</v>
      </c>
      <c r="S2339" s="5">
        <v>96</v>
      </c>
      <c r="T2339" s="4">
        <v>4896</v>
      </c>
      <c r="U2339" s="26">
        <f t="shared" si="72"/>
        <v>33.329334547022476</v>
      </c>
      <c r="V2339" s="26">
        <f t="shared" si="73"/>
        <v>1699.7960618981463</v>
      </c>
      <c r="Z2339" s="4">
        <v>11</v>
      </c>
      <c r="AA2339" s="26">
        <v>8.943947598136436</v>
      </c>
      <c r="AB2339" s="26">
        <v>357.75790392545741</v>
      </c>
    </row>
    <row r="2340" spans="1:28" x14ac:dyDescent="0.25">
      <c r="A2340" s="5" t="s">
        <v>1943</v>
      </c>
      <c r="B2340" s="6" t="s">
        <v>1643</v>
      </c>
      <c r="C2340" s="6" t="s">
        <v>1644</v>
      </c>
      <c r="D2340" s="5">
        <v>2004</v>
      </c>
      <c r="E2340" s="5">
        <v>12</v>
      </c>
      <c r="F2340" s="5">
        <v>30</v>
      </c>
      <c r="G2340" s="5">
        <v>92807</v>
      </c>
      <c r="H2340" s="5" t="s">
        <v>1645</v>
      </c>
      <c r="I2340" s="7">
        <v>2.9</v>
      </c>
      <c r="J2340" s="5">
        <v>5</v>
      </c>
      <c r="K2340" s="5">
        <v>10</v>
      </c>
      <c r="L2340" s="5">
        <v>2</v>
      </c>
      <c r="M2340" s="5">
        <v>10</v>
      </c>
      <c r="N2340" s="5">
        <v>10</v>
      </c>
      <c r="O2340" s="5">
        <v>30</v>
      </c>
      <c r="P2340" s="5">
        <v>6</v>
      </c>
      <c r="Q2340" s="5">
        <v>30</v>
      </c>
      <c r="R2340" s="5">
        <v>30</v>
      </c>
      <c r="S2340" s="5">
        <v>96</v>
      </c>
      <c r="T2340" s="4">
        <v>480</v>
      </c>
      <c r="U2340" s="26">
        <f t="shared" si="72"/>
        <v>33.329334547022476</v>
      </c>
      <c r="V2340" s="26">
        <f t="shared" si="73"/>
        <v>166.64667273511239</v>
      </c>
      <c r="Z2340" s="4">
        <v>11</v>
      </c>
      <c r="AA2340" s="26">
        <v>38.331203992013293</v>
      </c>
      <c r="AB2340" s="26">
        <v>1073.2737117763722</v>
      </c>
    </row>
    <row r="2341" spans="1:28" x14ac:dyDescent="0.25">
      <c r="A2341" s="5" t="s">
        <v>2241</v>
      </c>
      <c r="B2341" s="6" t="s">
        <v>1683</v>
      </c>
      <c r="C2341" s="6" t="s">
        <v>1644</v>
      </c>
      <c r="D2341" s="5">
        <v>2004</v>
      </c>
      <c r="E2341" s="5">
        <v>12</v>
      </c>
      <c r="F2341" s="5">
        <v>43</v>
      </c>
      <c r="G2341" s="5">
        <v>95020</v>
      </c>
      <c r="H2341" s="5" t="s">
        <v>1645</v>
      </c>
      <c r="I2341" s="7">
        <v>1.9</v>
      </c>
      <c r="J2341" s="5">
        <v>15</v>
      </c>
      <c r="K2341" s="5">
        <v>8</v>
      </c>
      <c r="L2341" s="5">
        <v>4</v>
      </c>
      <c r="M2341" s="5">
        <v>10</v>
      </c>
      <c r="N2341" s="5">
        <v>10</v>
      </c>
      <c r="O2341" s="5">
        <v>24</v>
      </c>
      <c r="P2341" s="5">
        <v>12</v>
      </c>
      <c r="Q2341" s="5">
        <v>30</v>
      </c>
      <c r="R2341" s="5">
        <v>30</v>
      </c>
      <c r="S2341" s="5">
        <v>96</v>
      </c>
      <c r="T2341" s="4">
        <v>1440</v>
      </c>
      <c r="U2341" s="26">
        <f t="shared" si="72"/>
        <v>33.329334547022476</v>
      </c>
      <c r="V2341" s="26">
        <f t="shared" si="73"/>
        <v>499.94001820533714</v>
      </c>
      <c r="Z2341" s="4">
        <v>11</v>
      </c>
      <c r="AA2341" s="26">
        <v>24.276429194941755</v>
      </c>
      <c r="AB2341" s="26">
        <v>1262.3743181369714</v>
      </c>
    </row>
    <row r="2342" spans="1:28" x14ac:dyDescent="0.25">
      <c r="A2342" s="5" t="s">
        <v>3352</v>
      </c>
      <c r="B2342" s="6" t="s">
        <v>1643</v>
      </c>
      <c r="C2342" s="6" t="s">
        <v>1644</v>
      </c>
      <c r="D2342" s="5">
        <v>2004</v>
      </c>
      <c r="E2342" s="5">
        <v>12</v>
      </c>
      <c r="F2342" s="5">
        <v>30</v>
      </c>
      <c r="G2342" s="5">
        <v>92630</v>
      </c>
      <c r="H2342" s="5" t="s">
        <v>1370</v>
      </c>
      <c r="I2342" s="7">
        <v>4</v>
      </c>
      <c r="J2342" s="5">
        <v>60</v>
      </c>
      <c r="K2342" s="5">
        <v>10</v>
      </c>
      <c r="L2342" s="5">
        <v>0</v>
      </c>
      <c r="M2342" s="5">
        <v>10</v>
      </c>
      <c r="N2342" s="5">
        <v>12</v>
      </c>
      <c r="O2342" s="5">
        <v>30</v>
      </c>
      <c r="P2342" s="5">
        <v>0</v>
      </c>
      <c r="Q2342" s="5">
        <v>30</v>
      </c>
      <c r="R2342" s="5">
        <v>36</v>
      </c>
      <c r="S2342" s="5">
        <v>96</v>
      </c>
      <c r="T2342" s="4">
        <v>5760</v>
      </c>
      <c r="U2342" s="26">
        <f t="shared" si="72"/>
        <v>33.329334547022476</v>
      </c>
      <c r="V2342" s="26">
        <f t="shared" si="73"/>
        <v>1999.7600728213486</v>
      </c>
      <c r="Z2342" s="4">
        <v>3</v>
      </c>
      <c r="AA2342" s="26">
        <v>38.522208885391365</v>
      </c>
      <c r="AB2342" s="26">
        <v>1540.8883554156546</v>
      </c>
    </row>
    <row r="2343" spans="1:28" x14ac:dyDescent="0.25">
      <c r="A2343" s="5" t="s">
        <v>183</v>
      </c>
      <c r="B2343" s="6" t="s">
        <v>1730</v>
      </c>
      <c r="C2343" s="6" t="s">
        <v>1151</v>
      </c>
      <c r="D2343" s="5">
        <v>2004</v>
      </c>
      <c r="E2343" s="5">
        <v>12</v>
      </c>
      <c r="F2343" s="5">
        <v>37</v>
      </c>
      <c r="G2343" s="5">
        <v>92010</v>
      </c>
      <c r="H2343" s="5" t="s">
        <v>1370</v>
      </c>
      <c r="I2343" s="7">
        <v>3.7</v>
      </c>
      <c r="J2343" s="5">
        <v>20</v>
      </c>
      <c r="K2343" s="5">
        <v>5</v>
      </c>
      <c r="L2343" s="5">
        <v>2</v>
      </c>
      <c r="M2343" s="5">
        <v>10</v>
      </c>
      <c r="N2343" s="5">
        <v>15</v>
      </c>
      <c r="O2343" s="5">
        <v>15</v>
      </c>
      <c r="P2343" s="5">
        <v>6</v>
      </c>
      <c r="Q2343" s="5">
        <v>30</v>
      </c>
      <c r="R2343" s="5">
        <v>45</v>
      </c>
      <c r="S2343" s="5">
        <v>96</v>
      </c>
      <c r="T2343" s="4">
        <v>1920</v>
      </c>
      <c r="U2343" s="26">
        <f t="shared" si="72"/>
        <v>33.329334547022476</v>
      </c>
      <c r="V2343" s="26">
        <f t="shared" si="73"/>
        <v>666.58669094044956</v>
      </c>
      <c r="Z2343" s="4">
        <v>14</v>
      </c>
      <c r="AA2343" s="26">
        <v>12.925796717858466</v>
      </c>
      <c r="AB2343" s="26">
        <v>258.51593435716933</v>
      </c>
    </row>
    <row r="2344" spans="1:28" x14ac:dyDescent="0.25">
      <c r="A2344" s="5" t="s">
        <v>1973</v>
      </c>
      <c r="B2344" s="6" t="s">
        <v>1643</v>
      </c>
      <c r="C2344" s="6" t="s">
        <v>1644</v>
      </c>
      <c r="D2344" s="5">
        <v>2003</v>
      </c>
      <c r="E2344" s="5">
        <v>13</v>
      </c>
      <c r="F2344" s="5">
        <v>31</v>
      </c>
      <c r="G2344" s="5">
        <v>95650</v>
      </c>
      <c r="H2344" s="5" t="s">
        <v>1645</v>
      </c>
      <c r="I2344" s="7">
        <v>1.9</v>
      </c>
      <c r="J2344" s="5">
        <v>3</v>
      </c>
      <c r="K2344" s="5">
        <v>15</v>
      </c>
      <c r="L2344" s="5">
        <v>10</v>
      </c>
      <c r="M2344" s="5">
        <v>5</v>
      </c>
      <c r="N2344" s="5">
        <v>2</v>
      </c>
      <c r="O2344" s="5">
        <v>45</v>
      </c>
      <c r="P2344" s="5">
        <v>30</v>
      </c>
      <c r="Q2344" s="5">
        <v>15</v>
      </c>
      <c r="R2344" s="5">
        <v>6</v>
      </c>
      <c r="S2344" s="5">
        <v>96</v>
      </c>
      <c r="T2344" s="4">
        <v>288</v>
      </c>
      <c r="U2344" s="26">
        <f t="shared" si="72"/>
        <v>33.205576020223909</v>
      </c>
      <c r="V2344" s="26">
        <f t="shared" si="73"/>
        <v>99.616728060671733</v>
      </c>
      <c r="Z2344" s="4">
        <v>18</v>
      </c>
      <c r="AA2344" s="26">
        <v>26.283030331694924</v>
      </c>
      <c r="AB2344" s="26">
        <v>1051.321213267797</v>
      </c>
    </row>
    <row r="2345" spans="1:28" x14ac:dyDescent="0.25">
      <c r="A2345" s="5" t="s">
        <v>2931</v>
      </c>
      <c r="B2345" s="6" t="s">
        <v>1643</v>
      </c>
      <c r="C2345" s="6" t="s">
        <v>1644</v>
      </c>
      <c r="D2345" s="5">
        <v>2003</v>
      </c>
      <c r="E2345" s="5">
        <v>13</v>
      </c>
      <c r="F2345" s="5">
        <v>4</v>
      </c>
      <c r="G2345" s="5">
        <v>95965</v>
      </c>
      <c r="H2345" s="5" t="s">
        <v>1370</v>
      </c>
      <c r="I2345" s="7">
        <v>12</v>
      </c>
      <c r="J2345" s="5">
        <v>70</v>
      </c>
      <c r="K2345" s="5">
        <v>8</v>
      </c>
      <c r="L2345" s="5">
        <v>8</v>
      </c>
      <c r="M2345" s="5">
        <v>8</v>
      </c>
      <c r="N2345" s="5">
        <v>8</v>
      </c>
      <c r="O2345" s="5">
        <v>24</v>
      </c>
      <c r="P2345" s="5">
        <v>24</v>
      </c>
      <c r="Q2345" s="5">
        <v>24</v>
      </c>
      <c r="R2345" s="5">
        <v>24</v>
      </c>
      <c r="S2345" s="5">
        <v>96</v>
      </c>
      <c r="T2345" s="4">
        <v>6720</v>
      </c>
      <c r="U2345" s="26">
        <f t="shared" si="72"/>
        <v>33.205576020223909</v>
      </c>
      <c r="V2345" s="26">
        <f t="shared" si="73"/>
        <v>2324.3903214156735</v>
      </c>
      <c r="Z2345" s="4">
        <v>14</v>
      </c>
      <c r="AA2345" s="26">
        <v>19.388695076787698</v>
      </c>
      <c r="AB2345" s="26">
        <v>387.77390153575396</v>
      </c>
    </row>
    <row r="2346" spans="1:28" x14ac:dyDescent="0.25">
      <c r="A2346" s="5" t="s">
        <v>3268</v>
      </c>
      <c r="B2346" s="6" t="s">
        <v>1643</v>
      </c>
      <c r="C2346" s="6" t="s">
        <v>1644</v>
      </c>
      <c r="D2346" s="5">
        <v>2003</v>
      </c>
      <c r="E2346" s="5">
        <v>13</v>
      </c>
      <c r="F2346" s="5">
        <v>30</v>
      </c>
      <c r="G2346" s="5">
        <v>92887</v>
      </c>
      <c r="H2346" s="5" t="s">
        <v>1370</v>
      </c>
      <c r="I2346" s="7">
        <v>5.8</v>
      </c>
      <c r="J2346" s="5">
        <v>70</v>
      </c>
      <c r="K2346" s="5">
        <v>6</v>
      </c>
      <c r="L2346" s="5">
        <v>2</v>
      </c>
      <c r="M2346" s="5">
        <v>10</v>
      </c>
      <c r="N2346" s="5">
        <v>14</v>
      </c>
      <c r="O2346" s="5">
        <v>18</v>
      </c>
      <c r="P2346" s="5">
        <v>6</v>
      </c>
      <c r="Q2346" s="5">
        <v>30</v>
      </c>
      <c r="R2346" s="5">
        <v>42</v>
      </c>
      <c r="S2346" s="5">
        <v>96</v>
      </c>
      <c r="T2346" s="4">
        <v>6720</v>
      </c>
      <c r="U2346" s="26">
        <f t="shared" si="72"/>
        <v>33.205576020223909</v>
      </c>
      <c r="V2346" s="26">
        <f t="shared" si="73"/>
        <v>2324.3903214156735</v>
      </c>
      <c r="Z2346" s="4">
        <v>16</v>
      </c>
      <c r="AA2346" s="26">
        <v>33.880641829661727</v>
      </c>
      <c r="AB2346" s="26">
        <v>2066.7191516093653</v>
      </c>
    </row>
    <row r="2347" spans="1:28" x14ac:dyDescent="0.25">
      <c r="A2347" s="5" t="s">
        <v>241</v>
      </c>
      <c r="B2347" s="6" t="s">
        <v>1643</v>
      </c>
      <c r="C2347" s="6" t="s">
        <v>1644</v>
      </c>
      <c r="D2347" s="5">
        <v>2003</v>
      </c>
      <c r="E2347" s="5">
        <v>13</v>
      </c>
      <c r="F2347" s="5">
        <v>39</v>
      </c>
      <c r="G2347" s="5">
        <v>95336</v>
      </c>
      <c r="H2347" s="5" t="s">
        <v>1370</v>
      </c>
      <c r="I2347" s="7">
        <v>4.8</v>
      </c>
      <c r="J2347" s="5">
        <v>51</v>
      </c>
      <c r="K2347" s="5">
        <v>9</v>
      </c>
      <c r="L2347" s="5">
        <v>0</v>
      </c>
      <c r="M2347" s="5">
        <v>8</v>
      </c>
      <c r="N2347" s="5">
        <v>15</v>
      </c>
      <c r="O2347" s="5">
        <v>27</v>
      </c>
      <c r="P2347" s="5">
        <v>0</v>
      </c>
      <c r="Q2347" s="5">
        <v>24</v>
      </c>
      <c r="R2347" s="5">
        <v>45</v>
      </c>
      <c r="S2347" s="5">
        <v>96</v>
      </c>
      <c r="T2347" s="4">
        <v>4896</v>
      </c>
      <c r="U2347" s="26">
        <f t="shared" si="72"/>
        <v>33.205576020223909</v>
      </c>
      <c r="V2347" s="26">
        <f t="shared" si="73"/>
        <v>1693.4843770314194</v>
      </c>
      <c r="Z2347" s="4">
        <v>7</v>
      </c>
      <c r="AA2347" s="26">
        <v>21.40991051475595</v>
      </c>
      <c r="AB2347" s="26">
        <v>406.78829978036305</v>
      </c>
    </row>
    <row r="2348" spans="1:28" x14ac:dyDescent="0.25">
      <c r="A2348" s="5" t="s">
        <v>1720</v>
      </c>
      <c r="B2348" s="6" t="s">
        <v>1643</v>
      </c>
      <c r="C2348" s="6" t="s">
        <v>1644</v>
      </c>
      <c r="D2348" s="5">
        <v>2002</v>
      </c>
      <c r="E2348" s="5">
        <v>14</v>
      </c>
      <c r="F2348" s="5">
        <v>7</v>
      </c>
      <c r="G2348" s="5">
        <v>94505</v>
      </c>
      <c r="H2348" s="5" t="s">
        <v>1645</v>
      </c>
      <c r="I2348" s="7">
        <v>3.9</v>
      </c>
      <c r="J2348" s="5">
        <v>30</v>
      </c>
      <c r="K2348" s="5">
        <v>8</v>
      </c>
      <c r="L2348" s="5">
        <v>8</v>
      </c>
      <c r="M2348" s="5">
        <v>8</v>
      </c>
      <c r="N2348" s="5">
        <v>8</v>
      </c>
      <c r="O2348" s="5">
        <v>24</v>
      </c>
      <c r="P2348" s="5">
        <v>24</v>
      </c>
      <c r="Q2348" s="5">
        <v>24</v>
      </c>
      <c r="R2348" s="5">
        <v>24</v>
      </c>
      <c r="S2348" s="5">
        <v>96</v>
      </c>
      <c r="T2348" s="4">
        <v>2880</v>
      </c>
      <c r="U2348" s="26">
        <f t="shared" si="72"/>
        <v>33.08055367341013</v>
      </c>
      <c r="V2348" s="26">
        <f t="shared" si="73"/>
        <v>992.4166102023039</v>
      </c>
      <c r="Z2348" s="4">
        <v>11</v>
      </c>
      <c r="AA2348" s="26">
        <v>17.887895196272872</v>
      </c>
      <c r="AB2348" s="26">
        <v>232.54263755154733</v>
      </c>
    </row>
    <row r="2349" spans="1:28" x14ac:dyDescent="0.25">
      <c r="A2349" s="5" t="s">
        <v>1977</v>
      </c>
      <c r="B2349" s="6" t="s">
        <v>1643</v>
      </c>
      <c r="C2349" s="6" t="s">
        <v>1644</v>
      </c>
      <c r="D2349" s="5">
        <v>2002</v>
      </c>
      <c r="E2349" s="5">
        <v>14</v>
      </c>
      <c r="F2349" s="5">
        <v>31</v>
      </c>
      <c r="G2349" s="5">
        <v>95746</v>
      </c>
      <c r="H2349" s="5" t="s">
        <v>1645</v>
      </c>
      <c r="I2349" s="7">
        <v>5</v>
      </c>
      <c r="J2349" s="5">
        <v>100</v>
      </c>
      <c r="K2349" s="5">
        <v>10</v>
      </c>
      <c r="L2349" s="5">
        <v>10</v>
      </c>
      <c r="M2349" s="5">
        <v>10</v>
      </c>
      <c r="N2349" s="5">
        <v>2</v>
      </c>
      <c r="O2349" s="5">
        <v>30</v>
      </c>
      <c r="P2349" s="5">
        <v>30</v>
      </c>
      <c r="Q2349" s="5">
        <v>30</v>
      </c>
      <c r="R2349" s="5">
        <v>6</v>
      </c>
      <c r="S2349" s="5">
        <v>96</v>
      </c>
      <c r="T2349" s="4">
        <v>9600</v>
      </c>
      <c r="U2349" s="26">
        <f t="shared" si="72"/>
        <v>33.08055367341013</v>
      </c>
      <c r="V2349" s="26">
        <f t="shared" si="73"/>
        <v>3308.0553673410132</v>
      </c>
      <c r="Z2349" s="4">
        <v>12</v>
      </c>
      <c r="AA2349" s="26">
        <v>76.952924895702552</v>
      </c>
      <c r="AB2349" s="26">
        <v>7695.2924895702554</v>
      </c>
    </row>
    <row r="2350" spans="1:28" x14ac:dyDescent="0.25">
      <c r="A2350" s="5" t="s">
        <v>2163</v>
      </c>
      <c r="B2350" s="6" t="s">
        <v>1643</v>
      </c>
      <c r="C2350" s="6" t="s">
        <v>1644</v>
      </c>
      <c r="D2350" s="5">
        <v>2002</v>
      </c>
      <c r="E2350" s="5">
        <v>14</v>
      </c>
      <c r="F2350" s="5">
        <v>40</v>
      </c>
      <c r="G2350" s="5">
        <v>93433</v>
      </c>
      <c r="H2350" s="5" t="s">
        <v>1645</v>
      </c>
      <c r="I2350" s="7">
        <v>5.8</v>
      </c>
      <c r="J2350" s="5">
        <v>100</v>
      </c>
      <c r="K2350" s="5">
        <v>10</v>
      </c>
      <c r="L2350" s="5">
        <v>10</v>
      </c>
      <c r="M2350" s="5">
        <v>10</v>
      </c>
      <c r="N2350" s="5">
        <v>2</v>
      </c>
      <c r="O2350" s="5">
        <v>30</v>
      </c>
      <c r="P2350" s="5">
        <v>30</v>
      </c>
      <c r="Q2350" s="5">
        <v>30</v>
      </c>
      <c r="R2350" s="5">
        <v>6</v>
      </c>
      <c r="S2350" s="5">
        <v>96</v>
      </c>
      <c r="T2350" s="4">
        <v>9600</v>
      </c>
      <c r="U2350" s="26">
        <f t="shared" si="72"/>
        <v>33.08055367341013</v>
      </c>
      <c r="V2350" s="26">
        <f t="shared" si="73"/>
        <v>3308.0553673410132</v>
      </c>
      <c r="Z2350" s="4">
        <v>14</v>
      </c>
      <c r="AA2350" s="26">
        <v>33.607071466432011</v>
      </c>
      <c r="AB2350" s="26">
        <v>1848.3889306537606</v>
      </c>
    </row>
    <row r="2351" spans="1:28" x14ac:dyDescent="0.25">
      <c r="A2351" s="5" t="s">
        <v>2273</v>
      </c>
      <c r="B2351" s="6" t="s">
        <v>1643</v>
      </c>
      <c r="C2351" s="6" t="s">
        <v>1644</v>
      </c>
      <c r="D2351" s="5">
        <v>2002</v>
      </c>
      <c r="E2351" s="5">
        <v>14</v>
      </c>
      <c r="F2351" s="5">
        <v>49</v>
      </c>
      <c r="G2351" s="5">
        <v>95403</v>
      </c>
      <c r="H2351" s="5" t="s">
        <v>1645</v>
      </c>
      <c r="I2351" s="7">
        <v>5.3</v>
      </c>
      <c r="J2351" s="5">
        <v>20</v>
      </c>
      <c r="K2351" s="5">
        <v>7</v>
      </c>
      <c r="L2351" s="5">
        <v>10</v>
      </c>
      <c r="M2351" s="5">
        <v>10</v>
      </c>
      <c r="N2351" s="5">
        <v>5</v>
      </c>
      <c r="O2351" s="5">
        <v>21</v>
      </c>
      <c r="P2351" s="5">
        <v>30</v>
      </c>
      <c r="Q2351" s="5">
        <v>30</v>
      </c>
      <c r="R2351" s="5">
        <v>15</v>
      </c>
      <c r="S2351" s="5">
        <v>96</v>
      </c>
      <c r="T2351" s="4">
        <v>1920</v>
      </c>
      <c r="U2351" s="26">
        <f t="shared" si="72"/>
        <v>33.08055367341013</v>
      </c>
      <c r="V2351" s="26">
        <f t="shared" si="73"/>
        <v>661.61107346820256</v>
      </c>
      <c r="Z2351" s="4">
        <v>13</v>
      </c>
      <c r="AA2351" s="26">
        <v>18.025070095617608</v>
      </c>
      <c r="AB2351" s="26">
        <v>1099.5292758326741</v>
      </c>
    </row>
    <row r="2352" spans="1:28" x14ac:dyDescent="0.25">
      <c r="A2352" s="5" t="s">
        <v>3253</v>
      </c>
      <c r="B2352" s="6" t="s">
        <v>1730</v>
      </c>
      <c r="C2352" s="6" t="s">
        <v>1151</v>
      </c>
      <c r="D2352" s="5">
        <v>2002</v>
      </c>
      <c r="E2352" s="5">
        <v>14</v>
      </c>
      <c r="F2352" s="5">
        <v>27</v>
      </c>
      <c r="G2352" s="5">
        <v>95076</v>
      </c>
      <c r="H2352" s="5" t="s">
        <v>1370</v>
      </c>
      <c r="I2352" s="7">
        <v>1.8</v>
      </c>
      <c r="J2352" s="5">
        <v>40</v>
      </c>
      <c r="K2352" s="5">
        <v>8</v>
      </c>
      <c r="L2352" s="5">
        <v>8</v>
      </c>
      <c r="M2352" s="5">
        <v>8</v>
      </c>
      <c r="N2352" s="5">
        <v>8</v>
      </c>
      <c r="O2352" s="5">
        <v>24</v>
      </c>
      <c r="P2352" s="5">
        <v>24</v>
      </c>
      <c r="Q2352" s="5">
        <v>24</v>
      </c>
      <c r="R2352" s="5">
        <v>24</v>
      </c>
      <c r="S2352" s="5">
        <v>96</v>
      </c>
      <c r="T2352" s="4">
        <v>3840</v>
      </c>
      <c r="U2352" s="26">
        <f t="shared" si="72"/>
        <v>33.08055367341013</v>
      </c>
      <c r="V2352" s="26">
        <f t="shared" si="73"/>
        <v>1323.2221469364051</v>
      </c>
      <c r="Z2352" s="4">
        <v>8</v>
      </c>
      <c r="AA2352" s="26">
        <v>40.442514894566173</v>
      </c>
      <c r="AB2352" s="26">
        <v>2992.746102197897</v>
      </c>
    </row>
    <row r="2353" spans="1:28" x14ac:dyDescent="0.25">
      <c r="A2353" s="5" t="s">
        <v>311</v>
      </c>
      <c r="B2353" s="6" t="s">
        <v>1643</v>
      </c>
      <c r="C2353" s="6" t="s">
        <v>1644</v>
      </c>
      <c r="D2353" s="5">
        <v>2002</v>
      </c>
      <c r="E2353" s="5">
        <v>14</v>
      </c>
      <c r="F2353" s="5">
        <v>42</v>
      </c>
      <c r="G2353" s="5">
        <v>93455</v>
      </c>
      <c r="H2353" s="5" t="s">
        <v>1370</v>
      </c>
      <c r="I2353" s="7">
        <v>3.9</v>
      </c>
      <c r="J2353" s="5">
        <v>10</v>
      </c>
      <c r="K2353" s="5">
        <v>10</v>
      </c>
      <c r="L2353" s="5">
        <v>5</v>
      </c>
      <c r="M2353" s="5">
        <v>10</v>
      </c>
      <c r="N2353" s="5">
        <v>7</v>
      </c>
      <c r="O2353" s="5">
        <v>30</v>
      </c>
      <c r="P2353" s="5">
        <v>15</v>
      </c>
      <c r="Q2353" s="5">
        <v>30</v>
      </c>
      <c r="R2353" s="5">
        <v>21</v>
      </c>
      <c r="S2353" s="5">
        <v>96</v>
      </c>
      <c r="T2353" s="4">
        <v>960</v>
      </c>
      <c r="U2353" s="26">
        <f t="shared" si="72"/>
        <v>33.08055367341013</v>
      </c>
      <c r="V2353" s="26">
        <f t="shared" si="73"/>
        <v>330.80553673410128</v>
      </c>
      <c r="Z2353" s="4">
        <v>9</v>
      </c>
      <c r="AA2353" s="26">
        <v>60.880817802303419</v>
      </c>
      <c r="AB2353" s="26">
        <v>3044.0408901151709</v>
      </c>
    </row>
    <row r="2354" spans="1:28" x14ac:dyDescent="0.25">
      <c r="A2354" s="5" t="s">
        <v>325</v>
      </c>
      <c r="B2354" s="6" t="s">
        <v>1643</v>
      </c>
      <c r="C2354" s="6" t="s">
        <v>1644</v>
      </c>
      <c r="D2354" s="5">
        <v>1997</v>
      </c>
      <c r="E2354" s="5">
        <v>19</v>
      </c>
      <c r="F2354" s="5">
        <v>43</v>
      </c>
      <c r="G2354" s="5">
        <v>95020</v>
      </c>
      <c r="H2354" s="5" t="s">
        <v>1370</v>
      </c>
      <c r="I2354" s="7">
        <v>5.8</v>
      </c>
      <c r="J2354" s="5">
        <v>60</v>
      </c>
      <c r="K2354" s="5">
        <v>8</v>
      </c>
      <c r="L2354" s="5">
        <v>8</v>
      </c>
      <c r="M2354" s="5">
        <v>8</v>
      </c>
      <c r="N2354" s="5">
        <v>8</v>
      </c>
      <c r="O2354" s="5">
        <v>24</v>
      </c>
      <c r="P2354" s="5">
        <v>24</v>
      </c>
      <c r="Q2354" s="5">
        <v>24</v>
      </c>
      <c r="R2354" s="5">
        <v>24</v>
      </c>
      <c r="S2354" s="5">
        <v>96</v>
      </c>
      <c r="T2354" s="4">
        <v>5760</v>
      </c>
      <c r="U2354" s="26">
        <f t="shared" si="72"/>
        <v>32.435789316844222</v>
      </c>
      <c r="V2354" s="26">
        <f t="shared" si="73"/>
        <v>1946.1473590106534</v>
      </c>
      <c r="Z2354" s="4">
        <v>12</v>
      </c>
      <c r="AA2354" s="26">
        <v>29.498621210019312</v>
      </c>
      <c r="AB2354" s="26">
        <v>884.95863630057931</v>
      </c>
    </row>
    <row r="2355" spans="1:28" x14ac:dyDescent="0.25">
      <c r="A2355" s="5" t="s">
        <v>2764</v>
      </c>
      <c r="B2355" s="6" t="s">
        <v>1643</v>
      </c>
      <c r="C2355" s="6" t="s">
        <v>1644</v>
      </c>
      <c r="D2355" s="5">
        <v>1993</v>
      </c>
      <c r="E2355" s="5">
        <v>23</v>
      </c>
      <c r="F2355" s="5">
        <v>42</v>
      </c>
      <c r="G2355" s="5">
        <v>93101</v>
      </c>
      <c r="H2355" s="5" t="s">
        <v>2097</v>
      </c>
      <c r="I2355" s="7">
        <v>2.9</v>
      </c>
      <c r="J2355" s="5">
        <v>45</v>
      </c>
      <c r="K2355" s="5">
        <v>12</v>
      </c>
      <c r="L2355" s="5">
        <v>10</v>
      </c>
      <c r="M2355" s="5">
        <v>10</v>
      </c>
      <c r="N2355" s="5">
        <v>0</v>
      </c>
      <c r="O2355" s="5">
        <v>36</v>
      </c>
      <c r="P2355" s="5">
        <v>30</v>
      </c>
      <c r="Q2355" s="5">
        <v>30</v>
      </c>
      <c r="R2355" s="5">
        <v>0</v>
      </c>
      <c r="S2355" s="5">
        <v>96</v>
      </c>
      <c r="T2355" s="4">
        <v>4320</v>
      </c>
      <c r="U2355" s="26">
        <f t="shared" si="72"/>
        <v>31.895132530120485</v>
      </c>
      <c r="V2355" s="26">
        <f t="shared" si="73"/>
        <v>1435.2809638554218</v>
      </c>
      <c r="Z2355" s="4">
        <v>4</v>
      </c>
      <c r="AA2355" s="26">
        <v>42.38801979370723</v>
      </c>
      <c r="AB2355" s="26">
        <v>4238.8019793707226</v>
      </c>
    </row>
    <row r="2356" spans="1:28" x14ac:dyDescent="0.25">
      <c r="A2356" s="5" t="s">
        <v>2783</v>
      </c>
      <c r="B2356" s="6" t="s">
        <v>1643</v>
      </c>
      <c r="C2356" s="6" t="s">
        <v>1644</v>
      </c>
      <c r="D2356" s="5">
        <v>1991</v>
      </c>
      <c r="E2356" s="5">
        <v>25</v>
      </c>
      <c r="F2356" s="5">
        <v>43</v>
      </c>
      <c r="G2356" s="5">
        <v>95037</v>
      </c>
      <c r="H2356" s="5" t="s">
        <v>2097</v>
      </c>
      <c r="I2356" s="7">
        <v>1</v>
      </c>
      <c r="J2356" s="5">
        <v>9</v>
      </c>
      <c r="K2356" s="5">
        <v>10</v>
      </c>
      <c r="L2356" s="5">
        <v>10</v>
      </c>
      <c r="M2356" s="5">
        <v>10</v>
      </c>
      <c r="N2356" s="5">
        <v>2</v>
      </c>
      <c r="O2356" s="5">
        <v>30</v>
      </c>
      <c r="P2356" s="5">
        <v>30</v>
      </c>
      <c r="Q2356" s="5">
        <v>30</v>
      </c>
      <c r="R2356" s="5">
        <v>6</v>
      </c>
      <c r="S2356" s="5">
        <v>96</v>
      </c>
      <c r="T2356" s="4">
        <v>864</v>
      </c>
      <c r="U2356" s="26">
        <f t="shared" si="72"/>
        <v>31.616029536189522</v>
      </c>
      <c r="V2356" s="26">
        <f t="shared" si="73"/>
        <v>284.54426582570568</v>
      </c>
      <c r="Z2356" s="4">
        <v>14</v>
      </c>
      <c r="AA2356" s="26">
        <v>3.8777390153575397</v>
      </c>
      <c r="AB2356" s="26">
        <v>77.554780307150793</v>
      </c>
    </row>
    <row r="2357" spans="1:28" x14ac:dyDescent="0.25">
      <c r="A2357" s="5" t="s">
        <v>2763</v>
      </c>
      <c r="B2357" s="6" t="s">
        <v>1643</v>
      </c>
      <c r="C2357" s="6" t="s">
        <v>1644</v>
      </c>
      <c r="D2357" s="5">
        <v>1990</v>
      </c>
      <c r="E2357" s="5">
        <v>26</v>
      </c>
      <c r="F2357" s="5">
        <v>42</v>
      </c>
      <c r="G2357" s="5">
        <v>93111</v>
      </c>
      <c r="H2357" s="5" t="s">
        <v>2097</v>
      </c>
      <c r="I2357" s="7">
        <v>8</v>
      </c>
      <c r="J2357" s="5">
        <v>39</v>
      </c>
      <c r="K2357" s="5">
        <v>8</v>
      </c>
      <c r="L2357" s="5">
        <v>8</v>
      </c>
      <c r="M2357" s="5">
        <v>8</v>
      </c>
      <c r="N2357" s="5">
        <v>8</v>
      </c>
      <c r="O2357" s="5">
        <v>24</v>
      </c>
      <c r="P2357" s="5">
        <v>24</v>
      </c>
      <c r="Q2357" s="5">
        <v>24</v>
      </c>
      <c r="R2357" s="5">
        <v>24</v>
      </c>
      <c r="S2357" s="5">
        <v>96</v>
      </c>
      <c r="T2357" s="4">
        <v>3744</v>
      </c>
      <c r="U2357" s="26">
        <f t="shared" si="72"/>
        <v>31.474200866157972</v>
      </c>
      <c r="V2357" s="26">
        <f t="shared" si="73"/>
        <v>1227.4938337801609</v>
      </c>
      <c r="Z2357" s="4">
        <v>11</v>
      </c>
      <c r="AA2357" s="26">
        <v>33.220376793078188</v>
      </c>
      <c r="AB2357" s="26">
        <v>1661.0188396539095</v>
      </c>
    </row>
    <row r="2358" spans="1:28" x14ac:dyDescent="0.25">
      <c r="A2358" s="5" t="s">
        <v>2420</v>
      </c>
      <c r="B2358" s="6" t="s">
        <v>1730</v>
      </c>
      <c r="C2358" s="6" t="s">
        <v>1151</v>
      </c>
      <c r="D2358" s="5">
        <v>1978</v>
      </c>
      <c r="E2358" s="5">
        <v>38</v>
      </c>
      <c r="F2358" s="5">
        <v>15</v>
      </c>
      <c r="G2358" s="5">
        <v>93555</v>
      </c>
      <c r="H2358" s="5" t="s">
        <v>2097</v>
      </c>
      <c r="I2358" s="7">
        <v>3.8</v>
      </c>
      <c r="J2358" s="5">
        <v>20</v>
      </c>
      <c r="K2358" s="5">
        <v>11</v>
      </c>
      <c r="L2358" s="5">
        <v>16</v>
      </c>
      <c r="M2358" s="5">
        <v>3</v>
      </c>
      <c r="N2358" s="5">
        <v>2</v>
      </c>
      <c r="O2358" s="5">
        <v>33</v>
      </c>
      <c r="P2358" s="5">
        <v>48</v>
      </c>
      <c r="Q2358" s="5">
        <v>9</v>
      </c>
      <c r="R2358" s="5">
        <v>6</v>
      </c>
      <c r="S2358" s="5">
        <v>96</v>
      </c>
      <c r="T2358" s="4">
        <v>1920</v>
      </c>
      <c r="U2358" s="26">
        <f t="shared" si="72"/>
        <v>29.643507997793712</v>
      </c>
      <c r="V2358" s="26">
        <f t="shared" si="73"/>
        <v>592.87015995587421</v>
      </c>
      <c r="Z2358" s="4">
        <v>18</v>
      </c>
      <c r="AA2358" s="26">
        <v>53.880212179974599</v>
      </c>
      <c r="AB2358" s="26">
        <v>1939.6876384790855</v>
      </c>
    </row>
    <row r="2359" spans="1:28" x14ac:dyDescent="0.25">
      <c r="A2359" s="5" t="s">
        <v>1588</v>
      </c>
      <c r="B2359" s="6" t="s">
        <v>1150</v>
      </c>
      <c r="C2359" s="6" t="s">
        <v>1151</v>
      </c>
      <c r="D2359" s="5">
        <v>2008</v>
      </c>
      <c r="E2359" s="5">
        <v>8</v>
      </c>
      <c r="F2359" s="5">
        <v>48</v>
      </c>
      <c r="G2359" s="5">
        <v>95688</v>
      </c>
      <c r="H2359" s="5" t="s">
        <v>1152</v>
      </c>
      <c r="I2359" s="7">
        <v>3.2</v>
      </c>
      <c r="J2359" s="5">
        <v>34</v>
      </c>
      <c r="K2359" s="5">
        <v>12</v>
      </c>
      <c r="L2359" s="5">
        <v>12</v>
      </c>
      <c r="M2359" s="5">
        <v>6</v>
      </c>
      <c r="N2359" s="5">
        <v>3</v>
      </c>
      <c r="O2359" s="5">
        <v>36</v>
      </c>
      <c r="P2359" s="5">
        <v>36</v>
      </c>
      <c r="Q2359" s="5">
        <v>18</v>
      </c>
      <c r="R2359" s="5">
        <v>9</v>
      </c>
      <c r="S2359" s="5">
        <v>99</v>
      </c>
      <c r="T2359" s="4">
        <v>3366</v>
      </c>
      <c r="U2359" s="26">
        <f t="shared" si="72"/>
        <v>34.868734444705332</v>
      </c>
      <c r="V2359" s="26">
        <f t="shared" si="73"/>
        <v>1185.5369711199812</v>
      </c>
      <c r="Z2359" s="4">
        <v>17</v>
      </c>
      <c r="AA2359" s="26">
        <v>26.17116226927623</v>
      </c>
      <c r="AB2359" s="26">
        <v>1308.5581134638114</v>
      </c>
    </row>
    <row r="2360" spans="1:28" x14ac:dyDescent="0.25">
      <c r="A2360" s="5" t="s">
        <v>469</v>
      </c>
      <c r="B2360" s="6" t="s">
        <v>1643</v>
      </c>
      <c r="C2360" s="6" t="s">
        <v>1644</v>
      </c>
      <c r="D2360" s="5">
        <v>2015</v>
      </c>
      <c r="E2360" s="5">
        <v>1</v>
      </c>
      <c r="F2360" s="5">
        <v>56</v>
      </c>
      <c r="G2360" s="5">
        <v>93063</v>
      </c>
      <c r="H2360" s="5" t="s">
        <v>1152</v>
      </c>
      <c r="I2360" s="7">
        <v>3.6</v>
      </c>
      <c r="J2360" s="5">
        <v>70</v>
      </c>
      <c r="K2360" s="5">
        <v>4</v>
      </c>
      <c r="L2360" s="5">
        <v>2</v>
      </c>
      <c r="M2360" s="5">
        <v>12</v>
      </c>
      <c r="N2360" s="5">
        <v>15</v>
      </c>
      <c r="O2360" s="5">
        <v>12</v>
      </c>
      <c r="P2360" s="5">
        <v>6</v>
      </c>
      <c r="Q2360" s="5">
        <v>36</v>
      </c>
      <c r="R2360" s="5">
        <v>45</v>
      </c>
      <c r="S2360" s="5">
        <v>99</v>
      </c>
      <c r="T2360" s="4">
        <v>6930</v>
      </c>
      <c r="U2360" s="26">
        <f t="shared" si="72"/>
        <v>35.694097624072434</v>
      </c>
      <c r="V2360" s="26">
        <f t="shared" si="73"/>
        <v>2498.5868336850704</v>
      </c>
      <c r="Z2360" s="4">
        <v>6</v>
      </c>
      <c r="AA2360" s="26">
        <v>15.060970095213399</v>
      </c>
      <c r="AB2360" s="26">
        <v>451.82910285640196</v>
      </c>
    </row>
    <row r="2361" spans="1:28" x14ac:dyDescent="0.25">
      <c r="A2361" s="5" t="s">
        <v>2986</v>
      </c>
      <c r="B2361" s="6" t="s">
        <v>1643</v>
      </c>
      <c r="C2361" s="6" t="s">
        <v>1644</v>
      </c>
      <c r="D2361" s="5">
        <v>2007</v>
      </c>
      <c r="E2361" s="5">
        <v>9</v>
      </c>
      <c r="F2361" s="5">
        <v>10</v>
      </c>
      <c r="G2361" s="5">
        <v>93654</v>
      </c>
      <c r="H2361" s="5" t="s">
        <v>1370</v>
      </c>
      <c r="I2361" s="7">
        <v>0</v>
      </c>
      <c r="J2361" s="5">
        <v>19</v>
      </c>
      <c r="K2361" s="5">
        <v>10</v>
      </c>
      <c r="L2361" s="5">
        <v>3</v>
      </c>
      <c r="M2361" s="5">
        <v>10</v>
      </c>
      <c r="N2361" s="5">
        <v>10</v>
      </c>
      <c r="O2361" s="5">
        <v>30</v>
      </c>
      <c r="P2361" s="5">
        <v>9</v>
      </c>
      <c r="Q2361" s="5">
        <v>30</v>
      </c>
      <c r="R2361" s="5">
        <v>30</v>
      </c>
      <c r="S2361" s="5">
        <v>99</v>
      </c>
      <c r="T2361" s="4">
        <v>1881</v>
      </c>
      <c r="U2361" s="26">
        <f t="shared" si="72"/>
        <v>34.746128978975435</v>
      </c>
      <c r="V2361" s="26">
        <f t="shared" si="73"/>
        <v>660.17645060053326</v>
      </c>
      <c r="Z2361" s="4">
        <v>4</v>
      </c>
      <c r="AA2361" s="26">
        <v>8.7269452516456063</v>
      </c>
      <c r="AB2361" s="26">
        <v>523.61671509873634</v>
      </c>
    </row>
    <row r="2362" spans="1:28" x14ac:dyDescent="0.25">
      <c r="A2362" s="5" t="s">
        <v>3431</v>
      </c>
      <c r="B2362" s="6" t="s">
        <v>1643</v>
      </c>
      <c r="C2362" s="6" t="s">
        <v>1644</v>
      </c>
      <c r="D2362" s="5">
        <v>2007</v>
      </c>
      <c r="E2362" s="5">
        <v>9</v>
      </c>
      <c r="F2362" s="5">
        <v>33</v>
      </c>
      <c r="G2362" s="5">
        <v>92596</v>
      </c>
      <c r="H2362" s="5" t="s">
        <v>1370</v>
      </c>
      <c r="I2362" s="7">
        <v>2</v>
      </c>
      <c r="J2362" s="5">
        <v>20</v>
      </c>
      <c r="K2362" s="5">
        <v>10</v>
      </c>
      <c r="L2362" s="5">
        <v>3</v>
      </c>
      <c r="M2362" s="5">
        <v>10</v>
      </c>
      <c r="N2362" s="5">
        <v>10</v>
      </c>
      <c r="O2362" s="5">
        <v>30</v>
      </c>
      <c r="P2362" s="5">
        <v>9</v>
      </c>
      <c r="Q2362" s="5">
        <v>30</v>
      </c>
      <c r="R2362" s="5">
        <v>30</v>
      </c>
      <c r="S2362" s="5">
        <v>99</v>
      </c>
      <c r="T2362" s="4">
        <v>1980</v>
      </c>
      <c r="U2362" s="26">
        <f t="shared" si="72"/>
        <v>34.746128978975435</v>
      </c>
      <c r="V2362" s="26">
        <f t="shared" si="73"/>
        <v>694.92257957950869</v>
      </c>
      <c r="Z2362" s="4">
        <v>14</v>
      </c>
      <c r="AA2362" s="26">
        <v>62.043824245720636</v>
      </c>
      <c r="AB2362" s="26">
        <v>1861.314727371619</v>
      </c>
    </row>
    <row r="2363" spans="1:28" x14ac:dyDescent="0.25">
      <c r="A2363" s="5" t="s">
        <v>386</v>
      </c>
      <c r="B2363" s="6" t="s">
        <v>1643</v>
      </c>
      <c r="C2363" s="6" t="s">
        <v>1644</v>
      </c>
      <c r="D2363" s="5">
        <v>2007</v>
      </c>
      <c r="E2363" s="5">
        <v>9</v>
      </c>
      <c r="F2363" s="5">
        <v>44</v>
      </c>
      <c r="G2363" s="5">
        <v>95076</v>
      </c>
      <c r="H2363" s="5" t="s">
        <v>1370</v>
      </c>
      <c r="I2363" s="7">
        <v>4.9000000000000004</v>
      </c>
      <c r="J2363" s="5">
        <v>61</v>
      </c>
      <c r="K2363" s="5">
        <v>10</v>
      </c>
      <c r="L2363" s="5">
        <v>10</v>
      </c>
      <c r="M2363" s="5">
        <v>8</v>
      </c>
      <c r="N2363" s="5">
        <v>5</v>
      </c>
      <c r="O2363" s="5">
        <v>30</v>
      </c>
      <c r="P2363" s="5">
        <v>30</v>
      </c>
      <c r="Q2363" s="5">
        <v>24</v>
      </c>
      <c r="R2363" s="5">
        <v>15</v>
      </c>
      <c r="S2363" s="5">
        <v>99</v>
      </c>
      <c r="T2363" s="4">
        <v>6039</v>
      </c>
      <c r="U2363" s="26">
        <f t="shared" si="72"/>
        <v>34.746128978975435</v>
      </c>
      <c r="V2363" s="26">
        <f t="shared" si="73"/>
        <v>2119.5138677175014</v>
      </c>
      <c r="Z2363" s="4">
        <v>17</v>
      </c>
      <c r="AA2363" s="26">
        <v>124.3130207790621</v>
      </c>
      <c r="AB2363" s="26">
        <v>2859.1994779184283</v>
      </c>
    </row>
    <row r="2364" spans="1:28" x14ac:dyDescent="0.25">
      <c r="A2364" s="5" t="s">
        <v>3310</v>
      </c>
      <c r="B2364" s="6" t="s">
        <v>1660</v>
      </c>
      <c r="C2364" s="6" t="s">
        <v>1151</v>
      </c>
      <c r="D2364" s="5">
        <v>2006</v>
      </c>
      <c r="E2364" s="5">
        <v>10</v>
      </c>
      <c r="F2364" s="5">
        <v>30</v>
      </c>
      <c r="G2364" s="5">
        <v>92780</v>
      </c>
      <c r="H2364" s="5" t="s">
        <v>1370</v>
      </c>
      <c r="I2364" s="7">
        <v>5.7</v>
      </c>
      <c r="J2364" s="5">
        <v>39</v>
      </c>
      <c r="K2364" s="5">
        <v>5</v>
      </c>
      <c r="L2364" s="5">
        <v>3</v>
      </c>
      <c r="M2364" s="5">
        <v>10</v>
      </c>
      <c r="N2364" s="5">
        <v>15</v>
      </c>
      <c r="O2364" s="5">
        <v>15</v>
      </c>
      <c r="P2364" s="5">
        <v>9</v>
      </c>
      <c r="Q2364" s="5">
        <v>30</v>
      </c>
      <c r="R2364" s="5">
        <v>45</v>
      </c>
      <c r="S2364" s="5">
        <v>99</v>
      </c>
      <c r="T2364" s="4">
        <v>3861</v>
      </c>
      <c r="U2364" s="26">
        <f t="shared" si="72"/>
        <v>34.622296528173024</v>
      </c>
      <c r="V2364" s="26">
        <f t="shared" si="73"/>
        <v>1350.2695645987478</v>
      </c>
      <c r="Z2364" s="4">
        <v>12</v>
      </c>
      <c r="AA2364" s="26">
        <v>2.5650974965234186</v>
      </c>
      <c r="AB2364" s="26">
        <v>35.911364951327862</v>
      </c>
    </row>
    <row r="2365" spans="1:28" x14ac:dyDescent="0.25">
      <c r="A2365" s="5" t="s">
        <v>3214</v>
      </c>
      <c r="B2365" s="6" t="s">
        <v>1660</v>
      </c>
      <c r="C2365" s="6" t="s">
        <v>1151</v>
      </c>
      <c r="D2365" s="5">
        <v>2005</v>
      </c>
      <c r="E2365" s="5">
        <v>11</v>
      </c>
      <c r="F2365" s="5">
        <v>20</v>
      </c>
      <c r="G2365" s="5">
        <v>93638</v>
      </c>
      <c r="H2365" s="5" t="s">
        <v>1370</v>
      </c>
      <c r="I2365" s="7">
        <v>3.6</v>
      </c>
      <c r="J2365" s="5">
        <v>72</v>
      </c>
      <c r="K2365" s="5">
        <v>10</v>
      </c>
      <c r="L2365" s="5">
        <v>3</v>
      </c>
      <c r="M2365" s="5">
        <v>10</v>
      </c>
      <c r="N2365" s="5">
        <v>10</v>
      </c>
      <c r="O2365" s="5">
        <v>30</v>
      </c>
      <c r="P2365" s="5">
        <v>9</v>
      </c>
      <c r="Q2365" s="5">
        <v>30</v>
      </c>
      <c r="R2365" s="5">
        <v>30</v>
      </c>
      <c r="S2365" s="5">
        <v>99</v>
      </c>
      <c r="T2365" s="4">
        <v>7128</v>
      </c>
      <c r="U2365" s="26">
        <f t="shared" si="72"/>
        <v>34.497218580928099</v>
      </c>
      <c r="V2365" s="26">
        <f t="shared" si="73"/>
        <v>2483.7997378268233</v>
      </c>
      <c r="Z2365" s="4">
        <v>7</v>
      </c>
      <c r="AA2365" s="26">
        <v>30.22575602083193</v>
      </c>
      <c r="AB2365" s="26">
        <v>2327.3832136040587</v>
      </c>
    </row>
    <row r="2366" spans="1:28" x14ac:dyDescent="0.25">
      <c r="A2366" s="5" t="s">
        <v>3424</v>
      </c>
      <c r="B2366" s="6" t="s">
        <v>1643</v>
      </c>
      <c r="C2366" s="6" t="s">
        <v>1644</v>
      </c>
      <c r="D2366" s="5">
        <v>2005</v>
      </c>
      <c r="E2366" s="5">
        <v>11</v>
      </c>
      <c r="F2366" s="5">
        <v>33</v>
      </c>
      <c r="G2366" s="5">
        <v>92223</v>
      </c>
      <c r="H2366" s="5" t="s">
        <v>1370</v>
      </c>
      <c r="I2366" s="7">
        <v>5</v>
      </c>
      <c r="J2366" s="5">
        <v>60</v>
      </c>
      <c r="K2366" s="5">
        <v>10</v>
      </c>
      <c r="L2366" s="5">
        <v>0</v>
      </c>
      <c r="M2366" s="5">
        <v>8</v>
      </c>
      <c r="N2366" s="5">
        <v>15</v>
      </c>
      <c r="O2366" s="5">
        <v>30</v>
      </c>
      <c r="P2366" s="5">
        <v>0</v>
      </c>
      <c r="Q2366" s="5">
        <v>24</v>
      </c>
      <c r="R2366" s="5">
        <v>45</v>
      </c>
      <c r="S2366" s="5">
        <v>99</v>
      </c>
      <c r="T2366" s="4">
        <v>5940</v>
      </c>
      <c r="U2366" s="26">
        <f t="shared" si="72"/>
        <v>34.497218580928099</v>
      </c>
      <c r="V2366" s="26">
        <f t="shared" si="73"/>
        <v>2069.8331148556858</v>
      </c>
      <c r="Z2366" s="4">
        <v>9</v>
      </c>
      <c r="AA2366" s="26">
        <v>22.830306675863781</v>
      </c>
      <c r="AB2366" s="26">
        <v>456.60613351727562</v>
      </c>
    </row>
    <row r="2367" spans="1:28" x14ac:dyDescent="0.25">
      <c r="A2367" s="5" t="s">
        <v>1975</v>
      </c>
      <c r="B2367" s="6" t="s">
        <v>1643</v>
      </c>
      <c r="C2367" s="6" t="s">
        <v>1644</v>
      </c>
      <c r="D2367" s="5">
        <v>2002</v>
      </c>
      <c r="E2367" s="5">
        <v>14</v>
      </c>
      <c r="F2367" s="5">
        <v>31</v>
      </c>
      <c r="G2367" s="5">
        <v>95714</v>
      </c>
      <c r="H2367" s="5" t="s">
        <v>1645</v>
      </c>
      <c r="I2367" s="7">
        <v>3</v>
      </c>
      <c r="J2367" s="5">
        <v>35</v>
      </c>
      <c r="K2367" s="5">
        <v>10</v>
      </c>
      <c r="L2367" s="5">
        <v>8</v>
      </c>
      <c r="M2367" s="5">
        <v>12</v>
      </c>
      <c r="N2367" s="5">
        <v>3</v>
      </c>
      <c r="O2367" s="5">
        <v>30</v>
      </c>
      <c r="P2367" s="5">
        <v>24</v>
      </c>
      <c r="Q2367" s="5">
        <v>36</v>
      </c>
      <c r="R2367" s="5">
        <v>9</v>
      </c>
      <c r="S2367" s="5">
        <v>99</v>
      </c>
      <c r="T2367" s="4">
        <v>3465</v>
      </c>
      <c r="U2367" s="26">
        <f t="shared" si="72"/>
        <v>34.114320975704196</v>
      </c>
      <c r="V2367" s="26">
        <f t="shared" si="73"/>
        <v>1194.001234149647</v>
      </c>
      <c r="Z2367" s="4">
        <v>16</v>
      </c>
      <c r="AA2367" s="26">
        <v>33.880641829661727</v>
      </c>
      <c r="AB2367" s="26">
        <v>33.880641829661727</v>
      </c>
    </row>
    <row r="2368" spans="1:28" x14ac:dyDescent="0.25">
      <c r="A2368" s="5" t="s">
        <v>108</v>
      </c>
      <c r="B2368" s="6" t="s">
        <v>1643</v>
      </c>
      <c r="C2368" s="6" t="s">
        <v>1644</v>
      </c>
      <c r="D2368" s="5">
        <v>2000</v>
      </c>
      <c r="E2368" s="5">
        <v>16</v>
      </c>
      <c r="F2368" s="5">
        <v>37</v>
      </c>
      <c r="G2368" s="5">
        <v>91950</v>
      </c>
      <c r="H2368" s="5" t="s">
        <v>1370</v>
      </c>
      <c r="I2368" s="7">
        <v>6</v>
      </c>
      <c r="J2368" s="5">
        <v>50</v>
      </c>
      <c r="K2368" s="5">
        <v>4</v>
      </c>
      <c r="L2368" s="5">
        <v>1</v>
      </c>
      <c r="M2368" s="5">
        <v>8</v>
      </c>
      <c r="N2368" s="5">
        <v>20</v>
      </c>
      <c r="O2368" s="5">
        <v>12</v>
      </c>
      <c r="P2368" s="5">
        <v>3</v>
      </c>
      <c r="Q2368" s="5">
        <v>24</v>
      </c>
      <c r="R2368" s="5">
        <v>60</v>
      </c>
      <c r="S2368" s="5">
        <v>99</v>
      </c>
      <c r="T2368" s="4">
        <v>4950</v>
      </c>
      <c r="U2368" s="26">
        <f t="shared" si="72"/>
        <v>33.852471761772037</v>
      </c>
      <c r="V2368" s="26">
        <f t="shared" si="73"/>
        <v>1692.6235880886018</v>
      </c>
      <c r="Z2368" s="4">
        <v>17</v>
      </c>
      <c r="AA2368" s="26">
        <v>44.490975857769591</v>
      </c>
      <c r="AB2368" s="26">
        <v>2002.0939135996316</v>
      </c>
    </row>
    <row r="2369" spans="1:28" x14ac:dyDescent="0.25">
      <c r="A2369" s="5" t="s">
        <v>201</v>
      </c>
      <c r="B2369" s="6" t="s">
        <v>1643</v>
      </c>
      <c r="C2369" s="6" t="s">
        <v>1644</v>
      </c>
      <c r="D2369" s="5">
        <v>1999</v>
      </c>
      <c r="E2369" s="5">
        <v>17</v>
      </c>
      <c r="F2369" s="5">
        <v>37</v>
      </c>
      <c r="G2369" s="5">
        <v>92107</v>
      </c>
      <c r="H2369" s="5" t="s">
        <v>1370</v>
      </c>
      <c r="I2369" s="7">
        <v>3.9</v>
      </c>
      <c r="J2369" s="5">
        <v>40</v>
      </c>
      <c r="K2369" s="5">
        <v>10</v>
      </c>
      <c r="L2369" s="5">
        <v>3</v>
      </c>
      <c r="M2369" s="5">
        <v>10</v>
      </c>
      <c r="N2369" s="5">
        <v>10</v>
      </c>
      <c r="O2369" s="5">
        <v>30</v>
      </c>
      <c r="P2369" s="5">
        <v>9</v>
      </c>
      <c r="Q2369" s="5">
        <v>30</v>
      </c>
      <c r="R2369" s="5">
        <v>30</v>
      </c>
      <c r="S2369" s="5">
        <v>99</v>
      </c>
      <c r="T2369" s="4">
        <v>3960</v>
      </c>
      <c r="U2369" s="26">
        <f t="shared" si="72"/>
        <v>33.719510456857783</v>
      </c>
      <c r="V2369" s="26">
        <f t="shared" si="73"/>
        <v>1348.7804182743114</v>
      </c>
      <c r="Z2369" s="4">
        <v>8</v>
      </c>
      <c r="AA2369" s="26">
        <v>7.5829715427311584</v>
      </c>
      <c r="AB2369" s="26">
        <v>379.14857713655795</v>
      </c>
    </row>
    <row r="2370" spans="1:28" x14ac:dyDescent="0.25">
      <c r="A2370" s="5" t="s">
        <v>252</v>
      </c>
      <c r="B2370" s="6" t="s">
        <v>1643</v>
      </c>
      <c r="C2370" s="6" t="s">
        <v>1644</v>
      </c>
      <c r="D2370" s="5">
        <v>1997</v>
      </c>
      <c r="E2370" s="5">
        <v>19</v>
      </c>
      <c r="F2370" s="5">
        <v>40</v>
      </c>
      <c r="G2370" s="5">
        <v>93465</v>
      </c>
      <c r="H2370" s="5" t="s">
        <v>1370</v>
      </c>
      <c r="I2370" s="7">
        <v>2.8</v>
      </c>
      <c r="J2370" s="5">
        <v>36</v>
      </c>
      <c r="K2370" s="5">
        <v>10</v>
      </c>
      <c r="L2370" s="5">
        <v>3</v>
      </c>
      <c r="M2370" s="5">
        <v>10</v>
      </c>
      <c r="N2370" s="5">
        <v>10</v>
      </c>
      <c r="O2370" s="5">
        <v>30</v>
      </c>
      <c r="P2370" s="5">
        <v>9</v>
      </c>
      <c r="Q2370" s="5">
        <v>30</v>
      </c>
      <c r="R2370" s="5">
        <v>30</v>
      </c>
      <c r="S2370" s="5">
        <v>99</v>
      </c>
      <c r="T2370" s="4">
        <v>3564</v>
      </c>
      <c r="U2370" s="26">
        <f t="shared" ref="U2370:U2433" si="74">(VLOOKUP(E2370,t_factor30,7))*S2370</f>
        <v>33.449407732995603</v>
      </c>
      <c r="V2370" s="26">
        <f t="shared" ref="V2370:V2433" si="75">J2370*U2370</f>
        <v>1204.1786783878417</v>
      </c>
      <c r="Z2370" s="4">
        <v>7</v>
      </c>
      <c r="AA2370" s="26">
        <v>15.112878010415965</v>
      </c>
      <c r="AB2370" s="26">
        <v>604.51512041663864</v>
      </c>
    </row>
    <row r="2371" spans="1:28" x14ac:dyDescent="0.25">
      <c r="A2371" s="5" t="s">
        <v>2595</v>
      </c>
      <c r="B2371" s="6" t="s">
        <v>1730</v>
      </c>
      <c r="C2371" s="6" t="s">
        <v>1151</v>
      </c>
      <c r="D2371" s="5">
        <v>1978</v>
      </c>
      <c r="E2371" s="5">
        <v>38</v>
      </c>
      <c r="F2371" s="5">
        <v>30</v>
      </c>
      <c r="G2371" s="5">
        <v>92660</v>
      </c>
      <c r="H2371" s="5" t="s">
        <v>2097</v>
      </c>
      <c r="I2371" s="7">
        <v>3.8</v>
      </c>
      <c r="J2371" s="5">
        <v>40</v>
      </c>
      <c r="K2371" s="5">
        <v>9</v>
      </c>
      <c r="L2371" s="5">
        <v>9</v>
      </c>
      <c r="M2371" s="5">
        <v>9</v>
      </c>
      <c r="N2371" s="5">
        <v>6</v>
      </c>
      <c r="O2371" s="5">
        <v>27</v>
      </c>
      <c r="P2371" s="5">
        <v>27</v>
      </c>
      <c r="Q2371" s="5">
        <v>27</v>
      </c>
      <c r="R2371" s="5">
        <v>18</v>
      </c>
      <c r="S2371" s="5">
        <v>99</v>
      </c>
      <c r="T2371" s="4">
        <v>3960</v>
      </c>
      <c r="U2371" s="26">
        <f t="shared" si="74"/>
        <v>30.569867622724768</v>
      </c>
      <c r="V2371" s="26">
        <f t="shared" si="75"/>
        <v>1222.7947049089908</v>
      </c>
      <c r="Z2371" s="4">
        <v>12</v>
      </c>
      <c r="AA2371" s="26">
        <v>10.260389986093674</v>
      </c>
      <c r="AB2371" s="26">
        <v>513.01949930468368</v>
      </c>
    </row>
    <row r="2372" spans="1:28" x14ac:dyDescent="0.25">
      <c r="A2372" s="5" t="s">
        <v>2824</v>
      </c>
      <c r="B2372" s="6" t="s">
        <v>1643</v>
      </c>
      <c r="C2372" s="6" t="s">
        <v>1644</v>
      </c>
      <c r="D2372" s="5">
        <v>1967</v>
      </c>
      <c r="E2372" s="5">
        <v>49</v>
      </c>
      <c r="F2372" s="5">
        <v>49</v>
      </c>
      <c r="G2372" s="5">
        <v>95492</v>
      </c>
      <c r="H2372" s="5" t="s">
        <v>2097</v>
      </c>
      <c r="I2372" s="7">
        <v>4.9000000000000004</v>
      </c>
      <c r="J2372" s="5">
        <v>40</v>
      </c>
      <c r="K2372" s="5">
        <v>12</v>
      </c>
      <c r="L2372" s="5">
        <v>3</v>
      </c>
      <c r="M2372" s="5">
        <v>12</v>
      </c>
      <c r="N2372" s="5">
        <v>6</v>
      </c>
      <c r="O2372" s="5">
        <v>36</v>
      </c>
      <c r="P2372" s="5">
        <v>9</v>
      </c>
      <c r="Q2372" s="5">
        <v>36</v>
      </c>
      <c r="R2372" s="5">
        <v>18</v>
      </c>
      <c r="S2372" s="5">
        <v>99</v>
      </c>
      <c r="T2372" s="4">
        <v>3960</v>
      </c>
      <c r="U2372" s="26">
        <f t="shared" si="74"/>
        <v>28.591832405197561</v>
      </c>
      <c r="V2372" s="26">
        <f t="shared" si="75"/>
        <v>1143.6732962079025</v>
      </c>
      <c r="Z2372" s="4">
        <v>9</v>
      </c>
      <c r="AA2372" s="26">
        <v>15.220204450575855</v>
      </c>
      <c r="AB2372" s="26">
        <v>669.68899582533766</v>
      </c>
    </row>
    <row r="2373" spans="1:28" x14ac:dyDescent="0.25">
      <c r="A2373" s="5" t="s">
        <v>1269</v>
      </c>
      <c r="B2373" s="6" t="s">
        <v>1150</v>
      </c>
      <c r="C2373" s="6" t="s">
        <v>1151</v>
      </c>
      <c r="D2373" s="5">
        <v>2008</v>
      </c>
      <c r="E2373" s="5">
        <v>8</v>
      </c>
      <c r="F2373" s="5">
        <v>19</v>
      </c>
      <c r="G2373" s="5">
        <v>93551</v>
      </c>
      <c r="H2373" s="5" t="s">
        <v>1152</v>
      </c>
      <c r="I2373" s="7">
        <v>3.7</v>
      </c>
      <c r="J2373" s="5">
        <v>45</v>
      </c>
      <c r="K2373" s="5">
        <v>8</v>
      </c>
      <c r="L2373" s="5">
        <v>10</v>
      </c>
      <c r="M2373" s="5">
        <v>8</v>
      </c>
      <c r="N2373" s="5">
        <v>8</v>
      </c>
      <c r="O2373" s="5">
        <v>24</v>
      </c>
      <c r="P2373" s="5">
        <v>30</v>
      </c>
      <c r="Q2373" s="5">
        <v>24</v>
      </c>
      <c r="R2373" s="5">
        <v>24</v>
      </c>
      <c r="S2373" s="5">
        <v>102</v>
      </c>
      <c r="T2373" s="4">
        <v>4590</v>
      </c>
      <c r="U2373" s="26">
        <f t="shared" si="74"/>
        <v>35.925362761211552</v>
      </c>
      <c r="V2373" s="26">
        <f t="shared" si="75"/>
        <v>1616.6413242545198</v>
      </c>
      <c r="Z2373" s="4">
        <v>13</v>
      </c>
      <c r="AA2373" s="26">
        <v>12.875050068298291</v>
      </c>
      <c r="AB2373" s="26">
        <v>64.375250341491451</v>
      </c>
    </row>
    <row r="2374" spans="1:28" x14ac:dyDescent="0.25">
      <c r="A2374" s="5" t="s">
        <v>1341</v>
      </c>
      <c r="B2374" s="6" t="s">
        <v>1150</v>
      </c>
      <c r="C2374" s="6" t="s">
        <v>1151</v>
      </c>
      <c r="D2374" s="5">
        <v>2003</v>
      </c>
      <c r="E2374" s="5">
        <v>13</v>
      </c>
      <c r="F2374" s="5">
        <v>30</v>
      </c>
      <c r="G2374" s="5">
        <v>92679</v>
      </c>
      <c r="H2374" s="5" t="s">
        <v>1152</v>
      </c>
      <c r="I2374" s="7">
        <v>3.7</v>
      </c>
      <c r="J2374" s="5">
        <v>80</v>
      </c>
      <c r="K2374" s="5">
        <v>12</v>
      </c>
      <c r="L2374" s="5">
        <v>12</v>
      </c>
      <c r="M2374" s="5">
        <v>5</v>
      </c>
      <c r="N2374" s="5">
        <v>5</v>
      </c>
      <c r="O2374" s="5">
        <v>36</v>
      </c>
      <c r="P2374" s="5">
        <v>36</v>
      </c>
      <c r="Q2374" s="5">
        <v>15</v>
      </c>
      <c r="R2374" s="5">
        <v>15</v>
      </c>
      <c r="S2374" s="5">
        <v>102</v>
      </c>
      <c r="T2374" s="4">
        <v>8160</v>
      </c>
      <c r="U2374" s="26">
        <f t="shared" si="74"/>
        <v>35.280924521487904</v>
      </c>
      <c r="V2374" s="26">
        <f t="shared" si="75"/>
        <v>2822.4739617190326</v>
      </c>
      <c r="Z2374" s="4">
        <v>9</v>
      </c>
      <c r="AA2374" s="26">
        <v>26.635357788507743</v>
      </c>
      <c r="AB2374" s="26">
        <v>1065.4143115403097</v>
      </c>
    </row>
    <row r="2375" spans="1:28" x14ac:dyDescent="0.25">
      <c r="A2375" s="5" t="s">
        <v>1603</v>
      </c>
      <c r="B2375" s="6" t="s">
        <v>1150</v>
      </c>
      <c r="C2375" s="6" t="s">
        <v>1151</v>
      </c>
      <c r="D2375" s="5">
        <v>2009</v>
      </c>
      <c r="E2375" s="5">
        <v>7</v>
      </c>
      <c r="F2375" s="5">
        <v>50</v>
      </c>
      <c r="G2375" s="5">
        <v>95350</v>
      </c>
      <c r="H2375" s="5" t="s">
        <v>1152</v>
      </c>
      <c r="I2375" s="7">
        <v>5.8</v>
      </c>
      <c r="J2375" s="5">
        <v>60</v>
      </c>
      <c r="K2375" s="5">
        <v>8</v>
      </c>
      <c r="L2375" s="5">
        <v>16</v>
      </c>
      <c r="M2375" s="5">
        <v>8</v>
      </c>
      <c r="N2375" s="5">
        <v>2</v>
      </c>
      <c r="O2375" s="5">
        <v>24</v>
      </c>
      <c r="P2375" s="5">
        <v>48</v>
      </c>
      <c r="Q2375" s="5">
        <v>24</v>
      </c>
      <c r="R2375" s="5">
        <v>6</v>
      </c>
      <c r="S2375" s="5">
        <v>102</v>
      </c>
      <c r="T2375" s="4">
        <v>6120</v>
      </c>
      <c r="U2375" s="26">
        <f t="shared" si="74"/>
        <v>36.050438073876784</v>
      </c>
      <c r="V2375" s="26">
        <f t="shared" si="75"/>
        <v>2163.0262844326071</v>
      </c>
      <c r="Z2375" s="4">
        <v>10</v>
      </c>
      <c r="AA2375" s="26">
        <v>7.6378515101919362</v>
      </c>
      <c r="AB2375" s="26">
        <v>374.25472399940486</v>
      </c>
    </row>
    <row r="2376" spans="1:28" x14ac:dyDescent="0.25">
      <c r="A2376" s="5" t="s">
        <v>64</v>
      </c>
      <c r="B2376" s="6" t="s">
        <v>1683</v>
      </c>
      <c r="C2376" s="6" t="s">
        <v>1644</v>
      </c>
      <c r="D2376" s="5">
        <v>2012</v>
      </c>
      <c r="E2376" s="5">
        <v>4</v>
      </c>
      <c r="F2376" s="5">
        <v>36</v>
      </c>
      <c r="G2376" s="5">
        <v>92344</v>
      </c>
      <c r="H2376" s="5" t="s">
        <v>1645</v>
      </c>
      <c r="I2376" s="7">
        <v>5.9</v>
      </c>
      <c r="J2376" s="5">
        <v>100</v>
      </c>
      <c r="K2376" s="5">
        <v>10</v>
      </c>
      <c r="L2376" s="5">
        <v>4</v>
      </c>
      <c r="M2376" s="5">
        <v>10</v>
      </c>
      <c r="N2376" s="5">
        <v>10</v>
      </c>
      <c r="O2376" s="5">
        <v>30</v>
      </c>
      <c r="P2376" s="5">
        <v>12</v>
      </c>
      <c r="Q2376" s="5">
        <v>30</v>
      </c>
      <c r="R2376" s="5">
        <v>30</v>
      </c>
      <c r="S2376" s="5">
        <v>102</v>
      </c>
      <c r="T2376" s="4">
        <v>10200</v>
      </c>
      <c r="U2376" s="26">
        <f t="shared" si="74"/>
        <v>36.418372703412082</v>
      </c>
      <c r="V2376" s="26">
        <f t="shared" si="75"/>
        <v>3641.8372703412083</v>
      </c>
      <c r="Z2376" s="4">
        <v>18</v>
      </c>
      <c r="AA2376" s="26">
        <v>10.513212132677971</v>
      </c>
      <c r="AB2376" s="26">
        <v>84.105697061423768</v>
      </c>
    </row>
    <row r="2377" spans="1:28" x14ac:dyDescent="0.25">
      <c r="A2377" s="5" t="s">
        <v>480</v>
      </c>
      <c r="B2377" s="6" t="s">
        <v>1643</v>
      </c>
      <c r="C2377" s="6" t="s">
        <v>1644</v>
      </c>
      <c r="D2377" s="5">
        <v>2010</v>
      </c>
      <c r="E2377" s="5">
        <v>6</v>
      </c>
      <c r="F2377" s="5">
        <v>56</v>
      </c>
      <c r="G2377" s="5">
        <v>93021</v>
      </c>
      <c r="H2377" s="5" t="s">
        <v>1370</v>
      </c>
      <c r="I2377" s="7">
        <v>5.8</v>
      </c>
      <c r="J2377" s="5">
        <v>100</v>
      </c>
      <c r="K2377" s="5">
        <v>10</v>
      </c>
      <c r="L2377" s="5">
        <v>4</v>
      </c>
      <c r="M2377" s="5">
        <v>10</v>
      </c>
      <c r="N2377" s="5">
        <v>10</v>
      </c>
      <c r="O2377" s="5">
        <v>30</v>
      </c>
      <c r="P2377" s="5">
        <v>12</v>
      </c>
      <c r="Q2377" s="5">
        <v>30</v>
      </c>
      <c r="R2377" s="5">
        <v>30</v>
      </c>
      <c r="S2377" s="5">
        <v>102</v>
      </c>
      <c r="T2377" s="4">
        <v>10200</v>
      </c>
      <c r="U2377" s="26">
        <f t="shared" si="74"/>
        <v>36.17428624569888</v>
      </c>
      <c r="V2377" s="26">
        <f t="shared" si="75"/>
        <v>3617.4286245698881</v>
      </c>
      <c r="Z2377" s="4">
        <v>14</v>
      </c>
      <c r="AA2377" s="26">
        <v>20.681274748573543</v>
      </c>
      <c r="AB2377" s="26">
        <v>806.5697151943682</v>
      </c>
    </row>
    <row r="2378" spans="1:28" x14ac:dyDescent="0.25">
      <c r="A2378" s="5" t="s">
        <v>2929</v>
      </c>
      <c r="B2378" s="6" t="s">
        <v>1643</v>
      </c>
      <c r="C2378" s="6" t="s">
        <v>1644</v>
      </c>
      <c r="D2378" s="5">
        <v>2009</v>
      </c>
      <c r="E2378" s="5">
        <v>7</v>
      </c>
      <c r="F2378" s="5">
        <v>4</v>
      </c>
      <c r="G2378" s="5">
        <v>95954</v>
      </c>
      <c r="H2378" s="5" t="s">
        <v>1370</v>
      </c>
      <c r="I2378" s="7">
        <v>5.2</v>
      </c>
      <c r="J2378" s="5">
        <v>40</v>
      </c>
      <c r="K2378" s="5">
        <v>8</v>
      </c>
      <c r="L2378" s="5">
        <v>10</v>
      </c>
      <c r="M2378" s="5">
        <v>12</v>
      </c>
      <c r="N2378" s="5">
        <v>4</v>
      </c>
      <c r="O2378" s="5">
        <v>24</v>
      </c>
      <c r="P2378" s="5">
        <v>30</v>
      </c>
      <c r="Q2378" s="5">
        <v>36</v>
      </c>
      <c r="R2378" s="5">
        <v>12</v>
      </c>
      <c r="S2378" s="5">
        <v>102</v>
      </c>
      <c r="T2378" s="4">
        <v>4080</v>
      </c>
      <c r="U2378" s="26">
        <f t="shared" si="74"/>
        <v>36.050438073876784</v>
      </c>
      <c r="V2378" s="26">
        <f t="shared" si="75"/>
        <v>1442.0175229550714</v>
      </c>
      <c r="Z2378" s="4">
        <v>9</v>
      </c>
      <c r="AA2378" s="26">
        <v>5.0734014835252843</v>
      </c>
      <c r="AB2378" s="26">
        <v>101.46802967050569</v>
      </c>
    </row>
    <row r="2379" spans="1:28" x14ac:dyDescent="0.25">
      <c r="A2379" s="5" t="s">
        <v>265</v>
      </c>
      <c r="B2379" s="6" t="s">
        <v>1643</v>
      </c>
      <c r="C2379" s="6" t="s">
        <v>1644</v>
      </c>
      <c r="D2379" s="5">
        <v>2009</v>
      </c>
      <c r="E2379" s="5">
        <v>7</v>
      </c>
      <c r="F2379" s="5">
        <v>40</v>
      </c>
      <c r="G2379" s="5">
        <v>93465</v>
      </c>
      <c r="H2379" s="5" t="s">
        <v>1370</v>
      </c>
      <c r="I2379" s="7">
        <v>6</v>
      </c>
      <c r="J2379" s="5">
        <v>3</v>
      </c>
      <c r="K2379" s="5">
        <v>10</v>
      </c>
      <c r="L2379" s="5">
        <v>4</v>
      </c>
      <c r="M2379" s="5">
        <v>10</v>
      </c>
      <c r="N2379" s="5">
        <v>10</v>
      </c>
      <c r="O2379" s="5">
        <v>30</v>
      </c>
      <c r="P2379" s="5">
        <v>12</v>
      </c>
      <c r="Q2379" s="5">
        <v>30</v>
      </c>
      <c r="R2379" s="5">
        <v>30</v>
      </c>
      <c r="S2379" s="5">
        <v>102</v>
      </c>
      <c r="T2379" s="4">
        <v>306</v>
      </c>
      <c r="U2379" s="26">
        <f t="shared" si="74"/>
        <v>36.050438073876784</v>
      </c>
      <c r="V2379" s="26">
        <f t="shared" si="75"/>
        <v>108.15131422163034</v>
      </c>
      <c r="Z2379" s="4">
        <v>13</v>
      </c>
      <c r="AA2379" s="26">
        <v>91.41285548491787</v>
      </c>
      <c r="AB2379" s="26">
        <v>2833.7985200324538</v>
      </c>
    </row>
    <row r="2380" spans="1:28" x14ac:dyDescent="0.25">
      <c r="A2380" s="5" t="s">
        <v>304</v>
      </c>
      <c r="B2380" s="6" t="s">
        <v>1643</v>
      </c>
      <c r="C2380" s="6" t="s">
        <v>1644</v>
      </c>
      <c r="D2380" s="5">
        <v>2007</v>
      </c>
      <c r="E2380" s="5">
        <v>9</v>
      </c>
      <c r="F2380" s="5">
        <v>42</v>
      </c>
      <c r="G2380" s="5">
        <v>93105</v>
      </c>
      <c r="H2380" s="5" t="s">
        <v>1370</v>
      </c>
      <c r="I2380" s="7">
        <v>8</v>
      </c>
      <c r="J2380" s="5">
        <v>55</v>
      </c>
      <c r="K2380" s="5">
        <v>8</v>
      </c>
      <c r="L2380" s="5">
        <v>12</v>
      </c>
      <c r="M2380" s="5">
        <v>10</v>
      </c>
      <c r="N2380" s="5">
        <v>4</v>
      </c>
      <c r="O2380" s="5">
        <v>24</v>
      </c>
      <c r="P2380" s="5">
        <v>36</v>
      </c>
      <c r="Q2380" s="5">
        <v>30</v>
      </c>
      <c r="R2380" s="5">
        <v>12</v>
      </c>
      <c r="S2380" s="5">
        <v>102</v>
      </c>
      <c r="T2380" s="4">
        <v>5610</v>
      </c>
      <c r="U2380" s="26">
        <f t="shared" si="74"/>
        <v>35.79904197833833</v>
      </c>
      <c r="V2380" s="26">
        <f t="shared" si="75"/>
        <v>1968.9473088086081</v>
      </c>
      <c r="Z2380" s="4">
        <v>17</v>
      </c>
      <c r="AA2380" s="26">
        <v>6.5427905673190576</v>
      </c>
      <c r="AB2380" s="26">
        <v>32.71395283659529</v>
      </c>
    </row>
    <row r="2381" spans="1:28" x14ac:dyDescent="0.25">
      <c r="A2381" s="5" t="s">
        <v>1898</v>
      </c>
      <c r="B2381" s="6" t="s">
        <v>1643</v>
      </c>
      <c r="C2381" s="6" t="s">
        <v>1644</v>
      </c>
      <c r="D2381" s="5">
        <v>2006</v>
      </c>
      <c r="E2381" s="5">
        <v>10</v>
      </c>
      <c r="F2381" s="5">
        <v>29</v>
      </c>
      <c r="G2381" s="5">
        <v>95949</v>
      </c>
      <c r="H2381" s="5" t="s">
        <v>1645</v>
      </c>
      <c r="I2381" s="7">
        <v>7.5</v>
      </c>
      <c r="J2381" s="5">
        <v>70</v>
      </c>
      <c r="K2381" s="5">
        <v>10</v>
      </c>
      <c r="L2381" s="5">
        <v>10</v>
      </c>
      <c r="M2381" s="5">
        <v>10</v>
      </c>
      <c r="N2381" s="5">
        <v>4</v>
      </c>
      <c r="O2381" s="5">
        <v>30</v>
      </c>
      <c r="P2381" s="5">
        <v>30</v>
      </c>
      <c r="Q2381" s="5">
        <v>30</v>
      </c>
      <c r="R2381" s="5">
        <v>12</v>
      </c>
      <c r="S2381" s="5">
        <v>102</v>
      </c>
      <c r="T2381" s="4">
        <v>7140</v>
      </c>
      <c r="U2381" s="26">
        <f t="shared" si="74"/>
        <v>35.671457029026747</v>
      </c>
      <c r="V2381" s="26">
        <f t="shared" si="75"/>
        <v>2497.0019920318723</v>
      </c>
      <c r="Z2381" s="4">
        <v>13</v>
      </c>
      <c r="AA2381" s="26">
        <v>46.350180245873851</v>
      </c>
      <c r="AB2381" s="26">
        <v>139.05054073762156</v>
      </c>
    </row>
    <row r="2382" spans="1:28" x14ac:dyDescent="0.25">
      <c r="A2382" s="5" t="s">
        <v>2204</v>
      </c>
      <c r="B2382" s="6" t="s">
        <v>1730</v>
      </c>
      <c r="C2382" s="6" t="s">
        <v>1151</v>
      </c>
      <c r="D2382" s="5">
        <v>2006</v>
      </c>
      <c r="E2382" s="5">
        <v>10</v>
      </c>
      <c r="F2382" s="5">
        <v>43</v>
      </c>
      <c r="G2382" s="5">
        <v>95127</v>
      </c>
      <c r="H2382" s="5" t="s">
        <v>1645</v>
      </c>
      <c r="I2382" s="7">
        <v>2.6</v>
      </c>
      <c r="J2382" s="5">
        <v>22</v>
      </c>
      <c r="K2382" s="5">
        <v>8</v>
      </c>
      <c r="L2382" s="5">
        <v>8</v>
      </c>
      <c r="M2382" s="5">
        <v>8</v>
      </c>
      <c r="N2382" s="5">
        <v>10</v>
      </c>
      <c r="O2382" s="5">
        <v>24</v>
      </c>
      <c r="P2382" s="5">
        <v>24</v>
      </c>
      <c r="Q2382" s="5">
        <v>24</v>
      </c>
      <c r="R2382" s="5">
        <v>30</v>
      </c>
      <c r="S2382" s="5">
        <v>102</v>
      </c>
      <c r="T2382" s="4">
        <v>2244</v>
      </c>
      <c r="U2382" s="26">
        <f t="shared" si="74"/>
        <v>35.671457029026747</v>
      </c>
      <c r="V2382" s="26">
        <f t="shared" si="75"/>
        <v>784.77205463858843</v>
      </c>
      <c r="Z2382" s="4">
        <v>16</v>
      </c>
      <c r="AA2382" s="26">
        <v>13.031016088331434</v>
      </c>
      <c r="AB2382" s="26">
        <v>521.2406435332573</v>
      </c>
    </row>
    <row r="2383" spans="1:28" x14ac:dyDescent="0.25">
      <c r="A2383" s="5" t="s">
        <v>2037</v>
      </c>
      <c r="B2383" s="6" t="s">
        <v>1643</v>
      </c>
      <c r="C2383" s="6" t="s">
        <v>1644</v>
      </c>
      <c r="D2383" s="5">
        <v>2005</v>
      </c>
      <c r="E2383" s="5">
        <v>11</v>
      </c>
      <c r="F2383" s="5">
        <v>36</v>
      </c>
      <c r="G2383" s="5">
        <v>92345</v>
      </c>
      <c r="H2383" s="5" t="s">
        <v>1645</v>
      </c>
      <c r="I2383" s="7">
        <v>3</v>
      </c>
      <c r="J2383" s="5">
        <v>5</v>
      </c>
      <c r="K2383" s="5">
        <v>8</v>
      </c>
      <c r="L2383" s="5">
        <v>14</v>
      </c>
      <c r="M2383" s="5">
        <v>6</v>
      </c>
      <c r="N2383" s="5">
        <v>6</v>
      </c>
      <c r="O2383" s="5">
        <v>24</v>
      </c>
      <c r="P2383" s="5">
        <v>42</v>
      </c>
      <c r="Q2383" s="5">
        <v>18</v>
      </c>
      <c r="R2383" s="5">
        <v>18</v>
      </c>
      <c r="S2383" s="5">
        <v>102</v>
      </c>
      <c r="T2383" s="4">
        <v>510</v>
      </c>
      <c r="U2383" s="26">
        <f t="shared" si="74"/>
        <v>35.542588840956221</v>
      </c>
      <c r="V2383" s="26">
        <f t="shared" si="75"/>
        <v>177.71294420478111</v>
      </c>
      <c r="Z2383" s="4">
        <v>16</v>
      </c>
      <c r="AA2383" s="26">
        <v>20.849625741330293</v>
      </c>
      <c r="AB2383" s="26">
        <v>625.48877223990883</v>
      </c>
    </row>
    <row r="2384" spans="1:28" x14ac:dyDescent="0.25">
      <c r="A2384" s="5" t="s">
        <v>2995</v>
      </c>
      <c r="B2384" s="6" t="s">
        <v>1643</v>
      </c>
      <c r="C2384" s="6" t="s">
        <v>1644</v>
      </c>
      <c r="D2384" s="5">
        <v>2005</v>
      </c>
      <c r="E2384" s="5">
        <v>11</v>
      </c>
      <c r="F2384" s="5">
        <v>15</v>
      </c>
      <c r="G2384" s="5">
        <v>93313</v>
      </c>
      <c r="H2384" s="5" t="s">
        <v>1370</v>
      </c>
      <c r="I2384" s="7">
        <v>6.3</v>
      </c>
      <c r="J2384" s="5">
        <v>100</v>
      </c>
      <c r="K2384" s="5">
        <v>2</v>
      </c>
      <c r="L2384" s="5">
        <v>0</v>
      </c>
      <c r="M2384" s="5">
        <v>16</v>
      </c>
      <c r="N2384" s="5">
        <v>16</v>
      </c>
      <c r="O2384" s="5">
        <v>6</v>
      </c>
      <c r="P2384" s="5">
        <v>0</v>
      </c>
      <c r="Q2384" s="5">
        <v>48</v>
      </c>
      <c r="R2384" s="5">
        <v>48</v>
      </c>
      <c r="S2384" s="5">
        <v>102</v>
      </c>
      <c r="T2384" s="4">
        <v>10200</v>
      </c>
      <c r="U2384" s="26">
        <f t="shared" si="74"/>
        <v>35.542588840956221</v>
      </c>
      <c r="V2384" s="26">
        <f t="shared" si="75"/>
        <v>3554.2588840956219</v>
      </c>
      <c r="Z2384" s="4">
        <v>13</v>
      </c>
      <c r="AA2384" s="26">
        <v>14.16255507512812</v>
      </c>
      <c r="AB2384" s="26">
        <v>1076.3541857097371</v>
      </c>
    </row>
    <row r="2385" spans="1:28" x14ac:dyDescent="0.25">
      <c r="A2385" s="5" t="s">
        <v>2288</v>
      </c>
      <c r="B2385" s="6" t="s">
        <v>1660</v>
      </c>
      <c r="C2385" s="6" t="s">
        <v>1151</v>
      </c>
      <c r="D2385" s="5">
        <v>2003</v>
      </c>
      <c r="E2385" s="5">
        <v>13</v>
      </c>
      <c r="F2385" s="5">
        <v>50</v>
      </c>
      <c r="G2385" s="5">
        <v>95363</v>
      </c>
      <c r="H2385" s="5" t="s">
        <v>1645</v>
      </c>
      <c r="I2385" s="7">
        <v>3.9</v>
      </c>
      <c r="J2385" s="5">
        <v>60</v>
      </c>
      <c r="K2385" s="5">
        <v>8</v>
      </c>
      <c r="L2385" s="5">
        <v>6</v>
      </c>
      <c r="M2385" s="5">
        <v>8</v>
      </c>
      <c r="N2385" s="5">
        <v>12</v>
      </c>
      <c r="O2385" s="5">
        <v>24</v>
      </c>
      <c r="P2385" s="5">
        <v>18</v>
      </c>
      <c r="Q2385" s="5">
        <v>24</v>
      </c>
      <c r="R2385" s="5">
        <v>36</v>
      </c>
      <c r="S2385" s="5">
        <v>102</v>
      </c>
      <c r="T2385" s="4">
        <v>6120</v>
      </c>
      <c r="U2385" s="26">
        <f t="shared" si="74"/>
        <v>35.280924521487904</v>
      </c>
      <c r="V2385" s="26">
        <f t="shared" si="75"/>
        <v>2116.8554712892742</v>
      </c>
      <c r="Z2385" s="4">
        <v>9</v>
      </c>
      <c r="AA2385" s="26">
        <v>35.513810384676994</v>
      </c>
      <c r="AB2385" s="26">
        <v>2841.1048307741594</v>
      </c>
    </row>
    <row r="2386" spans="1:28" x14ac:dyDescent="0.25">
      <c r="A2386" s="5" t="s">
        <v>312</v>
      </c>
      <c r="B2386" s="6" t="s">
        <v>1660</v>
      </c>
      <c r="C2386" s="6" t="s">
        <v>1151</v>
      </c>
      <c r="D2386" s="5">
        <v>2003</v>
      </c>
      <c r="E2386" s="5">
        <v>13</v>
      </c>
      <c r="F2386" s="5">
        <v>42</v>
      </c>
      <c r="G2386" s="5">
        <v>93117</v>
      </c>
      <c r="H2386" s="5" t="s">
        <v>1370</v>
      </c>
      <c r="I2386" s="7">
        <v>1.9</v>
      </c>
      <c r="J2386" s="5">
        <v>35</v>
      </c>
      <c r="K2386" s="5">
        <v>8</v>
      </c>
      <c r="L2386" s="5">
        <v>10</v>
      </c>
      <c r="M2386" s="5">
        <v>10</v>
      </c>
      <c r="N2386" s="5">
        <v>6</v>
      </c>
      <c r="O2386" s="5">
        <v>24</v>
      </c>
      <c r="P2386" s="5">
        <v>30</v>
      </c>
      <c r="Q2386" s="5">
        <v>30</v>
      </c>
      <c r="R2386" s="5">
        <v>18</v>
      </c>
      <c r="S2386" s="5">
        <v>102</v>
      </c>
      <c r="T2386" s="4">
        <v>3570</v>
      </c>
      <c r="U2386" s="26">
        <f t="shared" si="74"/>
        <v>35.280924521487904</v>
      </c>
      <c r="V2386" s="26">
        <f t="shared" si="75"/>
        <v>1234.8323582520766</v>
      </c>
      <c r="Z2386" s="4">
        <v>10</v>
      </c>
      <c r="AA2386" s="26">
        <v>29.278430789069091</v>
      </c>
      <c r="AB2386" s="26">
        <v>585.56861578138182</v>
      </c>
    </row>
    <row r="2387" spans="1:28" x14ac:dyDescent="0.25">
      <c r="A2387" s="5" t="s">
        <v>1757</v>
      </c>
      <c r="B2387" s="6" t="s">
        <v>1643</v>
      </c>
      <c r="C2387" s="6" t="s">
        <v>1644</v>
      </c>
      <c r="D2387" s="5">
        <v>1999</v>
      </c>
      <c r="E2387" s="5">
        <v>17</v>
      </c>
      <c r="F2387" s="5">
        <v>15</v>
      </c>
      <c r="G2387" s="5">
        <v>93384</v>
      </c>
      <c r="H2387" s="5" t="s">
        <v>1645</v>
      </c>
      <c r="I2387" s="7">
        <v>3.7</v>
      </c>
      <c r="J2387" s="5">
        <v>50</v>
      </c>
      <c r="K2387" s="5">
        <v>8</v>
      </c>
      <c r="L2387" s="5">
        <v>10</v>
      </c>
      <c r="M2387" s="5">
        <v>8</v>
      </c>
      <c r="N2387" s="5">
        <v>8</v>
      </c>
      <c r="O2387" s="5">
        <v>24</v>
      </c>
      <c r="P2387" s="5">
        <v>30</v>
      </c>
      <c r="Q2387" s="5">
        <v>24</v>
      </c>
      <c r="R2387" s="5">
        <v>24</v>
      </c>
      <c r="S2387" s="5">
        <v>102</v>
      </c>
      <c r="T2387" s="4">
        <v>5100</v>
      </c>
      <c r="U2387" s="26">
        <f t="shared" si="74"/>
        <v>34.741313804035293</v>
      </c>
      <c r="V2387" s="26">
        <f t="shared" si="75"/>
        <v>1737.0656902017647</v>
      </c>
      <c r="Z2387" s="4">
        <v>10</v>
      </c>
      <c r="AA2387" s="26">
        <v>6.3648762584932808</v>
      </c>
      <c r="AB2387" s="26">
        <v>496.4603481624759</v>
      </c>
    </row>
    <row r="2388" spans="1:28" x14ac:dyDescent="0.25">
      <c r="A2388" s="5" t="s">
        <v>77</v>
      </c>
      <c r="B2388" s="6" t="s">
        <v>1643</v>
      </c>
      <c r="C2388" s="6" t="s">
        <v>1644</v>
      </c>
      <c r="D2388" s="5">
        <v>1999</v>
      </c>
      <c r="E2388" s="5">
        <v>17</v>
      </c>
      <c r="F2388" s="5">
        <v>36</v>
      </c>
      <c r="G2388" s="5">
        <v>92374</v>
      </c>
      <c r="H2388" s="5" t="s">
        <v>1370</v>
      </c>
      <c r="I2388" s="7">
        <v>3.6</v>
      </c>
      <c r="J2388" s="5">
        <v>45</v>
      </c>
      <c r="K2388" s="5">
        <v>9</v>
      </c>
      <c r="L2388" s="5">
        <v>3</v>
      </c>
      <c r="M2388" s="5">
        <v>10</v>
      </c>
      <c r="N2388" s="5">
        <v>12</v>
      </c>
      <c r="O2388" s="5">
        <v>27</v>
      </c>
      <c r="P2388" s="5">
        <v>9</v>
      </c>
      <c r="Q2388" s="5">
        <v>30</v>
      </c>
      <c r="R2388" s="5">
        <v>36</v>
      </c>
      <c r="S2388" s="5">
        <v>102</v>
      </c>
      <c r="T2388" s="4">
        <v>4590</v>
      </c>
      <c r="U2388" s="26">
        <f t="shared" si="74"/>
        <v>34.741313804035293</v>
      </c>
      <c r="V2388" s="26">
        <f t="shared" si="75"/>
        <v>1563.3591211815883</v>
      </c>
      <c r="Z2388" s="4">
        <v>9</v>
      </c>
      <c r="AA2388" s="26">
        <v>17.756905192338497</v>
      </c>
      <c r="AB2388" s="26">
        <v>1278.4971738483719</v>
      </c>
    </row>
    <row r="2389" spans="1:28" x14ac:dyDescent="0.25">
      <c r="A2389" s="5" t="s">
        <v>251</v>
      </c>
      <c r="B2389" s="6" t="s">
        <v>1643</v>
      </c>
      <c r="C2389" s="6" t="s">
        <v>1644</v>
      </c>
      <c r="D2389" s="5">
        <v>1999</v>
      </c>
      <c r="E2389" s="5">
        <v>17</v>
      </c>
      <c r="F2389" s="5">
        <v>39</v>
      </c>
      <c r="G2389" s="5">
        <v>95304</v>
      </c>
      <c r="H2389" s="5" t="s">
        <v>1370</v>
      </c>
      <c r="I2389" s="7">
        <v>3.7</v>
      </c>
      <c r="J2389" s="5">
        <v>32</v>
      </c>
      <c r="K2389" s="5">
        <v>10</v>
      </c>
      <c r="L2389" s="5">
        <v>4</v>
      </c>
      <c r="M2389" s="5">
        <v>10</v>
      </c>
      <c r="N2389" s="5">
        <v>10</v>
      </c>
      <c r="O2389" s="5">
        <v>30</v>
      </c>
      <c r="P2389" s="5">
        <v>12</v>
      </c>
      <c r="Q2389" s="5">
        <v>30</v>
      </c>
      <c r="R2389" s="5">
        <v>30</v>
      </c>
      <c r="S2389" s="5">
        <v>102</v>
      </c>
      <c r="T2389" s="4">
        <v>3264</v>
      </c>
      <c r="U2389" s="26">
        <f t="shared" si="74"/>
        <v>34.741313804035293</v>
      </c>
      <c r="V2389" s="26">
        <f t="shared" si="75"/>
        <v>1111.7220417291294</v>
      </c>
      <c r="Z2389" s="4">
        <v>15</v>
      </c>
      <c r="AA2389" s="26">
        <v>36.33775705194509</v>
      </c>
      <c r="AB2389" s="26">
        <v>508.72859872723126</v>
      </c>
    </row>
    <row r="2390" spans="1:28" x14ac:dyDescent="0.25">
      <c r="A2390" s="5" t="s">
        <v>2635</v>
      </c>
      <c r="B2390" s="6" t="s">
        <v>1660</v>
      </c>
      <c r="C2390" s="6" t="s">
        <v>1151</v>
      </c>
      <c r="D2390" s="5">
        <v>1987</v>
      </c>
      <c r="E2390" s="5">
        <v>29</v>
      </c>
      <c r="F2390" s="5">
        <v>33</v>
      </c>
      <c r="G2390" s="5">
        <v>92860</v>
      </c>
      <c r="H2390" s="5" t="s">
        <v>2097</v>
      </c>
      <c r="I2390" s="7">
        <v>6</v>
      </c>
      <c r="J2390" s="5">
        <v>60</v>
      </c>
      <c r="K2390" s="5">
        <v>10</v>
      </c>
      <c r="L2390" s="5">
        <v>4</v>
      </c>
      <c r="M2390" s="5">
        <v>10</v>
      </c>
      <c r="N2390" s="5">
        <v>10</v>
      </c>
      <c r="O2390" s="5">
        <v>30</v>
      </c>
      <c r="P2390" s="5">
        <v>12</v>
      </c>
      <c r="Q2390" s="5">
        <v>30</v>
      </c>
      <c r="R2390" s="5">
        <v>30</v>
      </c>
      <c r="S2390" s="5">
        <v>102</v>
      </c>
      <c r="T2390" s="4">
        <v>6120</v>
      </c>
      <c r="U2390" s="26">
        <f t="shared" si="74"/>
        <v>32.97926046280039</v>
      </c>
      <c r="V2390" s="26">
        <f t="shared" si="75"/>
        <v>1978.7556277680235</v>
      </c>
      <c r="Z2390" s="4">
        <v>11</v>
      </c>
      <c r="AA2390" s="26">
        <v>30.664963193610639</v>
      </c>
      <c r="AB2390" s="26">
        <v>1257.2634909380363</v>
      </c>
    </row>
    <row r="2391" spans="1:28" x14ac:dyDescent="0.25">
      <c r="A2391" s="5" t="s">
        <v>2742</v>
      </c>
      <c r="B2391" s="6" t="s">
        <v>1643</v>
      </c>
      <c r="C2391" s="6" t="s">
        <v>1644</v>
      </c>
      <c r="D2391" s="5">
        <v>1986</v>
      </c>
      <c r="E2391" s="5">
        <v>30</v>
      </c>
      <c r="F2391" s="5">
        <v>40</v>
      </c>
      <c r="G2391" s="5">
        <v>93422</v>
      </c>
      <c r="H2391" s="5" t="s">
        <v>2097</v>
      </c>
      <c r="I2391" s="7">
        <v>6.7</v>
      </c>
      <c r="J2391" s="5">
        <v>43</v>
      </c>
      <c r="K2391" s="5">
        <v>12</v>
      </c>
      <c r="L2391" s="5">
        <v>6</v>
      </c>
      <c r="M2391" s="5">
        <v>12</v>
      </c>
      <c r="N2391" s="5">
        <v>4</v>
      </c>
      <c r="O2391" s="5">
        <v>36</v>
      </c>
      <c r="P2391" s="5">
        <v>18</v>
      </c>
      <c r="Q2391" s="5">
        <v>36</v>
      </c>
      <c r="R2391" s="5">
        <v>12</v>
      </c>
      <c r="S2391" s="5">
        <v>102</v>
      </c>
      <c r="T2391" s="4">
        <v>4386</v>
      </c>
      <c r="U2391" s="26">
        <f t="shared" si="74"/>
        <v>32.82180879097713</v>
      </c>
      <c r="V2391" s="26">
        <f t="shared" si="75"/>
        <v>1411.3377780120165</v>
      </c>
      <c r="Z2391" s="4">
        <v>13</v>
      </c>
      <c r="AA2391" s="26">
        <v>23.175090122936925</v>
      </c>
      <c r="AB2391" s="26">
        <v>1645.4313987285218</v>
      </c>
    </row>
    <row r="2392" spans="1:28" x14ac:dyDescent="0.25">
      <c r="A2392" s="5" t="s">
        <v>1184</v>
      </c>
      <c r="B2392" s="6" t="s">
        <v>1150</v>
      </c>
      <c r="C2392" s="6" t="s">
        <v>1151</v>
      </c>
      <c r="D2392" s="5">
        <v>2005</v>
      </c>
      <c r="E2392" s="5">
        <v>11</v>
      </c>
      <c r="F2392" s="5">
        <v>4</v>
      </c>
      <c r="G2392" s="5">
        <v>95973</v>
      </c>
      <c r="H2392" s="5" t="s">
        <v>1152</v>
      </c>
      <c r="I2392" s="7">
        <v>3.8</v>
      </c>
      <c r="J2392" s="5">
        <v>100</v>
      </c>
      <c r="K2392" s="5">
        <v>10</v>
      </c>
      <c r="L2392" s="5">
        <v>10</v>
      </c>
      <c r="M2392" s="5">
        <v>10</v>
      </c>
      <c r="N2392" s="5">
        <v>5</v>
      </c>
      <c r="O2392" s="5">
        <v>30</v>
      </c>
      <c r="P2392" s="5">
        <v>30</v>
      </c>
      <c r="Q2392" s="5">
        <v>30</v>
      </c>
      <c r="R2392" s="5">
        <v>15</v>
      </c>
      <c r="S2392" s="5">
        <v>105</v>
      </c>
      <c r="T2392" s="4">
        <v>10500</v>
      </c>
      <c r="U2392" s="26">
        <f t="shared" si="74"/>
        <v>36.587959100984342</v>
      </c>
      <c r="V2392" s="26">
        <f t="shared" si="75"/>
        <v>3658.7959100984344</v>
      </c>
      <c r="Z2392" s="4">
        <v>10</v>
      </c>
      <c r="AA2392" s="26">
        <v>17.821653523781187</v>
      </c>
      <c r="AB2392" s="26">
        <v>1247.5157466646831</v>
      </c>
    </row>
    <row r="2393" spans="1:28" x14ac:dyDescent="0.25">
      <c r="A2393" s="5" t="s">
        <v>1227</v>
      </c>
      <c r="B2393" s="6" t="s">
        <v>1150</v>
      </c>
      <c r="C2393" s="6" t="s">
        <v>1151</v>
      </c>
      <c r="D2393" s="5">
        <v>2006</v>
      </c>
      <c r="E2393" s="5">
        <v>10</v>
      </c>
      <c r="F2393" s="5">
        <v>15</v>
      </c>
      <c r="G2393" s="5">
        <v>93309</v>
      </c>
      <c r="H2393" s="5" t="s">
        <v>1152</v>
      </c>
      <c r="I2393" s="7">
        <v>3</v>
      </c>
      <c r="J2393" s="5">
        <v>40</v>
      </c>
      <c r="K2393" s="5">
        <v>6</v>
      </c>
      <c r="L2393" s="5">
        <v>15</v>
      </c>
      <c r="M2393" s="5">
        <v>6</v>
      </c>
      <c r="N2393" s="5">
        <v>8</v>
      </c>
      <c r="O2393" s="5">
        <v>18</v>
      </c>
      <c r="P2393" s="5">
        <v>45</v>
      </c>
      <c r="Q2393" s="5">
        <v>18</v>
      </c>
      <c r="R2393" s="5">
        <v>24</v>
      </c>
      <c r="S2393" s="5">
        <v>105</v>
      </c>
      <c r="T2393" s="4">
        <v>4200</v>
      </c>
      <c r="U2393" s="26">
        <f t="shared" si="74"/>
        <v>36.720617529880478</v>
      </c>
      <c r="V2393" s="26">
        <f t="shared" si="75"/>
        <v>1468.8247011952192</v>
      </c>
      <c r="Z2393" s="4">
        <v>9</v>
      </c>
      <c r="AA2393" s="26">
        <v>6.3417518544066063</v>
      </c>
      <c r="AB2393" s="26">
        <v>304.4040890115171</v>
      </c>
    </row>
    <row r="2394" spans="1:28" x14ac:dyDescent="0.25">
      <c r="A2394" s="5" t="s">
        <v>1273</v>
      </c>
      <c r="B2394" s="6" t="s">
        <v>1150</v>
      </c>
      <c r="C2394" s="6" t="s">
        <v>1151</v>
      </c>
      <c r="D2394" s="5">
        <v>2006</v>
      </c>
      <c r="E2394" s="5">
        <v>10</v>
      </c>
      <c r="F2394" s="5">
        <v>19</v>
      </c>
      <c r="G2394" s="5">
        <v>90638</v>
      </c>
      <c r="H2394" s="5" t="s">
        <v>1152</v>
      </c>
      <c r="I2394" s="7">
        <v>3.9</v>
      </c>
      <c r="J2394" s="5">
        <v>40</v>
      </c>
      <c r="K2394" s="5">
        <v>10</v>
      </c>
      <c r="L2394" s="5">
        <v>15</v>
      </c>
      <c r="M2394" s="5">
        <v>5</v>
      </c>
      <c r="N2394" s="5">
        <v>5</v>
      </c>
      <c r="O2394" s="5">
        <v>30</v>
      </c>
      <c r="P2394" s="5">
        <v>45</v>
      </c>
      <c r="Q2394" s="5">
        <v>15</v>
      </c>
      <c r="R2394" s="5">
        <v>15</v>
      </c>
      <c r="S2394" s="5">
        <v>105</v>
      </c>
      <c r="T2394" s="4">
        <v>4200</v>
      </c>
      <c r="U2394" s="26">
        <f t="shared" si="74"/>
        <v>36.720617529880478</v>
      </c>
      <c r="V2394" s="26">
        <f t="shared" si="75"/>
        <v>1468.8247011952192</v>
      </c>
      <c r="Z2394" s="4">
        <v>19</v>
      </c>
      <c r="AA2394" s="26">
        <v>52.79548142498701</v>
      </c>
      <c r="AB2394" s="26">
        <v>5279.5481424987011</v>
      </c>
    </row>
    <row r="2395" spans="1:28" x14ac:dyDescent="0.25">
      <c r="A2395" s="5" t="s">
        <v>1379</v>
      </c>
      <c r="B2395" s="6" t="s">
        <v>1150</v>
      </c>
      <c r="C2395" s="6" t="s">
        <v>1151</v>
      </c>
      <c r="D2395" s="5">
        <v>2005</v>
      </c>
      <c r="E2395" s="5">
        <v>11</v>
      </c>
      <c r="F2395" s="5">
        <v>33</v>
      </c>
      <c r="G2395" s="5">
        <v>92591</v>
      </c>
      <c r="H2395" s="5" t="s">
        <v>1152</v>
      </c>
      <c r="I2395" s="7">
        <v>0.6</v>
      </c>
      <c r="J2395" s="5">
        <v>9</v>
      </c>
      <c r="K2395" s="5">
        <v>5</v>
      </c>
      <c r="L2395" s="5">
        <v>10</v>
      </c>
      <c r="M2395" s="5">
        <v>10</v>
      </c>
      <c r="N2395" s="5">
        <v>10</v>
      </c>
      <c r="O2395" s="5">
        <v>15</v>
      </c>
      <c r="P2395" s="5">
        <v>30</v>
      </c>
      <c r="Q2395" s="5">
        <v>30</v>
      </c>
      <c r="R2395" s="5">
        <v>30</v>
      </c>
      <c r="S2395" s="5">
        <v>105</v>
      </c>
      <c r="T2395" s="4">
        <v>945</v>
      </c>
      <c r="U2395" s="26">
        <f t="shared" si="74"/>
        <v>36.587959100984342</v>
      </c>
      <c r="V2395" s="26">
        <f t="shared" si="75"/>
        <v>329.29163190885907</v>
      </c>
      <c r="Z2395" s="4">
        <v>7</v>
      </c>
      <c r="AA2395" s="26">
        <v>30.22575602083193</v>
      </c>
      <c r="AB2395" s="26">
        <v>1057.9014607291176</v>
      </c>
    </row>
    <row r="2396" spans="1:28" x14ac:dyDescent="0.25">
      <c r="A2396" s="5" t="s">
        <v>1384</v>
      </c>
      <c r="B2396" s="6" t="s">
        <v>1150</v>
      </c>
      <c r="C2396" s="6" t="s">
        <v>1151</v>
      </c>
      <c r="D2396" s="5">
        <v>2012</v>
      </c>
      <c r="E2396" s="5">
        <v>4</v>
      </c>
      <c r="F2396" s="5">
        <v>33</v>
      </c>
      <c r="G2396" s="5">
        <v>92570</v>
      </c>
      <c r="H2396" s="5" t="s">
        <v>1152</v>
      </c>
      <c r="I2396" s="7">
        <v>1.9</v>
      </c>
      <c r="J2396" s="5">
        <v>20</v>
      </c>
      <c r="K2396" s="5">
        <v>10</v>
      </c>
      <c r="L2396" s="5">
        <v>10</v>
      </c>
      <c r="M2396" s="5">
        <v>10</v>
      </c>
      <c r="N2396" s="5">
        <v>5</v>
      </c>
      <c r="O2396" s="5">
        <v>30</v>
      </c>
      <c r="P2396" s="5">
        <v>30</v>
      </c>
      <c r="Q2396" s="5">
        <v>30</v>
      </c>
      <c r="R2396" s="5">
        <v>15</v>
      </c>
      <c r="S2396" s="5">
        <v>105</v>
      </c>
      <c r="T2396" s="4">
        <v>2100</v>
      </c>
      <c r="U2396" s="26">
        <f t="shared" si="74"/>
        <v>37.48950131233596</v>
      </c>
      <c r="V2396" s="26">
        <f t="shared" si="75"/>
        <v>749.79002624671921</v>
      </c>
      <c r="Z2396" s="4">
        <v>18</v>
      </c>
      <c r="AA2396" s="26">
        <v>47.309454597050866</v>
      </c>
      <c r="AB2396" s="26">
        <v>2034.3065476731872</v>
      </c>
    </row>
    <row r="2397" spans="1:28" x14ac:dyDescent="0.25">
      <c r="A2397" s="5" t="s">
        <v>1508</v>
      </c>
      <c r="B2397" s="6" t="s">
        <v>1150</v>
      </c>
      <c r="C2397" s="6" t="s">
        <v>1151</v>
      </c>
      <c r="D2397" s="5">
        <v>2004</v>
      </c>
      <c r="E2397" s="5">
        <v>12</v>
      </c>
      <c r="F2397" s="5">
        <v>39</v>
      </c>
      <c r="G2397" s="5">
        <v>95219</v>
      </c>
      <c r="H2397" s="5" t="s">
        <v>1152</v>
      </c>
      <c r="I2397" s="7">
        <v>0.8</v>
      </c>
      <c r="J2397" s="5">
        <v>7</v>
      </c>
      <c r="K2397" s="5">
        <v>10</v>
      </c>
      <c r="L2397" s="5">
        <v>15</v>
      </c>
      <c r="M2397" s="5">
        <v>10</v>
      </c>
      <c r="N2397" s="5">
        <v>0</v>
      </c>
      <c r="O2397" s="5">
        <v>30</v>
      </c>
      <c r="P2397" s="5">
        <v>45</v>
      </c>
      <c r="Q2397" s="5">
        <v>30</v>
      </c>
      <c r="R2397" s="5">
        <v>0</v>
      </c>
      <c r="S2397" s="5">
        <v>105</v>
      </c>
      <c r="T2397" s="4">
        <v>735</v>
      </c>
      <c r="U2397" s="26">
        <f t="shared" si="74"/>
        <v>36.453959660805836</v>
      </c>
      <c r="V2397" s="26">
        <f t="shared" si="75"/>
        <v>255.17771762564087</v>
      </c>
      <c r="Z2397" s="4">
        <v>9</v>
      </c>
      <c r="AA2397" s="26">
        <v>15.220204450575855</v>
      </c>
      <c r="AB2397" s="26">
        <v>30.440408901151709</v>
      </c>
    </row>
    <row r="2398" spans="1:28" x14ac:dyDescent="0.25">
      <c r="A2398" s="5" t="s">
        <v>1564</v>
      </c>
      <c r="B2398" s="6" t="s">
        <v>1150</v>
      </c>
      <c r="C2398" s="6" t="s">
        <v>1151</v>
      </c>
      <c r="D2398" s="5">
        <v>2009</v>
      </c>
      <c r="E2398" s="5">
        <v>7</v>
      </c>
      <c r="F2398" s="5">
        <v>43</v>
      </c>
      <c r="G2398" s="5">
        <v>95071</v>
      </c>
      <c r="H2398" s="5" t="s">
        <v>1152</v>
      </c>
      <c r="I2398" s="7">
        <v>0.3</v>
      </c>
      <c r="J2398" s="5">
        <v>2</v>
      </c>
      <c r="K2398" s="5">
        <v>15</v>
      </c>
      <c r="L2398" s="5">
        <v>10</v>
      </c>
      <c r="M2398" s="5">
        <v>5</v>
      </c>
      <c r="N2398" s="5">
        <v>5</v>
      </c>
      <c r="O2398" s="5">
        <v>45</v>
      </c>
      <c r="P2398" s="5">
        <v>30</v>
      </c>
      <c r="Q2398" s="5">
        <v>15</v>
      </c>
      <c r="R2398" s="5">
        <v>15</v>
      </c>
      <c r="S2398" s="5">
        <v>105</v>
      </c>
      <c r="T2398" s="4">
        <v>210</v>
      </c>
      <c r="U2398" s="26">
        <f t="shared" si="74"/>
        <v>37.110745076049625</v>
      </c>
      <c r="V2398" s="26">
        <f t="shared" si="75"/>
        <v>74.22149015209925</v>
      </c>
      <c r="Z2398" s="4">
        <v>8</v>
      </c>
      <c r="AA2398" s="26">
        <v>53.080800799118109</v>
      </c>
      <c r="AB2398" s="26">
        <v>2919.444043951496</v>
      </c>
    </row>
    <row r="2399" spans="1:28" x14ac:dyDescent="0.25">
      <c r="A2399" s="5" t="s">
        <v>1594</v>
      </c>
      <c r="B2399" s="6" t="s">
        <v>1150</v>
      </c>
      <c r="C2399" s="6" t="s">
        <v>1151</v>
      </c>
      <c r="D2399" s="5">
        <v>2009</v>
      </c>
      <c r="E2399" s="5">
        <v>7</v>
      </c>
      <c r="F2399" s="5">
        <v>49</v>
      </c>
      <c r="G2399" s="5">
        <v>94952</v>
      </c>
      <c r="H2399" s="5" t="s">
        <v>1152</v>
      </c>
      <c r="I2399" s="7">
        <v>3.2</v>
      </c>
      <c r="J2399" s="5">
        <v>29</v>
      </c>
      <c r="K2399" s="5">
        <v>10</v>
      </c>
      <c r="L2399" s="5">
        <v>19</v>
      </c>
      <c r="M2399" s="5">
        <v>6</v>
      </c>
      <c r="N2399" s="5">
        <v>0</v>
      </c>
      <c r="O2399" s="5">
        <v>30</v>
      </c>
      <c r="P2399" s="5">
        <v>57</v>
      </c>
      <c r="Q2399" s="5">
        <v>18</v>
      </c>
      <c r="R2399" s="5">
        <v>0</v>
      </c>
      <c r="S2399" s="5">
        <v>105</v>
      </c>
      <c r="T2399" s="4">
        <v>3045</v>
      </c>
      <c r="U2399" s="26">
        <f t="shared" si="74"/>
        <v>37.110745076049625</v>
      </c>
      <c r="V2399" s="26">
        <f t="shared" si="75"/>
        <v>1076.2116072054391</v>
      </c>
      <c r="Z2399" s="4">
        <v>16</v>
      </c>
      <c r="AA2399" s="26">
        <v>43.002353091493731</v>
      </c>
      <c r="AB2399" s="26">
        <v>2150.1176545746866</v>
      </c>
    </row>
    <row r="2400" spans="1:28" x14ac:dyDescent="0.25">
      <c r="A2400" s="5" t="s">
        <v>2253</v>
      </c>
      <c r="B2400" s="6" t="s">
        <v>1643</v>
      </c>
      <c r="C2400" s="6" t="s">
        <v>1644</v>
      </c>
      <c r="D2400" s="5">
        <v>2011</v>
      </c>
      <c r="E2400" s="5">
        <v>5</v>
      </c>
      <c r="F2400" s="5">
        <v>44</v>
      </c>
      <c r="G2400" s="5">
        <v>95067</v>
      </c>
      <c r="H2400" s="5" t="s">
        <v>1152</v>
      </c>
      <c r="I2400" s="7">
        <v>3.9</v>
      </c>
      <c r="J2400" s="5">
        <v>50</v>
      </c>
      <c r="K2400" s="5">
        <v>5</v>
      </c>
      <c r="L2400" s="5">
        <v>10</v>
      </c>
      <c r="M2400" s="5">
        <v>10</v>
      </c>
      <c r="N2400" s="5">
        <v>10</v>
      </c>
      <c r="O2400" s="5">
        <v>15</v>
      </c>
      <c r="P2400" s="5">
        <v>30</v>
      </c>
      <c r="Q2400" s="5">
        <v>30</v>
      </c>
      <c r="R2400" s="5">
        <v>30</v>
      </c>
      <c r="S2400" s="5">
        <v>105</v>
      </c>
      <c r="T2400" s="4">
        <v>5250</v>
      </c>
      <c r="U2400" s="26">
        <f t="shared" si="74"/>
        <v>37.364481873076834</v>
      </c>
      <c r="V2400" s="26">
        <f t="shared" si="75"/>
        <v>1868.2240936538417</v>
      </c>
      <c r="Z2400" s="4">
        <v>7</v>
      </c>
      <c r="AA2400" s="26">
        <v>32.744569022567923</v>
      </c>
      <c r="AB2400" s="26">
        <v>1637.228451128396</v>
      </c>
    </row>
    <row r="2401" spans="1:28" x14ac:dyDescent="0.25">
      <c r="A2401" s="5" t="s">
        <v>2397</v>
      </c>
      <c r="B2401" s="6" t="s">
        <v>1643</v>
      </c>
      <c r="C2401" s="6" t="s">
        <v>1644</v>
      </c>
      <c r="D2401" s="5">
        <v>2008</v>
      </c>
      <c r="E2401" s="5">
        <v>8</v>
      </c>
      <c r="F2401" s="5">
        <v>9</v>
      </c>
      <c r="G2401" s="5">
        <v>95667</v>
      </c>
      <c r="H2401" s="5" t="s">
        <v>1152</v>
      </c>
      <c r="I2401" s="7">
        <v>5.9</v>
      </c>
      <c r="J2401" s="5">
        <v>81</v>
      </c>
      <c r="K2401" s="5">
        <v>10</v>
      </c>
      <c r="L2401" s="5">
        <v>5</v>
      </c>
      <c r="M2401" s="5">
        <v>15</v>
      </c>
      <c r="N2401" s="5">
        <v>5</v>
      </c>
      <c r="O2401" s="5">
        <v>30</v>
      </c>
      <c r="P2401" s="5">
        <v>15</v>
      </c>
      <c r="Q2401" s="5">
        <v>45</v>
      </c>
      <c r="R2401" s="5">
        <v>15</v>
      </c>
      <c r="S2401" s="5">
        <v>105</v>
      </c>
      <c r="T2401" s="4">
        <v>8505</v>
      </c>
      <c r="U2401" s="26">
        <f t="shared" si="74"/>
        <v>36.98199107771778</v>
      </c>
      <c r="V2401" s="26">
        <f t="shared" si="75"/>
        <v>2995.5412772951399</v>
      </c>
      <c r="Z2401" s="4">
        <v>1</v>
      </c>
      <c r="AA2401" s="26">
        <v>9.8783544292409982</v>
      </c>
      <c r="AB2401" s="26">
        <v>296.35063287722994</v>
      </c>
    </row>
    <row r="2402" spans="1:28" x14ac:dyDescent="0.25">
      <c r="A2402" s="5" t="s">
        <v>3308</v>
      </c>
      <c r="B2402" s="6" t="s">
        <v>1643</v>
      </c>
      <c r="C2402" s="6" t="s">
        <v>1644</v>
      </c>
      <c r="D2402" s="5">
        <v>2012</v>
      </c>
      <c r="E2402" s="5">
        <v>4</v>
      </c>
      <c r="F2402" s="5">
        <v>30</v>
      </c>
      <c r="G2402" s="5">
        <v>92615</v>
      </c>
      <c r="H2402" s="5" t="s">
        <v>1370</v>
      </c>
      <c r="I2402" s="7">
        <v>2.5</v>
      </c>
      <c r="J2402" s="5">
        <v>25</v>
      </c>
      <c r="K2402" s="5">
        <v>10</v>
      </c>
      <c r="L2402" s="5">
        <v>10</v>
      </c>
      <c r="M2402" s="5">
        <v>10</v>
      </c>
      <c r="N2402" s="5">
        <v>5</v>
      </c>
      <c r="O2402" s="5">
        <v>30</v>
      </c>
      <c r="P2402" s="5">
        <v>30</v>
      </c>
      <c r="Q2402" s="5">
        <v>30</v>
      </c>
      <c r="R2402" s="5">
        <v>15</v>
      </c>
      <c r="S2402" s="5">
        <v>105</v>
      </c>
      <c r="T2402" s="4">
        <v>2625</v>
      </c>
      <c r="U2402" s="26">
        <f t="shared" si="74"/>
        <v>37.48950131233596</v>
      </c>
      <c r="V2402" s="26">
        <f t="shared" si="75"/>
        <v>937.23753280839901</v>
      </c>
      <c r="Z2402" s="4">
        <v>15</v>
      </c>
      <c r="AA2402" s="26">
        <v>19.466655563542012</v>
      </c>
      <c r="AB2402" s="26">
        <v>583.99966690626036</v>
      </c>
    </row>
    <row r="2403" spans="1:28" x14ac:dyDescent="0.25">
      <c r="A2403" s="5" t="s">
        <v>3007</v>
      </c>
      <c r="B2403" s="6" t="s">
        <v>1643</v>
      </c>
      <c r="C2403" s="6" t="s">
        <v>1644</v>
      </c>
      <c r="D2403" s="5">
        <v>2009</v>
      </c>
      <c r="E2403" s="5">
        <v>7</v>
      </c>
      <c r="F2403" s="5">
        <v>15</v>
      </c>
      <c r="G2403" s="5">
        <v>93268</v>
      </c>
      <c r="H2403" s="5" t="s">
        <v>1370</v>
      </c>
      <c r="I2403" s="7">
        <v>4.5</v>
      </c>
      <c r="J2403" s="5">
        <v>65</v>
      </c>
      <c r="K2403" s="5">
        <v>10</v>
      </c>
      <c r="L2403" s="5">
        <v>0</v>
      </c>
      <c r="M2403" s="5">
        <v>10</v>
      </c>
      <c r="N2403" s="5">
        <v>15</v>
      </c>
      <c r="O2403" s="5">
        <v>30</v>
      </c>
      <c r="P2403" s="5">
        <v>0</v>
      </c>
      <c r="Q2403" s="5">
        <v>30</v>
      </c>
      <c r="R2403" s="5">
        <v>45</v>
      </c>
      <c r="S2403" s="5">
        <v>105</v>
      </c>
      <c r="T2403" s="4">
        <v>6825</v>
      </c>
      <c r="U2403" s="26">
        <f t="shared" si="74"/>
        <v>37.110745076049625</v>
      </c>
      <c r="V2403" s="26">
        <f t="shared" si="75"/>
        <v>2412.1984299432256</v>
      </c>
      <c r="Z2403" s="4">
        <v>9</v>
      </c>
      <c r="AA2403" s="26">
        <v>17.756905192338497</v>
      </c>
      <c r="AB2403" s="26">
        <v>710.27620769353985</v>
      </c>
    </row>
    <row r="2404" spans="1:28" x14ac:dyDescent="0.25">
      <c r="A2404" s="5" t="s">
        <v>2165</v>
      </c>
      <c r="B2404" s="6" t="s">
        <v>1643</v>
      </c>
      <c r="C2404" s="6" t="s">
        <v>1644</v>
      </c>
      <c r="D2404" s="5">
        <v>2006</v>
      </c>
      <c r="E2404" s="5">
        <v>10</v>
      </c>
      <c r="F2404" s="5">
        <v>40</v>
      </c>
      <c r="G2404" s="5">
        <v>93444</v>
      </c>
      <c r="H2404" s="5" t="s">
        <v>1645</v>
      </c>
      <c r="I2404" s="7">
        <v>4.8</v>
      </c>
      <c r="J2404" s="5">
        <v>40</v>
      </c>
      <c r="K2404" s="5">
        <v>20</v>
      </c>
      <c r="L2404" s="5">
        <v>10</v>
      </c>
      <c r="M2404" s="5">
        <v>5</v>
      </c>
      <c r="N2404" s="5">
        <v>0</v>
      </c>
      <c r="O2404" s="5">
        <v>60</v>
      </c>
      <c r="P2404" s="5">
        <v>30</v>
      </c>
      <c r="Q2404" s="5">
        <v>15</v>
      </c>
      <c r="R2404" s="5">
        <v>0</v>
      </c>
      <c r="S2404" s="5">
        <v>105</v>
      </c>
      <c r="T2404" s="4">
        <v>4200</v>
      </c>
      <c r="U2404" s="26">
        <f t="shared" si="74"/>
        <v>36.720617529880478</v>
      </c>
      <c r="V2404" s="26">
        <f t="shared" si="75"/>
        <v>1468.8247011952192</v>
      </c>
      <c r="Z2404" s="4">
        <v>12</v>
      </c>
      <c r="AA2404" s="26">
        <v>10.260389986093674</v>
      </c>
      <c r="AB2404" s="26">
        <v>123.12467983312409</v>
      </c>
    </row>
    <row r="2405" spans="1:28" x14ac:dyDescent="0.25">
      <c r="A2405" s="5" t="s">
        <v>3442</v>
      </c>
      <c r="B2405" s="6" t="s">
        <v>1660</v>
      </c>
      <c r="C2405" s="6" t="s">
        <v>1151</v>
      </c>
      <c r="D2405" s="5">
        <v>2006</v>
      </c>
      <c r="E2405" s="5">
        <v>10</v>
      </c>
      <c r="F2405" s="5">
        <v>33</v>
      </c>
      <c r="G2405" s="5">
        <v>92506</v>
      </c>
      <c r="H2405" s="5" t="s">
        <v>1370</v>
      </c>
      <c r="I2405" s="7">
        <v>5.8</v>
      </c>
      <c r="J2405" s="5">
        <v>100</v>
      </c>
      <c r="K2405" s="5">
        <v>10</v>
      </c>
      <c r="L2405" s="5">
        <v>5</v>
      </c>
      <c r="M2405" s="5">
        <v>10</v>
      </c>
      <c r="N2405" s="5">
        <v>10</v>
      </c>
      <c r="O2405" s="5">
        <v>30</v>
      </c>
      <c r="P2405" s="5">
        <v>15</v>
      </c>
      <c r="Q2405" s="5">
        <v>30</v>
      </c>
      <c r="R2405" s="5">
        <v>30</v>
      </c>
      <c r="S2405" s="5">
        <v>105</v>
      </c>
      <c r="T2405" s="4">
        <v>10500</v>
      </c>
      <c r="U2405" s="26">
        <f t="shared" si="74"/>
        <v>36.720617529880478</v>
      </c>
      <c r="V2405" s="26">
        <f t="shared" si="75"/>
        <v>3672.0617529880478</v>
      </c>
      <c r="Z2405" s="4">
        <v>14</v>
      </c>
      <c r="AA2405" s="26">
        <v>12.925796717858466</v>
      </c>
      <c r="AB2405" s="26">
        <v>258.51593435716933</v>
      </c>
    </row>
    <row r="2406" spans="1:28" x14ac:dyDescent="0.25">
      <c r="A2406" s="5" t="s">
        <v>435</v>
      </c>
      <c r="B2406" s="6" t="s">
        <v>1643</v>
      </c>
      <c r="C2406" s="6" t="s">
        <v>1644</v>
      </c>
      <c r="D2406" s="5">
        <v>2006</v>
      </c>
      <c r="E2406" s="5">
        <v>10</v>
      </c>
      <c r="F2406" s="5">
        <v>50</v>
      </c>
      <c r="G2406" s="5">
        <v>95382</v>
      </c>
      <c r="H2406" s="5" t="s">
        <v>1370</v>
      </c>
      <c r="I2406" s="7">
        <v>6</v>
      </c>
      <c r="J2406" s="5">
        <v>45</v>
      </c>
      <c r="K2406" s="5">
        <v>5</v>
      </c>
      <c r="L2406" s="5">
        <v>5</v>
      </c>
      <c r="M2406" s="5">
        <v>15</v>
      </c>
      <c r="N2406" s="5">
        <v>10</v>
      </c>
      <c r="O2406" s="5">
        <v>15</v>
      </c>
      <c r="P2406" s="5">
        <v>15</v>
      </c>
      <c r="Q2406" s="5">
        <v>45</v>
      </c>
      <c r="R2406" s="5">
        <v>30</v>
      </c>
      <c r="S2406" s="5">
        <v>105</v>
      </c>
      <c r="T2406" s="4">
        <v>4725</v>
      </c>
      <c r="U2406" s="26">
        <f t="shared" si="74"/>
        <v>36.720617529880478</v>
      </c>
      <c r="V2406" s="26">
        <f t="shared" si="75"/>
        <v>1652.4277888446215</v>
      </c>
      <c r="Z2406" s="4">
        <v>15</v>
      </c>
      <c r="AA2406" s="26">
        <v>12.977770375694677</v>
      </c>
      <c r="AB2406" s="26">
        <v>1297.7770375694677</v>
      </c>
    </row>
    <row r="2407" spans="1:28" x14ac:dyDescent="0.25">
      <c r="A2407" s="5" t="s">
        <v>2155</v>
      </c>
      <c r="B2407" s="6" t="s">
        <v>1643</v>
      </c>
      <c r="C2407" s="6" t="s">
        <v>1644</v>
      </c>
      <c r="D2407" s="5">
        <v>2005</v>
      </c>
      <c r="E2407" s="5">
        <v>11</v>
      </c>
      <c r="F2407" s="5">
        <v>40</v>
      </c>
      <c r="G2407" s="5">
        <v>93401</v>
      </c>
      <c r="H2407" s="5" t="s">
        <v>1645</v>
      </c>
      <c r="I2407" s="7">
        <v>5</v>
      </c>
      <c r="J2407" s="5">
        <v>80</v>
      </c>
      <c r="K2407" s="5">
        <v>5</v>
      </c>
      <c r="L2407" s="5">
        <v>0</v>
      </c>
      <c r="M2407" s="5">
        <v>10</v>
      </c>
      <c r="N2407" s="5">
        <v>20</v>
      </c>
      <c r="O2407" s="5">
        <v>15</v>
      </c>
      <c r="P2407" s="5">
        <v>0</v>
      </c>
      <c r="Q2407" s="5">
        <v>30</v>
      </c>
      <c r="R2407" s="5">
        <v>60</v>
      </c>
      <c r="S2407" s="5">
        <v>105</v>
      </c>
      <c r="T2407" s="4">
        <v>8400</v>
      </c>
      <c r="U2407" s="26">
        <f t="shared" si="74"/>
        <v>36.587959100984342</v>
      </c>
      <c r="V2407" s="26">
        <f t="shared" si="75"/>
        <v>2927.0367280787473</v>
      </c>
      <c r="Z2407" s="4">
        <v>7</v>
      </c>
      <c r="AA2407" s="26">
        <v>26.447536518227938</v>
      </c>
      <c r="AB2407" s="26">
        <v>2010.0127753853233</v>
      </c>
    </row>
    <row r="2408" spans="1:28" x14ac:dyDescent="0.25">
      <c r="A2408" s="5" t="s">
        <v>1831</v>
      </c>
      <c r="B2408" s="6" t="s">
        <v>1660</v>
      </c>
      <c r="C2408" s="6" t="s">
        <v>1151</v>
      </c>
      <c r="D2408" s="5">
        <v>2004</v>
      </c>
      <c r="E2408" s="5">
        <v>12</v>
      </c>
      <c r="F2408" s="5">
        <v>19</v>
      </c>
      <c r="G2408" s="5">
        <v>93551</v>
      </c>
      <c r="H2408" s="5" t="s">
        <v>1645</v>
      </c>
      <c r="I2408" s="7">
        <v>3.9</v>
      </c>
      <c r="J2408" s="5">
        <v>55</v>
      </c>
      <c r="K2408" s="5">
        <v>15</v>
      </c>
      <c r="L2408" s="5">
        <v>5</v>
      </c>
      <c r="M2408" s="5">
        <v>10</v>
      </c>
      <c r="N2408" s="5">
        <v>5</v>
      </c>
      <c r="O2408" s="5">
        <v>45</v>
      </c>
      <c r="P2408" s="5">
        <v>15</v>
      </c>
      <c r="Q2408" s="5">
        <v>30</v>
      </c>
      <c r="R2408" s="5">
        <v>15</v>
      </c>
      <c r="S2408" s="5">
        <v>105</v>
      </c>
      <c r="T2408" s="4">
        <v>5775</v>
      </c>
      <c r="U2408" s="26">
        <f t="shared" si="74"/>
        <v>36.453959660805836</v>
      </c>
      <c r="V2408" s="26">
        <f t="shared" si="75"/>
        <v>2004.9677813443209</v>
      </c>
      <c r="Z2408" s="4">
        <v>9</v>
      </c>
      <c r="AA2408" s="26">
        <v>12.683503708813213</v>
      </c>
      <c r="AB2408" s="26">
        <v>380.50511126439636</v>
      </c>
    </row>
    <row r="2409" spans="1:28" x14ac:dyDescent="0.25">
      <c r="A2409" s="5" t="s">
        <v>305</v>
      </c>
      <c r="B2409" s="6" t="s">
        <v>1643</v>
      </c>
      <c r="C2409" s="6" t="s">
        <v>1644</v>
      </c>
      <c r="D2409" s="5">
        <v>2004</v>
      </c>
      <c r="E2409" s="5">
        <v>12</v>
      </c>
      <c r="F2409" s="5">
        <v>42</v>
      </c>
      <c r="G2409" s="5">
        <v>93111</v>
      </c>
      <c r="H2409" s="5" t="s">
        <v>1370</v>
      </c>
      <c r="I2409" s="7">
        <v>3.8</v>
      </c>
      <c r="J2409" s="5">
        <v>70</v>
      </c>
      <c r="K2409" s="5">
        <v>10</v>
      </c>
      <c r="L2409" s="5">
        <v>0</v>
      </c>
      <c r="M2409" s="5">
        <v>10</v>
      </c>
      <c r="N2409" s="5">
        <v>15</v>
      </c>
      <c r="O2409" s="5">
        <v>30</v>
      </c>
      <c r="P2409" s="5">
        <v>0</v>
      </c>
      <c r="Q2409" s="5">
        <v>30</v>
      </c>
      <c r="R2409" s="5">
        <v>45</v>
      </c>
      <c r="S2409" s="5">
        <v>105</v>
      </c>
      <c r="T2409" s="4">
        <v>7350</v>
      </c>
      <c r="U2409" s="26">
        <f t="shared" si="74"/>
        <v>36.453959660805836</v>
      </c>
      <c r="V2409" s="26">
        <f t="shared" si="75"/>
        <v>2551.7771762564084</v>
      </c>
      <c r="Z2409" s="4">
        <v>6</v>
      </c>
      <c r="AA2409" s="26">
        <v>15.060970095213399</v>
      </c>
      <c r="AB2409" s="26">
        <v>150.60970095213401</v>
      </c>
    </row>
    <row r="2410" spans="1:28" x14ac:dyDescent="0.25">
      <c r="A2410" s="5" t="s">
        <v>2004</v>
      </c>
      <c r="B2410" s="6" t="s">
        <v>1683</v>
      </c>
      <c r="C2410" s="6" t="s">
        <v>1644</v>
      </c>
      <c r="D2410" s="5">
        <v>2003</v>
      </c>
      <c r="E2410" s="5">
        <v>13</v>
      </c>
      <c r="F2410" s="5">
        <v>33</v>
      </c>
      <c r="G2410" s="5">
        <v>92583</v>
      </c>
      <c r="H2410" s="5" t="s">
        <v>1645</v>
      </c>
      <c r="I2410" s="7">
        <v>2.8</v>
      </c>
      <c r="J2410" s="5">
        <v>41</v>
      </c>
      <c r="K2410" s="5">
        <v>15</v>
      </c>
      <c r="L2410" s="5">
        <v>0</v>
      </c>
      <c r="M2410" s="5">
        <v>5</v>
      </c>
      <c r="N2410" s="5">
        <v>15</v>
      </c>
      <c r="O2410" s="5">
        <v>45</v>
      </c>
      <c r="P2410" s="5">
        <v>0</v>
      </c>
      <c r="Q2410" s="5">
        <v>15</v>
      </c>
      <c r="R2410" s="5">
        <v>45</v>
      </c>
      <c r="S2410" s="5">
        <v>105</v>
      </c>
      <c r="T2410" s="4">
        <v>4305</v>
      </c>
      <c r="U2410" s="26">
        <f t="shared" si="74"/>
        <v>36.318598772119898</v>
      </c>
      <c r="V2410" s="26">
        <f t="shared" si="75"/>
        <v>1489.0625496569157</v>
      </c>
      <c r="Z2410" s="4">
        <v>14</v>
      </c>
      <c r="AA2410" s="26">
        <v>37.484810481789552</v>
      </c>
      <c r="AB2410" s="26">
        <v>3036.2696490249537</v>
      </c>
    </row>
    <row r="2411" spans="1:28" x14ac:dyDescent="0.25">
      <c r="A2411" s="5" t="s">
        <v>19</v>
      </c>
      <c r="B2411" s="6" t="s">
        <v>1643</v>
      </c>
      <c r="C2411" s="6" t="s">
        <v>1644</v>
      </c>
      <c r="D2411" s="5">
        <v>2003</v>
      </c>
      <c r="E2411" s="5">
        <v>13</v>
      </c>
      <c r="F2411" s="5">
        <v>34</v>
      </c>
      <c r="G2411" s="5">
        <v>95626</v>
      </c>
      <c r="H2411" s="5" t="s">
        <v>1370</v>
      </c>
      <c r="I2411" s="7">
        <v>3.8</v>
      </c>
      <c r="J2411" s="5">
        <v>50</v>
      </c>
      <c r="K2411" s="5">
        <v>10</v>
      </c>
      <c r="L2411" s="5">
        <v>5</v>
      </c>
      <c r="M2411" s="5">
        <v>10</v>
      </c>
      <c r="N2411" s="5">
        <v>10</v>
      </c>
      <c r="O2411" s="5">
        <v>30</v>
      </c>
      <c r="P2411" s="5">
        <v>15</v>
      </c>
      <c r="Q2411" s="5">
        <v>30</v>
      </c>
      <c r="R2411" s="5">
        <v>30</v>
      </c>
      <c r="S2411" s="5">
        <v>105</v>
      </c>
      <c r="T2411" s="4">
        <v>5250</v>
      </c>
      <c r="U2411" s="26">
        <f t="shared" si="74"/>
        <v>36.318598772119898</v>
      </c>
      <c r="V2411" s="26">
        <f t="shared" si="75"/>
        <v>1815.9299386059949</v>
      </c>
      <c r="Z2411" s="4">
        <v>13</v>
      </c>
      <c r="AA2411" s="26">
        <v>19.312575102447436</v>
      </c>
      <c r="AB2411" s="26">
        <v>1139.4419310443986</v>
      </c>
    </row>
    <row r="2412" spans="1:28" x14ac:dyDescent="0.25">
      <c r="A2412" s="5" t="s">
        <v>181</v>
      </c>
      <c r="B2412" s="6" t="s">
        <v>1643</v>
      </c>
      <c r="C2412" s="6" t="s">
        <v>1644</v>
      </c>
      <c r="D2412" s="5">
        <v>2003</v>
      </c>
      <c r="E2412" s="5">
        <v>13</v>
      </c>
      <c r="F2412" s="5">
        <v>37</v>
      </c>
      <c r="G2412" s="5">
        <v>92086</v>
      </c>
      <c r="H2412" s="5" t="s">
        <v>1370</v>
      </c>
      <c r="I2412" s="7">
        <v>6.1</v>
      </c>
      <c r="J2412" s="5">
        <v>50</v>
      </c>
      <c r="K2412" s="5">
        <v>15</v>
      </c>
      <c r="L2412" s="5">
        <v>10</v>
      </c>
      <c r="M2412" s="5">
        <v>5</v>
      </c>
      <c r="N2412" s="5">
        <v>5</v>
      </c>
      <c r="O2412" s="5">
        <v>45</v>
      </c>
      <c r="P2412" s="5">
        <v>30</v>
      </c>
      <c r="Q2412" s="5">
        <v>15</v>
      </c>
      <c r="R2412" s="5">
        <v>15</v>
      </c>
      <c r="S2412" s="5">
        <v>105</v>
      </c>
      <c r="T2412" s="4">
        <v>5250</v>
      </c>
      <c r="U2412" s="26">
        <f t="shared" si="74"/>
        <v>36.318598772119898</v>
      </c>
      <c r="V2412" s="26">
        <f t="shared" si="75"/>
        <v>1815.9299386059949</v>
      </c>
      <c r="Z2412" s="4">
        <v>8</v>
      </c>
      <c r="AA2412" s="26">
        <v>17.693600266372702</v>
      </c>
      <c r="AB2412" s="26">
        <v>406.95280612657211</v>
      </c>
    </row>
    <row r="2413" spans="1:28" x14ac:dyDescent="0.25">
      <c r="A2413" s="5" t="s">
        <v>422</v>
      </c>
      <c r="B2413" s="6" t="s">
        <v>1643</v>
      </c>
      <c r="C2413" s="6" t="s">
        <v>1644</v>
      </c>
      <c r="D2413" s="5">
        <v>2001</v>
      </c>
      <c r="E2413" s="5">
        <v>15</v>
      </c>
      <c r="F2413" s="5">
        <v>49</v>
      </c>
      <c r="G2413" s="5">
        <v>94952</v>
      </c>
      <c r="H2413" s="5" t="s">
        <v>1370</v>
      </c>
      <c r="I2413" s="7">
        <v>2.8</v>
      </c>
      <c r="J2413" s="5">
        <v>1</v>
      </c>
      <c r="K2413" s="5">
        <v>12</v>
      </c>
      <c r="L2413" s="5">
        <v>8</v>
      </c>
      <c r="M2413" s="5">
        <v>10</v>
      </c>
      <c r="N2413" s="5">
        <v>5</v>
      </c>
      <c r="O2413" s="5">
        <v>36</v>
      </c>
      <c r="P2413" s="5">
        <v>24</v>
      </c>
      <c r="Q2413" s="5">
        <v>30</v>
      </c>
      <c r="R2413" s="5">
        <v>15</v>
      </c>
      <c r="S2413" s="5">
        <v>105</v>
      </c>
      <c r="T2413" s="4">
        <v>105</v>
      </c>
      <c r="U2413" s="26">
        <f t="shared" si="74"/>
        <v>36.043708802568531</v>
      </c>
      <c r="V2413" s="26">
        <f t="shared" si="75"/>
        <v>36.043708802568531</v>
      </c>
      <c r="Z2413" s="4">
        <v>11</v>
      </c>
      <c r="AA2413" s="26">
        <v>30.664963193610639</v>
      </c>
      <c r="AB2413" s="26">
        <v>981.27882219554044</v>
      </c>
    </row>
    <row r="2414" spans="1:28" x14ac:dyDescent="0.25">
      <c r="A2414" s="5" t="s">
        <v>1697</v>
      </c>
      <c r="B2414" s="6" t="s">
        <v>1643</v>
      </c>
      <c r="C2414" s="6" t="s">
        <v>1644</v>
      </c>
      <c r="D2414" s="5">
        <v>2000</v>
      </c>
      <c r="E2414" s="5">
        <v>16</v>
      </c>
      <c r="F2414" s="5">
        <v>6</v>
      </c>
      <c r="G2414" s="5">
        <v>95932</v>
      </c>
      <c r="H2414" s="5" t="s">
        <v>1645</v>
      </c>
      <c r="I2414" s="7">
        <v>3.1</v>
      </c>
      <c r="J2414" s="5">
        <v>10</v>
      </c>
      <c r="K2414" s="5">
        <v>10</v>
      </c>
      <c r="L2414" s="5">
        <v>10</v>
      </c>
      <c r="M2414" s="5">
        <v>10</v>
      </c>
      <c r="N2414" s="5">
        <v>5</v>
      </c>
      <c r="O2414" s="5">
        <v>30</v>
      </c>
      <c r="P2414" s="5">
        <v>30</v>
      </c>
      <c r="Q2414" s="5">
        <v>30</v>
      </c>
      <c r="R2414" s="5">
        <v>15</v>
      </c>
      <c r="S2414" s="5">
        <v>105</v>
      </c>
      <c r="T2414" s="4">
        <v>1050</v>
      </c>
      <c r="U2414" s="26">
        <f t="shared" si="74"/>
        <v>35.904136717030951</v>
      </c>
      <c r="V2414" s="26">
        <f t="shared" si="75"/>
        <v>359.04136717030951</v>
      </c>
      <c r="Z2414" s="4">
        <v>15</v>
      </c>
      <c r="AA2414" s="26">
        <v>15.573324450833612</v>
      </c>
      <c r="AB2414" s="26">
        <v>778.66622254168055</v>
      </c>
    </row>
    <row r="2415" spans="1:28" x14ac:dyDescent="0.25">
      <c r="A2415" s="5" t="s">
        <v>434</v>
      </c>
      <c r="B2415" s="6" t="s">
        <v>1643</v>
      </c>
      <c r="C2415" s="6" t="s">
        <v>1644</v>
      </c>
      <c r="D2415" s="5">
        <v>1997</v>
      </c>
      <c r="E2415" s="5">
        <v>19</v>
      </c>
      <c r="F2415" s="5">
        <v>50</v>
      </c>
      <c r="G2415" s="5">
        <v>95355</v>
      </c>
      <c r="H2415" s="5" t="s">
        <v>1370</v>
      </c>
      <c r="I2415" s="7">
        <v>5</v>
      </c>
      <c r="J2415" s="5">
        <v>15</v>
      </c>
      <c r="K2415" s="5">
        <v>10</v>
      </c>
      <c r="L2415" s="5">
        <v>15</v>
      </c>
      <c r="M2415" s="5">
        <v>5</v>
      </c>
      <c r="N2415" s="5">
        <v>5</v>
      </c>
      <c r="O2415" s="5">
        <v>30</v>
      </c>
      <c r="P2415" s="5">
        <v>45</v>
      </c>
      <c r="Q2415" s="5">
        <v>15</v>
      </c>
      <c r="R2415" s="5">
        <v>15</v>
      </c>
      <c r="S2415" s="5">
        <v>105</v>
      </c>
      <c r="T2415" s="4">
        <v>1575</v>
      </c>
      <c r="U2415" s="26">
        <f t="shared" si="74"/>
        <v>35.476644565298372</v>
      </c>
      <c r="V2415" s="26">
        <f t="shared" si="75"/>
        <v>532.14966847947562</v>
      </c>
      <c r="Z2415" s="4">
        <v>0</v>
      </c>
      <c r="AA2415" s="26">
        <v>98.783544292409985</v>
      </c>
      <c r="AB2415" s="26">
        <v>2864.7227844798895</v>
      </c>
    </row>
    <row r="2416" spans="1:28" x14ac:dyDescent="0.25">
      <c r="A2416" s="5" t="s">
        <v>2781</v>
      </c>
      <c r="B2416" s="6" t="s">
        <v>1643</v>
      </c>
      <c r="C2416" s="6" t="s">
        <v>1644</v>
      </c>
      <c r="D2416" s="5">
        <v>1996</v>
      </c>
      <c r="E2416" s="5">
        <v>20</v>
      </c>
      <c r="F2416" s="5">
        <v>43</v>
      </c>
      <c r="G2416" s="5">
        <v>95127</v>
      </c>
      <c r="H2416" s="5" t="s">
        <v>2097</v>
      </c>
      <c r="I2416" s="7">
        <v>5.9</v>
      </c>
      <c r="J2416" s="5">
        <v>60</v>
      </c>
      <c r="K2416" s="5">
        <v>10</v>
      </c>
      <c r="L2416" s="5">
        <v>5</v>
      </c>
      <c r="M2416" s="5">
        <v>10</v>
      </c>
      <c r="N2416" s="5">
        <v>10</v>
      </c>
      <c r="O2416" s="5">
        <v>30</v>
      </c>
      <c r="P2416" s="5">
        <v>15</v>
      </c>
      <c r="Q2416" s="5">
        <v>30</v>
      </c>
      <c r="R2416" s="5">
        <v>30</v>
      </c>
      <c r="S2416" s="5">
        <v>105</v>
      </c>
      <c r="T2416" s="4">
        <v>6300</v>
      </c>
      <c r="U2416" s="26">
        <f t="shared" si="74"/>
        <v>35.331144839982031</v>
      </c>
      <c r="V2416" s="26">
        <f t="shared" si="75"/>
        <v>2119.8686903989219</v>
      </c>
      <c r="Z2416" s="4">
        <v>16</v>
      </c>
      <c r="AA2416" s="26">
        <v>52.124064353325736</v>
      </c>
      <c r="AB2416" s="26">
        <v>3127.4438611995442</v>
      </c>
    </row>
    <row r="2417" spans="1:28" x14ac:dyDescent="0.25">
      <c r="A2417" s="5" t="s">
        <v>2487</v>
      </c>
      <c r="B2417" s="6" t="s">
        <v>1643</v>
      </c>
      <c r="C2417" s="6" t="s">
        <v>1644</v>
      </c>
      <c r="D2417" s="5">
        <v>1991</v>
      </c>
      <c r="E2417" s="5">
        <v>25</v>
      </c>
      <c r="F2417" s="5">
        <v>19</v>
      </c>
      <c r="G2417" s="5">
        <v>90807</v>
      </c>
      <c r="H2417" s="5" t="s">
        <v>2097</v>
      </c>
      <c r="I2417" s="7">
        <v>4</v>
      </c>
      <c r="J2417" s="5">
        <v>51</v>
      </c>
      <c r="K2417" s="5">
        <v>10</v>
      </c>
      <c r="L2417" s="5">
        <v>0</v>
      </c>
      <c r="M2417" s="5">
        <v>5</v>
      </c>
      <c r="N2417" s="5">
        <v>20</v>
      </c>
      <c r="O2417" s="5">
        <v>30</v>
      </c>
      <c r="P2417" s="5">
        <v>0</v>
      </c>
      <c r="Q2417" s="5">
        <v>15</v>
      </c>
      <c r="R2417" s="5">
        <v>60</v>
      </c>
      <c r="S2417" s="5">
        <v>105</v>
      </c>
      <c r="T2417" s="4">
        <v>5355</v>
      </c>
      <c r="U2417" s="26">
        <f t="shared" si="74"/>
        <v>34.58003230520729</v>
      </c>
      <c r="V2417" s="26">
        <f t="shared" si="75"/>
        <v>1763.5816475655718</v>
      </c>
      <c r="Z2417" s="4">
        <v>3</v>
      </c>
      <c r="AA2417" s="26">
        <v>19.882430392460058</v>
      </c>
      <c r="AB2417" s="26">
        <v>994.12151962300288</v>
      </c>
    </row>
    <row r="2418" spans="1:28" x14ac:dyDescent="0.25">
      <c r="A2418" s="5" t="s">
        <v>2495</v>
      </c>
      <c r="B2418" s="6" t="s">
        <v>1643</v>
      </c>
      <c r="C2418" s="6" t="s">
        <v>1644</v>
      </c>
      <c r="D2418" s="5">
        <v>1991</v>
      </c>
      <c r="E2418" s="5">
        <v>25</v>
      </c>
      <c r="F2418" s="5">
        <v>19</v>
      </c>
      <c r="G2418" s="5">
        <v>91352</v>
      </c>
      <c r="H2418" s="5" t="s">
        <v>2097</v>
      </c>
      <c r="I2418" s="7">
        <v>1.7</v>
      </c>
      <c r="J2418" s="5">
        <v>10</v>
      </c>
      <c r="K2418" s="5">
        <v>5</v>
      </c>
      <c r="L2418" s="5">
        <v>15</v>
      </c>
      <c r="M2418" s="5">
        <v>10</v>
      </c>
      <c r="N2418" s="5">
        <v>5</v>
      </c>
      <c r="O2418" s="5">
        <v>15</v>
      </c>
      <c r="P2418" s="5">
        <v>45</v>
      </c>
      <c r="Q2418" s="5">
        <v>30</v>
      </c>
      <c r="R2418" s="5">
        <v>15</v>
      </c>
      <c r="S2418" s="5">
        <v>105</v>
      </c>
      <c r="T2418" s="4">
        <v>1050</v>
      </c>
      <c r="U2418" s="26">
        <f t="shared" si="74"/>
        <v>34.58003230520729</v>
      </c>
      <c r="V2418" s="26">
        <f t="shared" si="75"/>
        <v>345.80032305207288</v>
      </c>
      <c r="Z2418" s="4">
        <v>15</v>
      </c>
      <c r="AA2418" s="26">
        <v>3.8933311127084029</v>
      </c>
      <c r="AB2418" s="26">
        <v>116.79993338125209</v>
      </c>
    </row>
    <row r="2419" spans="1:28" x14ac:dyDescent="0.25">
      <c r="A2419" s="5" t="s">
        <v>2839</v>
      </c>
      <c r="B2419" s="6" t="s">
        <v>1730</v>
      </c>
      <c r="C2419" s="6" t="s">
        <v>1151</v>
      </c>
      <c r="D2419" s="5">
        <v>1991</v>
      </c>
      <c r="E2419" s="5">
        <v>25</v>
      </c>
      <c r="F2419" s="5">
        <v>51</v>
      </c>
      <c r="G2419" s="5">
        <v>95982</v>
      </c>
      <c r="H2419" s="5" t="s">
        <v>2097</v>
      </c>
      <c r="I2419" s="7">
        <v>1.8</v>
      </c>
      <c r="J2419" s="5">
        <v>21</v>
      </c>
      <c r="K2419" s="5">
        <v>10</v>
      </c>
      <c r="L2419" s="5">
        <v>10</v>
      </c>
      <c r="M2419" s="5">
        <v>10</v>
      </c>
      <c r="N2419" s="5">
        <v>5</v>
      </c>
      <c r="O2419" s="5">
        <v>30</v>
      </c>
      <c r="P2419" s="5">
        <v>30</v>
      </c>
      <c r="Q2419" s="5">
        <v>30</v>
      </c>
      <c r="R2419" s="5">
        <v>15</v>
      </c>
      <c r="S2419" s="5">
        <v>105</v>
      </c>
      <c r="T2419" s="4">
        <v>2205</v>
      </c>
      <c r="U2419" s="26">
        <f t="shared" si="74"/>
        <v>34.58003230520729</v>
      </c>
      <c r="V2419" s="26">
        <f t="shared" si="75"/>
        <v>726.18067840935305</v>
      </c>
      <c r="Z2419" s="4">
        <v>12</v>
      </c>
      <c r="AA2419" s="26">
        <v>8.9778412378319654</v>
      </c>
      <c r="AB2419" s="26">
        <v>359.11364951327863</v>
      </c>
    </row>
    <row r="2420" spans="1:28" x14ac:dyDescent="0.25">
      <c r="A2420" s="5" t="s">
        <v>2709</v>
      </c>
      <c r="B2420" s="6" t="s">
        <v>1643</v>
      </c>
      <c r="C2420" s="6" t="s">
        <v>1644</v>
      </c>
      <c r="D2420" s="5">
        <v>1975</v>
      </c>
      <c r="E2420" s="5">
        <v>41</v>
      </c>
      <c r="F2420" s="5">
        <v>37</v>
      </c>
      <c r="G2420" s="5">
        <v>91910</v>
      </c>
      <c r="H2420" s="5" t="s">
        <v>2097</v>
      </c>
      <c r="I2420" s="7">
        <v>0.6</v>
      </c>
      <c r="J2420" s="5">
        <v>2</v>
      </c>
      <c r="K2420" s="5">
        <v>5</v>
      </c>
      <c r="L2420" s="5">
        <v>15</v>
      </c>
      <c r="M2420" s="5">
        <v>5</v>
      </c>
      <c r="N2420" s="5">
        <v>10</v>
      </c>
      <c r="O2420" s="5">
        <v>15</v>
      </c>
      <c r="P2420" s="5">
        <v>45</v>
      </c>
      <c r="Q2420" s="5">
        <v>15</v>
      </c>
      <c r="R2420" s="5">
        <v>30</v>
      </c>
      <c r="S2420" s="5">
        <v>105</v>
      </c>
      <c r="T2420" s="4">
        <v>210</v>
      </c>
      <c r="U2420" s="26">
        <f t="shared" si="74"/>
        <v>31.877536699694062</v>
      </c>
      <c r="V2420" s="26">
        <f t="shared" si="75"/>
        <v>63.755073399388124</v>
      </c>
      <c r="Z2420" s="4">
        <v>16</v>
      </c>
      <c r="AA2420" s="26">
        <v>22.152727350163438</v>
      </c>
      <c r="AB2420" s="26">
        <v>553.81818375408591</v>
      </c>
    </row>
    <row r="2421" spans="1:28" x14ac:dyDescent="0.25">
      <c r="A2421" s="5" t="s">
        <v>1277</v>
      </c>
      <c r="B2421" s="6" t="s">
        <v>1150</v>
      </c>
      <c r="C2421" s="6" t="s">
        <v>1151</v>
      </c>
      <c r="D2421" s="5">
        <v>2009</v>
      </c>
      <c r="E2421" s="5">
        <v>7</v>
      </c>
      <c r="F2421" s="5">
        <v>19</v>
      </c>
      <c r="G2421" s="5">
        <v>93532</v>
      </c>
      <c r="H2421" s="5" t="s">
        <v>1152</v>
      </c>
      <c r="I2421" s="7">
        <v>5.8</v>
      </c>
      <c r="J2421" s="5">
        <v>60</v>
      </c>
      <c r="K2421" s="5">
        <v>10</v>
      </c>
      <c r="L2421" s="5">
        <v>20</v>
      </c>
      <c r="M2421" s="5">
        <v>6</v>
      </c>
      <c r="N2421" s="5">
        <v>0</v>
      </c>
      <c r="O2421" s="5">
        <v>30</v>
      </c>
      <c r="P2421" s="5">
        <v>60</v>
      </c>
      <c r="Q2421" s="5">
        <v>18</v>
      </c>
      <c r="R2421" s="5">
        <v>0</v>
      </c>
      <c r="S2421" s="5">
        <v>108</v>
      </c>
      <c r="T2421" s="4">
        <v>6480</v>
      </c>
      <c r="U2421" s="26">
        <f t="shared" si="74"/>
        <v>38.171052078222473</v>
      </c>
      <c r="V2421" s="26">
        <f t="shared" si="75"/>
        <v>2290.2631246933483</v>
      </c>
      <c r="Z2421" s="4">
        <v>18</v>
      </c>
      <c r="AA2421" s="26">
        <v>11.827363649262717</v>
      </c>
      <c r="AB2421" s="26">
        <v>591.36818246313578</v>
      </c>
    </row>
    <row r="2422" spans="1:28" x14ac:dyDescent="0.25">
      <c r="A2422" s="5" t="s">
        <v>1309</v>
      </c>
      <c r="B2422" s="6" t="s">
        <v>1150</v>
      </c>
      <c r="C2422" s="6" t="s">
        <v>1151</v>
      </c>
      <c r="D2422" s="5">
        <v>2003</v>
      </c>
      <c r="E2422" s="5">
        <v>13</v>
      </c>
      <c r="F2422" s="5">
        <v>21</v>
      </c>
      <c r="G2422" s="5">
        <v>94925</v>
      </c>
      <c r="H2422" s="5" t="s">
        <v>1152</v>
      </c>
      <c r="I2422" s="7">
        <v>6</v>
      </c>
      <c r="J2422" s="5">
        <v>50</v>
      </c>
      <c r="K2422" s="5">
        <v>10</v>
      </c>
      <c r="L2422" s="5">
        <v>12</v>
      </c>
      <c r="M2422" s="5">
        <v>8</v>
      </c>
      <c r="N2422" s="5">
        <v>6</v>
      </c>
      <c r="O2422" s="5">
        <v>30</v>
      </c>
      <c r="P2422" s="5">
        <v>36</v>
      </c>
      <c r="Q2422" s="5">
        <v>24</v>
      </c>
      <c r="R2422" s="5">
        <v>18</v>
      </c>
      <c r="S2422" s="5">
        <v>108</v>
      </c>
      <c r="T2422" s="4">
        <v>5400</v>
      </c>
      <c r="U2422" s="26">
        <f t="shared" si="74"/>
        <v>37.3562730227519</v>
      </c>
      <c r="V2422" s="26">
        <f t="shared" si="75"/>
        <v>1867.8136511375949</v>
      </c>
      <c r="Z2422" s="4">
        <v>10</v>
      </c>
      <c r="AA2422" s="26">
        <v>25.459505033973123</v>
      </c>
      <c r="AB2422" s="26">
        <v>763.78515101919368</v>
      </c>
    </row>
    <row r="2423" spans="1:28" x14ac:dyDescent="0.25">
      <c r="A2423" s="5" t="s">
        <v>1431</v>
      </c>
      <c r="B2423" s="6" t="s">
        <v>1150</v>
      </c>
      <c r="C2423" s="6" t="s">
        <v>1151</v>
      </c>
      <c r="D2423" s="5">
        <v>2008</v>
      </c>
      <c r="E2423" s="5">
        <v>8</v>
      </c>
      <c r="F2423" s="5">
        <v>36</v>
      </c>
      <c r="G2423" s="5">
        <v>91784</v>
      </c>
      <c r="H2423" s="5" t="s">
        <v>1152</v>
      </c>
      <c r="I2423" s="7">
        <v>6</v>
      </c>
      <c r="J2423" s="5">
        <v>100</v>
      </c>
      <c r="K2423" s="5">
        <v>9</v>
      </c>
      <c r="L2423" s="5">
        <v>9</v>
      </c>
      <c r="M2423" s="5">
        <v>9</v>
      </c>
      <c r="N2423" s="5">
        <v>9</v>
      </c>
      <c r="O2423" s="5">
        <v>27</v>
      </c>
      <c r="P2423" s="5">
        <v>27</v>
      </c>
      <c r="Q2423" s="5">
        <v>27</v>
      </c>
      <c r="R2423" s="5">
        <v>27</v>
      </c>
      <c r="S2423" s="5">
        <v>108</v>
      </c>
      <c r="T2423" s="4">
        <v>10800</v>
      </c>
      <c r="U2423" s="26">
        <f t="shared" si="74"/>
        <v>38.038619394224</v>
      </c>
      <c r="V2423" s="26">
        <f t="shared" si="75"/>
        <v>3803.8619394224002</v>
      </c>
      <c r="Z2423" s="4">
        <v>11</v>
      </c>
      <c r="AA2423" s="26">
        <v>66.440753586156376</v>
      </c>
      <c r="AB2423" s="26">
        <v>6644.0753586156379</v>
      </c>
    </row>
    <row r="2424" spans="1:28" x14ac:dyDescent="0.25">
      <c r="A2424" s="5" t="s">
        <v>408</v>
      </c>
      <c r="B2424" s="6" t="s">
        <v>1643</v>
      </c>
      <c r="C2424" s="6" t="s">
        <v>1644</v>
      </c>
      <c r="D2424" s="5">
        <v>2009</v>
      </c>
      <c r="E2424" s="5">
        <v>7</v>
      </c>
      <c r="F2424" s="5">
        <v>48</v>
      </c>
      <c r="G2424" s="5">
        <v>94533</v>
      </c>
      <c r="H2424" s="5" t="s">
        <v>1370</v>
      </c>
      <c r="I2424" s="7">
        <v>1.1000000000000001</v>
      </c>
      <c r="J2424" s="5">
        <v>3</v>
      </c>
      <c r="K2424" s="5">
        <v>2</v>
      </c>
      <c r="L2424" s="5">
        <v>4</v>
      </c>
      <c r="M2424" s="5">
        <v>1</v>
      </c>
      <c r="N2424" s="5">
        <v>29</v>
      </c>
      <c r="O2424" s="5">
        <v>6</v>
      </c>
      <c r="P2424" s="5">
        <v>12</v>
      </c>
      <c r="Q2424" s="5">
        <v>3</v>
      </c>
      <c r="R2424" s="5">
        <v>87</v>
      </c>
      <c r="S2424" s="5">
        <v>108</v>
      </c>
      <c r="T2424" s="4">
        <v>324</v>
      </c>
      <c r="U2424" s="26">
        <f t="shared" si="74"/>
        <v>38.171052078222473</v>
      </c>
      <c r="V2424" s="26">
        <f t="shared" si="75"/>
        <v>114.51315623466742</v>
      </c>
      <c r="Z2424" s="4">
        <v>14</v>
      </c>
      <c r="AA2424" s="26">
        <v>1.2925796717858464</v>
      </c>
      <c r="AB2424" s="26">
        <v>52.995766543219702</v>
      </c>
    </row>
    <row r="2425" spans="1:28" x14ac:dyDescent="0.25">
      <c r="A2425" s="5" t="s">
        <v>307</v>
      </c>
      <c r="B2425" s="6" t="s">
        <v>1660</v>
      </c>
      <c r="C2425" s="6" t="s">
        <v>1151</v>
      </c>
      <c r="D2425" s="5">
        <v>2007</v>
      </c>
      <c r="E2425" s="5">
        <v>9</v>
      </c>
      <c r="F2425" s="5">
        <v>42</v>
      </c>
      <c r="G2425" s="5">
        <v>93437</v>
      </c>
      <c r="H2425" s="5" t="s">
        <v>1370</v>
      </c>
      <c r="I2425" s="7">
        <v>4.9000000000000004</v>
      </c>
      <c r="J2425" s="5">
        <v>100</v>
      </c>
      <c r="K2425" s="5">
        <v>8</v>
      </c>
      <c r="L2425" s="5">
        <v>8</v>
      </c>
      <c r="M2425" s="5">
        <v>10</v>
      </c>
      <c r="N2425" s="5">
        <v>10</v>
      </c>
      <c r="O2425" s="5">
        <v>24</v>
      </c>
      <c r="P2425" s="5">
        <v>24</v>
      </c>
      <c r="Q2425" s="5">
        <v>30</v>
      </c>
      <c r="R2425" s="5">
        <v>30</v>
      </c>
      <c r="S2425" s="5">
        <v>108</v>
      </c>
      <c r="T2425" s="4">
        <v>10800</v>
      </c>
      <c r="U2425" s="26">
        <f t="shared" si="74"/>
        <v>37.904867977064114</v>
      </c>
      <c r="V2425" s="26">
        <f t="shared" si="75"/>
        <v>3790.4867977064114</v>
      </c>
      <c r="Z2425" s="4">
        <v>14</v>
      </c>
      <c r="AA2425" s="26">
        <v>3.8777390153575397</v>
      </c>
      <c r="AB2425" s="26">
        <v>232.66434092145238</v>
      </c>
    </row>
    <row r="2426" spans="1:28" x14ac:dyDescent="0.25">
      <c r="A2426" s="5" t="s">
        <v>1902</v>
      </c>
      <c r="B2426" s="6" t="s">
        <v>1643</v>
      </c>
      <c r="C2426" s="6" t="s">
        <v>1644</v>
      </c>
      <c r="D2426" s="5">
        <v>2006</v>
      </c>
      <c r="E2426" s="5">
        <v>10</v>
      </c>
      <c r="F2426" s="5">
        <v>29</v>
      </c>
      <c r="G2426" s="5">
        <v>95949</v>
      </c>
      <c r="H2426" s="5" t="s">
        <v>1645</v>
      </c>
      <c r="I2426" s="7">
        <v>4.9000000000000004</v>
      </c>
      <c r="J2426" s="5">
        <v>30</v>
      </c>
      <c r="K2426" s="5">
        <v>10</v>
      </c>
      <c r="L2426" s="5">
        <v>10</v>
      </c>
      <c r="M2426" s="5">
        <v>10</v>
      </c>
      <c r="N2426" s="5">
        <v>6</v>
      </c>
      <c r="O2426" s="5">
        <v>30</v>
      </c>
      <c r="P2426" s="5">
        <v>30</v>
      </c>
      <c r="Q2426" s="5">
        <v>30</v>
      </c>
      <c r="R2426" s="5">
        <v>18</v>
      </c>
      <c r="S2426" s="5">
        <v>108</v>
      </c>
      <c r="T2426" s="4">
        <v>3240</v>
      </c>
      <c r="U2426" s="26">
        <f t="shared" si="74"/>
        <v>37.769778030734201</v>
      </c>
      <c r="V2426" s="26">
        <f t="shared" si="75"/>
        <v>1133.0933409220261</v>
      </c>
      <c r="Z2426" s="4">
        <v>15</v>
      </c>
      <c r="AA2426" s="26">
        <v>14.275547413264144</v>
      </c>
      <c r="AB2426" s="26">
        <v>285.51094826528288</v>
      </c>
    </row>
    <row r="2427" spans="1:28" x14ac:dyDescent="0.25">
      <c r="A2427" s="5" t="s">
        <v>2038</v>
      </c>
      <c r="B2427" s="6" t="s">
        <v>1660</v>
      </c>
      <c r="C2427" s="6" t="s">
        <v>1151</v>
      </c>
      <c r="D2427" s="5">
        <v>2006</v>
      </c>
      <c r="E2427" s="5">
        <v>10</v>
      </c>
      <c r="F2427" s="5">
        <v>36</v>
      </c>
      <c r="G2427" s="5">
        <v>92311</v>
      </c>
      <c r="H2427" s="5" t="s">
        <v>1645</v>
      </c>
      <c r="I2427" s="7">
        <v>4.3</v>
      </c>
      <c r="J2427" s="5">
        <v>35</v>
      </c>
      <c r="K2427" s="5">
        <v>10</v>
      </c>
      <c r="L2427" s="5">
        <v>12</v>
      </c>
      <c r="M2427" s="5">
        <v>10</v>
      </c>
      <c r="N2427" s="5">
        <v>4</v>
      </c>
      <c r="O2427" s="5">
        <v>30</v>
      </c>
      <c r="P2427" s="5">
        <v>36</v>
      </c>
      <c r="Q2427" s="5">
        <v>30</v>
      </c>
      <c r="R2427" s="5">
        <v>12</v>
      </c>
      <c r="S2427" s="5">
        <v>108</v>
      </c>
      <c r="T2427" s="4">
        <v>3780</v>
      </c>
      <c r="U2427" s="26">
        <f t="shared" si="74"/>
        <v>37.769778030734201</v>
      </c>
      <c r="V2427" s="26">
        <f t="shared" si="75"/>
        <v>1321.942231075697</v>
      </c>
      <c r="Z2427" s="4">
        <v>9</v>
      </c>
      <c r="AA2427" s="26">
        <v>11.415153337931891</v>
      </c>
      <c r="AB2427" s="26">
        <v>216.88791342070593</v>
      </c>
    </row>
    <row r="2428" spans="1:28" x14ac:dyDescent="0.25">
      <c r="A2428" s="5" t="s">
        <v>3146</v>
      </c>
      <c r="B2428" s="6" t="s">
        <v>1643</v>
      </c>
      <c r="C2428" s="6" t="s">
        <v>1644</v>
      </c>
      <c r="D2428" s="5">
        <v>2005</v>
      </c>
      <c r="E2428" s="5">
        <v>11</v>
      </c>
      <c r="F2428" s="5">
        <v>19</v>
      </c>
      <c r="G2428" s="5">
        <v>91301</v>
      </c>
      <c r="H2428" s="5" t="s">
        <v>1370</v>
      </c>
      <c r="I2428" s="7">
        <v>3.8</v>
      </c>
      <c r="J2428" s="5">
        <v>7</v>
      </c>
      <c r="K2428" s="5">
        <v>6</v>
      </c>
      <c r="L2428" s="5">
        <v>4</v>
      </c>
      <c r="M2428" s="5">
        <v>6</v>
      </c>
      <c r="N2428" s="5">
        <v>20</v>
      </c>
      <c r="O2428" s="5">
        <v>18</v>
      </c>
      <c r="P2428" s="5">
        <v>12</v>
      </c>
      <c r="Q2428" s="5">
        <v>18</v>
      </c>
      <c r="R2428" s="5">
        <v>60</v>
      </c>
      <c r="S2428" s="5">
        <v>108</v>
      </c>
      <c r="T2428" s="4">
        <v>756</v>
      </c>
      <c r="U2428" s="26">
        <f t="shared" si="74"/>
        <v>37.633329361012471</v>
      </c>
      <c r="V2428" s="26">
        <f t="shared" si="75"/>
        <v>263.43330552708733</v>
      </c>
      <c r="Z2428" s="4">
        <v>9</v>
      </c>
      <c r="AA2428" s="26">
        <v>11.415153337931891</v>
      </c>
      <c r="AB2428" s="26">
        <v>570.75766689659451</v>
      </c>
    </row>
    <row r="2429" spans="1:28" x14ac:dyDescent="0.25">
      <c r="A2429" s="5" t="s">
        <v>2215</v>
      </c>
      <c r="B2429" s="6" t="s">
        <v>1643</v>
      </c>
      <c r="C2429" s="6" t="s">
        <v>1644</v>
      </c>
      <c r="D2429" s="5">
        <v>2004</v>
      </c>
      <c r="E2429" s="5">
        <v>12</v>
      </c>
      <c r="F2429" s="5">
        <v>43</v>
      </c>
      <c r="G2429" s="5">
        <v>95116</v>
      </c>
      <c r="H2429" s="5" t="s">
        <v>1645</v>
      </c>
      <c r="I2429" s="7">
        <v>4.5999999999999996</v>
      </c>
      <c r="J2429" s="5">
        <v>29</v>
      </c>
      <c r="K2429" s="5">
        <v>10</v>
      </c>
      <c r="L2429" s="5">
        <v>10</v>
      </c>
      <c r="M2429" s="5">
        <v>10</v>
      </c>
      <c r="N2429" s="5">
        <v>6</v>
      </c>
      <c r="O2429" s="5">
        <v>30</v>
      </c>
      <c r="P2429" s="5">
        <v>30</v>
      </c>
      <c r="Q2429" s="5">
        <v>30</v>
      </c>
      <c r="R2429" s="5">
        <v>18</v>
      </c>
      <c r="S2429" s="5">
        <v>108</v>
      </c>
      <c r="T2429" s="4">
        <v>3132</v>
      </c>
      <c r="U2429" s="26">
        <f t="shared" si="74"/>
        <v>37.495501365400287</v>
      </c>
      <c r="V2429" s="26">
        <f t="shared" si="75"/>
        <v>1087.3695395966083</v>
      </c>
      <c r="Z2429" s="4">
        <v>12</v>
      </c>
      <c r="AA2429" s="26">
        <v>21.803328720449059</v>
      </c>
      <c r="AB2429" s="26">
        <v>1199.1830796246982</v>
      </c>
    </row>
    <row r="2430" spans="1:28" x14ac:dyDescent="0.25">
      <c r="A2430" s="5" t="s">
        <v>179</v>
      </c>
      <c r="B2430" s="6" t="s">
        <v>1643</v>
      </c>
      <c r="C2430" s="6" t="s">
        <v>1644</v>
      </c>
      <c r="D2430" s="5">
        <v>2004</v>
      </c>
      <c r="E2430" s="5">
        <v>12</v>
      </c>
      <c r="F2430" s="5">
        <v>37</v>
      </c>
      <c r="G2430" s="5">
        <v>91941</v>
      </c>
      <c r="H2430" s="5" t="s">
        <v>1370</v>
      </c>
      <c r="I2430" s="7">
        <v>8.8000000000000007</v>
      </c>
      <c r="J2430" s="5">
        <v>81</v>
      </c>
      <c r="K2430" s="5">
        <v>8</v>
      </c>
      <c r="L2430" s="5">
        <v>4</v>
      </c>
      <c r="M2430" s="5">
        <v>12</v>
      </c>
      <c r="N2430" s="5">
        <v>12</v>
      </c>
      <c r="O2430" s="5">
        <v>24</v>
      </c>
      <c r="P2430" s="5">
        <v>12</v>
      </c>
      <c r="Q2430" s="5">
        <v>36</v>
      </c>
      <c r="R2430" s="5">
        <v>36</v>
      </c>
      <c r="S2430" s="5">
        <v>108</v>
      </c>
      <c r="T2430" s="4">
        <v>8748</v>
      </c>
      <c r="U2430" s="26">
        <f t="shared" si="74"/>
        <v>37.495501365400287</v>
      </c>
      <c r="V2430" s="26">
        <f t="shared" si="75"/>
        <v>3037.1356105974232</v>
      </c>
      <c r="Z2430" s="4">
        <v>9</v>
      </c>
      <c r="AA2430" s="26">
        <v>35.513810384676994</v>
      </c>
      <c r="AB2430" s="26">
        <v>2699.0495892354515</v>
      </c>
    </row>
    <row r="2431" spans="1:28" x14ac:dyDescent="0.25">
      <c r="A2431" s="5" t="s">
        <v>3396</v>
      </c>
      <c r="B2431" s="6" t="s">
        <v>1643</v>
      </c>
      <c r="C2431" s="6" t="s">
        <v>1644</v>
      </c>
      <c r="D2431" s="5">
        <v>2003</v>
      </c>
      <c r="E2431" s="5">
        <v>13</v>
      </c>
      <c r="F2431" s="5">
        <v>33</v>
      </c>
      <c r="G2431" s="5">
        <v>92544</v>
      </c>
      <c r="H2431" s="5" t="s">
        <v>1370</v>
      </c>
      <c r="I2431" s="7">
        <v>3.9</v>
      </c>
      <c r="J2431" s="5">
        <v>19</v>
      </c>
      <c r="K2431" s="5">
        <v>12</v>
      </c>
      <c r="L2431" s="5">
        <v>8</v>
      </c>
      <c r="M2431" s="5">
        <v>12</v>
      </c>
      <c r="N2431" s="5">
        <v>4</v>
      </c>
      <c r="O2431" s="5">
        <v>36</v>
      </c>
      <c r="P2431" s="5">
        <v>24</v>
      </c>
      <c r="Q2431" s="5">
        <v>36</v>
      </c>
      <c r="R2431" s="5">
        <v>12</v>
      </c>
      <c r="S2431" s="5">
        <v>108</v>
      </c>
      <c r="T2431" s="4">
        <v>2052</v>
      </c>
      <c r="U2431" s="26">
        <f t="shared" si="74"/>
        <v>37.3562730227519</v>
      </c>
      <c r="V2431" s="26">
        <f t="shared" si="75"/>
        <v>709.76918743228612</v>
      </c>
      <c r="Z2431" s="4">
        <v>12</v>
      </c>
      <c r="AA2431" s="26">
        <v>25.650974965234184</v>
      </c>
      <c r="AB2431" s="26">
        <v>25.650974965234184</v>
      </c>
    </row>
    <row r="2432" spans="1:28" x14ac:dyDescent="0.25">
      <c r="A2432" s="5" t="s">
        <v>90</v>
      </c>
      <c r="B2432" s="6" t="s">
        <v>1730</v>
      </c>
      <c r="C2432" s="6" t="s">
        <v>1151</v>
      </c>
      <c r="D2432" s="5">
        <v>2003</v>
      </c>
      <c r="E2432" s="5">
        <v>13</v>
      </c>
      <c r="F2432" s="5">
        <v>36</v>
      </c>
      <c r="G2432" s="5">
        <v>92346</v>
      </c>
      <c r="H2432" s="5" t="s">
        <v>1370</v>
      </c>
      <c r="I2432" s="7">
        <v>6</v>
      </c>
      <c r="J2432" s="5">
        <v>3</v>
      </c>
      <c r="K2432" s="5">
        <v>9</v>
      </c>
      <c r="L2432" s="5">
        <v>9</v>
      </c>
      <c r="M2432" s="5">
        <v>9</v>
      </c>
      <c r="N2432" s="5">
        <v>9</v>
      </c>
      <c r="O2432" s="5">
        <v>27</v>
      </c>
      <c r="P2432" s="5">
        <v>27</v>
      </c>
      <c r="Q2432" s="5">
        <v>27</v>
      </c>
      <c r="R2432" s="5">
        <v>27</v>
      </c>
      <c r="S2432" s="5">
        <v>108</v>
      </c>
      <c r="T2432" s="4">
        <v>324</v>
      </c>
      <c r="U2432" s="26">
        <f t="shared" si="74"/>
        <v>37.3562730227519</v>
      </c>
      <c r="V2432" s="26">
        <f t="shared" si="75"/>
        <v>112.06881906825569</v>
      </c>
      <c r="Z2432" s="4">
        <v>12</v>
      </c>
      <c r="AA2432" s="26">
        <v>14.108036230878803</v>
      </c>
      <c r="AB2432" s="26">
        <v>564.32144923515216</v>
      </c>
    </row>
    <row r="2433" spans="1:28" x14ac:dyDescent="0.25">
      <c r="A2433" s="5" t="s">
        <v>1980</v>
      </c>
      <c r="B2433" s="6" t="s">
        <v>1683</v>
      </c>
      <c r="C2433" s="6" t="s">
        <v>1644</v>
      </c>
      <c r="D2433" s="5">
        <v>2002</v>
      </c>
      <c r="E2433" s="5">
        <v>14</v>
      </c>
      <c r="F2433" s="5">
        <v>31</v>
      </c>
      <c r="G2433" s="5">
        <v>95678</v>
      </c>
      <c r="H2433" s="5" t="s">
        <v>1645</v>
      </c>
      <c r="I2433" s="7">
        <v>6.1</v>
      </c>
      <c r="J2433" s="5">
        <v>60</v>
      </c>
      <c r="K2433" s="5">
        <v>9</v>
      </c>
      <c r="L2433" s="5">
        <v>9</v>
      </c>
      <c r="M2433" s="5">
        <v>9</v>
      </c>
      <c r="N2433" s="5">
        <v>9</v>
      </c>
      <c r="O2433" s="5">
        <v>27</v>
      </c>
      <c r="P2433" s="5">
        <v>27</v>
      </c>
      <c r="Q2433" s="5">
        <v>27</v>
      </c>
      <c r="R2433" s="5">
        <v>27</v>
      </c>
      <c r="S2433" s="5">
        <v>108</v>
      </c>
      <c r="T2433" s="4">
        <v>6480</v>
      </c>
      <c r="U2433" s="26">
        <f t="shared" si="74"/>
        <v>37.215622882586395</v>
      </c>
      <c r="V2433" s="26">
        <f t="shared" si="75"/>
        <v>2232.9373729551835</v>
      </c>
      <c r="Z2433" s="4">
        <v>13</v>
      </c>
      <c r="AA2433" s="26">
        <v>10.300040054638632</v>
      </c>
      <c r="AB2433" s="26">
        <v>515.00200273193161</v>
      </c>
    </row>
    <row r="2434" spans="1:28" x14ac:dyDescent="0.25">
      <c r="A2434" s="5" t="s">
        <v>2327</v>
      </c>
      <c r="B2434" s="6" t="s">
        <v>1643</v>
      </c>
      <c r="C2434" s="6" t="s">
        <v>1644</v>
      </c>
      <c r="D2434" s="5">
        <v>2000</v>
      </c>
      <c r="E2434" s="5">
        <v>16</v>
      </c>
      <c r="F2434" s="5">
        <v>56</v>
      </c>
      <c r="G2434" s="5">
        <v>91360</v>
      </c>
      <c r="H2434" s="5" t="s">
        <v>1645</v>
      </c>
      <c r="I2434" s="7">
        <v>4.0999999999999996</v>
      </c>
      <c r="J2434" s="5">
        <v>66</v>
      </c>
      <c r="K2434" s="5">
        <v>9</v>
      </c>
      <c r="L2434" s="5">
        <v>9</v>
      </c>
      <c r="M2434" s="5">
        <v>9</v>
      </c>
      <c r="N2434" s="5">
        <v>9</v>
      </c>
      <c r="O2434" s="5">
        <v>27</v>
      </c>
      <c r="P2434" s="5">
        <v>27</v>
      </c>
      <c r="Q2434" s="5">
        <v>27</v>
      </c>
      <c r="R2434" s="5">
        <v>27</v>
      </c>
      <c r="S2434" s="5">
        <v>108</v>
      </c>
      <c r="T2434" s="4">
        <v>7128</v>
      </c>
      <c r="U2434" s="26">
        <f t="shared" ref="U2434:U2497" si="76">(VLOOKUP(E2434,t_factor30,7))*S2434</f>
        <v>36.929969194660409</v>
      </c>
      <c r="V2434" s="26">
        <f t="shared" ref="V2434:V2497" si="77">J2434*U2434</f>
        <v>2437.3779668475868</v>
      </c>
      <c r="Z2434" s="4">
        <v>11</v>
      </c>
      <c r="AA2434" s="26">
        <v>5.1108271989351062</v>
      </c>
      <c r="AB2434" s="26">
        <v>97.105716779767022</v>
      </c>
    </row>
    <row r="2435" spans="1:28" x14ac:dyDescent="0.25">
      <c r="A2435" s="5" t="s">
        <v>2071</v>
      </c>
      <c r="B2435" s="6" t="s">
        <v>1660</v>
      </c>
      <c r="C2435" s="6" t="s">
        <v>1151</v>
      </c>
      <c r="D2435" s="5">
        <v>1998</v>
      </c>
      <c r="E2435" s="5">
        <v>18</v>
      </c>
      <c r="F2435" s="5">
        <v>36</v>
      </c>
      <c r="G2435" s="5">
        <v>92399</v>
      </c>
      <c r="H2435" s="5" t="s">
        <v>1645</v>
      </c>
      <c r="I2435" s="7">
        <v>5.8</v>
      </c>
      <c r="J2435" s="5">
        <v>50</v>
      </c>
      <c r="K2435" s="5">
        <v>8</v>
      </c>
      <c r="L2435" s="5">
        <v>10</v>
      </c>
      <c r="M2435" s="5">
        <v>10</v>
      </c>
      <c r="N2435" s="5">
        <v>8</v>
      </c>
      <c r="O2435" s="5">
        <v>24</v>
      </c>
      <c r="P2435" s="5">
        <v>30</v>
      </c>
      <c r="Q2435" s="5">
        <v>30</v>
      </c>
      <c r="R2435" s="5">
        <v>24</v>
      </c>
      <c r="S2435" s="5">
        <v>108</v>
      </c>
      <c r="T2435" s="4">
        <v>5400</v>
      </c>
      <c r="U2435" s="26">
        <f t="shared" si="76"/>
        <v>36.638359683794469</v>
      </c>
      <c r="V2435" s="26">
        <f t="shared" si="77"/>
        <v>1831.9179841897235</v>
      </c>
      <c r="Z2435" s="4">
        <v>11</v>
      </c>
      <c r="AA2435" s="26">
        <v>25.55413599467553</v>
      </c>
      <c r="AB2435" s="26">
        <v>281.09549594143084</v>
      </c>
    </row>
    <row r="2436" spans="1:28" x14ac:dyDescent="0.25">
      <c r="A2436" s="5" t="s">
        <v>105</v>
      </c>
      <c r="B2436" s="6" t="s">
        <v>1643</v>
      </c>
      <c r="C2436" s="6" t="s">
        <v>1644</v>
      </c>
      <c r="D2436" s="5">
        <v>1998</v>
      </c>
      <c r="E2436" s="5">
        <v>18</v>
      </c>
      <c r="F2436" s="5">
        <v>36</v>
      </c>
      <c r="G2436" s="5">
        <v>92336</v>
      </c>
      <c r="H2436" s="5" t="s">
        <v>1370</v>
      </c>
      <c r="I2436" s="7">
        <v>6</v>
      </c>
      <c r="J2436" s="5">
        <v>43</v>
      </c>
      <c r="K2436" s="5">
        <v>8</v>
      </c>
      <c r="L2436" s="5">
        <v>8</v>
      </c>
      <c r="M2436" s="5">
        <v>12</v>
      </c>
      <c r="N2436" s="5">
        <v>8</v>
      </c>
      <c r="O2436" s="5">
        <v>24</v>
      </c>
      <c r="P2436" s="5">
        <v>24</v>
      </c>
      <c r="Q2436" s="5">
        <v>36</v>
      </c>
      <c r="R2436" s="5">
        <v>24</v>
      </c>
      <c r="S2436" s="5">
        <v>108</v>
      </c>
      <c r="T2436" s="4">
        <v>4644</v>
      </c>
      <c r="U2436" s="26">
        <f t="shared" si="76"/>
        <v>36.638359683794469</v>
      </c>
      <c r="V2436" s="26">
        <f t="shared" si="77"/>
        <v>1575.4494664031622</v>
      </c>
      <c r="Z2436" s="4">
        <v>10</v>
      </c>
      <c r="AA2436" s="26">
        <v>3.8189257550959681</v>
      </c>
      <c r="AB2436" s="26">
        <v>11.456777265287904</v>
      </c>
    </row>
    <row r="2437" spans="1:28" x14ac:dyDescent="0.25">
      <c r="A2437" s="5" t="s">
        <v>2543</v>
      </c>
      <c r="B2437" s="6" t="s">
        <v>1643</v>
      </c>
      <c r="C2437" s="6" t="s">
        <v>1644</v>
      </c>
      <c r="D2437" s="5">
        <v>1992</v>
      </c>
      <c r="E2437" s="5">
        <v>24</v>
      </c>
      <c r="F2437" s="5">
        <v>27</v>
      </c>
      <c r="G2437" s="5">
        <v>93906</v>
      </c>
      <c r="H2437" s="5" t="s">
        <v>2097</v>
      </c>
      <c r="I2437" s="7">
        <v>4.9000000000000004</v>
      </c>
      <c r="J2437" s="5">
        <v>25</v>
      </c>
      <c r="K2437" s="5">
        <v>12</v>
      </c>
      <c r="L2437" s="5">
        <v>6</v>
      </c>
      <c r="M2437" s="5">
        <v>10</v>
      </c>
      <c r="N2437" s="5">
        <v>8</v>
      </c>
      <c r="O2437" s="5">
        <v>36</v>
      </c>
      <c r="P2437" s="5">
        <v>18</v>
      </c>
      <c r="Q2437" s="5">
        <v>30</v>
      </c>
      <c r="R2437" s="5">
        <v>24</v>
      </c>
      <c r="S2437" s="5">
        <v>108</v>
      </c>
      <c r="T2437" s="4">
        <v>2700</v>
      </c>
      <c r="U2437" s="26">
        <f t="shared" si="76"/>
        <v>35.725873412556744</v>
      </c>
      <c r="V2437" s="26">
        <f t="shared" si="77"/>
        <v>893.14683531391859</v>
      </c>
      <c r="Z2437" s="4">
        <v>10</v>
      </c>
      <c r="AA2437" s="26">
        <v>82.743391360412645</v>
      </c>
      <c r="AB2437" s="26">
        <v>4964.6034816247584</v>
      </c>
    </row>
    <row r="2438" spans="1:28" x14ac:dyDescent="0.25">
      <c r="A2438" s="5" t="s">
        <v>2761</v>
      </c>
      <c r="B2438" s="6" t="s">
        <v>1643</v>
      </c>
      <c r="C2438" s="6" t="s">
        <v>1644</v>
      </c>
      <c r="D2438" s="5">
        <v>1991</v>
      </c>
      <c r="E2438" s="5">
        <v>25</v>
      </c>
      <c r="F2438" s="5">
        <v>42</v>
      </c>
      <c r="G2438" s="5">
        <v>93455</v>
      </c>
      <c r="H2438" s="5" t="s">
        <v>2097</v>
      </c>
      <c r="I2438" s="7">
        <v>4.5</v>
      </c>
      <c r="J2438" s="5">
        <v>45</v>
      </c>
      <c r="K2438" s="5">
        <v>12</v>
      </c>
      <c r="L2438" s="5">
        <v>4</v>
      </c>
      <c r="M2438" s="5">
        <v>8</v>
      </c>
      <c r="N2438" s="5">
        <v>12</v>
      </c>
      <c r="O2438" s="5">
        <v>36</v>
      </c>
      <c r="P2438" s="5">
        <v>12</v>
      </c>
      <c r="Q2438" s="5">
        <v>24</v>
      </c>
      <c r="R2438" s="5">
        <v>36</v>
      </c>
      <c r="S2438" s="5">
        <v>108</v>
      </c>
      <c r="T2438" s="4">
        <v>4860</v>
      </c>
      <c r="U2438" s="26">
        <f t="shared" si="76"/>
        <v>35.568033228213217</v>
      </c>
      <c r="V2438" s="26">
        <f t="shared" si="77"/>
        <v>1600.5614952695948</v>
      </c>
      <c r="Z2438" s="4">
        <v>10</v>
      </c>
      <c r="AA2438" s="26">
        <v>6.3648762584932808</v>
      </c>
      <c r="AB2438" s="26">
        <v>95.47314387739921</v>
      </c>
    </row>
    <row r="2439" spans="1:28" x14ac:dyDescent="0.25">
      <c r="A2439" s="5" t="s">
        <v>2754</v>
      </c>
      <c r="B2439" s="6" t="s">
        <v>1643</v>
      </c>
      <c r="C2439" s="6" t="s">
        <v>1644</v>
      </c>
      <c r="D2439" s="5">
        <v>1989</v>
      </c>
      <c r="E2439" s="5">
        <v>27</v>
      </c>
      <c r="F2439" s="5">
        <v>41</v>
      </c>
      <c r="G2439" s="5">
        <v>94061</v>
      </c>
      <c r="H2439" s="5" t="s">
        <v>2097</v>
      </c>
      <c r="I2439" s="7">
        <v>5.7</v>
      </c>
      <c r="J2439" s="5">
        <v>63</v>
      </c>
      <c r="K2439" s="5">
        <v>10</v>
      </c>
      <c r="L2439" s="5">
        <v>6</v>
      </c>
      <c r="M2439" s="5">
        <v>10</v>
      </c>
      <c r="N2439" s="5">
        <v>10</v>
      </c>
      <c r="O2439" s="5">
        <v>30</v>
      </c>
      <c r="P2439" s="5">
        <v>18</v>
      </c>
      <c r="Q2439" s="5">
        <v>30</v>
      </c>
      <c r="R2439" s="5">
        <v>30</v>
      </c>
      <c r="S2439" s="5">
        <v>108</v>
      </c>
      <c r="T2439" s="4">
        <v>6804</v>
      </c>
      <c r="U2439" s="26">
        <f t="shared" si="76"/>
        <v>35.247173479173696</v>
      </c>
      <c r="V2439" s="26">
        <f t="shared" si="77"/>
        <v>2220.5719291879427</v>
      </c>
      <c r="Z2439" s="4">
        <v>15</v>
      </c>
      <c r="AA2439" s="26">
        <v>20.76443260111148</v>
      </c>
      <c r="AB2439" s="26">
        <v>1142.0437930611315</v>
      </c>
    </row>
    <row r="2440" spans="1:28" x14ac:dyDescent="0.25">
      <c r="A2440" s="5" t="s">
        <v>2466</v>
      </c>
      <c r="B2440" s="6" t="s">
        <v>1643</v>
      </c>
      <c r="C2440" s="6" t="s">
        <v>1644</v>
      </c>
      <c r="D2440" s="5">
        <v>1983</v>
      </c>
      <c r="E2440" s="5">
        <v>33</v>
      </c>
      <c r="F2440" s="5">
        <v>19</v>
      </c>
      <c r="G2440" s="5">
        <v>93536</v>
      </c>
      <c r="H2440" s="5" t="s">
        <v>2097</v>
      </c>
      <c r="I2440" s="7">
        <v>5.9</v>
      </c>
      <c r="J2440" s="5">
        <v>50</v>
      </c>
      <c r="K2440" s="5">
        <v>8</v>
      </c>
      <c r="L2440" s="5">
        <v>12</v>
      </c>
      <c r="M2440" s="5">
        <v>8</v>
      </c>
      <c r="N2440" s="5">
        <v>8</v>
      </c>
      <c r="O2440" s="5">
        <v>24</v>
      </c>
      <c r="P2440" s="5">
        <v>36</v>
      </c>
      <c r="Q2440" s="5">
        <v>24</v>
      </c>
      <c r="R2440" s="5">
        <v>24</v>
      </c>
      <c r="S2440" s="5">
        <v>108</v>
      </c>
      <c r="T2440" s="4">
        <v>5400</v>
      </c>
      <c r="U2440" s="26">
        <f t="shared" si="76"/>
        <v>34.241050515878335</v>
      </c>
      <c r="V2440" s="26">
        <f t="shared" si="77"/>
        <v>1712.0525257939169</v>
      </c>
      <c r="Z2440" s="4">
        <v>19</v>
      </c>
      <c r="AA2440" s="26">
        <v>58.075029567485714</v>
      </c>
      <c r="AB2440" s="26">
        <v>3484.501774049143</v>
      </c>
    </row>
    <row r="2441" spans="1:28" x14ac:dyDescent="0.25">
      <c r="A2441" s="5" t="s">
        <v>2816</v>
      </c>
      <c r="B2441" s="6" t="s">
        <v>1730</v>
      </c>
      <c r="C2441" s="6" t="s">
        <v>1151</v>
      </c>
      <c r="D2441" s="5">
        <v>1973</v>
      </c>
      <c r="E2441" s="5">
        <v>43</v>
      </c>
      <c r="F2441" s="5">
        <v>49</v>
      </c>
      <c r="G2441" s="5">
        <v>94952</v>
      </c>
      <c r="H2441" s="5" t="s">
        <v>2097</v>
      </c>
      <c r="I2441" s="7">
        <v>5.6</v>
      </c>
      <c r="J2441" s="5">
        <v>30</v>
      </c>
      <c r="K2441" s="5">
        <v>8</v>
      </c>
      <c r="L2441" s="5">
        <v>16</v>
      </c>
      <c r="M2441" s="5">
        <v>10</v>
      </c>
      <c r="N2441" s="5">
        <v>2</v>
      </c>
      <c r="O2441" s="5">
        <v>24</v>
      </c>
      <c r="P2441" s="5">
        <v>48</v>
      </c>
      <c r="Q2441" s="5">
        <v>30</v>
      </c>
      <c r="R2441" s="5">
        <v>6</v>
      </c>
      <c r="S2441" s="5">
        <v>108</v>
      </c>
      <c r="T2441" s="4">
        <v>3240</v>
      </c>
      <c r="U2441" s="26">
        <f t="shared" si="76"/>
        <v>32.403374520664684</v>
      </c>
      <c r="V2441" s="26">
        <f t="shared" si="77"/>
        <v>972.10123561994055</v>
      </c>
      <c r="Z2441" s="4">
        <v>17</v>
      </c>
      <c r="AA2441" s="26">
        <v>52.342324538552461</v>
      </c>
      <c r="AB2441" s="26">
        <v>5234.2324538552457</v>
      </c>
    </row>
    <row r="2442" spans="1:28" x14ac:dyDescent="0.25">
      <c r="A2442" s="5" t="s">
        <v>1179</v>
      </c>
      <c r="B2442" s="6" t="s">
        <v>1150</v>
      </c>
      <c r="C2442" s="6" t="s">
        <v>1151</v>
      </c>
      <c r="D2442" s="5">
        <v>2000</v>
      </c>
      <c r="E2442" s="5">
        <v>16</v>
      </c>
      <c r="F2442" s="5">
        <v>4</v>
      </c>
      <c r="G2442" s="5">
        <v>95928</v>
      </c>
      <c r="H2442" s="5" t="s">
        <v>1152</v>
      </c>
      <c r="I2442" s="7">
        <v>3</v>
      </c>
      <c r="J2442" s="5">
        <v>50</v>
      </c>
      <c r="K2442" s="5">
        <v>5</v>
      </c>
      <c r="L2442" s="5">
        <v>20</v>
      </c>
      <c r="M2442" s="5">
        <v>10</v>
      </c>
      <c r="N2442" s="5">
        <v>2</v>
      </c>
      <c r="O2442" s="5">
        <v>15</v>
      </c>
      <c r="P2442" s="5">
        <v>60</v>
      </c>
      <c r="Q2442" s="5">
        <v>30</v>
      </c>
      <c r="R2442" s="5">
        <v>6</v>
      </c>
      <c r="S2442" s="5">
        <v>111</v>
      </c>
      <c r="T2442" s="4">
        <v>5550</v>
      </c>
      <c r="U2442" s="26">
        <f t="shared" si="76"/>
        <v>37.955801672289859</v>
      </c>
      <c r="V2442" s="26">
        <f t="shared" si="77"/>
        <v>1897.7900836144929</v>
      </c>
      <c r="Z2442" s="4">
        <v>15</v>
      </c>
      <c r="AA2442" s="26">
        <v>5.19110815027787</v>
      </c>
      <c r="AB2442" s="26">
        <v>5.19110815027787</v>
      </c>
    </row>
    <row r="2443" spans="1:28" x14ac:dyDescent="0.25">
      <c r="A2443" s="5" t="s">
        <v>1378</v>
      </c>
      <c r="B2443" s="6" t="s">
        <v>1150</v>
      </c>
      <c r="C2443" s="6" t="s">
        <v>1151</v>
      </c>
      <c r="D2443" s="5">
        <v>2008</v>
      </c>
      <c r="E2443" s="5">
        <v>8</v>
      </c>
      <c r="F2443" s="5">
        <v>33</v>
      </c>
      <c r="G2443" s="5">
        <v>92241</v>
      </c>
      <c r="H2443" s="5" t="s">
        <v>1152</v>
      </c>
      <c r="I2443" s="7">
        <v>3.9</v>
      </c>
      <c r="J2443" s="5">
        <v>19</v>
      </c>
      <c r="K2443" s="5">
        <v>9</v>
      </c>
      <c r="L2443" s="5">
        <v>15</v>
      </c>
      <c r="M2443" s="5">
        <v>9</v>
      </c>
      <c r="N2443" s="5">
        <v>4</v>
      </c>
      <c r="O2443" s="5">
        <v>27</v>
      </c>
      <c r="P2443" s="5">
        <v>45</v>
      </c>
      <c r="Q2443" s="5">
        <v>27</v>
      </c>
      <c r="R2443" s="5">
        <v>12</v>
      </c>
      <c r="S2443" s="5">
        <v>111</v>
      </c>
      <c r="T2443" s="4">
        <v>2109</v>
      </c>
      <c r="U2443" s="26">
        <f t="shared" si="76"/>
        <v>39.09524771073022</v>
      </c>
      <c r="V2443" s="26">
        <f t="shared" si="77"/>
        <v>742.80970650387417</v>
      </c>
      <c r="Z2443" s="4">
        <v>8</v>
      </c>
      <c r="AA2443" s="26">
        <v>30.331886170924633</v>
      </c>
      <c r="AB2443" s="26">
        <v>3033.1886170924636</v>
      </c>
    </row>
    <row r="2444" spans="1:28" x14ac:dyDescent="0.25">
      <c r="A2444" s="5" t="s">
        <v>1430</v>
      </c>
      <c r="B2444" s="6" t="s">
        <v>1150</v>
      </c>
      <c r="C2444" s="6" t="s">
        <v>1151</v>
      </c>
      <c r="D2444" s="5">
        <v>2000</v>
      </c>
      <c r="E2444" s="5">
        <v>16</v>
      </c>
      <c r="F2444" s="5">
        <v>36</v>
      </c>
      <c r="G2444" s="5">
        <v>92314</v>
      </c>
      <c r="H2444" s="5" t="s">
        <v>1152</v>
      </c>
      <c r="I2444" s="7">
        <v>5.9</v>
      </c>
      <c r="J2444" s="5">
        <v>43</v>
      </c>
      <c r="K2444" s="5">
        <v>10</v>
      </c>
      <c r="L2444" s="5">
        <v>7</v>
      </c>
      <c r="M2444" s="5">
        <v>15</v>
      </c>
      <c r="N2444" s="5">
        <v>5</v>
      </c>
      <c r="O2444" s="5">
        <v>30</v>
      </c>
      <c r="P2444" s="5">
        <v>21</v>
      </c>
      <c r="Q2444" s="5">
        <v>45</v>
      </c>
      <c r="R2444" s="5">
        <v>15</v>
      </c>
      <c r="S2444" s="5">
        <v>111</v>
      </c>
      <c r="T2444" s="4">
        <v>4773</v>
      </c>
      <c r="U2444" s="26">
        <f t="shared" si="76"/>
        <v>37.955801672289859</v>
      </c>
      <c r="V2444" s="26">
        <f t="shared" si="77"/>
        <v>1632.099471908464</v>
      </c>
      <c r="Z2444" s="4">
        <v>11</v>
      </c>
      <c r="AA2444" s="26">
        <v>19.165601996006647</v>
      </c>
      <c r="AB2444" s="26">
        <v>574.96805988019935</v>
      </c>
    </row>
    <row r="2445" spans="1:28" x14ac:dyDescent="0.25">
      <c r="A2445" s="5" t="s">
        <v>400</v>
      </c>
      <c r="B2445" s="6" t="s">
        <v>1660</v>
      </c>
      <c r="C2445" s="6" t="s">
        <v>1151</v>
      </c>
      <c r="D2445" s="5">
        <v>2006</v>
      </c>
      <c r="E2445" s="5">
        <v>10</v>
      </c>
      <c r="F2445" s="5">
        <v>45</v>
      </c>
      <c r="G2445" s="5">
        <v>96013</v>
      </c>
      <c r="H2445" s="5" t="s">
        <v>1370</v>
      </c>
      <c r="I2445" s="7">
        <v>2.7</v>
      </c>
      <c r="J2445" s="5">
        <v>30</v>
      </c>
      <c r="K2445" s="5">
        <v>10</v>
      </c>
      <c r="L2445" s="5">
        <v>7</v>
      </c>
      <c r="M2445" s="5">
        <v>10</v>
      </c>
      <c r="N2445" s="5">
        <v>10</v>
      </c>
      <c r="O2445" s="5">
        <v>30</v>
      </c>
      <c r="P2445" s="5">
        <v>21</v>
      </c>
      <c r="Q2445" s="5">
        <v>30</v>
      </c>
      <c r="R2445" s="5">
        <v>30</v>
      </c>
      <c r="S2445" s="5">
        <v>111</v>
      </c>
      <c r="T2445" s="4">
        <v>3330</v>
      </c>
      <c r="U2445" s="26">
        <f t="shared" si="76"/>
        <v>38.818938531587932</v>
      </c>
      <c r="V2445" s="26">
        <f t="shared" si="77"/>
        <v>1164.5681559476379</v>
      </c>
      <c r="Z2445" s="4">
        <v>10</v>
      </c>
      <c r="AA2445" s="26">
        <v>14.002727768685217</v>
      </c>
      <c r="AB2445" s="26">
        <v>140.02727768685216</v>
      </c>
    </row>
    <row r="2446" spans="1:28" x14ac:dyDescent="0.25">
      <c r="A2446" s="5" t="s">
        <v>2252</v>
      </c>
      <c r="B2446" s="6" t="s">
        <v>1643</v>
      </c>
      <c r="C2446" s="6" t="s">
        <v>1644</v>
      </c>
      <c r="D2446" s="5">
        <v>2005</v>
      </c>
      <c r="E2446" s="5">
        <v>11</v>
      </c>
      <c r="F2446" s="5">
        <v>44</v>
      </c>
      <c r="G2446" s="5">
        <v>95060</v>
      </c>
      <c r="H2446" s="5" t="s">
        <v>1645</v>
      </c>
      <c r="I2446" s="7">
        <v>6</v>
      </c>
      <c r="J2446" s="5">
        <v>100</v>
      </c>
      <c r="K2446" s="5">
        <v>10</v>
      </c>
      <c r="L2446" s="5">
        <v>7</v>
      </c>
      <c r="M2446" s="5">
        <v>10</v>
      </c>
      <c r="N2446" s="5">
        <v>10</v>
      </c>
      <c r="O2446" s="5">
        <v>30</v>
      </c>
      <c r="P2446" s="5">
        <v>21</v>
      </c>
      <c r="Q2446" s="5">
        <v>30</v>
      </c>
      <c r="R2446" s="5">
        <v>30</v>
      </c>
      <c r="S2446" s="5">
        <v>111</v>
      </c>
      <c r="T2446" s="4">
        <v>11100</v>
      </c>
      <c r="U2446" s="26">
        <f t="shared" si="76"/>
        <v>38.678699621040593</v>
      </c>
      <c r="V2446" s="26">
        <f t="shared" si="77"/>
        <v>3867.8699621040591</v>
      </c>
      <c r="Z2446" s="4">
        <v>20</v>
      </c>
      <c r="AA2446" s="26">
        <v>13.257701565502954</v>
      </c>
      <c r="AB2446" s="26">
        <v>914.7814080197038</v>
      </c>
    </row>
    <row r="2447" spans="1:28" x14ac:dyDescent="0.25">
      <c r="A2447" s="5" t="s">
        <v>2107</v>
      </c>
      <c r="B2447" s="6" t="s">
        <v>1660</v>
      </c>
      <c r="C2447" s="6" t="s">
        <v>1151</v>
      </c>
      <c r="D2447" s="5">
        <v>2003</v>
      </c>
      <c r="E2447" s="5">
        <v>13</v>
      </c>
      <c r="F2447" s="5">
        <v>37</v>
      </c>
      <c r="G2447" s="5">
        <v>91902</v>
      </c>
      <c r="H2447" s="5" t="s">
        <v>1645</v>
      </c>
      <c r="I2447" s="7">
        <v>1.4</v>
      </c>
      <c r="J2447" s="5">
        <v>11</v>
      </c>
      <c r="K2447" s="5">
        <v>10</v>
      </c>
      <c r="L2447" s="5">
        <v>1</v>
      </c>
      <c r="M2447" s="5">
        <v>5</v>
      </c>
      <c r="N2447" s="5">
        <v>21</v>
      </c>
      <c r="O2447" s="5">
        <v>30</v>
      </c>
      <c r="P2447" s="5">
        <v>3</v>
      </c>
      <c r="Q2447" s="5">
        <v>15</v>
      </c>
      <c r="R2447" s="5">
        <v>63</v>
      </c>
      <c r="S2447" s="5">
        <v>111</v>
      </c>
      <c r="T2447" s="4">
        <v>1221</v>
      </c>
      <c r="U2447" s="26">
        <f t="shared" si="76"/>
        <v>38.393947273383894</v>
      </c>
      <c r="V2447" s="26">
        <f t="shared" si="77"/>
        <v>422.33342000722286</v>
      </c>
      <c r="Z2447" s="4">
        <v>12</v>
      </c>
      <c r="AA2447" s="26">
        <v>5.1301949930468371</v>
      </c>
      <c r="AB2447" s="26">
        <v>97.473704867889907</v>
      </c>
    </row>
    <row r="2448" spans="1:28" x14ac:dyDescent="0.25">
      <c r="A2448" s="5" t="s">
        <v>2145</v>
      </c>
      <c r="B2448" s="6" t="s">
        <v>1643</v>
      </c>
      <c r="C2448" s="6" t="s">
        <v>1644</v>
      </c>
      <c r="D2448" s="5">
        <v>2003</v>
      </c>
      <c r="E2448" s="5">
        <v>13</v>
      </c>
      <c r="F2448" s="5">
        <v>39</v>
      </c>
      <c r="G2448" s="5">
        <v>95377</v>
      </c>
      <c r="H2448" s="5" t="s">
        <v>1645</v>
      </c>
      <c r="I2448" s="7">
        <v>4</v>
      </c>
      <c r="J2448" s="5">
        <v>32</v>
      </c>
      <c r="K2448" s="5">
        <v>12</v>
      </c>
      <c r="L2448" s="5">
        <v>10</v>
      </c>
      <c r="M2448" s="5">
        <v>10</v>
      </c>
      <c r="N2448" s="5">
        <v>5</v>
      </c>
      <c r="O2448" s="5">
        <v>36</v>
      </c>
      <c r="P2448" s="5">
        <v>30</v>
      </c>
      <c r="Q2448" s="5">
        <v>30</v>
      </c>
      <c r="R2448" s="5">
        <v>15</v>
      </c>
      <c r="S2448" s="5">
        <v>111</v>
      </c>
      <c r="T2448" s="4">
        <v>3552</v>
      </c>
      <c r="U2448" s="26">
        <f t="shared" si="76"/>
        <v>38.393947273383894</v>
      </c>
      <c r="V2448" s="26">
        <f t="shared" si="77"/>
        <v>1228.6063127482846</v>
      </c>
      <c r="Z2448" s="4">
        <v>12</v>
      </c>
      <c r="AA2448" s="26">
        <v>89.778412378319643</v>
      </c>
      <c r="AB2448" s="26">
        <v>6284.4888664823748</v>
      </c>
    </row>
    <row r="2449" spans="1:28" x14ac:dyDescent="0.25">
      <c r="A2449" s="5" t="s">
        <v>3016</v>
      </c>
      <c r="B2449" s="6" t="s">
        <v>1643</v>
      </c>
      <c r="C2449" s="6" t="s">
        <v>1644</v>
      </c>
      <c r="D2449" s="5">
        <v>2002</v>
      </c>
      <c r="E2449" s="5">
        <v>14</v>
      </c>
      <c r="F2449" s="5">
        <v>17</v>
      </c>
      <c r="G2449" s="5">
        <v>95422</v>
      </c>
      <c r="H2449" s="5" t="s">
        <v>1370</v>
      </c>
      <c r="I2449" s="7">
        <v>3.5</v>
      </c>
      <c r="J2449" s="5">
        <v>13</v>
      </c>
      <c r="K2449" s="5">
        <v>4</v>
      </c>
      <c r="L2449" s="5">
        <v>20</v>
      </c>
      <c r="M2449" s="5">
        <v>10</v>
      </c>
      <c r="N2449" s="5">
        <v>3</v>
      </c>
      <c r="O2449" s="5">
        <v>12</v>
      </c>
      <c r="P2449" s="5">
        <v>60</v>
      </c>
      <c r="Q2449" s="5">
        <v>30</v>
      </c>
      <c r="R2449" s="5">
        <v>9</v>
      </c>
      <c r="S2449" s="5">
        <v>111</v>
      </c>
      <c r="T2449" s="4">
        <v>1443</v>
      </c>
      <c r="U2449" s="26">
        <f t="shared" si="76"/>
        <v>38.249390184880461</v>
      </c>
      <c r="V2449" s="26">
        <f t="shared" si="77"/>
        <v>497.242072403446</v>
      </c>
      <c r="Z2449" s="4">
        <v>14</v>
      </c>
      <c r="AA2449" s="26">
        <v>7.7554780307150795</v>
      </c>
      <c r="AB2449" s="26">
        <v>69.799302276435711</v>
      </c>
    </row>
    <row r="2450" spans="1:28" x14ac:dyDescent="0.25">
      <c r="A2450" s="5" t="s">
        <v>2846</v>
      </c>
      <c r="B2450" s="6" t="s">
        <v>1643</v>
      </c>
      <c r="C2450" s="6" t="s">
        <v>1644</v>
      </c>
      <c r="D2450" s="5">
        <v>1994</v>
      </c>
      <c r="E2450" s="5">
        <v>22</v>
      </c>
      <c r="F2450" s="5">
        <v>54</v>
      </c>
      <c r="G2450" s="5">
        <v>93274</v>
      </c>
      <c r="H2450" s="5" t="s">
        <v>2097</v>
      </c>
      <c r="I2450" s="7">
        <v>3.3</v>
      </c>
      <c r="J2450" s="5">
        <v>16</v>
      </c>
      <c r="K2450" s="5">
        <v>8</v>
      </c>
      <c r="L2450" s="5">
        <v>17</v>
      </c>
      <c r="M2450" s="5">
        <v>10</v>
      </c>
      <c r="N2450" s="5">
        <v>2</v>
      </c>
      <c r="O2450" s="5">
        <v>24</v>
      </c>
      <c r="P2450" s="5">
        <v>51</v>
      </c>
      <c r="Q2450" s="5">
        <v>30</v>
      </c>
      <c r="R2450" s="5">
        <v>6</v>
      </c>
      <c r="S2450" s="5">
        <v>111</v>
      </c>
      <c r="T2450" s="4">
        <v>1776</v>
      </c>
      <c r="U2450" s="26">
        <f t="shared" si="76"/>
        <v>37.037526491068732</v>
      </c>
      <c r="V2450" s="26">
        <f t="shared" si="77"/>
        <v>592.60042385709971</v>
      </c>
      <c r="Z2450" s="4">
        <v>16</v>
      </c>
      <c r="AA2450" s="26">
        <v>10.424812870665146</v>
      </c>
      <c r="AB2450" s="26">
        <v>260.62032176662865</v>
      </c>
    </row>
    <row r="2451" spans="1:28" x14ac:dyDescent="0.25">
      <c r="A2451" s="5" t="s">
        <v>1183</v>
      </c>
      <c r="B2451" s="6" t="s">
        <v>1150</v>
      </c>
      <c r="C2451" s="6" t="s">
        <v>1151</v>
      </c>
      <c r="D2451" s="5">
        <v>2001</v>
      </c>
      <c r="E2451" s="5">
        <v>15</v>
      </c>
      <c r="F2451" s="5">
        <v>4</v>
      </c>
      <c r="G2451" s="5">
        <v>95928</v>
      </c>
      <c r="H2451" s="5" t="s">
        <v>1152</v>
      </c>
      <c r="I2451" s="7">
        <v>3</v>
      </c>
      <c r="J2451" s="5">
        <v>50</v>
      </c>
      <c r="K2451" s="5">
        <v>5</v>
      </c>
      <c r="L2451" s="5">
        <v>20</v>
      </c>
      <c r="M2451" s="5">
        <v>10</v>
      </c>
      <c r="N2451" s="5">
        <v>3</v>
      </c>
      <c r="O2451" s="5">
        <v>15</v>
      </c>
      <c r="P2451" s="5">
        <v>60</v>
      </c>
      <c r="Q2451" s="5">
        <v>30</v>
      </c>
      <c r="R2451" s="5">
        <v>9</v>
      </c>
      <c r="S2451" s="5">
        <v>114</v>
      </c>
      <c r="T2451" s="4">
        <v>5700</v>
      </c>
      <c r="U2451" s="26">
        <f t="shared" si="76"/>
        <v>39.133169557074403</v>
      </c>
      <c r="V2451" s="26">
        <f t="shared" si="77"/>
        <v>1956.6584778537201</v>
      </c>
      <c r="Z2451" s="4">
        <v>9</v>
      </c>
      <c r="AA2451" s="26">
        <v>8.8784525961692484</v>
      </c>
      <c r="AB2451" s="26">
        <v>532.70715577015494</v>
      </c>
    </row>
    <row r="2452" spans="1:28" x14ac:dyDescent="0.25">
      <c r="A2452" s="5" t="s">
        <v>1250</v>
      </c>
      <c r="B2452" s="6" t="s">
        <v>1150</v>
      </c>
      <c r="C2452" s="6" t="s">
        <v>1151</v>
      </c>
      <c r="D2452" s="5">
        <v>2009</v>
      </c>
      <c r="E2452" s="5">
        <v>7</v>
      </c>
      <c r="F2452" s="5">
        <v>19</v>
      </c>
      <c r="G2452" s="5">
        <v>91776</v>
      </c>
      <c r="H2452" s="5" t="s">
        <v>1152</v>
      </c>
      <c r="I2452" s="7">
        <v>3.9</v>
      </c>
      <c r="J2452" s="5">
        <v>29</v>
      </c>
      <c r="K2452" s="5">
        <v>10</v>
      </c>
      <c r="L2452" s="5">
        <v>12</v>
      </c>
      <c r="M2452" s="5">
        <v>8</v>
      </c>
      <c r="N2452" s="5">
        <v>8</v>
      </c>
      <c r="O2452" s="5">
        <v>30</v>
      </c>
      <c r="P2452" s="5">
        <v>36</v>
      </c>
      <c r="Q2452" s="5">
        <v>24</v>
      </c>
      <c r="R2452" s="5">
        <v>24</v>
      </c>
      <c r="S2452" s="5">
        <v>114</v>
      </c>
      <c r="T2452" s="4">
        <v>3306</v>
      </c>
      <c r="U2452" s="26">
        <f t="shared" si="76"/>
        <v>40.29166608256817</v>
      </c>
      <c r="V2452" s="26">
        <f t="shared" si="77"/>
        <v>1168.4583163944769</v>
      </c>
      <c r="Z2452" s="4">
        <v>6</v>
      </c>
      <c r="AA2452" s="26">
        <v>28.866859349159014</v>
      </c>
      <c r="AB2452" s="26">
        <v>1154.6743739663607</v>
      </c>
    </row>
    <row r="2453" spans="1:28" x14ac:dyDescent="0.25">
      <c r="A2453" s="5" t="s">
        <v>1258</v>
      </c>
      <c r="B2453" s="6" t="s">
        <v>1150</v>
      </c>
      <c r="C2453" s="6" t="s">
        <v>1151</v>
      </c>
      <c r="D2453" s="5">
        <v>2003</v>
      </c>
      <c r="E2453" s="5">
        <v>13</v>
      </c>
      <c r="F2453" s="5">
        <v>19</v>
      </c>
      <c r="G2453" s="5">
        <v>91390</v>
      </c>
      <c r="H2453" s="5" t="s">
        <v>1152</v>
      </c>
      <c r="I2453" s="7">
        <v>2</v>
      </c>
      <c r="J2453" s="5">
        <v>19</v>
      </c>
      <c r="K2453" s="5">
        <v>10</v>
      </c>
      <c r="L2453" s="5">
        <v>8</v>
      </c>
      <c r="M2453" s="5">
        <v>10</v>
      </c>
      <c r="N2453" s="5">
        <v>10</v>
      </c>
      <c r="O2453" s="5">
        <v>30</v>
      </c>
      <c r="P2453" s="5">
        <v>24</v>
      </c>
      <c r="Q2453" s="5">
        <v>30</v>
      </c>
      <c r="R2453" s="5">
        <v>30</v>
      </c>
      <c r="S2453" s="5">
        <v>114</v>
      </c>
      <c r="T2453" s="4">
        <v>2166</v>
      </c>
      <c r="U2453" s="26">
        <f t="shared" si="76"/>
        <v>39.431621524015888</v>
      </c>
      <c r="V2453" s="26">
        <f t="shared" si="77"/>
        <v>749.2008089563019</v>
      </c>
      <c r="Z2453" s="4">
        <v>10</v>
      </c>
      <c r="AA2453" s="26">
        <v>40.735208054356995</v>
      </c>
      <c r="AB2453" s="26">
        <v>1833.0843624460647</v>
      </c>
    </row>
    <row r="2454" spans="1:28" x14ac:dyDescent="0.25">
      <c r="A2454" s="5" t="s">
        <v>1292</v>
      </c>
      <c r="B2454" s="6" t="s">
        <v>1150</v>
      </c>
      <c r="C2454" s="6" t="s">
        <v>1151</v>
      </c>
      <c r="D2454" s="5">
        <v>2003</v>
      </c>
      <c r="E2454" s="5">
        <v>13</v>
      </c>
      <c r="F2454" s="5">
        <v>19</v>
      </c>
      <c r="G2454" s="5">
        <v>90265</v>
      </c>
      <c r="H2454" s="5" t="s">
        <v>1152</v>
      </c>
      <c r="I2454" s="7">
        <v>7.9</v>
      </c>
      <c r="J2454" s="5">
        <v>80</v>
      </c>
      <c r="K2454" s="5">
        <v>8</v>
      </c>
      <c r="L2454" s="5">
        <v>20</v>
      </c>
      <c r="M2454" s="5">
        <v>8</v>
      </c>
      <c r="N2454" s="5">
        <v>2</v>
      </c>
      <c r="O2454" s="5">
        <v>24</v>
      </c>
      <c r="P2454" s="5">
        <v>60</v>
      </c>
      <c r="Q2454" s="5">
        <v>24</v>
      </c>
      <c r="R2454" s="5">
        <v>6</v>
      </c>
      <c r="S2454" s="5">
        <v>114</v>
      </c>
      <c r="T2454" s="4">
        <v>9120</v>
      </c>
      <c r="U2454" s="26">
        <f t="shared" si="76"/>
        <v>39.431621524015888</v>
      </c>
      <c r="V2454" s="26">
        <f t="shared" si="77"/>
        <v>3154.5297219212712</v>
      </c>
      <c r="Z2454" s="4">
        <v>29</v>
      </c>
      <c r="AA2454" s="26">
        <v>41.592707643088971</v>
      </c>
      <c r="AB2454" s="26">
        <v>1455.7447675081139</v>
      </c>
    </row>
    <row r="2455" spans="1:28" x14ac:dyDescent="0.25">
      <c r="A2455" s="5" t="s">
        <v>1459</v>
      </c>
      <c r="B2455" s="6" t="s">
        <v>1150</v>
      </c>
      <c r="C2455" s="6" t="s">
        <v>1151</v>
      </c>
      <c r="D2455" s="5">
        <v>2008</v>
      </c>
      <c r="E2455" s="5">
        <v>8</v>
      </c>
      <c r="F2455" s="5">
        <v>37</v>
      </c>
      <c r="G2455" s="5">
        <v>92150</v>
      </c>
      <c r="H2455" s="5" t="s">
        <v>1152</v>
      </c>
      <c r="I2455" s="7">
        <v>5.8</v>
      </c>
      <c r="J2455" s="5">
        <v>50</v>
      </c>
      <c r="K2455" s="5">
        <v>12</v>
      </c>
      <c r="L2455" s="5">
        <v>6</v>
      </c>
      <c r="M2455" s="5">
        <v>13</v>
      </c>
      <c r="N2455" s="5">
        <v>7</v>
      </c>
      <c r="O2455" s="5">
        <v>36</v>
      </c>
      <c r="P2455" s="5">
        <v>18</v>
      </c>
      <c r="Q2455" s="5">
        <v>39</v>
      </c>
      <c r="R2455" s="5">
        <v>21</v>
      </c>
      <c r="S2455" s="5">
        <v>114</v>
      </c>
      <c r="T2455" s="4">
        <v>5700</v>
      </c>
      <c r="U2455" s="26">
        <f t="shared" si="76"/>
        <v>40.15187602723644</v>
      </c>
      <c r="V2455" s="26">
        <f t="shared" si="77"/>
        <v>2007.593801361822</v>
      </c>
      <c r="Z2455" s="4">
        <v>9</v>
      </c>
      <c r="AA2455" s="26">
        <v>16.488554821457175</v>
      </c>
      <c r="AB2455" s="26">
        <v>989.31328928743051</v>
      </c>
    </row>
    <row r="2456" spans="1:28" x14ac:dyDescent="0.25">
      <c r="A2456" s="5" t="s">
        <v>1466</v>
      </c>
      <c r="B2456" s="6" t="s">
        <v>1150</v>
      </c>
      <c r="C2456" s="6" t="s">
        <v>1151</v>
      </c>
      <c r="D2456" s="5">
        <v>2006</v>
      </c>
      <c r="E2456" s="5">
        <v>10</v>
      </c>
      <c r="F2456" s="5">
        <v>37</v>
      </c>
      <c r="G2456" s="5">
        <v>92024</v>
      </c>
      <c r="H2456" s="5" t="s">
        <v>1152</v>
      </c>
      <c r="I2456" s="7">
        <v>5</v>
      </c>
      <c r="J2456" s="5">
        <v>80</v>
      </c>
      <c r="K2456" s="5">
        <v>8</v>
      </c>
      <c r="L2456" s="5">
        <v>6</v>
      </c>
      <c r="M2456" s="5">
        <v>12</v>
      </c>
      <c r="N2456" s="5">
        <v>12</v>
      </c>
      <c r="O2456" s="5">
        <v>24</v>
      </c>
      <c r="P2456" s="5">
        <v>18</v>
      </c>
      <c r="Q2456" s="5">
        <v>36</v>
      </c>
      <c r="R2456" s="5">
        <v>36</v>
      </c>
      <c r="S2456" s="5">
        <v>114</v>
      </c>
      <c r="T2456" s="4">
        <v>9120</v>
      </c>
      <c r="U2456" s="26">
        <f t="shared" si="76"/>
        <v>39.868099032441663</v>
      </c>
      <c r="V2456" s="26">
        <f t="shared" si="77"/>
        <v>3189.4479225953328</v>
      </c>
      <c r="Z2456" s="4">
        <v>6</v>
      </c>
      <c r="AA2456" s="26">
        <v>1.2550808412677834</v>
      </c>
      <c r="AB2456" s="26">
        <v>25.10161682535567</v>
      </c>
    </row>
    <row r="2457" spans="1:28" x14ac:dyDescent="0.25">
      <c r="A2457" s="5" t="s">
        <v>187</v>
      </c>
      <c r="B2457" s="6" t="s">
        <v>1643</v>
      </c>
      <c r="C2457" s="6" t="s">
        <v>1644</v>
      </c>
      <c r="D2457" s="5">
        <v>2009</v>
      </c>
      <c r="E2457" s="5">
        <v>7</v>
      </c>
      <c r="F2457" s="5">
        <v>37</v>
      </c>
      <c r="G2457" s="5">
        <v>91932</v>
      </c>
      <c r="H2457" s="5" t="s">
        <v>1370</v>
      </c>
      <c r="I2457" s="7">
        <v>7.1</v>
      </c>
      <c r="J2457" s="5">
        <v>76</v>
      </c>
      <c r="K2457" s="5">
        <v>6</v>
      </c>
      <c r="L2457" s="5">
        <v>2</v>
      </c>
      <c r="M2457" s="5">
        <v>18</v>
      </c>
      <c r="N2457" s="5">
        <v>12</v>
      </c>
      <c r="O2457" s="5">
        <v>18</v>
      </c>
      <c r="P2457" s="5">
        <v>6</v>
      </c>
      <c r="Q2457" s="5">
        <v>54</v>
      </c>
      <c r="R2457" s="5">
        <v>36</v>
      </c>
      <c r="S2457" s="5">
        <v>114</v>
      </c>
      <c r="T2457" s="4">
        <v>8664</v>
      </c>
      <c r="U2457" s="26">
        <f t="shared" si="76"/>
        <v>40.29166608256817</v>
      </c>
      <c r="V2457" s="26">
        <f t="shared" si="77"/>
        <v>3062.166622275181</v>
      </c>
      <c r="Z2457" s="4">
        <v>10</v>
      </c>
      <c r="AA2457" s="26">
        <v>20.367604027178498</v>
      </c>
      <c r="AB2457" s="26">
        <v>1018.3802013589249</v>
      </c>
    </row>
    <row r="2458" spans="1:28" x14ac:dyDescent="0.25">
      <c r="A2458" s="5" t="s">
        <v>250</v>
      </c>
      <c r="B2458" s="6" t="s">
        <v>1643</v>
      </c>
      <c r="C2458" s="6" t="s">
        <v>1644</v>
      </c>
      <c r="D2458" s="5">
        <v>2008</v>
      </c>
      <c r="E2458" s="5">
        <v>8</v>
      </c>
      <c r="F2458" s="5">
        <v>39</v>
      </c>
      <c r="G2458" s="5">
        <v>95336</v>
      </c>
      <c r="H2458" s="5" t="s">
        <v>1370</v>
      </c>
      <c r="I2458" s="7">
        <v>4.8</v>
      </c>
      <c r="J2458" s="5">
        <v>60</v>
      </c>
      <c r="K2458" s="5">
        <v>12</v>
      </c>
      <c r="L2458" s="5">
        <v>10</v>
      </c>
      <c r="M2458" s="5">
        <v>10</v>
      </c>
      <c r="N2458" s="5">
        <v>6</v>
      </c>
      <c r="O2458" s="5">
        <v>36</v>
      </c>
      <c r="P2458" s="5">
        <v>30</v>
      </c>
      <c r="Q2458" s="5">
        <v>30</v>
      </c>
      <c r="R2458" s="5">
        <v>18</v>
      </c>
      <c r="S2458" s="5">
        <v>114</v>
      </c>
      <c r="T2458" s="4">
        <v>6840</v>
      </c>
      <c r="U2458" s="26">
        <f t="shared" si="76"/>
        <v>40.15187602723644</v>
      </c>
      <c r="V2458" s="26">
        <f t="shared" si="77"/>
        <v>2409.1125616341865</v>
      </c>
      <c r="Z2458" s="4">
        <v>12</v>
      </c>
      <c r="AA2458" s="26">
        <v>11.542938734355383</v>
      </c>
      <c r="AB2458" s="26">
        <v>173.14408101533076</v>
      </c>
    </row>
    <row r="2459" spans="1:28" x14ac:dyDescent="0.25">
      <c r="A2459" s="5" t="s">
        <v>1842</v>
      </c>
      <c r="B2459" s="6" t="s">
        <v>1643</v>
      </c>
      <c r="C2459" s="6" t="s">
        <v>1644</v>
      </c>
      <c r="D2459" s="5">
        <v>2006</v>
      </c>
      <c r="E2459" s="5">
        <v>10</v>
      </c>
      <c r="F2459" s="5">
        <v>19</v>
      </c>
      <c r="G2459" s="5">
        <v>91304</v>
      </c>
      <c r="H2459" s="5" t="s">
        <v>1645</v>
      </c>
      <c r="I2459" s="7">
        <v>3.5</v>
      </c>
      <c r="J2459" s="5">
        <v>50</v>
      </c>
      <c r="K2459" s="5">
        <v>10</v>
      </c>
      <c r="L2459" s="5">
        <v>6</v>
      </c>
      <c r="M2459" s="5">
        <v>10</v>
      </c>
      <c r="N2459" s="5">
        <v>12</v>
      </c>
      <c r="O2459" s="5">
        <v>30</v>
      </c>
      <c r="P2459" s="5">
        <v>18</v>
      </c>
      <c r="Q2459" s="5">
        <v>30</v>
      </c>
      <c r="R2459" s="5">
        <v>36</v>
      </c>
      <c r="S2459" s="5">
        <v>114</v>
      </c>
      <c r="T2459" s="4">
        <v>5700</v>
      </c>
      <c r="U2459" s="26">
        <f t="shared" si="76"/>
        <v>39.868099032441663</v>
      </c>
      <c r="V2459" s="26">
        <f t="shared" si="77"/>
        <v>1993.4049516220832</v>
      </c>
      <c r="Z2459" s="4">
        <v>3</v>
      </c>
      <c r="AA2459" s="26">
        <v>24.853037990575075</v>
      </c>
      <c r="AB2459" s="26">
        <v>1267.5049375193289</v>
      </c>
    </row>
    <row r="2460" spans="1:28" x14ac:dyDescent="0.25">
      <c r="A2460" s="5" t="s">
        <v>375</v>
      </c>
      <c r="B2460" s="6" t="s">
        <v>1660</v>
      </c>
      <c r="C2460" s="6" t="s">
        <v>1151</v>
      </c>
      <c r="D2460" s="5">
        <v>2001</v>
      </c>
      <c r="E2460" s="5">
        <v>15</v>
      </c>
      <c r="F2460" s="5">
        <v>43</v>
      </c>
      <c r="G2460" s="5">
        <v>95125</v>
      </c>
      <c r="H2460" s="5" t="s">
        <v>1370</v>
      </c>
      <c r="I2460" s="7">
        <v>3.9</v>
      </c>
      <c r="J2460" s="5">
        <v>40</v>
      </c>
      <c r="K2460" s="5">
        <v>12</v>
      </c>
      <c r="L2460" s="5">
        <v>12</v>
      </c>
      <c r="M2460" s="5">
        <v>8</v>
      </c>
      <c r="N2460" s="5">
        <v>6</v>
      </c>
      <c r="O2460" s="5">
        <v>36</v>
      </c>
      <c r="P2460" s="5">
        <v>36</v>
      </c>
      <c r="Q2460" s="5">
        <v>24</v>
      </c>
      <c r="R2460" s="5">
        <v>18</v>
      </c>
      <c r="S2460" s="5">
        <v>114</v>
      </c>
      <c r="T2460" s="4">
        <v>4560</v>
      </c>
      <c r="U2460" s="26">
        <f t="shared" si="76"/>
        <v>39.133169557074403</v>
      </c>
      <c r="V2460" s="26">
        <f t="shared" si="77"/>
        <v>1565.3267822829762</v>
      </c>
      <c r="Z2460" s="4">
        <v>14</v>
      </c>
      <c r="AA2460" s="26">
        <v>25.851593435716932</v>
      </c>
      <c r="AB2460" s="26">
        <v>232.66434092145238</v>
      </c>
    </row>
    <row r="2461" spans="1:28" x14ac:dyDescent="0.25">
      <c r="A2461" s="5" t="s">
        <v>2647</v>
      </c>
      <c r="B2461" s="6" t="s">
        <v>1683</v>
      </c>
      <c r="C2461" s="6" t="s">
        <v>1644</v>
      </c>
      <c r="D2461" s="5">
        <v>1990</v>
      </c>
      <c r="E2461" s="5">
        <v>26</v>
      </c>
      <c r="F2461" s="5">
        <v>34</v>
      </c>
      <c r="G2461" s="5">
        <v>95608</v>
      </c>
      <c r="H2461" s="5" t="s">
        <v>2097</v>
      </c>
      <c r="I2461" s="7">
        <v>4.3</v>
      </c>
      <c r="J2461" s="5">
        <v>35</v>
      </c>
      <c r="K2461" s="5">
        <v>12</v>
      </c>
      <c r="L2461" s="5">
        <v>10</v>
      </c>
      <c r="M2461" s="5">
        <v>14</v>
      </c>
      <c r="N2461" s="5">
        <v>2</v>
      </c>
      <c r="O2461" s="5">
        <v>36</v>
      </c>
      <c r="P2461" s="5">
        <v>30</v>
      </c>
      <c r="Q2461" s="5">
        <v>42</v>
      </c>
      <c r="R2461" s="5">
        <v>6</v>
      </c>
      <c r="S2461" s="5">
        <v>114</v>
      </c>
      <c r="T2461" s="4">
        <v>3990</v>
      </c>
      <c r="U2461" s="26">
        <f t="shared" si="76"/>
        <v>37.375613528562596</v>
      </c>
      <c r="V2461" s="26">
        <f t="shared" si="77"/>
        <v>1308.146473499691</v>
      </c>
      <c r="Z2461" s="4">
        <v>12</v>
      </c>
      <c r="AA2461" s="26">
        <v>19.238231223925638</v>
      </c>
      <c r="AB2461" s="26">
        <v>96.191156119628189</v>
      </c>
    </row>
    <row r="2462" spans="1:28" x14ac:dyDescent="0.25">
      <c r="A2462" s="5" t="s">
        <v>1406</v>
      </c>
      <c r="B2462" s="6" t="s">
        <v>1150</v>
      </c>
      <c r="C2462" s="6" t="s">
        <v>1151</v>
      </c>
      <c r="D2462" s="5">
        <v>2008</v>
      </c>
      <c r="E2462" s="5">
        <v>8</v>
      </c>
      <c r="F2462" s="5">
        <v>34</v>
      </c>
      <c r="G2462" s="5">
        <v>95630</v>
      </c>
      <c r="H2462" s="5" t="s">
        <v>1152</v>
      </c>
      <c r="I2462" s="7">
        <v>1.9</v>
      </c>
      <c r="J2462" s="5">
        <v>30</v>
      </c>
      <c r="K2462" s="5">
        <v>15</v>
      </c>
      <c r="L2462" s="5">
        <v>12</v>
      </c>
      <c r="M2462" s="5">
        <v>8</v>
      </c>
      <c r="N2462" s="5">
        <v>4</v>
      </c>
      <c r="O2462" s="5">
        <v>45</v>
      </c>
      <c r="P2462" s="5">
        <v>36</v>
      </c>
      <c r="Q2462" s="5">
        <v>24</v>
      </c>
      <c r="R2462" s="5">
        <v>12</v>
      </c>
      <c r="S2462" s="5">
        <v>117</v>
      </c>
      <c r="T2462" s="4">
        <v>3510</v>
      </c>
      <c r="U2462" s="26">
        <f t="shared" si="76"/>
        <v>41.208504343742668</v>
      </c>
      <c r="V2462" s="26">
        <f t="shared" si="77"/>
        <v>1236.25513031228</v>
      </c>
      <c r="Z2462" s="4">
        <v>11</v>
      </c>
      <c r="AA2462" s="26">
        <v>20.443308795740425</v>
      </c>
      <c r="AB2462" s="26">
        <v>1226.5985277444254</v>
      </c>
    </row>
    <row r="2463" spans="1:28" x14ac:dyDescent="0.25">
      <c r="A2463" s="5" t="s">
        <v>1566</v>
      </c>
      <c r="B2463" s="6" t="s">
        <v>1150</v>
      </c>
      <c r="C2463" s="6" t="s">
        <v>1151</v>
      </c>
      <c r="D2463" s="5">
        <v>2007</v>
      </c>
      <c r="E2463" s="5">
        <v>9</v>
      </c>
      <c r="F2463" s="5">
        <v>43</v>
      </c>
      <c r="G2463" s="5">
        <v>95136</v>
      </c>
      <c r="H2463" s="5" t="s">
        <v>1152</v>
      </c>
      <c r="I2463" s="7">
        <v>3.8</v>
      </c>
      <c r="J2463" s="5">
        <v>40</v>
      </c>
      <c r="K2463" s="5">
        <v>12</v>
      </c>
      <c r="L2463" s="5">
        <v>8</v>
      </c>
      <c r="M2463" s="5">
        <v>10</v>
      </c>
      <c r="N2463" s="5">
        <v>9</v>
      </c>
      <c r="O2463" s="5">
        <v>36</v>
      </c>
      <c r="P2463" s="5">
        <v>24</v>
      </c>
      <c r="Q2463" s="5">
        <v>30</v>
      </c>
      <c r="R2463" s="5">
        <v>27</v>
      </c>
      <c r="S2463" s="5">
        <v>117</v>
      </c>
      <c r="T2463" s="4">
        <v>4680</v>
      </c>
      <c r="U2463" s="26">
        <f t="shared" si="76"/>
        <v>41.063606975152794</v>
      </c>
      <c r="V2463" s="26">
        <f t="shared" si="77"/>
        <v>1642.5442790061118</v>
      </c>
      <c r="Z2463" s="4">
        <v>11</v>
      </c>
      <c r="AA2463" s="26">
        <v>17.887895196272872</v>
      </c>
      <c r="AB2463" s="26">
        <v>554.52475108445901</v>
      </c>
    </row>
    <row r="2464" spans="1:28" x14ac:dyDescent="0.25">
      <c r="A2464" s="5" t="s">
        <v>2917</v>
      </c>
      <c r="B2464" s="6" t="s">
        <v>1660</v>
      </c>
      <c r="C2464" s="6" t="s">
        <v>1151</v>
      </c>
      <c r="D2464" s="5">
        <v>2004</v>
      </c>
      <c r="E2464" s="5">
        <v>12</v>
      </c>
      <c r="F2464" s="5">
        <v>1</v>
      </c>
      <c r="G2464" s="5">
        <v>94536</v>
      </c>
      <c r="H2464" s="5" t="s">
        <v>1370</v>
      </c>
      <c r="I2464" s="7">
        <v>1.5</v>
      </c>
      <c r="J2464" s="5">
        <v>9</v>
      </c>
      <c r="K2464" s="5">
        <v>10</v>
      </c>
      <c r="L2464" s="5">
        <v>17</v>
      </c>
      <c r="M2464" s="5">
        <v>10</v>
      </c>
      <c r="N2464" s="5">
        <v>2</v>
      </c>
      <c r="O2464" s="5">
        <v>30</v>
      </c>
      <c r="P2464" s="5">
        <v>51</v>
      </c>
      <c r="Q2464" s="5">
        <v>30</v>
      </c>
      <c r="R2464" s="5">
        <v>6</v>
      </c>
      <c r="S2464" s="5">
        <v>117</v>
      </c>
      <c r="T2464" s="4">
        <v>1053</v>
      </c>
      <c r="U2464" s="26">
        <f t="shared" si="76"/>
        <v>40.620126479183646</v>
      </c>
      <c r="V2464" s="26">
        <f t="shared" si="77"/>
        <v>365.5811383126528</v>
      </c>
      <c r="Z2464" s="4">
        <v>11</v>
      </c>
      <c r="AA2464" s="26">
        <v>28.109549594143083</v>
      </c>
      <c r="AB2464" s="26">
        <v>252.98594634728775</v>
      </c>
    </row>
    <row r="2465" spans="1:28" x14ac:dyDescent="0.25">
      <c r="A2465" s="5" t="s">
        <v>1954</v>
      </c>
      <c r="B2465" s="6" t="s">
        <v>1643</v>
      </c>
      <c r="C2465" s="6" t="s">
        <v>1644</v>
      </c>
      <c r="D2465" s="5">
        <v>2003</v>
      </c>
      <c r="E2465" s="5">
        <v>13</v>
      </c>
      <c r="F2465" s="5">
        <v>30</v>
      </c>
      <c r="G2465" s="5">
        <v>92673</v>
      </c>
      <c r="H2465" s="5" t="s">
        <v>1370</v>
      </c>
      <c r="I2465" s="7">
        <v>2</v>
      </c>
      <c r="J2465" s="5">
        <v>20</v>
      </c>
      <c r="K2465" s="5">
        <v>0</v>
      </c>
      <c r="L2465" s="5">
        <v>20</v>
      </c>
      <c r="M2465" s="5">
        <v>10</v>
      </c>
      <c r="N2465" s="5">
        <v>9</v>
      </c>
      <c r="O2465" s="5">
        <v>0</v>
      </c>
      <c r="P2465" s="5">
        <v>60</v>
      </c>
      <c r="Q2465" s="5">
        <v>30</v>
      </c>
      <c r="R2465" s="5">
        <v>27</v>
      </c>
      <c r="S2465" s="5">
        <v>117</v>
      </c>
      <c r="T2465" s="4">
        <v>2340</v>
      </c>
      <c r="U2465" s="26">
        <f t="shared" si="76"/>
        <v>40.46929577464789</v>
      </c>
      <c r="V2465" s="26">
        <f t="shared" si="77"/>
        <v>809.38591549295779</v>
      </c>
      <c r="Z2465" s="4">
        <v>16</v>
      </c>
      <c r="AA2465" s="26">
        <v>37.789946656161156</v>
      </c>
      <c r="AB2465" s="26">
        <v>2645.2962659312811</v>
      </c>
    </row>
    <row r="2466" spans="1:28" x14ac:dyDescent="0.25">
      <c r="A2466" s="5" t="s">
        <v>2752</v>
      </c>
      <c r="B2466" s="6" t="s">
        <v>1730</v>
      </c>
      <c r="C2466" s="6" t="s">
        <v>1151</v>
      </c>
      <c r="D2466" s="5">
        <v>1986</v>
      </c>
      <c r="E2466" s="5">
        <v>30</v>
      </c>
      <c r="F2466" s="5">
        <v>41</v>
      </c>
      <c r="G2466" s="5">
        <v>94005</v>
      </c>
      <c r="H2466" s="5" t="s">
        <v>2097</v>
      </c>
      <c r="I2466" s="7">
        <v>2.9</v>
      </c>
      <c r="J2466" s="5">
        <v>57</v>
      </c>
      <c r="K2466" s="5">
        <v>8</v>
      </c>
      <c r="L2466" s="5">
        <v>12</v>
      </c>
      <c r="M2466" s="5">
        <v>12</v>
      </c>
      <c r="N2466" s="5">
        <v>7</v>
      </c>
      <c r="O2466" s="5">
        <v>24</v>
      </c>
      <c r="P2466" s="5">
        <v>36</v>
      </c>
      <c r="Q2466" s="5">
        <v>36</v>
      </c>
      <c r="R2466" s="5">
        <v>21</v>
      </c>
      <c r="S2466" s="5">
        <v>117</v>
      </c>
      <c r="T2466" s="4">
        <v>6669</v>
      </c>
      <c r="U2466" s="26">
        <f t="shared" si="76"/>
        <v>37.648545377885533</v>
      </c>
      <c r="V2466" s="26">
        <f t="shared" si="77"/>
        <v>2145.9670865394755</v>
      </c>
      <c r="Z2466" s="4">
        <v>13</v>
      </c>
      <c r="AA2466" s="26">
        <v>10.300040054638632</v>
      </c>
      <c r="AB2466" s="26">
        <v>731.30284387934284</v>
      </c>
    </row>
    <row r="2467" spans="1:28" x14ac:dyDescent="0.25">
      <c r="A2467" s="5" t="s">
        <v>1217</v>
      </c>
      <c r="B2467" s="6" t="s">
        <v>1150</v>
      </c>
      <c r="C2467" s="6" t="s">
        <v>1151</v>
      </c>
      <c r="D2467" s="5">
        <v>2012</v>
      </c>
      <c r="E2467" s="5">
        <v>4</v>
      </c>
      <c r="F2467" s="5">
        <v>12</v>
      </c>
      <c r="G2467" s="5">
        <v>95501</v>
      </c>
      <c r="H2467" s="5" t="s">
        <v>1152</v>
      </c>
      <c r="I2467" s="7">
        <v>5.9</v>
      </c>
      <c r="J2467" s="5">
        <v>44</v>
      </c>
      <c r="K2467" s="5">
        <v>4</v>
      </c>
      <c r="L2467" s="5">
        <v>30</v>
      </c>
      <c r="M2467" s="5">
        <v>6</v>
      </c>
      <c r="N2467" s="5">
        <v>0</v>
      </c>
      <c r="O2467" s="5">
        <v>12</v>
      </c>
      <c r="P2467" s="5">
        <v>90</v>
      </c>
      <c r="Q2467" s="5">
        <v>18</v>
      </c>
      <c r="R2467" s="5">
        <v>0</v>
      </c>
      <c r="S2467" s="5">
        <v>120</v>
      </c>
      <c r="T2467" s="4">
        <v>5280</v>
      </c>
      <c r="U2467" s="26">
        <f t="shared" si="76"/>
        <v>42.845144356955387</v>
      </c>
      <c r="V2467" s="26">
        <f t="shared" si="77"/>
        <v>1885.1863517060369</v>
      </c>
      <c r="Z2467" s="4">
        <v>19</v>
      </c>
      <c r="AA2467" s="26">
        <v>18.478418498745455</v>
      </c>
      <c r="AB2467" s="26">
        <v>923.92092493727273</v>
      </c>
    </row>
    <row r="2468" spans="1:28" x14ac:dyDescent="0.25">
      <c r="A2468" s="5" t="s">
        <v>1291</v>
      </c>
      <c r="B2468" s="6" t="s">
        <v>1150</v>
      </c>
      <c r="C2468" s="6" t="s">
        <v>1151</v>
      </c>
      <c r="D2468" s="5">
        <v>2004</v>
      </c>
      <c r="E2468" s="5">
        <v>12</v>
      </c>
      <c r="F2468" s="5">
        <v>19</v>
      </c>
      <c r="G2468" s="5">
        <v>91342</v>
      </c>
      <c r="H2468" s="5" t="s">
        <v>1152</v>
      </c>
      <c r="I2468" s="7">
        <v>6</v>
      </c>
      <c r="J2468" s="5">
        <v>100</v>
      </c>
      <c r="K2468" s="5">
        <v>10</v>
      </c>
      <c r="L2468" s="5">
        <v>10</v>
      </c>
      <c r="M2468" s="5">
        <v>10</v>
      </c>
      <c r="N2468" s="5">
        <v>10</v>
      </c>
      <c r="O2468" s="5">
        <v>30</v>
      </c>
      <c r="P2468" s="5">
        <v>30</v>
      </c>
      <c r="Q2468" s="5">
        <v>30</v>
      </c>
      <c r="R2468" s="5">
        <v>30</v>
      </c>
      <c r="S2468" s="5">
        <v>120</v>
      </c>
      <c r="T2468" s="4">
        <v>12000</v>
      </c>
      <c r="U2468" s="26">
        <f t="shared" si="76"/>
        <v>41.661668183778097</v>
      </c>
      <c r="V2468" s="26">
        <f t="shared" si="77"/>
        <v>4166.1668183778102</v>
      </c>
      <c r="Z2468" s="4">
        <v>9</v>
      </c>
      <c r="AA2468" s="26">
        <v>38.050511126439638</v>
      </c>
      <c r="AB2468" s="26">
        <v>3805.0511126439637</v>
      </c>
    </row>
    <row r="2469" spans="1:28" x14ac:dyDescent="0.25">
      <c r="A2469" s="5" t="s">
        <v>1304</v>
      </c>
      <c r="B2469" s="6" t="s">
        <v>1150</v>
      </c>
      <c r="C2469" s="6" t="s">
        <v>1151</v>
      </c>
      <c r="D2469" s="5">
        <v>2009</v>
      </c>
      <c r="E2469" s="5">
        <v>7</v>
      </c>
      <c r="F2469" s="5">
        <v>20</v>
      </c>
      <c r="G2469" s="5">
        <v>93644</v>
      </c>
      <c r="H2469" s="5" t="s">
        <v>1152</v>
      </c>
      <c r="I2469" s="7">
        <v>2.2999999999999998</v>
      </c>
      <c r="J2469" s="5">
        <v>14</v>
      </c>
      <c r="K2469" s="5">
        <v>5</v>
      </c>
      <c r="L2469" s="5">
        <v>15</v>
      </c>
      <c r="M2469" s="5">
        <v>20</v>
      </c>
      <c r="N2469" s="5">
        <v>0</v>
      </c>
      <c r="O2469" s="5">
        <v>15</v>
      </c>
      <c r="P2469" s="5">
        <v>45</v>
      </c>
      <c r="Q2469" s="5">
        <v>60</v>
      </c>
      <c r="R2469" s="5">
        <v>0</v>
      </c>
      <c r="S2469" s="5">
        <v>120</v>
      </c>
      <c r="T2469" s="4">
        <v>1680</v>
      </c>
      <c r="U2469" s="26">
        <f t="shared" si="76"/>
        <v>42.41228008691386</v>
      </c>
      <c r="V2469" s="26">
        <f t="shared" si="77"/>
        <v>593.771921216794</v>
      </c>
      <c r="Z2469" s="4">
        <v>11</v>
      </c>
      <c r="AA2469" s="26">
        <v>19.165601996006647</v>
      </c>
      <c r="AB2469" s="26">
        <v>1916.5601996006646</v>
      </c>
    </row>
    <row r="2470" spans="1:28" x14ac:dyDescent="0.25">
      <c r="A2470" s="5" t="s">
        <v>1327</v>
      </c>
      <c r="B2470" s="6" t="s">
        <v>1150</v>
      </c>
      <c r="C2470" s="6" t="s">
        <v>1151</v>
      </c>
      <c r="D2470" s="5">
        <v>2006</v>
      </c>
      <c r="E2470" s="5">
        <v>10</v>
      </c>
      <c r="F2470" s="5">
        <v>29</v>
      </c>
      <c r="G2470" s="5">
        <v>95959</v>
      </c>
      <c r="H2470" s="5" t="s">
        <v>1152</v>
      </c>
      <c r="I2470" s="7">
        <v>1.9</v>
      </c>
      <c r="J2470" s="5">
        <v>30</v>
      </c>
      <c r="K2470" s="5">
        <v>10</v>
      </c>
      <c r="L2470" s="5">
        <v>20</v>
      </c>
      <c r="M2470" s="5">
        <v>10</v>
      </c>
      <c r="N2470" s="5">
        <v>0</v>
      </c>
      <c r="O2470" s="5">
        <v>30</v>
      </c>
      <c r="P2470" s="5">
        <v>60</v>
      </c>
      <c r="Q2470" s="5">
        <v>30</v>
      </c>
      <c r="R2470" s="5">
        <v>0</v>
      </c>
      <c r="S2470" s="5">
        <v>120</v>
      </c>
      <c r="T2470" s="4">
        <v>3600</v>
      </c>
      <c r="U2470" s="26">
        <f t="shared" si="76"/>
        <v>41.966420034149117</v>
      </c>
      <c r="V2470" s="26">
        <f t="shared" si="77"/>
        <v>1258.9926010244735</v>
      </c>
      <c r="Z2470" s="4">
        <v>12</v>
      </c>
      <c r="AA2470" s="26">
        <v>46.171754937421532</v>
      </c>
      <c r="AB2470" s="26">
        <v>3739.9121499311441</v>
      </c>
    </row>
    <row r="2471" spans="1:28" x14ac:dyDescent="0.25">
      <c r="A2471" s="5" t="s">
        <v>1481</v>
      </c>
      <c r="B2471" s="6" t="s">
        <v>1150</v>
      </c>
      <c r="C2471" s="6" t="s">
        <v>1151</v>
      </c>
      <c r="D2471" s="5">
        <v>2009</v>
      </c>
      <c r="E2471" s="5">
        <v>7</v>
      </c>
      <c r="F2471" s="5">
        <v>37</v>
      </c>
      <c r="G2471" s="5">
        <v>92054</v>
      </c>
      <c r="H2471" s="5" t="s">
        <v>1152</v>
      </c>
      <c r="I2471" s="7">
        <v>1.8</v>
      </c>
      <c r="J2471" s="5">
        <v>49</v>
      </c>
      <c r="K2471" s="5">
        <v>10</v>
      </c>
      <c r="L2471" s="5">
        <v>12</v>
      </c>
      <c r="M2471" s="5">
        <v>10</v>
      </c>
      <c r="N2471" s="5">
        <v>8</v>
      </c>
      <c r="O2471" s="5">
        <v>30</v>
      </c>
      <c r="P2471" s="5">
        <v>36</v>
      </c>
      <c r="Q2471" s="5">
        <v>30</v>
      </c>
      <c r="R2471" s="5">
        <v>24</v>
      </c>
      <c r="S2471" s="5">
        <v>120</v>
      </c>
      <c r="T2471" s="4">
        <v>5880</v>
      </c>
      <c r="U2471" s="26">
        <f t="shared" si="76"/>
        <v>42.41228008691386</v>
      </c>
      <c r="V2471" s="26">
        <f t="shared" si="77"/>
        <v>2078.201724258779</v>
      </c>
      <c r="Z2471" s="4">
        <v>4</v>
      </c>
      <c r="AA2471" s="26">
        <v>17.453890503291213</v>
      </c>
      <c r="AB2471" s="26">
        <v>523.61671509873634</v>
      </c>
    </row>
    <row r="2472" spans="1:28" x14ac:dyDescent="0.25">
      <c r="A2472" s="5" t="s">
        <v>1545</v>
      </c>
      <c r="B2472" s="6" t="s">
        <v>1150</v>
      </c>
      <c r="C2472" s="6" t="s">
        <v>1151</v>
      </c>
      <c r="D2472" s="5">
        <v>2007</v>
      </c>
      <c r="E2472" s="5">
        <v>9</v>
      </c>
      <c r="F2472" s="5">
        <v>42</v>
      </c>
      <c r="G2472" s="5">
        <v>93427</v>
      </c>
      <c r="H2472" s="5" t="s">
        <v>1152</v>
      </c>
      <c r="I2472" s="7">
        <v>0</v>
      </c>
      <c r="J2472" s="5">
        <v>1</v>
      </c>
      <c r="K2472" s="5">
        <v>15</v>
      </c>
      <c r="L2472" s="5">
        <v>15</v>
      </c>
      <c r="M2472" s="5">
        <v>5</v>
      </c>
      <c r="N2472" s="5">
        <v>5</v>
      </c>
      <c r="O2472" s="5">
        <v>45</v>
      </c>
      <c r="P2472" s="5">
        <v>45</v>
      </c>
      <c r="Q2472" s="5">
        <v>15</v>
      </c>
      <c r="R2472" s="5">
        <v>15</v>
      </c>
      <c r="S2472" s="5">
        <v>120</v>
      </c>
      <c r="T2472" s="4">
        <v>120</v>
      </c>
      <c r="U2472" s="26">
        <f t="shared" si="76"/>
        <v>42.116519974515683</v>
      </c>
      <c r="V2472" s="26">
        <f t="shared" si="77"/>
        <v>42.116519974515683</v>
      </c>
      <c r="Z2472" s="4">
        <v>13</v>
      </c>
      <c r="AA2472" s="26">
        <v>45.062675239044019</v>
      </c>
      <c r="AB2472" s="26">
        <v>2253.133761952201</v>
      </c>
    </row>
    <row r="2473" spans="1:28" x14ac:dyDescent="0.25">
      <c r="A2473" s="5" t="s">
        <v>1561</v>
      </c>
      <c r="B2473" s="6" t="s">
        <v>1150</v>
      </c>
      <c r="C2473" s="6" t="s">
        <v>1151</v>
      </c>
      <c r="D2473" s="5">
        <v>2007</v>
      </c>
      <c r="E2473" s="5">
        <v>9</v>
      </c>
      <c r="F2473" s="5">
        <v>43</v>
      </c>
      <c r="G2473" s="5">
        <v>95118</v>
      </c>
      <c r="H2473" s="5" t="s">
        <v>1152</v>
      </c>
      <c r="I2473" s="7">
        <v>1</v>
      </c>
      <c r="J2473" s="5">
        <v>15</v>
      </c>
      <c r="K2473" s="5">
        <v>12</v>
      </c>
      <c r="L2473" s="5">
        <v>8</v>
      </c>
      <c r="M2473" s="5">
        <v>12</v>
      </c>
      <c r="N2473" s="5">
        <v>8</v>
      </c>
      <c r="O2473" s="5">
        <v>36</v>
      </c>
      <c r="P2473" s="5">
        <v>24</v>
      </c>
      <c r="Q2473" s="5">
        <v>36</v>
      </c>
      <c r="R2473" s="5">
        <v>24</v>
      </c>
      <c r="S2473" s="5">
        <v>120</v>
      </c>
      <c r="T2473" s="4">
        <v>1800</v>
      </c>
      <c r="U2473" s="26">
        <f t="shared" si="76"/>
        <v>42.116519974515683</v>
      </c>
      <c r="V2473" s="26">
        <f t="shared" si="77"/>
        <v>631.74779961773527</v>
      </c>
      <c r="Z2473" s="4">
        <v>12</v>
      </c>
      <c r="AA2473" s="26">
        <v>12.825487482617092</v>
      </c>
      <c r="AB2473" s="26">
        <v>1090.1664360224529</v>
      </c>
    </row>
    <row r="2474" spans="1:28" x14ac:dyDescent="0.25">
      <c r="A2474" s="5" t="s">
        <v>1572</v>
      </c>
      <c r="B2474" s="6" t="s">
        <v>1150</v>
      </c>
      <c r="C2474" s="6" t="s">
        <v>1151</v>
      </c>
      <c r="D2474" s="5">
        <v>2000</v>
      </c>
      <c r="E2474" s="5">
        <v>16</v>
      </c>
      <c r="F2474" s="5">
        <v>44</v>
      </c>
      <c r="G2474" s="5">
        <v>95005</v>
      </c>
      <c r="H2474" s="5" t="s">
        <v>1152</v>
      </c>
      <c r="I2474" s="7">
        <v>1.9</v>
      </c>
      <c r="J2474" s="5">
        <v>10</v>
      </c>
      <c r="K2474" s="5">
        <v>10</v>
      </c>
      <c r="L2474" s="5">
        <v>10</v>
      </c>
      <c r="M2474" s="5">
        <v>10</v>
      </c>
      <c r="N2474" s="5">
        <v>10</v>
      </c>
      <c r="O2474" s="5">
        <v>30</v>
      </c>
      <c r="P2474" s="5">
        <v>30</v>
      </c>
      <c r="Q2474" s="5">
        <v>30</v>
      </c>
      <c r="R2474" s="5">
        <v>30</v>
      </c>
      <c r="S2474" s="5">
        <v>120</v>
      </c>
      <c r="T2474" s="4">
        <v>1200</v>
      </c>
      <c r="U2474" s="26">
        <f t="shared" si="76"/>
        <v>41.03329910517823</v>
      </c>
      <c r="V2474" s="26">
        <f t="shared" si="77"/>
        <v>410.3329910517823</v>
      </c>
      <c r="Z2474" s="4">
        <v>12</v>
      </c>
      <c r="AA2474" s="26">
        <v>41.041559944374697</v>
      </c>
      <c r="AB2474" s="26">
        <v>820.83119888749388</v>
      </c>
    </row>
    <row r="2475" spans="1:28" x14ac:dyDescent="0.25">
      <c r="A2475" s="5" t="s">
        <v>1573</v>
      </c>
      <c r="B2475" s="6" t="s">
        <v>1150</v>
      </c>
      <c r="C2475" s="6" t="s">
        <v>1151</v>
      </c>
      <c r="D2475" s="5">
        <v>2005</v>
      </c>
      <c r="E2475" s="5">
        <v>11</v>
      </c>
      <c r="F2475" s="5">
        <v>44</v>
      </c>
      <c r="G2475" s="5">
        <v>95062</v>
      </c>
      <c r="H2475" s="5" t="s">
        <v>1152</v>
      </c>
      <c r="I2475" s="7">
        <v>6.2</v>
      </c>
      <c r="J2475" s="5">
        <v>100</v>
      </c>
      <c r="K2475" s="5">
        <v>14</v>
      </c>
      <c r="L2475" s="5">
        <v>10</v>
      </c>
      <c r="M2475" s="5">
        <v>8</v>
      </c>
      <c r="N2475" s="5">
        <v>8</v>
      </c>
      <c r="O2475" s="5">
        <v>42</v>
      </c>
      <c r="P2475" s="5">
        <v>30</v>
      </c>
      <c r="Q2475" s="5">
        <v>24</v>
      </c>
      <c r="R2475" s="5">
        <v>24</v>
      </c>
      <c r="S2475" s="5">
        <v>120</v>
      </c>
      <c r="T2475" s="4">
        <v>12000</v>
      </c>
      <c r="U2475" s="26">
        <f t="shared" si="76"/>
        <v>41.814810401124966</v>
      </c>
      <c r="V2475" s="26">
        <f t="shared" si="77"/>
        <v>4181.4810401124969</v>
      </c>
      <c r="Z2475" s="4">
        <v>11</v>
      </c>
      <c r="AA2475" s="26">
        <v>25.55413599467553</v>
      </c>
      <c r="AB2475" s="26">
        <v>766.62407984026595</v>
      </c>
    </row>
    <row r="2476" spans="1:28" x14ac:dyDescent="0.25">
      <c r="A2476" s="5" t="s">
        <v>1597</v>
      </c>
      <c r="B2476" s="6" t="s">
        <v>1150</v>
      </c>
      <c r="C2476" s="6" t="s">
        <v>1151</v>
      </c>
      <c r="D2476" s="5">
        <v>2003</v>
      </c>
      <c r="E2476" s="5">
        <v>13</v>
      </c>
      <c r="F2476" s="5">
        <v>49</v>
      </c>
      <c r="G2476" s="5">
        <v>95442</v>
      </c>
      <c r="H2476" s="5" t="s">
        <v>1152</v>
      </c>
      <c r="I2476" s="7">
        <v>4.9000000000000004</v>
      </c>
      <c r="J2476" s="5">
        <v>46</v>
      </c>
      <c r="K2476" s="5">
        <v>14</v>
      </c>
      <c r="L2476" s="5">
        <v>10</v>
      </c>
      <c r="M2476" s="5">
        <v>14</v>
      </c>
      <c r="N2476" s="5">
        <v>2</v>
      </c>
      <c r="O2476" s="5">
        <v>42</v>
      </c>
      <c r="P2476" s="5">
        <v>30</v>
      </c>
      <c r="Q2476" s="5">
        <v>42</v>
      </c>
      <c r="R2476" s="5">
        <v>6</v>
      </c>
      <c r="S2476" s="5">
        <v>120</v>
      </c>
      <c r="T2476" s="4">
        <v>5520</v>
      </c>
      <c r="U2476" s="26">
        <f t="shared" si="76"/>
        <v>41.506970025279884</v>
      </c>
      <c r="V2476" s="26">
        <f t="shared" si="77"/>
        <v>1909.3206211628747</v>
      </c>
      <c r="Z2476" s="4">
        <v>13</v>
      </c>
      <c r="AA2476" s="26">
        <v>6.4375250341491457</v>
      </c>
      <c r="AB2476" s="26">
        <v>103.00040054638633</v>
      </c>
    </row>
    <row r="2477" spans="1:28" x14ac:dyDescent="0.25">
      <c r="A2477" s="5" t="s">
        <v>2044</v>
      </c>
      <c r="B2477" s="6" t="s">
        <v>1643</v>
      </c>
      <c r="C2477" s="6" t="s">
        <v>1644</v>
      </c>
      <c r="D2477" s="5">
        <v>2014</v>
      </c>
      <c r="E2477" s="5">
        <v>2</v>
      </c>
      <c r="F2477" s="5">
        <v>36</v>
      </c>
      <c r="G2477" s="5">
        <v>92311</v>
      </c>
      <c r="H2477" s="5" t="s">
        <v>1645</v>
      </c>
      <c r="I2477" s="7">
        <v>2</v>
      </c>
      <c r="J2477" s="5">
        <v>30</v>
      </c>
      <c r="K2477" s="5">
        <v>10</v>
      </c>
      <c r="L2477" s="5">
        <v>10</v>
      </c>
      <c r="M2477" s="5">
        <v>10</v>
      </c>
      <c r="N2477" s="5">
        <v>10</v>
      </c>
      <c r="O2477" s="5">
        <v>30</v>
      </c>
      <c r="P2477" s="5">
        <v>30</v>
      </c>
      <c r="Q2477" s="5">
        <v>30</v>
      </c>
      <c r="R2477" s="5">
        <v>30</v>
      </c>
      <c r="S2477" s="5">
        <v>120</v>
      </c>
      <c r="T2477" s="4">
        <v>3600</v>
      </c>
      <c r="U2477" s="26">
        <f t="shared" si="76"/>
        <v>43.126778547975192</v>
      </c>
      <c r="V2477" s="26">
        <f t="shared" si="77"/>
        <v>1293.8033564392558</v>
      </c>
      <c r="Z2477" s="4">
        <v>7</v>
      </c>
      <c r="AA2477" s="26">
        <v>7.5564390052079826</v>
      </c>
      <c r="AB2477" s="26">
        <v>105.79014607291175</v>
      </c>
    </row>
    <row r="2478" spans="1:28" x14ac:dyDescent="0.25">
      <c r="A2478" s="5" t="s">
        <v>441</v>
      </c>
      <c r="B2478" s="6" t="s">
        <v>1643</v>
      </c>
      <c r="C2478" s="6" t="s">
        <v>1644</v>
      </c>
      <c r="D2478" s="5">
        <v>2014</v>
      </c>
      <c r="E2478" s="5">
        <v>2</v>
      </c>
      <c r="F2478" s="5">
        <v>50</v>
      </c>
      <c r="G2478" s="5">
        <v>95351</v>
      </c>
      <c r="H2478" s="5" t="s">
        <v>1370</v>
      </c>
      <c r="I2478" s="7">
        <v>4</v>
      </c>
      <c r="J2478" s="5">
        <v>11</v>
      </c>
      <c r="K2478" s="5">
        <v>10</v>
      </c>
      <c r="L2478" s="5">
        <v>10</v>
      </c>
      <c r="M2478" s="5">
        <v>10</v>
      </c>
      <c r="N2478" s="5">
        <v>10</v>
      </c>
      <c r="O2478" s="5">
        <v>30</v>
      </c>
      <c r="P2478" s="5">
        <v>30</v>
      </c>
      <c r="Q2478" s="5">
        <v>30</v>
      </c>
      <c r="R2478" s="5">
        <v>30</v>
      </c>
      <c r="S2478" s="5">
        <v>120</v>
      </c>
      <c r="T2478" s="4">
        <v>1320</v>
      </c>
      <c r="U2478" s="26">
        <f t="shared" si="76"/>
        <v>43.126778547975192</v>
      </c>
      <c r="V2478" s="26">
        <f t="shared" si="77"/>
        <v>474.39456402772714</v>
      </c>
      <c r="Z2478" s="4">
        <v>7</v>
      </c>
      <c r="AA2478" s="26">
        <v>47.857447032983892</v>
      </c>
      <c r="AB2478" s="26">
        <v>3637.1659745067759</v>
      </c>
    </row>
    <row r="2479" spans="1:28" x14ac:dyDescent="0.25">
      <c r="A2479" s="5" t="s">
        <v>0</v>
      </c>
      <c r="B2479" s="6" t="s">
        <v>1643</v>
      </c>
      <c r="C2479" s="6" t="s">
        <v>1644</v>
      </c>
      <c r="D2479" s="5">
        <v>2012</v>
      </c>
      <c r="E2479" s="5">
        <v>4</v>
      </c>
      <c r="F2479" s="5">
        <v>33</v>
      </c>
      <c r="G2479" s="5">
        <v>92544</v>
      </c>
      <c r="H2479" s="5" t="s">
        <v>1370</v>
      </c>
      <c r="I2479" s="7">
        <v>4</v>
      </c>
      <c r="J2479" s="5">
        <v>60</v>
      </c>
      <c r="K2479" s="5">
        <v>10</v>
      </c>
      <c r="L2479" s="5">
        <v>10</v>
      </c>
      <c r="M2479" s="5">
        <v>10</v>
      </c>
      <c r="N2479" s="5">
        <v>10</v>
      </c>
      <c r="O2479" s="5">
        <v>30</v>
      </c>
      <c r="P2479" s="5">
        <v>30</v>
      </c>
      <c r="Q2479" s="5">
        <v>30</v>
      </c>
      <c r="R2479" s="5">
        <v>30</v>
      </c>
      <c r="S2479" s="5">
        <v>120</v>
      </c>
      <c r="T2479" s="4">
        <v>7200</v>
      </c>
      <c r="U2479" s="26">
        <f t="shared" si="76"/>
        <v>42.845144356955387</v>
      </c>
      <c r="V2479" s="26">
        <f t="shared" si="77"/>
        <v>2570.7086614173231</v>
      </c>
      <c r="Z2479" s="4">
        <v>15</v>
      </c>
      <c r="AA2479" s="26">
        <v>15.573324450833612</v>
      </c>
      <c r="AB2479" s="26">
        <v>155.73324450833613</v>
      </c>
    </row>
    <row r="2480" spans="1:28" x14ac:dyDescent="0.25">
      <c r="A2480" s="5" t="s">
        <v>2910</v>
      </c>
      <c r="B2480" s="6" t="s">
        <v>1643</v>
      </c>
      <c r="C2480" s="6" t="s">
        <v>1644</v>
      </c>
      <c r="D2480" s="5">
        <v>2010</v>
      </c>
      <c r="E2480" s="5">
        <v>6</v>
      </c>
      <c r="F2480" s="5">
        <v>1</v>
      </c>
      <c r="G2480" s="5">
        <v>94577</v>
      </c>
      <c r="H2480" s="5" t="s">
        <v>1370</v>
      </c>
      <c r="I2480" s="7">
        <v>5</v>
      </c>
      <c r="J2480" s="5">
        <v>40</v>
      </c>
      <c r="K2480" s="5">
        <v>10</v>
      </c>
      <c r="L2480" s="5">
        <v>10</v>
      </c>
      <c r="M2480" s="5">
        <v>10</v>
      </c>
      <c r="N2480" s="5">
        <v>10</v>
      </c>
      <c r="O2480" s="5">
        <v>30</v>
      </c>
      <c r="P2480" s="5">
        <v>30</v>
      </c>
      <c r="Q2480" s="5">
        <v>30</v>
      </c>
      <c r="R2480" s="5">
        <v>30</v>
      </c>
      <c r="S2480" s="5">
        <v>120</v>
      </c>
      <c r="T2480" s="4">
        <v>4800</v>
      </c>
      <c r="U2480" s="26">
        <f t="shared" si="76"/>
        <v>42.557983818469268</v>
      </c>
      <c r="V2480" s="26">
        <f t="shared" si="77"/>
        <v>1702.3193527387707</v>
      </c>
      <c r="Z2480" s="4">
        <v>16</v>
      </c>
      <c r="AA2480" s="26">
        <v>13.031016088331434</v>
      </c>
      <c r="AB2480" s="26">
        <v>338.80641829661727</v>
      </c>
    </row>
    <row r="2481" spans="1:28" x14ac:dyDescent="0.25">
      <c r="A2481" s="5" t="s">
        <v>1944</v>
      </c>
      <c r="B2481" s="6" t="s">
        <v>1643</v>
      </c>
      <c r="C2481" s="6" t="s">
        <v>1644</v>
      </c>
      <c r="D2481" s="5">
        <v>2009</v>
      </c>
      <c r="E2481" s="5">
        <v>7</v>
      </c>
      <c r="F2481" s="5">
        <v>30</v>
      </c>
      <c r="G2481" s="5">
        <v>92887</v>
      </c>
      <c r="H2481" s="5" t="s">
        <v>1645</v>
      </c>
      <c r="I2481" s="7">
        <v>3.8</v>
      </c>
      <c r="J2481" s="5">
        <v>52</v>
      </c>
      <c r="K2481" s="5">
        <v>10</v>
      </c>
      <c r="L2481" s="5">
        <v>0</v>
      </c>
      <c r="M2481" s="5">
        <v>10</v>
      </c>
      <c r="N2481" s="5">
        <v>20</v>
      </c>
      <c r="O2481" s="5">
        <v>30</v>
      </c>
      <c r="P2481" s="5">
        <v>0</v>
      </c>
      <c r="Q2481" s="5">
        <v>30</v>
      </c>
      <c r="R2481" s="5">
        <v>60</v>
      </c>
      <c r="S2481" s="5">
        <v>120</v>
      </c>
      <c r="T2481" s="4">
        <v>6240</v>
      </c>
      <c r="U2481" s="26">
        <f t="shared" si="76"/>
        <v>42.41228008691386</v>
      </c>
      <c r="V2481" s="26">
        <f t="shared" si="77"/>
        <v>2205.4385645195207</v>
      </c>
      <c r="Z2481" s="4">
        <v>10</v>
      </c>
      <c r="AA2481" s="26">
        <v>30.551406040767745</v>
      </c>
      <c r="AB2481" s="26">
        <v>1527.5703020383871</v>
      </c>
    </row>
    <row r="2482" spans="1:28" x14ac:dyDescent="0.25">
      <c r="A2482" s="5" t="s">
        <v>2898</v>
      </c>
      <c r="B2482" s="6" t="s">
        <v>1643</v>
      </c>
      <c r="C2482" s="6" t="s">
        <v>1644</v>
      </c>
      <c r="D2482" s="5">
        <v>2008</v>
      </c>
      <c r="E2482" s="5">
        <v>8</v>
      </c>
      <c r="F2482" s="5">
        <v>1</v>
      </c>
      <c r="G2482" s="5">
        <v>94550</v>
      </c>
      <c r="H2482" s="5" t="s">
        <v>1370</v>
      </c>
      <c r="I2482" s="7">
        <v>5.8</v>
      </c>
      <c r="J2482" s="5">
        <v>60</v>
      </c>
      <c r="K2482" s="5">
        <v>8</v>
      </c>
      <c r="L2482" s="5">
        <v>2</v>
      </c>
      <c r="M2482" s="5">
        <v>15</v>
      </c>
      <c r="N2482" s="5">
        <v>15</v>
      </c>
      <c r="O2482" s="5">
        <v>24</v>
      </c>
      <c r="P2482" s="5">
        <v>6</v>
      </c>
      <c r="Q2482" s="5">
        <v>45</v>
      </c>
      <c r="R2482" s="5">
        <v>45</v>
      </c>
      <c r="S2482" s="5">
        <v>120</v>
      </c>
      <c r="T2482" s="4">
        <v>7200</v>
      </c>
      <c r="U2482" s="26">
        <f t="shared" si="76"/>
        <v>42.265132660248888</v>
      </c>
      <c r="V2482" s="26">
        <f t="shared" si="77"/>
        <v>2535.9079596149331</v>
      </c>
      <c r="Z2482" s="4">
        <v>12</v>
      </c>
      <c r="AA2482" s="26">
        <v>23.085877468710766</v>
      </c>
      <c r="AB2482" s="26">
        <v>577.14693671776911</v>
      </c>
    </row>
    <row r="2483" spans="1:28" x14ac:dyDescent="0.25">
      <c r="A2483" s="5" t="s">
        <v>3408</v>
      </c>
      <c r="B2483" s="6" t="s">
        <v>1660</v>
      </c>
      <c r="C2483" s="6" t="s">
        <v>1151</v>
      </c>
      <c r="D2483" s="5">
        <v>2008</v>
      </c>
      <c r="E2483" s="5">
        <v>8</v>
      </c>
      <c r="F2483" s="5">
        <v>33</v>
      </c>
      <c r="G2483" s="5">
        <v>92596</v>
      </c>
      <c r="H2483" s="5" t="s">
        <v>1370</v>
      </c>
      <c r="I2483" s="7">
        <v>8</v>
      </c>
      <c r="J2483" s="5">
        <v>50</v>
      </c>
      <c r="K2483" s="5">
        <v>5</v>
      </c>
      <c r="L2483" s="5">
        <v>0</v>
      </c>
      <c r="M2483" s="5">
        <v>10</v>
      </c>
      <c r="N2483" s="5">
        <v>25</v>
      </c>
      <c r="O2483" s="5">
        <v>15</v>
      </c>
      <c r="P2483" s="5">
        <v>0</v>
      </c>
      <c r="Q2483" s="5">
        <v>30</v>
      </c>
      <c r="R2483" s="5">
        <v>75</v>
      </c>
      <c r="S2483" s="5">
        <v>120</v>
      </c>
      <c r="T2483" s="4">
        <v>6000</v>
      </c>
      <c r="U2483" s="26">
        <f t="shared" si="76"/>
        <v>42.265132660248888</v>
      </c>
      <c r="V2483" s="26">
        <f t="shared" si="77"/>
        <v>2113.2566330124446</v>
      </c>
      <c r="Z2483" s="4">
        <v>10</v>
      </c>
      <c r="AA2483" s="26">
        <v>36.916282299261027</v>
      </c>
      <c r="AB2483" s="26">
        <v>2768.721172444577</v>
      </c>
    </row>
    <row r="2484" spans="1:28" x14ac:dyDescent="0.25">
      <c r="A2484" s="5" t="s">
        <v>1649</v>
      </c>
      <c r="B2484" s="6" t="s">
        <v>1643</v>
      </c>
      <c r="C2484" s="6" t="s">
        <v>1644</v>
      </c>
      <c r="D2484" s="5">
        <v>2007</v>
      </c>
      <c r="E2484" s="5">
        <v>9</v>
      </c>
      <c r="F2484" s="5">
        <v>1</v>
      </c>
      <c r="G2484" s="5">
        <v>94501</v>
      </c>
      <c r="H2484" s="5" t="s">
        <v>1645</v>
      </c>
      <c r="I2484" s="7">
        <v>1.7</v>
      </c>
      <c r="J2484" s="5">
        <v>14</v>
      </c>
      <c r="K2484" s="5">
        <v>10</v>
      </c>
      <c r="L2484" s="5">
        <v>20</v>
      </c>
      <c r="M2484" s="5">
        <v>8</v>
      </c>
      <c r="N2484" s="5">
        <v>2</v>
      </c>
      <c r="O2484" s="5">
        <v>30</v>
      </c>
      <c r="P2484" s="5">
        <v>60</v>
      </c>
      <c r="Q2484" s="5">
        <v>24</v>
      </c>
      <c r="R2484" s="5">
        <v>6</v>
      </c>
      <c r="S2484" s="5">
        <v>120</v>
      </c>
      <c r="T2484" s="4">
        <v>1680</v>
      </c>
      <c r="U2484" s="26">
        <f t="shared" si="76"/>
        <v>42.116519974515683</v>
      </c>
      <c r="V2484" s="26">
        <f t="shared" si="77"/>
        <v>589.63127964321961</v>
      </c>
      <c r="Z2484" s="4">
        <v>8</v>
      </c>
      <c r="AA2484" s="26">
        <v>12.63828590455193</v>
      </c>
      <c r="AB2484" s="26">
        <v>505.53143618207719</v>
      </c>
    </row>
    <row r="2485" spans="1:28" x14ac:dyDescent="0.25">
      <c r="A2485" s="5" t="s">
        <v>2936</v>
      </c>
      <c r="B2485" s="6" t="s">
        <v>1643</v>
      </c>
      <c r="C2485" s="6" t="s">
        <v>1644</v>
      </c>
      <c r="D2485" s="5">
        <v>2007</v>
      </c>
      <c r="E2485" s="5">
        <v>9</v>
      </c>
      <c r="F2485" s="5">
        <v>6</v>
      </c>
      <c r="G2485" s="5">
        <v>95932</v>
      </c>
      <c r="H2485" s="5" t="s">
        <v>1370</v>
      </c>
      <c r="I2485" s="7">
        <v>6</v>
      </c>
      <c r="J2485" s="5">
        <v>50</v>
      </c>
      <c r="K2485" s="5">
        <v>10</v>
      </c>
      <c r="L2485" s="5">
        <v>10</v>
      </c>
      <c r="M2485" s="5">
        <v>10</v>
      </c>
      <c r="N2485" s="5">
        <v>10</v>
      </c>
      <c r="O2485" s="5">
        <v>30</v>
      </c>
      <c r="P2485" s="5">
        <v>30</v>
      </c>
      <c r="Q2485" s="5">
        <v>30</v>
      </c>
      <c r="R2485" s="5">
        <v>30</v>
      </c>
      <c r="S2485" s="5">
        <v>120</v>
      </c>
      <c r="T2485" s="4">
        <v>6000</v>
      </c>
      <c r="U2485" s="26">
        <f t="shared" si="76"/>
        <v>42.116519974515683</v>
      </c>
      <c r="V2485" s="26">
        <f t="shared" si="77"/>
        <v>2105.8259987257843</v>
      </c>
      <c r="Z2485" s="4">
        <v>12</v>
      </c>
      <c r="AA2485" s="26">
        <v>7.6952924895702557</v>
      </c>
      <c r="AB2485" s="26">
        <v>76.952924895702552</v>
      </c>
    </row>
    <row r="2486" spans="1:28" x14ac:dyDescent="0.25">
      <c r="A2486" s="5" t="s">
        <v>3221</v>
      </c>
      <c r="B2486" s="6" t="s">
        <v>1643</v>
      </c>
      <c r="C2486" s="6" t="s">
        <v>1644</v>
      </c>
      <c r="D2486" s="5">
        <v>2007</v>
      </c>
      <c r="E2486" s="5">
        <v>9</v>
      </c>
      <c r="F2486" s="5">
        <v>21</v>
      </c>
      <c r="G2486" s="5">
        <v>94947</v>
      </c>
      <c r="H2486" s="5" t="s">
        <v>1370</v>
      </c>
      <c r="I2486" s="7">
        <v>7.9</v>
      </c>
      <c r="J2486" s="5">
        <v>62</v>
      </c>
      <c r="K2486" s="5">
        <v>10</v>
      </c>
      <c r="L2486" s="5">
        <v>0</v>
      </c>
      <c r="M2486" s="5">
        <v>10</v>
      </c>
      <c r="N2486" s="5">
        <v>20</v>
      </c>
      <c r="O2486" s="5">
        <v>30</v>
      </c>
      <c r="P2486" s="5">
        <v>0</v>
      </c>
      <c r="Q2486" s="5">
        <v>30</v>
      </c>
      <c r="R2486" s="5">
        <v>60</v>
      </c>
      <c r="S2486" s="5">
        <v>120</v>
      </c>
      <c r="T2486" s="4">
        <v>7440</v>
      </c>
      <c r="U2486" s="26">
        <f t="shared" si="76"/>
        <v>42.116519974515683</v>
      </c>
      <c r="V2486" s="26">
        <f t="shared" si="77"/>
        <v>2611.2242384199722</v>
      </c>
      <c r="Z2486" s="4">
        <v>12</v>
      </c>
      <c r="AA2486" s="26">
        <v>39.759011196112986</v>
      </c>
      <c r="AB2486" s="26">
        <v>3975.9011196112988</v>
      </c>
    </row>
    <row r="2487" spans="1:28" x14ac:dyDescent="0.25">
      <c r="A2487" s="5" t="s">
        <v>280</v>
      </c>
      <c r="B2487" s="6" t="s">
        <v>1643</v>
      </c>
      <c r="C2487" s="6" t="s">
        <v>1644</v>
      </c>
      <c r="D2487" s="5">
        <v>2007</v>
      </c>
      <c r="E2487" s="5">
        <v>9</v>
      </c>
      <c r="F2487" s="5">
        <v>41</v>
      </c>
      <c r="G2487" s="5">
        <v>94010</v>
      </c>
      <c r="H2487" s="5" t="s">
        <v>1370</v>
      </c>
      <c r="I2487" s="7">
        <v>1.4</v>
      </c>
      <c r="J2487" s="5">
        <v>3</v>
      </c>
      <c r="K2487" s="5">
        <v>12</v>
      </c>
      <c r="L2487" s="5">
        <v>8</v>
      </c>
      <c r="M2487" s="5">
        <v>12</v>
      </c>
      <c r="N2487" s="5">
        <v>8</v>
      </c>
      <c r="O2487" s="5">
        <v>36</v>
      </c>
      <c r="P2487" s="5">
        <v>24</v>
      </c>
      <c r="Q2487" s="5">
        <v>36</v>
      </c>
      <c r="R2487" s="5">
        <v>24</v>
      </c>
      <c r="S2487" s="5">
        <v>120</v>
      </c>
      <c r="T2487" s="4">
        <v>360</v>
      </c>
      <c r="U2487" s="26">
        <f t="shared" si="76"/>
        <v>42.116519974515683</v>
      </c>
      <c r="V2487" s="26">
        <f t="shared" si="77"/>
        <v>126.34955992354705</v>
      </c>
      <c r="Z2487" s="4">
        <v>15</v>
      </c>
      <c r="AA2487" s="26">
        <v>10.38221630055574</v>
      </c>
      <c r="AB2487" s="26">
        <v>311.4664890166722</v>
      </c>
    </row>
    <row r="2488" spans="1:28" x14ac:dyDescent="0.25">
      <c r="A2488" s="5" t="s">
        <v>352</v>
      </c>
      <c r="B2488" s="6" t="s">
        <v>1643</v>
      </c>
      <c r="C2488" s="6" t="s">
        <v>1644</v>
      </c>
      <c r="D2488" s="5">
        <v>2007</v>
      </c>
      <c r="E2488" s="5">
        <v>9</v>
      </c>
      <c r="F2488" s="5">
        <v>43</v>
      </c>
      <c r="G2488" s="5">
        <v>95126</v>
      </c>
      <c r="H2488" s="5" t="s">
        <v>1370</v>
      </c>
      <c r="I2488" s="7">
        <v>3</v>
      </c>
      <c r="J2488" s="5">
        <v>60</v>
      </c>
      <c r="K2488" s="5">
        <v>10</v>
      </c>
      <c r="L2488" s="5">
        <v>10</v>
      </c>
      <c r="M2488" s="5">
        <v>10</v>
      </c>
      <c r="N2488" s="5">
        <v>10</v>
      </c>
      <c r="O2488" s="5">
        <v>30</v>
      </c>
      <c r="P2488" s="5">
        <v>30</v>
      </c>
      <c r="Q2488" s="5">
        <v>30</v>
      </c>
      <c r="R2488" s="5">
        <v>30</v>
      </c>
      <c r="S2488" s="5">
        <v>120</v>
      </c>
      <c r="T2488" s="4">
        <v>7200</v>
      </c>
      <c r="U2488" s="26">
        <f t="shared" si="76"/>
        <v>42.116519974515683</v>
      </c>
      <c r="V2488" s="26">
        <f t="shared" si="77"/>
        <v>2526.9911984709411</v>
      </c>
      <c r="Z2488" s="4">
        <v>8</v>
      </c>
      <c r="AA2488" s="26">
        <v>15.165943085462317</v>
      </c>
      <c r="AB2488" s="26">
        <v>682.46743884580428</v>
      </c>
    </row>
    <row r="2489" spans="1:28" x14ac:dyDescent="0.25">
      <c r="A2489" s="5" t="s">
        <v>1674</v>
      </c>
      <c r="B2489" s="6" t="s">
        <v>1643</v>
      </c>
      <c r="C2489" s="6" t="s">
        <v>1644</v>
      </c>
      <c r="D2489" s="5">
        <v>2006</v>
      </c>
      <c r="E2489" s="5">
        <v>10</v>
      </c>
      <c r="F2489" s="5">
        <v>1</v>
      </c>
      <c r="G2489" s="5">
        <v>94580</v>
      </c>
      <c r="H2489" s="5" t="s">
        <v>1645</v>
      </c>
      <c r="I2489" s="7">
        <v>6</v>
      </c>
      <c r="J2489" s="5">
        <v>30</v>
      </c>
      <c r="K2489" s="5">
        <v>10</v>
      </c>
      <c r="L2489" s="5">
        <v>5</v>
      </c>
      <c r="M2489" s="5">
        <v>5</v>
      </c>
      <c r="N2489" s="5">
        <v>20</v>
      </c>
      <c r="O2489" s="5">
        <v>30</v>
      </c>
      <c r="P2489" s="5">
        <v>15</v>
      </c>
      <c r="Q2489" s="5">
        <v>15</v>
      </c>
      <c r="R2489" s="5">
        <v>60</v>
      </c>
      <c r="S2489" s="5">
        <v>120</v>
      </c>
      <c r="T2489" s="4">
        <v>3600</v>
      </c>
      <c r="U2489" s="26">
        <f t="shared" si="76"/>
        <v>41.966420034149117</v>
      </c>
      <c r="V2489" s="26">
        <f t="shared" si="77"/>
        <v>1258.9926010244735</v>
      </c>
      <c r="Z2489" s="4">
        <v>16</v>
      </c>
      <c r="AA2489" s="26">
        <v>10.424812870665146</v>
      </c>
      <c r="AB2489" s="26">
        <v>458.69176630926643</v>
      </c>
    </row>
    <row r="2490" spans="1:28" x14ac:dyDescent="0.25">
      <c r="A2490" s="5" t="s">
        <v>1972</v>
      </c>
      <c r="B2490" s="6" t="s">
        <v>1730</v>
      </c>
      <c r="C2490" s="6" t="s">
        <v>1151</v>
      </c>
      <c r="D2490" s="5">
        <v>2006</v>
      </c>
      <c r="E2490" s="5">
        <v>10</v>
      </c>
      <c r="F2490" s="5">
        <v>31</v>
      </c>
      <c r="G2490" s="5">
        <v>95677</v>
      </c>
      <c r="H2490" s="5" t="s">
        <v>1645</v>
      </c>
      <c r="I2490" s="7">
        <v>16</v>
      </c>
      <c r="J2490" s="5">
        <v>65</v>
      </c>
      <c r="K2490" s="5">
        <v>10</v>
      </c>
      <c r="L2490" s="5">
        <v>10</v>
      </c>
      <c r="M2490" s="5">
        <v>10</v>
      </c>
      <c r="N2490" s="5">
        <v>10</v>
      </c>
      <c r="O2490" s="5">
        <v>30</v>
      </c>
      <c r="P2490" s="5">
        <v>30</v>
      </c>
      <c r="Q2490" s="5">
        <v>30</v>
      </c>
      <c r="R2490" s="5">
        <v>30</v>
      </c>
      <c r="S2490" s="5">
        <v>120</v>
      </c>
      <c r="T2490" s="4">
        <v>7800</v>
      </c>
      <c r="U2490" s="26">
        <f t="shared" si="76"/>
        <v>41.966420034149117</v>
      </c>
      <c r="V2490" s="26">
        <f t="shared" si="77"/>
        <v>2727.8173022196925</v>
      </c>
      <c r="Z2490" s="4">
        <v>9</v>
      </c>
      <c r="AA2490" s="26">
        <v>7.6101022252879273</v>
      </c>
      <c r="AB2490" s="26">
        <v>152.20204450575855</v>
      </c>
    </row>
    <row r="2491" spans="1:28" x14ac:dyDescent="0.25">
      <c r="A2491" s="5" t="s">
        <v>2224</v>
      </c>
      <c r="B2491" s="6" t="s">
        <v>1643</v>
      </c>
      <c r="C2491" s="6" t="s">
        <v>1644</v>
      </c>
      <c r="D2491" s="5">
        <v>2006</v>
      </c>
      <c r="E2491" s="5">
        <v>10</v>
      </c>
      <c r="F2491" s="5">
        <v>43</v>
      </c>
      <c r="G2491" s="5">
        <v>95125</v>
      </c>
      <c r="H2491" s="5" t="s">
        <v>1370</v>
      </c>
      <c r="I2491" s="7">
        <v>8</v>
      </c>
      <c r="J2491" s="5">
        <v>100</v>
      </c>
      <c r="K2491" s="5">
        <v>10</v>
      </c>
      <c r="L2491" s="5">
        <v>10</v>
      </c>
      <c r="M2491" s="5">
        <v>10</v>
      </c>
      <c r="N2491" s="5">
        <v>10</v>
      </c>
      <c r="O2491" s="5">
        <v>30</v>
      </c>
      <c r="P2491" s="5">
        <v>30</v>
      </c>
      <c r="Q2491" s="5">
        <v>30</v>
      </c>
      <c r="R2491" s="5">
        <v>30</v>
      </c>
      <c r="S2491" s="5">
        <v>120</v>
      </c>
      <c r="T2491" s="4">
        <v>12000</v>
      </c>
      <c r="U2491" s="26">
        <f t="shared" si="76"/>
        <v>41.966420034149117</v>
      </c>
      <c r="V2491" s="26">
        <f t="shared" si="77"/>
        <v>4196.6420034149114</v>
      </c>
      <c r="Z2491" s="4">
        <v>15</v>
      </c>
      <c r="AA2491" s="26">
        <v>9.0844392629862725</v>
      </c>
      <c r="AB2491" s="26">
        <v>54.506635577917635</v>
      </c>
    </row>
    <row r="2492" spans="1:28" x14ac:dyDescent="0.25">
      <c r="A2492" s="5" t="s">
        <v>1993</v>
      </c>
      <c r="B2492" s="6" t="s">
        <v>1643</v>
      </c>
      <c r="C2492" s="6" t="s">
        <v>1644</v>
      </c>
      <c r="D2492" s="5">
        <v>2005</v>
      </c>
      <c r="E2492" s="5">
        <v>11</v>
      </c>
      <c r="F2492" s="5">
        <v>33</v>
      </c>
      <c r="G2492" s="5">
        <v>92532</v>
      </c>
      <c r="H2492" s="5" t="s">
        <v>1645</v>
      </c>
      <c r="I2492" s="7">
        <v>3.8</v>
      </c>
      <c r="J2492" s="5">
        <v>39</v>
      </c>
      <c r="K2492" s="5">
        <v>25</v>
      </c>
      <c r="L2492" s="5">
        <v>0</v>
      </c>
      <c r="M2492" s="5">
        <v>15</v>
      </c>
      <c r="N2492" s="5">
        <v>0</v>
      </c>
      <c r="O2492" s="5">
        <v>75</v>
      </c>
      <c r="P2492" s="5">
        <v>0</v>
      </c>
      <c r="Q2492" s="5">
        <v>45</v>
      </c>
      <c r="R2492" s="5">
        <v>0</v>
      </c>
      <c r="S2492" s="5">
        <v>120</v>
      </c>
      <c r="T2492" s="4">
        <v>4680</v>
      </c>
      <c r="U2492" s="26">
        <f t="shared" si="76"/>
        <v>41.814810401124966</v>
      </c>
      <c r="V2492" s="26">
        <f t="shared" si="77"/>
        <v>1630.7776056438736</v>
      </c>
      <c r="Z2492" s="4">
        <v>17</v>
      </c>
      <c r="AA2492" s="26">
        <v>43.182417744305781</v>
      </c>
      <c r="AB2492" s="26">
        <v>1727.2967097722312</v>
      </c>
    </row>
    <row r="2493" spans="1:28" x14ac:dyDescent="0.25">
      <c r="A2493" s="5" t="s">
        <v>3287</v>
      </c>
      <c r="B2493" s="6" t="s">
        <v>1643</v>
      </c>
      <c r="C2493" s="6" t="s">
        <v>1644</v>
      </c>
      <c r="D2493" s="5">
        <v>2005</v>
      </c>
      <c r="E2493" s="5">
        <v>11</v>
      </c>
      <c r="F2493" s="5">
        <v>30</v>
      </c>
      <c r="G2493" s="5">
        <v>92649</v>
      </c>
      <c r="H2493" s="5" t="s">
        <v>1370</v>
      </c>
      <c r="I2493" s="7">
        <v>3.8</v>
      </c>
      <c r="J2493" s="5">
        <v>26</v>
      </c>
      <c r="K2493" s="5">
        <v>14</v>
      </c>
      <c r="L2493" s="5">
        <v>5</v>
      </c>
      <c r="M2493" s="5">
        <v>14</v>
      </c>
      <c r="N2493" s="5">
        <v>7</v>
      </c>
      <c r="O2493" s="5">
        <v>42</v>
      </c>
      <c r="P2493" s="5">
        <v>15</v>
      </c>
      <c r="Q2493" s="5">
        <v>42</v>
      </c>
      <c r="R2493" s="5">
        <v>21</v>
      </c>
      <c r="S2493" s="5">
        <v>120</v>
      </c>
      <c r="T2493" s="4">
        <v>3120</v>
      </c>
      <c r="U2493" s="26">
        <f t="shared" si="76"/>
        <v>41.814810401124966</v>
      </c>
      <c r="V2493" s="26">
        <f t="shared" si="77"/>
        <v>1087.1850704292492</v>
      </c>
      <c r="Z2493" s="4">
        <v>17</v>
      </c>
      <c r="AA2493" s="26">
        <v>23.55404604234861</v>
      </c>
      <c r="AB2493" s="26">
        <v>588.85115105871523</v>
      </c>
    </row>
    <row r="2494" spans="1:28" x14ac:dyDescent="0.25">
      <c r="A2494" s="5" t="s">
        <v>1741</v>
      </c>
      <c r="B2494" s="6" t="s">
        <v>1643</v>
      </c>
      <c r="C2494" s="6" t="s">
        <v>1644</v>
      </c>
      <c r="D2494" s="5">
        <v>2004</v>
      </c>
      <c r="E2494" s="5">
        <v>12</v>
      </c>
      <c r="F2494" s="5">
        <v>9</v>
      </c>
      <c r="G2494" s="5">
        <v>95682</v>
      </c>
      <c r="H2494" s="5" t="s">
        <v>1645</v>
      </c>
      <c r="I2494" s="7">
        <v>8</v>
      </c>
      <c r="J2494" s="5">
        <v>80</v>
      </c>
      <c r="K2494" s="5">
        <v>10</v>
      </c>
      <c r="L2494" s="5">
        <v>10</v>
      </c>
      <c r="M2494" s="5">
        <v>15</v>
      </c>
      <c r="N2494" s="5">
        <v>5</v>
      </c>
      <c r="O2494" s="5">
        <v>30</v>
      </c>
      <c r="P2494" s="5">
        <v>30</v>
      </c>
      <c r="Q2494" s="5">
        <v>45</v>
      </c>
      <c r="R2494" s="5">
        <v>15</v>
      </c>
      <c r="S2494" s="5">
        <v>120</v>
      </c>
      <c r="T2494" s="4">
        <v>9600</v>
      </c>
      <c r="U2494" s="26">
        <f t="shared" si="76"/>
        <v>41.661668183778097</v>
      </c>
      <c r="V2494" s="26">
        <f t="shared" si="77"/>
        <v>3332.9334547022477</v>
      </c>
      <c r="Z2494" s="4">
        <v>10</v>
      </c>
      <c r="AA2494" s="26">
        <v>16.54867827208253</v>
      </c>
      <c r="AB2494" s="26">
        <v>496.4603481624759</v>
      </c>
    </row>
    <row r="2495" spans="1:28" x14ac:dyDescent="0.25">
      <c r="A2495" s="5" t="s">
        <v>1906</v>
      </c>
      <c r="B2495" s="6" t="s">
        <v>1643</v>
      </c>
      <c r="C2495" s="6" t="s">
        <v>1644</v>
      </c>
      <c r="D2495" s="5">
        <v>2004</v>
      </c>
      <c r="E2495" s="5">
        <v>12</v>
      </c>
      <c r="F2495" s="5">
        <v>30</v>
      </c>
      <c r="G2495" s="5">
        <v>92647</v>
      </c>
      <c r="H2495" s="5" t="s">
        <v>1645</v>
      </c>
      <c r="I2495" s="7">
        <v>5</v>
      </c>
      <c r="J2495" s="5">
        <v>40</v>
      </c>
      <c r="K2495" s="5">
        <v>10</v>
      </c>
      <c r="L2495" s="5">
        <v>10</v>
      </c>
      <c r="M2495" s="5">
        <v>10</v>
      </c>
      <c r="N2495" s="5">
        <v>10</v>
      </c>
      <c r="O2495" s="5">
        <v>30</v>
      </c>
      <c r="P2495" s="5">
        <v>30</v>
      </c>
      <c r="Q2495" s="5">
        <v>30</v>
      </c>
      <c r="R2495" s="5">
        <v>30</v>
      </c>
      <c r="S2495" s="5">
        <v>120</v>
      </c>
      <c r="T2495" s="4">
        <v>4800</v>
      </c>
      <c r="U2495" s="26">
        <f t="shared" si="76"/>
        <v>41.661668183778097</v>
      </c>
      <c r="V2495" s="26">
        <f t="shared" si="77"/>
        <v>1666.4667273511238</v>
      </c>
      <c r="Z2495" s="4">
        <v>14</v>
      </c>
      <c r="AA2495" s="26">
        <v>31.021912122860318</v>
      </c>
      <c r="AB2495" s="26">
        <v>1520.0736940201555</v>
      </c>
    </row>
    <row r="2496" spans="1:28" x14ac:dyDescent="0.25">
      <c r="A2496" s="5" t="s">
        <v>2129</v>
      </c>
      <c r="B2496" s="6" t="s">
        <v>1643</v>
      </c>
      <c r="C2496" s="6" t="s">
        <v>1644</v>
      </c>
      <c r="D2496" s="5">
        <v>2004</v>
      </c>
      <c r="E2496" s="5">
        <v>12</v>
      </c>
      <c r="F2496" s="5">
        <v>37</v>
      </c>
      <c r="G2496" s="5">
        <v>92117</v>
      </c>
      <c r="H2496" s="5" t="s">
        <v>1645</v>
      </c>
      <c r="I2496" s="7">
        <v>5.9</v>
      </c>
      <c r="J2496" s="5">
        <v>6</v>
      </c>
      <c r="K2496" s="5">
        <v>10</v>
      </c>
      <c r="L2496" s="5">
        <v>10</v>
      </c>
      <c r="M2496" s="5">
        <v>10</v>
      </c>
      <c r="N2496" s="5">
        <v>10</v>
      </c>
      <c r="O2496" s="5">
        <v>30</v>
      </c>
      <c r="P2496" s="5">
        <v>30</v>
      </c>
      <c r="Q2496" s="5">
        <v>30</v>
      </c>
      <c r="R2496" s="5">
        <v>30</v>
      </c>
      <c r="S2496" s="5">
        <v>120</v>
      </c>
      <c r="T2496" s="4">
        <v>720</v>
      </c>
      <c r="U2496" s="26">
        <f t="shared" si="76"/>
        <v>41.661668183778097</v>
      </c>
      <c r="V2496" s="26">
        <f t="shared" si="77"/>
        <v>249.9700091026686</v>
      </c>
      <c r="Z2496" s="4">
        <v>22</v>
      </c>
      <c r="AA2496" s="26">
        <v>10.704020776116657</v>
      </c>
      <c r="AB2496" s="26">
        <v>214.08041552233314</v>
      </c>
    </row>
    <row r="2497" spans="1:28" x14ac:dyDescent="0.25">
      <c r="A2497" s="5" t="s">
        <v>1667</v>
      </c>
      <c r="B2497" s="6" t="s">
        <v>1643</v>
      </c>
      <c r="C2497" s="6" t="s">
        <v>1644</v>
      </c>
      <c r="D2497" s="5">
        <v>2003</v>
      </c>
      <c r="E2497" s="5">
        <v>13</v>
      </c>
      <c r="F2497" s="5">
        <v>1</v>
      </c>
      <c r="G2497" s="5">
        <v>94568</v>
      </c>
      <c r="H2497" s="5" t="s">
        <v>1645</v>
      </c>
      <c r="I2497" s="7">
        <v>10</v>
      </c>
      <c r="J2497" s="5">
        <v>100</v>
      </c>
      <c r="K2497" s="5">
        <v>10</v>
      </c>
      <c r="L2497" s="5">
        <v>15</v>
      </c>
      <c r="M2497" s="5">
        <v>10</v>
      </c>
      <c r="N2497" s="5">
        <v>5</v>
      </c>
      <c r="O2497" s="5">
        <v>30</v>
      </c>
      <c r="P2497" s="5">
        <v>45</v>
      </c>
      <c r="Q2497" s="5">
        <v>30</v>
      </c>
      <c r="R2497" s="5">
        <v>15</v>
      </c>
      <c r="S2497" s="5">
        <v>120</v>
      </c>
      <c r="T2497" s="4">
        <v>12000</v>
      </c>
      <c r="U2497" s="26">
        <f t="shared" si="76"/>
        <v>41.506970025279884</v>
      </c>
      <c r="V2497" s="26">
        <f t="shared" si="77"/>
        <v>4150.6970025279879</v>
      </c>
      <c r="Z2497" s="4">
        <v>19</v>
      </c>
      <c r="AA2497" s="26">
        <v>5.279548142498701</v>
      </c>
      <c r="AB2497" s="26">
        <v>211.18192569994804</v>
      </c>
    </row>
    <row r="2498" spans="1:28" x14ac:dyDescent="0.25">
      <c r="A2498" s="5" t="s">
        <v>1677</v>
      </c>
      <c r="B2498" s="6" t="s">
        <v>1643</v>
      </c>
      <c r="C2498" s="6" t="s">
        <v>1644</v>
      </c>
      <c r="D2498" s="5">
        <v>2003</v>
      </c>
      <c r="E2498" s="5">
        <v>13</v>
      </c>
      <c r="F2498" s="5">
        <v>1</v>
      </c>
      <c r="G2498" s="5">
        <v>94605</v>
      </c>
      <c r="H2498" s="5" t="s">
        <v>1645</v>
      </c>
      <c r="I2498" s="7">
        <v>0.9</v>
      </c>
      <c r="J2498" s="5">
        <v>20</v>
      </c>
      <c r="K2498" s="5">
        <v>10</v>
      </c>
      <c r="L2498" s="5">
        <v>10</v>
      </c>
      <c r="M2498" s="5">
        <v>10</v>
      </c>
      <c r="N2498" s="5">
        <v>10</v>
      </c>
      <c r="O2498" s="5">
        <v>30</v>
      </c>
      <c r="P2498" s="5">
        <v>30</v>
      </c>
      <c r="Q2498" s="5">
        <v>30</v>
      </c>
      <c r="R2498" s="5">
        <v>30</v>
      </c>
      <c r="S2498" s="5">
        <v>120</v>
      </c>
      <c r="T2498" s="4">
        <v>2400</v>
      </c>
      <c r="U2498" s="26">
        <f t="shared" ref="U2498:U2561" si="78">(VLOOKUP(E2498,t_factor30,7))*S2498</f>
        <v>41.506970025279884</v>
      </c>
      <c r="V2498" s="26">
        <f t="shared" ref="V2498:V2561" si="79">J2498*U2498</f>
        <v>830.13940050559768</v>
      </c>
      <c r="Z2498" s="4">
        <v>9</v>
      </c>
      <c r="AA2498" s="26">
        <v>36.782160755558316</v>
      </c>
      <c r="AB2498" s="26">
        <v>2243.7118060890571</v>
      </c>
    </row>
    <row r="2499" spans="1:28" x14ac:dyDescent="0.25">
      <c r="A2499" s="5" t="s">
        <v>1974</v>
      </c>
      <c r="B2499" s="6" t="s">
        <v>1730</v>
      </c>
      <c r="C2499" s="6" t="s">
        <v>1151</v>
      </c>
      <c r="D2499" s="5">
        <v>2003</v>
      </c>
      <c r="E2499" s="5">
        <v>13</v>
      </c>
      <c r="F2499" s="5">
        <v>31</v>
      </c>
      <c r="G2499" s="5">
        <v>95713</v>
      </c>
      <c r="H2499" s="5" t="s">
        <v>1645</v>
      </c>
      <c r="I2499" s="7">
        <v>3.6</v>
      </c>
      <c r="J2499" s="5">
        <v>45</v>
      </c>
      <c r="K2499" s="5">
        <v>10</v>
      </c>
      <c r="L2499" s="5">
        <v>10</v>
      </c>
      <c r="M2499" s="5">
        <v>10</v>
      </c>
      <c r="N2499" s="5">
        <v>10</v>
      </c>
      <c r="O2499" s="5">
        <v>30</v>
      </c>
      <c r="P2499" s="5">
        <v>30</v>
      </c>
      <c r="Q2499" s="5">
        <v>30</v>
      </c>
      <c r="R2499" s="5">
        <v>30</v>
      </c>
      <c r="S2499" s="5">
        <v>120</v>
      </c>
      <c r="T2499" s="4">
        <v>5400</v>
      </c>
      <c r="U2499" s="26">
        <f t="shared" si="78"/>
        <v>41.506970025279884</v>
      </c>
      <c r="V2499" s="26">
        <f t="shared" si="79"/>
        <v>1867.8136511375947</v>
      </c>
      <c r="Z2499" s="4">
        <v>19</v>
      </c>
      <c r="AA2499" s="26">
        <v>6.5994351781233762</v>
      </c>
      <c r="AB2499" s="26">
        <v>296.97458301555196</v>
      </c>
    </row>
    <row r="2500" spans="1:28" x14ac:dyDescent="0.25">
      <c r="A2500" s="5" t="s">
        <v>3289</v>
      </c>
      <c r="B2500" s="6" t="s">
        <v>1660</v>
      </c>
      <c r="C2500" s="6" t="s">
        <v>1151</v>
      </c>
      <c r="D2500" s="5">
        <v>2003</v>
      </c>
      <c r="E2500" s="5">
        <v>13</v>
      </c>
      <c r="F2500" s="5">
        <v>30</v>
      </c>
      <c r="G2500" s="5">
        <v>90680</v>
      </c>
      <c r="H2500" s="5" t="s">
        <v>1370</v>
      </c>
      <c r="I2500" s="7">
        <v>5.9</v>
      </c>
      <c r="J2500" s="5">
        <v>21</v>
      </c>
      <c r="K2500" s="5">
        <v>10</v>
      </c>
      <c r="L2500" s="5">
        <v>10</v>
      </c>
      <c r="M2500" s="5">
        <v>10</v>
      </c>
      <c r="N2500" s="5">
        <v>10</v>
      </c>
      <c r="O2500" s="5">
        <v>30</v>
      </c>
      <c r="P2500" s="5">
        <v>30</v>
      </c>
      <c r="Q2500" s="5">
        <v>30</v>
      </c>
      <c r="R2500" s="5">
        <v>30</v>
      </c>
      <c r="S2500" s="5">
        <v>120</v>
      </c>
      <c r="T2500" s="4">
        <v>2520</v>
      </c>
      <c r="U2500" s="26">
        <f t="shared" si="78"/>
        <v>41.506970025279884</v>
      </c>
      <c r="V2500" s="26">
        <f t="shared" si="79"/>
        <v>871.64637053087756</v>
      </c>
      <c r="Z2500" s="4">
        <v>14</v>
      </c>
      <c r="AA2500" s="26">
        <v>20.681274748573543</v>
      </c>
      <c r="AB2500" s="26">
        <v>434.30676972004437</v>
      </c>
    </row>
    <row r="2501" spans="1:28" x14ac:dyDescent="0.25">
      <c r="A2501" s="5" t="s">
        <v>3405</v>
      </c>
      <c r="B2501" s="6" t="s">
        <v>1683</v>
      </c>
      <c r="C2501" s="6" t="s">
        <v>1644</v>
      </c>
      <c r="D2501" s="5">
        <v>2003</v>
      </c>
      <c r="E2501" s="5">
        <v>13</v>
      </c>
      <c r="F2501" s="5">
        <v>33</v>
      </c>
      <c r="G2501" s="5">
        <v>92545</v>
      </c>
      <c r="H2501" s="5" t="s">
        <v>1370</v>
      </c>
      <c r="I2501" s="7">
        <v>3.8</v>
      </c>
      <c r="J2501" s="5">
        <v>15</v>
      </c>
      <c r="K2501" s="5">
        <v>10</v>
      </c>
      <c r="L2501" s="5">
        <v>10</v>
      </c>
      <c r="M2501" s="5">
        <v>10</v>
      </c>
      <c r="N2501" s="5">
        <v>10</v>
      </c>
      <c r="O2501" s="5">
        <v>30</v>
      </c>
      <c r="P2501" s="5">
        <v>30</v>
      </c>
      <c r="Q2501" s="5">
        <v>30</v>
      </c>
      <c r="R2501" s="5">
        <v>30</v>
      </c>
      <c r="S2501" s="5">
        <v>120</v>
      </c>
      <c r="T2501" s="4">
        <v>1800</v>
      </c>
      <c r="U2501" s="26">
        <f t="shared" si="78"/>
        <v>41.506970025279884</v>
      </c>
      <c r="V2501" s="26">
        <f t="shared" si="79"/>
        <v>622.60455037919826</v>
      </c>
      <c r="Z2501" s="4">
        <v>12</v>
      </c>
      <c r="AA2501" s="26">
        <v>109.0166436022453</v>
      </c>
      <c r="AB2501" s="26">
        <v>4360.6657440898116</v>
      </c>
    </row>
    <row r="2502" spans="1:28" x14ac:dyDescent="0.25">
      <c r="A2502" s="5" t="s">
        <v>1668</v>
      </c>
      <c r="B2502" s="6" t="s">
        <v>1643</v>
      </c>
      <c r="C2502" s="6" t="s">
        <v>1644</v>
      </c>
      <c r="D2502" s="5">
        <v>2002</v>
      </c>
      <c r="E2502" s="5">
        <v>14</v>
      </c>
      <c r="F2502" s="5">
        <v>1</v>
      </c>
      <c r="G2502" s="5">
        <v>94550</v>
      </c>
      <c r="H2502" s="5" t="s">
        <v>1645</v>
      </c>
      <c r="I2502" s="7">
        <v>8</v>
      </c>
      <c r="J2502" s="5">
        <v>100</v>
      </c>
      <c r="K2502" s="5">
        <v>8</v>
      </c>
      <c r="L2502" s="5">
        <v>12</v>
      </c>
      <c r="M2502" s="5">
        <v>12</v>
      </c>
      <c r="N2502" s="5">
        <v>8</v>
      </c>
      <c r="O2502" s="5">
        <v>24</v>
      </c>
      <c r="P2502" s="5">
        <v>36</v>
      </c>
      <c r="Q2502" s="5">
        <v>36</v>
      </c>
      <c r="R2502" s="5">
        <v>24</v>
      </c>
      <c r="S2502" s="5">
        <v>120</v>
      </c>
      <c r="T2502" s="4">
        <v>12000</v>
      </c>
      <c r="U2502" s="26">
        <f t="shared" si="78"/>
        <v>41.35069209176266</v>
      </c>
      <c r="V2502" s="26">
        <f t="shared" si="79"/>
        <v>4135.0692091762658</v>
      </c>
      <c r="Z2502" s="4">
        <v>9</v>
      </c>
      <c r="AA2502" s="26">
        <v>29.172058530270387</v>
      </c>
      <c r="AB2502" s="26">
        <v>2042.0440971189271</v>
      </c>
    </row>
    <row r="2503" spans="1:28" x14ac:dyDescent="0.25">
      <c r="A2503" s="5" t="s">
        <v>3078</v>
      </c>
      <c r="B2503" s="6" t="s">
        <v>1643</v>
      </c>
      <c r="C2503" s="6" t="s">
        <v>1644</v>
      </c>
      <c r="D2503" s="5">
        <v>2002</v>
      </c>
      <c r="E2503" s="5">
        <v>14</v>
      </c>
      <c r="F2503" s="5">
        <v>19</v>
      </c>
      <c r="G2503" s="5">
        <v>91304</v>
      </c>
      <c r="H2503" s="5" t="s">
        <v>1370</v>
      </c>
      <c r="I2503" s="7">
        <v>3.9</v>
      </c>
      <c r="J2503" s="5">
        <v>35</v>
      </c>
      <c r="K2503" s="5">
        <v>10</v>
      </c>
      <c r="L2503" s="5">
        <v>10</v>
      </c>
      <c r="M2503" s="5">
        <v>10</v>
      </c>
      <c r="N2503" s="5">
        <v>10</v>
      </c>
      <c r="O2503" s="5">
        <v>30</v>
      </c>
      <c r="P2503" s="5">
        <v>30</v>
      </c>
      <c r="Q2503" s="5">
        <v>30</v>
      </c>
      <c r="R2503" s="5">
        <v>30</v>
      </c>
      <c r="S2503" s="5">
        <v>120</v>
      </c>
      <c r="T2503" s="4">
        <v>4200</v>
      </c>
      <c r="U2503" s="26">
        <f t="shared" si="78"/>
        <v>41.35069209176266</v>
      </c>
      <c r="V2503" s="26">
        <f t="shared" si="79"/>
        <v>1447.2742232116932</v>
      </c>
      <c r="Z2503" s="4">
        <v>12</v>
      </c>
      <c r="AA2503" s="26">
        <v>38.476462447851276</v>
      </c>
      <c r="AB2503" s="26">
        <v>3847.6462447851277</v>
      </c>
    </row>
    <row r="2504" spans="1:28" x14ac:dyDescent="0.25">
      <c r="A2504" s="5" t="s">
        <v>1257</v>
      </c>
      <c r="B2504" s="6" t="s">
        <v>1150</v>
      </c>
      <c r="C2504" s="6" t="s">
        <v>1151</v>
      </c>
      <c r="D2504" s="5">
        <v>2001</v>
      </c>
      <c r="E2504" s="5">
        <v>15</v>
      </c>
      <c r="F2504" s="5">
        <v>19</v>
      </c>
      <c r="G2504" s="5">
        <v>93536</v>
      </c>
      <c r="H2504" s="5" t="s">
        <v>1211</v>
      </c>
      <c r="I2504" s="7">
        <v>3</v>
      </c>
      <c r="J2504" s="5">
        <v>30</v>
      </c>
      <c r="K2504" s="5">
        <v>10</v>
      </c>
      <c r="L2504" s="5">
        <v>10</v>
      </c>
      <c r="M2504" s="5">
        <v>10</v>
      </c>
      <c r="N2504" s="5">
        <v>10</v>
      </c>
      <c r="O2504" s="5">
        <v>30</v>
      </c>
      <c r="P2504" s="5">
        <v>30</v>
      </c>
      <c r="Q2504" s="5">
        <v>30</v>
      </c>
      <c r="R2504" s="5">
        <v>30</v>
      </c>
      <c r="S2504" s="5">
        <v>120</v>
      </c>
      <c r="T2504" s="4">
        <v>3600</v>
      </c>
      <c r="U2504" s="26">
        <f t="shared" si="78"/>
        <v>41.192810060078322</v>
      </c>
      <c r="V2504" s="26">
        <f t="shared" si="79"/>
        <v>1235.7843018023498</v>
      </c>
      <c r="Z2504" s="4">
        <v>12</v>
      </c>
      <c r="AA2504" s="26">
        <v>3.8476462447851278</v>
      </c>
      <c r="AB2504" s="26">
        <v>192.38231223925638</v>
      </c>
    </row>
    <row r="2505" spans="1:28" x14ac:dyDescent="0.25">
      <c r="A2505" s="5" t="s">
        <v>368</v>
      </c>
      <c r="B2505" s="6" t="s">
        <v>1643</v>
      </c>
      <c r="C2505" s="6" t="s">
        <v>1644</v>
      </c>
      <c r="D2505" s="5">
        <v>2001</v>
      </c>
      <c r="E2505" s="5">
        <v>15</v>
      </c>
      <c r="F2505" s="5">
        <v>43</v>
      </c>
      <c r="G2505" s="5">
        <v>95051</v>
      </c>
      <c r="H2505" s="5" t="s">
        <v>1370</v>
      </c>
      <c r="I2505" s="7">
        <v>7.1</v>
      </c>
      <c r="J2505" s="5">
        <v>60</v>
      </c>
      <c r="K2505" s="5">
        <v>10</v>
      </c>
      <c r="L2505" s="5">
        <v>6</v>
      </c>
      <c r="M2505" s="5">
        <v>12</v>
      </c>
      <c r="N2505" s="5">
        <v>12</v>
      </c>
      <c r="O2505" s="5">
        <v>30</v>
      </c>
      <c r="P2505" s="5">
        <v>18</v>
      </c>
      <c r="Q2505" s="5">
        <v>36</v>
      </c>
      <c r="R2505" s="5">
        <v>36</v>
      </c>
      <c r="S2505" s="5">
        <v>120</v>
      </c>
      <c r="T2505" s="4">
        <v>7200</v>
      </c>
      <c r="U2505" s="26">
        <f t="shared" si="78"/>
        <v>41.192810060078322</v>
      </c>
      <c r="V2505" s="26">
        <f t="shared" si="79"/>
        <v>2471.5686036046995</v>
      </c>
      <c r="Z2505" s="4">
        <v>12</v>
      </c>
      <c r="AA2505" s="26">
        <v>53.867047426991789</v>
      </c>
      <c r="AB2505" s="26">
        <v>2154.6818970796717</v>
      </c>
    </row>
    <row r="2506" spans="1:28" x14ac:dyDescent="0.25">
      <c r="A2506" s="5" t="s">
        <v>495</v>
      </c>
      <c r="B2506" s="6" t="s">
        <v>1660</v>
      </c>
      <c r="C2506" s="6" t="s">
        <v>1151</v>
      </c>
      <c r="D2506" s="5">
        <v>2000</v>
      </c>
      <c r="E2506" s="5">
        <v>16</v>
      </c>
      <c r="F2506" s="5">
        <v>56</v>
      </c>
      <c r="G2506" s="5">
        <v>93036</v>
      </c>
      <c r="H2506" s="5" t="s">
        <v>1645</v>
      </c>
      <c r="I2506" s="7">
        <v>5.5</v>
      </c>
      <c r="J2506" s="5">
        <v>34</v>
      </c>
      <c r="K2506" s="5">
        <v>5</v>
      </c>
      <c r="L2506" s="5">
        <v>20</v>
      </c>
      <c r="M2506" s="5">
        <v>10</v>
      </c>
      <c r="N2506" s="5">
        <v>5</v>
      </c>
      <c r="O2506" s="5">
        <v>15</v>
      </c>
      <c r="P2506" s="5">
        <v>60</v>
      </c>
      <c r="Q2506" s="5">
        <v>30</v>
      </c>
      <c r="R2506" s="5">
        <v>15</v>
      </c>
      <c r="S2506" s="5">
        <v>120</v>
      </c>
      <c r="T2506" s="4">
        <v>4080</v>
      </c>
      <c r="U2506" s="26">
        <f t="shared" si="78"/>
        <v>41.03329910517823</v>
      </c>
      <c r="V2506" s="26">
        <f t="shared" si="79"/>
        <v>1395.1321695760598</v>
      </c>
      <c r="Z2506" s="4">
        <v>13</v>
      </c>
      <c r="AA2506" s="26">
        <v>10.300040054638632</v>
      </c>
      <c r="AB2506" s="26">
        <v>515.00200273193161</v>
      </c>
    </row>
    <row r="2507" spans="1:28" x14ac:dyDescent="0.25">
      <c r="A2507" s="5" t="s">
        <v>125</v>
      </c>
      <c r="B2507" s="6" t="s">
        <v>1643</v>
      </c>
      <c r="C2507" s="6" t="s">
        <v>1644</v>
      </c>
      <c r="D2507" s="5">
        <v>2000</v>
      </c>
      <c r="E2507" s="5">
        <v>16</v>
      </c>
      <c r="F2507" s="5">
        <v>37</v>
      </c>
      <c r="G2507" s="5">
        <v>91901</v>
      </c>
      <c r="H2507" s="5" t="s">
        <v>1370</v>
      </c>
      <c r="I2507" s="7">
        <v>3.9</v>
      </c>
      <c r="J2507" s="5">
        <v>60</v>
      </c>
      <c r="K2507" s="5">
        <v>12</v>
      </c>
      <c r="L2507" s="5">
        <v>6</v>
      </c>
      <c r="M2507" s="5">
        <v>10</v>
      </c>
      <c r="N2507" s="5">
        <v>12</v>
      </c>
      <c r="O2507" s="5">
        <v>36</v>
      </c>
      <c r="P2507" s="5">
        <v>18</v>
      </c>
      <c r="Q2507" s="5">
        <v>30</v>
      </c>
      <c r="R2507" s="5">
        <v>36</v>
      </c>
      <c r="S2507" s="5">
        <v>120</v>
      </c>
      <c r="T2507" s="4">
        <v>7200</v>
      </c>
      <c r="U2507" s="26">
        <f t="shared" si="78"/>
        <v>41.03329910517823</v>
      </c>
      <c r="V2507" s="26">
        <f t="shared" si="79"/>
        <v>2461.9979463106938</v>
      </c>
      <c r="Z2507" s="4">
        <v>8</v>
      </c>
      <c r="AA2507" s="26">
        <v>35.387200532745403</v>
      </c>
      <c r="AB2507" s="26">
        <v>1521.6496229080524</v>
      </c>
    </row>
    <row r="2508" spans="1:28" x14ac:dyDescent="0.25">
      <c r="A2508" s="5" t="s">
        <v>261</v>
      </c>
      <c r="B2508" s="6" t="s">
        <v>1643</v>
      </c>
      <c r="C2508" s="6" t="s">
        <v>1644</v>
      </c>
      <c r="D2508" s="5">
        <v>2000</v>
      </c>
      <c r="E2508" s="5">
        <v>16</v>
      </c>
      <c r="F2508" s="5">
        <v>40</v>
      </c>
      <c r="G2508" s="5">
        <v>93446</v>
      </c>
      <c r="H2508" s="5" t="s">
        <v>1370</v>
      </c>
      <c r="I2508" s="7">
        <v>8</v>
      </c>
      <c r="J2508" s="5">
        <v>21</v>
      </c>
      <c r="K2508" s="5">
        <v>10</v>
      </c>
      <c r="L2508" s="5">
        <v>10</v>
      </c>
      <c r="M2508" s="5">
        <v>10</v>
      </c>
      <c r="N2508" s="5">
        <v>10</v>
      </c>
      <c r="O2508" s="5">
        <v>30</v>
      </c>
      <c r="P2508" s="5">
        <v>30</v>
      </c>
      <c r="Q2508" s="5">
        <v>30</v>
      </c>
      <c r="R2508" s="5">
        <v>30</v>
      </c>
      <c r="S2508" s="5">
        <v>120</v>
      </c>
      <c r="T2508" s="4">
        <v>2520</v>
      </c>
      <c r="U2508" s="26">
        <f t="shared" si="78"/>
        <v>41.03329910517823</v>
      </c>
      <c r="V2508" s="26">
        <f t="shared" si="79"/>
        <v>861.69928120874283</v>
      </c>
      <c r="Z2508" s="4">
        <v>15</v>
      </c>
      <c r="AA2508" s="26">
        <v>7.7866622254168059</v>
      </c>
      <c r="AB2508" s="26">
        <v>311.46648901667226</v>
      </c>
    </row>
    <row r="2509" spans="1:28" x14ac:dyDescent="0.25">
      <c r="A2509" s="5" t="s">
        <v>3122</v>
      </c>
      <c r="B2509" s="6" t="s">
        <v>1643</v>
      </c>
      <c r="C2509" s="6" t="s">
        <v>1644</v>
      </c>
      <c r="D2509" s="5">
        <v>1999</v>
      </c>
      <c r="E2509" s="5">
        <v>17</v>
      </c>
      <c r="F2509" s="5">
        <v>19</v>
      </c>
      <c r="G2509" s="5">
        <v>91342</v>
      </c>
      <c r="H2509" s="5" t="s">
        <v>1370</v>
      </c>
      <c r="I2509" s="7">
        <v>5.3</v>
      </c>
      <c r="J2509" s="5">
        <v>16</v>
      </c>
      <c r="K2509" s="5">
        <v>10</v>
      </c>
      <c r="L2509" s="5">
        <v>10</v>
      </c>
      <c r="M2509" s="5">
        <v>10</v>
      </c>
      <c r="N2509" s="5">
        <v>10</v>
      </c>
      <c r="O2509" s="5">
        <v>30</v>
      </c>
      <c r="P2509" s="5">
        <v>30</v>
      </c>
      <c r="Q2509" s="5">
        <v>30</v>
      </c>
      <c r="R2509" s="5">
        <v>30</v>
      </c>
      <c r="S2509" s="5">
        <v>120</v>
      </c>
      <c r="T2509" s="4">
        <v>1920</v>
      </c>
      <c r="U2509" s="26">
        <f t="shared" si="78"/>
        <v>40.87213388710034</v>
      </c>
      <c r="V2509" s="26">
        <f t="shared" si="79"/>
        <v>653.95414219360543</v>
      </c>
      <c r="Z2509" s="4">
        <v>13</v>
      </c>
      <c r="AA2509" s="26">
        <v>10.300040054638632</v>
      </c>
      <c r="AB2509" s="26">
        <v>422.30164224018392</v>
      </c>
    </row>
    <row r="2510" spans="1:28" x14ac:dyDescent="0.25">
      <c r="A2510" s="5" t="s">
        <v>150</v>
      </c>
      <c r="B2510" s="6" t="s">
        <v>1643</v>
      </c>
      <c r="C2510" s="6" t="s">
        <v>1644</v>
      </c>
      <c r="D2510" s="5">
        <v>1999</v>
      </c>
      <c r="E2510" s="5">
        <v>17</v>
      </c>
      <c r="F2510" s="5">
        <v>37</v>
      </c>
      <c r="G2510" s="5">
        <v>92064</v>
      </c>
      <c r="H2510" s="5" t="s">
        <v>1370</v>
      </c>
      <c r="I2510" s="7">
        <v>5.0999999999999996</v>
      </c>
      <c r="J2510" s="5">
        <v>100</v>
      </c>
      <c r="K2510" s="5">
        <v>12</v>
      </c>
      <c r="L2510" s="5">
        <v>4</v>
      </c>
      <c r="M2510" s="5">
        <v>12</v>
      </c>
      <c r="N2510" s="5">
        <v>12</v>
      </c>
      <c r="O2510" s="5">
        <v>36</v>
      </c>
      <c r="P2510" s="5">
        <v>12</v>
      </c>
      <c r="Q2510" s="5">
        <v>36</v>
      </c>
      <c r="R2510" s="5">
        <v>36</v>
      </c>
      <c r="S2510" s="5">
        <v>120</v>
      </c>
      <c r="T2510" s="4">
        <v>12000</v>
      </c>
      <c r="U2510" s="26">
        <f t="shared" si="78"/>
        <v>40.87213388710034</v>
      </c>
      <c r="V2510" s="26">
        <f t="shared" si="79"/>
        <v>4087.213388710034</v>
      </c>
      <c r="Z2510" s="4">
        <v>3</v>
      </c>
      <c r="AA2510" s="26">
        <v>19.882430392460058</v>
      </c>
      <c r="AB2510" s="26">
        <v>1411.6525578646642</v>
      </c>
    </row>
    <row r="2511" spans="1:28" x14ac:dyDescent="0.25">
      <c r="A2511" s="5" t="s">
        <v>1992</v>
      </c>
      <c r="B2511" s="6" t="s">
        <v>1643</v>
      </c>
      <c r="C2511" s="6" t="s">
        <v>1644</v>
      </c>
      <c r="D2511" s="5">
        <v>1997</v>
      </c>
      <c r="E2511" s="5">
        <v>19</v>
      </c>
      <c r="F2511" s="5">
        <v>33</v>
      </c>
      <c r="G2511" s="5">
        <v>92544</v>
      </c>
      <c r="H2511" s="5" t="s">
        <v>1645</v>
      </c>
      <c r="I2511" s="7">
        <v>2.9</v>
      </c>
      <c r="J2511" s="5">
        <v>75</v>
      </c>
      <c r="K2511" s="5">
        <v>15</v>
      </c>
      <c r="L2511" s="5">
        <v>5</v>
      </c>
      <c r="M2511" s="5">
        <v>15</v>
      </c>
      <c r="N2511" s="5">
        <v>5</v>
      </c>
      <c r="O2511" s="5">
        <v>45</v>
      </c>
      <c r="P2511" s="5">
        <v>15</v>
      </c>
      <c r="Q2511" s="5">
        <v>45</v>
      </c>
      <c r="R2511" s="5">
        <v>15</v>
      </c>
      <c r="S2511" s="5">
        <v>120</v>
      </c>
      <c r="T2511" s="4">
        <v>9000</v>
      </c>
      <c r="U2511" s="26">
        <f t="shared" si="78"/>
        <v>40.544736646055277</v>
      </c>
      <c r="V2511" s="26">
        <f t="shared" si="79"/>
        <v>3040.8552484541456</v>
      </c>
      <c r="Z2511" s="4">
        <v>11</v>
      </c>
      <c r="AA2511" s="26">
        <v>15.332481596805319</v>
      </c>
      <c r="AB2511" s="26">
        <v>766.62407984026595</v>
      </c>
    </row>
    <row r="2512" spans="1:28" x14ac:dyDescent="0.25">
      <c r="A2512" s="5" t="s">
        <v>103</v>
      </c>
      <c r="B2512" s="6" t="s">
        <v>1643</v>
      </c>
      <c r="C2512" s="6" t="s">
        <v>1644</v>
      </c>
      <c r="D2512" s="5">
        <v>1997</v>
      </c>
      <c r="E2512" s="5">
        <v>19</v>
      </c>
      <c r="F2512" s="5">
        <v>36</v>
      </c>
      <c r="G2512" s="5">
        <v>92372</v>
      </c>
      <c r="H2512" s="5" t="s">
        <v>1370</v>
      </c>
      <c r="I2512" s="7">
        <v>6</v>
      </c>
      <c r="J2512" s="5">
        <v>100</v>
      </c>
      <c r="K2512" s="5">
        <v>20</v>
      </c>
      <c r="L2512" s="5">
        <v>0</v>
      </c>
      <c r="M2512" s="5">
        <v>15</v>
      </c>
      <c r="N2512" s="5">
        <v>5</v>
      </c>
      <c r="O2512" s="5">
        <v>60</v>
      </c>
      <c r="P2512" s="5">
        <v>0</v>
      </c>
      <c r="Q2512" s="5">
        <v>45</v>
      </c>
      <c r="R2512" s="5">
        <v>15</v>
      </c>
      <c r="S2512" s="5">
        <v>120</v>
      </c>
      <c r="T2512" s="4">
        <v>12000</v>
      </c>
      <c r="U2512" s="26">
        <f t="shared" si="78"/>
        <v>40.544736646055277</v>
      </c>
      <c r="V2512" s="26">
        <f t="shared" si="79"/>
        <v>4054.4736646055276</v>
      </c>
      <c r="Z2512" s="4">
        <v>15</v>
      </c>
      <c r="AA2512" s="26">
        <v>58.399966690626044</v>
      </c>
      <c r="AB2512" s="26">
        <v>4379.9975017969537</v>
      </c>
    </row>
    <row r="2513" spans="1:28" x14ac:dyDescent="0.25">
      <c r="A2513" s="5" t="s">
        <v>2650</v>
      </c>
      <c r="B2513" s="6" t="s">
        <v>1643</v>
      </c>
      <c r="C2513" s="6" t="s">
        <v>1644</v>
      </c>
      <c r="D2513" s="5">
        <v>1992</v>
      </c>
      <c r="E2513" s="5">
        <v>24</v>
      </c>
      <c r="F2513" s="5">
        <v>34</v>
      </c>
      <c r="G2513" s="5">
        <v>95833</v>
      </c>
      <c r="H2513" s="5" t="s">
        <v>2097</v>
      </c>
      <c r="I2513" s="7">
        <v>4.2</v>
      </c>
      <c r="J2513" s="5">
        <v>40</v>
      </c>
      <c r="K2513" s="5">
        <v>10</v>
      </c>
      <c r="L2513" s="5">
        <v>20</v>
      </c>
      <c r="M2513" s="5">
        <v>10</v>
      </c>
      <c r="N2513" s="5">
        <v>0</v>
      </c>
      <c r="O2513" s="5">
        <v>30</v>
      </c>
      <c r="P2513" s="5">
        <v>60</v>
      </c>
      <c r="Q2513" s="5">
        <v>30</v>
      </c>
      <c r="R2513" s="5">
        <v>0</v>
      </c>
      <c r="S2513" s="5">
        <v>120</v>
      </c>
      <c r="T2513" s="4">
        <v>4800</v>
      </c>
      <c r="U2513" s="26">
        <f t="shared" si="78"/>
        <v>39.695414902840831</v>
      </c>
      <c r="V2513" s="26">
        <f t="shared" si="79"/>
        <v>1587.8165961136333</v>
      </c>
      <c r="Z2513" s="4">
        <v>16</v>
      </c>
      <c r="AA2513" s="26">
        <v>13.031016088331434</v>
      </c>
      <c r="AB2513" s="26">
        <v>39.093048264994302</v>
      </c>
    </row>
    <row r="2514" spans="1:28" x14ac:dyDescent="0.25">
      <c r="A2514" s="5" t="s">
        <v>2640</v>
      </c>
      <c r="B2514" s="6" t="s">
        <v>1643</v>
      </c>
      <c r="C2514" s="6" t="s">
        <v>1644</v>
      </c>
      <c r="D2514" s="5">
        <v>1991</v>
      </c>
      <c r="E2514" s="5">
        <v>25</v>
      </c>
      <c r="F2514" s="5">
        <v>34</v>
      </c>
      <c r="G2514" s="5">
        <v>95823</v>
      </c>
      <c r="H2514" s="5" t="s">
        <v>2097</v>
      </c>
      <c r="I2514" s="7">
        <v>6.4</v>
      </c>
      <c r="J2514" s="5">
        <v>59</v>
      </c>
      <c r="K2514" s="5">
        <v>10</v>
      </c>
      <c r="L2514" s="5">
        <v>10</v>
      </c>
      <c r="M2514" s="5">
        <v>10</v>
      </c>
      <c r="N2514" s="5">
        <v>10</v>
      </c>
      <c r="O2514" s="5">
        <v>30</v>
      </c>
      <c r="P2514" s="5">
        <v>30</v>
      </c>
      <c r="Q2514" s="5">
        <v>30</v>
      </c>
      <c r="R2514" s="5">
        <v>30</v>
      </c>
      <c r="S2514" s="5">
        <v>120</v>
      </c>
      <c r="T2514" s="4">
        <v>7080</v>
      </c>
      <c r="U2514" s="26">
        <f t="shared" si="78"/>
        <v>39.520036920236905</v>
      </c>
      <c r="V2514" s="26">
        <f t="shared" si="79"/>
        <v>2331.6821782939774</v>
      </c>
      <c r="Z2514" s="4">
        <v>18</v>
      </c>
      <c r="AA2514" s="26">
        <v>9.1990606160932238</v>
      </c>
      <c r="AB2514" s="26">
        <v>128.78684862530514</v>
      </c>
    </row>
    <row r="2515" spans="1:28" x14ac:dyDescent="0.25">
      <c r="A2515" s="5" t="s">
        <v>2770</v>
      </c>
      <c r="B2515" s="6" t="s">
        <v>1643</v>
      </c>
      <c r="C2515" s="6" t="s">
        <v>1644</v>
      </c>
      <c r="D2515" s="5">
        <v>1990</v>
      </c>
      <c r="E2515" s="5">
        <v>26</v>
      </c>
      <c r="F2515" s="5">
        <v>42</v>
      </c>
      <c r="G2515" s="5">
        <v>93121</v>
      </c>
      <c r="H2515" s="5" t="s">
        <v>2097</v>
      </c>
      <c r="I2515" s="7">
        <v>3.9</v>
      </c>
      <c r="J2515" s="5">
        <v>50</v>
      </c>
      <c r="K2515" s="5">
        <v>10</v>
      </c>
      <c r="L2515" s="5">
        <v>10</v>
      </c>
      <c r="M2515" s="5">
        <v>10</v>
      </c>
      <c r="N2515" s="5">
        <v>10</v>
      </c>
      <c r="O2515" s="5">
        <v>30</v>
      </c>
      <c r="P2515" s="5">
        <v>30</v>
      </c>
      <c r="Q2515" s="5">
        <v>30</v>
      </c>
      <c r="R2515" s="5">
        <v>30</v>
      </c>
      <c r="S2515" s="5">
        <v>120</v>
      </c>
      <c r="T2515" s="4">
        <v>6000</v>
      </c>
      <c r="U2515" s="26">
        <f t="shared" si="78"/>
        <v>39.342751082697468</v>
      </c>
      <c r="V2515" s="26">
        <f t="shared" si="79"/>
        <v>1967.1375541348734</v>
      </c>
      <c r="Z2515" s="4">
        <v>18</v>
      </c>
      <c r="AA2515" s="26">
        <v>10.513212132677971</v>
      </c>
      <c r="AB2515" s="26">
        <v>210.26424265355942</v>
      </c>
    </row>
    <row r="2516" spans="1:28" x14ac:dyDescent="0.25">
      <c r="A2516" s="5" t="s">
        <v>2693</v>
      </c>
      <c r="B2516" s="6" t="s">
        <v>1660</v>
      </c>
      <c r="C2516" s="6" t="s">
        <v>1151</v>
      </c>
      <c r="D2516" s="5">
        <v>1986</v>
      </c>
      <c r="E2516" s="5">
        <v>30</v>
      </c>
      <c r="F2516" s="5">
        <v>37</v>
      </c>
      <c r="G2516" s="5">
        <v>91901</v>
      </c>
      <c r="H2516" s="5" t="s">
        <v>2097</v>
      </c>
      <c r="I2516" s="7">
        <v>3.8</v>
      </c>
      <c r="J2516" s="5">
        <v>19</v>
      </c>
      <c r="K2516" s="5">
        <v>10</v>
      </c>
      <c r="L2516" s="5">
        <v>5</v>
      </c>
      <c r="M2516" s="5">
        <v>15</v>
      </c>
      <c r="N2516" s="5">
        <v>10</v>
      </c>
      <c r="O2516" s="5">
        <v>30</v>
      </c>
      <c r="P2516" s="5">
        <v>15</v>
      </c>
      <c r="Q2516" s="5">
        <v>45</v>
      </c>
      <c r="R2516" s="5">
        <v>30</v>
      </c>
      <c r="S2516" s="5">
        <v>120</v>
      </c>
      <c r="T2516" s="4">
        <v>2280</v>
      </c>
      <c r="U2516" s="26">
        <f t="shared" si="78"/>
        <v>38.613892695267211</v>
      </c>
      <c r="V2516" s="26">
        <f t="shared" si="79"/>
        <v>733.66396121007699</v>
      </c>
      <c r="Z2516" s="4">
        <v>13</v>
      </c>
      <c r="AA2516" s="26">
        <v>30.900120163915901</v>
      </c>
      <c r="AB2516" s="26">
        <v>741.60288393398162</v>
      </c>
    </row>
    <row r="2517" spans="1:28" x14ac:dyDescent="0.25">
      <c r="A2517" s="5" t="s">
        <v>2522</v>
      </c>
      <c r="B2517" s="6" t="s">
        <v>1643</v>
      </c>
      <c r="C2517" s="6" t="s">
        <v>1644</v>
      </c>
      <c r="D2517" s="5">
        <v>1984</v>
      </c>
      <c r="E2517" s="5">
        <v>32</v>
      </c>
      <c r="F2517" s="5">
        <v>19</v>
      </c>
      <c r="G2517" s="5">
        <v>91321</v>
      </c>
      <c r="H2517" s="5" t="s">
        <v>2097</v>
      </c>
      <c r="I2517" s="7">
        <v>24</v>
      </c>
      <c r="J2517" s="5">
        <v>16</v>
      </c>
      <c r="K2517" s="5">
        <v>10</v>
      </c>
      <c r="L2517" s="5">
        <v>10</v>
      </c>
      <c r="M2517" s="5">
        <v>10</v>
      </c>
      <c r="N2517" s="5">
        <v>10</v>
      </c>
      <c r="O2517" s="5">
        <v>30</v>
      </c>
      <c r="P2517" s="5">
        <v>30</v>
      </c>
      <c r="Q2517" s="5">
        <v>30</v>
      </c>
      <c r="R2517" s="5">
        <v>30</v>
      </c>
      <c r="S2517" s="5">
        <v>120</v>
      </c>
      <c r="T2517" s="4">
        <v>1920</v>
      </c>
      <c r="U2517" s="26">
        <f t="shared" si="78"/>
        <v>38.23716889623195</v>
      </c>
      <c r="V2517" s="26">
        <f t="shared" si="79"/>
        <v>611.79470233971119</v>
      </c>
      <c r="Z2517" s="4">
        <v>15</v>
      </c>
      <c r="AA2517" s="26">
        <v>37.635534089514557</v>
      </c>
      <c r="AB2517" s="26">
        <v>1731.2345681176696</v>
      </c>
    </row>
    <row r="2518" spans="1:28" x14ac:dyDescent="0.25">
      <c r="A2518" s="5" t="s">
        <v>2679</v>
      </c>
      <c r="B2518" s="6" t="s">
        <v>1730</v>
      </c>
      <c r="C2518" s="6" t="s">
        <v>1151</v>
      </c>
      <c r="D2518" s="5">
        <v>1980</v>
      </c>
      <c r="E2518" s="5">
        <v>36</v>
      </c>
      <c r="F2518" s="5">
        <v>36</v>
      </c>
      <c r="G2518" s="5">
        <v>92359</v>
      </c>
      <c r="H2518" s="5" t="s">
        <v>2097</v>
      </c>
      <c r="I2518" s="7">
        <v>4</v>
      </c>
      <c r="J2518" s="5">
        <v>60</v>
      </c>
      <c r="K2518" s="5">
        <v>10</v>
      </c>
      <c r="L2518" s="5">
        <v>5</v>
      </c>
      <c r="M2518" s="5">
        <v>10</v>
      </c>
      <c r="N2518" s="5">
        <v>15</v>
      </c>
      <c r="O2518" s="5">
        <v>30</v>
      </c>
      <c r="P2518" s="5">
        <v>15</v>
      </c>
      <c r="Q2518" s="5">
        <v>30</v>
      </c>
      <c r="R2518" s="5">
        <v>45</v>
      </c>
      <c r="S2518" s="5">
        <v>120</v>
      </c>
      <c r="T2518" s="4">
        <v>7200</v>
      </c>
      <c r="U2518" s="26">
        <f t="shared" si="78"/>
        <v>37.457717681696742</v>
      </c>
      <c r="V2518" s="26">
        <f t="shared" si="79"/>
        <v>2247.4630609018045</v>
      </c>
      <c r="Z2518" s="4">
        <v>13</v>
      </c>
      <c r="AA2518" s="26">
        <v>10.300040054638632</v>
      </c>
      <c r="AB2518" s="26">
        <v>206.00080109277263</v>
      </c>
    </row>
    <row r="2519" spans="1:28" x14ac:dyDescent="0.25">
      <c r="A2519" s="5" t="s">
        <v>2506</v>
      </c>
      <c r="B2519" s="6" t="s">
        <v>1643</v>
      </c>
      <c r="C2519" s="6" t="s">
        <v>1644</v>
      </c>
      <c r="D2519" s="5">
        <v>1977</v>
      </c>
      <c r="E2519" s="5">
        <v>39</v>
      </c>
      <c r="F2519" s="5">
        <v>19</v>
      </c>
      <c r="G2519" s="5">
        <v>90723</v>
      </c>
      <c r="H2519" s="5" t="s">
        <v>2097</v>
      </c>
      <c r="I2519" s="7">
        <v>6</v>
      </c>
      <c r="J2519" s="5">
        <v>50</v>
      </c>
      <c r="K2519" s="5">
        <v>8</v>
      </c>
      <c r="L2519" s="5">
        <v>8</v>
      </c>
      <c r="M2519" s="5">
        <v>12</v>
      </c>
      <c r="N2519" s="5">
        <v>12</v>
      </c>
      <c r="O2519" s="5">
        <v>24</v>
      </c>
      <c r="P2519" s="5">
        <v>24</v>
      </c>
      <c r="Q2519" s="5">
        <v>36</v>
      </c>
      <c r="R2519" s="5">
        <v>36</v>
      </c>
      <c r="S2519" s="5">
        <v>120</v>
      </c>
      <c r="T2519" s="4">
        <v>6000</v>
      </c>
      <c r="U2519" s="26">
        <f t="shared" si="78"/>
        <v>36.849177508391357</v>
      </c>
      <c r="V2519" s="26">
        <f t="shared" si="79"/>
        <v>1842.4588754195679</v>
      </c>
      <c r="Z2519" s="4">
        <v>12</v>
      </c>
      <c r="AA2519" s="26">
        <v>12.825487482617092</v>
      </c>
      <c r="AB2519" s="26">
        <v>153.9058497914051</v>
      </c>
    </row>
    <row r="2520" spans="1:28" x14ac:dyDescent="0.25">
      <c r="A2520" s="5" t="s">
        <v>2676</v>
      </c>
      <c r="B2520" s="6" t="s">
        <v>1730</v>
      </c>
      <c r="C2520" s="6" t="s">
        <v>1151</v>
      </c>
      <c r="D2520" s="5">
        <v>1969</v>
      </c>
      <c r="E2520" s="5">
        <v>47</v>
      </c>
      <c r="F2520" s="5">
        <v>36</v>
      </c>
      <c r="G2520" s="5">
        <v>92373</v>
      </c>
      <c r="H2520" s="5" t="s">
        <v>2097</v>
      </c>
      <c r="I2520" s="7">
        <v>1.7</v>
      </c>
      <c r="J2520" s="5">
        <v>9</v>
      </c>
      <c r="K2520" s="5">
        <v>10</v>
      </c>
      <c r="L2520" s="5">
        <v>10</v>
      </c>
      <c r="M2520" s="5">
        <v>10</v>
      </c>
      <c r="N2520" s="5">
        <v>10</v>
      </c>
      <c r="O2520" s="5">
        <v>30</v>
      </c>
      <c r="P2520" s="5">
        <v>30</v>
      </c>
      <c r="Q2520" s="5">
        <v>30</v>
      </c>
      <c r="R2520" s="5">
        <v>30</v>
      </c>
      <c r="S2520" s="5">
        <v>120</v>
      </c>
      <c r="T2520" s="4">
        <v>1080</v>
      </c>
      <c r="U2520" s="26">
        <f t="shared" si="78"/>
        <v>35.116789383312479</v>
      </c>
      <c r="V2520" s="26">
        <f t="shared" si="79"/>
        <v>316.05110444981233</v>
      </c>
      <c r="Z2520" s="4">
        <v>18</v>
      </c>
      <c r="AA2520" s="26">
        <v>6.570757582923731</v>
      </c>
      <c r="AB2520" s="26">
        <v>59.136818246313581</v>
      </c>
    </row>
    <row r="2521" spans="1:28" x14ac:dyDescent="0.25">
      <c r="A2521" s="5" t="s">
        <v>1166</v>
      </c>
      <c r="B2521" s="6" t="s">
        <v>1150</v>
      </c>
      <c r="C2521" s="6" t="s">
        <v>1151</v>
      </c>
      <c r="D2521" s="5">
        <v>2003</v>
      </c>
      <c r="E2521" s="5">
        <v>13</v>
      </c>
      <c r="F2521" s="5">
        <v>1</v>
      </c>
      <c r="G2521" s="5">
        <v>94538</v>
      </c>
      <c r="H2521" s="5" t="s">
        <v>1152</v>
      </c>
      <c r="I2521" s="7">
        <v>1.9</v>
      </c>
      <c r="J2521" s="5">
        <v>51</v>
      </c>
      <c r="K2521" s="5">
        <v>10</v>
      </c>
      <c r="L2521" s="5">
        <v>10</v>
      </c>
      <c r="M2521" s="5">
        <v>10</v>
      </c>
      <c r="N2521" s="5">
        <v>11</v>
      </c>
      <c r="O2521" s="5">
        <v>30</v>
      </c>
      <c r="P2521" s="5">
        <v>30</v>
      </c>
      <c r="Q2521" s="5">
        <v>30</v>
      </c>
      <c r="R2521" s="5">
        <v>33</v>
      </c>
      <c r="S2521" s="5">
        <v>123</v>
      </c>
      <c r="T2521" s="4">
        <v>6273</v>
      </c>
      <c r="U2521" s="26">
        <f t="shared" si="78"/>
        <v>42.544644275911885</v>
      </c>
      <c r="V2521" s="26">
        <f t="shared" si="79"/>
        <v>2169.776858071506</v>
      </c>
      <c r="Z2521" s="4">
        <v>13</v>
      </c>
      <c r="AA2521" s="26">
        <v>15.45006008195795</v>
      </c>
      <c r="AB2521" s="26">
        <v>185.4007209834954</v>
      </c>
    </row>
    <row r="2522" spans="1:28" x14ac:dyDescent="0.25">
      <c r="A2522" s="5" t="s">
        <v>1185</v>
      </c>
      <c r="B2522" s="6" t="s">
        <v>1150</v>
      </c>
      <c r="C2522" s="6" t="s">
        <v>1151</v>
      </c>
      <c r="D2522" s="5">
        <v>2011</v>
      </c>
      <c r="E2522" s="5">
        <v>5</v>
      </c>
      <c r="F2522" s="5">
        <v>4</v>
      </c>
      <c r="G2522" s="5">
        <v>95965</v>
      </c>
      <c r="H2522" s="5" t="s">
        <v>1152</v>
      </c>
      <c r="I2522" s="7">
        <v>0.2</v>
      </c>
      <c r="J2522" s="5">
        <v>2</v>
      </c>
      <c r="K2522" s="5">
        <v>10</v>
      </c>
      <c r="L2522" s="5">
        <v>15</v>
      </c>
      <c r="M2522" s="5">
        <v>10</v>
      </c>
      <c r="N2522" s="5">
        <v>6</v>
      </c>
      <c r="O2522" s="5">
        <v>30</v>
      </c>
      <c r="P2522" s="5">
        <v>45</v>
      </c>
      <c r="Q2522" s="5">
        <v>30</v>
      </c>
      <c r="R2522" s="5">
        <v>18</v>
      </c>
      <c r="S2522" s="5">
        <v>123</v>
      </c>
      <c r="T2522" s="4">
        <v>246</v>
      </c>
      <c r="U2522" s="26">
        <f t="shared" si="78"/>
        <v>43.769821622747145</v>
      </c>
      <c r="V2522" s="26">
        <f t="shared" si="79"/>
        <v>87.53964324549429</v>
      </c>
      <c r="Z2522" s="4">
        <v>13</v>
      </c>
      <c r="AA2522" s="26">
        <v>145.48806577177069</v>
      </c>
      <c r="AB2522" s="26">
        <v>7710.8674859038465</v>
      </c>
    </row>
    <row r="2523" spans="1:28" x14ac:dyDescent="0.25">
      <c r="A2523" s="5" t="s">
        <v>487</v>
      </c>
      <c r="B2523" s="6" t="s">
        <v>1730</v>
      </c>
      <c r="C2523" s="6" t="s">
        <v>1151</v>
      </c>
      <c r="D2523" s="5">
        <v>2002</v>
      </c>
      <c r="E2523" s="5">
        <v>14</v>
      </c>
      <c r="F2523" s="5">
        <v>56</v>
      </c>
      <c r="G2523" s="5">
        <v>91360</v>
      </c>
      <c r="H2523" s="5" t="s">
        <v>1370</v>
      </c>
      <c r="I2523" s="7">
        <v>4.9000000000000004</v>
      </c>
      <c r="J2523" s="5">
        <v>70</v>
      </c>
      <c r="K2523" s="5">
        <v>12</v>
      </c>
      <c r="L2523" s="5">
        <v>2</v>
      </c>
      <c r="M2523" s="5">
        <v>12</v>
      </c>
      <c r="N2523" s="5">
        <v>15</v>
      </c>
      <c r="O2523" s="5">
        <v>36</v>
      </c>
      <c r="P2523" s="5">
        <v>6</v>
      </c>
      <c r="Q2523" s="5">
        <v>36</v>
      </c>
      <c r="R2523" s="5">
        <v>45</v>
      </c>
      <c r="S2523" s="5">
        <v>123</v>
      </c>
      <c r="T2523" s="4">
        <v>8610</v>
      </c>
      <c r="U2523" s="26">
        <f t="shared" si="78"/>
        <v>42.384459394056726</v>
      </c>
      <c r="V2523" s="26">
        <f t="shared" si="79"/>
        <v>2966.9121575839708</v>
      </c>
      <c r="Z2523" s="4">
        <v>8</v>
      </c>
      <c r="AA2523" s="26">
        <v>11.374457314096738</v>
      </c>
      <c r="AB2523" s="26">
        <v>796.21201198677159</v>
      </c>
    </row>
    <row r="2524" spans="1:28" x14ac:dyDescent="0.25">
      <c r="A2524" s="5" t="s">
        <v>245</v>
      </c>
      <c r="B2524" s="6" t="s">
        <v>1643</v>
      </c>
      <c r="C2524" s="6" t="s">
        <v>1644</v>
      </c>
      <c r="D2524" s="5">
        <v>2000</v>
      </c>
      <c r="E2524" s="5">
        <v>16</v>
      </c>
      <c r="F2524" s="5">
        <v>39</v>
      </c>
      <c r="G2524" s="5">
        <v>95219</v>
      </c>
      <c r="H2524" s="5" t="s">
        <v>1370</v>
      </c>
      <c r="I2524" s="7">
        <v>1.5</v>
      </c>
      <c r="J2524" s="5">
        <v>20</v>
      </c>
      <c r="K2524" s="5">
        <v>12</v>
      </c>
      <c r="L2524" s="5">
        <v>5</v>
      </c>
      <c r="M2524" s="5">
        <v>12</v>
      </c>
      <c r="N2524" s="5">
        <v>12</v>
      </c>
      <c r="O2524" s="5">
        <v>36</v>
      </c>
      <c r="P2524" s="5">
        <v>15</v>
      </c>
      <c r="Q2524" s="5">
        <v>36</v>
      </c>
      <c r="R2524" s="5">
        <v>36</v>
      </c>
      <c r="S2524" s="5">
        <v>123</v>
      </c>
      <c r="T2524" s="4">
        <v>2460</v>
      </c>
      <c r="U2524" s="26">
        <f t="shared" si="78"/>
        <v>42.059131582807687</v>
      </c>
      <c r="V2524" s="26">
        <f t="shared" si="79"/>
        <v>841.18263165615372</v>
      </c>
      <c r="Z2524" s="4">
        <v>1</v>
      </c>
      <c r="AA2524" s="26">
        <v>9.8783544292409982</v>
      </c>
      <c r="AB2524" s="26">
        <v>197.56708858481997</v>
      </c>
    </row>
    <row r="2525" spans="1:28" x14ac:dyDescent="0.25">
      <c r="A2525" s="5" t="s">
        <v>67</v>
      </c>
      <c r="B2525" s="6" t="s">
        <v>1730</v>
      </c>
      <c r="C2525" s="6" t="s">
        <v>1151</v>
      </c>
      <c r="D2525" s="5">
        <v>1998</v>
      </c>
      <c r="E2525" s="5">
        <v>18</v>
      </c>
      <c r="F2525" s="5">
        <v>36</v>
      </c>
      <c r="G2525" s="5">
        <v>92359</v>
      </c>
      <c r="H2525" s="5" t="s">
        <v>1370</v>
      </c>
      <c r="I2525" s="7">
        <v>3.7</v>
      </c>
      <c r="J2525" s="5">
        <v>36</v>
      </c>
      <c r="K2525" s="5">
        <v>8</v>
      </c>
      <c r="L2525" s="5">
        <v>7</v>
      </c>
      <c r="M2525" s="5">
        <v>12</v>
      </c>
      <c r="N2525" s="5">
        <v>14</v>
      </c>
      <c r="O2525" s="5">
        <v>24</v>
      </c>
      <c r="P2525" s="5">
        <v>21</v>
      </c>
      <c r="Q2525" s="5">
        <v>36</v>
      </c>
      <c r="R2525" s="5">
        <v>42</v>
      </c>
      <c r="S2525" s="5">
        <v>123</v>
      </c>
      <c r="T2525" s="4">
        <v>4428</v>
      </c>
      <c r="U2525" s="26">
        <f t="shared" si="78"/>
        <v>41.727020750988146</v>
      </c>
      <c r="V2525" s="26">
        <f t="shared" si="79"/>
        <v>1502.1727470355731</v>
      </c>
      <c r="Z2525" s="4">
        <v>9</v>
      </c>
      <c r="AA2525" s="26">
        <v>17.756905192338497</v>
      </c>
      <c r="AB2525" s="26">
        <v>781.30382846289388</v>
      </c>
    </row>
    <row r="2526" spans="1:28" x14ac:dyDescent="0.25">
      <c r="A2526" s="5" t="s">
        <v>2830</v>
      </c>
      <c r="B2526" s="6" t="s">
        <v>1730</v>
      </c>
      <c r="C2526" s="6" t="s">
        <v>1151</v>
      </c>
      <c r="D2526" s="5">
        <v>1978</v>
      </c>
      <c r="E2526" s="5">
        <v>38</v>
      </c>
      <c r="F2526" s="5">
        <v>50</v>
      </c>
      <c r="G2526" s="5">
        <v>95358</v>
      </c>
      <c r="H2526" s="5" t="s">
        <v>2097</v>
      </c>
      <c r="I2526" s="7">
        <v>5.8</v>
      </c>
      <c r="J2526" s="5">
        <v>87</v>
      </c>
      <c r="K2526" s="5">
        <v>8</v>
      </c>
      <c r="L2526" s="5">
        <v>20</v>
      </c>
      <c r="M2526" s="5">
        <v>5</v>
      </c>
      <c r="N2526" s="5">
        <v>8</v>
      </c>
      <c r="O2526" s="5">
        <v>24</v>
      </c>
      <c r="P2526" s="5">
        <v>60</v>
      </c>
      <c r="Q2526" s="5">
        <v>15</v>
      </c>
      <c r="R2526" s="5">
        <v>24</v>
      </c>
      <c r="S2526" s="5">
        <v>123</v>
      </c>
      <c r="T2526" s="4">
        <v>10701</v>
      </c>
      <c r="U2526" s="26">
        <f t="shared" si="78"/>
        <v>37.980744622173198</v>
      </c>
      <c r="V2526" s="26">
        <f t="shared" si="79"/>
        <v>3304.3247821290684</v>
      </c>
      <c r="Z2526" s="4">
        <v>9</v>
      </c>
      <c r="AA2526" s="26">
        <v>15.220204450575855</v>
      </c>
      <c r="AB2526" s="26">
        <v>608.8081780230342</v>
      </c>
    </row>
    <row r="2527" spans="1:28" x14ac:dyDescent="0.25">
      <c r="A2527" s="5" t="s">
        <v>1214</v>
      </c>
      <c r="B2527" s="6" t="s">
        <v>1150</v>
      </c>
      <c r="C2527" s="6" t="s">
        <v>1151</v>
      </c>
      <c r="D2527" s="5">
        <v>2007</v>
      </c>
      <c r="E2527" s="5">
        <v>9</v>
      </c>
      <c r="F2527" s="5">
        <v>10</v>
      </c>
      <c r="G2527" s="5">
        <v>93711</v>
      </c>
      <c r="H2527" s="5" t="s">
        <v>1152</v>
      </c>
      <c r="I2527" s="7">
        <v>2.4</v>
      </c>
      <c r="J2527" s="5">
        <v>69</v>
      </c>
      <c r="K2527" s="5">
        <v>10</v>
      </c>
      <c r="L2527" s="5">
        <v>20</v>
      </c>
      <c r="M2527" s="5">
        <v>10</v>
      </c>
      <c r="N2527" s="5">
        <v>2</v>
      </c>
      <c r="O2527" s="5">
        <v>30</v>
      </c>
      <c r="P2527" s="5">
        <v>60</v>
      </c>
      <c r="Q2527" s="5">
        <v>30</v>
      </c>
      <c r="R2527" s="5">
        <v>6</v>
      </c>
      <c r="S2527" s="5">
        <v>126</v>
      </c>
      <c r="T2527" s="4">
        <v>8694</v>
      </c>
      <c r="U2527" s="26">
        <f t="shared" si="78"/>
        <v>44.222345973241467</v>
      </c>
      <c r="V2527" s="26">
        <f t="shared" si="79"/>
        <v>3051.3418721536614</v>
      </c>
      <c r="Z2527" s="4">
        <v>13</v>
      </c>
      <c r="AA2527" s="26">
        <v>6.4375250341491457</v>
      </c>
      <c r="AB2527" s="26">
        <v>321.8762517074573</v>
      </c>
    </row>
    <row r="2528" spans="1:28" x14ac:dyDescent="0.25">
      <c r="A2528" s="5" t="s">
        <v>1238</v>
      </c>
      <c r="B2528" s="6" t="s">
        <v>1150</v>
      </c>
      <c r="C2528" s="6" t="s">
        <v>1151</v>
      </c>
      <c r="D2528" s="5">
        <v>2002</v>
      </c>
      <c r="E2528" s="5">
        <v>14</v>
      </c>
      <c r="F2528" s="5">
        <v>17</v>
      </c>
      <c r="G2528" s="5">
        <v>95451</v>
      </c>
      <c r="H2528" s="5" t="s">
        <v>1152</v>
      </c>
      <c r="I2528" s="7">
        <v>3.9</v>
      </c>
      <c r="J2528" s="5">
        <v>70</v>
      </c>
      <c r="K2528" s="5">
        <v>14</v>
      </c>
      <c r="L2528" s="5">
        <v>14</v>
      </c>
      <c r="M2528" s="5">
        <v>10</v>
      </c>
      <c r="N2528" s="5">
        <v>4</v>
      </c>
      <c r="O2528" s="5">
        <v>42</v>
      </c>
      <c r="P2528" s="5">
        <v>42</v>
      </c>
      <c r="Q2528" s="5">
        <v>30</v>
      </c>
      <c r="R2528" s="5">
        <v>12</v>
      </c>
      <c r="S2528" s="5">
        <v>126</v>
      </c>
      <c r="T2528" s="4">
        <v>8820</v>
      </c>
      <c r="U2528" s="26">
        <f t="shared" si="78"/>
        <v>43.418226696350793</v>
      </c>
      <c r="V2528" s="26">
        <f t="shared" si="79"/>
        <v>3039.2758687445553</v>
      </c>
      <c r="Z2528" s="4">
        <v>13</v>
      </c>
      <c r="AA2528" s="26">
        <v>30.900120163915901</v>
      </c>
      <c r="AB2528" s="26">
        <v>154.50060081957952</v>
      </c>
    </row>
    <row r="2529" spans="1:28" x14ac:dyDescent="0.25">
      <c r="A2529" s="5" t="s">
        <v>1616</v>
      </c>
      <c r="B2529" s="6" t="s">
        <v>1150</v>
      </c>
      <c r="C2529" s="6" t="s">
        <v>1151</v>
      </c>
      <c r="D2529" s="5">
        <v>2011</v>
      </c>
      <c r="E2529" s="5">
        <v>5</v>
      </c>
      <c r="F2529" s="5">
        <v>54</v>
      </c>
      <c r="G2529" s="5">
        <v>93647</v>
      </c>
      <c r="H2529" s="5" t="s">
        <v>1152</v>
      </c>
      <c r="I2529" s="7">
        <v>6</v>
      </c>
      <c r="J2529" s="5">
        <v>17</v>
      </c>
      <c r="K2529" s="5">
        <v>12</v>
      </c>
      <c r="L2529" s="5">
        <v>25</v>
      </c>
      <c r="M2529" s="5">
        <v>5</v>
      </c>
      <c r="N2529" s="5">
        <v>0</v>
      </c>
      <c r="O2529" s="5">
        <v>36</v>
      </c>
      <c r="P2529" s="5">
        <v>75</v>
      </c>
      <c r="Q2529" s="5">
        <v>15</v>
      </c>
      <c r="R2529" s="5">
        <v>0</v>
      </c>
      <c r="S2529" s="5">
        <v>126</v>
      </c>
      <c r="T2529" s="4">
        <v>2142</v>
      </c>
      <c r="U2529" s="26">
        <f t="shared" si="78"/>
        <v>44.8373782476922</v>
      </c>
      <c r="V2529" s="26">
        <f t="shared" si="79"/>
        <v>762.23543021076739</v>
      </c>
      <c r="Z2529" s="4">
        <v>14</v>
      </c>
      <c r="AA2529" s="26">
        <v>6.462898358929233</v>
      </c>
      <c r="AB2529" s="26">
        <v>226.20144256252317</v>
      </c>
    </row>
    <row r="2530" spans="1:28" x14ac:dyDescent="0.25">
      <c r="A2530" s="5" t="s">
        <v>1695</v>
      </c>
      <c r="B2530" s="6" t="s">
        <v>1643</v>
      </c>
      <c r="C2530" s="6" t="s">
        <v>1644</v>
      </c>
      <c r="D2530" s="5">
        <v>2013</v>
      </c>
      <c r="E2530" s="5">
        <v>3</v>
      </c>
      <c r="F2530" s="5">
        <v>5</v>
      </c>
      <c r="G2530" s="5">
        <v>95228</v>
      </c>
      <c r="H2530" s="5" t="s">
        <v>1645</v>
      </c>
      <c r="I2530" s="7">
        <v>1.5</v>
      </c>
      <c r="J2530" s="5">
        <v>29</v>
      </c>
      <c r="K2530" s="5">
        <v>16</v>
      </c>
      <c r="L2530" s="5">
        <v>2</v>
      </c>
      <c r="M2530" s="5">
        <v>16</v>
      </c>
      <c r="N2530" s="5">
        <v>8</v>
      </c>
      <c r="O2530" s="5">
        <v>48</v>
      </c>
      <c r="P2530" s="5">
        <v>6</v>
      </c>
      <c r="Q2530" s="5">
        <v>48</v>
      </c>
      <c r="R2530" s="5">
        <v>24</v>
      </c>
      <c r="S2530" s="5">
        <v>126</v>
      </c>
      <c r="T2530" s="4">
        <v>3654</v>
      </c>
      <c r="U2530" s="26">
        <f t="shared" si="78"/>
        <v>45.135974338412197</v>
      </c>
      <c r="V2530" s="26">
        <f t="shared" si="79"/>
        <v>1308.9432558139538</v>
      </c>
      <c r="Z2530" s="4">
        <v>9</v>
      </c>
      <c r="AA2530" s="26">
        <v>15.220204450575855</v>
      </c>
      <c r="AB2530" s="26">
        <v>441.38592906669976</v>
      </c>
    </row>
    <row r="2531" spans="1:28" x14ac:dyDescent="0.25">
      <c r="A2531" s="5" t="s">
        <v>2605</v>
      </c>
      <c r="B2531" s="6" t="s">
        <v>1660</v>
      </c>
      <c r="C2531" s="6" t="s">
        <v>1151</v>
      </c>
      <c r="D2531" s="5">
        <v>2010</v>
      </c>
      <c r="E2531" s="5">
        <v>6</v>
      </c>
      <c r="F2531" s="5">
        <v>31</v>
      </c>
      <c r="G2531" s="5">
        <v>95602</v>
      </c>
      <c r="H2531" s="5" t="s">
        <v>1211</v>
      </c>
      <c r="I2531" s="7">
        <v>6</v>
      </c>
      <c r="J2531" s="5">
        <v>91</v>
      </c>
      <c r="K2531" s="5">
        <v>12</v>
      </c>
      <c r="L2531" s="5">
        <v>20</v>
      </c>
      <c r="M2531" s="5">
        <v>9</v>
      </c>
      <c r="N2531" s="5">
        <v>1</v>
      </c>
      <c r="O2531" s="5">
        <v>36</v>
      </c>
      <c r="P2531" s="5">
        <v>60</v>
      </c>
      <c r="Q2531" s="5">
        <v>27</v>
      </c>
      <c r="R2531" s="5">
        <v>3</v>
      </c>
      <c r="S2531" s="5">
        <v>126</v>
      </c>
      <c r="T2531" s="4">
        <v>11466</v>
      </c>
      <c r="U2531" s="26">
        <f t="shared" si="78"/>
        <v>44.685883009392732</v>
      </c>
      <c r="V2531" s="26">
        <f t="shared" si="79"/>
        <v>4066.4153538547384</v>
      </c>
      <c r="Z2531" s="4">
        <v>10</v>
      </c>
      <c r="AA2531" s="26">
        <v>22.913554530575809</v>
      </c>
      <c r="AB2531" s="26">
        <v>801.97440857015329</v>
      </c>
    </row>
    <row r="2532" spans="1:28" x14ac:dyDescent="0.25">
      <c r="A2532" s="5" t="s">
        <v>107</v>
      </c>
      <c r="B2532" s="6" t="s">
        <v>1643</v>
      </c>
      <c r="C2532" s="6" t="s">
        <v>1644</v>
      </c>
      <c r="D2532" s="5">
        <v>2008</v>
      </c>
      <c r="E2532" s="5">
        <v>8</v>
      </c>
      <c r="F2532" s="5">
        <v>37</v>
      </c>
      <c r="G2532" s="5">
        <v>92128</v>
      </c>
      <c r="H2532" s="5" t="s">
        <v>1370</v>
      </c>
      <c r="I2532" s="7">
        <v>4</v>
      </c>
      <c r="J2532" s="5">
        <v>55</v>
      </c>
      <c r="K2532" s="5">
        <v>10</v>
      </c>
      <c r="L2532" s="5">
        <v>4</v>
      </c>
      <c r="M2532" s="5">
        <v>14</v>
      </c>
      <c r="N2532" s="5">
        <v>14</v>
      </c>
      <c r="O2532" s="5">
        <v>30</v>
      </c>
      <c r="P2532" s="5">
        <v>12</v>
      </c>
      <c r="Q2532" s="5">
        <v>42</v>
      </c>
      <c r="R2532" s="5">
        <v>42</v>
      </c>
      <c r="S2532" s="5">
        <v>126</v>
      </c>
      <c r="T2532" s="4">
        <v>6930</v>
      </c>
      <c r="U2532" s="26">
        <f t="shared" si="78"/>
        <v>44.378389293261328</v>
      </c>
      <c r="V2532" s="26">
        <f t="shared" si="79"/>
        <v>2440.811411129373</v>
      </c>
      <c r="Z2532" s="4">
        <v>13</v>
      </c>
      <c r="AA2532" s="26">
        <v>41.200160218554529</v>
      </c>
      <c r="AB2532" s="26">
        <v>2101.2081711462811</v>
      </c>
    </row>
    <row r="2533" spans="1:28" x14ac:dyDescent="0.25">
      <c r="A2533" s="5" t="s">
        <v>2153</v>
      </c>
      <c r="B2533" s="6" t="s">
        <v>1643</v>
      </c>
      <c r="C2533" s="6" t="s">
        <v>1644</v>
      </c>
      <c r="D2533" s="5">
        <v>2007</v>
      </c>
      <c r="E2533" s="5">
        <v>9</v>
      </c>
      <c r="F2533" s="5">
        <v>39</v>
      </c>
      <c r="G2533" s="5">
        <v>94513</v>
      </c>
      <c r="H2533" s="5" t="s">
        <v>1645</v>
      </c>
      <c r="I2533" s="7">
        <v>4.2</v>
      </c>
      <c r="J2533" s="5">
        <v>18</v>
      </c>
      <c r="K2533" s="5">
        <v>7</v>
      </c>
      <c r="L2533" s="5">
        <v>0</v>
      </c>
      <c r="M2533" s="5">
        <v>20</v>
      </c>
      <c r="N2533" s="5">
        <v>15</v>
      </c>
      <c r="O2533" s="5">
        <v>21</v>
      </c>
      <c r="P2533" s="5">
        <v>0</v>
      </c>
      <c r="Q2533" s="5">
        <v>60</v>
      </c>
      <c r="R2533" s="5">
        <v>45</v>
      </c>
      <c r="S2533" s="5">
        <v>126</v>
      </c>
      <c r="T2533" s="4">
        <v>2268</v>
      </c>
      <c r="U2533" s="26">
        <f t="shared" si="78"/>
        <v>44.222345973241467</v>
      </c>
      <c r="V2533" s="26">
        <f t="shared" si="79"/>
        <v>796.00222751834644</v>
      </c>
      <c r="Z2533" s="4">
        <v>15</v>
      </c>
      <c r="AA2533" s="26">
        <v>15.573324450833612</v>
      </c>
      <c r="AB2533" s="26">
        <v>934.39946705001671</v>
      </c>
    </row>
    <row r="2534" spans="1:28" x14ac:dyDescent="0.25">
      <c r="A2534" s="5" t="s">
        <v>1715</v>
      </c>
      <c r="B2534" s="6" t="s">
        <v>1643</v>
      </c>
      <c r="C2534" s="6" t="s">
        <v>1644</v>
      </c>
      <c r="D2534" s="5">
        <v>2006</v>
      </c>
      <c r="E2534" s="5">
        <v>10</v>
      </c>
      <c r="F2534" s="5">
        <v>7</v>
      </c>
      <c r="G2534" s="5">
        <v>94523</v>
      </c>
      <c r="H2534" s="5" t="s">
        <v>1645</v>
      </c>
      <c r="I2534" s="7">
        <v>3.9</v>
      </c>
      <c r="J2534" s="5">
        <v>49</v>
      </c>
      <c r="K2534" s="5">
        <v>5</v>
      </c>
      <c r="L2534" s="5">
        <v>20</v>
      </c>
      <c r="M2534" s="5">
        <v>12</v>
      </c>
      <c r="N2534" s="5">
        <v>5</v>
      </c>
      <c r="O2534" s="5">
        <v>15</v>
      </c>
      <c r="P2534" s="5">
        <v>60</v>
      </c>
      <c r="Q2534" s="5">
        <v>36</v>
      </c>
      <c r="R2534" s="5">
        <v>15</v>
      </c>
      <c r="S2534" s="5">
        <v>126</v>
      </c>
      <c r="T2534" s="4">
        <v>6174</v>
      </c>
      <c r="U2534" s="26">
        <f t="shared" si="78"/>
        <v>44.064741035856571</v>
      </c>
      <c r="V2534" s="26">
        <f t="shared" si="79"/>
        <v>2159.1723107569719</v>
      </c>
      <c r="Z2534" s="4">
        <v>17</v>
      </c>
      <c r="AA2534" s="26">
        <v>31.405394723131479</v>
      </c>
      <c r="AB2534" s="26">
        <v>1570.269736156574</v>
      </c>
    </row>
    <row r="2535" spans="1:28" x14ac:dyDescent="0.25">
      <c r="A2535" s="5" t="s">
        <v>2342</v>
      </c>
      <c r="B2535" s="6" t="s">
        <v>1683</v>
      </c>
      <c r="C2535" s="6" t="s">
        <v>1644</v>
      </c>
      <c r="D2535" s="5">
        <v>2005</v>
      </c>
      <c r="E2535" s="5">
        <v>11</v>
      </c>
      <c r="F2535" s="5">
        <v>58</v>
      </c>
      <c r="G2535" s="5">
        <v>95919</v>
      </c>
      <c r="H2535" s="5" t="s">
        <v>1645</v>
      </c>
      <c r="I2535" s="7">
        <v>3.9</v>
      </c>
      <c r="J2535" s="5">
        <v>99</v>
      </c>
      <c r="K2535" s="5">
        <v>14</v>
      </c>
      <c r="L2535" s="5">
        <v>8</v>
      </c>
      <c r="M2535" s="5">
        <v>15</v>
      </c>
      <c r="N2535" s="5">
        <v>5</v>
      </c>
      <c r="O2535" s="5">
        <v>42</v>
      </c>
      <c r="P2535" s="5">
        <v>24</v>
      </c>
      <c r="Q2535" s="5">
        <v>45</v>
      </c>
      <c r="R2535" s="5">
        <v>15</v>
      </c>
      <c r="S2535" s="5">
        <v>126</v>
      </c>
      <c r="T2535" s="4">
        <v>12474</v>
      </c>
      <c r="U2535" s="26">
        <f t="shared" si="78"/>
        <v>43.905550921181209</v>
      </c>
      <c r="V2535" s="26">
        <f t="shared" si="79"/>
        <v>4346.6495411969399</v>
      </c>
      <c r="Z2535" s="4">
        <v>13</v>
      </c>
      <c r="AA2535" s="26">
        <v>9.0125350478088038</v>
      </c>
      <c r="AB2535" s="26">
        <v>90.125350478088038</v>
      </c>
    </row>
    <row r="2536" spans="1:28" x14ac:dyDescent="0.25">
      <c r="A2536" s="5" t="s">
        <v>347</v>
      </c>
      <c r="B2536" s="6" t="s">
        <v>1643</v>
      </c>
      <c r="C2536" s="6" t="s">
        <v>1644</v>
      </c>
      <c r="D2536" s="5">
        <v>2005</v>
      </c>
      <c r="E2536" s="5">
        <v>11</v>
      </c>
      <c r="F2536" s="5">
        <v>43</v>
      </c>
      <c r="G2536" s="5">
        <v>95133</v>
      </c>
      <c r="H2536" s="5" t="s">
        <v>1370</v>
      </c>
      <c r="I2536" s="7">
        <v>6.1</v>
      </c>
      <c r="J2536" s="5">
        <v>18</v>
      </c>
      <c r="K2536" s="5">
        <v>15</v>
      </c>
      <c r="L2536" s="5">
        <v>6</v>
      </c>
      <c r="M2536" s="5">
        <v>6</v>
      </c>
      <c r="N2536" s="5">
        <v>15</v>
      </c>
      <c r="O2536" s="5">
        <v>45</v>
      </c>
      <c r="P2536" s="5">
        <v>18</v>
      </c>
      <c r="Q2536" s="5">
        <v>18</v>
      </c>
      <c r="R2536" s="5">
        <v>45</v>
      </c>
      <c r="S2536" s="5">
        <v>126</v>
      </c>
      <c r="T2536" s="4">
        <v>2268</v>
      </c>
      <c r="U2536" s="26">
        <f t="shared" si="78"/>
        <v>43.905550921181209</v>
      </c>
      <c r="V2536" s="26">
        <f t="shared" si="79"/>
        <v>790.29991658126175</v>
      </c>
      <c r="Z2536" s="4">
        <v>16</v>
      </c>
      <c r="AA2536" s="26">
        <v>53.427165962158881</v>
      </c>
      <c r="AB2536" s="26">
        <v>1068.5433192431776</v>
      </c>
    </row>
    <row r="2537" spans="1:28" x14ac:dyDescent="0.25">
      <c r="A2537" s="5" t="s">
        <v>214</v>
      </c>
      <c r="B2537" s="6" t="s">
        <v>1643</v>
      </c>
      <c r="C2537" s="6" t="s">
        <v>1644</v>
      </c>
      <c r="D2537" s="5">
        <v>2004</v>
      </c>
      <c r="E2537" s="5">
        <v>12</v>
      </c>
      <c r="F2537" s="5">
        <v>37</v>
      </c>
      <c r="G2537" s="5">
        <v>92127</v>
      </c>
      <c r="H2537" s="5" t="s">
        <v>1370</v>
      </c>
      <c r="I2537" s="7">
        <v>3.9</v>
      </c>
      <c r="J2537" s="5">
        <v>40</v>
      </c>
      <c r="K2537" s="5">
        <v>10</v>
      </c>
      <c r="L2537" s="5">
        <v>2</v>
      </c>
      <c r="M2537" s="5">
        <v>10</v>
      </c>
      <c r="N2537" s="5">
        <v>20</v>
      </c>
      <c r="O2537" s="5">
        <v>30</v>
      </c>
      <c r="P2537" s="5">
        <v>6</v>
      </c>
      <c r="Q2537" s="5">
        <v>30</v>
      </c>
      <c r="R2537" s="5">
        <v>60</v>
      </c>
      <c r="S2537" s="5">
        <v>126</v>
      </c>
      <c r="T2537" s="4">
        <v>5040</v>
      </c>
      <c r="U2537" s="26">
        <f t="shared" si="78"/>
        <v>43.744751592966999</v>
      </c>
      <c r="V2537" s="26">
        <f t="shared" si="79"/>
        <v>1749.7900637186799</v>
      </c>
      <c r="Z2537" s="4">
        <v>9</v>
      </c>
      <c r="AA2537" s="26">
        <v>7.6101022252879273</v>
      </c>
      <c r="AB2537" s="26">
        <v>312.014191236805</v>
      </c>
    </row>
    <row r="2538" spans="1:28" x14ac:dyDescent="0.25">
      <c r="A2538" s="5" t="s">
        <v>1947</v>
      </c>
      <c r="B2538" s="6" t="s">
        <v>1643</v>
      </c>
      <c r="C2538" s="6" t="s">
        <v>1644</v>
      </c>
      <c r="D2538" s="5">
        <v>2003</v>
      </c>
      <c r="E2538" s="5">
        <v>13</v>
      </c>
      <c r="F2538" s="5">
        <v>30</v>
      </c>
      <c r="G2538" s="5">
        <v>92886</v>
      </c>
      <c r="H2538" s="5" t="s">
        <v>1645</v>
      </c>
      <c r="I2538" s="7">
        <v>3.8</v>
      </c>
      <c r="J2538" s="5">
        <v>50</v>
      </c>
      <c r="K2538" s="5">
        <v>10</v>
      </c>
      <c r="L2538" s="5">
        <v>2</v>
      </c>
      <c r="M2538" s="5">
        <v>10</v>
      </c>
      <c r="N2538" s="5">
        <v>20</v>
      </c>
      <c r="O2538" s="5">
        <v>30</v>
      </c>
      <c r="P2538" s="5">
        <v>6</v>
      </c>
      <c r="Q2538" s="5">
        <v>30</v>
      </c>
      <c r="R2538" s="5">
        <v>60</v>
      </c>
      <c r="S2538" s="5">
        <v>126</v>
      </c>
      <c r="T2538" s="4">
        <v>6300</v>
      </c>
      <c r="U2538" s="26">
        <f t="shared" si="78"/>
        <v>43.582318526543879</v>
      </c>
      <c r="V2538" s="26">
        <f t="shared" si="79"/>
        <v>2179.1159263271938</v>
      </c>
      <c r="Z2538" s="4">
        <v>19</v>
      </c>
      <c r="AA2538" s="26">
        <v>113.51028506372207</v>
      </c>
      <c r="AB2538" s="26">
        <v>3859.3496921665501</v>
      </c>
    </row>
    <row r="2539" spans="1:28" x14ac:dyDescent="0.25">
      <c r="A2539" s="5" t="s">
        <v>3077</v>
      </c>
      <c r="B2539" s="6" t="s">
        <v>1643</v>
      </c>
      <c r="C2539" s="6" t="s">
        <v>1644</v>
      </c>
      <c r="D2539" s="5">
        <v>1998</v>
      </c>
      <c r="E2539" s="5">
        <v>18</v>
      </c>
      <c r="F2539" s="5">
        <v>19</v>
      </c>
      <c r="G2539" s="5">
        <v>90604</v>
      </c>
      <c r="H2539" s="5" t="s">
        <v>1370</v>
      </c>
      <c r="I2539" s="7">
        <v>5.0999999999999996</v>
      </c>
      <c r="J2539" s="5">
        <v>27</v>
      </c>
      <c r="K2539" s="5">
        <v>10</v>
      </c>
      <c r="L2539" s="5">
        <v>7</v>
      </c>
      <c r="M2539" s="5">
        <v>15</v>
      </c>
      <c r="N2539" s="5">
        <v>10</v>
      </c>
      <c r="O2539" s="5">
        <v>30</v>
      </c>
      <c r="P2539" s="5">
        <v>21</v>
      </c>
      <c r="Q2539" s="5">
        <v>45</v>
      </c>
      <c r="R2539" s="5">
        <v>30</v>
      </c>
      <c r="S2539" s="5">
        <v>126</v>
      </c>
      <c r="T2539" s="4">
        <v>3402</v>
      </c>
      <c r="U2539" s="26">
        <f t="shared" si="78"/>
        <v>42.744752964426887</v>
      </c>
      <c r="V2539" s="26">
        <f t="shared" si="79"/>
        <v>1154.108330039526</v>
      </c>
      <c r="Z2539" s="4">
        <v>19</v>
      </c>
      <c r="AA2539" s="26">
        <v>17.158531463120777</v>
      </c>
      <c r="AB2539" s="26">
        <v>343.17062926241556</v>
      </c>
    </row>
    <row r="2540" spans="1:28" x14ac:dyDescent="0.25">
      <c r="A2540" s="5" t="s">
        <v>3085</v>
      </c>
      <c r="B2540" s="6" t="s">
        <v>1643</v>
      </c>
      <c r="C2540" s="6" t="s">
        <v>1644</v>
      </c>
      <c r="D2540" s="5">
        <v>1997</v>
      </c>
      <c r="E2540" s="5">
        <v>19</v>
      </c>
      <c r="F2540" s="5">
        <v>19</v>
      </c>
      <c r="G2540" s="5">
        <v>90604</v>
      </c>
      <c r="H2540" s="5" t="s">
        <v>1370</v>
      </c>
      <c r="I2540" s="7">
        <v>6.5</v>
      </c>
      <c r="J2540" s="5">
        <v>65</v>
      </c>
      <c r="K2540" s="5">
        <v>15</v>
      </c>
      <c r="L2540" s="5">
        <v>7</v>
      </c>
      <c r="M2540" s="5">
        <v>15</v>
      </c>
      <c r="N2540" s="5">
        <v>5</v>
      </c>
      <c r="O2540" s="5">
        <v>45</v>
      </c>
      <c r="P2540" s="5">
        <v>21</v>
      </c>
      <c r="Q2540" s="5">
        <v>45</v>
      </c>
      <c r="R2540" s="5">
        <v>15</v>
      </c>
      <c r="S2540" s="5">
        <v>126</v>
      </c>
      <c r="T2540" s="4">
        <v>8190</v>
      </c>
      <c r="U2540" s="26">
        <f t="shared" si="78"/>
        <v>42.571973478358046</v>
      </c>
      <c r="V2540" s="26">
        <f t="shared" si="79"/>
        <v>2767.1782760932729</v>
      </c>
      <c r="Z2540" s="4">
        <v>17</v>
      </c>
      <c r="AA2540" s="26">
        <v>15.70269736156574</v>
      </c>
      <c r="AB2540" s="26">
        <v>690.91868390889249</v>
      </c>
    </row>
    <row r="2541" spans="1:28" x14ac:dyDescent="0.25">
      <c r="A2541" s="5" t="s">
        <v>2402</v>
      </c>
      <c r="B2541" s="6" t="s">
        <v>1643</v>
      </c>
      <c r="C2541" s="6" t="s">
        <v>1644</v>
      </c>
      <c r="D2541" s="5">
        <v>1977</v>
      </c>
      <c r="E2541" s="5">
        <v>39</v>
      </c>
      <c r="F2541" s="5">
        <v>12</v>
      </c>
      <c r="G2541" s="5">
        <v>95518</v>
      </c>
      <c r="H2541" s="5" t="s">
        <v>2097</v>
      </c>
      <c r="I2541" s="7">
        <v>5.2</v>
      </c>
      <c r="J2541" s="5">
        <v>20</v>
      </c>
      <c r="K2541" s="5">
        <v>0</v>
      </c>
      <c r="L2541" s="5">
        <v>10</v>
      </c>
      <c r="M2541" s="5">
        <v>31</v>
      </c>
      <c r="N2541" s="5">
        <v>1</v>
      </c>
      <c r="O2541" s="5">
        <v>0</v>
      </c>
      <c r="P2541" s="5">
        <v>30</v>
      </c>
      <c r="Q2541" s="5">
        <v>93</v>
      </c>
      <c r="R2541" s="5">
        <v>3</v>
      </c>
      <c r="S2541" s="5">
        <v>126</v>
      </c>
      <c r="T2541" s="4">
        <v>2520</v>
      </c>
      <c r="U2541" s="26">
        <f t="shared" si="78"/>
        <v>38.691636383810923</v>
      </c>
      <c r="V2541" s="26">
        <f t="shared" si="79"/>
        <v>773.8327276762185</v>
      </c>
      <c r="Z2541" s="4">
        <v>8</v>
      </c>
      <c r="AA2541" s="26">
        <v>48.025486437297332</v>
      </c>
      <c r="AB2541" s="26">
        <v>2881.5291862378399</v>
      </c>
    </row>
    <row r="2542" spans="1:28" x14ac:dyDescent="0.25">
      <c r="A2542" s="5" t="s">
        <v>2572</v>
      </c>
      <c r="B2542" s="6" t="s">
        <v>1660</v>
      </c>
      <c r="C2542" s="6" t="s">
        <v>1151</v>
      </c>
      <c r="D2542" s="5">
        <v>1972</v>
      </c>
      <c r="E2542" s="5">
        <v>44</v>
      </c>
      <c r="F2542" s="5">
        <v>30</v>
      </c>
      <c r="G2542" s="5">
        <v>92807</v>
      </c>
      <c r="H2542" s="5" t="s">
        <v>2097</v>
      </c>
      <c r="I2542" s="7">
        <v>5</v>
      </c>
      <c r="J2542" s="5">
        <v>40</v>
      </c>
      <c r="K2542" s="5">
        <v>12</v>
      </c>
      <c r="L2542" s="5">
        <v>10</v>
      </c>
      <c r="M2542" s="5">
        <v>15</v>
      </c>
      <c r="N2542" s="5">
        <v>5</v>
      </c>
      <c r="O2542" s="5">
        <v>36</v>
      </c>
      <c r="P2542" s="5">
        <v>30</v>
      </c>
      <c r="Q2542" s="5">
        <v>45</v>
      </c>
      <c r="R2542" s="5">
        <v>15</v>
      </c>
      <c r="S2542" s="5">
        <v>126</v>
      </c>
      <c r="T2542" s="4">
        <v>5040</v>
      </c>
      <c r="U2542" s="26">
        <f t="shared" si="78"/>
        <v>37.575321483682913</v>
      </c>
      <c r="V2542" s="26">
        <f t="shared" si="79"/>
        <v>1503.0128593473164</v>
      </c>
      <c r="Z2542" s="4">
        <v>17</v>
      </c>
      <c r="AA2542" s="26">
        <v>44.490975857769591</v>
      </c>
      <c r="AB2542" s="26">
        <v>1423.7112274486269</v>
      </c>
    </row>
    <row r="2543" spans="1:28" x14ac:dyDescent="0.25">
      <c r="A2543" s="5" t="s">
        <v>1212</v>
      </c>
      <c r="B2543" s="6" t="s">
        <v>1150</v>
      </c>
      <c r="C2543" s="6" t="s">
        <v>1151</v>
      </c>
      <c r="D2543" s="5">
        <v>2007</v>
      </c>
      <c r="E2543" s="5">
        <v>9</v>
      </c>
      <c r="F2543" s="5">
        <v>10</v>
      </c>
      <c r="G2543" s="5">
        <v>93611</v>
      </c>
      <c r="H2543" s="5" t="s">
        <v>1152</v>
      </c>
      <c r="I2543" s="7">
        <v>7.9</v>
      </c>
      <c r="J2543" s="5">
        <v>100</v>
      </c>
      <c r="K2543" s="5">
        <v>10</v>
      </c>
      <c r="L2543" s="5">
        <v>15</v>
      </c>
      <c r="M2543" s="5">
        <v>10</v>
      </c>
      <c r="N2543" s="5">
        <v>8</v>
      </c>
      <c r="O2543" s="5">
        <v>30</v>
      </c>
      <c r="P2543" s="5">
        <v>45</v>
      </c>
      <c r="Q2543" s="5">
        <v>30</v>
      </c>
      <c r="R2543" s="5">
        <v>24</v>
      </c>
      <c r="S2543" s="5">
        <v>129</v>
      </c>
      <c r="T2543" s="4">
        <v>12900</v>
      </c>
      <c r="U2543" s="26">
        <f t="shared" si="78"/>
        <v>45.275258972604362</v>
      </c>
      <c r="V2543" s="26">
        <f t="shared" si="79"/>
        <v>4527.5258972604361</v>
      </c>
      <c r="Z2543" s="4">
        <v>19</v>
      </c>
      <c r="AA2543" s="26">
        <v>43.556272175614282</v>
      </c>
      <c r="AB2543" s="26">
        <v>1568.025798322114</v>
      </c>
    </row>
    <row r="2544" spans="1:28" x14ac:dyDescent="0.25">
      <c r="A2544" s="5" t="s">
        <v>2980</v>
      </c>
      <c r="B2544" s="6" t="s">
        <v>1643</v>
      </c>
      <c r="C2544" s="6" t="s">
        <v>1644</v>
      </c>
      <c r="D2544" s="5">
        <v>2006</v>
      </c>
      <c r="E2544" s="5">
        <v>10</v>
      </c>
      <c r="F2544" s="5">
        <v>10</v>
      </c>
      <c r="G2544" s="5">
        <v>93654</v>
      </c>
      <c r="H2544" s="5" t="s">
        <v>1370</v>
      </c>
      <c r="I2544" s="7">
        <v>5.3</v>
      </c>
      <c r="J2544" s="5">
        <v>38</v>
      </c>
      <c r="K2544" s="5">
        <v>10</v>
      </c>
      <c r="L2544" s="5">
        <v>5</v>
      </c>
      <c r="M2544" s="5">
        <v>10</v>
      </c>
      <c r="N2544" s="5">
        <v>18</v>
      </c>
      <c r="O2544" s="5">
        <v>30</v>
      </c>
      <c r="P2544" s="5">
        <v>15</v>
      </c>
      <c r="Q2544" s="5">
        <v>30</v>
      </c>
      <c r="R2544" s="5">
        <v>54</v>
      </c>
      <c r="S2544" s="5">
        <v>129</v>
      </c>
      <c r="T2544" s="4">
        <v>4902</v>
      </c>
      <c r="U2544" s="26">
        <f t="shared" si="78"/>
        <v>45.113901536710301</v>
      </c>
      <c r="V2544" s="26">
        <f t="shared" si="79"/>
        <v>1714.3282583949915</v>
      </c>
      <c r="Z2544" s="4">
        <v>11</v>
      </c>
      <c r="AA2544" s="26">
        <v>6.3885339986688825</v>
      </c>
      <c r="AB2544" s="26">
        <v>255.54135994675531</v>
      </c>
    </row>
    <row r="2545" spans="1:28" x14ac:dyDescent="0.25">
      <c r="A2545" s="5" t="s">
        <v>3046</v>
      </c>
      <c r="B2545" s="6" t="s">
        <v>1643</v>
      </c>
      <c r="C2545" s="6" t="s">
        <v>1644</v>
      </c>
      <c r="D2545" s="5">
        <v>2004</v>
      </c>
      <c r="E2545" s="5">
        <v>12</v>
      </c>
      <c r="F2545" s="5">
        <v>19</v>
      </c>
      <c r="G2545" s="5">
        <v>93510</v>
      </c>
      <c r="H2545" s="5" t="s">
        <v>1370</v>
      </c>
      <c r="I2545" s="7">
        <v>5.4</v>
      </c>
      <c r="J2545" s="5">
        <v>46</v>
      </c>
      <c r="K2545" s="5">
        <v>10</v>
      </c>
      <c r="L2545" s="5">
        <v>3</v>
      </c>
      <c r="M2545" s="5">
        <v>15</v>
      </c>
      <c r="N2545" s="5">
        <v>15</v>
      </c>
      <c r="O2545" s="5">
        <v>30</v>
      </c>
      <c r="P2545" s="5">
        <v>9</v>
      </c>
      <c r="Q2545" s="5">
        <v>45</v>
      </c>
      <c r="R2545" s="5">
        <v>45</v>
      </c>
      <c r="S2545" s="5">
        <v>129</v>
      </c>
      <c r="T2545" s="4">
        <v>5934</v>
      </c>
      <c r="U2545" s="26">
        <f t="shared" si="78"/>
        <v>44.78629329756145</v>
      </c>
      <c r="V2545" s="26">
        <f t="shared" si="79"/>
        <v>2060.1694916878268</v>
      </c>
      <c r="Z2545" s="4">
        <v>14</v>
      </c>
      <c r="AA2545" s="26">
        <v>33.607071466432011</v>
      </c>
      <c r="AB2545" s="26">
        <v>1041.8192154593924</v>
      </c>
    </row>
    <row r="2546" spans="1:28" x14ac:dyDescent="0.25">
      <c r="A2546" s="5" t="s">
        <v>1312</v>
      </c>
      <c r="B2546" s="6" t="s">
        <v>1150</v>
      </c>
      <c r="C2546" s="6" t="s">
        <v>1151</v>
      </c>
      <c r="D2546" s="5">
        <v>2005</v>
      </c>
      <c r="E2546" s="5">
        <v>11</v>
      </c>
      <c r="F2546" s="5">
        <v>22</v>
      </c>
      <c r="G2546" s="5">
        <v>95338</v>
      </c>
      <c r="H2546" s="5" t="s">
        <v>1152</v>
      </c>
      <c r="I2546" s="7">
        <v>2.5</v>
      </c>
      <c r="J2546" s="5">
        <v>50</v>
      </c>
      <c r="K2546" s="5">
        <v>15</v>
      </c>
      <c r="L2546" s="5">
        <v>15</v>
      </c>
      <c r="M2546" s="5">
        <v>10</v>
      </c>
      <c r="N2546" s="5">
        <v>4</v>
      </c>
      <c r="O2546" s="5">
        <v>45</v>
      </c>
      <c r="P2546" s="5">
        <v>45</v>
      </c>
      <c r="Q2546" s="5">
        <v>30</v>
      </c>
      <c r="R2546" s="5">
        <v>12</v>
      </c>
      <c r="S2546" s="5">
        <v>132</v>
      </c>
      <c r="T2546" s="4">
        <v>6600</v>
      </c>
      <c r="U2546" s="26">
        <f t="shared" si="78"/>
        <v>45.99629144123746</v>
      </c>
      <c r="V2546" s="26">
        <f t="shared" si="79"/>
        <v>2299.8145720618732</v>
      </c>
      <c r="Z2546" s="4">
        <v>10</v>
      </c>
      <c r="AA2546" s="26">
        <v>30.551406040767745</v>
      </c>
      <c r="AB2546" s="26">
        <v>1527.5703020383871</v>
      </c>
    </row>
    <row r="2547" spans="1:28" x14ac:dyDescent="0.25">
      <c r="A2547" s="5" t="s">
        <v>1578</v>
      </c>
      <c r="B2547" s="6" t="s">
        <v>1150</v>
      </c>
      <c r="C2547" s="6" t="s">
        <v>1151</v>
      </c>
      <c r="D2547" s="5">
        <v>2007</v>
      </c>
      <c r="E2547" s="5">
        <v>9</v>
      </c>
      <c r="F2547" s="5">
        <v>45</v>
      </c>
      <c r="G2547" s="5">
        <v>96028</v>
      </c>
      <c r="H2547" s="5" t="s">
        <v>1152</v>
      </c>
      <c r="I2547" s="7">
        <v>5.2</v>
      </c>
      <c r="J2547" s="5">
        <v>44</v>
      </c>
      <c r="K2547" s="5">
        <v>12</v>
      </c>
      <c r="L2547" s="5">
        <v>20</v>
      </c>
      <c r="M2547" s="5">
        <v>10</v>
      </c>
      <c r="N2547" s="5">
        <v>2</v>
      </c>
      <c r="O2547" s="5">
        <v>36</v>
      </c>
      <c r="P2547" s="5">
        <v>60</v>
      </c>
      <c r="Q2547" s="5">
        <v>30</v>
      </c>
      <c r="R2547" s="5">
        <v>6</v>
      </c>
      <c r="S2547" s="5">
        <v>132</v>
      </c>
      <c r="T2547" s="4">
        <v>5808</v>
      </c>
      <c r="U2547" s="26">
        <f t="shared" si="78"/>
        <v>46.328171971967251</v>
      </c>
      <c r="V2547" s="26">
        <f t="shared" si="79"/>
        <v>2038.439566766559</v>
      </c>
      <c r="Z2547" s="4">
        <v>11</v>
      </c>
      <c r="AA2547" s="26">
        <v>28.109549594143083</v>
      </c>
      <c r="AB2547" s="26">
        <v>1405.4774797071541</v>
      </c>
    </row>
    <row r="2548" spans="1:28" x14ac:dyDescent="0.25">
      <c r="A2548" s="5" t="s">
        <v>1586</v>
      </c>
      <c r="B2548" s="6" t="s">
        <v>1150</v>
      </c>
      <c r="C2548" s="6" t="s">
        <v>1151</v>
      </c>
      <c r="D2548" s="5">
        <v>2003</v>
      </c>
      <c r="E2548" s="5">
        <v>13</v>
      </c>
      <c r="F2548" s="5">
        <v>48</v>
      </c>
      <c r="G2548" s="5">
        <v>95688</v>
      </c>
      <c r="H2548" s="5" t="s">
        <v>1152</v>
      </c>
      <c r="I2548" s="7">
        <v>3.9</v>
      </c>
      <c r="J2548" s="5">
        <v>30</v>
      </c>
      <c r="K2548" s="5">
        <v>12</v>
      </c>
      <c r="L2548" s="5">
        <v>12</v>
      </c>
      <c r="M2548" s="5">
        <v>12</v>
      </c>
      <c r="N2548" s="5">
        <v>8</v>
      </c>
      <c r="O2548" s="5">
        <v>36</v>
      </c>
      <c r="P2548" s="5">
        <v>36</v>
      </c>
      <c r="Q2548" s="5">
        <v>36</v>
      </c>
      <c r="R2548" s="5">
        <v>24</v>
      </c>
      <c r="S2548" s="5">
        <v>132</v>
      </c>
      <c r="T2548" s="4">
        <v>3960</v>
      </c>
      <c r="U2548" s="26">
        <f t="shared" si="78"/>
        <v>45.657667027807875</v>
      </c>
      <c r="V2548" s="26">
        <f t="shared" si="79"/>
        <v>1369.7300108342363</v>
      </c>
      <c r="Z2548" s="4">
        <v>13</v>
      </c>
      <c r="AA2548" s="26">
        <v>32.187625170745726</v>
      </c>
      <c r="AB2548" s="26">
        <v>1448.4431326835577</v>
      </c>
    </row>
    <row r="2549" spans="1:28" x14ac:dyDescent="0.25">
      <c r="A2549" s="5" t="s">
        <v>2159</v>
      </c>
      <c r="B2549" s="6" t="s">
        <v>1643</v>
      </c>
      <c r="C2549" s="6" t="s">
        <v>1644</v>
      </c>
      <c r="D2549" s="5">
        <v>2003</v>
      </c>
      <c r="E2549" s="5">
        <v>13</v>
      </c>
      <c r="F2549" s="5">
        <v>40</v>
      </c>
      <c r="G2549" s="5">
        <v>93442</v>
      </c>
      <c r="H2549" s="5" t="s">
        <v>1645</v>
      </c>
      <c r="I2549" s="7">
        <v>1.8</v>
      </c>
      <c r="J2549" s="5">
        <v>24</v>
      </c>
      <c r="K2549" s="5">
        <v>14</v>
      </c>
      <c r="L2549" s="5">
        <v>2</v>
      </c>
      <c r="M2549" s="5">
        <v>14</v>
      </c>
      <c r="N2549" s="5">
        <v>14</v>
      </c>
      <c r="O2549" s="5">
        <v>42</v>
      </c>
      <c r="P2549" s="5">
        <v>6</v>
      </c>
      <c r="Q2549" s="5">
        <v>42</v>
      </c>
      <c r="R2549" s="5">
        <v>42</v>
      </c>
      <c r="S2549" s="5">
        <v>132</v>
      </c>
      <c r="T2549" s="4">
        <v>3168</v>
      </c>
      <c r="U2549" s="26">
        <f t="shared" si="78"/>
        <v>45.657667027807875</v>
      </c>
      <c r="V2549" s="26">
        <f t="shared" si="79"/>
        <v>1095.7840086673891</v>
      </c>
      <c r="Z2549" s="4">
        <v>13</v>
      </c>
      <c r="AA2549" s="26">
        <v>5.1500200273193162</v>
      </c>
      <c r="AB2549" s="26">
        <v>46.350180245873844</v>
      </c>
    </row>
    <row r="2550" spans="1:28" x14ac:dyDescent="0.25">
      <c r="A2550" s="5" t="s">
        <v>3218</v>
      </c>
      <c r="B2550" s="6" t="s">
        <v>1643</v>
      </c>
      <c r="C2550" s="6" t="s">
        <v>1644</v>
      </c>
      <c r="D2550" s="5">
        <v>2002</v>
      </c>
      <c r="E2550" s="5">
        <v>14</v>
      </c>
      <c r="F2550" s="5">
        <v>20</v>
      </c>
      <c r="G2550" s="5">
        <v>93601</v>
      </c>
      <c r="H2550" s="5" t="s">
        <v>1370</v>
      </c>
      <c r="I2550" s="7">
        <v>3.5</v>
      </c>
      <c r="J2550" s="5">
        <v>34</v>
      </c>
      <c r="K2550" s="5">
        <v>12</v>
      </c>
      <c r="L2550" s="5">
        <v>12</v>
      </c>
      <c r="M2550" s="5">
        <v>12</v>
      </c>
      <c r="N2550" s="5">
        <v>8</v>
      </c>
      <c r="O2550" s="5">
        <v>36</v>
      </c>
      <c r="P2550" s="5">
        <v>36</v>
      </c>
      <c r="Q2550" s="5">
        <v>36</v>
      </c>
      <c r="R2550" s="5">
        <v>24</v>
      </c>
      <c r="S2550" s="5">
        <v>132</v>
      </c>
      <c r="T2550" s="4">
        <v>4488</v>
      </c>
      <c r="U2550" s="26">
        <f t="shared" si="78"/>
        <v>45.485761300938925</v>
      </c>
      <c r="V2550" s="26">
        <f t="shared" si="79"/>
        <v>1546.5158842319236</v>
      </c>
      <c r="Z2550" s="4">
        <v>14</v>
      </c>
      <c r="AA2550" s="26">
        <v>104.69895341465357</v>
      </c>
      <c r="AB2550" s="26">
        <v>5758.4424378059466</v>
      </c>
    </row>
    <row r="2551" spans="1:28" x14ac:dyDescent="0.25">
      <c r="A2551" s="5" t="s">
        <v>3427</v>
      </c>
      <c r="B2551" s="6" t="s">
        <v>1660</v>
      </c>
      <c r="C2551" s="6" t="s">
        <v>1151</v>
      </c>
      <c r="D2551" s="5">
        <v>2001</v>
      </c>
      <c r="E2551" s="5">
        <v>15</v>
      </c>
      <c r="F2551" s="5">
        <v>33</v>
      </c>
      <c r="G2551" s="5">
        <v>92592</v>
      </c>
      <c r="H2551" s="5" t="s">
        <v>1370</v>
      </c>
      <c r="I2551" s="7">
        <v>3.9</v>
      </c>
      <c r="J2551" s="5">
        <v>30</v>
      </c>
      <c r="K2551" s="5">
        <v>12</v>
      </c>
      <c r="L2551" s="5">
        <v>0</v>
      </c>
      <c r="M2551" s="5">
        <v>12</v>
      </c>
      <c r="N2551" s="5">
        <v>20</v>
      </c>
      <c r="O2551" s="5">
        <v>36</v>
      </c>
      <c r="P2551" s="5">
        <v>0</v>
      </c>
      <c r="Q2551" s="5">
        <v>36</v>
      </c>
      <c r="R2551" s="5">
        <v>60</v>
      </c>
      <c r="S2551" s="5">
        <v>132</v>
      </c>
      <c r="T2551" s="4">
        <v>3960</v>
      </c>
      <c r="U2551" s="26">
        <f t="shared" si="78"/>
        <v>45.312091066086154</v>
      </c>
      <c r="V2551" s="26">
        <f t="shared" si="79"/>
        <v>1359.3627319825846</v>
      </c>
      <c r="Z2551" s="4">
        <v>12</v>
      </c>
      <c r="AA2551" s="26">
        <v>64.12743741308546</v>
      </c>
      <c r="AB2551" s="26">
        <v>1218.4213108486238</v>
      </c>
    </row>
    <row r="2552" spans="1:28" x14ac:dyDescent="0.25">
      <c r="A2552" s="5" t="s">
        <v>149</v>
      </c>
      <c r="B2552" s="6" t="s">
        <v>1643</v>
      </c>
      <c r="C2552" s="6" t="s">
        <v>1644</v>
      </c>
      <c r="D2552" s="5">
        <v>1997</v>
      </c>
      <c r="E2552" s="5">
        <v>19</v>
      </c>
      <c r="F2552" s="5">
        <v>37</v>
      </c>
      <c r="G2552" s="5">
        <v>92102</v>
      </c>
      <c r="H2552" s="5" t="s">
        <v>1370</v>
      </c>
      <c r="I2552" s="7">
        <v>7</v>
      </c>
      <c r="J2552" s="5">
        <v>60</v>
      </c>
      <c r="K2552" s="5">
        <v>5</v>
      </c>
      <c r="L2552" s="5">
        <v>15</v>
      </c>
      <c r="M2552" s="5">
        <v>14</v>
      </c>
      <c r="N2552" s="5">
        <v>10</v>
      </c>
      <c r="O2552" s="5">
        <v>15</v>
      </c>
      <c r="P2552" s="5">
        <v>45</v>
      </c>
      <c r="Q2552" s="5">
        <v>42</v>
      </c>
      <c r="R2552" s="5">
        <v>30</v>
      </c>
      <c r="S2552" s="5">
        <v>132</v>
      </c>
      <c r="T2552" s="4">
        <v>7920</v>
      </c>
      <c r="U2552" s="26">
        <f t="shared" si="78"/>
        <v>44.599210310660808</v>
      </c>
      <c r="V2552" s="26">
        <f t="shared" si="79"/>
        <v>2675.9526186396483</v>
      </c>
      <c r="Z2552" s="4">
        <v>16</v>
      </c>
      <c r="AA2552" s="26">
        <v>52.124064353325736</v>
      </c>
      <c r="AB2552" s="26">
        <v>1094.6053514198404</v>
      </c>
    </row>
    <row r="2553" spans="1:28" x14ac:dyDescent="0.25">
      <c r="A2553" s="5" t="s">
        <v>2882</v>
      </c>
      <c r="B2553" s="6" t="s">
        <v>1643</v>
      </c>
      <c r="C2553" s="6" t="s">
        <v>1644</v>
      </c>
      <c r="D2553" s="5">
        <v>1987</v>
      </c>
      <c r="E2553" s="5">
        <v>29</v>
      </c>
      <c r="F2553" s="5">
        <v>57</v>
      </c>
      <c r="G2553" s="5">
        <v>95627</v>
      </c>
      <c r="H2553" s="5" t="s">
        <v>2097</v>
      </c>
      <c r="I2553" s="7">
        <v>7.8</v>
      </c>
      <c r="J2553" s="5">
        <v>100</v>
      </c>
      <c r="K2553" s="5">
        <v>15</v>
      </c>
      <c r="L2553" s="5">
        <v>12</v>
      </c>
      <c r="M2553" s="5">
        <v>12</v>
      </c>
      <c r="N2553" s="5">
        <v>5</v>
      </c>
      <c r="O2553" s="5">
        <v>45</v>
      </c>
      <c r="P2553" s="5">
        <v>36</v>
      </c>
      <c r="Q2553" s="5">
        <v>36</v>
      </c>
      <c r="R2553" s="5">
        <v>15</v>
      </c>
      <c r="S2553" s="5">
        <v>132</v>
      </c>
      <c r="T2553" s="4">
        <v>13200</v>
      </c>
      <c r="U2553" s="26">
        <f t="shared" si="78"/>
        <v>42.67904295185933</v>
      </c>
      <c r="V2553" s="26">
        <f t="shared" si="79"/>
        <v>4267.9042951859328</v>
      </c>
      <c r="Z2553" s="4">
        <v>12</v>
      </c>
      <c r="AA2553" s="26">
        <v>15.390584979140511</v>
      </c>
      <c r="AB2553" s="26">
        <v>538.67047426991792</v>
      </c>
    </row>
    <row r="2554" spans="1:28" x14ac:dyDescent="0.25">
      <c r="A2554" s="5" t="s">
        <v>1408</v>
      </c>
      <c r="B2554" s="6" t="s">
        <v>1150</v>
      </c>
      <c r="C2554" s="6" t="s">
        <v>1151</v>
      </c>
      <c r="D2554" s="5">
        <v>2008</v>
      </c>
      <c r="E2554" s="5">
        <v>8</v>
      </c>
      <c r="F2554" s="5">
        <v>34</v>
      </c>
      <c r="G2554" s="5">
        <v>95673</v>
      </c>
      <c r="H2554" s="5" t="s">
        <v>1152</v>
      </c>
      <c r="I2554" s="7">
        <v>5</v>
      </c>
      <c r="J2554" s="5">
        <v>50</v>
      </c>
      <c r="K2554" s="5">
        <v>10</v>
      </c>
      <c r="L2554" s="5">
        <v>15</v>
      </c>
      <c r="M2554" s="5">
        <v>10</v>
      </c>
      <c r="N2554" s="5">
        <v>10</v>
      </c>
      <c r="O2554" s="5">
        <v>30</v>
      </c>
      <c r="P2554" s="5">
        <v>45</v>
      </c>
      <c r="Q2554" s="5">
        <v>30</v>
      </c>
      <c r="R2554" s="5">
        <v>30</v>
      </c>
      <c r="S2554" s="5">
        <v>135</v>
      </c>
      <c r="T2554" s="4">
        <v>6750</v>
      </c>
      <c r="U2554" s="26">
        <f t="shared" si="78"/>
        <v>47.548274242779996</v>
      </c>
      <c r="V2554" s="26">
        <f t="shared" si="79"/>
        <v>2377.4137121389999</v>
      </c>
      <c r="Z2554" s="4">
        <v>9</v>
      </c>
      <c r="AA2554" s="26">
        <v>12.683503708813213</v>
      </c>
      <c r="AB2554" s="26">
        <v>63.417518544066063</v>
      </c>
    </row>
    <row r="2555" spans="1:28" x14ac:dyDescent="0.25">
      <c r="A2555" s="5" t="s">
        <v>1421</v>
      </c>
      <c r="B2555" s="6" t="s">
        <v>1150</v>
      </c>
      <c r="C2555" s="6" t="s">
        <v>1151</v>
      </c>
      <c r="D2555" s="5">
        <v>2011</v>
      </c>
      <c r="E2555" s="5">
        <v>5</v>
      </c>
      <c r="F2555" s="5">
        <v>34</v>
      </c>
      <c r="G2555" s="5">
        <v>95818</v>
      </c>
      <c r="H2555" s="5" t="s">
        <v>1152</v>
      </c>
      <c r="I2555" s="7">
        <v>4.5</v>
      </c>
      <c r="J2555" s="5">
        <v>51</v>
      </c>
      <c r="K2555" s="5">
        <v>10</v>
      </c>
      <c r="L2555" s="5">
        <v>15</v>
      </c>
      <c r="M2555" s="5">
        <v>15</v>
      </c>
      <c r="N2555" s="5">
        <v>5</v>
      </c>
      <c r="O2555" s="5">
        <v>30</v>
      </c>
      <c r="P2555" s="5">
        <v>45</v>
      </c>
      <c r="Q2555" s="5">
        <v>45</v>
      </c>
      <c r="R2555" s="5">
        <v>15</v>
      </c>
      <c r="S2555" s="5">
        <v>135</v>
      </c>
      <c r="T2555" s="4">
        <v>6885</v>
      </c>
      <c r="U2555" s="26">
        <f t="shared" si="78"/>
        <v>48.040048122527359</v>
      </c>
      <c r="V2555" s="26">
        <f t="shared" si="79"/>
        <v>2450.0424542488954</v>
      </c>
      <c r="Z2555" s="4">
        <v>12</v>
      </c>
      <c r="AA2555" s="26">
        <v>7.6952924895702557</v>
      </c>
      <c r="AB2555" s="26">
        <v>107.73409485398358</v>
      </c>
    </row>
    <row r="2556" spans="1:28" x14ac:dyDescent="0.25">
      <c r="A2556" s="5" t="s">
        <v>1516</v>
      </c>
      <c r="B2556" s="6" t="s">
        <v>1150</v>
      </c>
      <c r="C2556" s="6" t="s">
        <v>1151</v>
      </c>
      <c r="D2556" s="5">
        <v>2008</v>
      </c>
      <c r="E2556" s="5">
        <v>8</v>
      </c>
      <c r="F2556" s="5">
        <v>40</v>
      </c>
      <c r="G2556" s="5">
        <v>93428</v>
      </c>
      <c r="H2556" s="5" t="s">
        <v>1152</v>
      </c>
      <c r="I2556" s="7">
        <v>1.8</v>
      </c>
      <c r="J2556" s="5">
        <v>30</v>
      </c>
      <c r="K2556" s="5">
        <v>15</v>
      </c>
      <c r="L2556" s="5">
        <v>15</v>
      </c>
      <c r="M2556" s="5">
        <v>10</v>
      </c>
      <c r="N2556" s="5">
        <v>5</v>
      </c>
      <c r="O2556" s="5">
        <v>45</v>
      </c>
      <c r="P2556" s="5">
        <v>45</v>
      </c>
      <c r="Q2556" s="5">
        <v>30</v>
      </c>
      <c r="R2556" s="5">
        <v>15</v>
      </c>
      <c r="S2556" s="5">
        <v>135</v>
      </c>
      <c r="T2556" s="4">
        <v>4050</v>
      </c>
      <c r="U2556" s="26">
        <f t="shared" si="78"/>
        <v>47.548274242779996</v>
      </c>
      <c r="V2556" s="26">
        <f t="shared" si="79"/>
        <v>1426.4482272833998</v>
      </c>
      <c r="Z2556" s="4">
        <v>7</v>
      </c>
      <c r="AA2556" s="26">
        <v>42.8198210295119</v>
      </c>
      <c r="AB2556" s="26">
        <v>128.4594630885357</v>
      </c>
    </row>
    <row r="2557" spans="1:28" x14ac:dyDescent="0.25">
      <c r="A2557" s="5" t="s">
        <v>1534</v>
      </c>
      <c r="B2557" s="6" t="s">
        <v>1150</v>
      </c>
      <c r="C2557" s="6" t="s">
        <v>1151</v>
      </c>
      <c r="D2557" s="5">
        <v>2008</v>
      </c>
      <c r="E2557" s="5">
        <v>8</v>
      </c>
      <c r="F2557" s="5">
        <v>42</v>
      </c>
      <c r="G2557" s="5">
        <v>93111</v>
      </c>
      <c r="H2557" s="5" t="s">
        <v>1152</v>
      </c>
      <c r="I2557" s="7">
        <v>0.9</v>
      </c>
      <c r="J2557" s="5">
        <v>10</v>
      </c>
      <c r="K2557" s="5">
        <v>15</v>
      </c>
      <c r="L2557" s="5">
        <v>15</v>
      </c>
      <c r="M2557" s="5">
        <v>10</v>
      </c>
      <c r="N2557" s="5">
        <v>5</v>
      </c>
      <c r="O2557" s="5">
        <v>45</v>
      </c>
      <c r="P2557" s="5">
        <v>45</v>
      </c>
      <c r="Q2557" s="5">
        <v>30</v>
      </c>
      <c r="R2557" s="5">
        <v>15</v>
      </c>
      <c r="S2557" s="5">
        <v>135</v>
      </c>
      <c r="T2557" s="4">
        <v>1350</v>
      </c>
      <c r="U2557" s="26">
        <f t="shared" si="78"/>
        <v>47.548274242779996</v>
      </c>
      <c r="V2557" s="26">
        <f t="shared" si="79"/>
        <v>475.48274242779996</v>
      </c>
      <c r="Z2557" s="4">
        <v>9</v>
      </c>
      <c r="AA2557" s="26">
        <v>17.756905192338497</v>
      </c>
      <c r="AB2557" s="26">
        <v>728.03311288587838</v>
      </c>
    </row>
    <row r="2558" spans="1:28" x14ac:dyDescent="0.25">
      <c r="A2558" s="5" t="s">
        <v>1615</v>
      </c>
      <c r="B2558" s="6" t="s">
        <v>1150</v>
      </c>
      <c r="C2558" s="6" t="s">
        <v>1151</v>
      </c>
      <c r="D2558" s="5">
        <v>2001</v>
      </c>
      <c r="E2558" s="5">
        <v>15</v>
      </c>
      <c r="F2558" s="5">
        <v>54</v>
      </c>
      <c r="G2558" s="5">
        <v>93274</v>
      </c>
      <c r="H2558" s="5" t="s">
        <v>1152</v>
      </c>
      <c r="I2558" s="7">
        <v>3.5</v>
      </c>
      <c r="J2558" s="5">
        <v>69</v>
      </c>
      <c r="K2558" s="5">
        <v>10</v>
      </c>
      <c r="L2558" s="5">
        <v>10</v>
      </c>
      <c r="M2558" s="5">
        <v>20</v>
      </c>
      <c r="N2558" s="5">
        <v>5</v>
      </c>
      <c r="O2558" s="5">
        <v>30</v>
      </c>
      <c r="P2558" s="5">
        <v>30</v>
      </c>
      <c r="Q2558" s="5">
        <v>60</v>
      </c>
      <c r="R2558" s="5">
        <v>15</v>
      </c>
      <c r="S2558" s="5">
        <v>135</v>
      </c>
      <c r="T2558" s="4">
        <v>9315</v>
      </c>
      <c r="U2558" s="26">
        <f t="shared" si="78"/>
        <v>46.341911317588114</v>
      </c>
      <c r="V2558" s="26">
        <f t="shared" si="79"/>
        <v>3197.5918809135796</v>
      </c>
      <c r="Z2558" s="4">
        <v>8</v>
      </c>
      <c r="AA2558" s="26">
        <v>0</v>
      </c>
      <c r="AB2558" s="26">
        <v>0</v>
      </c>
    </row>
    <row r="2559" spans="1:28" x14ac:dyDescent="0.25">
      <c r="A2559" s="5" t="s">
        <v>3049</v>
      </c>
      <c r="B2559" s="6" t="s">
        <v>1643</v>
      </c>
      <c r="C2559" s="6" t="s">
        <v>1644</v>
      </c>
      <c r="D2559" s="5">
        <v>2013</v>
      </c>
      <c r="E2559" s="5">
        <v>3</v>
      </c>
      <c r="F2559" s="5">
        <v>19</v>
      </c>
      <c r="G2559" s="5">
        <v>91351</v>
      </c>
      <c r="H2559" s="5" t="s">
        <v>1370</v>
      </c>
      <c r="I2559" s="7">
        <v>4</v>
      </c>
      <c r="J2559" s="5">
        <v>10</v>
      </c>
      <c r="K2559" s="5">
        <v>15</v>
      </c>
      <c r="L2559" s="5">
        <v>15</v>
      </c>
      <c r="M2559" s="5">
        <v>10</v>
      </c>
      <c r="N2559" s="5">
        <v>5</v>
      </c>
      <c r="O2559" s="5">
        <v>45</v>
      </c>
      <c r="P2559" s="5">
        <v>45</v>
      </c>
      <c r="Q2559" s="5">
        <v>30</v>
      </c>
      <c r="R2559" s="5">
        <v>15</v>
      </c>
      <c r="S2559" s="5">
        <v>135</v>
      </c>
      <c r="T2559" s="4">
        <v>1350</v>
      </c>
      <c r="U2559" s="26">
        <f t="shared" si="78"/>
        <v>48.35997250544164</v>
      </c>
      <c r="V2559" s="26">
        <f t="shared" si="79"/>
        <v>483.59972505441641</v>
      </c>
      <c r="Z2559" s="4">
        <v>17</v>
      </c>
      <c r="AA2559" s="26">
        <v>13.085581134638115</v>
      </c>
      <c r="AB2559" s="26">
        <v>261.71162269276232</v>
      </c>
    </row>
    <row r="2560" spans="1:28" x14ac:dyDescent="0.25">
      <c r="A2560" s="5" t="s">
        <v>2150</v>
      </c>
      <c r="B2560" s="6" t="s">
        <v>1643</v>
      </c>
      <c r="C2560" s="6" t="s">
        <v>1644</v>
      </c>
      <c r="D2560" s="5">
        <v>2011</v>
      </c>
      <c r="E2560" s="5">
        <v>5</v>
      </c>
      <c r="F2560" s="5">
        <v>39</v>
      </c>
      <c r="G2560" s="5">
        <v>95376</v>
      </c>
      <c r="H2560" s="5" t="s">
        <v>1645</v>
      </c>
      <c r="I2560" s="7">
        <v>3.9</v>
      </c>
      <c r="J2560" s="5">
        <v>40</v>
      </c>
      <c r="K2560" s="5">
        <v>15</v>
      </c>
      <c r="L2560" s="5">
        <v>5</v>
      </c>
      <c r="M2560" s="5">
        <v>10</v>
      </c>
      <c r="N2560" s="5">
        <v>15</v>
      </c>
      <c r="O2560" s="5">
        <v>45</v>
      </c>
      <c r="P2560" s="5">
        <v>15</v>
      </c>
      <c r="Q2560" s="5">
        <v>30</v>
      </c>
      <c r="R2560" s="5">
        <v>45</v>
      </c>
      <c r="S2560" s="5">
        <v>135</v>
      </c>
      <c r="T2560" s="4">
        <v>5400</v>
      </c>
      <c r="U2560" s="26">
        <f t="shared" si="78"/>
        <v>48.040048122527359</v>
      </c>
      <c r="V2560" s="26">
        <f t="shared" si="79"/>
        <v>1921.6019249010944</v>
      </c>
      <c r="Z2560" s="4">
        <v>12</v>
      </c>
      <c r="AA2560" s="26">
        <v>17.955682475663931</v>
      </c>
      <c r="AB2560" s="26">
        <v>736.1829815022212</v>
      </c>
    </row>
    <row r="2561" spans="1:28" x14ac:dyDescent="0.25">
      <c r="A2561" s="5" t="s">
        <v>398</v>
      </c>
      <c r="B2561" s="6" t="s">
        <v>1643</v>
      </c>
      <c r="C2561" s="6" t="s">
        <v>1644</v>
      </c>
      <c r="D2561" s="5">
        <v>2010</v>
      </c>
      <c r="E2561" s="5">
        <v>6</v>
      </c>
      <c r="F2561" s="5">
        <v>45</v>
      </c>
      <c r="G2561" s="5">
        <v>96013</v>
      </c>
      <c r="H2561" s="5" t="s">
        <v>1370</v>
      </c>
      <c r="I2561" s="7">
        <v>5</v>
      </c>
      <c r="J2561" s="5">
        <v>31</v>
      </c>
      <c r="K2561" s="5">
        <v>10</v>
      </c>
      <c r="L2561" s="5">
        <v>15</v>
      </c>
      <c r="M2561" s="5">
        <v>15</v>
      </c>
      <c r="N2561" s="5">
        <v>5</v>
      </c>
      <c r="O2561" s="5">
        <v>30</v>
      </c>
      <c r="P2561" s="5">
        <v>45</v>
      </c>
      <c r="Q2561" s="5">
        <v>45</v>
      </c>
      <c r="R2561" s="5">
        <v>15</v>
      </c>
      <c r="S2561" s="5">
        <v>135</v>
      </c>
      <c r="T2561" s="4">
        <v>4185</v>
      </c>
      <c r="U2561" s="26">
        <f t="shared" si="78"/>
        <v>47.877731795777926</v>
      </c>
      <c r="V2561" s="26">
        <f t="shared" si="79"/>
        <v>1484.2096856691157</v>
      </c>
      <c r="Z2561" s="4">
        <v>16</v>
      </c>
      <c r="AA2561" s="26">
        <v>28.668235394329155</v>
      </c>
      <c r="AB2561" s="26">
        <v>1003.3882388015204</v>
      </c>
    </row>
    <row r="2562" spans="1:28" x14ac:dyDescent="0.25">
      <c r="A2562" s="5" t="s">
        <v>14</v>
      </c>
      <c r="B2562" s="6" t="s">
        <v>1660</v>
      </c>
      <c r="C2562" s="6" t="s">
        <v>1151</v>
      </c>
      <c r="D2562" s="5">
        <v>2003</v>
      </c>
      <c r="E2562" s="5">
        <v>13</v>
      </c>
      <c r="F2562" s="5">
        <v>34</v>
      </c>
      <c r="G2562" s="5">
        <v>95632</v>
      </c>
      <c r="H2562" s="5" t="s">
        <v>1370</v>
      </c>
      <c r="I2562" s="7">
        <v>6.1</v>
      </c>
      <c r="J2562" s="5">
        <v>30</v>
      </c>
      <c r="K2562" s="5">
        <v>10</v>
      </c>
      <c r="L2562" s="5">
        <v>5</v>
      </c>
      <c r="M2562" s="5">
        <v>15</v>
      </c>
      <c r="N2562" s="5">
        <v>15</v>
      </c>
      <c r="O2562" s="5">
        <v>30</v>
      </c>
      <c r="P2562" s="5">
        <v>15</v>
      </c>
      <c r="Q2562" s="5">
        <v>45</v>
      </c>
      <c r="R2562" s="5">
        <v>45</v>
      </c>
      <c r="S2562" s="5">
        <v>135</v>
      </c>
      <c r="T2562" s="4">
        <v>4050</v>
      </c>
      <c r="U2562" s="26">
        <f t="shared" ref="U2562:U2625" si="80">(VLOOKUP(E2562,t_factor30,7))*S2562</f>
        <v>46.695341278439869</v>
      </c>
      <c r="V2562" s="26">
        <f t="shared" ref="V2562:V2625" si="81">J2562*U2562</f>
        <v>1400.8602383531961</v>
      </c>
      <c r="Z2562" s="4">
        <v>11</v>
      </c>
      <c r="AA2562" s="26">
        <v>7.6662407984026597</v>
      </c>
      <c r="AB2562" s="26">
        <v>229.9872239520798</v>
      </c>
    </row>
    <row r="2563" spans="1:28" x14ac:dyDescent="0.25">
      <c r="A2563" s="5" t="s">
        <v>406</v>
      </c>
      <c r="B2563" s="6" t="s">
        <v>1643</v>
      </c>
      <c r="C2563" s="6" t="s">
        <v>1644</v>
      </c>
      <c r="D2563" s="5">
        <v>2003</v>
      </c>
      <c r="E2563" s="5">
        <v>13</v>
      </c>
      <c r="F2563" s="5">
        <v>48</v>
      </c>
      <c r="G2563" s="5">
        <v>94585</v>
      </c>
      <c r="H2563" s="5" t="s">
        <v>1370</v>
      </c>
      <c r="I2563" s="7">
        <v>3.9</v>
      </c>
      <c r="J2563" s="5">
        <v>25</v>
      </c>
      <c r="K2563" s="5">
        <v>8</v>
      </c>
      <c r="L2563" s="5">
        <v>2</v>
      </c>
      <c r="M2563" s="5">
        <v>10</v>
      </c>
      <c r="N2563" s="5">
        <v>25</v>
      </c>
      <c r="O2563" s="5">
        <v>24</v>
      </c>
      <c r="P2563" s="5">
        <v>6</v>
      </c>
      <c r="Q2563" s="5">
        <v>30</v>
      </c>
      <c r="R2563" s="5">
        <v>75</v>
      </c>
      <c r="S2563" s="5">
        <v>135</v>
      </c>
      <c r="T2563" s="4">
        <v>3375</v>
      </c>
      <c r="U2563" s="26">
        <f t="shared" si="80"/>
        <v>46.695341278439869</v>
      </c>
      <c r="V2563" s="26">
        <f t="shared" si="81"/>
        <v>1167.3835319609968</v>
      </c>
      <c r="Z2563" s="4">
        <v>19</v>
      </c>
      <c r="AA2563" s="26">
        <v>9.2392092493727276</v>
      </c>
      <c r="AB2563" s="26">
        <v>166.30576648870908</v>
      </c>
    </row>
    <row r="2564" spans="1:28" x14ac:dyDescent="0.25">
      <c r="A2564" s="5" t="s">
        <v>3002</v>
      </c>
      <c r="B2564" s="6" t="s">
        <v>1660</v>
      </c>
      <c r="C2564" s="6" t="s">
        <v>1151</v>
      </c>
      <c r="D2564" s="5">
        <v>2002</v>
      </c>
      <c r="E2564" s="5">
        <v>14</v>
      </c>
      <c r="F2564" s="5">
        <v>15</v>
      </c>
      <c r="G2564" s="5">
        <v>93527</v>
      </c>
      <c r="H2564" s="5" t="s">
        <v>1370</v>
      </c>
      <c r="I2564" s="7">
        <v>8.3000000000000007</v>
      </c>
      <c r="J2564" s="5">
        <v>20</v>
      </c>
      <c r="K2564" s="5">
        <v>10</v>
      </c>
      <c r="L2564" s="5">
        <v>20</v>
      </c>
      <c r="M2564" s="5">
        <v>10</v>
      </c>
      <c r="N2564" s="5">
        <v>5</v>
      </c>
      <c r="O2564" s="5">
        <v>30</v>
      </c>
      <c r="P2564" s="5">
        <v>60</v>
      </c>
      <c r="Q2564" s="5">
        <v>30</v>
      </c>
      <c r="R2564" s="5">
        <v>15</v>
      </c>
      <c r="S2564" s="5">
        <v>135</v>
      </c>
      <c r="T2564" s="4">
        <v>2700</v>
      </c>
      <c r="U2564" s="26">
        <f t="shared" si="80"/>
        <v>46.519528603232992</v>
      </c>
      <c r="V2564" s="26">
        <f t="shared" si="81"/>
        <v>930.39057206465986</v>
      </c>
      <c r="Z2564" s="4">
        <v>8</v>
      </c>
      <c r="AA2564" s="26">
        <v>17.693600266372702</v>
      </c>
      <c r="AB2564" s="26">
        <v>530.80800799118106</v>
      </c>
    </row>
    <row r="2565" spans="1:28" x14ac:dyDescent="0.25">
      <c r="A2565" s="5" t="s">
        <v>1885</v>
      </c>
      <c r="B2565" s="6" t="s">
        <v>1643</v>
      </c>
      <c r="C2565" s="6" t="s">
        <v>1644</v>
      </c>
      <c r="D2565" s="5">
        <v>2001</v>
      </c>
      <c r="E2565" s="5">
        <v>15</v>
      </c>
      <c r="F2565" s="5">
        <v>24</v>
      </c>
      <c r="G2565" s="5">
        <v>93635</v>
      </c>
      <c r="H2565" s="5" t="s">
        <v>1645</v>
      </c>
      <c r="I2565" s="7">
        <v>0.6</v>
      </c>
      <c r="J2565" s="5">
        <v>10</v>
      </c>
      <c r="K2565" s="5">
        <v>10</v>
      </c>
      <c r="L2565" s="5">
        <v>20</v>
      </c>
      <c r="M2565" s="5">
        <v>10</v>
      </c>
      <c r="N2565" s="5">
        <v>5</v>
      </c>
      <c r="O2565" s="5">
        <v>30</v>
      </c>
      <c r="P2565" s="5">
        <v>60</v>
      </c>
      <c r="Q2565" s="5">
        <v>30</v>
      </c>
      <c r="R2565" s="5">
        <v>15</v>
      </c>
      <c r="S2565" s="5">
        <v>135</v>
      </c>
      <c r="T2565" s="4">
        <v>1350</v>
      </c>
      <c r="U2565" s="26">
        <f t="shared" si="80"/>
        <v>46.341911317588114</v>
      </c>
      <c r="V2565" s="26">
        <f t="shared" si="81"/>
        <v>463.41911317588114</v>
      </c>
      <c r="Z2565" s="4">
        <v>14</v>
      </c>
      <c r="AA2565" s="26">
        <v>28.436752779288625</v>
      </c>
      <c r="AB2565" s="26">
        <v>881.53933615794733</v>
      </c>
    </row>
    <row r="2566" spans="1:28" x14ac:dyDescent="0.25">
      <c r="A2566" s="5" t="s">
        <v>221</v>
      </c>
      <c r="B2566" s="6" t="s">
        <v>1643</v>
      </c>
      <c r="C2566" s="6" t="s">
        <v>1644</v>
      </c>
      <c r="D2566" s="5">
        <v>2001</v>
      </c>
      <c r="E2566" s="5">
        <v>15</v>
      </c>
      <c r="F2566" s="5">
        <v>38</v>
      </c>
      <c r="G2566" s="5">
        <v>94115</v>
      </c>
      <c r="H2566" s="5" t="s">
        <v>1370</v>
      </c>
      <c r="I2566" s="7">
        <v>5</v>
      </c>
      <c r="J2566" s="5">
        <v>75</v>
      </c>
      <c r="K2566" s="5">
        <v>10</v>
      </c>
      <c r="L2566" s="5">
        <v>20</v>
      </c>
      <c r="M2566" s="5">
        <v>10</v>
      </c>
      <c r="N2566" s="5">
        <v>5</v>
      </c>
      <c r="O2566" s="5">
        <v>30</v>
      </c>
      <c r="P2566" s="5">
        <v>60</v>
      </c>
      <c r="Q2566" s="5">
        <v>30</v>
      </c>
      <c r="R2566" s="5">
        <v>15</v>
      </c>
      <c r="S2566" s="5">
        <v>135</v>
      </c>
      <c r="T2566" s="4">
        <v>10125</v>
      </c>
      <c r="U2566" s="26">
        <f t="shared" si="80"/>
        <v>46.341911317588114</v>
      </c>
      <c r="V2566" s="26">
        <f t="shared" si="81"/>
        <v>3475.6433488191087</v>
      </c>
      <c r="Z2566" s="4">
        <v>12</v>
      </c>
      <c r="AA2566" s="26">
        <v>12.825487482617092</v>
      </c>
      <c r="AB2566" s="26">
        <v>128.25487482617092</v>
      </c>
    </row>
    <row r="2567" spans="1:28" x14ac:dyDescent="0.25">
      <c r="A2567" s="5" t="s">
        <v>3241</v>
      </c>
      <c r="B2567" s="6" t="s">
        <v>1643</v>
      </c>
      <c r="C2567" s="6" t="s">
        <v>1644</v>
      </c>
      <c r="D2567" s="5">
        <v>2000</v>
      </c>
      <c r="E2567" s="5">
        <v>16</v>
      </c>
      <c r="F2567" s="5">
        <v>26</v>
      </c>
      <c r="G2567" s="5">
        <v>93546</v>
      </c>
      <c r="H2567" s="5" t="s">
        <v>1370</v>
      </c>
      <c r="I2567" s="7">
        <v>4</v>
      </c>
      <c r="J2567" s="5">
        <v>40</v>
      </c>
      <c r="K2567" s="5">
        <v>10</v>
      </c>
      <c r="L2567" s="5">
        <v>20</v>
      </c>
      <c r="M2567" s="5">
        <v>10</v>
      </c>
      <c r="N2567" s="5">
        <v>5</v>
      </c>
      <c r="O2567" s="5">
        <v>30</v>
      </c>
      <c r="P2567" s="5">
        <v>60</v>
      </c>
      <c r="Q2567" s="5">
        <v>30</v>
      </c>
      <c r="R2567" s="5">
        <v>15</v>
      </c>
      <c r="S2567" s="5">
        <v>135</v>
      </c>
      <c r="T2567" s="4">
        <v>5400</v>
      </c>
      <c r="U2567" s="26">
        <f t="shared" si="80"/>
        <v>46.162461493325509</v>
      </c>
      <c r="V2567" s="26">
        <f t="shared" si="81"/>
        <v>1846.4984597330204</v>
      </c>
      <c r="Z2567" s="4">
        <v>16</v>
      </c>
      <c r="AA2567" s="26">
        <v>23.45582895899658</v>
      </c>
      <c r="AB2567" s="26">
        <v>1876.4663167197264</v>
      </c>
    </row>
    <row r="2568" spans="1:28" x14ac:dyDescent="0.25">
      <c r="A2568" s="5" t="s">
        <v>2422</v>
      </c>
      <c r="B2568" s="6" t="s">
        <v>1730</v>
      </c>
      <c r="C2568" s="6" t="s">
        <v>1151</v>
      </c>
      <c r="D2568" s="5">
        <v>1986</v>
      </c>
      <c r="E2568" s="5">
        <v>30</v>
      </c>
      <c r="F2568" s="5">
        <v>16</v>
      </c>
      <c r="G2568" s="5">
        <v>93230</v>
      </c>
      <c r="H2568" s="5" t="s">
        <v>2097</v>
      </c>
      <c r="I2568" s="7">
        <v>5</v>
      </c>
      <c r="J2568" s="5">
        <v>40</v>
      </c>
      <c r="K2568" s="5">
        <v>10</v>
      </c>
      <c r="L2568" s="5">
        <v>10</v>
      </c>
      <c r="M2568" s="5">
        <v>10</v>
      </c>
      <c r="N2568" s="5">
        <v>15</v>
      </c>
      <c r="O2568" s="5">
        <v>30</v>
      </c>
      <c r="P2568" s="5">
        <v>30</v>
      </c>
      <c r="Q2568" s="5">
        <v>30</v>
      </c>
      <c r="R2568" s="5">
        <v>45</v>
      </c>
      <c r="S2568" s="5">
        <v>135</v>
      </c>
      <c r="T2568" s="4">
        <v>5400</v>
      </c>
      <c r="U2568" s="26">
        <f t="shared" si="80"/>
        <v>43.440629282175614</v>
      </c>
      <c r="V2568" s="26">
        <f t="shared" si="81"/>
        <v>1737.6251712870246</v>
      </c>
      <c r="Z2568" s="4">
        <v>14</v>
      </c>
      <c r="AA2568" s="26">
        <v>21.973854420359391</v>
      </c>
      <c r="AB2568" s="26">
        <v>439.47708840718781</v>
      </c>
    </row>
    <row r="2569" spans="1:28" x14ac:dyDescent="0.25">
      <c r="A2569" s="5" t="s">
        <v>2583</v>
      </c>
      <c r="B2569" s="6" t="s">
        <v>1730</v>
      </c>
      <c r="C2569" s="6" t="s">
        <v>1151</v>
      </c>
      <c r="D2569" s="5">
        <v>1986</v>
      </c>
      <c r="E2569" s="5">
        <v>30</v>
      </c>
      <c r="F2569" s="5">
        <v>30</v>
      </c>
      <c r="G2569" s="5">
        <v>92808</v>
      </c>
      <c r="H2569" s="5" t="s">
        <v>2097</v>
      </c>
      <c r="I2569" s="7">
        <v>5.8</v>
      </c>
      <c r="J2569" s="5">
        <v>40</v>
      </c>
      <c r="K2569" s="5">
        <v>15</v>
      </c>
      <c r="L2569" s="5">
        <v>0</v>
      </c>
      <c r="M2569" s="5">
        <v>15</v>
      </c>
      <c r="N2569" s="5">
        <v>15</v>
      </c>
      <c r="O2569" s="5">
        <v>45</v>
      </c>
      <c r="P2569" s="5">
        <v>0</v>
      </c>
      <c r="Q2569" s="5">
        <v>45</v>
      </c>
      <c r="R2569" s="5">
        <v>45</v>
      </c>
      <c r="S2569" s="5">
        <v>135</v>
      </c>
      <c r="T2569" s="4">
        <v>5400</v>
      </c>
      <c r="U2569" s="26">
        <f t="shared" si="80"/>
        <v>43.440629282175614</v>
      </c>
      <c r="V2569" s="26">
        <f t="shared" si="81"/>
        <v>1737.6251712870246</v>
      </c>
      <c r="Z2569" s="4">
        <v>10</v>
      </c>
      <c r="AA2569" s="26">
        <v>20.367604027178498</v>
      </c>
      <c r="AB2569" s="26">
        <v>407.35208054356997</v>
      </c>
    </row>
    <row r="2570" spans="1:28" x14ac:dyDescent="0.25">
      <c r="A2570" s="5" t="s">
        <v>2850</v>
      </c>
      <c r="B2570" s="6" t="s">
        <v>1643</v>
      </c>
      <c r="C2570" s="6" t="s">
        <v>1644</v>
      </c>
      <c r="D2570" s="5">
        <v>1985</v>
      </c>
      <c r="E2570" s="5">
        <v>31</v>
      </c>
      <c r="F2570" s="5">
        <v>55</v>
      </c>
      <c r="G2570" s="5">
        <v>95372</v>
      </c>
      <c r="H2570" s="5" t="s">
        <v>2097</v>
      </c>
      <c r="I2570" s="7">
        <v>5.9</v>
      </c>
      <c r="J2570" s="5">
        <v>75</v>
      </c>
      <c r="K2570" s="5">
        <v>10</v>
      </c>
      <c r="L2570" s="5">
        <v>5</v>
      </c>
      <c r="M2570" s="5">
        <v>20</v>
      </c>
      <c r="N2570" s="5">
        <v>10</v>
      </c>
      <c r="O2570" s="5">
        <v>30</v>
      </c>
      <c r="P2570" s="5">
        <v>15</v>
      </c>
      <c r="Q2570" s="5">
        <v>60</v>
      </c>
      <c r="R2570" s="5">
        <v>30</v>
      </c>
      <c r="S2570" s="5">
        <v>135</v>
      </c>
      <c r="T2570" s="4">
        <v>10125</v>
      </c>
      <c r="U2570" s="26">
        <f t="shared" si="80"/>
        <v>43.229906987836877</v>
      </c>
      <c r="V2570" s="26">
        <f t="shared" si="81"/>
        <v>3242.2430240877657</v>
      </c>
      <c r="Z2570" s="4">
        <v>14</v>
      </c>
      <c r="AA2570" s="26">
        <v>11.63321704607262</v>
      </c>
      <c r="AB2570" s="26">
        <v>407.16259661254168</v>
      </c>
    </row>
    <row r="2571" spans="1:28" x14ac:dyDescent="0.25">
      <c r="A2571" s="5" t="s">
        <v>2642</v>
      </c>
      <c r="B2571" s="6" t="s">
        <v>1643</v>
      </c>
      <c r="C2571" s="6" t="s">
        <v>1644</v>
      </c>
      <c r="D2571" s="5">
        <v>1974</v>
      </c>
      <c r="E2571" s="5">
        <v>42</v>
      </c>
      <c r="F2571" s="5">
        <v>34</v>
      </c>
      <c r="G2571" s="5">
        <v>95831</v>
      </c>
      <c r="H2571" s="5" t="s">
        <v>2097</v>
      </c>
      <c r="I2571" s="7">
        <v>1.8</v>
      </c>
      <c r="J2571" s="5">
        <v>6</v>
      </c>
      <c r="K2571" s="5">
        <v>10</v>
      </c>
      <c r="L2571" s="5">
        <v>25</v>
      </c>
      <c r="M2571" s="5">
        <v>10</v>
      </c>
      <c r="N2571" s="5">
        <v>0</v>
      </c>
      <c r="O2571" s="5">
        <v>30</v>
      </c>
      <c r="P2571" s="5">
        <v>75</v>
      </c>
      <c r="Q2571" s="5">
        <v>30</v>
      </c>
      <c r="R2571" s="5">
        <v>0</v>
      </c>
      <c r="S2571" s="5">
        <v>135</v>
      </c>
      <c r="T2571" s="4">
        <v>810</v>
      </c>
      <c r="U2571" s="26">
        <f t="shared" si="80"/>
        <v>40.746244635193143</v>
      </c>
      <c r="V2571" s="26">
        <f t="shared" si="81"/>
        <v>244.47746781115887</v>
      </c>
      <c r="Z2571" s="4">
        <v>9</v>
      </c>
      <c r="AA2571" s="26">
        <v>50.73401483525285</v>
      </c>
      <c r="AB2571" s="26">
        <v>152.20204450575855</v>
      </c>
    </row>
    <row r="2572" spans="1:28" x14ac:dyDescent="0.25">
      <c r="A2572" s="5" t="s">
        <v>2556</v>
      </c>
      <c r="B2572" s="6" t="s">
        <v>1643</v>
      </c>
      <c r="C2572" s="6" t="s">
        <v>1644</v>
      </c>
      <c r="D2572" s="5">
        <v>1967</v>
      </c>
      <c r="E2572" s="5">
        <v>49</v>
      </c>
      <c r="F2572" s="5">
        <v>29</v>
      </c>
      <c r="G2572" s="5">
        <v>95949</v>
      </c>
      <c r="H2572" s="5" t="s">
        <v>2097</v>
      </c>
      <c r="I2572" s="7">
        <v>4.2</v>
      </c>
      <c r="J2572" s="5">
        <v>50</v>
      </c>
      <c r="K2572" s="5">
        <v>15</v>
      </c>
      <c r="L2572" s="5">
        <v>15</v>
      </c>
      <c r="M2572" s="5">
        <v>15</v>
      </c>
      <c r="N2572" s="5">
        <v>0</v>
      </c>
      <c r="O2572" s="5">
        <v>45</v>
      </c>
      <c r="P2572" s="5">
        <v>45</v>
      </c>
      <c r="Q2572" s="5">
        <v>45</v>
      </c>
      <c r="R2572" s="5">
        <v>0</v>
      </c>
      <c r="S2572" s="5">
        <v>135</v>
      </c>
      <c r="T2572" s="4">
        <v>6750</v>
      </c>
      <c r="U2572" s="26">
        <f t="shared" si="80"/>
        <v>38.988862370723943</v>
      </c>
      <c r="V2572" s="26">
        <f t="shared" si="81"/>
        <v>1949.4431185361971</v>
      </c>
      <c r="Z2572" s="4">
        <v>15</v>
      </c>
      <c r="AA2572" s="26">
        <v>19.466655563542012</v>
      </c>
      <c r="AB2572" s="26">
        <v>1090.1327115583526</v>
      </c>
    </row>
    <row r="2573" spans="1:28" x14ac:dyDescent="0.25">
      <c r="A2573" s="5" t="s">
        <v>1582</v>
      </c>
      <c r="B2573" s="6" t="s">
        <v>1150</v>
      </c>
      <c r="C2573" s="6" t="s">
        <v>1151</v>
      </c>
      <c r="D2573" s="5">
        <v>2007</v>
      </c>
      <c r="E2573" s="5">
        <v>9</v>
      </c>
      <c r="F2573" s="5">
        <v>47</v>
      </c>
      <c r="G2573" s="5">
        <v>96067</v>
      </c>
      <c r="H2573" s="5" t="s">
        <v>1152</v>
      </c>
      <c r="I2573" s="7">
        <v>8</v>
      </c>
      <c r="J2573" s="5">
        <v>100</v>
      </c>
      <c r="K2573" s="5">
        <v>7</v>
      </c>
      <c r="L2573" s="5">
        <v>25</v>
      </c>
      <c r="M2573" s="5">
        <v>12</v>
      </c>
      <c r="N2573" s="5">
        <v>2</v>
      </c>
      <c r="O2573" s="5">
        <v>21</v>
      </c>
      <c r="P2573" s="5">
        <v>75</v>
      </c>
      <c r="Q2573" s="5">
        <v>36</v>
      </c>
      <c r="R2573" s="5">
        <v>6</v>
      </c>
      <c r="S2573" s="5">
        <v>138</v>
      </c>
      <c r="T2573" s="4">
        <v>13800</v>
      </c>
      <c r="U2573" s="26">
        <f t="shared" si="80"/>
        <v>48.433997970693035</v>
      </c>
      <c r="V2573" s="26">
        <f t="shared" si="81"/>
        <v>4843.3997970693035</v>
      </c>
      <c r="Z2573" s="4">
        <v>14</v>
      </c>
      <c r="AA2573" s="26">
        <v>9.048057702500925</v>
      </c>
      <c r="AB2573" s="26">
        <v>262.39367337252685</v>
      </c>
    </row>
    <row r="2574" spans="1:28" x14ac:dyDescent="0.25">
      <c r="A2574" s="5" t="s">
        <v>2033</v>
      </c>
      <c r="B2574" s="6" t="s">
        <v>1643</v>
      </c>
      <c r="C2574" s="6" t="s">
        <v>1644</v>
      </c>
      <c r="D2574" s="5">
        <v>2007</v>
      </c>
      <c r="E2574" s="5">
        <v>9</v>
      </c>
      <c r="F2574" s="5">
        <v>35</v>
      </c>
      <c r="G2574" s="5">
        <v>95023</v>
      </c>
      <c r="H2574" s="5" t="s">
        <v>1645</v>
      </c>
      <c r="I2574" s="7">
        <v>3.9</v>
      </c>
      <c r="J2574" s="5">
        <v>35</v>
      </c>
      <c r="K2574" s="5">
        <v>10</v>
      </c>
      <c r="L2574" s="5">
        <v>12</v>
      </c>
      <c r="M2574" s="5">
        <v>12</v>
      </c>
      <c r="N2574" s="5">
        <v>12</v>
      </c>
      <c r="O2574" s="5">
        <v>30</v>
      </c>
      <c r="P2574" s="5">
        <v>36</v>
      </c>
      <c r="Q2574" s="5">
        <v>36</v>
      </c>
      <c r="R2574" s="5">
        <v>36</v>
      </c>
      <c r="S2574" s="5">
        <v>138</v>
      </c>
      <c r="T2574" s="4">
        <v>4830</v>
      </c>
      <c r="U2574" s="26">
        <f t="shared" si="80"/>
        <v>48.433997970693035</v>
      </c>
      <c r="V2574" s="26">
        <f t="shared" si="81"/>
        <v>1695.1899289742562</v>
      </c>
      <c r="Z2574" s="4">
        <v>14</v>
      </c>
      <c r="AA2574" s="26">
        <v>7.7554780307150795</v>
      </c>
      <c r="AB2574" s="26">
        <v>38.777390153575396</v>
      </c>
    </row>
    <row r="2575" spans="1:28" x14ac:dyDescent="0.25">
      <c r="A2575" s="5" t="s">
        <v>2158</v>
      </c>
      <c r="B2575" s="6" t="s">
        <v>1643</v>
      </c>
      <c r="C2575" s="6" t="s">
        <v>1644</v>
      </c>
      <c r="D2575" s="5">
        <v>2004</v>
      </c>
      <c r="E2575" s="5">
        <v>12</v>
      </c>
      <c r="F2575" s="5">
        <v>40</v>
      </c>
      <c r="G2575" s="5">
        <v>93420</v>
      </c>
      <c r="H2575" s="5" t="s">
        <v>1645</v>
      </c>
      <c r="I2575" s="7">
        <v>8.6</v>
      </c>
      <c r="J2575" s="5">
        <v>66</v>
      </c>
      <c r="K2575" s="5">
        <v>10</v>
      </c>
      <c r="L2575" s="5">
        <v>12</v>
      </c>
      <c r="M2575" s="5">
        <v>12</v>
      </c>
      <c r="N2575" s="5">
        <v>12</v>
      </c>
      <c r="O2575" s="5">
        <v>30</v>
      </c>
      <c r="P2575" s="5">
        <v>36</v>
      </c>
      <c r="Q2575" s="5">
        <v>36</v>
      </c>
      <c r="R2575" s="5">
        <v>36</v>
      </c>
      <c r="S2575" s="5">
        <v>138</v>
      </c>
      <c r="T2575" s="4">
        <v>9108</v>
      </c>
      <c r="U2575" s="26">
        <f t="shared" si="80"/>
        <v>47.910918411344809</v>
      </c>
      <c r="V2575" s="26">
        <f t="shared" si="81"/>
        <v>3162.1206151487572</v>
      </c>
      <c r="Z2575" s="4">
        <v>11</v>
      </c>
      <c r="AA2575" s="26">
        <v>15.332481596805319</v>
      </c>
      <c r="AB2575" s="26">
        <v>889.28393261470853</v>
      </c>
    </row>
    <row r="2576" spans="1:28" x14ac:dyDescent="0.25">
      <c r="A2576" s="5" t="s">
        <v>458</v>
      </c>
      <c r="B2576" s="6" t="s">
        <v>1643</v>
      </c>
      <c r="C2576" s="6" t="s">
        <v>1644</v>
      </c>
      <c r="D2576" s="5">
        <v>2004</v>
      </c>
      <c r="E2576" s="5">
        <v>12</v>
      </c>
      <c r="F2576" s="5">
        <v>54</v>
      </c>
      <c r="G2576" s="5">
        <v>93257</v>
      </c>
      <c r="H2576" s="5" t="s">
        <v>1370</v>
      </c>
      <c r="I2576" s="7">
        <v>5.2</v>
      </c>
      <c r="J2576" s="5">
        <v>34</v>
      </c>
      <c r="K2576" s="5">
        <v>15</v>
      </c>
      <c r="L2576" s="5">
        <v>6</v>
      </c>
      <c r="M2576" s="5">
        <v>15</v>
      </c>
      <c r="N2576" s="5">
        <v>10</v>
      </c>
      <c r="O2576" s="5">
        <v>45</v>
      </c>
      <c r="P2576" s="5">
        <v>18</v>
      </c>
      <c r="Q2576" s="5">
        <v>45</v>
      </c>
      <c r="R2576" s="5">
        <v>30</v>
      </c>
      <c r="S2576" s="5">
        <v>138</v>
      </c>
      <c r="T2576" s="4">
        <v>4692</v>
      </c>
      <c r="U2576" s="26">
        <f t="shared" si="80"/>
        <v>47.910918411344809</v>
      </c>
      <c r="V2576" s="26">
        <f t="shared" si="81"/>
        <v>1628.9712259857235</v>
      </c>
      <c r="Z2576" s="4">
        <v>16</v>
      </c>
      <c r="AA2576" s="26">
        <v>19.546524132497151</v>
      </c>
      <c r="AB2576" s="26">
        <v>1172.791447949829</v>
      </c>
    </row>
    <row r="2577" spans="1:28" x14ac:dyDescent="0.25">
      <c r="A2577" s="5" t="s">
        <v>3282</v>
      </c>
      <c r="B2577" s="6" t="s">
        <v>1643</v>
      </c>
      <c r="C2577" s="6" t="s">
        <v>1644</v>
      </c>
      <c r="D2577" s="5">
        <v>2003</v>
      </c>
      <c r="E2577" s="5">
        <v>13</v>
      </c>
      <c r="F2577" s="5">
        <v>30</v>
      </c>
      <c r="G2577" s="5">
        <v>92626</v>
      </c>
      <c r="H2577" s="5" t="s">
        <v>1370</v>
      </c>
      <c r="I2577" s="7">
        <v>5.8</v>
      </c>
      <c r="J2577" s="5">
        <v>30</v>
      </c>
      <c r="K2577" s="5">
        <v>15</v>
      </c>
      <c r="L2577" s="5">
        <v>0</v>
      </c>
      <c r="M2577" s="5">
        <v>16</v>
      </c>
      <c r="N2577" s="5">
        <v>15</v>
      </c>
      <c r="O2577" s="5">
        <v>45</v>
      </c>
      <c r="P2577" s="5">
        <v>0</v>
      </c>
      <c r="Q2577" s="5">
        <v>48</v>
      </c>
      <c r="R2577" s="5">
        <v>45</v>
      </c>
      <c r="S2577" s="5">
        <v>138</v>
      </c>
      <c r="T2577" s="4">
        <v>4140</v>
      </c>
      <c r="U2577" s="26">
        <f t="shared" si="80"/>
        <v>47.733015529071871</v>
      </c>
      <c r="V2577" s="26">
        <f t="shared" si="81"/>
        <v>1431.9904658721562</v>
      </c>
      <c r="Z2577" s="4">
        <v>17</v>
      </c>
      <c r="AA2577" s="26">
        <v>13.085581134638115</v>
      </c>
      <c r="AB2577" s="26">
        <v>130.85581134638116</v>
      </c>
    </row>
    <row r="2578" spans="1:28" x14ac:dyDescent="0.25">
      <c r="A2578" s="5" t="s">
        <v>2232</v>
      </c>
      <c r="B2578" s="6" t="s">
        <v>1643</v>
      </c>
      <c r="C2578" s="6" t="s">
        <v>1644</v>
      </c>
      <c r="D2578" s="5">
        <v>2001</v>
      </c>
      <c r="E2578" s="5">
        <v>15</v>
      </c>
      <c r="F2578" s="5">
        <v>43</v>
      </c>
      <c r="G2578" s="5">
        <v>95118</v>
      </c>
      <c r="H2578" s="5" t="s">
        <v>1645</v>
      </c>
      <c r="I2578" s="7">
        <v>8</v>
      </c>
      <c r="J2578" s="5">
        <v>39</v>
      </c>
      <c r="K2578" s="5">
        <v>15</v>
      </c>
      <c r="L2578" s="5">
        <v>15</v>
      </c>
      <c r="M2578" s="5">
        <v>10</v>
      </c>
      <c r="N2578" s="5">
        <v>6</v>
      </c>
      <c r="O2578" s="5">
        <v>45</v>
      </c>
      <c r="P2578" s="5">
        <v>45</v>
      </c>
      <c r="Q2578" s="5">
        <v>30</v>
      </c>
      <c r="R2578" s="5">
        <v>18</v>
      </c>
      <c r="S2578" s="5">
        <v>138</v>
      </c>
      <c r="T2578" s="4">
        <v>5382</v>
      </c>
      <c r="U2578" s="26">
        <f t="shared" si="80"/>
        <v>47.371731569090073</v>
      </c>
      <c r="V2578" s="26">
        <f t="shared" si="81"/>
        <v>1847.4975311945129</v>
      </c>
      <c r="Z2578" s="4">
        <v>8</v>
      </c>
      <c r="AA2578" s="26">
        <v>3.7914857713655792</v>
      </c>
      <c r="AB2578" s="26">
        <v>147.86794508325758</v>
      </c>
    </row>
    <row r="2579" spans="1:28" x14ac:dyDescent="0.25">
      <c r="A2579" s="5" t="s">
        <v>2439</v>
      </c>
      <c r="B2579" s="6" t="s">
        <v>1730</v>
      </c>
      <c r="C2579" s="6" t="s">
        <v>1151</v>
      </c>
      <c r="D2579" s="5">
        <v>1977</v>
      </c>
      <c r="E2579" s="5">
        <v>39</v>
      </c>
      <c r="F2579" s="5">
        <v>19</v>
      </c>
      <c r="G2579" s="5">
        <v>93536</v>
      </c>
      <c r="H2579" s="5" t="s">
        <v>2097</v>
      </c>
      <c r="I2579" s="7">
        <v>7.9</v>
      </c>
      <c r="J2579" s="5">
        <v>50</v>
      </c>
      <c r="K2579" s="5">
        <v>7</v>
      </c>
      <c r="L2579" s="5">
        <v>4</v>
      </c>
      <c r="M2579" s="5">
        <v>15</v>
      </c>
      <c r="N2579" s="5">
        <v>20</v>
      </c>
      <c r="O2579" s="5">
        <v>21</v>
      </c>
      <c r="P2579" s="5">
        <v>12</v>
      </c>
      <c r="Q2579" s="5">
        <v>45</v>
      </c>
      <c r="R2579" s="5">
        <v>60</v>
      </c>
      <c r="S2579" s="5">
        <v>138</v>
      </c>
      <c r="T2579" s="4">
        <v>6900</v>
      </c>
      <c r="U2579" s="26">
        <f t="shared" si="80"/>
        <v>42.376554134650064</v>
      </c>
      <c r="V2579" s="26">
        <f t="shared" si="81"/>
        <v>2118.8277067325034</v>
      </c>
      <c r="Z2579" s="4">
        <v>14</v>
      </c>
      <c r="AA2579" s="26">
        <v>10.340637374286771</v>
      </c>
      <c r="AB2579" s="26">
        <v>93.065736368580943</v>
      </c>
    </row>
    <row r="2580" spans="1:28" x14ac:dyDescent="0.25">
      <c r="A2580" s="5" t="s">
        <v>1164</v>
      </c>
      <c r="B2580" s="6" t="s">
        <v>1150</v>
      </c>
      <c r="C2580" s="6" t="s">
        <v>1151</v>
      </c>
      <c r="D2580" s="5">
        <v>2006</v>
      </c>
      <c r="E2580" s="5">
        <v>10</v>
      </c>
      <c r="F2580" s="5">
        <v>1</v>
      </c>
      <c r="G2580" s="5">
        <v>94568</v>
      </c>
      <c r="H2580" s="5" t="s">
        <v>1152</v>
      </c>
      <c r="I2580" s="7">
        <v>3</v>
      </c>
      <c r="J2580" s="5">
        <v>10</v>
      </c>
      <c r="K2580" s="5">
        <v>14</v>
      </c>
      <c r="L2580" s="5">
        <v>14</v>
      </c>
      <c r="M2580" s="5">
        <v>14</v>
      </c>
      <c r="N2580" s="5">
        <v>5</v>
      </c>
      <c r="O2580" s="5">
        <v>42</v>
      </c>
      <c r="P2580" s="5">
        <v>42</v>
      </c>
      <c r="Q2580" s="5">
        <v>42</v>
      </c>
      <c r="R2580" s="5">
        <v>15</v>
      </c>
      <c r="S2580" s="5">
        <v>141</v>
      </c>
      <c r="T2580" s="4">
        <v>1410</v>
      </c>
      <c r="U2580" s="26">
        <f t="shared" si="80"/>
        <v>49.310543540125209</v>
      </c>
      <c r="V2580" s="26">
        <f t="shared" si="81"/>
        <v>493.10543540125207</v>
      </c>
      <c r="Z2580" s="4">
        <v>13</v>
      </c>
      <c r="AA2580" s="26">
        <v>128.7505006829829</v>
      </c>
      <c r="AB2580" s="26">
        <v>6952.527036881077</v>
      </c>
    </row>
    <row r="2581" spans="1:28" x14ac:dyDescent="0.25">
      <c r="A2581" s="5" t="s">
        <v>1746</v>
      </c>
      <c r="B2581" s="6" t="s">
        <v>1643</v>
      </c>
      <c r="C2581" s="6" t="s">
        <v>1644</v>
      </c>
      <c r="D2581" s="5">
        <v>2006</v>
      </c>
      <c r="E2581" s="5">
        <v>10</v>
      </c>
      <c r="F2581" s="5">
        <v>10</v>
      </c>
      <c r="G2581" s="5">
        <v>93619</v>
      </c>
      <c r="H2581" s="5" t="s">
        <v>1645</v>
      </c>
      <c r="I2581" s="7">
        <v>5.7</v>
      </c>
      <c r="J2581" s="5">
        <v>100</v>
      </c>
      <c r="K2581" s="5">
        <v>7</v>
      </c>
      <c r="L2581" s="5">
        <v>13</v>
      </c>
      <c r="M2581" s="5">
        <v>13</v>
      </c>
      <c r="N2581" s="5">
        <v>14</v>
      </c>
      <c r="O2581" s="5">
        <v>21</v>
      </c>
      <c r="P2581" s="5">
        <v>39</v>
      </c>
      <c r="Q2581" s="5">
        <v>39</v>
      </c>
      <c r="R2581" s="5">
        <v>42</v>
      </c>
      <c r="S2581" s="5">
        <v>141</v>
      </c>
      <c r="T2581" s="4">
        <v>14100</v>
      </c>
      <c r="U2581" s="26">
        <f t="shared" si="80"/>
        <v>49.310543540125209</v>
      </c>
      <c r="V2581" s="26">
        <f t="shared" si="81"/>
        <v>4931.0543540125209</v>
      </c>
      <c r="Z2581" s="4">
        <v>18</v>
      </c>
      <c r="AA2581" s="26">
        <v>82.791545544839011</v>
      </c>
      <c r="AB2581" s="26">
        <v>2069.7886386209752</v>
      </c>
    </row>
    <row r="2582" spans="1:28" x14ac:dyDescent="0.25">
      <c r="A2582" s="5" t="s">
        <v>3271</v>
      </c>
      <c r="B2582" s="6" t="s">
        <v>1643</v>
      </c>
      <c r="C2582" s="6" t="s">
        <v>1644</v>
      </c>
      <c r="D2582" s="5">
        <v>1998</v>
      </c>
      <c r="E2582" s="5">
        <v>18</v>
      </c>
      <c r="F2582" s="5">
        <v>30</v>
      </c>
      <c r="G2582" s="5">
        <v>92705</v>
      </c>
      <c r="H2582" s="5" t="s">
        <v>1370</v>
      </c>
      <c r="I2582" s="7">
        <v>7.4</v>
      </c>
      <c r="J2582" s="5">
        <v>39</v>
      </c>
      <c r="K2582" s="5">
        <v>2</v>
      </c>
      <c r="L2582" s="5">
        <v>20</v>
      </c>
      <c r="M2582" s="5">
        <v>10</v>
      </c>
      <c r="N2582" s="5">
        <v>15</v>
      </c>
      <c r="O2582" s="5">
        <v>6</v>
      </c>
      <c r="P2582" s="5">
        <v>60</v>
      </c>
      <c r="Q2582" s="5">
        <v>30</v>
      </c>
      <c r="R2582" s="5">
        <v>45</v>
      </c>
      <c r="S2582" s="5">
        <v>141</v>
      </c>
      <c r="T2582" s="4">
        <v>5499</v>
      </c>
      <c r="U2582" s="26">
        <f t="shared" si="80"/>
        <v>47.833414031620563</v>
      </c>
      <c r="V2582" s="26">
        <f t="shared" si="81"/>
        <v>1865.5031472332021</v>
      </c>
      <c r="Z2582" s="4">
        <v>17</v>
      </c>
      <c r="AA2582" s="26">
        <v>5.2342324538552463</v>
      </c>
      <c r="AB2582" s="26">
        <v>157.0269736156574</v>
      </c>
    </row>
    <row r="2583" spans="1:28" x14ac:dyDescent="0.25">
      <c r="A2583" s="5" t="s">
        <v>1465</v>
      </c>
      <c r="B2583" s="6" t="s">
        <v>1150</v>
      </c>
      <c r="C2583" s="6" t="s">
        <v>1151</v>
      </c>
      <c r="D2583" s="5">
        <v>2000</v>
      </c>
      <c r="E2583" s="5">
        <v>16</v>
      </c>
      <c r="F2583" s="5">
        <v>37</v>
      </c>
      <c r="G2583" s="5">
        <v>92024</v>
      </c>
      <c r="H2583" s="5" t="s">
        <v>1152</v>
      </c>
      <c r="I2583" s="7">
        <v>4.3</v>
      </c>
      <c r="J2583" s="5">
        <v>69</v>
      </c>
      <c r="K2583" s="5">
        <v>5</v>
      </c>
      <c r="L2583" s="5">
        <v>25</v>
      </c>
      <c r="M2583" s="5">
        <v>10</v>
      </c>
      <c r="N2583" s="5">
        <v>8</v>
      </c>
      <c r="O2583" s="5">
        <v>15</v>
      </c>
      <c r="P2583" s="5">
        <v>75</v>
      </c>
      <c r="Q2583" s="5">
        <v>30</v>
      </c>
      <c r="R2583" s="5">
        <v>24</v>
      </c>
      <c r="S2583" s="5">
        <v>144</v>
      </c>
      <c r="T2583" s="4">
        <v>9936</v>
      </c>
      <c r="U2583" s="26">
        <f t="shared" si="80"/>
        <v>49.239958926213873</v>
      </c>
      <c r="V2583" s="26">
        <f t="shared" si="81"/>
        <v>3397.5571659087573</v>
      </c>
      <c r="Z2583" s="4">
        <v>11</v>
      </c>
      <c r="AA2583" s="26">
        <v>7.6662407984026597</v>
      </c>
      <c r="AB2583" s="26">
        <v>145.65857516965053</v>
      </c>
    </row>
    <row r="2584" spans="1:28" x14ac:dyDescent="0.25">
      <c r="A2584" s="5" t="s">
        <v>1228</v>
      </c>
      <c r="B2584" s="6" t="s">
        <v>1150</v>
      </c>
      <c r="C2584" s="6" t="s">
        <v>1151</v>
      </c>
      <c r="D2584" s="5">
        <v>2015</v>
      </c>
      <c r="E2584" s="5">
        <v>1</v>
      </c>
      <c r="F2584" s="5">
        <v>15</v>
      </c>
      <c r="G2584" s="5">
        <v>93309</v>
      </c>
      <c r="H2584" s="5" t="s">
        <v>1211</v>
      </c>
      <c r="I2584" s="7">
        <v>7.2</v>
      </c>
      <c r="J2584" s="5">
        <v>37</v>
      </c>
      <c r="K2584" s="5">
        <v>12</v>
      </c>
      <c r="L2584" s="5">
        <v>12</v>
      </c>
      <c r="M2584" s="5">
        <v>12</v>
      </c>
      <c r="N2584" s="5">
        <v>12</v>
      </c>
      <c r="O2584" s="5">
        <v>36</v>
      </c>
      <c r="P2584" s="5">
        <v>36</v>
      </c>
      <c r="Q2584" s="5">
        <v>36</v>
      </c>
      <c r="R2584" s="5">
        <v>36</v>
      </c>
      <c r="S2584" s="5">
        <v>144</v>
      </c>
      <c r="T2584" s="4">
        <v>5328</v>
      </c>
      <c r="U2584" s="26">
        <f t="shared" si="80"/>
        <v>51.91868745319627</v>
      </c>
      <c r="V2584" s="26">
        <f t="shared" si="81"/>
        <v>1920.9914357682619</v>
      </c>
      <c r="Z2584" s="4">
        <v>16</v>
      </c>
      <c r="AA2584" s="26">
        <v>10.424812870665146</v>
      </c>
      <c r="AB2584" s="26">
        <v>416.99251482660588</v>
      </c>
    </row>
    <row r="2585" spans="1:28" x14ac:dyDescent="0.25">
      <c r="A2585" s="5" t="s">
        <v>2884</v>
      </c>
      <c r="B2585" s="6" t="s">
        <v>1643</v>
      </c>
      <c r="C2585" s="6" t="s">
        <v>1644</v>
      </c>
      <c r="D2585" s="5">
        <v>2012</v>
      </c>
      <c r="E2585" s="5">
        <v>4</v>
      </c>
      <c r="F2585" s="5">
        <v>1</v>
      </c>
      <c r="G2585" s="5">
        <v>94568</v>
      </c>
      <c r="H2585" s="5" t="s">
        <v>1370</v>
      </c>
      <c r="I2585" s="7">
        <v>1.7</v>
      </c>
      <c r="J2585" s="5">
        <v>15</v>
      </c>
      <c r="K2585" s="5">
        <v>12</v>
      </c>
      <c r="L2585" s="5">
        <v>12</v>
      </c>
      <c r="M2585" s="5">
        <v>12</v>
      </c>
      <c r="N2585" s="5">
        <v>12</v>
      </c>
      <c r="O2585" s="5">
        <v>36</v>
      </c>
      <c r="P2585" s="5">
        <v>36</v>
      </c>
      <c r="Q2585" s="5">
        <v>36</v>
      </c>
      <c r="R2585" s="5">
        <v>36</v>
      </c>
      <c r="S2585" s="5">
        <v>144</v>
      </c>
      <c r="T2585" s="4">
        <v>2160</v>
      </c>
      <c r="U2585" s="26">
        <f t="shared" si="80"/>
        <v>51.414173228346463</v>
      </c>
      <c r="V2585" s="26">
        <f t="shared" si="81"/>
        <v>771.21259842519692</v>
      </c>
      <c r="Z2585" s="4">
        <v>16</v>
      </c>
      <c r="AA2585" s="26">
        <v>15.637219305997721</v>
      </c>
      <c r="AB2585" s="26">
        <v>797.49818460588381</v>
      </c>
    </row>
    <row r="2586" spans="1:28" x14ac:dyDescent="0.25">
      <c r="A2586" s="5" t="s">
        <v>450</v>
      </c>
      <c r="B2586" s="6" t="s">
        <v>1643</v>
      </c>
      <c r="C2586" s="6" t="s">
        <v>1644</v>
      </c>
      <c r="D2586" s="5">
        <v>2012</v>
      </c>
      <c r="E2586" s="5">
        <v>4</v>
      </c>
      <c r="F2586" s="5">
        <v>54</v>
      </c>
      <c r="G2586" s="5">
        <v>93618</v>
      </c>
      <c r="H2586" s="5" t="s">
        <v>1370</v>
      </c>
      <c r="I2586" s="7">
        <v>3.9</v>
      </c>
      <c r="J2586" s="5">
        <v>40</v>
      </c>
      <c r="K2586" s="5">
        <v>12</v>
      </c>
      <c r="L2586" s="5">
        <v>12</v>
      </c>
      <c r="M2586" s="5">
        <v>12</v>
      </c>
      <c r="N2586" s="5">
        <v>12</v>
      </c>
      <c r="O2586" s="5">
        <v>36</v>
      </c>
      <c r="P2586" s="5">
        <v>36</v>
      </c>
      <c r="Q2586" s="5">
        <v>36</v>
      </c>
      <c r="R2586" s="5">
        <v>36</v>
      </c>
      <c r="S2586" s="5">
        <v>144</v>
      </c>
      <c r="T2586" s="4">
        <v>5760</v>
      </c>
      <c r="U2586" s="26">
        <f t="shared" si="80"/>
        <v>51.414173228346463</v>
      </c>
      <c r="V2586" s="26">
        <f t="shared" si="81"/>
        <v>2056.5669291338586</v>
      </c>
      <c r="Z2586" s="4">
        <v>15</v>
      </c>
      <c r="AA2586" s="26">
        <v>23.359986676250418</v>
      </c>
      <c r="AB2586" s="26">
        <v>630.71964025876127</v>
      </c>
    </row>
    <row r="2587" spans="1:28" x14ac:dyDescent="0.25">
      <c r="A2587" s="5" t="s">
        <v>297</v>
      </c>
      <c r="B2587" s="6" t="s">
        <v>1643</v>
      </c>
      <c r="C2587" s="6" t="s">
        <v>1644</v>
      </c>
      <c r="D2587" s="5">
        <v>2008</v>
      </c>
      <c r="E2587" s="5">
        <v>8</v>
      </c>
      <c r="F2587" s="5">
        <v>41</v>
      </c>
      <c r="G2587" s="5">
        <v>94403</v>
      </c>
      <c r="H2587" s="5" t="s">
        <v>1370</v>
      </c>
      <c r="I2587" s="7">
        <v>5.5</v>
      </c>
      <c r="J2587" s="5">
        <v>100</v>
      </c>
      <c r="K2587" s="5">
        <v>11</v>
      </c>
      <c r="L2587" s="5">
        <v>16</v>
      </c>
      <c r="M2587" s="5">
        <v>9</v>
      </c>
      <c r="N2587" s="5">
        <v>12</v>
      </c>
      <c r="O2587" s="5">
        <v>33</v>
      </c>
      <c r="P2587" s="5">
        <v>48</v>
      </c>
      <c r="Q2587" s="5">
        <v>27</v>
      </c>
      <c r="R2587" s="5">
        <v>36</v>
      </c>
      <c r="S2587" s="5">
        <v>144</v>
      </c>
      <c r="T2587" s="4">
        <v>14400</v>
      </c>
      <c r="U2587" s="26">
        <f t="shared" si="80"/>
        <v>50.718159192298664</v>
      </c>
      <c r="V2587" s="26">
        <f t="shared" si="81"/>
        <v>5071.8159192298663</v>
      </c>
      <c r="Z2587" s="4">
        <v>11</v>
      </c>
      <c r="AA2587" s="26">
        <v>17.887895196272872</v>
      </c>
      <c r="AB2587" s="26">
        <v>447.19737990682182</v>
      </c>
    </row>
    <row r="2588" spans="1:28" x14ac:dyDescent="0.25">
      <c r="A2588" s="5" t="s">
        <v>3362</v>
      </c>
      <c r="B2588" s="6" t="s">
        <v>1643</v>
      </c>
      <c r="C2588" s="6" t="s">
        <v>1644</v>
      </c>
      <c r="D2588" s="5">
        <v>2007</v>
      </c>
      <c r="E2588" s="5">
        <v>9</v>
      </c>
      <c r="F2588" s="5">
        <v>31</v>
      </c>
      <c r="G2588" s="5">
        <v>95747</v>
      </c>
      <c r="H2588" s="5" t="s">
        <v>1370</v>
      </c>
      <c r="I2588" s="7">
        <v>3.8</v>
      </c>
      <c r="J2588" s="5">
        <v>30</v>
      </c>
      <c r="K2588" s="5">
        <v>16</v>
      </c>
      <c r="L2588" s="5">
        <v>8</v>
      </c>
      <c r="M2588" s="5">
        <v>16</v>
      </c>
      <c r="N2588" s="5">
        <v>8</v>
      </c>
      <c r="O2588" s="5">
        <v>48</v>
      </c>
      <c r="P2588" s="5">
        <v>24</v>
      </c>
      <c r="Q2588" s="5">
        <v>48</v>
      </c>
      <c r="R2588" s="5">
        <v>24</v>
      </c>
      <c r="S2588" s="5">
        <v>144</v>
      </c>
      <c r="T2588" s="4">
        <v>4320</v>
      </c>
      <c r="U2588" s="26">
        <f t="shared" si="80"/>
        <v>50.539823969418819</v>
      </c>
      <c r="V2588" s="26">
        <f t="shared" si="81"/>
        <v>1516.1947190825645</v>
      </c>
      <c r="Z2588" s="4">
        <v>8</v>
      </c>
      <c r="AA2588" s="26">
        <v>60.663772341849267</v>
      </c>
      <c r="AB2588" s="26">
        <v>6066.3772341849271</v>
      </c>
    </row>
    <row r="2589" spans="1:28" x14ac:dyDescent="0.25">
      <c r="A2589" s="5" t="s">
        <v>62</v>
      </c>
      <c r="B2589" s="6" t="s">
        <v>1643</v>
      </c>
      <c r="C2589" s="6" t="s">
        <v>1644</v>
      </c>
      <c r="D2589" s="5">
        <v>2007</v>
      </c>
      <c r="E2589" s="5">
        <v>9</v>
      </c>
      <c r="F2589" s="5">
        <v>36</v>
      </c>
      <c r="G2589" s="5">
        <v>91764</v>
      </c>
      <c r="H2589" s="5" t="s">
        <v>1370</v>
      </c>
      <c r="I2589" s="7">
        <v>4.0999999999999996</v>
      </c>
      <c r="J2589" s="5">
        <v>50</v>
      </c>
      <c r="K2589" s="5">
        <v>8</v>
      </c>
      <c r="L2589" s="5">
        <v>10</v>
      </c>
      <c r="M2589" s="5">
        <v>15</v>
      </c>
      <c r="N2589" s="5">
        <v>15</v>
      </c>
      <c r="O2589" s="5">
        <v>24</v>
      </c>
      <c r="P2589" s="5">
        <v>30</v>
      </c>
      <c r="Q2589" s="5">
        <v>45</v>
      </c>
      <c r="R2589" s="5">
        <v>45</v>
      </c>
      <c r="S2589" s="5">
        <v>144</v>
      </c>
      <c r="T2589" s="4">
        <v>7200</v>
      </c>
      <c r="U2589" s="26">
        <f t="shared" si="80"/>
        <v>50.539823969418819</v>
      </c>
      <c r="V2589" s="26">
        <f t="shared" si="81"/>
        <v>2526.9911984709411</v>
      </c>
      <c r="Z2589" s="4">
        <v>15</v>
      </c>
      <c r="AA2589" s="26">
        <v>28.551094826528288</v>
      </c>
      <c r="AB2589" s="26">
        <v>1427.5547413264144</v>
      </c>
    </row>
    <row r="2590" spans="1:28" x14ac:dyDescent="0.25">
      <c r="A2590" s="5" t="s">
        <v>1759</v>
      </c>
      <c r="B2590" s="6" t="s">
        <v>1643</v>
      </c>
      <c r="C2590" s="6" t="s">
        <v>1644</v>
      </c>
      <c r="D2590" s="5">
        <v>2005</v>
      </c>
      <c r="E2590" s="5">
        <v>11</v>
      </c>
      <c r="F2590" s="5">
        <v>15</v>
      </c>
      <c r="G2590" s="5">
        <v>93225</v>
      </c>
      <c r="H2590" s="5" t="s">
        <v>1645</v>
      </c>
      <c r="I2590" s="7">
        <v>3.9</v>
      </c>
      <c r="J2590" s="5">
        <v>10</v>
      </c>
      <c r="K2590" s="5">
        <v>12</v>
      </c>
      <c r="L2590" s="5">
        <v>12</v>
      </c>
      <c r="M2590" s="5">
        <v>12</v>
      </c>
      <c r="N2590" s="5">
        <v>12</v>
      </c>
      <c r="O2590" s="5">
        <v>36</v>
      </c>
      <c r="P2590" s="5">
        <v>36</v>
      </c>
      <c r="Q2590" s="5">
        <v>36</v>
      </c>
      <c r="R2590" s="5">
        <v>36</v>
      </c>
      <c r="S2590" s="5">
        <v>144</v>
      </c>
      <c r="T2590" s="4">
        <v>1440</v>
      </c>
      <c r="U2590" s="26">
        <f t="shared" si="80"/>
        <v>50.177772481349955</v>
      </c>
      <c r="V2590" s="26">
        <f t="shared" si="81"/>
        <v>501.77772481349956</v>
      </c>
      <c r="Z2590" s="4">
        <v>3</v>
      </c>
      <c r="AA2590" s="26">
        <v>9.9412151962300292</v>
      </c>
      <c r="AB2590" s="26">
        <v>646.17898775495189</v>
      </c>
    </row>
    <row r="2591" spans="1:28" x14ac:dyDescent="0.25">
      <c r="A2591" s="5" t="s">
        <v>71</v>
      </c>
      <c r="B2591" s="6" t="s">
        <v>1643</v>
      </c>
      <c r="C2591" s="6" t="s">
        <v>1644</v>
      </c>
      <c r="D2591" s="5">
        <v>2002</v>
      </c>
      <c r="E2591" s="5">
        <v>14</v>
      </c>
      <c r="F2591" s="5">
        <v>36</v>
      </c>
      <c r="G2591" s="5">
        <v>92392</v>
      </c>
      <c r="H2591" s="5" t="s">
        <v>1370</v>
      </c>
      <c r="I2591" s="7">
        <v>3.8</v>
      </c>
      <c r="J2591" s="5">
        <v>30</v>
      </c>
      <c r="K2591" s="5">
        <v>12</v>
      </c>
      <c r="L2591" s="5">
        <v>12</v>
      </c>
      <c r="M2591" s="5">
        <v>12</v>
      </c>
      <c r="N2591" s="5">
        <v>12</v>
      </c>
      <c r="O2591" s="5">
        <v>36</v>
      </c>
      <c r="P2591" s="5">
        <v>36</v>
      </c>
      <c r="Q2591" s="5">
        <v>36</v>
      </c>
      <c r="R2591" s="5">
        <v>36</v>
      </c>
      <c r="S2591" s="5">
        <v>144</v>
      </c>
      <c r="T2591" s="4">
        <v>4320</v>
      </c>
      <c r="U2591" s="26">
        <f t="shared" si="80"/>
        <v>49.620830510115198</v>
      </c>
      <c r="V2591" s="26">
        <f t="shared" si="81"/>
        <v>1488.624915303456</v>
      </c>
      <c r="Z2591" s="4">
        <v>19</v>
      </c>
      <c r="AA2591" s="26">
        <v>2.6397740712493505</v>
      </c>
      <c r="AB2591" s="26">
        <v>79.193222137480518</v>
      </c>
    </row>
    <row r="2592" spans="1:28" x14ac:dyDescent="0.25">
      <c r="A2592" s="5" t="s">
        <v>2887</v>
      </c>
      <c r="B2592" s="6" t="s">
        <v>1643</v>
      </c>
      <c r="C2592" s="6" t="s">
        <v>1644</v>
      </c>
      <c r="D2592" s="5">
        <v>2001</v>
      </c>
      <c r="E2592" s="5">
        <v>15</v>
      </c>
      <c r="F2592" s="5">
        <v>1</v>
      </c>
      <c r="G2592" s="5">
        <v>94568</v>
      </c>
      <c r="H2592" s="5" t="s">
        <v>1370</v>
      </c>
      <c r="I2592" s="7">
        <v>3</v>
      </c>
      <c r="J2592" s="5">
        <v>15</v>
      </c>
      <c r="K2592" s="5">
        <v>12</v>
      </c>
      <c r="L2592" s="5">
        <v>12</v>
      </c>
      <c r="M2592" s="5">
        <v>12</v>
      </c>
      <c r="N2592" s="5">
        <v>12</v>
      </c>
      <c r="O2592" s="5">
        <v>36</v>
      </c>
      <c r="P2592" s="5">
        <v>36</v>
      </c>
      <c r="Q2592" s="5">
        <v>36</v>
      </c>
      <c r="R2592" s="5">
        <v>36</v>
      </c>
      <c r="S2592" s="5">
        <v>144</v>
      </c>
      <c r="T2592" s="4">
        <v>2160</v>
      </c>
      <c r="U2592" s="26">
        <f t="shared" si="80"/>
        <v>49.431372072093986</v>
      </c>
      <c r="V2592" s="26">
        <f t="shared" si="81"/>
        <v>741.47058108140982</v>
      </c>
      <c r="Z2592" s="4">
        <v>19</v>
      </c>
      <c r="AA2592" s="26">
        <v>9.2392092493727276</v>
      </c>
      <c r="AB2592" s="26">
        <v>461.96046246863636</v>
      </c>
    </row>
    <row r="2593" spans="1:28" x14ac:dyDescent="0.25">
      <c r="A2593" s="5" t="s">
        <v>493</v>
      </c>
      <c r="B2593" s="6" t="s">
        <v>1660</v>
      </c>
      <c r="C2593" s="6" t="s">
        <v>1151</v>
      </c>
      <c r="D2593" s="5">
        <v>2001</v>
      </c>
      <c r="E2593" s="5">
        <v>15</v>
      </c>
      <c r="F2593" s="5">
        <v>56</v>
      </c>
      <c r="G2593" s="5">
        <v>91360</v>
      </c>
      <c r="H2593" s="5" t="s">
        <v>1370</v>
      </c>
      <c r="I2593" s="7">
        <v>10</v>
      </c>
      <c r="J2593" s="5">
        <v>100</v>
      </c>
      <c r="K2593" s="5">
        <v>12</v>
      </c>
      <c r="L2593" s="5">
        <v>4</v>
      </c>
      <c r="M2593" s="5">
        <v>16</v>
      </c>
      <c r="N2593" s="5">
        <v>16</v>
      </c>
      <c r="O2593" s="5">
        <v>36</v>
      </c>
      <c r="P2593" s="5">
        <v>12</v>
      </c>
      <c r="Q2593" s="5">
        <v>48</v>
      </c>
      <c r="R2593" s="5">
        <v>48</v>
      </c>
      <c r="S2593" s="5">
        <v>144</v>
      </c>
      <c r="T2593" s="4">
        <v>14400</v>
      </c>
      <c r="U2593" s="26">
        <f t="shared" si="80"/>
        <v>49.431372072093986</v>
      </c>
      <c r="V2593" s="26">
        <f t="shared" si="81"/>
        <v>4943.1372072093982</v>
      </c>
      <c r="Z2593" s="4">
        <v>14</v>
      </c>
      <c r="AA2593" s="26">
        <v>16.803535733216005</v>
      </c>
      <c r="AB2593" s="26">
        <v>672.14142932864024</v>
      </c>
    </row>
    <row r="2594" spans="1:28" x14ac:dyDescent="0.25">
      <c r="A2594" s="5" t="s">
        <v>2786</v>
      </c>
      <c r="B2594" s="6" t="s">
        <v>1643</v>
      </c>
      <c r="C2594" s="6" t="s">
        <v>1644</v>
      </c>
      <c r="D2594" s="5">
        <v>1974</v>
      </c>
      <c r="E2594" s="5">
        <v>42</v>
      </c>
      <c r="F2594" s="5">
        <v>43</v>
      </c>
      <c r="G2594" s="5">
        <v>95124</v>
      </c>
      <c r="H2594" s="5" t="s">
        <v>2097</v>
      </c>
      <c r="I2594" s="7">
        <v>1.9</v>
      </c>
      <c r="J2594" s="5">
        <v>25</v>
      </c>
      <c r="K2594" s="5">
        <v>12</v>
      </c>
      <c r="L2594" s="5">
        <v>12</v>
      </c>
      <c r="M2594" s="5">
        <v>12</v>
      </c>
      <c r="N2594" s="5">
        <v>12</v>
      </c>
      <c r="O2594" s="5">
        <v>36</v>
      </c>
      <c r="P2594" s="5">
        <v>36</v>
      </c>
      <c r="Q2594" s="5">
        <v>36</v>
      </c>
      <c r="R2594" s="5">
        <v>36</v>
      </c>
      <c r="S2594" s="5">
        <v>144</v>
      </c>
      <c r="T2594" s="4">
        <v>3600</v>
      </c>
      <c r="U2594" s="26">
        <f t="shared" si="80"/>
        <v>43.462660944206021</v>
      </c>
      <c r="V2594" s="26">
        <f t="shared" si="81"/>
        <v>1086.5665236051505</v>
      </c>
      <c r="Z2594" s="4">
        <v>19</v>
      </c>
      <c r="AA2594" s="26">
        <v>19.79830553437013</v>
      </c>
      <c r="AB2594" s="26">
        <v>1385.881387405909</v>
      </c>
    </row>
    <row r="2595" spans="1:28" x14ac:dyDescent="0.25">
      <c r="A2595" s="5" t="s">
        <v>1488</v>
      </c>
      <c r="B2595" s="6" t="s">
        <v>1150</v>
      </c>
      <c r="C2595" s="6" t="s">
        <v>1151</v>
      </c>
      <c r="D2595" s="5">
        <v>2004</v>
      </c>
      <c r="E2595" s="5">
        <v>12</v>
      </c>
      <c r="F2595" s="5">
        <v>37</v>
      </c>
      <c r="G2595" s="5">
        <v>92071</v>
      </c>
      <c r="H2595" s="5" t="s">
        <v>1152</v>
      </c>
      <c r="I2595" s="7">
        <v>0.3</v>
      </c>
      <c r="J2595" s="5">
        <v>6</v>
      </c>
      <c r="K2595" s="5">
        <v>13</v>
      </c>
      <c r="L2595" s="5">
        <v>20</v>
      </c>
      <c r="M2595" s="5">
        <v>8</v>
      </c>
      <c r="N2595" s="5">
        <v>8</v>
      </c>
      <c r="O2595" s="5">
        <v>39</v>
      </c>
      <c r="P2595" s="5">
        <v>60</v>
      </c>
      <c r="Q2595" s="5">
        <v>24</v>
      </c>
      <c r="R2595" s="5">
        <v>24</v>
      </c>
      <c r="S2595" s="5">
        <v>147</v>
      </c>
      <c r="T2595" s="4">
        <v>882</v>
      </c>
      <c r="U2595" s="26">
        <f t="shared" si="80"/>
        <v>51.035543525128169</v>
      </c>
      <c r="V2595" s="26">
        <f t="shared" si="81"/>
        <v>306.21326115076903</v>
      </c>
      <c r="Z2595" s="4">
        <v>9</v>
      </c>
      <c r="AA2595" s="26">
        <v>43.123912609964918</v>
      </c>
      <c r="AB2595" s="26">
        <v>2371.8151935480705</v>
      </c>
    </row>
    <row r="2596" spans="1:28" x14ac:dyDescent="0.25">
      <c r="A2596" s="5" t="s">
        <v>1765</v>
      </c>
      <c r="B2596" s="6" t="s">
        <v>1643</v>
      </c>
      <c r="C2596" s="6" t="s">
        <v>1644</v>
      </c>
      <c r="D2596" s="5">
        <v>2006</v>
      </c>
      <c r="E2596" s="5">
        <v>10</v>
      </c>
      <c r="F2596" s="5">
        <v>19</v>
      </c>
      <c r="G2596" s="5">
        <v>90026</v>
      </c>
      <c r="H2596" s="5" t="s">
        <v>1645</v>
      </c>
      <c r="I2596" s="7">
        <v>6.1</v>
      </c>
      <c r="J2596" s="5">
        <v>50</v>
      </c>
      <c r="K2596" s="5">
        <v>14</v>
      </c>
      <c r="L2596" s="5">
        <v>14</v>
      </c>
      <c r="M2596" s="5">
        <v>14</v>
      </c>
      <c r="N2596" s="5">
        <v>7</v>
      </c>
      <c r="O2596" s="5">
        <v>42</v>
      </c>
      <c r="P2596" s="5">
        <v>42</v>
      </c>
      <c r="Q2596" s="5">
        <v>42</v>
      </c>
      <c r="R2596" s="5">
        <v>21</v>
      </c>
      <c r="S2596" s="5">
        <v>147</v>
      </c>
      <c r="T2596" s="4">
        <v>7350</v>
      </c>
      <c r="U2596" s="26">
        <f t="shared" si="80"/>
        <v>51.408864541832671</v>
      </c>
      <c r="V2596" s="26">
        <f t="shared" si="81"/>
        <v>2570.4432270916336</v>
      </c>
      <c r="Z2596" s="4">
        <v>12</v>
      </c>
      <c r="AA2596" s="26">
        <v>44.889206189159822</v>
      </c>
      <c r="AB2596" s="26">
        <v>3142.2444332411874</v>
      </c>
    </row>
    <row r="2597" spans="1:28" x14ac:dyDescent="0.25">
      <c r="A2597" s="5" t="s">
        <v>1990</v>
      </c>
      <c r="B2597" s="6" t="s">
        <v>1643</v>
      </c>
      <c r="C2597" s="6" t="s">
        <v>1644</v>
      </c>
      <c r="D2597" s="5">
        <v>2005</v>
      </c>
      <c r="E2597" s="5">
        <v>11</v>
      </c>
      <c r="F2597" s="5">
        <v>33</v>
      </c>
      <c r="G2597" s="5">
        <v>92530</v>
      </c>
      <c r="H2597" s="5" t="s">
        <v>1645</v>
      </c>
      <c r="I2597" s="7">
        <v>6</v>
      </c>
      <c r="J2597" s="5">
        <v>90</v>
      </c>
      <c r="K2597" s="5">
        <v>20</v>
      </c>
      <c r="L2597" s="5">
        <v>3</v>
      </c>
      <c r="M2597" s="5">
        <v>20</v>
      </c>
      <c r="N2597" s="5">
        <v>6</v>
      </c>
      <c r="O2597" s="5">
        <v>60</v>
      </c>
      <c r="P2597" s="5">
        <v>9</v>
      </c>
      <c r="Q2597" s="5">
        <v>60</v>
      </c>
      <c r="R2597" s="5">
        <v>18</v>
      </c>
      <c r="S2597" s="5">
        <v>147</v>
      </c>
      <c r="T2597" s="4">
        <v>13230</v>
      </c>
      <c r="U2597" s="26">
        <f t="shared" si="80"/>
        <v>51.223142741378084</v>
      </c>
      <c r="V2597" s="26">
        <f t="shared" si="81"/>
        <v>4610.0828467240271</v>
      </c>
      <c r="Z2597" s="4">
        <v>7</v>
      </c>
      <c r="AA2597" s="26">
        <v>11.334658507811973</v>
      </c>
      <c r="AB2597" s="26">
        <v>215.35851164842748</v>
      </c>
    </row>
    <row r="2598" spans="1:28" x14ac:dyDescent="0.25">
      <c r="A2598" s="5" t="s">
        <v>2427</v>
      </c>
      <c r="B2598" s="6" t="s">
        <v>1643</v>
      </c>
      <c r="C2598" s="6" t="s">
        <v>1644</v>
      </c>
      <c r="D2598" s="5">
        <v>1995</v>
      </c>
      <c r="E2598" s="5">
        <v>21</v>
      </c>
      <c r="F2598" s="5">
        <v>19</v>
      </c>
      <c r="G2598" s="5">
        <v>91321</v>
      </c>
      <c r="H2598" s="5" t="s">
        <v>2097</v>
      </c>
      <c r="I2598" s="7">
        <v>3.9</v>
      </c>
      <c r="J2598" s="5">
        <v>30</v>
      </c>
      <c r="K2598" s="5">
        <v>15</v>
      </c>
      <c r="L2598" s="5">
        <v>4</v>
      </c>
      <c r="M2598" s="5">
        <v>15</v>
      </c>
      <c r="N2598" s="5">
        <v>15</v>
      </c>
      <c r="O2598" s="5">
        <v>45</v>
      </c>
      <c r="P2598" s="5">
        <v>12</v>
      </c>
      <c r="Q2598" s="5">
        <v>45</v>
      </c>
      <c r="R2598" s="5">
        <v>45</v>
      </c>
      <c r="S2598" s="5">
        <v>147</v>
      </c>
      <c r="T2598" s="4">
        <v>4410</v>
      </c>
      <c r="U2598" s="26">
        <f t="shared" si="80"/>
        <v>49.257745877983282</v>
      </c>
      <c r="V2598" s="26">
        <f t="shared" si="81"/>
        <v>1477.7323763394984</v>
      </c>
      <c r="Z2598" s="4">
        <v>9</v>
      </c>
      <c r="AA2598" s="26">
        <v>45.660613351727562</v>
      </c>
      <c r="AB2598" s="26">
        <v>4566.0613351727561</v>
      </c>
    </row>
    <row r="2599" spans="1:28" x14ac:dyDescent="0.25">
      <c r="A2599" s="5" t="s">
        <v>2555</v>
      </c>
      <c r="B2599" s="6" t="s">
        <v>1643</v>
      </c>
      <c r="C2599" s="6" t="s">
        <v>1644</v>
      </c>
      <c r="D2599" s="5">
        <v>1984</v>
      </c>
      <c r="E2599" s="5">
        <v>32</v>
      </c>
      <c r="F2599" s="5">
        <v>29</v>
      </c>
      <c r="G2599" s="5">
        <v>96161</v>
      </c>
      <c r="H2599" s="5" t="s">
        <v>2097</v>
      </c>
      <c r="I2599" s="7">
        <v>7.8</v>
      </c>
      <c r="J2599" s="5">
        <v>10</v>
      </c>
      <c r="K2599" s="5">
        <v>10</v>
      </c>
      <c r="L2599" s="5">
        <v>26</v>
      </c>
      <c r="M2599" s="5">
        <v>9</v>
      </c>
      <c r="N2599" s="5">
        <v>4</v>
      </c>
      <c r="O2599" s="5">
        <v>30</v>
      </c>
      <c r="P2599" s="5">
        <v>78</v>
      </c>
      <c r="Q2599" s="5">
        <v>27</v>
      </c>
      <c r="R2599" s="5">
        <v>12</v>
      </c>
      <c r="S2599" s="5">
        <v>147</v>
      </c>
      <c r="T2599" s="4">
        <v>1470</v>
      </c>
      <c r="U2599" s="26">
        <f t="shared" si="80"/>
        <v>46.840531897884141</v>
      </c>
      <c r="V2599" s="26">
        <f t="shared" si="81"/>
        <v>468.40531897884142</v>
      </c>
      <c r="Z2599" s="4">
        <v>12</v>
      </c>
      <c r="AA2599" s="26">
        <v>15.390584979140511</v>
      </c>
      <c r="AB2599" s="26">
        <v>461.71754937421537</v>
      </c>
    </row>
    <row r="2600" spans="1:28" x14ac:dyDescent="0.25">
      <c r="A2600" s="5" t="s">
        <v>1225</v>
      </c>
      <c r="B2600" s="6" t="s">
        <v>1150</v>
      </c>
      <c r="C2600" s="6" t="s">
        <v>1151</v>
      </c>
      <c r="D2600" s="5">
        <v>2010</v>
      </c>
      <c r="E2600" s="5">
        <v>6</v>
      </c>
      <c r="F2600" s="5">
        <v>15</v>
      </c>
      <c r="G2600" s="5">
        <v>93301</v>
      </c>
      <c r="H2600" s="5" t="s">
        <v>1152</v>
      </c>
      <c r="I2600" s="7">
        <v>5.2</v>
      </c>
      <c r="J2600" s="5">
        <v>32</v>
      </c>
      <c r="K2600" s="5">
        <v>20</v>
      </c>
      <c r="L2600" s="5">
        <v>20</v>
      </c>
      <c r="M2600" s="5">
        <v>10</v>
      </c>
      <c r="N2600" s="5">
        <v>0</v>
      </c>
      <c r="O2600" s="5">
        <v>60</v>
      </c>
      <c r="P2600" s="5">
        <v>60</v>
      </c>
      <c r="Q2600" s="5">
        <v>30</v>
      </c>
      <c r="R2600" s="5">
        <v>0</v>
      </c>
      <c r="S2600" s="5">
        <v>150</v>
      </c>
      <c r="T2600" s="4">
        <v>4800</v>
      </c>
      <c r="U2600" s="26">
        <f t="shared" si="80"/>
        <v>53.197479773086584</v>
      </c>
      <c r="V2600" s="26">
        <f t="shared" si="81"/>
        <v>1702.3193527387707</v>
      </c>
      <c r="Z2600" s="4">
        <v>13</v>
      </c>
      <c r="AA2600" s="26">
        <v>154.50060081957949</v>
      </c>
      <c r="AB2600" s="26">
        <v>3862.5150204894871</v>
      </c>
    </row>
    <row r="2601" spans="1:28" x14ac:dyDescent="0.25">
      <c r="A2601" s="5" t="s">
        <v>1290</v>
      </c>
      <c r="B2601" s="6" t="s">
        <v>1150</v>
      </c>
      <c r="C2601" s="6" t="s">
        <v>1151</v>
      </c>
      <c r="D2601" s="5">
        <v>2009</v>
      </c>
      <c r="E2601" s="5">
        <v>7</v>
      </c>
      <c r="F2601" s="5">
        <v>19</v>
      </c>
      <c r="G2601" s="5">
        <v>91208</v>
      </c>
      <c r="H2601" s="5" t="s">
        <v>1152</v>
      </c>
      <c r="I2601" s="7">
        <v>0.5</v>
      </c>
      <c r="J2601" s="5">
        <v>1</v>
      </c>
      <c r="K2601" s="5">
        <v>15</v>
      </c>
      <c r="L2601" s="5">
        <v>20</v>
      </c>
      <c r="M2601" s="5">
        <v>10</v>
      </c>
      <c r="N2601" s="5">
        <v>5</v>
      </c>
      <c r="O2601" s="5">
        <v>45</v>
      </c>
      <c r="P2601" s="5">
        <v>60</v>
      </c>
      <c r="Q2601" s="5">
        <v>30</v>
      </c>
      <c r="R2601" s="5">
        <v>15</v>
      </c>
      <c r="S2601" s="5">
        <v>150</v>
      </c>
      <c r="T2601" s="4">
        <v>150</v>
      </c>
      <c r="U2601" s="26">
        <f t="shared" si="80"/>
        <v>53.015350108642323</v>
      </c>
      <c r="V2601" s="26">
        <f t="shared" si="81"/>
        <v>53.015350108642323</v>
      </c>
      <c r="Z2601" s="4">
        <v>9</v>
      </c>
      <c r="AA2601" s="26">
        <v>12.683503708813213</v>
      </c>
      <c r="AB2601" s="26">
        <v>380.50511126439636</v>
      </c>
    </row>
    <row r="2602" spans="1:28" x14ac:dyDescent="0.25">
      <c r="A2602" s="5" t="s">
        <v>1295</v>
      </c>
      <c r="B2602" s="6" t="s">
        <v>1150</v>
      </c>
      <c r="C2602" s="6" t="s">
        <v>1151</v>
      </c>
      <c r="D2602" s="5">
        <v>2004</v>
      </c>
      <c r="E2602" s="5">
        <v>12</v>
      </c>
      <c r="F2602" s="5">
        <v>19</v>
      </c>
      <c r="G2602" s="5">
        <v>90019</v>
      </c>
      <c r="H2602" s="5" t="s">
        <v>1152</v>
      </c>
      <c r="I2602" s="7">
        <v>0.7</v>
      </c>
      <c r="J2602" s="5">
        <v>4</v>
      </c>
      <c r="K2602" s="5">
        <v>15</v>
      </c>
      <c r="L2602" s="5">
        <v>15</v>
      </c>
      <c r="M2602" s="5">
        <v>15</v>
      </c>
      <c r="N2602" s="5">
        <v>5</v>
      </c>
      <c r="O2602" s="5">
        <v>45</v>
      </c>
      <c r="P2602" s="5">
        <v>45</v>
      </c>
      <c r="Q2602" s="5">
        <v>45</v>
      </c>
      <c r="R2602" s="5">
        <v>15</v>
      </c>
      <c r="S2602" s="5">
        <v>150</v>
      </c>
      <c r="T2602" s="4">
        <v>600</v>
      </c>
      <c r="U2602" s="26">
        <f t="shared" si="80"/>
        <v>52.07708522972262</v>
      </c>
      <c r="V2602" s="26">
        <f t="shared" si="81"/>
        <v>208.30834091889048</v>
      </c>
      <c r="Z2602" s="4">
        <v>14</v>
      </c>
      <c r="AA2602" s="26">
        <v>41.362549497147086</v>
      </c>
      <c r="AB2602" s="26">
        <v>413.62549497147086</v>
      </c>
    </row>
    <row r="2603" spans="1:28" x14ac:dyDescent="0.25">
      <c r="A2603" s="5" t="s">
        <v>1600</v>
      </c>
      <c r="B2603" s="6" t="s">
        <v>1150</v>
      </c>
      <c r="C2603" s="6" t="s">
        <v>1151</v>
      </c>
      <c r="D2603" s="5">
        <v>2006</v>
      </c>
      <c r="E2603" s="5">
        <v>10</v>
      </c>
      <c r="F2603" s="5">
        <v>49</v>
      </c>
      <c r="G2603" s="5">
        <v>95492</v>
      </c>
      <c r="H2603" s="5" t="s">
        <v>1152</v>
      </c>
      <c r="I2603" s="7">
        <v>0</v>
      </c>
      <c r="J2603" s="5">
        <v>0</v>
      </c>
      <c r="K2603" s="5">
        <v>20</v>
      </c>
      <c r="L2603" s="5">
        <v>20</v>
      </c>
      <c r="M2603" s="5">
        <v>10</v>
      </c>
      <c r="N2603" s="5">
        <v>0</v>
      </c>
      <c r="O2603" s="5">
        <v>60</v>
      </c>
      <c r="P2603" s="5">
        <v>60</v>
      </c>
      <c r="Q2603" s="5">
        <v>30</v>
      </c>
      <c r="R2603" s="5">
        <v>0</v>
      </c>
      <c r="S2603" s="5">
        <v>150</v>
      </c>
      <c r="T2603" s="4">
        <v>0</v>
      </c>
      <c r="U2603" s="26">
        <f t="shared" si="80"/>
        <v>52.458025042686394</v>
      </c>
      <c r="V2603" s="26">
        <f t="shared" si="81"/>
        <v>0</v>
      </c>
      <c r="Z2603" s="4">
        <v>13</v>
      </c>
      <c r="AA2603" s="26">
        <v>43.775170232214194</v>
      </c>
      <c r="AB2603" s="26">
        <v>1532.1309581274968</v>
      </c>
    </row>
    <row r="2604" spans="1:28" x14ac:dyDescent="0.25">
      <c r="A2604" s="5" t="s">
        <v>1601</v>
      </c>
      <c r="B2604" s="6" t="s">
        <v>1150</v>
      </c>
      <c r="C2604" s="6" t="s">
        <v>1151</v>
      </c>
      <c r="D2604" s="5">
        <v>2007</v>
      </c>
      <c r="E2604" s="5">
        <v>9</v>
      </c>
      <c r="F2604" s="5">
        <v>50</v>
      </c>
      <c r="G2604" s="5">
        <v>95361</v>
      </c>
      <c r="H2604" s="5" t="s">
        <v>1152</v>
      </c>
      <c r="I2604" s="7">
        <v>6</v>
      </c>
      <c r="J2604" s="5">
        <v>80</v>
      </c>
      <c r="K2604" s="5">
        <v>12</v>
      </c>
      <c r="L2604" s="5">
        <v>20</v>
      </c>
      <c r="M2604" s="5">
        <v>12</v>
      </c>
      <c r="N2604" s="5">
        <v>6</v>
      </c>
      <c r="O2604" s="5">
        <v>36</v>
      </c>
      <c r="P2604" s="5">
        <v>60</v>
      </c>
      <c r="Q2604" s="5">
        <v>36</v>
      </c>
      <c r="R2604" s="5">
        <v>18</v>
      </c>
      <c r="S2604" s="5">
        <v>150</v>
      </c>
      <c r="T2604" s="4">
        <v>12000</v>
      </c>
      <c r="U2604" s="26">
        <f t="shared" si="80"/>
        <v>52.645649968144603</v>
      </c>
      <c r="V2604" s="26">
        <f t="shared" si="81"/>
        <v>4211.6519974515686</v>
      </c>
      <c r="Z2604" s="4">
        <v>17</v>
      </c>
      <c r="AA2604" s="26">
        <v>121.69590455213448</v>
      </c>
      <c r="AB2604" s="26">
        <v>6084.7952276067235</v>
      </c>
    </row>
    <row r="2605" spans="1:28" x14ac:dyDescent="0.25">
      <c r="A2605" s="5" t="s">
        <v>446</v>
      </c>
      <c r="B2605" s="6" t="s">
        <v>1643</v>
      </c>
      <c r="C2605" s="6" t="s">
        <v>1644</v>
      </c>
      <c r="D2605" s="5">
        <v>2012</v>
      </c>
      <c r="E2605" s="5">
        <v>4</v>
      </c>
      <c r="F2605" s="5">
        <v>51</v>
      </c>
      <c r="G2605" s="5">
        <v>95659</v>
      </c>
      <c r="H2605" s="5" t="s">
        <v>1370</v>
      </c>
      <c r="I2605" s="7">
        <v>5.9</v>
      </c>
      <c r="J2605" s="5">
        <v>60</v>
      </c>
      <c r="K2605" s="5">
        <v>15</v>
      </c>
      <c r="L2605" s="5">
        <v>15</v>
      </c>
      <c r="M2605" s="5">
        <v>15</v>
      </c>
      <c r="N2605" s="5">
        <v>5</v>
      </c>
      <c r="O2605" s="5">
        <v>45</v>
      </c>
      <c r="P2605" s="5">
        <v>45</v>
      </c>
      <c r="Q2605" s="5">
        <v>45</v>
      </c>
      <c r="R2605" s="5">
        <v>15</v>
      </c>
      <c r="S2605" s="5">
        <v>150</v>
      </c>
      <c r="T2605" s="4">
        <v>9000</v>
      </c>
      <c r="U2605" s="26">
        <f t="shared" si="80"/>
        <v>53.556430446194234</v>
      </c>
      <c r="V2605" s="26">
        <f t="shared" si="81"/>
        <v>3213.3858267716541</v>
      </c>
      <c r="Z2605" s="4">
        <v>11</v>
      </c>
      <c r="AA2605" s="26">
        <v>5.1108271989351062</v>
      </c>
      <c r="AB2605" s="26">
        <v>102.21654397870212</v>
      </c>
    </row>
    <row r="2606" spans="1:28" x14ac:dyDescent="0.25">
      <c r="A2606" s="5" t="s">
        <v>2981</v>
      </c>
      <c r="B2606" s="6" t="s">
        <v>1660</v>
      </c>
      <c r="C2606" s="6" t="s">
        <v>1151</v>
      </c>
      <c r="D2606" s="5">
        <v>2007</v>
      </c>
      <c r="E2606" s="5">
        <v>9</v>
      </c>
      <c r="F2606" s="5">
        <v>10</v>
      </c>
      <c r="G2606" s="5">
        <v>93612</v>
      </c>
      <c r="H2606" s="5" t="s">
        <v>1370</v>
      </c>
      <c r="I2606" s="7">
        <v>3.8</v>
      </c>
      <c r="J2606" s="5">
        <v>40</v>
      </c>
      <c r="K2606" s="5">
        <v>30</v>
      </c>
      <c r="L2606" s="5">
        <v>0</v>
      </c>
      <c r="M2606" s="5">
        <v>10</v>
      </c>
      <c r="N2606" s="5">
        <v>10</v>
      </c>
      <c r="O2606" s="5">
        <v>90</v>
      </c>
      <c r="P2606" s="5">
        <v>0</v>
      </c>
      <c r="Q2606" s="5">
        <v>30</v>
      </c>
      <c r="R2606" s="5">
        <v>30</v>
      </c>
      <c r="S2606" s="5">
        <v>150</v>
      </c>
      <c r="T2606" s="4">
        <v>6000</v>
      </c>
      <c r="U2606" s="26">
        <f t="shared" si="80"/>
        <v>52.645649968144603</v>
      </c>
      <c r="V2606" s="26">
        <f t="shared" si="81"/>
        <v>2105.8259987257843</v>
      </c>
      <c r="Z2606" s="4">
        <v>15</v>
      </c>
      <c r="AA2606" s="26">
        <v>15.573324450833612</v>
      </c>
      <c r="AB2606" s="26">
        <v>295.89316456583862</v>
      </c>
    </row>
    <row r="2607" spans="1:28" x14ac:dyDescent="0.25">
      <c r="A2607" s="5" t="s">
        <v>526</v>
      </c>
      <c r="B2607" s="6" t="s">
        <v>1643</v>
      </c>
      <c r="C2607" s="6" t="s">
        <v>1644</v>
      </c>
      <c r="D2607" s="5">
        <v>2007</v>
      </c>
      <c r="E2607" s="5">
        <v>9</v>
      </c>
      <c r="F2607" s="5">
        <v>57</v>
      </c>
      <c r="G2607" s="5">
        <v>95612</v>
      </c>
      <c r="H2607" s="5" t="s">
        <v>1370</v>
      </c>
      <c r="I2607" s="7">
        <v>6.5</v>
      </c>
      <c r="J2607" s="5">
        <v>70</v>
      </c>
      <c r="K2607" s="5">
        <v>10</v>
      </c>
      <c r="L2607" s="5">
        <v>15</v>
      </c>
      <c r="M2607" s="5">
        <v>15</v>
      </c>
      <c r="N2607" s="5">
        <v>10</v>
      </c>
      <c r="O2607" s="5">
        <v>30</v>
      </c>
      <c r="P2607" s="5">
        <v>45</v>
      </c>
      <c r="Q2607" s="5">
        <v>45</v>
      </c>
      <c r="R2607" s="5">
        <v>30</v>
      </c>
      <c r="S2607" s="5">
        <v>150</v>
      </c>
      <c r="T2607" s="4">
        <v>10500</v>
      </c>
      <c r="U2607" s="26">
        <f t="shared" si="80"/>
        <v>52.645649968144603</v>
      </c>
      <c r="V2607" s="26">
        <f t="shared" si="81"/>
        <v>3685.1954977701221</v>
      </c>
      <c r="Z2607" s="4">
        <v>16</v>
      </c>
      <c r="AA2607" s="26">
        <v>16.940320914830863</v>
      </c>
      <c r="AB2607" s="26">
        <v>1016.4192548898518</v>
      </c>
    </row>
    <row r="2608" spans="1:28" x14ac:dyDescent="0.25">
      <c r="A2608" s="5" t="s">
        <v>1847</v>
      </c>
      <c r="B2608" s="6" t="s">
        <v>1660</v>
      </c>
      <c r="C2608" s="6" t="s">
        <v>1151</v>
      </c>
      <c r="D2608" s="5">
        <v>2006</v>
      </c>
      <c r="E2608" s="5">
        <v>10</v>
      </c>
      <c r="F2608" s="5">
        <v>19</v>
      </c>
      <c r="G2608" s="5">
        <v>90807</v>
      </c>
      <c r="H2608" s="5" t="s">
        <v>1645</v>
      </c>
      <c r="I2608" s="7">
        <v>3</v>
      </c>
      <c r="J2608" s="5">
        <v>13</v>
      </c>
      <c r="K2608" s="5">
        <v>12</v>
      </c>
      <c r="L2608" s="5">
        <v>18</v>
      </c>
      <c r="M2608" s="5">
        <v>10</v>
      </c>
      <c r="N2608" s="5">
        <v>10</v>
      </c>
      <c r="O2608" s="5">
        <v>36</v>
      </c>
      <c r="P2608" s="5">
        <v>54</v>
      </c>
      <c r="Q2608" s="5">
        <v>30</v>
      </c>
      <c r="R2608" s="5">
        <v>30</v>
      </c>
      <c r="S2608" s="5">
        <v>150</v>
      </c>
      <c r="T2608" s="4">
        <v>1950</v>
      </c>
      <c r="U2608" s="26">
        <f t="shared" si="80"/>
        <v>52.458025042686394</v>
      </c>
      <c r="V2608" s="26">
        <f t="shared" si="81"/>
        <v>681.95432555492312</v>
      </c>
      <c r="Z2608" s="4">
        <v>16</v>
      </c>
      <c r="AA2608" s="26">
        <v>23.45582895899658</v>
      </c>
      <c r="AB2608" s="26">
        <v>633.30738189290764</v>
      </c>
    </row>
    <row r="2609" spans="1:28" x14ac:dyDescent="0.25">
      <c r="A2609" s="5" t="s">
        <v>1915</v>
      </c>
      <c r="B2609" s="6" t="s">
        <v>1643</v>
      </c>
      <c r="C2609" s="6" t="s">
        <v>1644</v>
      </c>
      <c r="D2609" s="5">
        <v>2006</v>
      </c>
      <c r="E2609" s="5">
        <v>10</v>
      </c>
      <c r="F2609" s="5">
        <v>30</v>
      </c>
      <c r="G2609" s="5">
        <v>92614</v>
      </c>
      <c r="H2609" s="5" t="s">
        <v>1645</v>
      </c>
      <c r="I2609" s="7">
        <v>3.8</v>
      </c>
      <c r="J2609" s="5">
        <v>30</v>
      </c>
      <c r="K2609" s="5">
        <v>10</v>
      </c>
      <c r="L2609" s="5">
        <v>30</v>
      </c>
      <c r="M2609" s="5">
        <v>10</v>
      </c>
      <c r="N2609" s="5">
        <v>0</v>
      </c>
      <c r="O2609" s="5">
        <v>30</v>
      </c>
      <c r="P2609" s="5">
        <v>90</v>
      </c>
      <c r="Q2609" s="5">
        <v>30</v>
      </c>
      <c r="R2609" s="5">
        <v>0</v>
      </c>
      <c r="S2609" s="5">
        <v>150</v>
      </c>
      <c r="T2609" s="4">
        <v>4500</v>
      </c>
      <c r="U2609" s="26">
        <f t="shared" si="80"/>
        <v>52.458025042686394</v>
      </c>
      <c r="V2609" s="26">
        <f t="shared" si="81"/>
        <v>1573.7407512805919</v>
      </c>
      <c r="Z2609" s="4">
        <v>14</v>
      </c>
      <c r="AA2609" s="26">
        <v>15.510956061430159</v>
      </c>
      <c r="AB2609" s="26">
        <v>449.81772578147462</v>
      </c>
    </row>
    <row r="2610" spans="1:28" x14ac:dyDescent="0.25">
      <c r="A2610" s="5" t="s">
        <v>2072</v>
      </c>
      <c r="B2610" s="6" t="s">
        <v>1643</v>
      </c>
      <c r="C2610" s="6" t="s">
        <v>1644</v>
      </c>
      <c r="D2610" s="5">
        <v>2006</v>
      </c>
      <c r="E2610" s="5">
        <v>10</v>
      </c>
      <c r="F2610" s="5">
        <v>36</v>
      </c>
      <c r="G2610" s="5">
        <v>92372</v>
      </c>
      <c r="H2610" s="5" t="s">
        <v>1645</v>
      </c>
      <c r="I2610" s="7">
        <v>6.2</v>
      </c>
      <c r="J2610" s="5">
        <v>96</v>
      </c>
      <c r="K2610" s="5">
        <v>10</v>
      </c>
      <c r="L2610" s="5">
        <v>10</v>
      </c>
      <c r="M2610" s="5">
        <v>20</v>
      </c>
      <c r="N2610" s="5">
        <v>10</v>
      </c>
      <c r="O2610" s="5">
        <v>30</v>
      </c>
      <c r="P2610" s="5">
        <v>30</v>
      </c>
      <c r="Q2610" s="5">
        <v>60</v>
      </c>
      <c r="R2610" s="5">
        <v>30</v>
      </c>
      <c r="S2610" s="5">
        <v>150</v>
      </c>
      <c r="T2610" s="4">
        <v>14400</v>
      </c>
      <c r="U2610" s="26">
        <f t="shared" si="80"/>
        <v>52.458025042686394</v>
      </c>
      <c r="V2610" s="26">
        <f t="shared" si="81"/>
        <v>5035.9704040978941</v>
      </c>
      <c r="Z2610" s="4">
        <v>9</v>
      </c>
      <c r="AA2610" s="26">
        <v>3.8050511126439637</v>
      </c>
      <c r="AB2610" s="26">
        <v>11.415153337931891</v>
      </c>
    </row>
    <row r="2611" spans="1:28" x14ac:dyDescent="0.25">
      <c r="A2611" s="5" t="s">
        <v>2928</v>
      </c>
      <c r="B2611" s="6" t="s">
        <v>1643</v>
      </c>
      <c r="C2611" s="6" t="s">
        <v>1644</v>
      </c>
      <c r="D2611" s="5">
        <v>2006</v>
      </c>
      <c r="E2611" s="5">
        <v>10</v>
      </c>
      <c r="F2611" s="5">
        <v>4</v>
      </c>
      <c r="G2611" s="5">
        <v>95948</v>
      </c>
      <c r="H2611" s="5" t="s">
        <v>1370</v>
      </c>
      <c r="I2611" s="7">
        <v>5.8</v>
      </c>
      <c r="J2611" s="5">
        <v>61</v>
      </c>
      <c r="K2611" s="5">
        <v>12</v>
      </c>
      <c r="L2611" s="5">
        <v>18</v>
      </c>
      <c r="M2611" s="5">
        <v>18</v>
      </c>
      <c r="N2611" s="5">
        <v>2</v>
      </c>
      <c r="O2611" s="5">
        <v>36</v>
      </c>
      <c r="P2611" s="5">
        <v>54</v>
      </c>
      <c r="Q2611" s="5">
        <v>54</v>
      </c>
      <c r="R2611" s="5">
        <v>6</v>
      </c>
      <c r="S2611" s="5">
        <v>150</v>
      </c>
      <c r="T2611" s="4">
        <v>9150</v>
      </c>
      <c r="U2611" s="26">
        <f t="shared" si="80"/>
        <v>52.458025042686394</v>
      </c>
      <c r="V2611" s="26">
        <f t="shared" si="81"/>
        <v>3199.9395276038699</v>
      </c>
      <c r="Z2611" s="4">
        <v>5</v>
      </c>
      <c r="AA2611" s="26">
        <v>37.525454744514128</v>
      </c>
      <c r="AB2611" s="26">
        <v>1913.7981919702206</v>
      </c>
    </row>
    <row r="2612" spans="1:28" x14ac:dyDescent="0.25">
      <c r="A2612" s="5" t="s">
        <v>2304</v>
      </c>
      <c r="B2612" s="6" t="s">
        <v>1643</v>
      </c>
      <c r="C2612" s="6" t="s">
        <v>1644</v>
      </c>
      <c r="D2612" s="5">
        <v>2005</v>
      </c>
      <c r="E2612" s="5">
        <v>11</v>
      </c>
      <c r="F2612" s="5">
        <v>55</v>
      </c>
      <c r="G2612" s="5">
        <v>95327</v>
      </c>
      <c r="H2612" s="5" t="s">
        <v>1645</v>
      </c>
      <c r="I2612" s="7">
        <v>4.5999999999999996</v>
      </c>
      <c r="J2612" s="5">
        <v>15</v>
      </c>
      <c r="K2612" s="5">
        <v>15</v>
      </c>
      <c r="L2612" s="5">
        <v>5</v>
      </c>
      <c r="M2612" s="5">
        <v>15</v>
      </c>
      <c r="N2612" s="5">
        <v>15</v>
      </c>
      <c r="O2612" s="5">
        <v>45</v>
      </c>
      <c r="P2612" s="5">
        <v>15</v>
      </c>
      <c r="Q2612" s="5">
        <v>45</v>
      </c>
      <c r="R2612" s="5">
        <v>45</v>
      </c>
      <c r="S2612" s="5">
        <v>150</v>
      </c>
      <c r="T2612" s="4">
        <v>2250</v>
      </c>
      <c r="U2612" s="26">
        <f t="shared" si="80"/>
        <v>52.268513001406205</v>
      </c>
      <c r="V2612" s="26">
        <f t="shared" si="81"/>
        <v>784.02769502109311</v>
      </c>
      <c r="Z2612" s="4">
        <v>10</v>
      </c>
      <c r="AA2612" s="26">
        <v>70.013638843426079</v>
      </c>
      <c r="AB2612" s="26">
        <v>1330.2591380250956</v>
      </c>
    </row>
    <row r="2613" spans="1:28" x14ac:dyDescent="0.25">
      <c r="A2613" s="5" t="s">
        <v>1744</v>
      </c>
      <c r="B2613" s="6" t="s">
        <v>1643</v>
      </c>
      <c r="C2613" s="6" t="s">
        <v>1644</v>
      </c>
      <c r="D2613" s="5">
        <v>2004</v>
      </c>
      <c r="E2613" s="5">
        <v>12</v>
      </c>
      <c r="F2613" s="5">
        <v>9</v>
      </c>
      <c r="G2613" s="5">
        <v>95667</v>
      </c>
      <c r="H2613" s="5" t="s">
        <v>1645</v>
      </c>
      <c r="I2613" s="7">
        <v>2.6</v>
      </c>
      <c r="J2613" s="5">
        <v>6</v>
      </c>
      <c r="K2613" s="5">
        <v>10</v>
      </c>
      <c r="L2613" s="5">
        <v>20</v>
      </c>
      <c r="M2613" s="5">
        <v>15</v>
      </c>
      <c r="N2613" s="5">
        <v>5</v>
      </c>
      <c r="O2613" s="5">
        <v>30</v>
      </c>
      <c r="P2613" s="5">
        <v>60</v>
      </c>
      <c r="Q2613" s="5">
        <v>45</v>
      </c>
      <c r="R2613" s="5">
        <v>15</v>
      </c>
      <c r="S2613" s="5">
        <v>150</v>
      </c>
      <c r="T2613" s="4">
        <v>900</v>
      </c>
      <c r="U2613" s="26">
        <f t="shared" si="80"/>
        <v>52.07708522972262</v>
      </c>
      <c r="V2613" s="26">
        <f t="shared" si="81"/>
        <v>312.46251137833571</v>
      </c>
      <c r="Z2613" s="4">
        <v>15</v>
      </c>
      <c r="AA2613" s="26">
        <v>29.848871864097756</v>
      </c>
      <c r="AB2613" s="26">
        <v>268.63984677687978</v>
      </c>
    </row>
    <row r="2614" spans="1:28" x14ac:dyDescent="0.25">
      <c r="A2614" s="5" t="s">
        <v>2308</v>
      </c>
      <c r="B2614" s="6" t="s">
        <v>1643</v>
      </c>
      <c r="C2614" s="6" t="s">
        <v>1644</v>
      </c>
      <c r="D2614" s="5">
        <v>2004</v>
      </c>
      <c r="E2614" s="5">
        <v>12</v>
      </c>
      <c r="F2614" s="5">
        <v>56</v>
      </c>
      <c r="G2614" s="5">
        <v>93063</v>
      </c>
      <c r="H2614" s="5" t="s">
        <v>1645</v>
      </c>
      <c r="I2614" s="7">
        <v>1.8</v>
      </c>
      <c r="J2614" s="5">
        <v>20</v>
      </c>
      <c r="K2614" s="5">
        <v>10</v>
      </c>
      <c r="L2614" s="5">
        <v>0</v>
      </c>
      <c r="M2614" s="5">
        <v>20</v>
      </c>
      <c r="N2614" s="5">
        <v>20</v>
      </c>
      <c r="O2614" s="5">
        <v>30</v>
      </c>
      <c r="P2614" s="5">
        <v>0</v>
      </c>
      <c r="Q2614" s="5">
        <v>60</v>
      </c>
      <c r="R2614" s="5">
        <v>60</v>
      </c>
      <c r="S2614" s="5">
        <v>150</v>
      </c>
      <c r="T2614" s="4">
        <v>3000</v>
      </c>
      <c r="U2614" s="26">
        <f t="shared" si="80"/>
        <v>52.07708522972262</v>
      </c>
      <c r="V2614" s="26">
        <f t="shared" si="81"/>
        <v>1041.5417045944523</v>
      </c>
      <c r="Z2614" s="4">
        <v>8</v>
      </c>
      <c r="AA2614" s="26">
        <v>0</v>
      </c>
      <c r="AB2614" s="26">
        <v>0</v>
      </c>
    </row>
    <row r="2615" spans="1:28" x14ac:dyDescent="0.25">
      <c r="A2615" s="5" t="s">
        <v>260</v>
      </c>
      <c r="B2615" s="6" t="s">
        <v>1643</v>
      </c>
      <c r="C2615" s="6" t="s">
        <v>1644</v>
      </c>
      <c r="D2615" s="5">
        <v>2004</v>
      </c>
      <c r="E2615" s="5">
        <v>12</v>
      </c>
      <c r="F2615" s="5">
        <v>40</v>
      </c>
      <c r="G2615" s="5">
        <v>93465</v>
      </c>
      <c r="H2615" s="5" t="s">
        <v>1370</v>
      </c>
      <c r="I2615" s="7">
        <v>3.9</v>
      </c>
      <c r="J2615" s="5">
        <v>19</v>
      </c>
      <c r="K2615" s="5">
        <v>20</v>
      </c>
      <c r="L2615" s="5">
        <v>10</v>
      </c>
      <c r="M2615" s="5">
        <v>10</v>
      </c>
      <c r="N2615" s="5">
        <v>10</v>
      </c>
      <c r="O2615" s="5">
        <v>60</v>
      </c>
      <c r="P2615" s="5">
        <v>30</v>
      </c>
      <c r="Q2615" s="5">
        <v>30</v>
      </c>
      <c r="R2615" s="5">
        <v>30</v>
      </c>
      <c r="S2615" s="5">
        <v>150</v>
      </c>
      <c r="T2615" s="4">
        <v>2850</v>
      </c>
      <c r="U2615" s="26">
        <f t="shared" si="80"/>
        <v>52.07708522972262</v>
      </c>
      <c r="V2615" s="26">
        <f t="shared" si="81"/>
        <v>989.46461936472974</v>
      </c>
      <c r="Z2615" s="4">
        <v>15</v>
      </c>
      <c r="AA2615" s="26">
        <v>64.888851878473375</v>
      </c>
      <c r="AB2615" s="26">
        <v>2271.1098157465681</v>
      </c>
    </row>
    <row r="2616" spans="1:28" x14ac:dyDescent="0.25">
      <c r="A2616" s="5" t="s">
        <v>438</v>
      </c>
      <c r="B2616" s="6" t="s">
        <v>1643</v>
      </c>
      <c r="C2616" s="6" t="s">
        <v>1644</v>
      </c>
      <c r="D2616" s="5">
        <v>2002</v>
      </c>
      <c r="E2616" s="5">
        <v>14</v>
      </c>
      <c r="F2616" s="5">
        <v>50</v>
      </c>
      <c r="G2616" s="5">
        <v>95367</v>
      </c>
      <c r="H2616" s="5" t="s">
        <v>1370</v>
      </c>
      <c r="I2616" s="7">
        <v>5.6</v>
      </c>
      <c r="J2616" s="5">
        <v>55</v>
      </c>
      <c r="K2616" s="5">
        <v>10</v>
      </c>
      <c r="L2616" s="5">
        <v>20</v>
      </c>
      <c r="M2616" s="5">
        <v>10</v>
      </c>
      <c r="N2616" s="5">
        <v>10</v>
      </c>
      <c r="O2616" s="5">
        <v>30</v>
      </c>
      <c r="P2616" s="5">
        <v>60</v>
      </c>
      <c r="Q2616" s="5">
        <v>30</v>
      </c>
      <c r="R2616" s="5">
        <v>30</v>
      </c>
      <c r="S2616" s="5">
        <v>150</v>
      </c>
      <c r="T2616" s="4">
        <v>8250</v>
      </c>
      <c r="U2616" s="26">
        <f t="shared" si="80"/>
        <v>51.688365114703331</v>
      </c>
      <c r="V2616" s="26">
        <f t="shared" si="81"/>
        <v>2842.8600813086832</v>
      </c>
      <c r="Z2616" s="4">
        <v>19</v>
      </c>
      <c r="AA2616" s="26">
        <v>42.236385139989608</v>
      </c>
      <c r="AB2616" s="26">
        <v>2534.1831083993766</v>
      </c>
    </row>
    <row r="2617" spans="1:28" x14ac:dyDescent="0.25">
      <c r="A2617" s="5" t="s">
        <v>324</v>
      </c>
      <c r="B2617" s="6" t="s">
        <v>1643</v>
      </c>
      <c r="C2617" s="6" t="s">
        <v>1644</v>
      </c>
      <c r="D2617" s="5">
        <v>2001</v>
      </c>
      <c r="E2617" s="5">
        <v>15</v>
      </c>
      <c r="F2617" s="5">
        <v>43</v>
      </c>
      <c r="G2617" s="5">
        <v>95136</v>
      </c>
      <c r="H2617" s="5" t="s">
        <v>1370</v>
      </c>
      <c r="I2617" s="7">
        <v>5</v>
      </c>
      <c r="J2617" s="5">
        <v>35</v>
      </c>
      <c r="K2617" s="5">
        <v>15</v>
      </c>
      <c r="L2617" s="5">
        <v>15</v>
      </c>
      <c r="M2617" s="5">
        <v>10</v>
      </c>
      <c r="N2617" s="5">
        <v>10</v>
      </c>
      <c r="O2617" s="5">
        <v>45</v>
      </c>
      <c r="P2617" s="5">
        <v>45</v>
      </c>
      <c r="Q2617" s="5">
        <v>30</v>
      </c>
      <c r="R2617" s="5">
        <v>30</v>
      </c>
      <c r="S2617" s="5">
        <v>150</v>
      </c>
      <c r="T2617" s="4">
        <v>5250</v>
      </c>
      <c r="U2617" s="26">
        <f t="shared" si="80"/>
        <v>51.491012575097905</v>
      </c>
      <c r="V2617" s="26">
        <f t="shared" si="81"/>
        <v>1802.1854401284268</v>
      </c>
      <c r="Z2617" s="4">
        <v>16</v>
      </c>
      <c r="AA2617" s="26">
        <v>10.424812870665146</v>
      </c>
      <c r="AB2617" s="26">
        <v>521.2406435332573</v>
      </c>
    </row>
    <row r="2618" spans="1:28" x14ac:dyDescent="0.25">
      <c r="A2618" s="5" t="s">
        <v>2135</v>
      </c>
      <c r="B2618" s="6" t="s">
        <v>1643</v>
      </c>
      <c r="C2618" s="6" t="s">
        <v>1644</v>
      </c>
      <c r="D2618" s="5">
        <v>2000</v>
      </c>
      <c r="E2618" s="5">
        <v>16</v>
      </c>
      <c r="F2618" s="5">
        <v>38</v>
      </c>
      <c r="G2618" s="5">
        <v>94116</v>
      </c>
      <c r="H2618" s="5" t="s">
        <v>1645</v>
      </c>
      <c r="I2618" s="7">
        <v>3</v>
      </c>
      <c r="J2618" s="5">
        <v>15</v>
      </c>
      <c r="K2618" s="5">
        <v>15</v>
      </c>
      <c r="L2618" s="5">
        <v>10</v>
      </c>
      <c r="M2618" s="5">
        <v>15</v>
      </c>
      <c r="N2618" s="5">
        <v>10</v>
      </c>
      <c r="O2618" s="5">
        <v>45</v>
      </c>
      <c r="P2618" s="5">
        <v>30</v>
      </c>
      <c r="Q2618" s="5">
        <v>45</v>
      </c>
      <c r="R2618" s="5">
        <v>30</v>
      </c>
      <c r="S2618" s="5">
        <v>150</v>
      </c>
      <c r="T2618" s="4">
        <v>2250</v>
      </c>
      <c r="U2618" s="26">
        <f t="shared" si="80"/>
        <v>51.291623881472788</v>
      </c>
      <c r="V2618" s="26">
        <f t="shared" si="81"/>
        <v>769.37435822209181</v>
      </c>
      <c r="Z2618" s="4">
        <v>14</v>
      </c>
      <c r="AA2618" s="26">
        <v>20.681274748573543</v>
      </c>
      <c r="AB2618" s="26">
        <v>703.1633414515004</v>
      </c>
    </row>
    <row r="2619" spans="1:28" x14ac:dyDescent="0.25">
      <c r="A2619" s="5" t="s">
        <v>492</v>
      </c>
      <c r="B2619" s="6" t="s">
        <v>1643</v>
      </c>
      <c r="C2619" s="6" t="s">
        <v>1644</v>
      </c>
      <c r="D2619" s="5">
        <v>1998</v>
      </c>
      <c r="E2619" s="5">
        <v>18</v>
      </c>
      <c r="F2619" s="5">
        <v>56</v>
      </c>
      <c r="G2619" s="5">
        <v>93022</v>
      </c>
      <c r="H2619" s="5" t="s">
        <v>1370</v>
      </c>
      <c r="I2619" s="7">
        <v>6.2</v>
      </c>
      <c r="J2619" s="5">
        <v>51</v>
      </c>
      <c r="K2619" s="5">
        <v>10</v>
      </c>
      <c r="L2619" s="5">
        <v>30</v>
      </c>
      <c r="M2619" s="5">
        <v>10</v>
      </c>
      <c r="N2619" s="5">
        <v>0</v>
      </c>
      <c r="O2619" s="5">
        <v>30</v>
      </c>
      <c r="P2619" s="5">
        <v>90</v>
      </c>
      <c r="Q2619" s="5">
        <v>30</v>
      </c>
      <c r="R2619" s="5">
        <v>0</v>
      </c>
      <c r="S2619" s="5">
        <v>150</v>
      </c>
      <c r="T2619" s="4">
        <v>7650</v>
      </c>
      <c r="U2619" s="26">
        <f t="shared" si="80"/>
        <v>50.886610671936765</v>
      </c>
      <c r="V2619" s="26">
        <f t="shared" si="81"/>
        <v>2595.217144268775</v>
      </c>
      <c r="Z2619" s="4">
        <v>7</v>
      </c>
      <c r="AA2619" s="26">
        <v>12.594065008679971</v>
      </c>
      <c r="AB2619" s="26">
        <v>251.88130017359941</v>
      </c>
    </row>
    <row r="2620" spans="1:28" x14ac:dyDescent="0.25">
      <c r="A2620" s="5" t="s">
        <v>2443</v>
      </c>
      <c r="B2620" s="6" t="s">
        <v>1643</v>
      </c>
      <c r="C2620" s="6" t="s">
        <v>1644</v>
      </c>
      <c r="D2620" s="5">
        <v>1995</v>
      </c>
      <c r="E2620" s="5">
        <v>21</v>
      </c>
      <c r="F2620" s="5">
        <v>19</v>
      </c>
      <c r="G2620" s="5">
        <v>91040</v>
      </c>
      <c r="H2620" s="5" t="s">
        <v>2097</v>
      </c>
      <c r="I2620" s="7">
        <v>0.7</v>
      </c>
      <c r="J2620" s="5">
        <v>8</v>
      </c>
      <c r="K2620" s="5">
        <v>10</v>
      </c>
      <c r="L2620" s="5">
        <v>15</v>
      </c>
      <c r="M2620" s="5">
        <v>10</v>
      </c>
      <c r="N2620" s="5">
        <v>15</v>
      </c>
      <c r="O2620" s="5">
        <v>30</v>
      </c>
      <c r="P2620" s="5">
        <v>45</v>
      </c>
      <c r="Q2620" s="5">
        <v>30</v>
      </c>
      <c r="R2620" s="5">
        <v>45</v>
      </c>
      <c r="S2620" s="5">
        <v>150</v>
      </c>
      <c r="T2620" s="4">
        <v>1200</v>
      </c>
      <c r="U2620" s="26">
        <f t="shared" si="80"/>
        <v>50.263005997942123</v>
      </c>
      <c r="V2620" s="26">
        <f t="shared" si="81"/>
        <v>402.10404798353699</v>
      </c>
      <c r="Z2620" s="4">
        <v>12</v>
      </c>
      <c r="AA2620" s="26">
        <v>17.955682475663931</v>
      </c>
      <c r="AB2620" s="26">
        <v>897.78412378319649</v>
      </c>
    </row>
    <row r="2621" spans="1:28" x14ac:dyDescent="0.25">
      <c r="A2621" s="5" t="s">
        <v>2806</v>
      </c>
      <c r="B2621" s="6" t="s">
        <v>1643</v>
      </c>
      <c r="C2621" s="6" t="s">
        <v>1644</v>
      </c>
      <c r="D2621" s="5">
        <v>1992</v>
      </c>
      <c r="E2621" s="5">
        <v>24</v>
      </c>
      <c r="F2621" s="5">
        <v>44</v>
      </c>
      <c r="G2621" s="5">
        <v>95065</v>
      </c>
      <c r="H2621" s="5" t="s">
        <v>2097</v>
      </c>
      <c r="I2621" s="7">
        <v>5.8</v>
      </c>
      <c r="J2621" s="5">
        <v>30</v>
      </c>
      <c r="K2621" s="5">
        <v>5</v>
      </c>
      <c r="L2621" s="5">
        <v>10</v>
      </c>
      <c r="M2621" s="5">
        <v>15</v>
      </c>
      <c r="N2621" s="5">
        <v>20</v>
      </c>
      <c r="O2621" s="5">
        <v>15</v>
      </c>
      <c r="P2621" s="5">
        <v>30</v>
      </c>
      <c r="Q2621" s="5">
        <v>45</v>
      </c>
      <c r="R2621" s="5">
        <v>60</v>
      </c>
      <c r="S2621" s="5">
        <v>150</v>
      </c>
      <c r="T2621" s="4">
        <v>4500</v>
      </c>
      <c r="U2621" s="26">
        <f t="shared" si="80"/>
        <v>49.619268628551033</v>
      </c>
      <c r="V2621" s="26">
        <f t="shared" si="81"/>
        <v>1488.578058856531</v>
      </c>
      <c r="Z2621" s="4">
        <v>14</v>
      </c>
      <c r="AA2621" s="26">
        <v>14.218376389644312</v>
      </c>
      <c r="AB2621" s="26">
        <v>426.55129168932939</v>
      </c>
    </row>
    <row r="2622" spans="1:28" x14ac:dyDescent="0.25">
      <c r="A2622" s="5" t="s">
        <v>2804</v>
      </c>
      <c r="B2622" s="6" t="s">
        <v>1730</v>
      </c>
      <c r="C2622" s="6" t="s">
        <v>1151</v>
      </c>
      <c r="D2622" s="5">
        <v>1990</v>
      </c>
      <c r="E2622" s="5">
        <v>26</v>
      </c>
      <c r="F2622" s="5">
        <v>44</v>
      </c>
      <c r="G2622" s="5">
        <v>95060</v>
      </c>
      <c r="H2622" s="5" t="s">
        <v>2097</v>
      </c>
      <c r="I2622" s="7">
        <v>4.0999999999999996</v>
      </c>
      <c r="J2622" s="5">
        <v>10</v>
      </c>
      <c r="K2622" s="5">
        <v>10</v>
      </c>
      <c r="L2622" s="5">
        <v>20</v>
      </c>
      <c r="M2622" s="5">
        <v>10</v>
      </c>
      <c r="N2622" s="5">
        <v>10</v>
      </c>
      <c r="O2622" s="5">
        <v>30</v>
      </c>
      <c r="P2622" s="5">
        <v>60</v>
      </c>
      <c r="Q2622" s="5">
        <v>30</v>
      </c>
      <c r="R2622" s="5">
        <v>30</v>
      </c>
      <c r="S2622" s="5">
        <v>150</v>
      </c>
      <c r="T2622" s="4">
        <v>1500</v>
      </c>
      <c r="U2622" s="26">
        <f t="shared" si="80"/>
        <v>49.178438853371837</v>
      </c>
      <c r="V2622" s="26">
        <f t="shared" si="81"/>
        <v>491.78438853371836</v>
      </c>
      <c r="Z2622" s="4">
        <v>5</v>
      </c>
      <c r="AA2622" s="26">
        <v>20.013575863740868</v>
      </c>
      <c r="AB2622" s="26">
        <v>1180.8009759607112</v>
      </c>
    </row>
    <row r="2623" spans="1:28" x14ac:dyDescent="0.25">
      <c r="A2623" s="5" t="s">
        <v>2463</v>
      </c>
      <c r="B2623" s="6" t="s">
        <v>1643</v>
      </c>
      <c r="C2623" s="6" t="s">
        <v>1644</v>
      </c>
      <c r="D2623" s="5">
        <v>1986</v>
      </c>
      <c r="E2623" s="5">
        <v>30</v>
      </c>
      <c r="F2623" s="5">
        <v>19</v>
      </c>
      <c r="G2623" s="5">
        <v>91342</v>
      </c>
      <c r="H2623" s="5" t="s">
        <v>2097</v>
      </c>
      <c r="I2623" s="7">
        <v>5</v>
      </c>
      <c r="J2623" s="5">
        <v>70</v>
      </c>
      <c r="K2623" s="5">
        <v>14</v>
      </c>
      <c r="L2623" s="5">
        <v>8</v>
      </c>
      <c r="M2623" s="5">
        <v>16</v>
      </c>
      <c r="N2623" s="5">
        <v>12</v>
      </c>
      <c r="O2623" s="5">
        <v>42</v>
      </c>
      <c r="P2623" s="5">
        <v>24</v>
      </c>
      <c r="Q2623" s="5">
        <v>48</v>
      </c>
      <c r="R2623" s="5">
        <v>36</v>
      </c>
      <c r="S2623" s="5">
        <v>150</v>
      </c>
      <c r="T2623" s="4">
        <v>10500</v>
      </c>
      <c r="U2623" s="26">
        <f t="shared" si="80"/>
        <v>48.267365869084017</v>
      </c>
      <c r="V2623" s="26">
        <f t="shared" si="81"/>
        <v>3378.7156108358813</v>
      </c>
      <c r="Z2623" s="4">
        <v>7</v>
      </c>
      <c r="AA2623" s="26">
        <v>11.334658507811973</v>
      </c>
      <c r="AB2623" s="26">
        <v>249.36248717186339</v>
      </c>
    </row>
    <row r="2624" spans="1:28" x14ac:dyDescent="0.25">
      <c r="A2624" s="5" t="s">
        <v>2756</v>
      </c>
      <c r="B2624" s="6" t="s">
        <v>1643</v>
      </c>
      <c r="C2624" s="6" t="s">
        <v>1644</v>
      </c>
      <c r="D2624" s="5">
        <v>1986</v>
      </c>
      <c r="E2624" s="5">
        <v>30</v>
      </c>
      <c r="F2624" s="5">
        <v>41</v>
      </c>
      <c r="G2624" s="5">
        <v>94028</v>
      </c>
      <c r="H2624" s="5" t="s">
        <v>2097</v>
      </c>
      <c r="I2624" s="7">
        <v>3.9</v>
      </c>
      <c r="J2624" s="5">
        <v>40</v>
      </c>
      <c r="K2624" s="5">
        <v>10</v>
      </c>
      <c r="L2624" s="5">
        <v>20</v>
      </c>
      <c r="M2624" s="5">
        <v>10</v>
      </c>
      <c r="N2624" s="5">
        <v>10</v>
      </c>
      <c r="O2624" s="5">
        <v>30</v>
      </c>
      <c r="P2624" s="5">
        <v>60</v>
      </c>
      <c r="Q2624" s="5">
        <v>30</v>
      </c>
      <c r="R2624" s="5">
        <v>30</v>
      </c>
      <c r="S2624" s="5">
        <v>150</v>
      </c>
      <c r="T2624" s="4">
        <v>6000</v>
      </c>
      <c r="U2624" s="26">
        <f t="shared" si="80"/>
        <v>48.267365869084017</v>
      </c>
      <c r="V2624" s="26">
        <f t="shared" si="81"/>
        <v>1930.6946347633607</v>
      </c>
      <c r="Z2624" s="4">
        <v>5</v>
      </c>
      <c r="AA2624" s="26">
        <v>15.01018189780565</v>
      </c>
      <c r="AB2624" s="26">
        <v>750.50909489028243</v>
      </c>
    </row>
    <row r="2625" spans="1:28" x14ac:dyDescent="0.25">
      <c r="A2625" s="5" t="s">
        <v>2494</v>
      </c>
      <c r="B2625" s="6" t="s">
        <v>1643</v>
      </c>
      <c r="C2625" s="6" t="s">
        <v>1644</v>
      </c>
      <c r="D2625" s="5">
        <v>1983</v>
      </c>
      <c r="E2625" s="5">
        <v>33</v>
      </c>
      <c r="F2625" s="5">
        <v>19</v>
      </c>
      <c r="G2625" s="5">
        <v>91711</v>
      </c>
      <c r="H2625" s="5" t="s">
        <v>2097</v>
      </c>
      <c r="I2625" s="7">
        <v>1.9</v>
      </c>
      <c r="J2625" s="5">
        <v>35</v>
      </c>
      <c r="K2625" s="5">
        <v>15</v>
      </c>
      <c r="L2625" s="5">
        <v>5</v>
      </c>
      <c r="M2625" s="5">
        <v>15</v>
      </c>
      <c r="N2625" s="5">
        <v>15</v>
      </c>
      <c r="O2625" s="5">
        <v>45</v>
      </c>
      <c r="P2625" s="5">
        <v>15</v>
      </c>
      <c r="Q2625" s="5">
        <v>45</v>
      </c>
      <c r="R2625" s="5">
        <v>45</v>
      </c>
      <c r="S2625" s="5">
        <v>150</v>
      </c>
      <c r="T2625" s="4">
        <v>5250</v>
      </c>
      <c r="U2625" s="26">
        <f t="shared" si="80"/>
        <v>47.557014605386577</v>
      </c>
      <c r="V2625" s="26">
        <f t="shared" si="81"/>
        <v>1664.4955111885301</v>
      </c>
      <c r="Z2625" s="4">
        <v>9</v>
      </c>
      <c r="AA2625" s="26">
        <v>73.564321511116631</v>
      </c>
      <c r="AB2625" s="26">
        <v>1912.6723592890323</v>
      </c>
    </row>
    <row r="2626" spans="1:28" x14ac:dyDescent="0.25">
      <c r="A2626" s="5" t="s">
        <v>2423</v>
      </c>
      <c r="B2626" s="6" t="s">
        <v>1643</v>
      </c>
      <c r="C2626" s="6" t="s">
        <v>1644</v>
      </c>
      <c r="D2626" s="5">
        <v>1977</v>
      </c>
      <c r="E2626" s="5">
        <v>39</v>
      </c>
      <c r="F2626" s="5">
        <v>16</v>
      </c>
      <c r="G2626" s="5">
        <v>93230</v>
      </c>
      <c r="H2626" s="5" t="s">
        <v>2097</v>
      </c>
      <c r="I2626" s="7">
        <v>2.2999999999999998</v>
      </c>
      <c r="J2626" s="5">
        <v>8</v>
      </c>
      <c r="K2626" s="5">
        <v>10</v>
      </c>
      <c r="L2626" s="5">
        <v>20</v>
      </c>
      <c r="M2626" s="5">
        <v>20</v>
      </c>
      <c r="N2626" s="5">
        <v>0</v>
      </c>
      <c r="O2626" s="5">
        <v>30</v>
      </c>
      <c r="P2626" s="5">
        <v>60</v>
      </c>
      <c r="Q2626" s="5">
        <v>60</v>
      </c>
      <c r="R2626" s="5">
        <v>0</v>
      </c>
      <c r="S2626" s="5">
        <v>150</v>
      </c>
      <c r="T2626" s="4">
        <v>1200</v>
      </c>
      <c r="U2626" s="26">
        <f t="shared" ref="U2626:U2689" si="82">(VLOOKUP(E2626,t_factor30,7))*S2626</f>
        <v>46.061471885489198</v>
      </c>
      <c r="V2626" s="26">
        <f t="shared" ref="V2626:V2689" si="83">J2626*U2626</f>
        <v>368.49177508391358</v>
      </c>
      <c r="Z2626" s="4">
        <v>10</v>
      </c>
      <c r="AA2626" s="26">
        <v>30.551406040767745</v>
      </c>
      <c r="AB2626" s="26">
        <v>1985.8413926499034</v>
      </c>
    </row>
    <row r="2627" spans="1:28" x14ac:dyDescent="0.25">
      <c r="A2627" s="5" t="s">
        <v>2550</v>
      </c>
      <c r="B2627" s="6" t="s">
        <v>1643</v>
      </c>
      <c r="C2627" s="6" t="s">
        <v>1644</v>
      </c>
      <c r="D2627" s="5">
        <v>1971</v>
      </c>
      <c r="E2627" s="5">
        <v>45</v>
      </c>
      <c r="F2627" s="5">
        <v>29</v>
      </c>
      <c r="G2627" s="5">
        <v>95945</v>
      </c>
      <c r="H2627" s="5" t="s">
        <v>2097</v>
      </c>
      <c r="I2627" s="7">
        <v>4.2</v>
      </c>
      <c r="J2627" s="5">
        <v>9</v>
      </c>
      <c r="K2627" s="5">
        <v>31</v>
      </c>
      <c r="L2627" s="5">
        <v>17</v>
      </c>
      <c r="M2627" s="5">
        <v>1</v>
      </c>
      <c r="N2627" s="5">
        <v>1</v>
      </c>
      <c r="O2627" s="5">
        <v>93</v>
      </c>
      <c r="P2627" s="5">
        <v>51</v>
      </c>
      <c r="Q2627" s="5">
        <v>3</v>
      </c>
      <c r="R2627" s="5">
        <v>3</v>
      </c>
      <c r="S2627" s="5">
        <v>150</v>
      </c>
      <c r="T2627" s="4">
        <v>1350</v>
      </c>
      <c r="U2627" s="26">
        <f t="shared" si="82"/>
        <v>44.457062358048475</v>
      </c>
      <c r="V2627" s="26">
        <f t="shared" si="83"/>
        <v>400.11356122243626</v>
      </c>
      <c r="Z2627" s="4">
        <v>16</v>
      </c>
      <c r="AA2627" s="26">
        <v>14.334117697164578</v>
      </c>
      <c r="AB2627" s="26">
        <v>745.37412025255799</v>
      </c>
    </row>
    <row r="2628" spans="1:28" x14ac:dyDescent="0.25">
      <c r="A2628" s="5" t="s">
        <v>12</v>
      </c>
      <c r="B2628" s="6" t="s">
        <v>1643</v>
      </c>
      <c r="C2628" s="6" t="s">
        <v>1644</v>
      </c>
      <c r="D2628" s="5">
        <v>2004</v>
      </c>
      <c r="E2628" s="5">
        <v>12</v>
      </c>
      <c r="F2628" s="5">
        <v>34</v>
      </c>
      <c r="G2628" s="5">
        <v>95628</v>
      </c>
      <c r="H2628" s="5" t="s">
        <v>1370</v>
      </c>
      <c r="I2628" s="7">
        <v>8</v>
      </c>
      <c r="J2628" s="5">
        <v>41</v>
      </c>
      <c r="K2628" s="5">
        <v>16</v>
      </c>
      <c r="L2628" s="5">
        <v>0</v>
      </c>
      <c r="M2628" s="5">
        <v>25</v>
      </c>
      <c r="N2628" s="5">
        <v>10</v>
      </c>
      <c r="O2628" s="5">
        <v>48</v>
      </c>
      <c r="P2628" s="5">
        <v>0</v>
      </c>
      <c r="Q2628" s="5">
        <v>75</v>
      </c>
      <c r="R2628" s="5">
        <v>30</v>
      </c>
      <c r="S2628" s="5">
        <v>153</v>
      </c>
      <c r="T2628" s="4">
        <v>6273</v>
      </c>
      <c r="U2628" s="26">
        <f t="shared" si="82"/>
        <v>53.118626934317071</v>
      </c>
      <c r="V2628" s="26">
        <f t="shared" si="83"/>
        <v>2177.8637043069998</v>
      </c>
      <c r="Z2628" s="4">
        <v>16</v>
      </c>
      <c r="AA2628" s="26">
        <v>29.971337003162297</v>
      </c>
      <c r="AB2628" s="26">
        <v>869.16877309170661</v>
      </c>
    </row>
    <row r="2629" spans="1:28" x14ac:dyDescent="0.25">
      <c r="A2629" s="5" t="s">
        <v>2336</v>
      </c>
      <c r="B2629" s="6" t="s">
        <v>1643</v>
      </c>
      <c r="C2629" s="6" t="s">
        <v>1644</v>
      </c>
      <c r="D2629" s="5">
        <v>2002</v>
      </c>
      <c r="E2629" s="5">
        <v>14</v>
      </c>
      <c r="F2629" s="5">
        <v>56</v>
      </c>
      <c r="G2629" s="5">
        <v>93065</v>
      </c>
      <c r="H2629" s="5" t="s">
        <v>1645</v>
      </c>
      <c r="I2629" s="7">
        <v>3.8</v>
      </c>
      <c r="J2629" s="5">
        <v>61</v>
      </c>
      <c r="K2629" s="5">
        <v>7</v>
      </c>
      <c r="L2629" s="5">
        <v>13</v>
      </c>
      <c r="M2629" s="5">
        <v>19</v>
      </c>
      <c r="N2629" s="5">
        <v>12</v>
      </c>
      <c r="O2629" s="5">
        <v>21</v>
      </c>
      <c r="P2629" s="5">
        <v>39</v>
      </c>
      <c r="Q2629" s="5">
        <v>57</v>
      </c>
      <c r="R2629" s="5">
        <v>36</v>
      </c>
      <c r="S2629" s="5">
        <v>153</v>
      </c>
      <c r="T2629" s="4">
        <v>9333</v>
      </c>
      <c r="U2629" s="26">
        <f t="shared" si="82"/>
        <v>52.722132416997397</v>
      </c>
      <c r="V2629" s="26">
        <f t="shared" si="83"/>
        <v>3216.0500774368411</v>
      </c>
      <c r="Z2629" s="4">
        <v>9</v>
      </c>
      <c r="AA2629" s="26">
        <v>7.6101022252879273</v>
      </c>
      <c r="AB2629" s="26">
        <v>342.45460013795673</v>
      </c>
    </row>
    <row r="2630" spans="1:28" x14ac:dyDescent="0.25">
      <c r="A2630" s="5" t="s">
        <v>2205</v>
      </c>
      <c r="B2630" s="6" t="s">
        <v>1643</v>
      </c>
      <c r="C2630" s="6" t="s">
        <v>1644</v>
      </c>
      <c r="D2630" s="5">
        <v>2006</v>
      </c>
      <c r="E2630" s="5">
        <v>10</v>
      </c>
      <c r="F2630" s="5">
        <v>43</v>
      </c>
      <c r="G2630" s="5">
        <v>95006</v>
      </c>
      <c r="H2630" s="5" t="s">
        <v>1645</v>
      </c>
      <c r="I2630" s="7">
        <v>5.9</v>
      </c>
      <c r="J2630" s="5">
        <v>70</v>
      </c>
      <c r="K2630" s="5">
        <v>16</v>
      </c>
      <c r="L2630" s="5">
        <v>13</v>
      </c>
      <c r="M2630" s="5">
        <v>15</v>
      </c>
      <c r="N2630" s="5">
        <v>8</v>
      </c>
      <c r="O2630" s="5">
        <v>48</v>
      </c>
      <c r="P2630" s="5">
        <v>39</v>
      </c>
      <c r="Q2630" s="5">
        <v>45</v>
      </c>
      <c r="R2630" s="5">
        <v>24</v>
      </c>
      <c r="S2630" s="5">
        <v>156</v>
      </c>
      <c r="T2630" s="4">
        <v>10920</v>
      </c>
      <c r="U2630" s="26">
        <f t="shared" si="82"/>
        <v>54.556346044393848</v>
      </c>
      <c r="V2630" s="26">
        <f t="shared" si="83"/>
        <v>3818.9442231075695</v>
      </c>
      <c r="Z2630" s="4">
        <v>14</v>
      </c>
      <c r="AA2630" s="26">
        <v>24.559013763931084</v>
      </c>
      <c r="AB2630" s="26">
        <v>491.18027527862171</v>
      </c>
    </row>
    <row r="2631" spans="1:28" x14ac:dyDescent="0.25">
      <c r="A2631" s="5" t="s">
        <v>132</v>
      </c>
      <c r="B2631" s="6" t="s">
        <v>1660</v>
      </c>
      <c r="C2631" s="6" t="s">
        <v>1151</v>
      </c>
      <c r="D2631" s="5">
        <v>2005</v>
      </c>
      <c r="E2631" s="5">
        <v>11</v>
      </c>
      <c r="F2631" s="5">
        <v>37</v>
      </c>
      <c r="G2631" s="5">
        <v>92056</v>
      </c>
      <c r="H2631" s="5" t="s">
        <v>1370</v>
      </c>
      <c r="I2631" s="7">
        <v>6.7</v>
      </c>
      <c r="J2631" s="5">
        <v>100</v>
      </c>
      <c r="K2631" s="5">
        <v>11</v>
      </c>
      <c r="L2631" s="5">
        <v>4</v>
      </c>
      <c r="M2631" s="5">
        <v>15</v>
      </c>
      <c r="N2631" s="5">
        <v>22</v>
      </c>
      <c r="O2631" s="5">
        <v>33</v>
      </c>
      <c r="P2631" s="5">
        <v>12</v>
      </c>
      <c r="Q2631" s="5">
        <v>45</v>
      </c>
      <c r="R2631" s="5">
        <v>66</v>
      </c>
      <c r="S2631" s="5">
        <v>156</v>
      </c>
      <c r="T2631" s="4">
        <v>15600</v>
      </c>
      <c r="U2631" s="26">
        <f t="shared" si="82"/>
        <v>54.359253521462456</v>
      </c>
      <c r="V2631" s="26">
        <f t="shared" si="83"/>
        <v>5435.925352146246</v>
      </c>
      <c r="Z2631" s="4">
        <v>14</v>
      </c>
      <c r="AA2631" s="26">
        <v>6.462898358929233</v>
      </c>
      <c r="AB2631" s="26">
        <v>316.68201958753241</v>
      </c>
    </row>
    <row r="2632" spans="1:28" x14ac:dyDescent="0.25">
      <c r="A2632" s="5" t="s">
        <v>1778</v>
      </c>
      <c r="B2632" s="6" t="s">
        <v>1643</v>
      </c>
      <c r="C2632" s="6" t="s">
        <v>1644</v>
      </c>
      <c r="D2632" s="5">
        <v>2004</v>
      </c>
      <c r="E2632" s="5">
        <v>12</v>
      </c>
      <c r="F2632" s="5">
        <v>19</v>
      </c>
      <c r="G2632" s="5">
        <v>93510</v>
      </c>
      <c r="H2632" s="5" t="s">
        <v>1645</v>
      </c>
      <c r="I2632" s="7">
        <v>4.7</v>
      </c>
      <c r="J2632" s="5">
        <v>31</v>
      </c>
      <c r="K2632" s="5">
        <v>19</v>
      </c>
      <c r="L2632" s="5">
        <v>1</v>
      </c>
      <c r="M2632" s="5">
        <v>16</v>
      </c>
      <c r="N2632" s="5">
        <v>16</v>
      </c>
      <c r="O2632" s="5">
        <v>57</v>
      </c>
      <c r="P2632" s="5">
        <v>3</v>
      </c>
      <c r="Q2632" s="5">
        <v>48</v>
      </c>
      <c r="R2632" s="5">
        <v>48</v>
      </c>
      <c r="S2632" s="5">
        <v>156</v>
      </c>
      <c r="T2632" s="4">
        <v>4836</v>
      </c>
      <c r="U2632" s="26">
        <f t="shared" si="82"/>
        <v>54.160168638911522</v>
      </c>
      <c r="V2632" s="26">
        <f t="shared" si="83"/>
        <v>1678.9652278062572</v>
      </c>
      <c r="Z2632" s="4">
        <v>12</v>
      </c>
      <c r="AA2632" s="26">
        <v>17.955682475663931</v>
      </c>
      <c r="AB2632" s="26">
        <v>359.11364951327863</v>
      </c>
    </row>
    <row r="2633" spans="1:28" x14ac:dyDescent="0.25">
      <c r="A2633" s="5" t="s">
        <v>2765</v>
      </c>
      <c r="B2633" s="6" t="s">
        <v>1643</v>
      </c>
      <c r="C2633" s="6" t="s">
        <v>1644</v>
      </c>
      <c r="D2633" s="5">
        <v>1971</v>
      </c>
      <c r="E2633" s="5">
        <v>45</v>
      </c>
      <c r="F2633" s="5">
        <v>42</v>
      </c>
      <c r="G2633" s="5">
        <v>93013</v>
      </c>
      <c r="H2633" s="5" t="s">
        <v>2097</v>
      </c>
      <c r="I2633" s="7">
        <v>0.8</v>
      </c>
      <c r="J2633" s="5">
        <v>4</v>
      </c>
      <c r="K2633" s="5">
        <v>14</v>
      </c>
      <c r="L2633" s="5">
        <v>25</v>
      </c>
      <c r="M2633" s="5">
        <v>12</v>
      </c>
      <c r="N2633" s="5">
        <v>1</v>
      </c>
      <c r="O2633" s="5">
        <v>42</v>
      </c>
      <c r="P2633" s="5">
        <v>75</v>
      </c>
      <c r="Q2633" s="5">
        <v>36</v>
      </c>
      <c r="R2633" s="5">
        <v>3</v>
      </c>
      <c r="S2633" s="5">
        <v>156</v>
      </c>
      <c r="T2633" s="4">
        <v>624</v>
      </c>
      <c r="U2633" s="26">
        <f t="shared" si="82"/>
        <v>46.23534485237041</v>
      </c>
      <c r="V2633" s="26">
        <f t="shared" si="83"/>
        <v>184.94137940948164</v>
      </c>
      <c r="Z2633" s="4">
        <v>10</v>
      </c>
      <c r="AA2633" s="26">
        <v>10.183802013589249</v>
      </c>
      <c r="AB2633" s="26">
        <v>458.27109061151617</v>
      </c>
    </row>
    <row r="2634" spans="1:28" x14ac:dyDescent="0.25">
      <c r="A2634" s="5" t="s">
        <v>1376</v>
      </c>
      <c r="B2634" s="6" t="s">
        <v>1150</v>
      </c>
      <c r="C2634" s="6" t="s">
        <v>1151</v>
      </c>
      <c r="D2634" s="5">
        <v>2005</v>
      </c>
      <c r="E2634" s="5">
        <v>11</v>
      </c>
      <c r="F2634" s="5">
        <v>33</v>
      </c>
      <c r="G2634" s="5">
        <v>92551</v>
      </c>
      <c r="H2634" s="5" t="s">
        <v>1152</v>
      </c>
      <c r="I2634" s="7">
        <v>1.8</v>
      </c>
      <c r="J2634" s="5">
        <v>30</v>
      </c>
      <c r="K2634" s="5">
        <v>25</v>
      </c>
      <c r="L2634" s="5">
        <v>10</v>
      </c>
      <c r="M2634" s="5">
        <v>10</v>
      </c>
      <c r="N2634" s="5">
        <v>8</v>
      </c>
      <c r="O2634" s="5">
        <v>75</v>
      </c>
      <c r="P2634" s="5">
        <v>30</v>
      </c>
      <c r="Q2634" s="5">
        <v>30</v>
      </c>
      <c r="R2634" s="5">
        <v>24</v>
      </c>
      <c r="S2634" s="5">
        <v>159</v>
      </c>
      <c r="T2634" s="4">
        <v>4770</v>
      </c>
      <c r="U2634" s="26">
        <f t="shared" si="82"/>
        <v>55.404623781490578</v>
      </c>
      <c r="V2634" s="26">
        <f t="shared" si="83"/>
        <v>1662.1387134447173</v>
      </c>
      <c r="Z2634" s="4">
        <v>9</v>
      </c>
      <c r="AA2634" s="26">
        <v>12.683503708813213</v>
      </c>
      <c r="AB2634" s="26">
        <v>494.65664464371531</v>
      </c>
    </row>
    <row r="2635" spans="1:28" x14ac:dyDescent="0.25">
      <c r="A2635" s="5" t="s">
        <v>2189</v>
      </c>
      <c r="B2635" s="6" t="s">
        <v>1643</v>
      </c>
      <c r="C2635" s="6" t="s">
        <v>1644</v>
      </c>
      <c r="D2635" s="5">
        <v>2002</v>
      </c>
      <c r="E2635" s="5">
        <v>14</v>
      </c>
      <c r="F2635" s="5">
        <v>42</v>
      </c>
      <c r="G2635" s="5">
        <v>93105</v>
      </c>
      <c r="H2635" s="5" t="s">
        <v>1645</v>
      </c>
      <c r="I2635" s="7">
        <v>2</v>
      </c>
      <c r="J2635" s="5">
        <v>20</v>
      </c>
      <c r="K2635" s="5">
        <v>15</v>
      </c>
      <c r="L2635" s="5">
        <v>20</v>
      </c>
      <c r="M2635" s="5">
        <v>10</v>
      </c>
      <c r="N2635" s="5">
        <v>8</v>
      </c>
      <c r="O2635" s="5">
        <v>45</v>
      </c>
      <c r="P2635" s="5">
        <v>60</v>
      </c>
      <c r="Q2635" s="5">
        <v>30</v>
      </c>
      <c r="R2635" s="5">
        <v>24</v>
      </c>
      <c r="S2635" s="5">
        <v>159</v>
      </c>
      <c r="T2635" s="4">
        <v>3180</v>
      </c>
      <c r="U2635" s="26">
        <f t="shared" si="82"/>
        <v>54.789667021585529</v>
      </c>
      <c r="V2635" s="26">
        <f t="shared" si="83"/>
        <v>1095.7933404317105</v>
      </c>
      <c r="Z2635" s="4">
        <v>12</v>
      </c>
      <c r="AA2635" s="26">
        <v>29.498621210019312</v>
      </c>
      <c r="AB2635" s="26">
        <v>855.46001509056009</v>
      </c>
    </row>
    <row r="2636" spans="1:28" x14ac:dyDescent="0.25">
      <c r="A2636" s="5" t="s">
        <v>2227</v>
      </c>
      <c r="B2636" s="6" t="s">
        <v>1643</v>
      </c>
      <c r="C2636" s="6" t="s">
        <v>1644</v>
      </c>
      <c r="D2636" s="5">
        <v>2011</v>
      </c>
      <c r="E2636" s="5">
        <v>5</v>
      </c>
      <c r="F2636" s="5">
        <v>43</v>
      </c>
      <c r="G2636" s="5">
        <v>95128</v>
      </c>
      <c r="H2636" s="5" t="s">
        <v>1645</v>
      </c>
      <c r="I2636" s="7">
        <v>3.5</v>
      </c>
      <c r="J2636" s="5">
        <v>37</v>
      </c>
      <c r="K2636" s="5">
        <v>14</v>
      </c>
      <c r="L2636" s="5">
        <v>10</v>
      </c>
      <c r="M2636" s="5">
        <v>14</v>
      </c>
      <c r="N2636" s="5">
        <v>16</v>
      </c>
      <c r="O2636" s="5">
        <v>42</v>
      </c>
      <c r="P2636" s="5">
        <v>30</v>
      </c>
      <c r="Q2636" s="5">
        <v>42</v>
      </c>
      <c r="R2636" s="5">
        <v>48</v>
      </c>
      <c r="S2636" s="5">
        <v>162</v>
      </c>
      <c r="T2636" s="4">
        <v>5994</v>
      </c>
      <c r="U2636" s="26">
        <f t="shared" si="82"/>
        <v>57.64805774703283</v>
      </c>
      <c r="V2636" s="26">
        <f t="shared" si="83"/>
        <v>2132.9781366402149</v>
      </c>
      <c r="Z2636" s="4">
        <v>5</v>
      </c>
      <c r="AA2636" s="26">
        <v>20.013575863740868</v>
      </c>
      <c r="AB2636" s="26">
        <v>580.39370004848524</v>
      </c>
    </row>
    <row r="2637" spans="1:28" x14ac:dyDescent="0.25">
      <c r="A2637" s="5" t="s">
        <v>2105</v>
      </c>
      <c r="B2637" s="6" t="s">
        <v>1660</v>
      </c>
      <c r="C2637" s="6" t="s">
        <v>1151</v>
      </c>
      <c r="D2637" s="5">
        <v>2008</v>
      </c>
      <c r="E2637" s="5">
        <v>8</v>
      </c>
      <c r="F2637" s="5">
        <v>37</v>
      </c>
      <c r="G2637" s="5">
        <v>92065</v>
      </c>
      <c r="H2637" s="5" t="s">
        <v>1645</v>
      </c>
      <c r="I2637" s="7">
        <v>4.8</v>
      </c>
      <c r="J2637" s="5">
        <v>10</v>
      </c>
      <c r="K2637" s="5">
        <v>18</v>
      </c>
      <c r="L2637" s="5">
        <v>0</v>
      </c>
      <c r="M2637" s="5">
        <v>18</v>
      </c>
      <c r="N2637" s="5">
        <v>18</v>
      </c>
      <c r="O2637" s="5">
        <v>54</v>
      </c>
      <c r="P2637" s="5">
        <v>0</v>
      </c>
      <c r="Q2637" s="5">
        <v>54</v>
      </c>
      <c r="R2637" s="5">
        <v>54</v>
      </c>
      <c r="S2637" s="5">
        <v>162</v>
      </c>
      <c r="T2637" s="4">
        <v>1620</v>
      </c>
      <c r="U2637" s="26">
        <f t="shared" si="82"/>
        <v>57.057929091336</v>
      </c>
      <c r="V2637" s="26">
        <f t="shared" si="83"/>
        <v>570.57929091335996</v>
      </c>
      <c r="Z2637" s="4">
        <v>16</v>
      </c>
      <c r="AA2637" s="26">
        <v>26.062032176662868</v>
      </c>
      <c r="AB2637" s="26">
        <v>1042.4812870665146</v>
      </c>
    </row>
    <row r="2638" spans="1:28" x14ac:dyDescent="0.25">
      <c r="A2638" s="5" t="s">
        <v>1642</v>
      </c>
      <c r="B2638" s="6" t="s">
        <v>1643</v>
      </c>
      <c r="C2638" s="6" t="s">
        <v>1644</v>
      </c>
      <c r="D2638" s="5">
        <v>2007</v>
      </c>
      <c r="E2638" s="5">
        <v>9</v>
      </c>
      <c r="F2638" s="5">
        <v>1</v>
      </c>
      <c r="G2638" s="5">
        <v>94580</v>
      </c>
      <c r="H2638" s="5" t="s">
        <v>1645</v>
      </c>
      <c r="I2638" s="7">
        <v>3.7</v>
      </c>
      <c r="J2638" s="5">
        <v>10</v>
      </c>
      <c r="K2638" s="5">
        <v>12</v>
      </c>
      <c r="L2638" s="5">
        <v>14</v>
      </c>
      <c r="M2638" s="5">
        <v>18</v>
      </c>
      <c r="N2638" s="5">
        <v>10</v>
      </c>
      <c r="O2638" s="5">
        <v>36</v>
      </c>
      <c r="P2638" s="5">
        <v>42</v>
      </c>
      <c r="Q2638" s="5">
        <v>54</v>
      </c>
      <c r="R2638" s="5">
        <v>30</v>
      </c>
      <c r="S2638" s="5">
        <v>162</v>
      </c>
      <c r="T2638" s="4">
        <v>1620</v>
      </c>
      <c r="U2638" s="26">
        <f t="shared" si="82"/>
        <v>56.857301965596172</v>
      </c>
      <c r="V2638" s="26">
        <f t="shared" si="83"/>
        <v>568.57301965596173</v>
      </c>
      <c r="Z2638" s="4">
        <v>11</v>
      </c>
      <c r="AA2638" s="26">
        <v>53.663685588818616</v>
      </c>
      <c r="AB2638" s="26">
        <v>965.94634059873511</v>
      </c>
    </row>
    <row r="2639" spans="1:28" x14ac:dyDescent="0.25">
      <c r="A2639" s="5" t="s">
        <v>382</v>
      </c>
      <c r="B2639" s="6" t="s">
        <v>1643</v>
      </c>
      <c r="C2639" s="6" t="s">
        <v>1644</v>
      </c>
      <c r="D2639" s="5">
        <v>2002</v>
      </c>
      <c r="E2639" s="5">
        <v>14</v>
      </c>
      <c r="F2639" s="5">
        <v>44</v>
      </c>
      <c r="G2639" s="5">
        <v>95076</v>
      </c>
      <c r="H2639" s="5" t="s">
        <v>1370</v>
      </c>
      <c r="I2639" s="7">
        <v>3.2</v>
      </c>
      <c r="J2639" s="5">
        <v>45</v>
      </c>
      <c r="K2639" s="5">
        <v>21</v>
      </c>
      <c r="L2639" s="5">
        <v>29</v>
      </c>
      <c r="M2639" s="5">
        <v>4</v>
      </c>
      <c r="N2639" s="5">
        <v>0</v>
      </c>
      <c r="O2639" s="5">
        <v>63</v>
      </c>
      <c r="P2639" s="5">
        <v>87</v>
      </c>
      <c r="Q2639" s="5">
        <v>12</v>
      </c>
      <c r="R2639" s="5">
        <v>0</v>
      </c>
      <c r="S2639" s="5">
        <v>162</v>
      </c>
      <c r="T2639" s="4">
        <v>7290</v>
      </c>
      <c r="U2639" s="26">
        <f t="shared" si="82"/>
        <v>55.823434323879596</v>
      </c>
      <c r="V2639" s="26">
        <f t="shared" si="83"/>
        <v>2512.054544574582</v>
      </c>
      <c r="Z2639" s="4">
        <v>5</v>
      </c>
      <c r="AA2639" s="26">
        <v>37.525454744514128</v>
      </c>
      <c r="AB2639" s="26">
        <v>2251.5272846708476</v>
      </c>
    </row>
    <row r="2640" spans="1:28" x14ac:dyDescent="0.25">
      <c r="A2640" s="5" t="s">
        <v>3073</v>
      </c>
      <c r="B2640" s="6" t="s">
        <v>1660</v>
      </c>
      <c r="C2640" s="6" t="s">
        <v>1151</v>
      </c>
      <c r="D2640" s="5">
        <v>1997</v>
      </c>
      <c r="E2640" s="5">
        <v>19</v>
      </c>
      <c r="F2640" s="5">
        <v>19</v>
      </c>
      <c r="G2640" s="5">
        <v>90706</v>
      </c>
      <c r="H2640" s="5" t="s">
        <v>1370</v>
      </c>
      <c r="I2640" s="7">
        <v>2.7</v>
      </c>
      <c r="J2640" s="5">
        <v>57</v>
      </c>
      <c r="K2640" s="5">
        <v>12</v>
      </c>
      <c r="L2640" s="5">
        <v>15</v>
      </c>
      <c r="M2640" s="5">
        <v>12</v>
      </c>
      <c r="N2640" s="5">
        <v>15</v>
      </c>
      <c r="O2640" s="5">
        <v>36</v>
      </c>
      <c r="P2640" s="5">
        <v>45</v>
      </c>
      <c r="Q2640" s="5">
        <v>36</v>
      </c>
      <c r="R2640" s="5">
        <v>45</v>
      </c>
      <c r="S2640" s="5">
        <v>162</v>
      </c>
      <c r="T2640" s="4">
        <v>9234</v>
      </c>
      <c r="U2640" s="26">
        <f t="shared" si="82"/>
        <v>54.735394472174626</v>
      </c>
      <c r="V2640" s="26">
        <f t="shared" si="83"/>
        <v>3119.9174849139536</v>
      </c>
      <c r="Z2640" s="4">
        <v>10</v>
      </c>
      <c r="AA2640" s="26">
        <v>15.275703020383872</v>
      </c>
      <c r="AB2640" s="26">
        <v>611.0281208153549</v>
      </c>
    </row>
    <row r="2641" spans="1:28" x14ac:dyDescent="0.25">
      <c r="A2641" s="5" t="s">
        <v>1168</v>
      </c>
      <c r="B2641" s="6" t="s">
        <v>1150</v>
      </c>
      <c r="C2641" s="6" t="s">
        <v>1151</v>
      </c>
      <c r="D2641" s="5">
        <v>2009</v>
      </c>
      <c r="E2641" s="5">
        <v>7</v>
      </c>
      <c r="F2641" s="5">
        <v>1</v>
      </c>
      <c r="G2641" s="5">
        <v>94537</v>
      </c>
      <c r="H2641" s="5" t="s">
        <v>1152</v>
      </c>
      <c r="I2641" s="7">
        <v>4.0999999999999996</v>
      </c>
      <c r="J2641" s="5">
        <v>30</v>
      </c>
      <c r="K2641" s="5">
        <v>10</v>
      </c>
      <c r="L2641" s="5">
        <v>25</v>
      </c>
      <c r="M2641" s="5">
        <v>15</v>
      </c>
      <c r="N2641" s="5">
        <v>5</v>
      </c>
      <c r="O2641" s="5">
        <v>30</v>
      </c>
      <c r="P2641" s="5">
        <v>75</v>
      </c>
      <c r="Q2641" s="5">
        <v>45</v>
      </c>
      <c r="R2641" s="5">
        <v>15</v>
      </c>
      <c r="S2641" s="5">
        <v>165</v>
      </c>
      <c r="T2641" s="4">
        <v>4950</v>
      </c>
      <c r="U2641" s="26">
        <f t="shared" si="82"/>
        <v>58.316885119506559</v>
      </c>
      <c r="V2641" s="26">
        <f t="shared" si="83"/>
        <v>1749.5065535851968</v>
      </c>
      <c r="Z2641" s="4">
        <v>12</v>
      </c>
      <c r="AA2641" s="26">
        <v>23.085877468710766</v>
      </c>
      <c r="AB2641" s="26">
        <v>692.57632406132302</v>
      </c>
    </row>
    <row r="2642" spans="1:28" x14ac:dyDescent="0.25">
      <c r="A2642" s="5" t="s">
        <v>1305</v>
      </c>
      <c r="B2642" s="6" t="s">
        <v>1150</v>
      </c>
      <c r="C2642" s="6" t="s">
        <v>1151</v>
      </c>
      <c r="D2642" s="5">
        <v>2009</v>
      </c>
      <c r="E2642" s="5">
        <v>7</v>
      </c>
      <c r="F2642" s="5">
        <v>20</v>
      </c>
      <c r="G2642" s="5">
        <v>93644</v>
      </c>
      <c r="H2642" s="5" t="s">
        <v>1152</v>
      </c>
      <c r="I2642" s="7">
        <v>5.8</v>
      </c>
      <c r="J2642" s="5">
        <v>13</v>
      </c>
      <c r="K2642" s="5">
        <v>5</v>
      </c>
      <c r="L2642" s="5">
        <v>30</v>
      </c>
      <c r="M2642" s="5">
        <v>15</v>
      </c>
      <c r="N2642" s="5">
        <v>5</v>
      </c>
      <c r="O2642" s="5">
        <v>15</v>
      </c>
      <c r="P2642" s="5">
        <v>90</v>
      </c>
      <c r="Q2642" s="5">
        <v>45</v>
      </c>
      <c r="R2642" s="5">
        <v>15</v>
      </c>
      <c r="S2642" s="5">
        <v>165</v>
      </c>
      <c r="T2642" s="4">
        <v>2145</v>
      </c>
      <c r="U2642" s="26">
        <f t="shared" si="82"/>
        <v>58.316885119506559</v>
      </c>
      <c r="V2642" s="26">
        <f t="shared" si="83"/>
        <v>758.11950655358521</v>
      </c>
      <c r="Z2642" s="4">
        <v>15</v>
      </c>
      <c r="AA2642" s="26">
        <v>20.76443260111148</v>
      </c>
      <c r="AB2642" s="26">
        <v>1038.221630055574</v>
      </c>
    </row>
    <row r="2643" spans="1:28" x14ac:dyDescent="0.25">
      <c r="A2643" s="5" t="s">
        <v>1316</v>
      </c>
      <c r="B2643" s="6" t="s">
        <v>1150</v>
      </c>
      <c r="C2643" s="6" t="s">
        <v>1151</v>
      </c>
      <c r="D2643" s="5">
        <v>2005</v>
      </c>
      <c r="E2643" s="5">
        <v>11</v>
      </c>
      <c r="F2643" s="5">
        <v>26</v>
      </c>
      <c r="G2643" s="5">
        <v>93546</v>
      </c>
      <c r="H2643" s="5" t="s">
        <v>1152</v>
      </c>
      <c r="I2643" s="7">
        <v>0.2</v>
      </c>
      <c r="J2643" s="5">
        <v>4</v>
      </c>
      <c r="K2643" s="5">
        <v>10</v>
      </c>
      <c r="L2643" s="5">
        <v>25</v>
      </c>
      <c r="M2643" s="5">
        <v>20</v>
      </c>
      <c r="N2643" s="5">
        <v>0</v>
      </c>
      <c r="O2643" s="5">
        <v>30</v>
      </c>
      <c r="P2643" s="5">
        <v>75</v>
      </c>
      <c r="Q2643" s="5">
        <v>60</v>
      </c>
      <c r="R2643" s="5">
        <v>0</v>
      </c>
      <c r="S2643" s="5">
        <v>165</v>
      </c>
      <c r="T2643" s="4">
        <v>660</v>
      </c>
      <c r="U2643" s="26">
        <f t="shared" si="82"/>
        <v>57.495364301546829</v>
      </c>
      <c r="V2643" s="26">
        <f t="shared" si="83"/>
        <v>229.98145720618732</v>
      </c>
      <c r="Z2643" s="4">
        <v>9</v>
      </c>
      <c r="AA2643" s="26">
        <v>50.73401483525285</v>
      </c>
      <c r="AB2643" s="26">
        <v>3044.0408901151709</v>
      </c>
    </row>
    <row r="2644" spans="1:28" x14ac:dyDescent="0.25">
      <c r="A2644" s="5" t="s">
        <v>2124</v>
      </c>
      <c r="B2644" s="6" t="s">
        <v>1643</v>
      </c>
      <c r="C2644" s="6" t="s">
        <v>1644</v>
      </c>
      <c r="D2644" s="5">
        <v>2014</v>
      </c>
      <c r="E2644" s="5">
        <v>2</v>
      </c>
      <c r="F2644" s="5">
        <v>37</v>
      </c>
      <c r="G2644" s="5">
        <v>92110</v>
      </c>
      <c r="H2644" s="5" t="s">
        <v>1152</v>
      </c>
      <c r="I2644" s="7">
        <v>6</v>
      </c>
      <c r="J2644" s="5">
        <v>100</v>
      </c>
      <c r="K2644" s="5">
        <v>10</v>
      </c>
      <c r="L2644" s="5">
        <v>10</v>
      </c>
      <c r="M2644" s="5">
        <v>10</v>
      </c>
      <c r="N2644" s="5">
        <v>25</v>
      </c>
      <c r="O2644" s="5">
        <v>30</v>
      </c>
      <c r="P2644" s="5">
        <v>30</v>
      </c>
      <c r="Q2644" s="5">
        <v>30</v>
      </c>
      <c r="R2644" s="5">
        <v>75</v>
      </c>
      <c r="S2644" s="5">
        <v>165</v>
      </c>
      <c r="T2644" s="4">
        <v>16500</v>
      </c>
      <c r="U2644" s="26">
        <f t="shared" si="82"/>
        <v>59.299320503465886</v>
      </c>
      <c r="V2644" s="26">
        <f t="shared" si="83"/>
        <v>5929.9320503465888</v>
      </c>
      <c r="Z2644" s="4">
        <v>7</v>
      </c>
      <c r="AA2644" s="26">
        <v>12.594065008679971</v>
      </c>
      <c r="AB2644" s="26">
        <v>314.85162521699925</v>
      </c>
    </row>
    <row r="2645" spans="1:28" x14ac:dyDescent="0.25">
      <c r="A2645" s="5" t="s">
        <v>3370</v>
      </c>
      <c r="B2645" s="6" t="s">
        <v>1643</v>
      </c>
      <c r="C2645" s="6" t="s">
        <v>1644</v>
      </c>
      <c r="D2645" s="5">
        <v>2014</v>
      </c>
      <c r="E2645" s="5">
        <v>2</v>
      </c>
      <c r="F2645" s="5">
        <v>31</v>
      </c>
      <c r="G2645" s="5">
        <v>95746</v>
      </c>
      <c r="H2645" s="5" t="s">
        <v>1370</v>
      </c>
      <c r="I2645" s="7">
        <v>1.9</v>
      </c>
      <c r="J2645" s="5">
        <v>29</v>
      </c>
      <c r="K2645" s="5">
        <v>15</v>
      </c>
      <c r="L2645" s="5">
        <v>15</v>
      </c>
      <c r="M2645" s="5">
        <v>15</v>
      </c>
      <c r="N2645" s="5">
        <v>10</v>
      </c>
      <c r="O2645" s="5">
        <v>45</v>
      </c>
      <c r="P2645" s="5">
        <v>45</v>
      </c>
      <c r="Q2645" s="5">
        <v>45</v>
      </c>
      <c r="R2645" s="5">
        <v>30</v>
      </c>
      <c r="S2645" s="5">
        <v>165</v>
      </c>
      <c r="T2645" s="4">
        <v>4785</v>
      </c>
      <c r="U2645" s="26">
        <f t="shared" si="82"/>
        <v>59.299320503465886</v>
      </c>
      <c r="V2645" s="26">
        <f t="shared" si="83"/>
        <v>1719.6802946005107</v>
      </c>
      <c r="Z2645" s="4">
        <v>14</v>
      </c>
      <c r="AA2645" s="26">
        <v>3.8777390153575397</v>
      </c>
      <c r="AB2645" s="26">
        <v>73.677041291793259</v>
      </c>
    </row>
    <row r="2646" spans="1:28" x14ac:dyDescent="0.25">
      <c r="A2646" s="5" t="s">
        <v>2930</v>
      </c>
      <c r="B2646" s="6" t="s">
        <v>1643</v>
      </c>
      <c r="C2646" s="6" t="s">
        <v>1644</v>
      </c>
      <c r="D2646" s="5">
        <v>2006</v>
      </c>
      <c r="E2646" s="5">
        <v>10</v>
      </c>
      <c r="F2646" s="5">
        <v>4</v>
      </c>
      <c r="G2646" s="5">
        <v>95966</v>
      </c>
      <c r="H2646" s="5" t="s">
        <v>1370</v>
      </c>
      <c r="I2646" s="7">
        <v>4.5</v>
      </c>
      <c r="J2646" s="5">
        <v>60</v>
      </c>
      <c r="K2646" s="5">
        <v>15</v>
      </c>
      <c r="L2646" s="5">
        <v>20</v>
      </c>
      <c r="M2646" s="5">
        <v>15</v>
      </c>
      <c r="N2646" s="5">
        <v>5</v>
      </c>
      <c r="O2646" s="5">
        <v>45</v>
      </c>
      <c r="P2646" s="5">
        <v>60</v>
      </c>
      <c r="Q2646" s="5">
        <v>45</v>
      </c>
      <c r="R2646" s="5">
        <v>15</v>
      </c>
      <c r="S2646" s="5">
        <v>165</v>
      </c>
      <c r="T2646" s="4">
        <v>9900</v>
      </c>
      <c r="U2646" s="26">
        <f t="shared" si="82"/>
        <v>57.703827546955033</v>
      </c>
      <c r="V2646" s="26">
        <f t="shared" si="83"/>
        <v>3462.2296528173019</v>
      </c>
      <c r="Z2646" s="4">
        <v>14</v>
      </c>
      <c r="AA2646" s="26">
        <v>1.2925796717858464</v>
      </c>
      <c r="AB2646" s="26">
        <v>32.314491794646159</v>
      </c>
    </row>
    <row r="2647" spans="1:28" x14ac:dyDescent="0.25">
      <c r="A2647" s="5" t="s">
        <v>321</v>
      </c>
      <c r="B2647" s="6" t="s">
        <v>1643</v>
      </c>
      <c r="C2647" s="6" t="s">
        <v>1644</v>
      </c>
      <c r="D2647" s="5">
        <v>2006</v>
      </c>
      <c r="E2647" s="5">
        <v>10</v>
      </c>
      <c r="F2647" s="5">
        <v>43</v>
      </c>
      <c r="G2647" s="5">
        <v>95032</v>
      </c>
      <c r="H2647" s="5" t="s">
        <v>1370</v>
      </c>
      <c r="I2647" s="7">
        <v>3.8</v>
      </c>
      <c r="J2647" s="5">
        <v>19</v>
      </c>
      <c r="K2647" s="5">
        <v>15</v>
      </c>
      <c r="L2647" s="5">
        <v>10</v>
      </c>
      <c r="M2647" s="5">
        <v>15</v>
      </c>
      <c r="N2647" s="5">
        <v>15</v>
      </c>
      <c r="O2647" s="5">
        <v>45</v>
      </c>
      <c r="P2647" s="5">
        <v>30</v>
      </c>
      <c r="Q2647" s="5">
        <v>45</v>
      </c>
      <c r="R2647" s="5">
        <v>45</v>
      </c>
      <c r="S2647" s="5">
        <v>165</v>
      </c>
      <c r="T2647" s="4">
        <v>3135</v>
      </c>
      <c r="U2647" s="26">
        <f t="shared" si="82"/>
        <v>57.703827546955033</v>
      </c>
      <c r="V2647" s="26">
        <f t="shared" si="83"/>
        <v>1096.3727233921456</v>
      </c>
      <c r="Z2647" s="4">
        <v>0</v>
      </c>
      <c r="AA2647" s="26">
        <v>25.930680376757621</v>
      </c>
      <c r="AB2647" s="26">
        <v>1192.8112973308505</v>
      </c>
    </row>
    <row r="2648" spans="1:28" x14ac:dyDescent="0.25">
      <c r="A2648" s="5" t="s">
        <v>1994</v>
      </c>
      <c r="B2648" s="6" t="s">
        <v>1643</v>
      </c>
      <c r="C2648" s="6" t="s">
        <v>1644</v>
      </c>
      <c r="D2648" s="5">
        <v>2004</v>
      </c>
      <c r="E2648" s="5">
        <v>12</v>
      </c>
      <c r="F2648" s="5">
        <v>33</v>
      </c>
      <c r="G2648" s="5">
        <v>92220</v>
      </c>
      <c r="H2648" s="5" t="s">
        <v>1645</v>
      </c>
      <c r="I2648" s="7">
        <v>6</v>
      </c>
      <c r="J2648" s="5">
        <v>81</v>
      </c>
      <c r="K2648" s="5">
        <v>10</v>
      </c>
      <c r="L2648" s="5">
        <v>5</v>
      </c>
      <c r="M2648" s="5">
        <v>20</v>
      </c>
      <c r="N2648" s="5">
        <v>20</v>
      </c>
      <c r="O2648" s="5">
        <v>30</v>
      </c>
      <c r="P2648" s="5">
        <v>15</v>
      </c>
      <c r="Q2648" s="5">
        <v>60</v>
      </c>
      <c r="R2648" s="5">
        <v>60</v>
      </c>
      <c r="S2648" s="5">
        <v>165</v>
      </c>
      <c r="T2648" s="4">
        <v>13365</v>
      </c>
      <c r="U2648" s="26">
        <f t="shared" si="82"/>
        <v>57.284793752694881</v>
      </c>
      <c r="V2648" s="26">
        <f t="shared" si="83"/>
        <v>4640.0682939682856</v>
      </c>
      <c r="Z2648" s="4">
        <v>1</v>
      </c>
      <c r="AA2648" s="26">
        <v>35.809034805998621</v>
      </c>
      <c r="AB2648" s="26">
        <v>1396.5523574339463</v>
      </c>
    </row>
    <row r="2649" spans="1:28" x14ac:dyDescent="0.25">
      <c r="A2649" s="5" t="s">
        <v>3216</v>
      </c>
      <c r="B2649" s="6" t="s">
        <v>1643</v>
      </c>
      <c r="C2649" s="6" t="s">
        <v>1644</v>
      </c>
      <c r="D2649" s="5">
        <v>2000</v>
      </c>
      <c r="E2649" s="5">
        <v>16</v>
      </c>
      <c r="F2649" s="5">
        <v>20</v>
      </c>
      <c r="G2649" s="5">
        <v>93610</v>
      </c>
      <c r="H2649" s="5" t="s">
        <v>1370</v>
      </c>
      <c r="I2649" s="7">
        <v>4</v>
      </c>
      <c r="J2649" s="5">
        <v>41</v>
      </c>
      <c r="K2649" s="5">
        <v>13</v>
      </c>
      <c r="L2649" s="5">
        <v>20</v>
      </c>
      <c r="M2649" s="5">
        <v>12</v>
      </c>
      <c r="N2649" s="5">
        <v>10</v>
      </c>
      <c r="O2649" s="5">
        <v>39</v>
      </c>
      <c r="P2649" s="5">
        <v>60</v>
      </c>
      <c r="Q2649" s="5">
        <v>36</v>
      </c>
      <c r="R2649" s="5">
        <v>30</v>
      </c>
      <c r="S2649" s="5">
        <v>165</v>
      </c>
      <c r="T2649" s="4">
        <v>6765</v>
      </c>
      <c r="U2649" s="26">
        <f t="shared" si="82"/>
        <v>56.420786269620066</v>
      </c>
      <c r="V2649" s="26">
        <f t="shared" si="83"/>
        <v>2313.2522370544229</v>
      </c>
      <c r="Z2649" s="4">
        <v>7</v>
      </c>
      <c r="AA2649" s="26">
        <v>12.594065008679971</v>
      </c>
      <c r="AB2649" s="26">
        <v>566.73292539059867</v>
      </c>
    </row>
    <row r="2650" spans="1:28" x14ac:dyDescent="0.25">
      <c r="A2650" s="5" t="s">
        <v>2574</v>
      </c>
      <c r="B2650" s="6" t="s">
        <v>1643</v>
      </c>
      <c r="C2650" s="6" t="s">
        <v>1644</v>
      </c>
      <c r="D2650" s="5">
        <v>1987</v>
      </c>
      <c r="E2650" s="5">
        <v>29</v>
      </c>
      <c r="F2650" s="5">
        <v>30</v>
      </c>
      <c r="G2650" s="5">
        <v>90631</v>
      </c>
      <c r="H2650" s="5" t="s">
        <v>2097</v>
      </c>
      <c r="I2650" s="7">
        <v>8</v>
      </c>
      <c r="J2650" s="5">
        <v>100</v>
      </c>
      <c r="K2650" s="5">
        <v>15</v>
      </c>
      <c r="L2650" s="5">
        <v>15</v>
      </c>
      <c r="M2650" s="5">
        <v>15</v>
      </c>
      <c r="N2650" s="5">
        <v>10</v>
      </c>
      <c r="O2650" s="5">
        <v>45</v>
      </c>
      <c r="P2650" s="5">
        <v>45</v>
      </c>
      <c r="Q2650" s="5">
        <v>45</v>
      </c>
      <c r="R2650" s="5">
        <v>30</v>
      </c>
      <c r="S2650" s="5">
        <v>165</v>
      </c>
      <c r="T2650" s="4">
        <v>16500</v>
      </c>
      <c r="U2650" s="26">
        <f t="shared" si="82"/>
        <v>53.348803689824166</v>
      </c>
      <c r="V2650" s="26">
        <f t="shared" si="83"/>
        <v>5334.8803689824163</v>
      </c>
      <c r="Z2650" s="4">
        <v>5</v>
      </c>
      <c r="AA2650" s="26">
        <v>7.5050909489028248</v>
      </c>
      <c r="AB2650" s="26">
        <v>300.20363795611297</v>
      </c>
    </row>
    <row r="2651" spans="1:28" x14ac:dyDescent="0.25">
      <c r="A2651" s="5" t="s">
        <v>2802</v>
      </c>
      <c r="B2651" s="6" t="s">
        <v>1643</v>
      </c>
      <c r="C2651" s="6" t="s">
        <v>1644</v>
      </c>
      <c r="D2651" s="5">
        <v>1979</v>
      </c>
      <c r="E2651" s="5">
        <v>37</v>
      </c>
      <c r="F2651" s="5">
        <v>44</v>
      </c>
      <c r="G2651" s="5">
        <v>95066</v>
      </c>
      <c r="H2651" s="5" t="s">
        <v>2097</v>
      </c>
      <c r="I2651" s="7">
        <v>0</v>
      </c>
      <c r="J2651" s="5">
        <v>21</v>
      </c>
      <c r="K2651" s="5">
        <v>10</v>
      </c>
      <c r="L2651" s="5">
        <v>25</v>
      </c>
      <c r="M2651" s="5">
        <v>20</v>
      </c>
      <c r="N2651" s="5">
        <v>0</v>
      </c>
      <c r="O2651" s="5">
        <v>30</v>
      </c>
      <c r="P2651" s="5">
        <v>75</v>
      </c>
      <c r="Q2651" s="5">
        <v>60</v>
      </c>
      <c r="R2651" s="5">
        <v>0</v>
      </c>
      <c r="S2651" s="5">
        <v>165</v>
      </c>
      <c r="T2651" s="4">
        <v>3465</v>
      </c>
      <c r="U2651" s="26">
        <f t="shared" si="82"/>
        <v>51.228674837542158</v>
      </c>
      <c r="V2651" s="26">
        <f t="shared" si="83"/>
        <v>1075.8021715883854</v>
      </c>
      <c r="Z2651" s="4">
        <v>16</v>
      </c>
      <c r="AA2651" s="26">
        <v>9.1217112618320044</v>
      </c>
      <c r="AB2651" s="26">
        <v>36.486845047328018</v>
      </c>
    </row>
    <row r="2652" spans="1:28" x14ac:dyDescent="0.25">
      <c r="A2652" s="5" t="s">
        <v>1427</v>
      </c>
      <c r="B2652" s="6" t="s">
        <v>1150</v>
      </c>
      <c r="C2652" s="6" t="s">
        <v>1151</v>
      </c>
      <c r="D2652" s="5">
        <v>2007</v>
      </c>
      <c r="E2652" s="5">
        <v>9</v>
      </c>
      <c r="F2652" s="5">
        <v>36</v>
      </c>
      <c r="G2652" s="5">
        <v>91761</v>
      </c>
      <c r="H2652" s="5" t="s">
        <v>1152</v>
      </c>
      <c r="I2652" s="7">
        <v>5.8</v>
      </c>
      <c r="J2652" s="5">
        <v>69</v>
      </c>
      <c r="K2652" s="5">
        <v>12</v>
      </c>
      <c r="L2652" s="5">
        <v>8</v>
      </c>
      <c r="M2652" s="5">
        <v>24</v>
      </c>
      <c r="N2652" s="5">
        <v>12</v>
      </c>
      <c r="O2652" s="5">
        <v>36</v>
      </c>
      <c r="P2652" s="5">
        <v>24</v>
      </c>
      <c r="Q2652" s="5">
        <v>72</v>
      </c>
      <c r="R2652" s="5">
        <v>36</v>
      </c>
      <c r="S2652" s="5">
        <v>168</v>
      </c>
      <c r="T2652" s="4">
        <v>11592</v>
      </c>
      <c r="U2652" s="26">
        <f t="shared" si="82"/>
        <v>58.963127964321956</v>
      </c>
      <c r="V2652" s="26">
        <f t="shared" si="83"/>
        <v>4068.4558295382149</v>
      </c>
      <c r="Z2652" s="4">
        <v>10</v>
      </c>
      <c r="AA2652" s="26">
        <v>10.183802013589249</v>
      </c>
      <c r="AB2652" s="26">
        <v>305.51406040767745</v>
      </c>
    </row>
    <row r="2653" spans="1:28" x14ac:dyDescent="0.25">
      <c r="A2653" s="5" t="s">
        <v>3438</v>
      </c>
      <c r="B2653" s="6" t="s">
        <v>1643</v>
      </c>
      <c r="C2653" s="6" t="s">
        <v>1644</v>
      </c>
      <c r="D2653" s="5">
        <v>2016</v>
      </c>
      <c r="E2653" s="5">
        <v>0</v>
      </c>
      <c r="F2653" s="5">
        <v>33</v>
      </c>
      <c r="G2653" s="5">
        <v>92591</v>
      </c>
      <c r="H2653" s="5" t="s">
        <v>1370</v>
      </c>
      <c r="I2653" s="7">
        <v>2.8</v>
      </c>
      <c r="J2653" s="5">
        <v>50</v>
      </c>
      <c r="K2653" s="5">
        <v>15</v>
      </c>
      <c r="L2653" s="5">
        <v>12</v>
      </c>
      <c r="M2653" s="5">
        <v>15</v>
      </c>
      <c r="N2653" s="5">
        <v>14</v>
      </c>
      <c r="O2653" s="5">
        <v>45</v>
      </c>
      <c r="P2653" s="5">
        <v>36</v>
      </c>
      <c r="Q2653" s="5">
        <v>45</v>
      </c>
      <c r="R2653" s="5">
        <v>42</v>
      </c>
      <c r="S2653" s="5">
        <v>168</v>
      </c>
      <c r="T2653" s="4">
        <v>8400</v>
      </c>
      <c r="U2653" s="26">
        <f t="shared" si="82"/>
        <v>60.571802028728982</v>
      </c>
      <c r="V2653" s="26">
        <f t="shared" si="83"/>
        <v>3028.590101436449</v>
      </c>
      <c r="Z2653" s="4">
        <v>16</v>
      </c>
      <c r="AA2653" s="26">
        <v>19.546524132497151</v>
      </c>
      <c r="AB2653" s="26">
        <v>97.732620662485758</v>
      </c>
    </row>
    <row r="2654" spans="1:28" x14ac:dyDescent="0.25">
      <c r="A2654" s="5" t="s">
        <v>3429</v>
      </c>
      <c r="B2654" s="6" t="s">
        <v>1683</v>
      </c>
      <c r="C2654" s="6" t="s">
        <v>1644</v>
      </c>
      <c r="D2654" s="5">
        <v>2004</v>
      </c>
      <c r="E2654" s="5">
        <v>12</v>
      </c>
      <c r="F2654" s="5">
        <v>33</v>
      </c>
      <c r="G2654" s="5">
        <v>92584</v>
      </c>
      <c r="H2654" s="5" t="s">
        <v>1370</v>
      </c>
      <c r="I2654" s="7">
        <v>4.8</v>
      </c>
      <c r="J2654" s="5">
        <v>29</v>
      </c>
      <c r="K2654" s="5">
        <v>15</v>
      </c>
      <c r="L2654" s="5">
        <v>10</v>
      </c>
      <c r="M2654" s="5">
        <v>20</v>
      </c>
      <c r="N2654" s="5">
        <v>11</v>
      </c>
      <c r="O2654" s="5">
        <v>45</v>
      </c>
      <c r="P2654" s="5">
        <v>30</v>
      </c>
      <c r="Q2654" s="5">
        <v>60</v>
      </c>
      <c r="R2654" s="5">
        <v>33</v>
      </c>
      <c r="S2654" s="5">
        <v>168</v>
      </c>
      <c r="T2654" s="4">
        <v>4872</v>
      </c>
      <c r="U2654" s="26">
        <f t="shared" si="82"/>
        <v>58.326335457289332</v>
      </c>
      <c r="V2654" s="26">
        <f t="shared" si="83"/>
        <v>1691.4637282613905</v>
      </c>
      <c r="Z2654" s="4">
        <v>13</v>
      </c>
      <c r="AA2654" s="26">
        <v>11.587545061468463</v>
      </c>
      <c r="AB2654" s="26">
        <v>463.5018024587385</v>
      </c>
    </row>
    <row r="2655" spans="1:28" x14ac:dyDescent="0.25">
      <c r="A2655" s="5" t="s">
        <v>3278</v>
      </c>
      <c r="B2655" s="6" t="s">
        <v>1660</v>
      </c>
      <c r="C2655" s="6" t="s">
        <v>1151</v>
      </c>
      <c r="D2655" s="5">
        <v>2003</v>
      </c>
      <c r="E2655" s="5">
        <v>13</v>
      </c>
      <c r="F2655" s="5">
        <v>30</v>
      </c>
      <c r="G2655" s="5">
        <v>92659</v>
      </c>
      <c r="H2655" s="5" t="s">
        <v>1370</v>
      </c>
      <c r="I2655" s="7">
        <v>3.9</v>
      </c>
      <c r="J2655" s="5">
        <v>50</v>
      </c>
      <c r="K2655" s="5">
        <v>16</v>
      </c>
      <c r="L2655" s="5">
        <v>8</v>
      </c>
      <c r="M2655" s="5">
        <v>16</v>
      </c>
      <c r="N2655" s="5">
        <v>16</v>
      </c>
      <c r="O2655" s="5">
        <v>48</v>
      </c>
      <c r="P2655" s="5">
        <v>24</v>
      </c>
      <c r="Q2655" s="5">
        <v>48</v>
      </c>
      <c r="R2655" s="5">
        <v>48</v>
      </c>
      <c r="S2655" s="5">
        <v>168</v>
      </c>
      <c r="T2655" s="4">
        <v>8400</v>
      </c>
      <c r="U2655" s="26">
        <f t="shared" si="82"/>
        <v>58.109758035391842</v>
      </c>
      <c r="V2655" s="26">
        <f t="shared" si="83"/>
        <v>2905.4879017695921</v>
      </c>
      <c r="Z2655" s="4">
        <v>3</v>
      </c>
      <c r="AA2655" s="26">
        <v>14.911822794345044</v>
      </c>
      <c r="AB2655" s="26">
        <v>521.91379780207649</v>
      </c>
    </row>
    <row r="2656" spans="1:28" x14ac:dyDescent="0.25">
      <c r="A2656" s="5" t="s">
        <v>504</v>
      </c>
      <c r="B2656" s="6" t="s">
        <v>1643</v>
      </c>
      <c r="C2656" s="6" t="s">
        <v>1644</v>
      </c>
      <c r="D2656" s="5">
        <v>1999</v>
      </c>
      <c r="E2656" s="5">
        <v>17</v>
      </c>
      <c r="F2656" s="5">
        <v>56</v>
      </c>
      <c r="G2656" s="5">
        <v>93004</v>
      </c>
      <c r="H2656" s="5" t="s">
        <v>1370</v>
      </c>
      <c r="I2656" s="7">
        <v>7.4</v>
      </c>
      <c r="J2656" s="5">
        <v>76</v>
      </c>
      <c r="K2656" s="5">
        <v>18</v>
      </c>
      <c r="L2656" s="5">
        <v>19</v>
      </c>
      <c r="M2656" s="5">
        <v>10</v>
      </c>
      <c r="N2656" s="5">
        <v>9</v>
      </c>
      <c r="O2656" s="5">
        <v>54</v>
      </c>
      <c r="P2656" s="5">
        <v>57</v>
      </c>
      <c r="Q2656" s="5">
        <v>30</v>
      </c>
      <c r="R2656" s="5">
        <v>27</v>
      </c>
      <c r="S2656" s="5">
        <v>168</v>
      </c>
      <c r="T2656" s="4">
        <v>12768</v>
      </c>
      <c r="U2656" s="26">
        <f t="shared" si="82"/>
        <v>57.22098744194048</v>
      </c>
      <c r="V2656" s="26">
        <f t="shared" si="83"/>
        <v>4348.7950455874761</v>
      </c>
      <c r="Z2656" s="4">
        <v>15</v>
      </c>
      <c r="AA2656" s="26">
        <v>15.573324450833612</v>
      </c>
      <c r="AB2656" s="26">
        <v>498.34638242667558</v>
      </c>
    </row>
    <row r="2657" spans="1:28" x14ac:dyDescent="0.25">
      <c r="A2657" s="5" t="s">
        <v>2421</v>
      </c>
      <c r="B2657" s="6" t="s">
        <v>1660</v>
      </c>
      <c r="C2657" s="6" t="s">
        <v>1151</v>
      </c>
      <c r="D2657" s="5">
        <v>1982</v>
      </c>
      <c r="E2657" s="5">
        <v>34</v>
      </c>
      <c r="F2657" s="5">
        <v>16</v>
      </c>
      <c r="G2657" s="5">
        <v>93212</v>
      </c>
      <c r="H2657" s="5" t="s">
        <v>2097</v>
      </c>
      <c r="I2657" s="7">
        <v>7.8</v>
      </c>
      <c r="J2657" s="5">
        <v>20</v>
      </c>
      <c r="K2657" s="5">
        <v>15</v>
      </c>
      <c r="L2657" s="5">
        <v>31</v>
      </c>
      <c r="M2657" s="5">
        <v>10</v>
      </c>
      <c r="N2657" s="5">
        <v>0</v>
      </c>
      <c r="O2657" s="5">
        <v>45</v>
      </c>
      <c r="P2657" s="5">
        <v>93</v>
      </c>
      <c r="Q2657" s="5">
        <v>30</v>
      </c>
      <c r="R2657" s="5">
        <v>0</v>
      </c>
      <c r="S2657" s="5">
        <v>168</v>
      </c>
      <c r="T2657" s="4">
        <v>3360</v>
      </c>
      <c r="U2657" s="26">
        <f t="shared" si="82"/>
        <v>52.992626131953436</v>
      </c>
      <c r="V2657" s="26">
        <f t="shared" si="83"/>
        <v>1059.8525226390686</v>
      </c>
      <c r="Z2657" s="4">
        <v>12</v>
      </c>
      <c r="AA2657" s="26">
        <v>10.260389986093674</v>
      </c>
      <c r="AB2657" s="26">
        <v>513.01949930468368</v>
      </c>
    </row>
    <row r="2658" spans="1:28" x14ac:dyDescent="0.25">
      <c r="A2658" s="5" t="s">
        <v>1581</v>
      </c>
      <c r="B2658" s="6" t="s">
        <v>1150</v>
      </c>
      <c r="C2658" s="6" t="s">
        <v>1151</v>
      </c>
      <c r="D2658" s="5">
        <v>2005</v>
      </c>
      <c r="E2658" s="5">
        <v>11</v>
      </c>
      <c r="F2658" s="5">
        <v>47</v>
      </c>
      <c r="G2658" s="5">
        <v>96025</v>
      </c>
      <c r="H2658" s="5" t="s">
        <v>1152</v>
      </c>
      <c r="I2658" s="7">
        <v>2.1</v>
      </c>
      <c r="J2658" s="5">
        <v>60</v>
      </c>
      <c r="K2658" s="5">
        <v>15</v>
      </c>
      <c r="L2658" s="5">
        <v>25</v>
      </c>
      <c r="M2658" s="5">
        <v>15</v>
      </c>
      <c r="N2658" s="5">
        <v>2</v>
      </c>
      <c r="O2658" s="5">
        <v>45</v>
      </c>
      <c r="P2658" s="5">
        <v>75</v>
      </c>
      <c r="Q2658" s="5">
        <v>45</v>
      </c>
      <c r="R2658" s="5">
        <v>6</v>
      </c>
      <c r="T2658" s="4">
        <v>10260</v>
      </c>
      <c r="U2658" s="26">
        <f t="shared" si="82"/>
        <v>0</v>
      </c>
      <c r="V2658" s="26">
        <f t="shared" si="83"/>
        <v>0</v>
      </c>
      <c r="Z2658" s="4">
        <v>16</v>
      </c>
      <c r="AA2658" s="26">
        <v>97.732620662485758</v>
      </c>
      <c r="AB2658" s="26">
        <v>5863.9572397491456</v>
      </c>
    </row>
    <row r="2659" spans="1:28" x14ac:dyDescent="0.25">
      <c r="A2659" s="5" t="s">
        <v>2244</v>
      </c>
      <c r="B2659" s="6" t="s">
        <v>1683</v>
      </c>
      <c r="C2659" s="6" t="s">
        <v>1644</v>
      </c>
      <c r="D2659" s="5">
        <v>2010</v>
      </c>
      <c r="E2659" s="5">
        <v>6</v>
      </c>
      <c r="F2659" s="5">
        <v>44</v>
      </c>
      <c r="G2659" s="5">
        <v>95006</v>
      </c>
      <c r="H2659" s="5" t="s">
        <v>1645</v>
      </c>
      <c r="I2659" s="7">
        <v>3.9</v>
      </c>
      <c r="J2659" s="5">
        <v>40</v>
      </c>
      <c r="K2659" s="5">
        <v>16</v>
      </c>
      <c r="L2659" s="5">
        <v>15</v>
      </c>
      <c r="M2659" s="5">
        <v>16</v>
      </c>
      <c r="N2659" s="5">
        <v>10</v>
      </c>
      <c r="O2659" s="5">
        <v>48</v>
      </c>
      <c r="P2659" s="5">
        <v>45</v>
      </c>
      <c r="Q2659" s="5">
        <v>48</v>
      </c>
      <c r="R2659" s="5">
        <v>30</v>
      </c>
      <c r="T2659" s="4">
        <v>6840</v>
      </c>
      <c r="U2659" s="26">
        <f t="shared" si="82"/>
        <v>0</v>
      </c>
      <c r="V2659" s="26">
        <f t="shared" si="83"/>
        <v>0</v>
      </c>
      <c r="Z2659" s="4">
        <v>15</v>
      </c>
      <c r="AA2659" s="26">
        <v>51.911081502778707</v>
      </c>
      <c r="AB2659" s="26">
        <v>3114.6648901667222</v>
      </c>
    </row>
    <row r="2660" spans="1:28" x14ac:dyDescent="0.25">
      <c r="A2660" s="5" t="s">
        <v>2194</v>
      </c>
      <c r="B2660" s="6" t="s">
        <v>1660</v>
      </c>
      <c r="C2660" s="6" t="s">
        <v>1151</v>
      </c>
      <c r="D2660" s="5">
        <v>2006</v>
      </c>
      <c r="E2660" s="5">
        <v>10</v>
      </c>
      <c r="F2660" s="5">
        <v>42</v>
      </c>
      <c r="G2660" s="5">
        <v>93455</v>
      </c>
      <c r="H2660" s="5" t="s">
        <v>1645</v>
      </c>
      <c r="I2660" s="7">
        <v>7.9</v>
      </c>
      <c r="J2660" s="5">
        <v>67</v>
      </c>
      <c r="K2660" s="5">
        <v>12</v>
      </c>
      <c r="L2660" s="5">
        <v>25</v>
      </c>
      <c r="M2660" s="5">
        <v>16</v>
      </c>
      <c r="N2660" s="5">
        <v>4</v>
      </c>
      <c r="O2660" s="5">
        <v>36</v>
      </c>
      <c r="P2660" s="5">
        <v>75</v>
      </c>
      <c r="Q2660" s="5">
        <v>48</v>
      </c>
      <c r="R2660" s="5">
        <v>12</v>
      </c>
      <c r="T2660" s="4">
        <v>11457</v>
      </c>
      <c r="U2660" s="26">
        <f t="shared" si="82"/>
        <v>0</v>
      </c>
      <c r="V2660" s="26">
        <f t="shared" si="83"/>
        <v>0</v>
      </c>
      <c r="Z2660" s="4">
        <v>12</v>
      </c>
      <c r="AA2660" s="26">
        <v>23.085877468710766</v>
      </c>
      <c r="AB2660" s="26">
        <v>900.34922127971993</v>
      </c>
    </row>
    <row r="2661" spans="1:28" x14ac:dyDescent="0.25">
      <c r="A2661" s="5" t="s">
        <v>334</v>
      </c>
      <c r="B2661" s="6" t="s">
        <v>1730</v>
      </c>
      <c r="C2661" s="6" t="s">
        <v>1151</v>
      </c>
      <c r="D2661" s="5">
        <v>2007</v>
      </c>
      <c r="E2661" s="5">
        <v>9</v>
      </c>
      <c r="F2661" s="5">
        <v>43</v>
      </c>
      <c r="G2661" s="5">
        <v>95110</v>
      </c>
      <c r="H2661" s="5" t="s">
        <v>1370</v>
      </c>
      <c r="I2661" s="7">
        <v>6</v>
      </c>
      <c r="J2661" s="5">
        <v>26</v>
      </c>
      <c r="K2661" s="5">
        <v>10</v>
      </c>
      <c r="L2661" s="5">
        <v>10</v>
      </c>
      <c r="M2661" s="5">
        <v>18</v>
      </c>
      <c r="N2661" s="5">
        <v>20</v>
      </c>
      <c r="O2661" s="5">
        <v>30</v>
      </c>
      <c r="P2661" s="5">
        <v>30</v>
      </c>
      <c r="Q2661" s="5">
        <v>54</v>
      </c>
      <c r="R2661" s="5">
        <v>60</v>
      </c>
      <c r="T2661" s="4">
        <v>4524</v>
      </c>
      <c r="U2661" s="26">
        <f t="shared" si="82"/>
        <v>0</v>
      </c>
      <c r="V2661" s="26">
        <f t="shared" si="83"/>
        <v>0</v>
      </c>
      <c r="Z2661" s="4">
        <v>4</v>
      </c>
      <c r="AA2661" s="26">
        <v>4.9868258580832041</v>
      </c>
      <c r="AB2661" s="26">
        <v>194.48620846524497</v>
      </c>
    </row>
    <row r="2662" spans="1:28" x14ac:dyDescent="0.25">
      <c r="A2662" s="5" t="s">
        <v>3270</v>
      </c>
      <c r="B2662" s="6" t="s">
        <v>1643</v>
      </c>
      <c r="C2662" s="6" t="s">
        <v>1644</v>
      </c>
      <c r="D2662" s="5">
        <v>2002</v>
      </c>
      <c r="E2662" s="5">
        <v>14</v>
      </c>
      <c r="F2662" s="5">
        <v>30</v>
      </c>
      <c r="G2662" s="5">
        <v>92627</v>
      </c>
      <c r="H2662" s="5" t="s">
        <v>1370</v>
      </c>
      <c r="I2662" s="7">
        <v>3.8</v>
      </c>
      <c r="J2662" s="5">
        <v>40</v>
      </c>
      <c r="K2662" s="5">
        <v>4</v>
      </c>
      <c r="L2662" s="5">
        <v>4</v>
      </c>
      <c r="M2662" s="5">
        <v>20</v>
      </c>
      <c r="N2662" s="5">
        <v>30</v>
      </c>
      <c r="O2662" s="5">
        <v>12</v>
      </c>
      <c r="P2662" s="5">
        <v>12</v>
      </c>
      <c r="Q2662" s="5">
        <v>60</v>
      </c>
      <c r="R2662" s="5">
        <v>90</v>
      </c>
      <c r="T2662" s="4">
        <v>6960</v>
      </c>
      <c r="U2662" s="26">
        <f t="shared" si="82"/>
        <v>0</v>
      </c>
      <c r="V2662" s="26">
        <f t="shared" si="83"/>
        <v>0</v>
      </c>
      <c r="Z2662" s="4">
        <v>6</v>
      </c>
      <c r="AA2662" s="26">
        <v>16.316050936481183</v>
      </c>
      <c r="AB2662" s="26">
        <v>1060.5433108712768</v>
      </c>
    </row>
    <row r="2663" spans="1:28" x14ac:dyDescent="0.25">
      <c r="A2663" s="5" t="s">
        <v>2725</v>
      </c>
      <c r="B2663" s="6" t="s">
        <v>1643</v>
      </c>
      <c r="C2663" s="6" t="s">
        <v>1644</v>
      </c>
      <c r="D2663" s="5">
        <v>1994</v>
      </c>
      <c r="E2663" s="5">
        <v>22</v>
      </c>
      <c r="F2663" s="5">
        <v>37</v>
      </c>
      <c r="G2663" s="5">
        <v>91901</v>
      </c>
      <c r="H2663" s="5" t="s">
        <v>2097</v>
      </c>
      <c r="I2663" s="7">
        <v>5.9</v>
      </c>
      <c r="J2663" s="5">
        <v>49</v>
      </c>
      <c r="K2663" s="5">
        <v>14</v>
      </c>
      <c r="L2663" s="5">
        <v>12</v>
      </c>
      <c r="M2663" s="5">
        <v>16</v>
      </c>
      <c r="N2663" s="5">
        <v>16</v>
      </c>
      <c r="O2663" s="5">
        <v>42</v>
      </c>
      <c r="P2663" s="5">
        <v>36</v>
      </c>
      <c r="Q2663" s="5">
        <v>48</v>
      </c>
      <c r="R2663" s="5">
        <v>48</v>
      </c>
      <c r="T2663" s="4">
        <v>8526</v>
      </c>
      <c r="U2663" s="26">
        <f t="shared" si="82"/>
        <v>0</v>
      </c>
      <c r="V2663" s="26">
        <f t="shared" si="83"/>
        <v>0</v>
      </c>
      <c r="Z2663" s="4">
        <v>15</v>
      </c>
      <c r="AA2663" s="26">
        <v>19.466655563542012</v>
      </c>
      <c r="AB2663" s="26">
        <v>1576.7991006469031</v>
      </c>
    </row>
    <row r="2664" spans="1:28" x14ac:dyDescent="0.25">
      <c r="A2664" s="5" t="s">
        <v>3418</v>
      </c>
      <c r="B2664" s="6" t="s">
        <v>1643</v>
      </c>
      <c r="C2664" s="6" t="s">
        <v>1644</v>
      </c>
      <c r="D2664" s="5">
        <v>2012</v>
      </c>
      <c r="E2664" s="5">
        <v>4</v>
      </c>
      <c r="F2664" s="5">
        <v>33</v>
      </c>
      <c r="G2664" s="5">
        <v>92270</v>
      </c>
      <c r="H2664" s="5" t="s">
        <v>1370</v>
      </c>
      <c r="I2664" s="7">
        <v>4</v>
      </c>
      <c r="J2664" s="5">
        <v>7</v>
      </c>
      <c r="K2664" s="5">
        <v>3</v>
      </c>
      <c r="L2664" s="5">
        <v>13</v>
      </c>
      <c r="M2664" s="5">
        <v>31</v>
      </c>
      <c r="N2664" s="5">
        <v>12</v>
      </c>
      <c r="O2664" s="5">
        <v>9</v>
      </c>
      <c r="P2664" s="5">
        <v>39</v>
      </c>
      <c r="Q2664" s="5">
        <v>93</v>
      </c>
      <c r="R2664" s="5">
        <v>36</v>
      </c>
      <c r="T2664" s="4">
        <v>1239</v>
      </c>
      <c r="U2664" s="26">
        <f t="shared" si="82"/>
        <v>0</v>
      </c>
      <c r="V2664" s="26">
        <f t="shared" si="83"/>
        <v>0</v>
      </c>
      <c r="Z2664" s="4">
        <v>12</v>
      </c>
      <c r="AA2664" s="26">
        <v>17.955682475663931</v>
      </c>
      <c r="AB2664" s="26">
        <v>700.27161655089333</v>
      </c>
    </row>
    <row r="2665" spans="1:28" x14ac:dyDescent="0.25">
      <c r="A2665" s="5" t="s">
        <v>1666</v>
      </c>
      <c r="B2665" s="6" t="s">
        <v>1643</v>
      </c>
      <c r="C2665" s="6" t="s">
        <v>1644</v>
      </c>
      <c r="D2665" s="5">
        <v>2005</v>
      </c>
      <c r="E2665" s="5">
        <v>11</v>
      </c>
      <c r="F2665" s="5">
        <v>1</v>
      </c>
      <c r="G2665" s="5">
        <v>94577</v>
      </c>
      <c r="H2665" s="5" t="s">
        <v>1645</v>
      </c>
      <c r="I2665" s="7">
        <v>5.8</v>
      </c>
      <c r="J2665" s="5">
        <v>29</v>
      </c>
      <c r="K2665" s="5">
        <v>9</v>
      </c>
      <c r="L2665" s="5">
        <v>10</v>
      </c>
      <c r="M2665" s="5">
        <v>20</v>
      </c>
      <c r="N2665" s="5">
        <v>20</v>
      </c>
      <c r="O2665" s="5">
        <v>27</v>
      </c>
      <c r="P2665" s="5">
        <v>30</v>
      </c>
      <c r="Q2665" s="5">
        <v>60</v>
      </c>
      <c r="R2665" s="5">
        <v>60</v>
      </c>
      <c r="T2665" s="4">
        <v>5133</v>
      </c>
      <c r="U2665" s="26">
        <f t="shared" si="82"/>
        <v>0</v>
      </c>
      <c r="V2665" s="26">
        <f t="shared" si="83"/>
        <v>0</v>
      </c>
      <c r="Z2665" s="4">
        <v>5</v>
      </c>
      <c r="AA2665" s="26">
        <v>10.006787931870434</v>
      </c>
      <c r="AB2665" s="26">
        <v>410.27830520668783</v>
      </c>
    </row>
    <row r="2666" spans="1:28" x14ac:dyDescent="0.25">
      <c r="A2666" s="5" t="s">
        <v>1205</v>
      </c>
      <c r="B2666" s="6" t="s">
        <v>1150</v>
      </c>
      <c r="C2666" s="6" t="s">
        <v>1151</v>
      </c>
      <c r="D2666" s="5">
        <v>2008</v>
      </c>
      <c r="E2666" s="5">
        <v>8</v>
      </c>
      <c r="F2666" s="5">
        <v>9</v>
      </c>
      <c r="G2666" s="5">
        <v>95726</v>
      </c>
      <c r="H2666" s="5" t="s">
        <v>1152</v>
      </c>
      <c r="I2666" s="7">
        <v>4.2</v>
      </c>
      <c r="J2666" s="5">
        <v>70</v>
      </c>
      <c r="K2666" s="5">
        <v>12</v>
      </c>
      <c r="L2666" s="5">
        <v>31</v>
      </c>
      <c r="M2666" s="5">
        <v>12</v>
      </c>
      <c r="N2666" s="5">
        <v>5</v>
      </c>
      <c r="O2666" s="5">
        <v>36</v>
      </c>
      <c r="P2666" s="5">
        <v>93</v>
      </c>
      <c r="Q2666" s="5">
        <v>36</v>
      </c>
      <c r="R2666" s="5">
        <v>15</v>
      </c>
      <c r="T2666" s="4">
        <v>12600</v>
      </c>
      <c r="U2666" s="26">
        <f t="shared" si="82"/>
        <v>0</v>
      </c>
      <c r="V2666" s="26">
        <f t="shared" si="83"/>
        <v>0</v>
      </c>
      <c r="Z2666" s="4">
        <v>15</v>
      </c>
      <c r="AA2666" s="26">
        <v>49.315527427639772</v>
      </c>
      <c r="AB2666" s="26">
        <v>1972.6210971055909</v>
      </c>
    </row>
    <row r="2667" spans="1:28" x14ac:dyDescent="0.25">
      <c r="A2667" s="5" t="s">
        <v>1220</v>
      </c>
      <c r="B2667" s="6" t="s">
        <v>1150</v>
      </c>
      <c r="C2667" s="6" t="s">
        <v>1151</v>
      </c>
      <c r="D2667" s="5">
        <v>2001</v>
      </c>
      <c r="E2667" s="5">
        <v>15</v>
      </c>
      <c r="F2667" s="5">
        <v>15</v>
      </c>
      <c r="G2667" s="5">
        <v>93240</v>
      </c>
      <c r="H2667" s="5" t="s">
        <v>1152</v>
      </c>
      <c r="I2667" s="7">
        <v>5.9</v>
      </c>
      <c r="J2667" s="5">
        <v>50</v>
      </c>
      <c r="K2667" s="5">
        <v>20</v>
      </c>
      <c r="L2667" s="5">
        <v>10</v>
      </c>
      <c r="M2667" s="5">
        <v>20</v>
      </c>
      <c r="N2667" s="5">
        <v>10</v>
      </c>
      <c r="O2667" s="5">
        <v>60</v>
      </c>
      <c r="P2667" s="5">
        <v>30</v>
      </c>
      <c r="Q2667" s="5">
        <v>60</v>
      </c>
      <c r="R2667" s="5">
        <v>30</v>
      </c>
      <c r="T2667" s="4">
        <v>9000</v>
      </c>
      <c r="U2667" s="26">
        <f t="shared" si="82"/>
        <v>0</v>
      </c>
      <c r="V2667" s="26">
        <f t="shared" si="83"/>
        <v>0</v>
      </c>
      <c r="Z2667" s="4">
        <v>10</v>
      </c>
      <c r="AA2667" s="26">
        <v>8.9108267618905934</v>
      </c>
      <c r="AB2667" s="26">
        <v>80.197440857015337</v>
      </c>
    </row>
    <row r="2668" spans="1:28" x14ac:dyDescent="0.25">
      <c r="A2668" s="5" t="s">
        <v>1356</v>
      </c>
      <c r="B2668" s="6" t="s">
        <v>1150</v>
      </c>
      <c r="C2668" s="6" t="s">
        <v>1151</v>
      </c>
      <c r="D2668" s="5">
        <v>2003</v>
      </c>
      <c r="E2668" s="5">
        <v>13</v>
      </c>
      <c r="F2668" s="5">
        <v>30</v>
      </c>
      <c r="G2668" s="5">
        <v>92672</v>
      </c>
      <c r="H2668" s="5" t="s">
        <v>1152</v>
      </c>
      <c r="I2668" s="7">
        <v>2.1</v>
      </c>
      <c r="J2668" s="5">
        <v>30</v>
      </c>
      <c r="K2668" s="5">
        <v>10</v>
      </c>
      <c r="L2668" s="5">
        <v>10</v>
      </c>
      <c r="M2668" s="5">
        <v>20</v>
      </c>
      <c r="N2668" s="5">
        <v>20</v>
      </c>
      <c r="O2668" s="5">
        <v>30</v>
      </c>
      <c r="P2668" s="5">
        <v>30</v>
      </c>
      <c r="Q2668" s="5">
        <v>60</v>
      </c>
      <c r="R2668" s="5">
        <v>60</v>
      </c>
      <c r="T2668" s="4">
        <v>5400</v>
      </c>
      <c r="U2668" s="26">
        <f t="shared" si="82"/>
        <v>0</v>
      </c>
      <c r="V2668" s="26">
        <f t="shared" si="83"/>
        <v>0</v>
      </c>
      <c r="Z2668" s="4">
        <v>10</v>
      </c>
      <c r="AA2668" s="26">
        <v>11.456777265287904</v>
      </c>
      <c r="AB2668" s="26">
        <v>458.27109061151617</v>
      </c>
    </row>
    <row r="2669" spans="1:28" x14ac:dyDescent="0.25">
      <c r="A2669" s="5" t="s">
        <v>1392</v>
      </c>
      <c r="B2669" s="6" t="s">
        <v>1150</v>
      </c>
      <c r="C2669" s="6" t="s">
        <v>1151</v>
      </c>
      <c r="D2669" s="5">
        <v>2010</v>
      </c>
      <c r="E2669" s="5">
        <v>6</v>
      </c>
      <c r="F2669" s="5">
        <v>33</v>
      </c>
      <c r="G2669" s="5">
        <v>92878</v>
      </c>
      <c r="H2669" s="5" t="s">
        <v>1152</v>
      </c>
      <c r="I2669" s="7">
        <v>3.9</v>
      </c>
      <c r="J2669" s="5">
        <v>41</v>
      </c>
      <c r="K2669" s="5">
        <v>20</v>
      </c>
      <c r="L2669" s="5">
        <v>20</v>
      </c>
      <c r="M2669" s="5">
        <v>10</v>
      </c>
      <c r="N2669" s="5">
        <v>10</v>
      </c>
      <c r="O2669" s="5">
        <v>60</v>
      </c>
      <c r="P2669" s="5">
        <v>60</v>
      </c>
      <c r="Q2669" s="5">
        <v>30</v>
      </c>
      <c r="R2669" s="5">
        <v>30</v>
      </c>
      <c r="T2669" s="4">
        <v>7380</v>
      </c>
      <c r="U2669" s="26">
        <f t="shared" si="82"/>
        <v>0</v>
      </c>
      <c r="V2669" s="26">
        <f t="shared" si="83"/>
        <v>0</v>
      </c>
      <c r="Z2669" s="4">
        <v>10</v>
      </c>
      <c r="AA2669" s="26">
        <v>15.275703020383872</v>
      </c>
      <c r="AB2669" s="26">
        <v>381.89257550959678</v>
      </c>
    </row>
    <row r="2670" spans="1:28" x14ac:dyDescent="0.25">
      <c r="A2670" s="5" t="s">
        <v>1435</v>
      </c>
      <c r="B2670" s="6" t="s">
        <v>1150</v>
      </c>
      <c r="C2670" s="6" t="s">
        <v>1151</v>
      </c>
      <c r="D2670" s="5">
        <v>2002</v>
      </c>
      <c r="E2670" s="5">
        <v>14</v>
      </c>
      <c r="F2670" s="5">
        <v>36</v>
      </c>
      <c r="G2670" s="5">
        <v>91739</v>
      </c>
      <c r="H2670" s="5" t="s">
        <v>1152</v>
      </c>
      <c r="I2670" s="7">
        <v>2.5</v>
      </c>
      <c r="J2670" s="5">
        <v>25</v>
      </c>
      <c r="K2670" s="5">
        <v>5</v>
      </c>
      <c r="L2670" s="5">
        <v>30</v>
      </c>
      <c r="M2670" s="5">
        <v>20</v>
      </c>
      <c r="N2670" s="5">
        <v>5</v>
      </c>
      <c r="O2670" s="5">
        <v>15</v>
      </c>
      <c r="P2670" s="5">
        <v>90</v>
      </c>
      <c r="Q2670" s="5">
        <v>60</v>
      </c>
      <c r="R2670" s="5">
        <v>15</v>
      </c>
      <c r="T2670" s="4">
        <v>4500</v>
      </c>
      <c r="U2670" s="26">
        <f t="shared" si="82"/>
        <v>0</v>
      </c>
      <c r="V2670" s="26">
        <f t="shared" si="83"/>
        <v>0</v>
      </c>
      <c r="Z2670" s="4">
        <v>18</v>
      </c>
      <c r="AA2670" s="26">
        <v>15.769818199016955</v>
      </c>
      <c r="AB2670" s="26">
        <v>473.09454597050865</v>
      </c>
    </row>
    <row r="2671" spans="1:28" x14ac:dyDescent="0.25">
      <c r="A2671" s="5" t="s">
        <v>1467</v>
      </c>
      <c r="B2671" s="6" t="s">
        <v>1150</v>
      </c>
      <c r="C2671" s="6" t="s">
        <v>1151</v>
      </c>
      <c r="D2671" s="5">
        <v>2003</v>
      </c>
      <c r="E2671" s="5">
        <v>13</v>
      </c>
      <c r="F2671" s="5">
        <v>37</v>
      </c>
      <c r="G2671" s="5">
        <v>92109</v>
      </c>
      <c r="H2671" s="5" t="s">
        <v>1152</v>
      </c>
      <c r="I2671" s="7">
        <v>3.9</v>
      </c>
      <c r="J2671" s="5">
        <v>59</v>
      </c>
      <c r="K2671" s="5">
        <v>15</v>
      </c>
      <c r="L2671" s="5">
        <v>12</v>
      </c>
      <c r="M2671" s="5">
        <v>13</v>
      </c>
      <c r="N2671" s="5">
        <v>20</v>
      </c>
      <c r="O2671" s="5">
        <v>45</v>
      </c>
      <c r="P2671" s="5">
        <v>36</v>
      </c>
      <c r="Q2671" s="5">
        <v>39</v>
      </c>
      <c r="R2671" s="5">
        <v>60</v>
      </c>
      <c r="T2671" s="4">
        <v>10620</v>
      </c>
      <c r="U2671" s="26">
        <f t="shared" si="82"/>
        <v>0</v>
      </c>
      <c r="V2671" s="26">
        <f t="shared" si="83"/>
        <v>0</v>
      </c>
      <c r="Z2671" s="4">
        <v>13</v>
      </c>
      <c r="AA2671" s="26">
        <v>77.250300409789745</v>
      </c>
      <c r="AB2671" s="26">
        <v>1545.0060081957949</v>
      </c>
    </row>
    <row r="2672" spans="1:28" x14ac:dyDescent="0.25">
      <c r="A2672" s="5" t="s">
        <v>3262</v>
      </c>
      <c r="B2672" s="6" t="s">
        <v>1643</v>
      </c>
      <c r="C2672" s="6" t="s">
        <v>1644</v>
      </c>
      <c r="D2672" s="5">
        <v>2011</v>
      </c>
      <c r="E2672" s="5">
        <v>5</v>
      </c>
      <c r="F2672" s="5">
        <v>29</v>
      </c>
      <c r="G2672" s="5">
        <v>95602</v>
      </c>
      <c r="H2672" s="5" t="s">
        <v>1370</v>
      </c>
      <c r="I2672" s="7">
        <v>4</v>
      </c>
      <c r="J2672" s="5">
        <v>8</v>
      </c>
      <c r="K2672" s="5">
        <v>10</v>
      </c>
      <c r="L2672" s="5">
        <v>30</v>
      </c>
      <c r="M2672" s="5">
        <v>15</v>
      </c>
      <c r="N2672" s="5">
        <v>5</v>
      </c>
      <c r="O2672" s="5">
        <v>30</v>
      </c>
      <c r="P2672" s="5">
        <v>90</v>
      </c>
      <c r="Q2672" s="5">
        <v>45</v>
      </c>
      <c r="R2672" s="5">
        <v>15</v>
      </c>
      <c r="T2672" s="4">
        <v>1440</v>
      </c>
      <c r="U2672" s="26">
        <f t="shared" si="82"/>
        <v>0</v>
      </c>
      <c r="V2672" s="26">
        <f t="shared" si="83"/>
        <v>0</v>
      </c>
      <c r="Z2672" s="4">
        <v>9</v>
      </c>
      <c r="AA2672" s="26">
        <v>24.098657046745103</v>
      </c>
      <c r="AB2672" s="26">
        <v>963.94628186980412</v>
      </c>
    </row>
    <row r="2673" spans="1:28" x14ac:dyDescent="0.25">
      <c r="A2673" s="5" t="s">
        <v>3245</v>
      </c>
      <c r="B2673" s="6" t="s">
        <v>1643</v>
      </c>
      <c r="C2673" s="6" t="s">
        <v>1644</v>
      </c>
      <c r="D2673" s="5">
        <v>2008</v>
      </c>
      <c r="E2673" s="5">
        <v>8</v>
      </c>
      <c r="F2673" s="5">
        <v>27</v>
      </c>
      <c r="G2673" s="5">
        <v>93924</v>
      </c>
      <c r="H2673" s="5" t="s">
        <v>1370</v>
      </c>
      <c r="I2673" s="7">
        <v>1</v>
      </c>
      <c r="J2673" s="5">
        <v>20</v>
      </c>
      <c r="K2673" s="5">
        <v>15</v>
      </c>
      <c r="L2673" s="5">
        <v>15</v>
      </c>
      <c r="M2673" s="5">
        <v>15</v>
      </c>
      <c r="N2673" s="5">
        <v>15</v>
      </c>
      <c r="O2673" s="5">
        <v>45</v>
      </c>
      <c r="P2673" s="5">
        <v>45</v>
      </c>
      <c r="Q2673" s="5">
        <v>45</v>
      </c>
      <c r="R2673" s="5">
        <v>45</v>
      </c>
      <c r="T2673" s="4">
        <v>3600</v>
      </c>
      <c r="U2673" s="26">
        <f t="shared" si="82"/>
        <v>0</v>
      </c>
      <c r="V2673" s="26">
        <f t="shared" si="83"/>
        <v>0</v>
      </c>
      <c r="Z2673" s="4">
        <v>14</v>
      </c>
      <c r="AA2673" s="26">
        <v>69.799302276435711</v>
      </c>
      <c r="AB2673" s="26">
        <v>3140.9686024396069</v>
      </c>
    </row>
    <row r="2674" spans="1:28" x14ac:dyDescent="0.25">
      <c r="A2674" s="5" t="s">
        <v>1665</v>
      </c>
      <c r="B2674" s="6" t="s">
        <v>1643</v>
      </c>
      <c r="C2674" s="6" t="s">
        <v>1644</v>
      </c>
      <c r="D2674" s="5">
        <v>2006</v>
      </c>
      <c r="E2674" s="5">
        <v>10</v>
      </c>
      <c r="F2674" s="5">
        <v>1</v>
      </c>
      <c r="G2674" s="5">
        <v>94551</v>
      </c>
      <c r="H2674" s="5" t="s">
        <v>1645</v>
      </c>
      <c r="I2674" s="7">
        <v>3.9</v>
      </c>
      <c r="J2674" s="5">
        <v>20</v>
      </c>
      <c r="K2674" s="5">
        <v>15</v>
      </c>
      <c r="L2674" s="5">
        <v>11</v>
      </c>
      <c r="M2674" s="5">
        <v>22</v>
      </c>
      <c r="N2674" s="5">
        <v>12</v>
      </c>
      <c r="O2674" s="5">
        <v>45</v>
      </c>
      <c r="P2674" s="5">
        <v>33</v>
      </c>
      <c r="Q2674" s="5">
        <v>66</v>
      </c>
      <c r="R2674" s="5">
        <v>36</v>
      </c>
      <c r="T2674" s="4">
        <v>3600</v>
      </c>
      <c r="U2674" s="26">
        <f t="shared" si="82"/>
        <v>0</v>
      </c>
      <c r="V2674" s="26">
        <f t="shared" si="83"/>
        <v>0</v>
      </c>
      <c r="Z2674" s="4">
        <v>13</v>
      </c>
      <c r="AA2674" s="26">
        <v>7.7250300409789752</v>
      </c>
      <c r="AB2674" s="26">
        <v>162.22563086055848</v>
      </c>
    </row>
    <row r="2675" spans="1:28" x14ac:dyDescent="0.25">
      <c r="A2675" s="5" t="s">
        <v>2080</v>
      </c>
      <c r="B2675" s="6" t="s">
        <v>1660</v>
      </c>
      <c r="C2675" s="6" t="s">
        <v>1151</v>
      </c>
      <c r="D2675" s="5">
        <v>2004</v>
      </c>
      <c r="E2675" s="5">
        <v>12</v>
      </c>
      <c r="F2675" s="5">
        <v>37</v>
      </c>
      <c r="G2675" s="5">
        <v>92019</v>
      </c>
      <c r="H2675" s="5" t="s">
        <v>1645</v>
      </c>
      <c r="I2675" s="7">
        <v>6</v>
      </c>
      <c r="J2675" s="5">
        <v>30</v>
      </c>
      <c r="K2675" s="5">
        <v>20</v>
      </c>
      <c r="L2675" s="5">
        <v>10</v>
      </c>
      <c r="M2675" s="5">
        <v>10</v>
      </c>
      <c r="N2675" s="5">
        <v>20</v>
      </c>
      <c r="O2675" s="5">
        <v>60</v>
      </c>
      <c r="P2675" s="5">
        <v>30</v>
      </c>
      <c r="Q2675" s="5">
        <v>30</v>
      </c>
      <c r="R2675" s="5">
        <v>60</v>
      </c>
      <c r="T2675" s="4">
        <v>5400</v>
      </c>
      <c r="U2675" s="26">
        <f t="shared" si="82"/>
        <v>0</v>
      </c>
      <c r="V2675" s="26">
        <f t="shared" si="83"/>
        <v>0</v>
      </c>
      <c r="Z2675" s="4">
        <v>14</v>
      </c>
      <c r="AA2675" s="26">
        <v>6.462898358929233</v>
      </c>
      <c r="AB2675" s="26">
        <v>64.628983589292332</v>
      </c>
    </row>
    <row r="2676" spans="1:28" x14ac:dyDescent="0.25">
      <c r="A2676" s="5" t="s">
        <v>22</v>
      </c>
      <c r="B2676" s="6" t="s">
        <v>1643</v>
      </c>
      <c r="C2676" s="6" t="s">
        <v>1644</v>
      </c>
      <c r="D2676" s="5">
        <v>2004</v>
      </c>
      <c r="E2676" s="5">
        <v>12</v>
      </c>
      <c r="F2676" s="5">
        <v>34</v>
      </c>
      <c r="G2676" s="5">
        <v>95670</v>
      </c>
      <c r="H2676" s="5" t="s">
        <v>1370</v>
      </c>
      <c r="I2676" s="7">
        <v>5.8</v>
      </c>
      <c r="J2676" s="5">
        <v>36</v>
      </c>
      <c r="K2676" s="5">
        <v>20</v>
      </c>
      <c r="L2676" s="5">
        <v>5</v>
      </c>
      <c r="M2676" s="5">
        <v>20</v>
      </c>
      <c r="N2676" s="5">
        <v>15</v>
      </c>
      <c r="O2676" s="5">
        <v>60</v>
      </c>
      <c r="P2676" s="5">
        <v>15</v>
      </c>
      <c r="Q2676" s="5">
        <v>60</v>
      </c>
      <c r="R2676" s="5">
        <v>45</v>
      </c>
      <c r="T2676" s="4">
        <v>6480</v>
      </c>
      <c r="U2676" s="26">
        <f t="shared" si="82"/>
        <v>0</v>
      </c>
      <c r="V2676" s="26">
        <f t="shared" si="83"/>
        <v>0</v>
      </c>
      <c r="Z2676" s="4">
        <v>16</v>
      </c>
      <c r="AA2676" s="26">
        <v>15.637219305997721</v>
      </c>
      <c r="AB2676" s="26">
        <v>375.29326334394534</v>
      </c>
    </row>
    <row r="2677" spans="1:28" x14ac:dyDescent="0.25">
      <c r="A2677" s="5" t="s">
        <v>58</v>
      </c>
      <c r="B2677" s="6" t="s">
        <v>1643</v>
      </c>
      <c r="C2677" s="6" t="s">
        <v>1644</v>
      </c>
      <c r="D2677" s="5">
        <v>2004</v>
      </c>
      <c r="E2677" s="5">
        <v>12</v>
      </c>
      <c r="F2677" s="5">
        <v>36</v>
      </c>
      <c r="G2677" s="5">
        <v>92407</v>
      </c>
      <c r="H2677" s="5" t="s">
        <v>1370</v>
      </c>
      <c r="I2677" s="7">
        <v>10.199999999999999</v>
      </c>
      <c r="J2677" s="5">
        <v>100</v>
      </c>
      <c r="K2677" s="5">
        <v>10</v>
      </c>
      <c r="L2677" s="5">
        <v>0</v>
      </c>
      <c r="M2677" s="5">
        <v>25</v>
      </c>
      <c r="N2677" s="5">
        <v>25</v>
      </c>
      <c r="O2677" s="5">
        <v>30</v>
      </c>
      <c r="P2677" s="5">
        <v>0</v>
      </c>
      <c r="Q2677" s="5">
        <v>75</v>
      </c>
      <c r="R2677" s="5">
        <v>75</v>
      </c>
      <c r="T2677" s="4">
        <v>18000</v>
      </c>
      <c r="U2677" s="26">
        <f t="shared" si="82"/>
        <v>0</v>
      </c>
      <c r="V2677" s="26">
        <f t="shared" si="83"/>
        <v>0</v>
      </c>
      <c r="Z2677" s="4">
        <v>9</v>
      </c>
      <c r="AA2677" s="26">
        <v>41.855562239083596</v>
      </c>
      <c r="AB2677" s="26">
        <v>2553.1892965840993</v>
      </c>
    </row>
    <row r="2678" spans="1:28" x14ac:dyDescent="0.25">
      <c r="A2678" s="5" t="s">
        <v>380</v>
      </c>
      <c r="B2678" s="6" t="s">
        <v>1660</v>
      </c>
      <c r="C2678" s="6" t="s">
        <v>1151</v>
      </c>
      <c r="D2678" s="5">
        <v>2003</v>
      </c>
      <c r="E2678" s="5">
        <v>13</v>
      </c>
      <c r="F2678" s="5">
        <v>44</v>
      </c>
      <c r="G2678" s="5">
        <v>95003</v>
      </c>
      <c r="H2678" s="5" t="s">
        <v>1370</v>
      </c>
      <c r="I2678" s="7">
        <v>5.8</v>
      </c>
      <c r="J2678" s="5">
        <v>20</v>
      </c>
      <c r="K2678" s="5">
        <v>10</v>
      </c>
      <c r="L2678" s="5">
        <v>15</v>
      </c>
      <c r="M2678" s="5">
        <v>20</v>
      </c>
      <c r="N2678" s="5">
        <v>15</v>
      </c>
      <c r="O2678" s="5">
        <v>30</v>
      </c>
      <c r="P2678" s="5">
        <v>45</v>
      </c>
      <c r="Q2678" s="5">
        <v>60</v>
      </c>
      <c r="R2678" s="5">
        <v>45</v>
      </c>
      <c r="T2678" s="4">
        <v>3600</v>
      </c>
      <c r="U2678" s="26">
        <f t="shared" si="82"/>
        <v>0</v>
      </c>
      <c r="V2678" s="26">
        <f t="shared" si="83"/>
        <v>0</v>
      </c>
      <c r="Z2678" s="4">
        <v>12</v>
      </c>
      <c r="AA2678" s="26">
        <v>10.260389986093674</v>
      </c>
      <c r="AB2678" s="26">
        <v>513.01949930468368</v>
      </c>
    </row>
    <row r="2679" spans="1:28" x14ac:dyDescent="0.25">
      <c r="A2679" s="5" t="s">
        <v>2879</v>
      </c>
      <c r="B2679" s="6" t="s">
        <v>1643</v>
      </c>
      <c r="C2679" s="6" t="s">
        <v>1644</v>
      </c>
      <c r="D2679" s="5">
        <v>1993</v>
      </c>
      <c r="E2679" s="5">
        <v>23</v>
      </c>
      <c r="F2679" s="5">
        <v>56</v>
      </c>
      <c r="G2679" s="5">
        <v>91360</v>
      </c>
      <c r="H2679" s="5" t="s">
        <v>2097</v>
      </c>
      <c r="I2679" s="7">
        <v>6</v>
      </c>
      <c r="J2679" s="5">
        <v>49</v>
      </c>
      <c r="K2679" s="5">
        <v>20</v>
      </c>
      <c r="L2679" s="5">
        <v>5</v>
      </c>
      <c r="M2679" s="5">
        <v>15</v>
      </c>
      <c r="N2679" s="5">
        <v>20</v>
      </c>
      <c r="O2679" s="5">
        <v>60</v>
      </c>
      <c r="P2679" s="5">
        <v>15</v>
      </c>
      <c r="Q2679" s="5">
        <v>45</v>
      </c>
      <c r="R2679" s="5">
        <v>60</v>
      </c>
      <c r="T2679" s="4">
        <v>8820</v>
      </c>
      <c r="U2679" s="26">
        <f t="shared" si="82"/>
        <v>0</v>
      </c>
      <c r="V2679" s="26">
        <f t="shared" si="83"/>
        <v>0</v>
      </c>
      <c r="Z2679" s="4">
        <v>15</v>
      </c>
      <c r="AA2679" s="26">
        <v>12.977770375694677</v>
      </c>
      <c r="AB2679" s="26">
        <v>519.11081502778711</v>
      </c>
    </row>
    <row r="2680" spans="1:28" x14ac:dyDescent="0.25">
      <c r="A2680" s="5" t="s">
        <v>1614</v>
      </c>
      <c r="B2680" s="6" t="s">
        <v>1150</v>
      </c>
      <c r="C2680" s="6" t="s">
        <v>1151</v>
      </c>
      <c r="D2680" s="5">
        <v>2012</v>
      </c>
      <c r="E2680" s="5">
        <v>4</v>
      </c>
      <c r="F2680" s="5">
        <v>54</v>
      </c>
      <c r="G2680" s="5">
        <v>93257</v>
      </c>
      <c r="H2680" s="5" t="s">
        <v>1152</v>
      </c>
      <c r="I2680" s="7">
        <v>0.2</v>
      </c>
      <c r="J2680" s="5">
        <v>1</v>
      </c>
      <c r="K2680" s="5">
        <v>20</v>
      </c>
      <c r="L2680" s="5">
        <v>31</v>
      </c>
      <c r="M2680" s="5">
        <v>10</v>
      </c>
      <c r="N2680" s="5">
        <v>0</v>
      </c>
      <c r="O2680" s="5">
        <v>60</v>
      </c>
      <c r="P2680" s="5">
        <v>93</v>
      </c>
      <c r="Q2680" s="5">
        <v>30</v>
      </c>
      <c r="R2680" s="5">
        <v>0</v>
      </c>
      <c r="T2680" s="4">
        <v>183</v>
      </c>
      <c r="U2680" s="26">
        <f t="shared" si="82"/>
        <v>0</v>
      </c>
      <c r="V2680" s="26">
        <f t="shared" si="83"/>
        <v>0</v>
      </c>
      <c r="Z2680" s="4">
        <v>16</v>
      </c>
      <c r="AA2680" s="26">
        <v>7.8186096529988607</v>
      </c>
      <c r="AB2680" s="26">
        <v>195.46524132497152</v>
      </c>
    </row>
    <row r="2681" spans="1:28" x14ac:dyDescent="0.25">
      <c r="A2681" s="5" t="s">
        <v>445</v>
      </c>
      <c r="B2681" s="6" t="s">
        <v>1643</v>
      </c>
      <c r="C2681" s="6" t="s">
        <v>1644</v>
      </c>
      <c r="D2681" s="5">
        <v>2008</v>
      </c>
      <c r="E2681" s="5">
        <v>8</v>
      </c>
      <c r="F2681" s="5">
        <v>51</v>
      </c>
      <c r="G2681" s="5">
        <v>95991</v>
      </c>
      <c r="H2681" s="5" t="s">
        <v>1370</v>
      </c>
      <c r="I2681" s="7">
        <v>5.9</v>
      </c>
      <c r="J2681" s="5">
        <v>40</v>
      </c>
      <c r="K2681" s="5">
        <v>20</v>
      </c>
      <c r="L2681" s="5">
        <v>31</v>
      </c>
      <c r="M2681" s="5">
        <v>10</v>
      </c>
      <c r="N2681" s="5">
        <v>0</v>
      </c>
      <c r="O2681" s="5">
        <v>60</v>
      </c>
      <c r="P2681" s="5">
        <v>93</v>
      </c>
      <c r="Q2681" s="5">
        <v>30</v>
      </c>
      <c r="R2681" s="5">
        <v>0</v>
      </c>
      <c r="T2681" s="4">
        <v>7320</v>
      </c>
      <c r="U2681" s="26">
        <f t="shared" si="82"/>
        <v>0</v>
      </c>
      <c r="V2681" s="26">
        <f t="shared" si="83"/>
        <v>0</v>
      </c>
      <c r="Z2681" s="4">
        <v>16</v>
      </c>
      <c r="AA2681" s="26">
        <v>16.940320914830863</v>
      </c>
      <c r="AB2681" s="26">
        <v>677.61283659323453</v>
      </c>
    </row>
    <row r="2682" spans="1:28" x14ac:dyDescent="0.25">
      <c r="A2682" s="5" t="s">
        <v>2053</v>
      </c>
      <c r="B2682" s="6" t="s">
        <v>1643</v>
      </c>
      <c r="C2682" s="6" t="s">
        <v>1644</v>
      </c>
      <c r="D2682" s="5">
        <v>2005</v>
      </c>
      <c r="E2682" s="5">
        <v>11</v>
      </c>
      <c r="F2682" s="5">
        <v>36</v>
      </c>
      <c r="G2682" s="5">
        <v>92399</v>
      </c>
      <c r="H2682" s="5" t="s">
        <v>1645</v>
      </c>
      <c r="I2682" s="7">
        <v>2.8</v>
      </c>
      <c r="J2682" s="5">
        <v>4</v>
      </c>
      <c r="K2682" s="5">
        <v>14</v>
      </c>
      <c r="L2682" s="5">
        <v>9</v>
      </c>
      <c r="M2682" s="5">
        <v>19</v>
      </c>
      <c r="N2682" s="5">
        <v>19</v>
      </c>
      <c r="O2682" s="5">
        <v>42</v>
      </c>
      <c r="P2682" s="5">
        <v>27</v>
      </c>
      <c r="Q2682" s="5">
        <v>57</v>
      </c>
      <c r="R2682" s="5">
        <v>57</v>
      </c>
      <c r="T2682" s="4">
        <v>732</v>
      </c>
      <c r="U2682" s="26">
        <f t="shared" si="82"/>
        <v>0</v>
      </c>
      <c r="V2682" s="26">
        <f t="shared" si="83"/>
        <v>0</v>
      </c>
      <c r="Z2682" s="4">
        <v>14</v>
      </c>
      <c r="AA2682" s="26">
        <v>23.266434092145239</v>
      </c>
      <c r="AB2682" s="26">
        <v>2326.6434092145241</v>
      </c>
    </row>
    <row r="2683" spans="1:28" x14ac:dyDescent="0.25">
      <c r="A2683" s="5" t="s">
        <v>3232</v>
      </c>
      <c r="B2683" s="6" t="s">
        <v>1643</v>
      </c>
      <c r="C2683" s="6" t="s">
        <v>1644</v>
      </c>
      <c r="D2683" s="5">
        <v>2004</v>
      </c>
      <c r="E2683" s="5">
        <v>12</v>
      </c>
      <c r="F2683" s="5">
        <v>23</v>
      </c>
      <c r="G2683" s="5">
        <v>95454</v>
      </c>
      <c r="H2683" s="5" t="s">
        <v>1370</v>
      </c>
      <c r="I2683" s="7">
        <v>5.6</v>
      </c>
      <c r="J2683" s="5">
        <v>100</v>
      </c>
      <c r="K2683" s="5">
        <v>20</v>
      </c>
      <c r="L2683" s="5">
        <v>20</v>
      </c>
      <c r="M2683" s="5">
        <v>20</v>
      </c>
      <c r="N2683" s="5">
        <v>1</v>
      </c>
      <c r="O2683" s="5">
        <v>60</v>
      </c>
      <c r="P2683" s="5">
        <v>60</v>
      </c>
      <c r="Q2683" s="5">
        <v>60</v>
      </c>
      <c r="R2683" s="5">
        <v>3</v>
      </c>
      <c r="T2683" s="4">
        <v>18300</v>
      </c>
      <c r="U2683" s="26">
        <f t="shared" si="82"/>
        <v>0</v>
      </c>
      <c r="V2683" s="26">
        <f t="shared" si="83"/>
        <v>0</v>
      </c>
      <c r="Z2683" s="4">
        <v>13</v>
      </c>
      <c r="AA2683" s="26">
        <v>9.0125350478088038</v>
      </c>
      <c r="AB2683" s="26">
        <v>270.37605143426413</v>
      </c>
    </row>
    <row r="2684" spans="1:28" x14ac:dyDescent="0.25">
      <c r="A2684" s="5" t="s">
        <v>1331</v>
      </c>
      <c r="B2684" s="6" t="s">
        <v>1150</v>
      </c>
      <c r="C2684" s="6" t="s">
        <v>1151</v>
      </c>
      <c r="D2684" s="5">
        <v>2004</v>
      </c>
      <c r="E2684" s="5">
        <v>12</v>
      </c>
      <c r="F2684" s="5">
        <v>29</v>
      </c>
      <c r="G2684" s="5">
        <v>96161</v>
      </c>
      <c r="H2684" s="5" t="s">
        <v>1152</v>
      </c>
      <c r="I2684" s="7">
        <v>4.5</v>
      </c>
      <c r="J2684" s="5">
        <v>28</v>
      </c>
      <c r="K2684" s="5">
        <v>12</v>
      </c>
      <c r="L2684" s="5">
        <v>24</v>
      </c>
      <c r="M2684" s="5">
        <v>16</v>
      </c>
      <c r="N2684" s="5">
        <v>10</v>
      </c>
      <c r="O2684" s="5">
        <v>36</v>
      </c>
      <c r="P2684" s="5">
        <v>72</v>
      </c>
      <c r="Q2684" s="5">
        <v>48</v>
      </c>
      <c r="R2684" s="5">
        <v>30</v>
      </c>
      <c r="T2684" s="4">
        <v>5208</v>
      </c>
      <c r="U2684" s="26">
        <f t="shared" si="82"/>
        <v>0</v>
      </c>
      <c r="V2684" s="26">
        <f t="shared" si="83"/>
        <v>0</v>
      </c>
      <c r="Z2684" s="4">
        <v>10</v>
      </c>
      <c r="AA2684" s="26">
        <v>20.367604027178498</v>
      </c>
      <c r="AB2684" s="26">
        <v>1059.1154094132819</v>
      </c>
    </row>
    <row r="2685" spans="1:28" x14ac:dyDescent="0.25">
      <c r="A2685" s="5" t="s">
        <v>1335</v>
      </c>
      <c r="B2685" s="6" t="s">
        <v>1150</v>
      </c>
      <c r="C2685" s="6" t="s">
        <v>1151</v>
      </c>
      <c r="D2685" s="5">
        <v>2003</v>
      </c>
      <c r="E2685" s="5">
        <v>13</v>
      </c>
      <c r="F2685" s="5">
        <v>30</v>
      </c>
      <c r="G2685" s="5">
        <v>92807</v>
      </c>
      <c r="H2685" s="5" t="s">
        <v>1152</v>
      </c>
      <c r="I2685" s="7">
        <v>1.7</v>
      </c>
      <c r="J2685" s="5">
        <v>14</v>
      </c>
      <c r="K2685" s="5">
        <v>20</v>
      </c>
      <c r="L2685" s="5">
        <v>30</v>
      </c>
      <c r="M2685" s="5">
        <v>12</v>
      </c>
      <c r="N2685" s="5">
        <v>0</v>
      </c>
      <c r="O2685" s="5">
        <v>60</v>
      </c>
      <c r="P2685" s="5">
        <v>90</v>
      </c>
      <c r="Q2685" s="5">
        <v>36</v>
      </c>
      <c r="R2685" s="5">
        <v>0</v>
      </c>
      <c r="T2685" s="4">
        <v>2604</v>
      </c>
      <c r="U2685" s="26">
        <f t="shared" si="82"/>
        <v>0</v>
      </c>
      <c r="V2685" s="26">
        <f t="shared" si="83"/>
        <v>0</v>
      </c>
      <c r="Z2685" s="4">
        <v>9</v>
      </c>
      <c r="AA2685" s="26">
        <v>12.683503708813213</v>
      </c>
      <c r="AB2685" s="26">
        <v>507.3401483525285</v>
      </c>
    </row>
    <row r="2686" spans="1:28" x14ac:dyDescent="0.25">
      <c r="A2686" s="5" t="s">
        <v>1423</v>
      </c>
      <c r="B2686" s="6" t="s">
        <v>1150</v>
      </c>
      <c r="C2686" s="6" t="s">
        <v>1151</v>
      </c>
      <c r="D2686" s="5">
        <v>2007</v>
      </c>
      <c r="E2686" s="5">
        <v>9</v>
      </c>
      <c r="F2686" s="5">
        <v>34</v>
      </c>
      <c r="G2686" s="5">
        <v>95660</v>
      </c>
      <c r="H2686" s="5" t="s">
        <v>1152</v>
      </c>
      <c r="I2686" s="7">
        <v>3.9</v>
      </c>
      <c r="J2686" s="5">
        <v>30</v>
      </c>
      <c r="K2686" s="5">
        <v>0</v>
      </c>
      <c r="L2686" s="5">
        <v>31</v>
      </c>
      <c r="M2686" s="5">
        <v>31</v>
      </c>
      <c r="N2686" s="5">
        <v>0</v>
      </c>
      <c r="O2686" s="5">
        <v>0</v>
      </c>
      <c r="P2686" s="5">
        <v>93</v>
      </c>
      <c r="Q2686" s="5">
        <v>93</v>
      </c>
      <c r="R2686" s="5">
        <v>0</v>
      </c>
      <c r="T2686" s="4">
        <v>5580</v>
      </c>
      <c r="U2686" s="26">
        <f t="shared" si="82"/>
        <v>0</v>
      </c>
      <c r="V2686" s="26">
        <f t="shared" si="83"/>
        <v>0</v>
      </c>
      <c r="Z2686" s="4">
        <v>10</v>
      </c>
      <c r="AA2686" s="26">
        <v>25.459505033973123</v>
      </c>
      <c r="AB2686" s="26">
        <v>992.92069632495179</v>
      </c>
    </row>
    <row r="2687" spans="1:28" x14ac:dyDescent="0.25">
      <c r="A2687" s="5" t="s">
        <v>1526</v>
      </c>
      <c r="B2687" s="6" t="s">
        <v>1150</v>
      </c>
      <c r="C2687" s="6" t="s">
        <v>1151</v>
      </c>
      <c r="D2687" s="5">
        <v>2009</v>
      </c>
      <c r="E2687" s="5">
        <v>7</v>
      </c>
      <c r="F2687" s="5">
        <v>41</v>
      </c>
      <c r="G2687" s="5">
        <v>94061</v>
      </c>
      <c r="H2687" s="5" t="s">
        <v>1152</v>
      </c>
      <c r="I2687" s="7">
        <v>4.7</v>
      </c>
      <c r="J2687" s="5">
        <v>60</v>
      </c>
      <c r="K2687" s="5">
        <v>18</v>
      </c>
      <c r="L2687" s="5">
        <v>14</v>
      </c>
      <c r="M2687" s="5">
        <v>18</v>
      </c>
      <c r="N2687" s="5">
        <v>12</v>
      </c>
      <c r="O2687" s="5">
        <v>54</v>
      </c>
      <c r="P2687" s="5">
        <v>42</v>
      </c>
      <c r="Q2687" s="5">
        <v>54</v>
      </c>
      <c r="R2687" s="5">
        <v>36</v>
      </c>
      <c r="T2687" s="4">
        <v>11160</v>
      </c>
      <c r="U2687" s="26">
        <f t="shared" si="82"/>
        <v>0</v>
      </c>
      <c r="V2687" s="26">
        <f t="shared" si="83"/>
        <v>0</v>
      </c>
      <c r="Z2687" s="4">
        <v>9</v>
      </c>
      <c r="AA2687" s="26">
        <v>38.050511126439638</v>
      </c>
      <c r="AB2687" s="26">
        <v>684.90920027591346</v>
      </c>
    </row>
    <row r="2688" spans="1:28" x14ac:dyDescent="0.25">
      <c r="A2688" s="5" t="s">
        <v>1540</v>
      </c>
      <c r="B2688" s="6" t="s">
        <v>1150</v>
      </c>
      <c r="C2688" s="6" t="s">
        <v>1151</v>
      </c>
      <c r="D2688" s="5">
        <v>2006</v>
      </c>
      <c r="E2688" s="5">
        <v>10</v>
      </c>
      <c r="F2688" s="5">
        <v>42</v>
      </c>
      <c r="G2688" s="5">
        <v>93463</v>
      </c>
      <c r="H2688" s="5" t="s">
        <v>1152</v>
      </c>
      <c r="I2688" s="7">
        <v>0.4</v>
      </c>
      <c r="J2688" s="5">
        <v>9</v>
      </c>
      <c r="K2688" s="5">
        <v>15</v>
      </c>
      <c r="L2688" s="5">
        <v>12</v>
      </c>
      <c r="M2688" s="5">
        <v>15</v>
      </c>
      <c r="N2688" s="5">
        <v>20</v>
      </c>
      <c r="O2688" s="5">
        <v>45</v>
      </c>
      <c r="P2688" s="5">
        <v>36</v>
      </c>
      <c r="Q2688" s="5">
        <v>45</v>
      </c>
      <c r="R2688" s="5">
        <v>60</v>
      </c>
      <c r="T2688" s="4">
        <v>1674</v>
      </c>
      <c r="U2688" s="26">
        <f t="shared" si="82"/>
        <v>0</v>
      </c>
      <c r="V2688" s="26">
        <f t="shared" si="83"/>
        <v>0</v>
      </c>
      <c r="Z2688" s="4">
        <v>8</v>
      </c>
      <c r="AA2688" s="26">
        <v>10.110628723641543</v>
      </c>
      <c r="AB2688" s="26">
        <v>404.4251489456617</v>
      </c>
    </row>
    <row r="2689" spans="1:28" x14ac:dyDescent="0.25">
      <c r="A2689" s="5" t="s">
        <v>1576</v>
      </c>
      <c r="B2689" s="6" t="s">
        <v>1150</v>
      </c>
      <c r="C2689" s="6" t="s">
        <v>1151</v>
      </c>
      <c r="D2689" s="5">
        <v>2008</v>
      </c>
      <c r="E2689" s="5">
        <v>8</v>
      </c>
      <c r="F2689" s="5">
        <v>45</v>
      </c>
      <c r="G2689" s="5">
        <v>96003</v>
      </c>
      <c r="H2689" s="5" t="s">
        <v>1152</v>
      </c>
      <c r="I2689" s="7">
        <v>3.2</v>
      </c>
      <c r="J2689" s="5">
        <v>51</v>
      </c>
      <c r="K2689" s="5">
        <v>8</v>
      </c>
      <c r="L2689" s="5">
        <v>22</v>
      </c>
      <c r="M2689" s="5">
        <v>19</v>
      </c>
      <c r="N2689" s="5">
        <v>13</v>
      </c>
      <c r="O2689" s="5">
        <v>24</v>
      </c>
      <c r="P2689" s="5">
        <v>66</v>
      </c>
      <c r="Q2689" s="5">
        <v>57</v>
      </c>
      <c r="R2689" s="5">
        <v>39</v>
      </c>
      <c r="T2689" s="4">
        <v>9486</v>
      </c>
      <c r="U2689" s="26">
        <f t="shared" si="82"/>
        <v>0</v>
      </c>
      <c r="V2689" s="26">
        <f t="shared" si="83"/>
        <v>0</v>
      </c>
      <c r="Z2689" s="4">
        <v>6</v>
      </c>
      <c r="AA2689" s="26">
        <v>56.478637857050245</v>
      </c>
      <c r="AB2689" s="26">
        <v>1750.8377735685576</v>
      </c>
    </row>
    <row r="2690" spans="1:28" x14ac:dyDescent="0.25">
      <c r="A2690" s="5" t="s">
        <v>2012</v>
      </c>
      <c r="B2690" s="6" t="s">
        <v>1643</v>
      </c>
      <c r="C2690" s="6" t="s">
        <v>1644</v>
      </c>
      <c r="D2690" s="5">
        <v>2008</v>
      </c>
      <c r="E2690" s="5">
        <v>8</v>
      </c>
      <c r="F2690" s="5">
        <v>34</v>
      </c>
      <c r="G2690" s="5">
        <v>95655</v>
      </c>
      <c r="H2690" s="5" t="s">
        <v>1645</v>
      </c>
      <c r="I2690" s="7">
        <v>6.1</v>
      </c>
      <c r="J2690" s="5">
        <v>44</v>
      </c>
      <c r="K2690" s="5">
        <v>15</v>
      </c>
      <c r="L2690" s="5">
        <v>15</v>
      </c>
      <c r="M2690" s="5">
        <v>16</v>
      </c>
      <c r="N2690" s="5">
        <v>16</v>
      </c>
      <c r="O2690" s="5">
        <v>45</v>
      </c>
      <c r="P2690" s="5">
        <v>45</v>
      </c>
      <c r="Q2690" s="5">
        <v>48</v>
      </c>
      <c r="R2690" s="5">
        <v>48</v>
      </c>
      <c r="T2690" s="4">
        <v>8184</v>
      </c>
      <c r="U2690" s="26">
        <f t="shared" ref="U2690:U2747" si="84">(VLOOKUP(E2690,t_factor30,7))*S2690</f>
        <v>0</v>
      </c>
      <c r="V2690" s="26">
        <f t="shared" ref="V2690:V2747" si="85">J2690*U2690</f>
        <v>0</v>
      </c>
      <c r="Z2690" s="4">
        <v>5</v>
      </c>
      <c r="AA2690" s="26">
        <v>37.525454744514128</v>
      </c>
      <c r="AB2690" s="26">
        <v>750.50909489028254</v>
      </c>
    </row>
    <row r="2691" spans="1:28" x14ac:dyDescent="0.25">
      <c r="A2691" s="5" t="s">
        <v>32</v>
      </c>
      <c r="B2691" s="6" t="s">
        <v>1643</v>
      </c>
      <c r="C2691" s="6" t="s">
        <v>1644</v>
      </c>
      <c r="D2691" s="5">
        <v>2006</v>
      </c>
      <c r="E2691" s="5">
        <v>10</v>
      </c>
      <c r="F2691" s="5">
        <v>34</v>
      </c>
      <c r="G2691" s="5">
        <v>95827</v>
      </c>
      <c r="H2691" s="5" t="s">
        <v>1370</v>
      </c>
      <c r="I2691" s="7">
        <v>4.2</v>
      </c>
      <c r="J2691" s="5">
        <v>48</v>
      </c>
      <c r="K2691" s="5">
        <v>31</v>
      </c>
      <c r="L2691" s="5">
        <v>31</v>
      </c>
      <c r="M2691" s="5">
        <v>0</v>
      </c>
      <c r="N2691" s="5">
        <v>0</v>
      </c>
      <c r="O2691" s="5">
        <v>93</v>
      </c>
      <c r="P2691" s="5">
        <v>93</v>
      </c>
      <c r="Q2691" s="5">
        <v>0</v>
      </c>
      <c r="R2691" s="5">
        <v>0</v>
      </c>
      <c r="T2691" s="4">
        <v>8928</v>
      </c>
      <c r="U2691" s="26">
        <f t="shared" si="84"/>
        <v>0</v>
      </c>
      <c r="V2691" s="26">
        <f t="shared" si="85"/>
        <v>0</v>
      </c>
      <c r="Z2691" s="4">
        <v>10</v>
      </c>
      <c r="AA2691" s="26">
        <v>47.100084312850278</v>
      </c>
      <c r="AB2691" s="26">
        <v>1413.0025293855083</v>
      </c>
    </row>
    <row r="2692" spans="1:28" x14ac:dyDescent="0.25">
      <c r="A2692" s="5" t="s">
        <v>2185</v>
      </c>
      <c r="B2692" s="6" t="s">
        <v>1643</v>
      </c>
      <c r="C2692" s="6" t="s">
        <v>1644</v>
      </c>
      <c r="D2692" s="5">
        <v>2003</v>
      </c>
      <c r="E2692" s="5">
        <v>13</v>
      </c>
      <c r="F2692" s="5">
        <v>42</v>
      </c>
      <c r="G2692" s="5">
        <v>93440</v>
      </c>
      <c r="H2692" s="5" t="s">
        <v>1645</v>
      </c>
      <c r="I2692" s="7">
        <v>5.5</v>
      </c>
      <c r="J2692" s="5">
        <v>45</v>
      </c>
      <c r="K2692" s="5">
        <v>15</v>
      </c>
      <c r="L2692" s="5">
        <v>24</v>
      </c>
      <c r="M2692" s="5">
        <v>14</v>
      </c>
      <c r="N2692" s="5">
        <v>10</v>
      </c>
      <c r="O2692" s="5">
        <v>45</v>
      </c>
      <c r="P2692" s="5">
        <v>72</v>
      </c>
      <c r="Q2692" s="5">
        <v>42</v>
      </c>
      <c r="R2692" s="5">
        <v>30</v>
      </c>
      <c r="T2692" s="4">
        <v>8505</v>
      </c>
      <c r="U2692" s="26">
        <f t="shared" si="84"/>
        <v>0</v>
      </c>
      <c r="V2692" s="26">
        <f t="shared" si="85"/>
        <v>0</v>
      </c>
      <c r="Z2692" s="4">
        <v>17</v>
      </c>
      <c r="AA2692" s="26">
        <v>7.8513486807828698</v>
      </c>
      <c r="AB2692" s="26">
        <v>188.43236833878888</v>
      </c>
    </row>
    <row r="2693" spans="1:28" x14ac:dyDescent="0.25">
      <c r="A2693" s="5" t="s">
        <v>3142</v>
      </c>
      <c r="B2693" s="6" t="s">
        <v>1643</v>
      </c>
      <c r="C2693" s="6" t="s">
        <v>1644</v>
      </c>
      <c r="D2693" s="5">
        <v>2002</v>
      </c>
      <c r="E2693" s="5">
        <v>14</v>
      </c>
      <c r="F2693" s="5">
        <v>19</v>
      </c>
      <c r="G2693" s="5">
        <v>91384</v>
      </c>
      <c r="H2693" s="5" t="s">
        <v>1370</v>
      </c>
      <c r="I2693" s="7">
        <v>8</v>
      </c>
      <c r="J2693" s="5">
        <v>11</v>
      </c>
      <c r="K2693" s="5">
        <v>15</v>
      </c>
      <c r="L2693" s="5">
        <v>18</v>
      </c>
      <c r="M2693" s="5">
        <v>15</v>
      </c>
      <c r="N2693" s="5">
        <v>15</v>
      </c>
      <c r="O2693" s="5">
        <v>45</v>
      </c>
      <c r="P2693" s="5">
        <v>54</v>
      </c>
      <c r="Q2693" s="5">
        <v>45</v>
      </c>
      <c r="R2693" s="5">
        <v>45</v>
      </c>
      <c r="T2693" s="4">
        <v>2079</v>
      </c>
      <c r="U2693" s="26">
        <f t="shared" si="84"/>
        <v>0</v>
      </c>
      <c r="V2693" s="26">
        <f t="shared" si="85"/>
        <v>0</v>
      </c>
      <c r="Z2693" s="4">
        <v>15</v>
      </c>
      <c r="AA2693" s="26">
        <v>12.977770375694677</v>
      </c>
      <c r="AB2693" s="26">
        <v>532.08858540348172</v>
      </c>
    </row>
    <row r="2694" spans="1:28" x14ac:dyDescent="0.25">
      <c r="A2694" s="5" t="s">
        <v>290</v>
      </c>
      <c r="B2694" s="6" t="s">
        <v>1660</v>
      </c>
      <c r="C2694" s="6" t="s">
        <v>1151</v>
      </c>
      <c r="D2694" s="5">
        <v>1998</v>
      </c>
      <c r="E2694" s="5">
        <v>18</v>
      </c>
      <c r="F2694" s="5">
        <v>41</v>
      </c>
      <c r="G2694" s="5">
        <v>94401</v>
      </c>
      <c r="H2694" s="5" t="s">
        <v>1370</v>
      </c>
      <c r="I2694" s="7">
        <v>6</v>
      </c>
      <c r="J2694" s="5">
        <v>25</v>
      </c>
      <c r="K2694" s="5">
        <v>13</v>
      </c>
      <c r="L2694" s="5">
        <v>18</v>
      </c>
      <c r="M2694" s="5">
        <v>12</v>
      </c>
      <c r="N2694" s="5">
        <v>20</v>
      </c>
      <c r="O2694" s="5">
        <v>39</v>
      </c>
      <c r="P2694" s="5">
        <v>54</v>
      </c>
      <c r="Q2694" s="5">
        <v>36</v>
      </c>
      <c r="R2694" s="5">
        <v>60</v>
      </c>
      <c r="T2694" s="4">
        <v>4725</v>
      </c>
      <c r="U2694" s="26">
        <f t="shared" si="84"/>
        <v>0</v>
      </c>
      <c r="V2694" s="26">
        <f t="shared" si="85"/>
        <v>0</v>
      </c>
      <c r="Z2694" s="4">
        <v>18</v>
      </c>
      <c r="AA2694" s="26">
        <v>7.8849090995084774</v>
      </c>
      <c r="AB2694" s="26">
        <v>189.23781838820346</v>
      </c>
    </row>
    <row r="2695" spans="1:28" x14ac:dyDescent="0.25">
      <c r="A2695" s="5" t="s">
        <v>2381</v>
      </c>
      <c r="B2695" s="6" t="s">
        <v>1643</v>
      </c>
      <c r="C2695" s="6" t="s">
        <v>1644</v>
      </c>
      <c r="D2695" s="5">
        <v>1986</v>
      </c>
      <c r="E2695" s="5">
        <v>30</v>
      </c>
      <c r="F2695" s="5">
        <v>5</v>
      </c>
      <c r="G2695" s="5">
        <v>95223</v>
      </c>
      <c r="H2695" s="5" t="s">
        <v>2097</v>
      </c>
      <c r="I2695" s="7">
        <v>3.8</v>
      </c>
      <c r="J2695" s="5">
        <v>21</v>
      </c>
      <c r="K2695" s="5">
        <v>20</v>
      </c>
      <c r="L2695" s="5">
        <v>12</v>
      </c>
      <c r="M2695" s="5">
        <v>12</v>
      </c>
      <c r="N2695" s="5">
        <v>20</v>
      </c>
      <c r="O2695" s="5">
        <v>60</v>
      </c>
      <c r="P2695" s="5">
        <v>36</v>
      </c>
      <c r="Q2695" s="5">
        <v>36</v>
      </c>
      <c r="R2695" s="5">
        <v>60</v>
      </c>
      <c r="T2695" s="4">
        <v>4032</v>
      </c>
      <c r="U2695" s="26">
        <f t="shared" si="84"/>
        <v>0</v>
      </c>
      <c r="V2695" s="26">
        <f t="shared" si="85"/>
        <v>0</v>
      </c>
      <c r="Z2695" s="4">
        <v>15</v>
      </c>
      <c r="AA2695" s="26">
        <v>5.19110815027787</v>
      </c>
      <c r="AB2695" s="26">
        <v>207.6443260111148</v>
      </c>
    </row>
    <row r="2696" spans="1:28" x14ac:dyDescent="0.25">
      <c r="A2696" s="5" t="s">
        <v>2758</v>
      </c>
      <c r="B2696" s="6" t="s">
        <v>1643</v>
      </c>
      <c r="C2696" s="6" t="s">
        <v>1644</v>
      </c>
      <c r="D2696" s="5">
        <v>1979</v>
      </c>
      <c r="E2696" s="5">
        <v>37</v>
      </c>
      <c r="F2696" s="5">
        <v>41</v>
      </c>
      <c r="G2696" s="5">
        <v>94080</v>
      </c>
      <c r="H2696" s="5" t="s">
        <v>2097</v>
      </c>
      <c r="I2696" s="7">
        <v>1.9</v>
      </c>
      <c r="J2696" s="5">
        <v>30</v>
      </c>
      <c r="K2696" s="5">
        <v>14</v>
      </c>
      <c r="L2696" s="5">
        <v>22</v>
      </c>
      <c r="M2696" s="5">
        <v>21</v>
      </c>
      <c r="N2696" s="5">
        <v>7</v>
      </c>
      <c r="O2696" s="5">
        <v>42</v>
      </c>
      <c r="P2696" s="5">
        <v>66</v>
      </c>
      <c r="Q2696" s="5">
        <v>63</v>
      </c>
      <c r="R2696" s="5">
        <v>21</v>
      </c>
      <c r="T2696" s="4">
        <v>5760</v>
      </c>
      <c r="U2696" s="26">
        <f t="shared" si="84"/>
        <v>0</v>
      </c>
      <c r="V2696" s="26">
        <f t="shared" si="85"/>
        <v>0</v>
      </c>
      <c r="Z2696" s="4">
        <v>8</v>
      </c>
      <c r="AA2696" s="26">
        <v>11.374457314096738</v>
      </c>
      <c r="AB2696" s="26">
        <v>102.37011582687063</v>
      </c>
    </row>
    <row r="2697" spans="1:28" x14ac:dyDescent="0.25">
      <c r="A2697" s="5" t="s">
        <v>1234</v>
      </c>
      <c r="B2697" s="6" t="s">
        <v>1150</v>
      </c>
      <c r="C2697" s="6" t="s">
        <v>1151</v>
      </c>
      <c r="D2697" s="5">
        <v>2009</v>
      </c>
      <c r="E2697" s="5">
        <v>7</v>
      </c>
      <c r="F2697" s="5">
        <v>15</v>
      </c>
      <c r="G2697" s="5">
        <v>93304</v>
      </c>
      <c r="H2697" s="5" t="s">
        <v>1152</v>
      </c>
      <c r="I2697" s="7">
        <v>0</v>
      </c>
      <c r="J2697" s="5">
        <v>0</v>
      </c>
      <c r="K2697" s="5">
        <v>10</v>
      </c>
      <c r="L2697" s="5">
        <v>20</v>
      </c>
      <c r="M2697" s="5">
        <v>30</v>
      </c>
      <c r="N2697" s="5">
        <v>5</v>
      </c>
      <c r="O2697" s="5">
        <v>30</v>
      </c>
      <c r="P2697" s="5">
        <v>60</v>
      </c>
      <c r="Q2697" s="5">
        <v>90</v>
      </c>
      <c r="R2697" s="5">
        <v>15</v>
      </c>
      <c r="T2697" s="4">
        <v>0</v>
      </c>
      <c r="U2697" s="26">
        <f t="shared" si="84"/>
        <v>0</v>
      </c>
      <c r="V2697" s="26">
        <f t="shared" si="85"/>
        <v>0</v>
      </c>
      <c r="Z2697" s="4">
        <v>13</v>
      </c>
      <c r="AA2697" s="26">
        <v>57.937725307342312</v>
      </c>
      <c r="AB2697" s="26">
        <v>1448.4431326835579</v>
      </c>
    </row>
    <row r="2698" spans="1:28" x14ac:dyDescent="0.25">
      <c r="A2698" s="5" t="s">
        <v>1324</v>
      </c>
      <c r="B2698" s="6" t="s">
        <v>1150</v>
      </c>
      <c r="C2698" s="6" t="s">
        <v>1151</v>
      </c>
      <c r="D2698" s="5">
        <v>2012</v>
      </c>
      <c r="E2698" s="5">
        <v>4</v>
      </c>
      <c r="F2698" s="5">
        <v>28</v>
      </c>
      <c r="G2698" s="5">
        <v>94558</v>
      </c>
      <c r="H2698" s="5" t="s">
        <v>1152</v>
      </c>
      <c r="I2698" s="7">
        <v>2.8</v>
      </c>
      <c r="J2698" s="5">
        <v>20</v>
      </c>
      <c r="K2698" s="5">
        <v>15</v>
      </c>
      <c r="L2698" s="5">
        <v>25</v>
      </c>
      <c r="M2698" s="5">
        <v>15</v>
      </c>
      <c r="N2698" s="5">
        <v>10</v>
      </c>
      <c r="O2698" s="5">
        <v>45</v>
      </c>
      <c r="P2698" s="5">
        <v>75</v>
      </c>
      <c r="Q2698" s="5">
        <v>45</v>
      </c>
      <c r="R2698" s="5">
        <v>30</v>
      </c>
      <c r="T2698" s="4">
        <v>3900</v>
      </c>
      <c r="U2698" s="26">
        <f t="shared" si="84"/>
        <v>0</v>
      </c>
      <c r="V2698" s="26">
        <f t="shared" si="85"/>
        <v>0</v>
      </c>
      <c r="Z2698" s="4">
        <v>15</v>
      </c>
      <c r="AA2698" s="26">
        <v>19.466655563542012</v>
      </c>
      <c r="AB2698" s="26">
        <v>272.53317788958816</v>
      </c>
    </row>
    <row r="2699" spans="1:28" x14ac:dyDescent="0.25">
      <c r="A2699" s="5" t="s">
        <v>1434</v>
      </c>
      <c r="B2699" s="6" t="s">
        <v>1150</v>
      </c>
      <c r="C2699" s="6" t="s">
        <v>1151</v>
      </c>
      <c r="D2699" s="5">
        <v>2013</v>
      </c>
      <c r="E2699" s="5">
        <v>3</v>
      </c>
      <c r="F2699" s="5">
        <v>36</v>
      </c>
      <c r="G2699" s="5">
        <v>92346</v>
      </c>
      <c r="H2699" s="5" t="s">
        <v>1152</v>
      </c>
      <c r="I2699" s="7">
        <v>7.4</v>
      </c>
      <c r="J2699" s="5">
        <v>45</v>
      </c>
      <c r="K2699" s="5">
        <v>20</v>
      </c>
      <c r="L2699" s="5">
        <v>10</v>
      </c>
      <c r="M2699" s="5">
        <v>15</v>
      </c>
      <c r="N2699" s="5">
        <v>20</v>
      </c>
      <c r="O2699" s="5">
        <v>60</v>
      </c>
      <c r="P2699" s="5">
        <v>30</v>
      </c>
      <c r="Q2699" s="5">
        <v>45</v>
      </c>
      <c r="R2699" s="5">
        <v>60</v>
      </c>
      <c r="T2699" s="4">
        <v>8775</v>
      </c>
      <c r="U2699" s="26">
        <f t="shared" si="84"/>
        <v>0</v>
      </c>
      <c r="V2699" s="26">
        <f t="shared" si="85"/>
        <v>0</v>
      </c>
      <c r="Z2699" s="4">
        <v>7</v>
      </c>
      <c r="AA2699" s="26">
        <v>45.338634031247892</v>
      </c>
      <c r="AB2699" s="26">
        <v>136.01590209374368</v>
      </c>
    </row>
    <row r="2700" spans="1:28" x14ac:dyDescent="0.25">
      <c r="A2700" s="5" t="s">
        <v>3409</v>
      </c>
      <c r="B2700" s="6" t="s">
        <v>1643</v>
      </c>
      <c r="C2700" s="6" t="s">
        <v>1644</v>
      </c>
      <c r="D2700" s="5">
        <v>2012</v>
      </c>
      <c r="E2700" s="5">
        <v>4</v>
      </c>
      <c r="F2700" s="5">
        <v>33</v>
      </c>
      <c r="G2700" s="5">
        <v>92592</v>
      </c>
      <c r="H2700" s="5" t="s">
        <v>1370</v>
      </c>
      <c r="I2700" s="7">
        <v>5.9</v>
      </c>
      <c r="J2700" s="5">
        <v>100</v>
      </c>
      <c r="K2700" s="5">
        <v>15</v>
      </c>
      <c r="L2700" s="5">
        <v>15</v>
      </c>
      <c r="M2700" s="5">
        <v>15</v>
      </c>
      <c r="N2700" s="5">
        <v>20</v>
      </c>
      <c r="O2700" s="5">
        <v>45</v>
      </c>
      <c r="P2700" s="5">
        <v>45</v>
      </c>
      <c r="Q2700" s="5">
        <v>45</v>
      </c>
      <c r="R2700" s="5">
        <v>60</v>
      </c>
      <c r="T2700" s="4">
        <v>19500</v>
      </c>
      <c r="U2700" s="26">
        <f t="shared" si="84"/>
        <v>0</v>
      </c>
      <c r="V2700" s="26">
        <f t="shared" si="85"/>
        <v>0</v>
      </c>
      <c r="Z2700" s="4">
        <v>15</v>
      </c>
      <c r="AA2700" s="26">
        <v>15.573324450833612</v>
      </c>
      <c r="AB2700" s="26">
        <v>794.23954699251419</v>
      </c>
    </row>
    <row r="2701" spans="1:28" x14ac:dyDescent="0.25">
      <c r="A2701" s="5" t="s">
        <v>3311</v>
      </c>
      <c r="B2701" s="6" t="s">
        <v>1730</v>
      </c>
      <c r="C2701" s="6" t="s">
        <v>1151</v>
      </c>
      <c r="D2701" s="5">
        <v>2007</v>
      </c>
      <c r="E2701" s="5">
        <v>9</v>
      </c>
      <c r="F2701" s="5">
        <v>30</v>
      </c>
      <c r="G2701" s="5">
        <v>92869</v>
      </c>
      <c r="H2701" s="5" t="s">
        <v>1370</v>
      </c>
      <c r="I2701" s="7">
        <v>4.9000000000000004</v>
      </c>
      <c r="J2701" s="5">
        <v>19</v>
      </c>
      <c r="K2701" s="5">
        <v>20</v>
      </c>
      <c r="L2701" s="5">
        <v>5</v>
      </c>
      <c r="M2701" s="5">
        <v>20</v>
      </c>
      <c r="N2701" s="5">
        <v>20</v>
      </c>
      <c r="O2701" s="5">
        <v>60</v>
      </c>
      <c r="P2701" s="5">
        <v>15</v>
      </c>
      <c r="Q2701" s="5">
        <v>60</v>
      </c>
      <c r="R2701" s="5">
        <v>60</v>
      </c>
      <c r="T2701" s="4">
        <v>3705</v>
      </c>
      <c r="U2701" s="26">
        <f t="shared" si="84"/>
        <v>0</v>
      </c>
      <c r="V2701" s="26">
        <f t="shared" si="85"/>
        <v>0</v>
      </c>
      <c r="Z2701" s="4">
        <v>14</v>
      </c>
      <c r="AA2701" s="26">
        <v>14.218376389644312</v>
      </c>
      <c r="AB2701" s="26">
        <v>355.45940974110783</v>
      </c>
    </row>
    <row r="2702" spans="1:28" x14ac:dyDescent="0.25">
      <c r="A2702" s="5" t="s">
        <v>1650</v>
      </c>
      <c r="B2702" s="6" t="s">
        <v>1643</v>
      </c>
      <c r="C2702" s="6" t="s">
        <v>1644</v>
      </c>
      <c r="D2702" s="5">
        <v>2006</v>
      </c>
      <c r="E2702" s="5">
        <v>10</v>
      </c>
      <c r="F2702" s="5">
        <v>1</v>
      </c>
      <c r="G2702" s="5">
        <v>94607</v>
      </c>
      <c r="H2702" s="5" t="s">
        <v>1645</v>
      </c>
      <c r="I2702" s="7">
        <v>7.8</v>
      </c>
      <c r="J2702" s="5">
        <v>100</v>
      </c>
      <c r="K2702" s="5">
        <v>15</v>
      </c>
      <c r="L2702" s="5">
        <v>20</v>
      </c>
      <c r="M2702" s="5">
        <v>10</v>
      </c>
      <c r="N2702" s="5">
        <v>20</v>
      </c>
      <c r="O2702" s="5">
        <v>45</v>
      </c>
      <c r="P2702" s="5">
        <v>60</v>
      </c>
      <c r="Q2702" s="5">
        <v>30</v>
      </c>
      <c r="R2702" s="5">
        <v>60</v>
      </c>
      <c r="T2702" s="4">
        <v>19500</v>
      </c>
      <c r="U2702" s="26">
        <f t="shared" si="84"/>
        <v>0</v>
      </c>
      <c r="V2702" s="26">
        <f t="shared" si="85"/>
        <v>0</v>
      </c>
      <c r="Z2702" s="4">
        <v>9</v>
      </c>
      <c r="AA2702" s="26">
        <v>6.3417518544066063</v>
      </c>
      <c r="AB2702" s="26">
        <v>120.49328523372552</v>
      </c>
    </row>
    <row r="2703" spans="1:28" x14ac:dyDescent="0.25">
      <c r="A2703" s="5" t="s">
        <v>146</v>
      </c>
      <c r="B2703" s="6" t="s">
        <v>1643</v>
      </c>
      <c r="C2703" s="6" t="s">
        <v>1644</v>
      </c>
      <c r="D2703" s="5">
        <v>2006</v>
      </c>
      <c r="E2703" s="5">
        <v>10</v>
      </c>
      <c r="F2703" s="5">
        <v>37</v>
      </c>
      <c r="G2703" s="5">
        <v>92065</v>
      </c>
      <c r="H2703" s="5" t="s">
        <v>1370</v>
      </c>
      <c r="I2703" s="7">
        <v>5.9</v>
      </c>
      <c r="J2703" s="5">
        <v>60</v>
      </c>
      <c r="K2703" s="5">
        <v>10</v>
      </c>
      <c r="L2703" s="5">
        <v>20</v>
      </c>
      <c r="M2703" s="5">
        <v>15</v>
      </c>
      <c r="N2703" s="5">
        <v>20</v>
      </c>
      <c r="O2703" s="5">
        <v>30</v>
      </c>
      <c r="P2703" s="5">
        <v>60</v>
      </c>
      <c r="Q2703" s="5">
        <v>45</v>
      </c>
      <c r="R2703" s="5">
        <v>60</v>
      </c>
      <c r="T2703" s="4">
        <v>11700</v>
      </c>
      <c r="U2703" s="26">
        <f t="shared" si="84"/>
        <v>0</v>
      </c>
      <c r="V2703" s="26">
        <f t="shared" si="85"/>
        <v>0</v>
      </c>
      <c r="Z2703" s="4">
        <v>11</v>
      </c>
      <c r="AA2703" s="26">
        <v>21.721015595474203</v>
      </c>
      <c r="AB2703" s="26">
        <v>412.69929631400987</v>
      </c>
    </row>
    <row r="2704" spans="1:28" x14ac:dyDescent="0.25">
      <c r="A2704" s="5" t="s">
        <v>2890</v>
      </c>
      <c r="B2704" s="6" t="s">
        <v>1643</v>
      </c>
      <c r="C2704" s="6" t="s">
        <v>1644</v>
      </c>
      <c r="D2704" s="5">
        <v>2005</v>
      </c>
      <c r="E2704" s="5">
        <v>11</v>
      </c>
      <c r="F2704" s="5">
        <v>1</v>
      </c>
      <c r="G2704" s="5">
        <v>94550</v>
      </c>
      <c r="H2704" s="5" t="s">
        <v>1370</v>
      </c>
      <c r="I2704" s="7">
        <v>5.4</v>
      </c>
      <c r="J2704" s="5">
        <v>50</v>
      </c>
      <c r="K2704" s="5">
        <v>10</v>
      </c>
      <c r="L2704" s="5">
        <v>5</v>
      </c>
      <c r="M2704" s="5">
        <v>20</v>
      </c>
      <c r="N2704" s="5">
        <v>30</v>
      </c>
      <c r="O2704" s="5">
        <v>30</v>
      </c>
      <c r="P2704" s="5">
        <v>15</v>
      </c>
      <c r="Q2704" s="5">
        <v>60</v>
      </c>
      <c r="R2704" s="5">
        <v>90</v>
      </c>
      <c r="T2704" s="4">
        <v>9750</v>
      </c>
      <c r="U2704" s="26">
        <f t="shared" si="84"/>
        <v>0</v>
      </c>
      <c r="V2704" s="26">
        <f t="shared" si="85"/>
        <v>0</v>
      </c>
      <c r="Z2704" s="4">
        <v>5</v>
      </c>
      <c r="AA2704" s="26">
        <v>6.2542424574190205</v>
      </c>
      <c r="AB2704" s="26">
        <v>306.457880413532</v>
      </c>
    </row>
    <row r="2705" spans="1:28" x14ac:dyDescent="0.25">
      <c r="A2705" s="5" t="s">
        <v>2998</v>
      </c>
      <c r="B2705" s="6" t="s">
        <v>1730</v>
      </c>
      <c r="C2705" s="6" t="s">
        <v>1151</v>
      </c>
      <c r="D2705" s="5">
        <v>2005</v>
      </c>
      <c r="E2705" s="5">
        <v>11</v>
      </c>
      <c r="F2705" s="5">
        <v>15</v>
      </c>
      <c r="G2705" s="5">
        <v>93555</v>
      </c>
      <c r="H2705" s="5" t="s">
        <v>1370</v>
      </c>
      <c r="I2705" s="7">
        <v>2</v>
      </c>
      <c r="J2705" s="5">
        <v>41</v>
      </c>
      <c r="K2705" s="5">
        <v>20</v>
      </c>
      <c r="L2705" s="5">
        <v>5</v>
      </c>
      <c r="M2705" s="5">
        <v>20</v>
      </c>
      <c r="N2705" s="5">
        <v>20</v>
      </c>
      <c r="O2705" s="5">
        <v>60</v>
      </c>
      <c r="P2705" s="5">
        <v>15</v>
      </c>
      <c r="Q2705" s="5">
        <v>60</v>
      </c>
      <c r="R2705" s="5">
        <v>60</v>
      </c>
      <c r="T2705" s="4">
        <v>7995</v>
      </c>
      <c r="U2705" s="26">
        <f t="shared" si="84"/>
        <v>0</v>
      </c>
      <c r="V2705" s="26">
        <f t="shared" si="85"/>
        <v>0</v>
      </c>
      <c r="Z2705" s="4">
        <v>11</v>
      </c>
      <c r="AA2705" s="26">
        <v>14.054774797071541</v>
      </c>
      <c r="AB2705" s="26">
        <v>477.86234310043238</v>
      </c>
    </row>
    <row r="2706" spans="1:28" x14ac:dyDescent="0.25">
      <c r="A2706" s="5" t="s">
        <v>1685</v>
      </c>
      <c r="B2706" s="6" t="s">
        <v>1643</v>
      </c>
      <c r="C2706" s="6" t="s">
        <v>1644</v>
      </c>
      <c r="D2706" s="5">
        <v>2004</v>
      </c>
      <c r="E2706" s="5">
        <v>12</v>
      </c>
      <c r="F2706" s="5">
        <v>4</v>
      </c>
      <c r="G2706" s="5">
        <v>95973</v>
      </c>
      <c r="H2706" s="5" t="s">
        <v>1645</v>
      </c>
      <c r="I2706" s="7">
        <v>3</v>
      </c>
      <c r="J2706" s="5">
        <v>15</v>
      </c>
      <c r="K2706" s="5">
        <v>15</v>
      </c>
      <c r="L2706" s="5">
        <v>20</v>
      </c>
      <c r="M2706" s="5">
        <v>15</v>
      </c>
      <c r="N2706" s="5">
        <v>15</v>
      </c>
      <c r="O2706" s="5">
        <v>45</v>
      </c>
      <c r="P2706" s="5">
        <v>60</v>
      </c>
      <c r="Q2706" s="5">
        <v>45</v>
      </c>
      <c r="R2706" s="5">
        <v>45</v>
      </c>
      <c r="T2706" s="4">
        <v>2925</v>
      </c>
      <c r="U2706" s="26">
        <f t="shared" si="84"/>
        <v>0</v>
      </c>
      <c r="V2706" s="26">
        <f t="shared" si="85"/>
        <v>0</v>
      </c>
      <c r="Z2706" s="4">
        <v>1</v>
      </c>
      <c r="AA2706" s="26">
        <v>24.695886073102496</v>
      </c>
      <c r="AB2706" s="26">
        <v>1481.7531643861498</v>
      </c>
    </row>
    <row r="2707" spans="1:28" x14ac:dyDescent="0.25">
      <c r="A2707" s="5" t="s">
        <v>3309</v>
      </c>
      <c r="B2707" s="6" t="s">
        <v>1643</v>
      </c>
      <c r="C2707" s="6" t="s">
        <v>1644</v>
      </c>
      <c r="D2707" s="5">
        <v>2002</v>
      </c>
      <c r="E2707" s="5">
        <v>14</v>
      </c>
      <c r="F2707" s="5">
        <v>30</v>
      </c>
      <c r="G2707" s="5">
        <v>92630</v>
      </c>
      <c r="H2707" s="5" t="s">
        <v>1370</v>
      </c>
      <c r="I2707" s="7">
        <v>5</v>
      </c>
      <c r="J2707" s="5">
        <v>100</v>
      </c>
      <c r="K2707" s="5">
        <v>20</v>
      </c>
      <c r="L2707" s="5">
        <v>10</v>
      </c>
      <c r="M2707" s="5">
        <v>20</v>
      </c>
      <c r="N2707" s="5">
        <v>15</v>
      </c>
      <c r="O2707" s="5">
        <v>60</v>
      </c>
      <c r="P2707" s="5">
        <v>30</v>
      </c>
      <c r="Q2707" s="5">
        <v>60</v>
      </c>
      <c r="R2707" s="5">
        <v>45</v>
      </c>
      <c r="T2707" s="4">
        <v>19500</v>
      </c>
      <c r="U2707" s="26">
        <f t="shared" si="84"/>
        <v>0</v>
      </c>
      <c r="V2707" s="26">
        <f t="shared" si="85"/>
        <v>0</v>
      </c>
      <c r="Z2707" s="4">
        <v>4</v>
      </c>
      <c r="AA2707" s="26">
        <v>12.467064645208008</v>
      </c>
      <c r="AB2707" s="26">
        <v>374.01193935624025</v>
      </c>
    </row>
    <row r="2708" spans="1:28" x14ac:dyDescent="0.25">
      <c r="A2708" s="5" t="s">
        <v>517</v>
      </c>
      <c r="B2708" s="6" t="s">
        <v>1660</v>
      </c>
      <c r="C2708" s="6" t="s">
        <v>1151</v>
      </c>
      <c r="D2708" s="5">
        <v>1999</v>
      </c>
      <c r="E2708" s="5">
        <v>17</v>
      </c>
      <c r="F2708" s="5">
        <v>56</v>
      </c>
      <c r="G2708" s="5">
        <v>93022</v>
      </c>
      <c r="H2708" s="5" t="s">
        <v>1370</v>
      </c>
      <c r="I2708" s="7">
        <v>4.9000000000000004</v>
      </c>
      <c r="J2708" s="5">
        <v>85</v>
      </c>
      <c r="K2708" s="5">
        <v>10</v>
      </c>
      <c r="L2708" s="5">
        <v>10</v>
      </c>
      <c r="M2708" s="5">
        <v>15</v>
      </c>
      <c r="N2708" s="5">
        <v>30</v>
      </c>
      <c r="O2708" s="5">
        <v>30</v>
      </c>
      <c r="P2708" s="5">
        <v>30</v>
      </c>
      <c r="Q2708" s="5">
        <v>45</v>
      </c>
      <c r="R2708" s="5">
        <v>90</v>
      </c>
      <c r="T2708" s="4">
        <v>16575</v>
      </c>
      <c r="U2708" s="26">
        <f t="shared" si="84"/>
        <v>0</v>
      </c>
      <c r="V2708" s="26">
        <f t="shared" si="85"/>
        <v>0</v>
      </c>
      <c r="Z2708" s="4">
        <v>3</v>
      </c>
      <c r="AA2708" s="26">
        <v>14.911822794345044</v>
      </c>
      <c r="AB2708" s="26">
        <v>745.59113971725219</v>
      </c>
    </row>
    <row r="2709" spans="1:28" x14ac:dyDescent="0.25">
      <c r="A2709" s="5" t="s">
        <v>2405</v>
      </c>
      <c r="B2709" s="6" t="s">
        <v>1643</v>
      </c>
      <c r="C2709" s="6" t="s">
        <v>1644</v>
      </c>
      <c r="D2709" s="5">
        <v>1984</v>
      </c>
      <c r="E2709" s="5">
        <v>32</v>
      </c>
      <c r="F2709" s="5">
        <v>15</v>
      </c>
      <c r="G2709" s="5">
        <v>93285</v>
      </c>
      <c r="H2709" s="5" t="s">
        <v>2097</v>
      </c>
      <c r="I2709" s="7">
        <v>5.9</v>
      </c>
      <c r="J2709" s="5">
        <v>100</v>
      </c>
      <c r="K2709" s="5">
        <v>20</v>
      </c>
      <c r="L2709" s="5">
        <v>10</v>
      </c>
      <c r="M2709" s="5">
        <v>20</v>
      </c>
      <c r="N2709" s="5">
        <v>15</v>
      </c>
      <c r="O2709" s="5">
        <v>60</v>
      </c>
      <c r="P2709" s="5">
        <v>30</v>
      </c>
      <c r="Q2709" s="5">
        <v>60</v>
      </c>
      <c r="R2709" s="5">
        <v>45</v>
      </c>
      <c r="T2709" s="4">
        <v>19500</v>
      </c>
      <c r="U2709" s="26">
        <f t="shared" si="84"/>
        <v>0</v>
      </c>
      <c r="V2709" s="26">
        <f t="shared" si="85"/>
        <v>0</v>
      </c>
      <c r="Z2709" s="4">
        <v>8</v>
      </c>
      <c r="AA2709" s="26">
        <v>25.27657180910386</v>
      </c>
      <c r="AB2709" s="26">
        <v>1086.892587791466</v>
      </c>
    </row>
    <row r="2710" spans="1:28" x14ac:dyDescent="0.25">
      <c r="A2710" s="5" t="s">
        <v>2745</v>
      </c>
      <c r="B2710" s="6" t="s">
        <v>1660</v>
      </c>
      <c r="C2710" s="6" t="s">
        <v>1151</v>
      </c>
      <c r="D2710" s="5">
        <v>1983</v>
      </c>
      <c r="E2710" s="5">
        <v>33</v>
      </c>
      <c r="F2710" s="5">
        <v>40</v>
      </c>
      <c r="G2710" s="5">
        <v>93442</v>
      </c>
      <c r="H2710" s="5" t="s">
        <v>2097</v>
      </c>
      <c r="I2710" s="7">
        <v>1.9</v>
      </c>
      <c r="J2710" s="5">
        <v>4</v>
      </c>
      <c r="K2710" s="5">
        <v>12</v>
      </c>
      <c r="L2710" s="5">
        <v>16</v>
      </c>
      <c r="M2710" s="5">
        <v>17</v>
      </c>
      <c r="N2710" s="5">
        <v>20</v>
      </c>
      <c r="O2710" s="5">
        <v>36</v>
      </c>
      <c r="P2710" s="5">
        <v>48</v>
      </c>
      <c r="Q2710" s="5">
        <v>51</v>
      </c>
      <c r="R2710" s="5">
        <v>60</v>
      </c>
      <c r="T2710" s="4">
        <v>780</v>
      </c>
      <c r="U2710" s="26">
        <f t="shared" si="84"/>
        <v>0</v>
      </c>
      <c r="V2710" s="26">
        <f t="shared" si="85"/>
        <v>0</v>
      </c>
      <c r="Z2710" s="4">
        <v>16</v>
      </c>
      <c r="AA2710" s="26">
        <v>7.8186096529988607</v>
      </c>
      <c r="AB2710" s="26">
        <v>312.74438611995441</v>
      </c>
    </row>
    <row r="2711" spans="1:28" x14ac:dyDescent="0.25">
      <c r="A2711" s="5" t="s">
        <v>3368</v>
      </c>
      <c r="B2711" s="6" t="s">
        <v>1643</v>
      </c>
      <c r="C2711" s="6" t="s">
        <v>1644</v>
      </c>
      <c r="D2711" s="5">
        <v>2006</v>
      </c>
      <c r="E2711" s="5">
        <v>10</v>
      </c>
      <c r="F2711" s="5">
        <v>31</v>
      </c>
      <c r="G2711" s="5">
        <v>96146</v>
      </c>
      <c r="H2711" s="5" t="s">
        <v>1370</v>
      </c>
      <c r="I2711" s="7">
        <v>3.9</v>
      </c>
      <c r="J2711" s="5">
        <v>60</v>
      </c>
      <c r="K2711" s="5">
        <v>15</v>
      </c>
      <c r="L2711" s="5">
        <v>24</v>
      </c>
      <c r="M2711" s="5">
        <v>24</v>
      </c>
      <c r="N2711" s="5">
        <v>3</v>
      </c>
      <c r="O2711" s="5">
        <v>45</v>
      </c>
      <c r="P2711" s="5">
        <v>72</v>
      </c>
      <c r="Q2711" s="5">
        <v>72</v>
      </c>
      <c r="R2711" s="5">
        <v>9</v>
      </c>
      <c r="T2711" s="4">
        <v>11880</v>
      </c>
      <c r="U2711" s="26">
        <f t="shared" si="84"/>
        <v>0</v>
      </c>
      <c r="V2711" s="26">
        <f t="shared" si="85"/>
        <v>0</v>
      </c>
      <c r="Z2711" s="4">
        <v>15</v>
      </c>
      <c r="AA2711" s="26">
        <v>20.76443260111148</v>
      </c>
      <c r="AB2711" s="26">
        <v>830.5773040444592</v>
      </c>
    </row>
    <row r="2712" spans="1:28" x14ac:dyDescent="0.25">
      <c r="A2712" s="5" t="s">
        <v>2675</v>
      </c>
      <c r="B2712" s="6" t="s">
        <v>1660</v>
      </c>
      <c r="C2712" s="6" t="s">
        <v>1151</v>
      </c>
      <c r="D2712" s="5">
        <v>1992</v>
      </c>
      <c r="E2712" s="5">
        <v>24</v>
      </c>
      <c r="F2712" s="5">
        <v>36</v>
      </c>
      <c r="G2712" s="5">
        <v>91701</v>
      </c>
      <c r="H2712" s="5" t="s">
        <v>2097</v>
      </c>
      <c r="I2712" s="7">
        <v>5.9</v>
      </c>
      <c r="J2712" s="5">
        <v>49</v>
      </c>
      <c r="K2712" s="5">
        <v>20</v>
      </c>
      <c r="L2712" s="5">
        <v>10</v>
      </c>
      <c r="M2712" s="5">
        <v>21</v>
      </c>
      <c r="N2712" s="5">
        <v>15</v>
      </c>
      <c r="O2712" s="5">
        <v>60</v>
      </c>
      <c r="P2712" s="5">
        <v>30</v>
      </c>
      <c r="Q2712" s="5">
        <v>63</v>
      </c>
      <c r="R2712" s="5">
        <v>45</v>
      </c>
      <c r="T2712" s="4">
        <v>9702</v>
      </c>
      <c r="U2712" s="26">
        <f t="shared" si="84"/>
        <v>0</v>
      </c>
      <c r="V2712" s="26">
        <f t="shared" si="85"/>
        <v>0</v>
      </c>
      <c r="Z2712" s="4">
        <v>12</v>
      </c>
      <c r="AA2712" s="26">
        <v>23.085877468710766</v>
      </c>
      <c r="AB2712" s="26">
        <v>831.09158887358763</v>
      </c>
    </row>
    <row r="2713" spans="1:28" x14ac:dyDescent="0.25">
      <c r="A2713" s="5" t="s">
        <v>1315</v>
      </c>
      <c r="B2713" s="6" t="s">
        <v>1150</v>
      </c>
      <c r="C2713" s="6" t="s">
        <v>1151</v>
      </c>
      <c r="D2713" s="5">
        <v>2008</v>
      </c>
      <c r="E2713" s="5">
        <v>8</v>
      </c>
      <c r="F2713" s="5">
        <v>26</v>
      </c>
      <c r="G2713" s="5">
        <v>93546</v>
      </c>
      <c r="H2713" s="5" t="s">
        <v>1152</v>
      </c>
      <c r="I2713" s="7">
        <v>1</v>
      </c>
      <c r="J2713" s="5">
        <v>5</v>
      </c>
      <c r="K2713" s="5">
        <v>20</v>
      </c>
      <c r="L2713" s="5">
        <v>30</v>
      </c>
      <c r="M2713" s="5">
        <v>15</v>
      </c>
      <c r="N2713" s="5">
        <v>2</v>
      </c>
      <c r="O2713" s="5">
        <v>60</v>
      </c>
      <c r="P2713" s="5">
        <v>90</v>
      </c>
      <c r="Q2713" s="5">
        <v>45</v>
      </c>
      <c r="R2713" s="5">
        <v>6</v>
      </c>
      <c r="T2713" s="4">
        <v>1005</v>
      </c>
      <c r="U2713" s="26">
        <f t="shared" si="84"/>
        <v>0</v>
      </c>
      <c r="V2713" s="26">
        <f t="shared" si="85"/>
        <v>0</v>
      </c>
      <c r="Z2713" s="4">
        <v>15</v>
      </c>
      <c r="AA2713" s="26">
        <v>45.422196314931369</v>
      </c>
      <c r="AB2713" s="26">
        <v>45.422196314931369</v>
      </c>
    </row>
    <row r="2714" spans="1:28" x14ac:dyDescent="0.25">
      <c r="A2714" s="5" t="s">
        <v>1748</v>
      </c>
      <c r="B2714" s="6" t="s">
        <v>1643</v>
      </c>
      <c r="C2714" s="6" t="s">
        <v>1644</v>
      </c>
      <c r="D2714" s="5">
        <v>2008</v>
      </c>
      <c r="E2714" s="5">
        <v>8</v>
      </c>
      <c r="F2714" s="5">
        <v>10</v>
      </c>
      <c r="G2714" s="5">
        <v>93722</v>
      </c>
      <c r="H2714" s="5" t="s">
        <v>1645</v>
      </c>
      <c r="I2714" s="7">
        <v>2.7</v>
      </c>
      <c r="J2714" s="5">
        <v>9</v>
      </c>
      <c r="K2714" s="5">
        <v>28</v>
      </c>
      <c r="L2714" s="5">
        <v>15</v>
      </c>
      <c r="M2714" s="5">
        <v>16</v>
      </c>
      <c r="N2714" s="5">
        <v>8</v>
      </c>
      <c r="O2714" s="5">
        <v>84</v>
      </c>
      <c r="P2714" s="5">
        <v>45</v>
      </c>
      <c r="Q2714" s="5">
        <v>48</v>
      </c>
      <c r="R2714" s="5">
        <v>24</v>
      </c>
      <c r="T2714" s="4">
        <v>1809</v>
      </c>
      <c r="U2714" s="26">
        <f t="shared" si="84"/>
        <v>0</v>
      </c>
      <c r="V2714" s="26">
        <f t="shared" si="85"/>
        <v>0</v>
      </c>
      <c r="Z2714" s="4">
        <v>10</v>
      </c>
      <c r="AA2714" s="26">
        <v>21.640579278877155</v>
      </c>
      <c r="AB2714" s="26">
        <v>865.6231711550862</v>
      </c>
    </row>
    <row r="2715" spans="1:28" x14ac:dyDescent="0.25">
      <c r="A2715" s="5" t="s">
        <v>3166</v>
      </c>
      <c r="B2715" s="6" t="s">
        <v>1643</v>
      </c>
      <c r="C2715" s="6" t="s">
        <v>1644</v>
      </c>
      <c r="D2715" s="5">
        <v>2005</v>
      </c>
      <c r="E2715" s="5">
        <v>11</v>
      </c>
      <c r="F2715" s="5">
        <v>19</v>
      </c>
      <c r="G2715" s="5">
        <v>93534</v>
      </c>
      <c r="H2715" s="5" t="s">
        <v>1370</v>
      </c>
      <c r="I2715" s="7">
        <v>8</v>
      </c>
      <c r="J2715" s="5">
        <v>26</v>
      </c>
      <c r="K2715" s="5">
        <v>24</v>
      </c>
      <c r="L2715" s="5">
        <v>8</v>
      </c>
      <c r="M2715" s="5">
        <v>24</v>
      </c>
      <c r="N2715" s="5">
        <v>12</v>
      </c>
      <c r="O2715" s="5">
        <v>72</v>
      </c>
      <c r="P2715" s="5">
        <v>24</v>
      </c>
      <c r="Q2715" s="5">
        <v>72</v>
      </c>
      <c r="R2715" s="5">
        <v>36</v>
      </c>
      <c r="T2715" s="4">
        <v>5304</v>
      </c>
      <c r="U2715" s="26">
        <f t="shared" si="84"/>
        <v>0</v>
      </c>
      <c r="V2715" s="26">
        <f t="shared" si="85"/>
        <v>0</v>
      </c>
      <c r="Z2715" s="4">
        <v>14</v>
      </c>
      <c r="AA2715" s="26">
        <v>10.340637374286771</v>
      </c>
      <c r="AB2715" s="26">
        <v>310.21912122860317</v>
      </c>
    </row>
    <row r="2716" spans="1:28" x14ac:dyDescent="0.25">
      <c r="A2716" s="5" t="s">
        <v>1888</v>
      </c>
      <c r="B2716" s="6" t="s">
        <v>1643</v>
      </c>
      <c r="C2716" s="6" t="s">
        <v>1644</v>
      </c>
      <c r="D2716" s="5">
        <v>2004</v>
      </c>
      <c r="E2716" s="5">
        <v>12</v>
      </c>
      <c r="F2716" s="5">
        <v>26</v>
      </c>
      <c r="G2716" s="5">
        <v>93546</v>
      </c>
      <c r="H2716" s="5" t="s">
        <v>1645</v>
      </c>
      <c r="I2716" s="7">
        <v>1.8</v>
      </c>
      <c r="J2716" s="5">
        <v>36</v>
      </c>
      <c r="K2716" s="5">
        <v>20</v>
      </c>
      <c r="L2716" s="5">
        <v>21</v>
      </c>
      <c r="M2716" s="5">
        <v>17</v>
      </c>
      <c r="N2716" s="5">
        <v>10</v>
      </c>
      <c r="O2716" s="5">
        <v>60</v>
      </c>
      <c r="P2716" s="5">
        <v>63</v>
      </c>
      <c r="Q2716" s="5">
        <v>51</v>
      </c>
      <c r="R2716" s="5">
        <v>30</v>
      </c>
      <c r="T2716" s="4">
        <v>7344</v>
      </c>
      <c r="U2716" s="26">
        <f t="shared" si="84"/>
        <v>0</v>
      </c>
      <c r="V2716" s="26">
        <f t="shared" si="85"/>
        <v>0</v>
      </c>
      <c r="Z2716" s="4">
        <v>16</v>
      </c>
      <c r="AA2716" s="26">
        <v>18.243422523664009</v>
      </c>
      <c r="AB2716" s="26">
        <v>1477.7172244167848</v>
      </c>
    </row>
    <row r="2717" spans="1:28" x14ac:dyDescent="0.25">
      <c r="A2717" s="5" t="s">
        <v>1219</v>
      </c>
      <c r="B2717" s="6" t="s">
        <v>1150</v>
      </c>
      <c r="C2717" s="6" t="s">
        <v>1151</v>
      </c>
      <c r="D2717" s="5">
        <v>2004</v>
      </c>
      <c r="E2717" s="5">
        <v>12</v>
      </c>
      <c r="F2717" s="5">
        <v>15</v>
      </c>
      <c r="G2717" s="5">
        <v>93285</v>
      </c>
      <c r="H2717" s="5" t="s">
        <v>1152</v>
      </c>
      <c r="I2717" s="7">
        <v>5</v>
      </c>
      <c r="J2717" s="5">
        <v>50</v>
      </c>
      <c r="K2717" s="5">
        <v>20</v>
      </c>
      <c r="L2717" s="5">
        <v>20</v>
      </c>
      <c r="M2717" s="5">
        <v>20</v>
      </c>
      <c r="N2717" s="5">
        <v>10</v>
      </c>
      <c r="O2717" s="5">
        <v>60</v>
      </c>
      <c r="P2717" s="5">
        <v>60</v>
      </c>
      <c r="Q2717" s="5">
        <v>60</v>
      </c>
      <c r="R2717" s="5">
        <v>30</v>
      </c>
      <c r="T2717" s="4">
        <v>10500</v>
      </c>
      <c r="U2717" s="26">
        <f t="shared" si="84"/>
        <v>0</v>
      </c>
      <c r="V2717" s="26">
        <f t="shared" si="85"/>
        <v>0</v>
      </c>
      <c r="Z2717" s="4">
        <v>9</v>
      </c>
      <c r="AA2717" s="26">
        <v>13.951854079694533</v>
      </c>
      <c r="AB2717" s="26">
        <v>111.61483263755626</v>
      </c>
    </row>
    <row r="2718" spans="1:28" x14ac:dyDescent="0.25">
      <c r="A2718" s="5" t="s">
        <v>1599</v>
      </c>
      <c r="B2718" s="6" t="s">
        <v>1150</v>
      </c>
      <c r="C2718" s="6" t="s">
        <v>1151</v>
      </c>
      <c r="D2718" s="5">
        <v>2012</v>
      </c>
      <c r="E2718" s="5">
        <v>4</v>
      </c>
      <c r="F2718" s="5">
        <v>49</v>
      </c>
      <c r="G2718" s="5">
        <v>95472</v>
      </c>
      <c r="H2718" s="5" t="s">
        <v>1152</v>
      </c>
      <c r="I2718" s="7">
        <v>2.1</v>
      </c>
      <c r="J2718" s="5">
        <v>30</v>
      </c>
      <c r="K2718" s="5">
        <v>15</v>
      </c>
      <c r="L2718" s="5">
        <v>25</v>
      </c>
      <c r="M2718" s="5">
        <v>25</v>
      </c>
      <c r="N2718" s="5">
        <v>5</v>
      </c>
      <c r="O2718" s="5">
        <v>45</v>
      </c>
      <c r="P2718" s="5">
        <v>75</v>
      </c>
      <c r="Q2718" s="5">
        <v>75</v>
      </c>
      <c r="R2718" s="5">
        <v>15</v>
      </c>
      <c r="T2718" s="4">
        <v>6300</v>
      </c>
      <c r="U2718" s="26">
        <f t="shared" si="84"/>
        <v>0</v>
      </c>
      <c r="V2718" s="26">
        <f t="shared" si="85"/>
        <v>0</v>
      </c>
      <c r="Z2718" s="4">
        <v>9</v>
      </c>
      <c r="AA2718" s="26">
        <v>20.293605934101137</v>
      </c>
      <c r="AB2718" s="26">
        <v>1237.9099619801693</v>
      </c>
    </row>
    <row r="2719" spans="1:28" x14ac:dyDescent="0.25">
      <c r="A2719" s="5" t="s">
        <v>1613</v>
      </c>
      <c r="B2719" s="6" t="s">
        <v>1150</v>
      </c>
      <c r="C2719" s="6" t="s">
        <v>1151</v>
      </c>
      <c r="D2719" s="5">
        <v>2006</v>
      </c>
      <c r="E2719" s="5">
        <v>10</v>
      </c>
      <c r="F2719" s="5">
        <v>54</v>
      </c>
      <c r="G2719" s="5">
        <v>93221</v>
      </c>
      <c r="H2719" s="5" t="s">
        <v>1152</v>
      </c>
      <c r="I2719" s="7">
        <v>16.8</v>
      </c>
      <c r="J2719" s="5">
        <v>19</v>
      </c>
      <c r="K2719" s="5">
        <v>20</v>
      </c>
      <c r="L2719" s="5">
        <v>15</v>
      </c>
      <c r="M2719" s="5">
        <v>15</v>
      </c>
      <c r="N2719" s="5">
        <v>20</v>
      </c>
      <c r="O2719" s="5">
        <v>60</v>
      </c>
      <c r="P2719" s="5">
        <v>45</v>
      </c>
      <c r="Q2719" s="5">
        <v>45</v>
      </c>
      <c r="R2719" s="5">
        <v>60</v>
      </c>
      <c r="T2719" s="4">
        <v>3990</v>
      </c>
      <c r="U2719" s="26">
        <f t="shared" si="84"/>
        <v>0</v>
      </c>
      <c r="V2719" s="26">
        <f t="shared" si="85"/>
        <v>0</v>
      </c>
      <c r="Z2719" s="4">
        <v>18</v>
      </c>
      <c r="AA2719" s="26">
        <v>13.141515165847462</v>
      </c>
      <c r="AB2719" s="26">
        <v>1064.4627284336443</v>
      </c>
    </row>
    <row r="2720" spans="1:28" x14ac:dyDescent="0.25">
      <c r="A2720" s="5" t="s">
        <v>454</v>
      </c>
      <c r="B2720" s="6" t="s">
        <v>1643</v>
      </c>
      <c r="C2720" s="6" t="s">
        <v>1644</v>
      </c>
      <c r="D2720" s="5">
        <v>2016</v>
      </c>
      <c r="E2720" s="5">
        <v>0</v>
      </c>
      <c r="F2720" s="5">
        <v>54</v>
      </c>
      <c r="G2720" s="5">
        <v>93274</v>
      </c>
      <c r="H2720" s="5" t="s">
        <v>1370</v>
      </c>
      <c r="I2720" s="7">
        <v>4</v>
      </c>
      <c r="J2720" s="5">
        <v>60</v>
      </c>
      <c r="K2720" s="5">
        <v>10</v>
      </c>
      <c r="L2720" s="5">
        <v>10</v>
      </c>
      <c r="M2720" s="5">
        <v>20</v>
      </c>
      <c r="N2720" s="5">
        <v>30</v>
      </c>
      <c r="O2720" s="5">
        <v>30</v>
      </c>
      <c r="P2720" s="5">
        <v>30</v>
      </c>
      <c r="Q2720" s="5">
        <v>60</v>
      </c>
      <c r="R2720" s="5">
        <v>90</v>
      </c>
      <c r="T2720" s="4">
        <v>12600</v>
      </c>
      <c r="U2720" s="26">
        <f t="shared" si="84"/>
        <v>0</v>
      </c>
      <c r="V2720" s="26">
        <f t="shared" si="85"/>
        <v>0</v>
      </c>
      <c r="Z2720" s="4">
        <v>4</v>
      </c>
      <c r="AA2720" s="26">
        <v>17.453890503291213</v>
      </c>
      <c r="AB2720" s="26">
        <v>680.70172962835727</v>
      </c>
    </row>
    <row r="2721" spans="1:28" x14ac:dyDescent="0.25">
      <c r="A2721" s="5" t="s">
        <v>2102</v>
      </c>
      <c r="B2721" s="6" t="s">
        <v>1643</v>
      </c>
      <c r="C2721" s="6" t="s">
        <v>1644</v>
      </c>
      <c r="D2721" s="5">
        <v>2012</v>
      </c>
      <c r="E2721" s="5">
        <v>4</v>
      </c>
      <c r="F2721" s="5">
        <v>37</v>
      </c>
      <c r="G2721" s="5">
        <v>92069</v>
      </c>
      <c r="H2721" s="5" t="s">
        <v>1645</v>
      </c>
      <c r="I2721" s="7">
        <v>3.9</v>
      </c>
      <c r="J2721" s="5">
        <v>30</v>
      </c>
      <c r="K2721" s="5">
        <v>10</v>
      </c>
      <c r="L2721" s="5">
        <v>20</v>
      </c>
      <c r="M2721" s="5">
        <v>10</v>
      </c>
      <c r="N2721" s="5">
        <v>30</v>
      </c>
      <c r="O2721" s="5">
        <v>30</v>
      </c>
      <c r="P2721" s="5">
        <v>60</v>
      </c>
      <c r="Q2721" s="5">
        <v>30</v>
      </c>
      <c r="R2721" s="5">
        <v>90</v>
      </c>
      <c r="T2721" s="4">
        <v>6300</v>
      </c>
      <c r="U2721" s="26">
        <f t="shared" si="84"/>
        <v>0</v>
      </c>
      <c r="V2721" s="26">
        <f t="shared" si="85"/>
        <v>0</v>
      </c>
      <c r="Z2721" s="4">
        <v>15</v>
      </c>
      <c r="AA2721" s="26">
        <v>6.4888851878473384</v>
      </c>
      <c r="AB2721" s="26">
        <v>389.33311127084028</v>
      </c>
    </row>
    <row r="2722" spans="1:28" x14ac:dyDescent="0.25">
      <c r="A2722" s="5" t="s">
        <v>3247</v>
      </c>
      <c r="B2722" s="6" t="s">
        <v>1643</v>
      </c>
      <c r="C2722" s="6" t="s">
        <v>1644</v>
      </c>
      <c r="D2722" s="5">
        <v>2009</v>
      </c>
      <c r="E2722" s="5">
        <v>7</v>
      </c>
      <c r="F2722" s="5">
        <v>27</v>
      </c>
      <c r="G2722" s="5">
        <v>93906</v>
      </c>
      <c r="H2722" s="5" t="s">
        <v>1370</v>
      </c>
      <c r="I2722" s="7">
        <v>4</v>
      </c>
      <c r="J2722" s="5">
        <v>57</v>
      </c>
      <c r="K2722" s="5">
        <v>30</v>
      </c>
      <c r="L2722" s="5">
        <v>0</v>
      </c>
      <c r="M2722" s="5">
        <v>30</v>
      </c>
      <c r="N2722" s="5">
        <v>10</v>
      </c>
      <c r="O2722" s="5">
        <v>90</v>
      </c>
      <c r="P2722" s="5">
        <v>0</v>
      </c>
      <c r="Q2722" s="5">
        <v>90</v>
      </c>
      <c r="R2722" s="5">
        <v>30</v>
      </c>
      <c r="T2722" s="4">
        <v>11970</v>
      </c>
      <c r="U2722" s="26">
        <f t="shared" si="84"/>
        <v>0</v>
      </c>
      <c r="V2722" s="26">
        <f t="shared" si="85"/>
        <v>0</v>
      </c>
      <c r="Z2722" s="4">
        <v>9</v>
      </c>
      <c r="AA2722" s="26">
        <v>6.3417518544066063</v>
      </c>
      <c r="AB2722" s="26">
        <v>126.83503708813213</v>
      </c>
    </row>
    <row r="2723" spans="1:28" x14ac:dyDescent="0.25">
      <c r="A2723" s="5" t="s">
        <v>3011</v>
      </c>
      <c r="B2723" s="6" t="s">
        <v>1643</v>
      </c>
      <c r="C2723" s="6" t="s">
        <v>1644</v>
      </c>
      <c r="D2723" s="5">
        <v>2008</v>
      </c>
      <c r="E2723" s="5">
        <v>8</v>
      </c>
      <c r="F2723" s="5">
        <v>16</v>
      </c>
      <c r="G2723" s="5">
        <v>93230</v>
      </c>
      <c r="H2723" s="5" t="s">
        <v>1370</v>
      </c>
      <c r="I2723" s="7">
        <v>12</v>
      </c>
      <c r="J2723" s="5">
        <v>100</v>
      </c>
      <c r="K2723" s="5">
        <v>20</v>
      </c>
      <c r="L2723" s="5">
        <v>5</v>
      </c>
      <c r="M2723" s="5">
        <v>20</v>
      </c>
      <c r="N2723" s="5">
        <v>25</v>
      </c>
      <c r="O2723" s="5">
        <v>60</v>
      </c>
      <c r="P2723" s="5">
        <v>15</v>
      </c>
      <c r="Q2723" s="5">
        <v>60</v>
      </c>
      <c r="R2723" s="5">
        <v>75</v>
      </c>
      <c r="T2723" s="4">
        <v>21000</v>
      </c>
      <c r="U2723" s="26">
        <f t="shared" si="84"/>
        <v>0</v>
      </c>
      <c r="V2723" s="26">
        <f t="shared" si="85"/>
        <v>0</v>
      </c>
      <c r="Z2723" s="4">
        <v>13</v>
      </c>
      <c r="AA2723" s="26">
        <v>18.025070095617608</v>
      </c>
      <c r="AB2723" s="26">
        <v>630.87745334661622</v>
      </c>
    </row>
    <row r="2724" spans="1:28" x14ac:dyDescent="0.25">
      <c r="A2724" s="5" t="s">
        <v>2040</v>
      </c>
      <c r="B2724" s="6" t="s">
        <v>1643</v>
      </c>
      <c r="C2724" s="6" t="s">
        <v>1644</v>
      </c>
      <c r="D2724" s="5">
        <v>2006</v>
      </c>
      <c r="E2724" s="5">
        <v>10</v>
      </c>
      <c r="F2724" s="5">
        <v>36</v>
      </c>
      <c r="G2724" s="5">
        <v>92373</v>
      </c>
      <c r="H2724" s="5" t="s">
        <v>1645</v>
      </c>
      <c r="I2724" s="7">
        <v>4</v>
      </c>
      <c r="J2724" s="5">
        <v>41</v>
      </c>
      <c r="K2724" s="5">
        <v>20</v>
      </c>
      <c r="L2724" s="5">
        <v>10</v>
      </c>
      <c r="M2724" s="5">
        <v>20</v>
      </c>
      <c r="N2724" s="5">
        <v>20</v>
      </c>
      <c r="O2724" s="5">
        <v>60</v>
      </c>
      <c r="P2724" s="5">
        <v>30</v>
      </c>
      <c r="Q2724" s="5">
        <v>60</v>
      </c>
      <c r="R2724" s="5">
        <v>60</v>
      </c>
      <c r="T2724" s="4">
        <v>8610</v>
      </c>
      <c r="U2724" s="26">
        <f t="shared" si="84"/>
        <v>0</v>
      </c>
      <c r="V2724" s="26">
        <f t="shared" si="85"/>
        <v>0</v>
      </c>
      <c r="Z2724" s="4">
        <v>15</v>
      </c>
      <c r="AA2724" s="26">
        <v>15.573324450833612</v>
      </c>
      <c r="AB2724" s="26">
        <v>295.89316456583862</v>
      </c>
    </row>
    <row r="2725" spans="1:28" x14ac:dyDescent="0.25">
      <c r="A2725" s="5" t="s">
        <v>2934</v>
      </c>
      <c r="B2725" s="6" t="s">
        <v>1643</v>
      </c>
      <c r="C2725" s="6" t="s">
        <v>1644</v>
      </c>
      <c r="D2725" s="5">
        <v>2006</v>
      </c>
      <c r="E2725" s="5">
        <v>10</v>
      </c>
      <c r="F2725" s="5">
        <v>5</v>
      </c>
      <c r="G2725" s="5">
        <v>95252</v>
      </c>
      <c r="H2725" s="5" t="s">
        <v>1370</v>
      </c>
      <c r="I2725" s="7">
        <v>8.1999999999999993</v>
      </c>
      <c r="J2725" s="5">
        <v>50</v>
      </c>
      <c r="K2725" s="5">
        <v>15</v>
      </c>
      <c r="L2725" s="5">
        <v>10</v>
      </c>
      <c r="M2725" s="5">
        <v>20</v>
      </c>
      <c r="N2725" s="5">
        <v>25</v>
      </c>
      <c r="O2725" s="5">
        <v>45</v>
      </c>
      <c r="P2725" s="5">
        <v>30</v>
      </c>
      <c r="Q2725" s="5">
        <v>60</v>
      </c>
      <c r="R2725" s="5">
        <v>75</v>
      </c>
      <c r="T2725" s="4">
        <v>10500</v>
      </c>
      <c r="U2725" s="26">
        <f t="shared" si="84"/>
        <v>0</v>
      </c>
      <c r="V2725" s="26">
        <f t="shared" si="85"/>
        <v>0</v>
      </c>
      <c r="Z2725" s="4">
        <v>19</v>
      </c>
      <c r="AA2725" s="26">
        <v>46.196046246863631</v>
      </c>
      <c r="AB2725" s="26">
        <v>692.94069370295449</v>
      </c>
    </row>
    <row r="2726" spans="1:28" x14ac:dyDescent="0.25">
      <c r="A2726" s="5" t="s">
        <v>157</v>
      </c>
      <c r="B2726" s="6" t="s">
        <v>1643</v>
      </c>
      <c r="C2726" s="6" t="s">
        <v>1644</v>
      </c>
      <c r="D2726" s="5">
        <v>2004</v>
      </c>
      <c r="E2726" s="5">
        <v>12</v>
      </c>
      <c r="F2726" s="5">
        <v>37</v>
      </c>
      <c r="G2726" s="5">
        <v>92084</v>
      </c>
      <c r="H2726" s="5" t="s">
        <v>1370</v>
      </c>
      <c r="I2726" s="7">
        <v>9.9</v>
      </c>
      <c r="J2726" s="5">
        <v>70</v>
      </c>
      <c r="K2726" s="5">
        <v>25</v>
      </c>
      <c r="L2726" s="5">
        <v>10</v>
      </c>
      <c r="M2726" s="5">
        <v>10</v>
      </c>
      <c r="N2726" s="5">
        <v>25</v>
      </c>
      <c r="O2726" s="5">
        <v>75</v>
      </c>
      <c r="P2726" s="5">
        <v>30</v>
      </c>
      <c r="Q2726" s="5">
        <v>30</v>
      </c>
      <c r="R2726" s="5">
        <v>75</v>
      </c>
      <c r="T2726" s="4">
        <v>14700</v>
      </c>
      <c r="U2726" s="26">
        <f t="shared" si="84"/>
        <v>0</v>
      </c>
      <c r="V2726" s="26">
        <f t="shared" si="85"/>
        <v>0</v>
      </c>
      <c r="Z2726" s="4">
        <v>10</v>
      </c>
      <c r="AA2726" s="26">
        <v>44.554133809452964</v>
      </c>
      <c r="AB2726" s="26">
        <v>2004.9360214253834</v>
      </c>
    </row>
    <row r="2727" spans="1:28" x14ac:dyDescent="0.25">
      <c r="A2727" s="5" t="s">
        <v>470</v>
      </c>
      <c r="B2727" s="6" t="s">
        <v>1643</v>
      </c>
      <c r="C2727" s="6" t="s">
        <v>1644</v>
      </c>
      <c r="D2727" s="5">
        <v>2002</v>
      </c>
      <c r="E2727" s="5">
        <v>14</v>
      </c>
      <c r="F2727" s="5">
        <v>56</v>
      </c>
      <c r="G2727" s="5">
        <v>93023</v>
      </c>
      <c r="H2727" s="5" t="s">
        <v>1370</v>
      </c>
      <c r="I2727" s="7">
        <v>4.9000000000000004</v>
      </c>
      <c r="J2727" s="5">
        <v>50</v>
      </c>
      <c r="K2727" s="5">
        <v>10</v>
      </c>
      <c r="L2727" s="5">
        <v>20</v>
      </c>
      <c r="M2727" s="5">
        <v>20</v>
      </c>
      <c r="N2727" s="5">
        <v>20</v>
      </c>
      <c r="O2727" s="5">
        <v>30</v>
      </c>
      <c r="P2727" s="5">
        <v>60</v>
      </c>
      <c r="Q2727" s="5">
        <v>60</v>
      </c>
      <c r="R2727" s="5">
        <v>60</v>
      </c>
      <c r="T2727" s="4">
        <v>10500</v>
      </c>
      <c r="U2727" s="26">
        <f t="shared" si="84"/>
        <v>0</v>
      </c>
      <c r="V2727" s="26">
        <f t="shared" si="85"/>
        <v>0</v>
      </c>
      <c r="Z2727" s="4">
        <v>8</v>
      </c>
      <c r="AA2727" s="26">
        <v>13.902114495007122</v>
      </c>
      <c r="AB2727" s="26">
        <v>973.14801465049857</v>
      </c>
    </row>
    <row r="2728" spans="1:28" x14ac:dyDescent="0.25">
      <c r="A2728" s="5" t="s">
        <v>88</v>
      </c>
      <c r="B2728" s="6" t="s">
        <v>1683</v>
      </c>
      <c r="C2728" s="6" t="s">
        <v>1644</v>
      </c>
      <c r="D2728" s="5">
        <v>2003</v>
      </c>
      <c r="E2728" s="5">
        <v>13</v>
      </c>
      <c r="F2728" s="5">
        <v>36</v>
      </c>
      <c r="G2728" s="5">
        <v>92314</v>
      </c>
      <c r="H2728" s="5" t="s">
        <v>1370</v>
      </c>
      <c r="I2728" s="7">
        <v>3.2</v>
      </c>
      <c r="J2728" s="5">
        <v>31</v>
      </c>
      <c r="K2728" s="5">
        <v>20</v>
      </c>
      <c r="L2728" s="5">
        <v>31</v>
      </c>
      <c r="M2728" s="5">
        <v>20</v>
      </c>
      <c r="N2728" s="5">
        <v>0</v>
      </c>
      <c r="O2728" s="5">
        <v>60</v>
      </c>
      <c r="P2728" s="5">
        <v>93</v>
      </c>
      <c r="Q2728" s="5">
        <v>60</v>
      </c>
      <c r="R2728" s="5">
        <v>0</v>
      </c>
      <c r="T2728" s="4">
        <v>6603</v>
      </c>
      <c r="U2728" s="26">
        <f t="shared" si="84"/>
        <v>0</v>
      </c>
      <c r="V2728" s="26">
        <f t="shared" si="85"/>
        <v>0</v>
      </c>
      <c r="Z2728" s="4">
        <v>16</v>
      </c>
      <c r="AA2728" s="26">
        <v>11.72791447949829</v>
      </c>
      <c r="AB2728" s="26">
        <v>340.10951990545044</v>
      </c>
    </row>
    <row r="2729" spans="1:28" x14ac:dyDescent="0.25">
      <c r="A2729" s="5" t="s">
        <v>2061</v>
      </c>
      <c r="B2729" s="6" t="s">
        <v>1643</v>
      </c>
      <c r="C2729" s="6" t="s">
        <v>1644</v>
      </c>
      <c r="D2729" s="5">
        <v>2000</v>
      </c>
      <c r="E2729" s="5">
        <v>16</v>
      </c>
      <c r="F2729" s="5">
        <v>36</v>
      </c>
      <c r="G2729" s="5">
        <v>92399</v>
      </c>
      <c r="H2729" s="5" t="s">
        <v>1645</v>
      </c>
      <c r="I2729" s="7">
        <v>3.7</v>
      </c>
      <c r="J2729" s="5">
        <v>40</v>
      </c>
      <c r="K2729" s="5">
        <v>21</v>
      </c>
      <c r="L2729" s="5">
        <v>31</v>
      </c>
      <c r="M2729" s="5">
        <v>14</v>
      </c>
      <c r="N2729" s="5">
        <v>5</v>
      </c>
      <c r="O2729" s="5">
        <v>63</v>
      </c>
      <c r="P2729" s="5">
        <v>93</v>
      </c>
      <c r="Q2729" s="5">
        <v>42</v>
      </c>
      <c r="R2729" s="5">
        <v>15</v>
      </c>
      <c r="T2729" s="4">
        <v>8520</v>
      </c>
      <c r="U2729" s="26">
        <f t="shared" si="84"/>
        <v>0</v>
      </c>
      <c r="V2729" s="26">
        <f t="shared" si="85"/>
        <v>0</v>
      </c>
      <c r="Z2729" s="4">
        <v>14</v>
      </c>
      <c r="AA2729" s="26">
        <v>64.628983589292332</v>
      </c>
      <c r="AB2729" s="26">
        <v>3554.5940974110781</v>
      </c>
    </row>
    <row r="2730" spans="1:28" x14ac:dyDescent="0.25">
      <c r="A2730" s="5" t="s">
        <v>2073</v>
      </c>
      <c r="B2730" s="6" t="s">
        <v>1660</v>
      </c>
      <c r="C2730" s="6" t="s">
        <v>1151</v>
      </c>
      <c r="D2730" s="5">
        <v>2011</v>
      </c>
      <c r="E2730" s="5">
        <v>5</v>
      </c>
      <c r="F2730" s="5">
        <v>36</v>
      </c>
      <c r="G2730" s="5">
        <v>92311</v>
      </c>
      <c r="H2730" s="5" t="s">
        <v>1370</v>
      </c>
      <c r="I2730" s="7">
        <v>5.9</v>
      </c>
      <c r="J2730" s="5">
        <v>62</v>
      </c>
      <c r="K2730" s="5">
        <v>20</v>
      </c>
      <c r="L2730" s="5">
        <v>2</v>
      </c>
      <c r="M2730" s="5">
        <v>20</v>
      </c>
      <c r="N2730" s="5">
        <v>30</v>
      </c>
      <c r="O2730" s="5">
        <v>60</v>
      </c>
      <c r="P2730" s="5">
        <v>6</v>
      </c>
      <c r="Q2730" s="5">
        <v>60</v>
      </c>
      <c r="R2730" s="5">
        <v>90</v>
      </c>
      <c r="T2730" s="4">
        <v>13392</v>
      </c>
      <c r="U2730" s="26">
        <f t="shared" si="84"/>
        <v>0</v>
      </c>
      <c r="V2730" s="26">
        <f t="shared" si="85"/>
        <v>0</v>
      </c>
      <c r="Z2730" s="4">
        <v>15</v>
      </c>
      <c r="AA2730" s="26">
        <v>15.573324450833612</v>
      </c>
      <c r="AB2730" s="26">
        <v>467.19973352500836</v>
      </c>
    </row>
    <row r="2731" spans="1:28" x14ac:dyDescent="0.25">
      <c r="A2731" s="5" t="s">
        <v>468</v>
      </c>
      <c r="B2731" s="6" t="s">
        <v>1643</v>
      </c>
      <c r="C2731" s="6" t="s">
        <v>1644</v>
      </c>
      <c r="D2731" s="5">
        <v>2000</v>
      </c>
      <c r="E2731" s="5">
        <v>16</v>
      </c>
      <c r="F2731" s="5">
        <v>56</v>
      </c>
      <c r="G2731" s="5">
        <v>93012</v>
      </c>
      <c r="H2731" s="5" t="s">
        <v>1370</v>
      </c>
      <c r="I2731" s="7">
        <v>0.3</v>
      </c>
      <c r="J2731" s="5">
        <v>3</v>
      </c>
      <c r="K2731" s="5">
        <v>5</v>
      </c>
      <c r="L2731" s="5">
        <v>31</v>
      </c>
      <c r="M2731" s="5">
        <v>31</v>
      </c>
      <c r="N2731" s="5">
        <v>5</v>
      </c>
      <c r="O2731" s="5">
        <v>15</v>
      </c>
      <c r="P2731" s="5">
        <v>93</v>
      </c>
      <c r="Q2731" s="5">
        <v>93</v>
      </c>
      <c r="R2731" s="5">
        <v>15</v>
      </c>
      <c r="T2731" s="4">
        <v>648</v>
      </c>
      <c r="U2731" s="26">
        <f t="shared" si="84"/>
        <v>0</v>
      </c>
      <c r="V2731" s="26">
        <f t="shared" si="85"/>
        <v>0</v>
      </c>
      <c r="Z2731" s="4">
        <v>12</v>
      </c>
      <c r="AA2731" s="26">
        <v>17.955682475663931</v>
      </c>
      <c r="AB2731" s="26">
        <v>538.67047426991792</v>
      </c>
    </row>
    <row r="2732" spans="1:28" x14ac:dyDescent="0.25">
      <c r="A2732" s="5" t="s">
        <v>2682</v>
      </c>
      <c r="B2732" s="6" t="s">
        <v>1660</v>
      </c>
      <c r="C2732" s="6" t="s">
        <v>1151</v>
      </c>
      <c r="D2732" s="5">
        <v>1996</v>
      </c>
      <c r="E2732" s="5">
        <v>20</v>
      </c>
      <c r="F2732" s="5">
        <v>36</v>
      </c>
      <c r="G2732" s="5">
        <v>92335</v>
      </c>
      <c r="H2732" s="5" t="s">
        <v>2097</v>
      </c>
      <c r="I2732" s="7">
        <v>6.2</v>
      </c>
      <c r="J2732" s="5">
        <v>49</v>
      </c>
      <c r="K2732" s="5">
        <v>18</v>
      </c>
      <c r="L2732" s="5">
        <v>28</v>
      </c>
      <c r="M2732" s="5">
        <v>14</v>
      </c>
      <c r="N2732" s="5">
        <v>12</v>
      </c>
      <c r="O2732" s="5">
        <v>54</v>
      </c>
      <c r="P2732" s="5">
        <v>84</v>
      </c>
      <c r="Q2732" s="5">
        <v>42</v>
      </c>
      <c r="R2732" s="5">
        <v>36</v>
      </c>
      <c r="T2732" s="4">
        <v>10584</v>
      </c>
      <c r="U2732" s="26">
        <f t="shared" si="84"/>
        <v>0</v>
      </c>
      <c r="V2732" s="26">
        <f t="shared" si="85"/>
        <v>0</v>
      </c>
      <c r="Z2732" s="4">
        <v>2</v>
      </c>
      <c r="AA2732" s="26">
        <v>49.547282208533183</v>
      </c>
      <c r="AB2732" s="26">
        <v>545.02010429386496</v>
      </c>
    </row>
    <row r="2733" spans="1:28" x14ac:dyDescent="0.25">
      <c r="A2733" s="5" t="s">
        <v>2669</v>
      </c>
      <c r="B2733" s="6" t="s">
        <v>1683</v>
      </c>
      <c r="C2733" s="6" t="s">
        <v>1644</v>
      </c>
      <c r="D2733" s="5">
        <v>1983</v>
      </c>
      <c r="E2733" s="5">
        <v>33</v>
      </c>
      <c r="F2733" s="5">
        <v>36</v>
      </c>
      <c r="G2733" s="5">
        <v>92352</v>
      </c>
      <c r="H2733" s="5" t="s">
        <v>2097</v>
      </c>
      <c r="I2733" s="7">
        <v>3.9</v>
      </c>
      <c r="J2733" s="5">
        <v>6</v>
      </c>
      <c r="K2733" s="5">
        <v>14</v>
      </c>
      <c r="L2733" s="5">
        <v>9</v>
      </c>
      <c r="M2733" s="5">
        <v>20</v>
      </c>
      <c r="N2733" s="5">
        <v>29</v>
      </c>
      <c r="O2733" s="5">
        <v>42</v>
      </c>
      <c r="P2733" s="5">
        <v>27</v>
      </c>
      <c r="Q2733" s="5">
        <v>60</v>
      </c>
      <c r="R2733" s="5">
        <v>87</v>
      </c>
      <c r="T2733" s="4">
        <v>1296</v>
      </c>
      <c r="U2733" s="26">
        <f t="shared" si="84"/>
        <v>0</v>
      </c>
      <c r="V2733" s="26">
        <f t="shared" si="85"/>
        <v>0</v>
      </c>
      <c r="Z2733" s="4">
        <v>11</v>
      </c>
      <c r="AA2733" s="26">
        <v>25.55413599467553</v>
      </c>
      <c r="AB2733" s="26">
        <v>1431.0316157018297</v>
      </c>
    </row>
    <row r="2734" spans="1:28" x14ac:dyDescent="0.25">
      <c r="A2734" s="5" t="s">
        <v>3125</v>
      </c>
      <c r="B2734" s="6" t="s">
        <v>1643</v>
      </c>
      <c r="C2734" s="6" t="s">
        <v>1644</v>
      </c>
      <c r="D2734" s="5">
        <v>1998</v>
      </c>
      <c r="E2734" s="5">
        <v>18</v>
      </c>
      <c r="F2734" s="5">
        <v>19</v>
      </c>
      <c r="G2734" s="5">
        <v>91104</v>
      </c>
      <c r="H2734" s="5" t="s">
        <v>1370</v>
      </c>
      <c r="I2734" s="7">
        <v>6</v>
      </c>
      <c r="J2734" s="5">
        <v>50</v>
      </c>
      <c r="K2734" s="5">
        <v>20</v>
      </c>
      <c r="L2734" s="5">
        <v>15</v>
      </c>
      <c r="M2734" s="5">
        <v>30</v>
      </c>
      <c r="N2734" s="5">
        <v>8</v>
      </c>
      <c r="O2734" s="5">
        <v>60</v>
      </c>
      <c r="P2734" s="5">
        <v>45</v>
      </c>
      <c r="Q2734" s="5">
        <v>90</v>
      </c>
      <c r="R2734" s="5">
        <v>24</v>
      </c>
      <c r="T2734" s="4">
        <v>10950</v>
      </c>
      <c r="U2734" s="26">
        <f t="shared" si="84"/>
        <v>0</v>
      </c>
      <c r="V2734" s="26">
        <f t="shared" si="85"/>
        <v>0</v>
      </c>
      <c r="Z2734" s="4">
        <v>15</v>
      </c>
      <c r="AA2734" s="26">
        <v>15.573324450833612</v>
      </c>
      <c r="AB2734" s="26">
        <v>140.15992005750252</v>
      </c>
    </row>
    <row r="2735" spans="1:28" x14ac:dyDescent="0.25">
      <c r="A2735" s="5" t="s">
        <v>2396</v>
      </c>
      <c r="B2735" s="6" t="s">
        <v>1683</v>
      </c>
      <c r="C2735" s="6" t="s">
        <v>1644</v>
      </c>
      <c r="D2735" s="5">
        <v>1979</v>
      </c>
      <c r="E2735" s="5">
        <v>37</v>
      </c>
      <c r="F2735" s="5">
        <v>9</v>
      </c>
      <c r="G2735" s="5">
        <v>95667</v>
      </c>
      <c r="H2735" s="5" t="s">
        <v>2097</v>
      </c>
      <c r="I2735" s="7">
        <v>3.7</v>
      </c>
      <c r="J2735" s="5">
        <v>50</v>
      </c>
      <c r="K2735" s="5">
        <v>12</v>
      </c>
      <c r="L2735" s="5">
        <v>31</v>
      </c>
      <c r="M2735" s="5">
        <v>20</v>
      </c>
      <c r="N2735" s="5">
        <v>10</v>
      </c>
      <c r="O2735" s="5">
        <v>36</v>
      </c>
      <c r="P2735" s="5">
        <v>93</v>
      </c>
      <c r="Q2735" s="5">
        <v>60</v>
      </c>
      <c r="R2735" s="5">
        <v>30</v>
      </c>
      <c r="T2735" s="4">
        <v>10950</v>
      </c>
      <c r="U2735" s="26">
        <f t="shared" si="84"/>
        <v>0</v>
      </c>
      <c r="V2735" s="26">
        <f t="shared" si="85"/>
        <v>0</v>
      </c>
      <c r="Z2735" s="4">
        <v>8</v>
      </c>
      <c r="AA2735" s="26">
        <v>27.804228990014245</v>
      </c>
      <c r="AB2735" s="26">
        <v>278.04228990014246</v>
      </c>
    </row>
    <row r="2736" spans="1:28" x14ac:dyDescent="0.25">
      <c r="A2736" s="5" t="s">
        <v>1249</v>
      </c>
      <c r="B2736" s="6" t="s">
        <v>1150</v>
      </c>
      <c r="C2736" s="6" t="s">
        <v>1151</v>
      </c>
      <c r="D2736" s="5">
        <v>2005</v>
      </c>
      <c r="E2736" s="5">
        <v>11</v>
      </c>
      <c r="F2736" s="5">
        <v>19</v>
      </c>
      <c r="G2736" s="5">
        <v>91351</v>
      </c>
      <c r="H2736" s="5" t="s">
        <v>1152</v>
      </c>
      <c r="I2736" s="7">
        <v>1.9</v>
      </c>
      <c r="J2736" s="5">
        <v>10</v>
      </c>
      <c r="K2736" s="5">
        <v>22</v>
      </c>
      <c r="L2736" s="5">
        <v>22</v>
      </c>
      <c r="M2736" s="5">
        <v>15</v>
      </c>
      <c r="N2736" s="5">
        <v>15</v>
      </c>
      <c r="O2736" s="5">
        <v>66</v>
      </c>
      <c r="P2736" s="5">
        <v>66</v>
      </c>
      <c r="Q2736" s="5">
        <v>45</v>
      </c>
      <c r="R2736" s="5">
        <v>45</v>
      </c>
      <c r="T2736" s="4">
        <v>2220</v>
      </c>
      <c r="U2736" s="26">
        <f t="shared" si="84"/>
        <v>0</v>
      </c>
      <c r="V2736" s="26">
        <f t="shared" si="85"/>
        <v>0</v>
      </c>
      <c r="Z2736" s="4">
        <v>8</v>
      </c>
      <c r="AA2736" s="26">
        <v>77.093544017766774</v>
      </c>
      <c r="AB2736" s="26">
        <v>3083.7417607106709</v>
      </c>
    </row>
    <row r="2737" spans="1:28" x14ac:dyDescent="0.25">
      <c r="A2737" s="5" t="s">
        <v>1690</v>
      </c>
      <c r="B2737" s="6" t="s">
        <v>1660</v>
      </c>
      <c r="C2737" s="6" t="s">
        <v>1151</v>
      </c>
      <c r="D2737" s="5">
        <v>2008</v>
      </c>
      <c r="E2737" s="5">
        <v>8</v>
      </c>
      <c r="F2737" s="5">
        <v>4</v>
      </c>
      <c r="G2737" s="5">
        <v>95966</v>
      </c>
      <c r="H2737" s="5" t="s">
        <v>1645</v>
      </c>
      <c r="I2737" s="7">
        <v>4</v>
      </c>
      <c r="J2737" s="5">
        <v>50</v>
      </c>
      <c r="K2737" s="5">
        <v>20</v>
      </c>
      <c r="L2737" s="5">
        <v>14</v>
      </c>
      <c r="M2737" s="5">
        <v>20</v>
      </c>
      <c r="N2737" s="5">
        <v>20</v>
      </c>
      <c r="O2737" s="5">
        <v>60</v>
      </c>
      <c r="P2737" s="5">
        <v>42</v>
      </c>
      <c r="Q2737" s="5">
        <v>60</v>
      </c>
      <c r="R2737" s="5">
        <v>60</v>
      </c>
      <c r="T2737" s="4">
        <v>11100</v>
      </c>
      <c r="U2737" s="26">
        <f t="shared" si="84"/>
        <v>0</v>
      </c>
      <c r="V2737" s="26">
        <f t="shared" si="85"/>
        <v>0</v>
      </c>
      <c r="Z2737" s="4">
        <v>4</v>
      </c>
      <c r="AA2737" s="26">
        <v>62.335323226040046</v>
      </c>
      <c r="AB2737" s="26">
        <v>3740.1193935624028</v>
      </c>
    </row>
    <row r="2738" spans="1:28" x14ac:dyDescent="0.25">
      <c r="A2738" s="5" t="s">
        <v>2005</v>
      </c>
      <c r="B2738" s="6" t="s">
        <v>1730</v>
      </c>
      <c r="C2738" s="6" t="s">
        <v>1151</v>
      </c>
      <c r="D2738" s="5">
        <v>2004</v>
      </c>
      <c r="E2738" s="5">
        <v>12</v>
      </c>
      <c r="F2738" s="5">
        <v>33</v>
      </c>
      <c r="G2738" s="5">
        <v>92570</v>
      </c>
      <c r="H2738" s="5" t="s">
        <v>1645</v>
      </c>
      <c r="I2738" s="7">
        <v>3.3</v>
      </c>
      <c r="J2738" s="5">
        <v>40</v>
      </c>
      <c r="K2738" s="5">
        <v>15</v>
      </c>
      <c r="L2738" s="5">
        <v>19</v>
      </c>
      <c r="M2738" s="5">
        <v>20</v>
      </c>
      <c r="N2738" s="5">
        <v>20</v>
      </c>
      <c r="O2738" s="5">
        <v>45</v>
      </c>
      <c r="P2738" s="5">
        <v>57</v>
      </c>
      <c r="Q2738" s="5">
        <v>60</v>
      </c>
      <c r="R2738" s="5">
        <v>60</v>
      </c>
      <c r="T2738" s="4">
        <v>8880</v>
      </c>
      <c r="U2738" s="26">
        <f t="shared" si="84"/>
        <v>0</v>
      </c>
      <c r="V2738" s="26">
        <f t="shared" si="85"/>
        <v>0</v>
      </c>
      <c r="Z2738" s="4">
        <v>13</v>
      </c>
      <c r="AA2738" s="26">
        <v>34.76263518440539</v>
      </c>
      <c r="AB2738" s="26">
        <v>347.62635184405389</v>
      </c>
    </row>
    <row r="2739" spans="1:28" x14ac:dyDescent="0.25">
      <c r="A2739" s="5" t="s">
        <v>1230</v>
      </c>
      <c r="B2739" s="6" t="s">
        <v>1150</v>
      </c>
      <c r="C2739" s="6" t="s">
        <v>1151</v>
      </c>
      <c r="D2739" s="5">
        <v>2005</v>
      </c>
      <c r="E2739" s="5">
        <v>11</v>
      </c>
      <c r="F2739" s="5">
        <v>15</v>
      </c>
      <c r="G2739" s="5">
        <v>93312</v>
      </c>
      <c r="H2739" s="5" t="s">
        <v>1152</v>
      </c>
      <c r="I2739" s="7">
        <v>6</v>
      </c>
      <c r="J2739" s="5">
        <v>100</v>
      </c>
      <c r="K2739" s="5">
        <v>27</v>
      </c>
      <c r="L2739" s="5">
        <v>27</v>
      </c>
      <c r="M2739" s="5">
        <v>20</v>
      </c>
      <c r="N2739" s="5">
        <v>1</v>
      </c>
      <c r="O2739" s="5">
        <v>81</v>
      </c>
      <c r="P2739" s="5">
        <v>81</v>
      </c>
      <c r="Q2739" s="5">
        <v>60</v>
      </c>
      <c r="R2739" s="5">
        <v>3</v>
      </c>
      <c r="T2739" s="4">
        <v>22500</v>
      </c>
      <c r="U2739" s="26">
        <f t="shared" si="84"/>
        <v>0</v>
      </c>
      <c r="V2739" s="26">
        <f t="shared" si="85"/>
        <v>0</v>
      </c>
      <c r="Z2739" s="4">
        <v>0</v>
      </c>
      <c r="AA2739" s="26">
        <v>24.695886073102496</v>
      </c>
      <c r="AB2739" s="26">
        <v>222.26297465792246</v>
      </c>
    </row>
    <row r="2740" spans="1:28" x14ac:dyDescent="0.25">
      <c r="A2740" s="5" t="s">
        <v>1608</v>
      </c>
      <c r="B2740" s="6" t="s">
        <v>1150</v>
      </c>
      <c r="C2740" s="6" t="s">
        <v>1151</v>
      </c>
      <c r="D2740" s="5">
        <v>2006</v>
      </c>
      <c r="E2740" s="5">
        <v>10</v>
      </c>
      <c r="F2740" s="5">
        <v>50</v>
      </c>
      <c r="G2740" s="5">
        <v>95307</v>
      </c>
      <c r="H2740" s="5" t="s">
        <v>1152</v>
      </c>
      <c r="I2740" s="7">
        <v>4</v>
      </c>
      <c r="J2740" s="5">
        <v>9</v>
      </c>
      <c r="K2740" s="5">
        <v>25</v>
      </c>
      <c r="L2740" s="5">
        <v>25</v>
      </c>
      <c r="M2740" s="5">
        <v>25</v>
      </c>
      <c r="N2740" s="5">
        <v>0</v>
      </c>
      <c r="O2740" s="5">
        <v>75</v>
      </c>
      <c r="P2740" s="5">
        <v>75</v>
      </c>
      <c r="Q2740" s="5">
        <v>75</v>
      </c>
      <c r="R2740" s="5">
        <v>0</v>
      </c>
      <c r="T2740" s="4">
        <v>2025</v>
      </c>
      <c r="U2740" s="26">
        <f t="shared" si="84"/>
        <v>0</v>
      </c>
      <c r="V2740" s="26">
        <f t="shared" si="85"/>
        <v>0</v>
      </c>
      <c r="Z2740" s="4">
        <v>7</v>
      </c>
      <c r="AA2740" s="26">
        <v>20.150504013887954</v>
      </c>
      <c r="AB2740" s="26">
        <v>1309.782760902717</v>
      </c>
    </row>
    <row r="2741" spans="1:28" x14ac:dyDescent="0.25">
      <c r="A2741" s="5" t="s">
        <v>3235</v>
      </c>
      <c r="B2741" s="6" t="s">
        <v>1643</v>
      </c>
      <c r="C2741" s="6" t="s">
        <v>1644</v>
      </c>
      <c r="D2741" s="5">
        <v>2007</v>
      </c>
      <c r="E2741" s="5">
        <v>9</v>
      </c>
      <c r="F2741" s="5">
        <v>23</v>
      </c>
      <c r="G2741" s="5">
        <v>95437</v>
      </c>
      <c r="H2741" s="5" t="s">
        <v>1370</v>
      </c>
      <c r="I2741" s="7">
        <v>3.9</v>
      </c>
      <c r="J2741" s="5">
        <v>19</v>
      </c>
      <c r="K2741" s="5">
        <v>20</v>
      </c>
      <c r="L2741" s="5">
        <v>30</v>
      </c>
      <c r="M2741" s="5">
        <v>15</v>
      </c>
      <c r="N2741" s="5">
        <v>10</v>
      </c>
      <c r="O2741" s="5">
        <v>60</v>
      </c>
      <c r="P2741" s="5">
        <v>90</v>
      </c>
      <c r="Q2741" s="5">
        <v>45</v>
      </c>
      <c r="R2741" s="5">
        <v>30</v>
      </c>
      <c r="T2741" s="4">
        <v>4275</v>
      </c>
      <c r="U2741" s="26">
        <f t="shared" si="84"/>
        <v>0</v>
      </c>
      <c r="V2741" s="26">
        <f t="shared" si="85"/>
        <v>0</v>
      </c>
      <c r="Z2741" s="4">
        <v>4</v>
      </c>
      <c r="AA2741" s="26">
        <v>59.841910296998442</v>
      </c>
      <c r="AB2741" s="26">
        <v>2393.6764118799379</v>
      </c>
    </row>
    <row r="2742" spans="1:28" x14ac:dyDescent="0.25">
      <c r="A2742" s="5" t="s">
        <v>3382</v>
      </c>
      <c r="B2742" s="6" t="s">
        <v>1660</v>
      </c>
      <c r="C2742" s="6" t="s">
        <v>1151</v>
      </c>
      <c r="D2742" s="5">
        <v>2007</v>
      </c>
      <c r="E2742" s="5">
        <v>9</v>
      </c>
      <c r="F2742" s="5">
        <v>31</v>
      </c>
      <c r="G2742" s="5">
        <v>95650</v>
      </c>
      <c r="H2742" s="5" t="s">
        <v>1370</v>
      </c>
      <c r="I2742" s="7">
        <v>2</v>
      </c>
      <c r="J2742" s="5">
        <v>8</v>
      </c>
      <c r="K2742" s="5">
        <v>15</v>
      </c>
      <c r="L2742" s="5">
        <v>30</v>
      </c>
      <c r="M2742" s="5">
        <v>15</v>
      </c>
      <c r="N2742" s="5">
        <v>15</v>
      </c>
      <c r="O2742" s="5">
        <v>45</v>
      </c>
      <c r="P2742" s="5">
        <v>90</v>
      </c>
      <c r="Q2742" s="5">
        <v>45</v>
      </c>
      <c r="R2742" s="5">
        <v>45</v>
      </c>
      <c r="T2742" s="4">
        <v>1800</v>
      </c>
      <c r="U2742" s="26">
        <f t="shared" si="84"/>
        <v>0</v>
      </c>
      <c r="V2742" s="26">
        <f t="shared" si="85"/>
        <v>0</v>
      </c>
      <c r="Z2742" s="4">
        <v>17</v>
      </c>
      <c r="AA2742" s="26">
        <v>7.8513486807828698</v>
      </c>
      <c r="AB2742" s="26">
        <v>188.43236833878888</v>
      </c>
    </row>
    <row r="2743" spans="1:28" x14ac:dyDescent="0.25">
      <c r="A2743" s="5" t="s">
        <v>2927</v>
      </c>
      <c r="B2743" s="6" t="s">
        <v>1643</v>
      </c>
      <c r="C2743" s="6" t="s">
        <v>1644</v>
      </c>
      <c r="D2743" s="5">
        <v>2006</v>
      </c>
      <c r="E2743" s="5">
        <v>10</v>
      </c>
      <c r="F2743" s="5">
        <v>4</v>
      </c>
      <c r="G2743" s="5">
        <v>95973</v>
      </c>
      <c r="H2743" s="5" t="s">
        <v>1370</v>
      </c>
      <c r="I2743" s="7">
        <v>5.0999999999999996</v>
      </c>
      <c r="J2743" s="5">
        <v>50</v>
      </c>
      <c r="K2743" s="5">
        <v>20</v>
      </c>
      <c r="L2743" s="5">
        <v>10</v>
      </c>
      <c r="M2743" s="5">
        <v>20</v>
      </c>
      <c r="N2743" s="5">
        <v>25</v>
      </c>
      <c r="O2743" s="5">
        <v>60</v>
      </c>
      <c r="P2743" s="5">
        <v>30</v>
      </c>
      <c r="Q2743" s="5">
        <v>60</v>
      </c>
      <c r="R2743" s="5">
        <v>75</v>
      </c>
      <c r="T2743" s="4">
        <v>11250</v>
      </c>
      <c r="U2743" s="26">
        <f t="shared" si="84"/>
        <v>0</v>
      </c>
      <c r="V2743" s="26">
        <f t="shared" si="85"/>
        <v>0</v>
      </c>
      <c r="Z2743" s="4">
        <v>14</v>
      </c>
      <c r="AA2743" s="26">
        <v>29.72933245107447</v>
      </c>
      <c r="AB2743" s="26">
        <v>2645.910588145628</v>
      </c>
    </row>
    <row r="2744" spans="1:28" x14ac:dyDescent="0.25">
      <c r="A2744" s="5" t="s">
        <v>1933</v>
      </c>
      <c r="B2744" s="6" t="s">
        <v>1643</v>
      </c>
      <c r="C2744" s="6" t="s">
        <v>1644</v>
      </c>
      <c r="D2744" s="5">
        <v>2003</v>
      </c>
      <c r="E2744" s="5">
        <v>13</v>
      </c>
      <c r="F2744" s="5">
        <v>30</v>
      </c>
      <c r="G2744" s="5">
        <v>92630</v>
      </c>
      <c r="H2744" s="5" t="s">
        <v>1645</v>
      </c>
      <c r="I2744" s="7">
        <v>5</v>
      </c>
      <c r="J2744" s="5">
        <v>16</v>
      </c>
      <c r="K2744" s="5">
        <v>20</v>
      </c>
      <c r="L2744" s="5">
        <v>20</v>
      </c>
      <c r="M2744" s="5">
        <v>20</v>
      </c>
      <c r="N2744" s="5">
        <v>15</v>
      </c>
      <c r="O2744" s="5">
        <v>60</v>
      </c>
      <c r="P2744" s="5">
        <v>60</v>
      </c>
      <c r="Q2744" s="5">
        <v>60</v>
      </c>
      <c r="R2744" s="5">
        <v>45</v>
      </c>
      <c r="T2744" s="4">
        <v>3600</v>
      </c>
      <c r="U2744" s="26">
        <f t="shared" si="84"/>
        <v>0</v>
      </c>
      <c r="V2744" s="26">
        <f t="shared" si="85"/>
        <v>0</v>
      </c>
      <c r="Z2744" s="4">
        <v>10</v>
      </c>
      <c r="AA2744" s="26">
        <v>34.370331795863713</v>
      </c>
      <c r="AB2744" s="26">
        <v>446.81431334622829</v>
      </c>
    </row>
    <row r="2745" spans="1:28" x14ac:dyDescent="0.25">
      <c r="A2745" s="5" t="s">
        <v>367</v>
      </c>
      <c r="B2745" s="6" t="s">
        <v>1643</v>
      </c>
      <c r="C2745" s="6" t="s">
        <v>1644</v>
      </c>
      <c r="D2745" s="5">
        <v>2000</v>
      </c>
      <c r="E2745" s="5">
        <v>16</v>
      </c>
      <c r="F2745" s="5">
        <v>43</v>
      </c>
      <c r="G2745" s="5">
        <v>95020</v>
      </c>
      <c r="H2745" s="5" t="s">
        <v>1370</v>
      </c>
      <c r="I2745" s="7">
        <v>7.8</v>
      </c>
      <c r="J2745" s="5">
        <v>60</v>
      </c>
      <c r="K2745" s="5">
        <v>15</v>
      </c>
      <c r="L2745" s="5">
        <v>15</v>
      </c>
      <c r="M2745" s="5">
        <v>20</v>
      </c>
      <c r="N2745" s="5">
        <v>25</v>
      </c>
      <c r="O2745" s="5">
        <v>45</v>
      </c>
      <c r="P2745" s="5">
        <v>45</v>
      </c>
      <c r="Q2745" s="5">
        <v>60</v>
      </c>
      <c r="R2745" s="5">
        <v>75</v>
      </c>
      <c r="T2745" s="4">
        <v>13500</v>
      </c>
      <c r="U2745" s="26">
        <f t="shared" si="84"/>
        <v>0</v>
      </c>
      <c r="V2745" s="26">
        <f t="shared" si="85"/>
        <v>0</v>
      </c>
      <c r="Z2745" s="4">
        <v>0</v>
      </c>
      <c r="AA2745" s="26">
        <v>86.435601255858728</v>
      </c>
      <c r="AB2745" s="26">
        <v>5186.1360753515237</v>
      </c>
    </row>
    <row r="2746" spans="1:28" x14ac:dyDescent="0.25">
      <c r="A2746" s="5" t="s">
        <v>2363</v>
      </c>
      <c r="B2746" s="6" t="s">
        <v>1730</v>
      </c>
      <c r="C2746" s="6" t="s">
        <v>1151</v>
      </c>
      <c r="D2746" s="5">
        <v>1995</v>
      </c>
      <c r="E2746" s="5">
        <v>21</v>
      </c>
      <c r="F2746" s="5">
        <v>1</v>
      </c>
      <c r="G2746" s="5">
        <v>94551</v>
      </c>
      <c r="H2746" s="5" t="s">
        <v>2097</v>
      </c>
      <c r="I2746" s="7">
        <v>1.9</v>
      </c>
      <c r="J2746" s="5">
        <v>38</v>
      </c>
      <c r="K2746" s="5">
        <v>21</v>
      </c>
      <c r="L2746" s="5">
        <v>12</v>
      </c>
      <c r="M2746" s="5">
        <v>30</v>
      </c>
      <c r="N2746" s="5">
        <v>12</v>
      </c>
      <c r="O2746" s="5">
        <v>63</v>
      </c>
      <c r="P2746" s="5">
        <v>36</v>
      </c>
      <c r="Q2746" s="5">
        <v>90</v>
      </c>
      <c r="R2746" s="5">
        <v>36</v>
      </c>
      <c r="T2746" s="4">
        <v>8550</v>
      </c>
      <c r="U2746" s="26">
        <f t="shared" si="84"/>
        <v>0</v>
      </c>
      <c r="V2746" s="26">
        <f t="shared" si="85"/>
        <v>0</v>
      </c>
      <c r="Z2746" s="4">
        <v>15</v>
      </c>
      <c r="AA2746" s="26">
        <v>10.38221630055574</v>
      </c>
      <c r="AB2746" s="26">
        <v>622.9329780333444</v>
      </c>
    </row>
    <row r="2747" spans="1:28" x14ac:dyDescent="0.25">
      <c r="A2747" s="5" t="s">
        <v>2418</v>
      </c>
      <c r="B2747" s="6" t="s">
        <v>1660</v>
      </c>
      <c r="C2747" s="6" t="s">
        <v>1151</v>
      </c>
      <c r="D2747" s="5">
        <v>1985</v>
      </c>
      <c r="E2747" s="5">
        <v>31</v>
      </c>
      <c r="F2747" s="5">
        <v>15</v>
      </c>
      <c r="G2747" s="5">
        <v>93314</v>
      </c>
      <c r="H2747" s="5" t="s">
        <v>2097</v>
      </c>
      <c r="I2747" s="7">
        <v>6</v>
      </c>
      <c r="J2747" s="5">
        <v>39</v>
      </c>
      <c r="K2747" s="5">
        <v>30</v>
      </c>
      <c r="L2747" s="5">
        <v>30</v>
      </c>
      <c r="M2747" s="5">
        <v>10</v>
      </c>
      <c r="N2747" s="5">
        <v>5</v>
      </c>
      <c r="O2747" s="5">
        <v>90</v>
      </c>
      <c r="P2747" s="5">
        <v>90</v>
      </c>
      <c r="Q2747" s="5">
        <v>30</v>
      </c>
      <c r="R2747" s="5">
        <v>15</v>
      </c>
      <c r="T2747" s="4">
        <v>8775</v>
      </c>
      <c r="U2747" s="26">
        <f t="shared" si="84"/>
        <v>0</v>
      </c>
      <c r="V2747" s="26">
        <f t="shared" si="85"/>
        <v>0</v>
      </c>
      <c r="Z2747" s="4">
        <v>9</v>
      </c>
      <c r="AA2747" s="26">
        <v>8.8784525961692484</v>
      </c>
      <c r="AB2747" s="26">
        <v>257.4751252889082</v>
      </c>
    </row>
    <row r="2748" spans="1:28" x14ac:dyDescent="0.25">
      <c r="A2748" s="5" t="s">
        <v>2559</v>
      </c>
      <c r="B2748" s="6" t="s">
        <v>1643</v>
      </c>
      <c r="C2748" s="6" t="s">
        <v>1644</v>
      </c>
      <c r="D2748" s="5">
        <v>1971</v>
      </c>
      <c r="E2748" s="5">
        <v>45</v>
      </c>
      <c r="F2748" s="5">
        <v>30</v>
      </c>
      <c r="G2748" s="5">
        <v>90631</v>
      </c>
      <c r="H2748" s="5" t="s">
        <v>2097</v>
      </c>
      <c r="I2748" s="7">
        <v>0</v>
      </c>
      <c r="J2748" s="5">
        <v>0</v>
      </c>
      <c r="K2748" s="5">
        <v>20</v>
      </c>
      <c r="L2748" s="5">
        <v>20</v>
      </c>
      <c r="M2748" s="5">
        <v>20</v>
      </c>
      <c r="N2748" s="5">
        <v>15</v>
      </c>
      <c r="O2748" s="5">
        <v>60</v>
      </c>
      <c r="P2748" s="5">
        <v>60</v>
      </c>
      <c r="Q2748" s="5">
        <v>60</v>
      </c>
      <c r="R2748" s="5">
        <v>45</v>
      </c>
      <c r="T2748" s="4">
        <v>0</v>
      </c>
      <c r="V2748" s="26"/>
      <c r="Z2748" s="4">
        <v>9</v>
      </c>
      <c r="AA2748" s="26">
        <v>17.756905192338497</v>
      </c>
      <c r="AB2748" s="26">
        <v>870.08835442458633</v>
      </c>
    </row>
    <row r="2749" spans="1:28" x14ac:dyDescent="0.25">
      <c r="A2749" s="5" t="s">
        <v>1373</v>
      </c>
      <c r="B2749" s="6" t="s">
        <v>1150</v>
      </c>
      <c r="C2749" s="6" t="s">
        <v>1151</v>
      </c>
      <c r="D2749" s="5">
        <v>2001</v>
      </c>
      <c r="E2749" s="5">
        <v>15</v>
      </c>
      <c r="F2749" s="5">
        <v>32</v>
      </c>
      <c r="G2749" s="5">
        <v>95971</v>
      </c>
      <c r="H2749" s="5" t="s">
        <v>1152</v>
      </c>
      <c r="I2749" s="7">
        <v>1.9</v>
      </c>
      <c r="J2749" s="5">
        <v>48</v>
      </c>
      <c r="K2749" s="5">
        <v>30</v>
      </c>
      <c r="L2749" s="5">
        <v>31</v>
      </c>
      <c r="M2749" s="5">
        <v>15</v>
      </c>
      <c r="N2749" s="5">
        <v>0</v>
      </c>
      <c r="O2749" s="5">
        <v>90</v>
      </c>
      <c r="P2749" s="5">
        <v>93</v>
      </c>
      <c r="Q2749" s="5">
        <v>45</v>
      </c>
      <c r="R2749" s="5">
        <v>0</v>
      </c>
      <c r="T2749" s="4">
        <v>10944</v>
      </c>
      <c r="U2749" s="26">
        <f t="shared" ref="U2749:U2780" si="86">(VLOOKUP(E2749,t_factor30,7))*S2749</f>
        <v>0</v>
      </c>
      <c r="V2749" s="26">
        <f t="shared" ref="V2749:V2812" si="87">J2749*U2749</f>
        <v>0</v>
      </c>
      <c r="Z2749" s="4">
        <v>12</v>
      </c>
      <c r="AA2749" s="26">
        <v>58.997242420038624</v>
      </c>
      <c r="AB2749" s="26">
        <v>2005.9062422813133</v>
      </c>
    </row>
    <row r="2750" spans="1:28" x14ac:dyDescent="0.25">
      <c r="A2750" s="5" t="s">
        <v>1442</v>
      </c>
      <c r="B2750" s="6" t="s">
        <v>1150</v>
      </c>
      <c r="C2750" s="6" t="s">
        <v>1151</v>
      </c>
      <c r="D2750" s="5">
        <v>2012</v>
      </c>
      <c r="E2750" s="5">
        <v>4</v>
      </c>
      <c r="F2750" s="5">
        <v>36</v>
      </c>
      <c r="G2750" s="5">
        <v>92404</v>
      </c>
      <c r="H2750" s="5" t="s">
        <v>1152</v>
      </c>
      <c r="I2750" s="7">
        <v>4.0999999999999996</v>
      </c>
      <c r="J2750" s="5">
        <v>30</v>
      </c>
      <c r="K2750" s="5">
        <v>15</v>
      </c>
      <c r="L2750" s="5">
        <v>31</v>
      </c>
      <c r="M2750" s="5">
        <v>20</v>
      </c>
      <c r="N2750" s="5">
        <v>10</v>
      </c>
      <c r="O2750" s="5">
        <v>45</v>
      </c>
      <c r="P2750" s="5">
        <v>93</v>
      </c>
      <c r="Q2750" s="5">
        <v>60</v>
      </c>
      <c r="R2750" s="5">
        <v>30</v>
      </c>
      <c r="T2750" s="4">
        <v>6840</v>
      </c>
      <c r="U2750" s="26">
        <f t="shared" si="86"/>
        <v>0</v>
      </c>
      <c r="V2750" s="26">
        <f t="shared" si="87"/>
        <v>0</v>
      </c>
      <c r="Z2750" s="4">
        <v>15</v>
      </c>
      <c r="AA2750" s="26">
        <v>5.19110815027787</v>
      </c>
      <c r="AB2750" s="26">
        <v>218.02654231167054</v>
      </c>
    </row>
    <row r="2751" spans="1:28" x14ac:dyDescent="0.25">
      <c r="A2751" s="5" t="s">
        <v>1422</v>
      </c>
      <c r="B2751" s="6" t="s">
        <v>1150</v>
      </c>
      <c r="C2751" s="6" t="s">
        <v>1151</v>
      </c>
      <c r="D2751" s="5">
        <v>2006</v>
      </c>
      <c r="E2751" s="5">
        <v>10</v>
      </c>
      <c r="F2751" s="5">
        <v>34</v>
      </c>
      <c r="G2751" s="5">
        <v>95670</v>
      </c>
      <c r="H2751" s="5" t="s">
        <v>1152</v>
      </c>
      <c r="I2751" s="7">
        <v>2.7</v>
      </c>
      <c r="J2751" s="5">
        <v>35</v>
      </c>
      <c r="K2751" s="5">
        <v>25</v>
      </c>
      <c r="L2751" s="5">
        <v>25</v>
      </c>
      <c r="M2751" s="5">
        <v>18</v>
      </c>
      <c r="N2751" s="5">
        <v>10</v>
      </c>
      <c r="O2751" s="5">
        <v>75</v>
      </c>
      <c r="P2751" s="5">
        <v>75</v>
      </c>
      <c r="Q2751" s="5">
        <v>54</v>
      </c>
      <c r="R2751" s="5">
        <v>30</v>
      </c>
      <c r="T2751" s="4">
        <v>8190</v>
      </c>
      <c r="U2751" s="26">
        <f t="shared" si="86"/>
        <v>0</v>
      </c>
      <c r="V2751" s="26">
        <f t="shared" si="87"/>
        <v>0</v>
      </c>
      <c r="Z2751" s="4">
        <v>14</v>
      </c>
      <c r="AA2751" s="26">
        <v>32.314491794646166</v>
      </c>
      <c r="AB2751" s="26">
        <v>3231.4491794646165</v>
      </c>
    </row>
    <row r="2752" spans="1:28" x14ac:dyDescent="0.25">
      <c r="A2752" s="5" t="s">
        <v>1418</v>
      </c>
      <c r="B2752" s="6" t="s">
        <v>1150</v>
      </c>
      <c r="C2752" s="6" t="s">
        <v>1151</v>
      </c>
      <c r="D2752" s="5">
        <v>2004</v>
      </c>
      <c r="E2752" s="5">
        <v>12</v>
      </c>
      <c r="F2752" s="5">
        <v>34</v>
      </c>
      <c r="G2752" s="5">
        <v>95621</v>
      </c>
      <c r="H2752" s="5" t="s">
        <v>1152</v>
      </c>
      <c r="I2752" s="7">
        <v>3</v>
      </c>
      <c r="J2752" s="5">
        <v>5</v>
      </c>
      <c r="K2752" s="5">
        <v>25</v>
      </c>
      <c r="L2752" s="5">
        <v>25</v>
      </c>
      <c r="M2752" s="5">
        <v>15</v>
      </c>
      <c r="N2752" s="5">
        <v>15</v>
      </c>
      <c r="O2752" s="5">
        <v>75</v>
      </c>
      <c r="P2752" s="5">
        <v>75</v>
      </c>
      <c r="Q2752" s="5">
        <v>45</v>
      </c>
      <c r="R2752" s="5">
        <v>45</v>
      </c>
      <c r="T2752" s="4">
        <v>1200</v>
      </c>
      <c r="U2752" s="26">
        <f t="shared" si="86"/>
        <v>0</v>
      </c>
      <c r="V2752" s="26">
        <f t="shared" si="87"/>
        <v>0</v>
      </c>
      <c r="Z2752" s="4">
        <v>19</v>
      </c>
      <c r="AA2752" s="26">
        <v>13.198870356246752</v>
      </c>
      <c r="AB2752" s="26">
        <v>250.7785367686883</v>
      </c>
    </row>
    <row r="2753" spans="1:28" x14ac:dyDescent="0.25">
      <c r="A2753" s="5" t="s">
        <v>1571</v>
      </c>
      <c r="B2753" s="6" t="s">
        <v>1150</v>
      </c>
      <c r="C2753" s="6" t="s">
        <v>1151</v>
      </c>
      <c r="D2753" s="5">
        <v>2008</v>
      </c>
      <c r="E2753" s="5">
        <v>8</v>
      </c>
      <c r="F2753" s="5">
        <v>44</v>
      </c>
      <c r="G2753" s="5">
        <v>95060</v>
      </c>
      <c r="H2753" s="5" t="s">
        <v>1152</v>
      </c>
      <c r="I2753" s="7">
        <v>18.3</v>
      </c>
      <c r="J2753" s="5">
        <v>71</v>
      </c>
      <c r="K2753" s="5">
        <v>20</v>
      </c>
      <c r="L2753" s="5">
        <v>20</v>
      </c>
      <c r="M2753" s="5">
        <v>20</v>
      </c>
      <c r="N2753" s="5">
        <v>20</v>
      </c>
      <c r="O2753" s="5">
        <v>60</v>
      </c>
      <c r="P2753" s="5">
        <v>60</v>
      </c>
      <c r="Q2753" s="5">
        <v>60</v>
      </c>
      <c r="R2753" s="5">
        <v>60</v>
      </c>
      <c r="T2753" s="4">
        <v>17040</v>
      </c>
      <c r="U2753" s="26">
        <f t="shared" si="86"/>
        <v>0</v>
      </c>
      <c r="V2753" s="26">
        <f t="shared" si="87"/>
        <v>0</v>
      </c>
      <c r="Z2753" s="4">
        <v>15</v>
      </c>
      <c r="AA2753" s="26">
        <v>6.4888851878473384</v>
      </c>
      <c r="AB2753" s="26">
        <v>194.66655563542014</v>
      </c>
    </row>
    <row r="2754" spans="1:28" x14ac:dyDescent="0.25">
      <c r="A2754" s="5" t="s">
        <v>124</v>
      </c>
      <c r="B2754" s="6" t="s">
        <v>1643</v>
      </c>
      <c r="C2754" s="6" t="s">
        <v>1644</v>
      </c>
      <c r="D2754" s="5">
        <v>2016</v>
      </c>
      <c r="E2754" s="5">
        <v>0</v>
      </c>
      <c r="F2754" s="5">
        <v>37</v>
      </c>
      <c r="G2754" s="5">
        <v>92040</v>
      </c>
      <c r="H2754" s="5" t="s">
        <v>1211</v>
      </c>
      <c r="I2754" s="7">
        <v>3.8</v>
      </c>
      <c r="J2754" s="5">
        <v>29</v>
      </c>
      <c r="K2754" s="5">
        <v>20</v>
      </c>
      <c r="L2754" s="5">
        <v>20</v>
      </c>
      <c r="M2754" s="5">
        <v>20</v>
      </c>
      <c r="N2754" s="5">
        <v>20</v>
      </c>
      <c r="O2754" s="5">
        <v>60</v>
      </c>
      <c r="P2754" s="5">
        <v>60</v>
      </c>
      <c r="Q2754" s="5">
        <v>60</v>
      </c>
      <c r="R2754" s="5">
        <v>60</v>
      </c>
      <c r="T2754" s="4">
        <v>6960</v>
      </c>
      <c r="U2754" s="26">
        <f t="shared" si="86"/>
        <v>0</v>
      </c>
      <c r="V2754" s="26">
        <f t="shared" si="87"/>
        <v>0</v>
      </c>
      <c r="Z2754" s="4">
        <v>9</v>
      </c>
      <c r="AA2754" s="26">
        <v>10.146802967050569</v>
      </c>
      <c r="AB2754" s="26">
        <v>40.587211868202274</v>
      </c>
    </row>
    <row r="2755" spans="1:28" x14ac:dyDescent="0.25">
      <c r="A2755" s="5" t="s">
        <v>3144</v>
      </c>
      <c r="B2755" s="6" t="s">
        <v>1643</v>
      </c>
      <c r="C2755" s="6" t="s">
        <v>1644</v>
      </c>
      <c r="D2755" s="5">
        <v>2009</v>
      </c>
      <c r="E2755" s="5">
        <v>7</v>
      </c>
      <c r="F2755" s="5">
        <v>19</v>
      </c>
      <c r="G2755" s="5">
        <v>93535</v>
      </c>
      <c r="H2755" s="5" t="s">
        <v>1370</v>
      </c>
      <c r="I2755" s="7">
        <v>4</v>
      </c>
      <c r="J2755" s="5">
        <v>14</v>
      </c>
      <c r="K2755" s="5">
        <v>20</v>
      </c>
      <c r="L2755" s="5">
        <v>20</v>
      </c>
      <c r="M2755" s="5">
        <v>20</v>
      </c>
      <c r="N2755" s="5">
        <v>20</v>
      </c>
      <c r="O2755" s="5">
        <v>60</v>
      </c>
      <c r="P2755" s="5">
        <v>60</v>
      </c>
      <c r="Q2755" s="5">
        <v>60</v>
      </c>
      <c r="R2755" s="5">
        <v>60</v>
      </c>
      <c r="T2755" s="4">
        <v>3360</v>
      </c>
      <c r="U2755" s="26">
        <f t="shared" si="86"/>
        <v>0</v>
      </c>
      <c r="V2755" s="26">
        <f t="shared" si="87"/>
        <v>0</v>
      </c>
      <c r="Z2755" s="4">
        <v>1</v>
      </c>
      <c r="AA2755" s="26">
        <v>22.226297465792246</v>
      </c>
      <c r="AB2755" s="26">
        <v>377.84705691846818</v>
      </c>
    </row>
    <row r="2756" spans="1:28" x14ac:dyDescent="0.25">
      <c r="A2756" s="5" t="s">
        <v>2010</v>
      </c>
      <c r="B2756" s="6" t="s">
        <v>1660</v>
      </c>
      <c r="C2756" s="6" t="s">
        <v>1151</v>
      </c>
      <c r="D2756" s="5">
        <v>2007</v>
      </c>
      <c r="E2756" s="5">
        <v>9</v>
      </c>
      <c r="F2756" s="5">
        <v>34</v>
      </c>
      <c r="G2756" s="5">
        <v>95662</v>
      </c>
      <c r="H2756" s="5" t="s">
        <v>1645</v>
      </c>
      <c r="I2756" s="7">
        <v>7.1</v>
      </c>
      <c r="J2756" s="5">
        <v>28</v>
      </c>
      <c r="K2756" s="5">
        <v>20</v>
      </c>
      <c r="L2756" s="5">
        <v>20</v>
      </c>
      <c r="M2756" s="5">
        <v>20</v>
      </c>
      <c r="N2756" s="5">
        <v>20</v>
      </c>
      <c r="O2756" s="5">
        <v>60</v>
      </c>
      <c r="P2756" s="5">
        <v>60</v>
      </c>
      <c r="Q2756" s="5">
        <v>60</v>
      </c>
      <c r="R2756" s="5">
        <v>60</v>
      </c>
      <c r="T2756" s="4">
        <v>6720</v>
      </c>
      <c r="U2756" s="26">
        <f t="shared" si="86"/>
        <v>0</v>
      </c>
      <c r="V2756" s="26">
        <f t="shared" si="87"/>
        <v>0</v>
      </c>
      <c r="Z2756" s="4">
        <v>14</v>
      </c>
      <c r="AA2756" s="26">
        <v>18.09611540500185</v>
      </c>
      <c r="AB2756" s="26">
        <v>723.84461620007403</v>
      </c>
    </row>
    <row r="2757" spans="1:28" x14ac:dyDescent="0.25">
      <c r="A2757" s="5" t="s">
        <v>1687</v>
      </c>
      <c r="B2757" s="6" t="s">
        <v>1643</v>
      </c>
      <c r="C2757" s="6" t="s">
        <v>1644</v>
      </c>
      <c r="D2757" s="5">
        <v>2002</v>
      </c>
      <c r="E2757" s="5">
        <v>14</v>
      </c>
      <c r="F2757" s="5">
        <v>4</v>
      </c>
      <c r="G2757" s="5">
        <v>95965</v>
      </c>
      <c r="H2757" s="5" t="s">
        <v>1645</v>
      </c>
      <c r="I2757" s="7">
        <v>0.8</v>
      </c>
      <c r="J2757" s="5">
        <v>5</v>
      </c>
      <c r="K2757" s="5">
        <v>20</v>
      </c>
      <c r="L2757" s="5">
        <v>20</v>
      </c>
      <c r="M2757" s="5">
        <v>20</v>
      </c>
      <c r="N2757" s="5">
        <v>20</v>
      </c>
      <c r="O2757" s="5">
        <v>60</v>
      </c>
      <c r="P2757" s="5">
        <v>60</v>
      </c>
      <c r="Q2757" s="5">
        <v>60</v>
      </c>
      <c r="R2757" s="5">
        <v>60</v>
      </c>
      <c r="T2757" s="4">
        <v>1200</v>
      </c>
      <c r="U2757" s="26">
        <f t="shared" si="86"/>
        <v>0</v>
      </c>
      <c r="V2757" s="26">
        <f t="shared" si="87"/>
        <v>0</v>
      </c>
      <c r="Z2757" s="4">
        <v>18</v>
      </c>
      <c r="AA2757" s="26">
        <v>28.911333364864419</v>
      </c>
      <c r="AB2757" s="26">
        <v>491.49266720269509</v>
      </c>
    </row>
    <row r="2758" spans="1:28" x14ac:dyDescent="0.25">
      <c r="A2758" s="5" t="s">
        <v>2648</v>
      </c>
      <c r="B2758" s="6" t="s">
        <v>1643</v>
      </c>
      <c r="C2758" s="6" t="s">
        <v>1644</v>
      </c>
      <c r="D2758" s="5">
        <v>1995</v>
      </c>
      <c r="E2758" s="5">
        <v>21</v>
      </c>
      <c r="F2758" s="5">
        <v>34</v>
      </c>
      <c r="G2758" s="5">
        <v>95662</v>
      </c>
      <c r="H2758" s="5" t="s">
        <v>2097</v>
      </c>
      <c r="I2758" s="7">
        <v>3.9</v>
      </c>
      <c r="J2758" s="5">
        <v>21</v>
      </c>
      <c r="K2758" s="5">
        <v>20</v>
      </c>
      <c r="L2758" s="5">
        <v>30</v>
      </c>
      <c r="M2758" s="5">
        <v>30</v>
      </c>
      <c r="N2758" s="5">
        <v>0</v>
      </c>
      <c r="O2758" s="5">
        <v>60</v>
      </c>
      <c r="P2758" s="5">
        <v>90</v>
      </c>
      <c r="Q2758" s="5">
        <v>90</v>
      </c>
      <c r="R2758" s="5">
        <v>0</v>
      </c>
      <c r="T2758" s="4">
        <v>5040</v>
      </c>
      <c r="U2758" s="26">
        <f t="shared" si="86"/>
        <v>0</v>
      </c>
      <c r="V2758" s="26">
        <f t="shared" si="87"/>
        <v>0</v>
      </c>
      <c r="Z2758" s="4">
        <v>17</v>
      </c>
      <c r="AA2758" s="26">
        <v>2.6171162269276231</v>
      </c>
      <c r="AB2758" s="26">
        <v>78.513486807828698</v>
      </c>
    </row>
    <row r="2759" spans="1:28" x14ac:dyDescent="0.25">
      <c r="A2759" s="5" t="s">
        <v>1964</v>
      </c>
      <c r="B2759" s="6" t="s">
        <v>1643</v>
      </c>
      <c r="C2759" s="6" t="s">
        <v>1644</v>
      </c>
      <c r="D2759" s="5">
        <v>2006</v>
      </c>
      <c r="E2759" s="5">
        <v>10</v>
      </c>
      <c r="F2759" s="5">
        <v>30</v>
      </c>
      <c r="G2759" s="5">
        <v>92882</v>
      </c>
      <c r="H2759" s="5" t="s">
        <v>1645</v>
      </c>
      <c r="I2759" s="7">
        <v>24</v>
      </c>
      <c r="J2759" s="5">
        <v>100</v>
      </c>
      <c r="K2759" s="5">
        <v>20</v>
      </c>
      <c r="L2759" s="5">
        <v>0</v>
      </c>
      <c r="M2759" s="5">
        <v>30</v>
      </c>
      <c r="N2759" s="5">
        <v>31</v>
      </c>
      <c r="O2759" s="5">
        <v>60</v>
      </c>
      <c r="P2759" s="5">
        <v>0</v>
      </c>
      <c r="Q2759" s="5">
        <v>90</v>
      </c>
      <c r="R2759" s="5">
        <v>93</v>
      </c>
      <c r="T2759" s="4">
        <v>24300</v>
      </c>
      <c r="U2759" s="26">
        <f t="shared" si="86"/>
        <v>0</v>
      </c>
      <c r="V2759" s="26">
        <f t="shared" si="87"/>
        <v>0</v>
      </c>
      <c r="Z2759" s="4">
        <v>16</v>
      </c>
      <c r="AA2759" s="26">
        <v>93.823315835986321</v>
      </c>
      <c r="AB2759" s="26">
        <v>281.46994750795898</v>
      </c>
    </row>
    <row r="2760" spans="1:28" x14ac:dyDescent="0.25">
      <c r="A2760" s="5" t="s">
        <v>1659</v>
      </c>
      <c r="B2760" s="6" t="s">
        <v>1660</v>
      </c>
      <c r="C2760" s="6" t="s">
        <v>1151</v>
      </c>
      <c r="D2760" s="5">
        <v>2005</v>
      </c>
      <c r="E2760" s="5">
        <v>11</v>
      </c>
      <c r="F2760" s="5">
        <v>1</v>
      </c>
      <c r="G2760" s="5">
        <v>94555</v>
      </c>
      <c r="H2760" s="5" t="s">
        <v>1645</v>
      </c>
      <c r="I2760" s="7">
        <v>3.8</v>
      </c>
      <c r="J2760" s="5">
        <v>29</v>
      </c>
      <c r="K2760" s="5">
        <v>17</v>
      </c>
      <c r="L2760" s="5">
        <v>27</v>
      </c>
      <c r="M2760" s="5">
        <v>25</v>
      </c>
      <c r="N2760" s="5">
        <v>12</v>
      </c>
      <c r="O2760" s="5">
        <v>51</v>
      </c>
      <c r="P2760" s="5">
        <v>81</v>
      </c>
      <c r="Q2760" s="5">
        <v>75</v>
      </c>
      <c r="R2760" s="5">
        <v>36</v>
      </c>
      <c r="T2760" s="4">
        <v>7047</v>
      </c>
      <c r="U2760" s="26">
        <f t="shared" si="86"/>
        <v>0</v>
      </c>
      <c r="V2760" s="26">
        <f t="shared" si="87"/>
        <v>0</v>
      </c>
      <c r="Z2760" s="4">
        <v>1</v>
      </c>
      <c r="AA2760" s="26">
        <v>40.748212020619114</v>
      </c>
      <c r="AB2760" s="26">
        <v>2852.374841443338</v>
      </c>
    </row>
    <row r="2761" spans="1:28" x14ac:dyDescent="0.25">
      <c r="A2761" s="5" t="s">
        <v>259</v>
      </c>
      <c r="B2761" s="6" t="s">
        <v>1660</v>
      </c>
      <c r="C2761" s="6" t="s">
        <v>1151</v>
      </c>
      <c r="D2761" s="5">
        <v>2002</v>
      </c>
      <c r="E2761" s="5">
        <v>14</v>
      </c>
      <c r="F2761" s="5">
        <v>40</v>
      </c>
      <c r="G2761" s="5">
        <v>93465</v>
      </c>
      <c r="H2761" s="5" t="s">
        <v>1370</v>
      </c>
      <c r="I2761" s="7">
        <v>5.8</v>
      </c>
      <c r="J2761" s="5">
        <v>55</v>
      </c>
      <c r="K2761" s="5">
        <v>21</v>
      </c>
      <c r="L2761" s="5">
        <v>18</v>
      </c>
      <c r="M2761" s="5">
        <v>21</v>
      </c>
      <c r="N2761" s="5">
        <v>21</v>
      </c>
      <c r="O2761" s="5">
        <v>63</v>
      </c>
      <c r="P2761" s="5">
        <v>54</v>
      </c>
      <c r="Q2761" s="5">
        <v>63</v>
      </c>
      <c r="R2761" s="5">
        <v>63</v>
      </c>
      <c r="T2761" s="4">
        <v>13365</v>
      </c>
      <c r="U2761" s="26">
        <f t="shared" si="86"/>
        <v>0</v>
      </c>
      <c r="V2761" s="26">
        <f t="shared" si="87"/>
        <v>0</v>
      </c>
      <c r="Z2761" s="4">
        <v>14</v>
      </c>
      <c r="AA2761" s="26">
        <v>90.480577025009254</v>
      </c>
      <c r="AB2761" s="26">
        <v>4524.028851250463</v>
      </c>
    </row>
    <row r="2762" spans="1:28" x14ac:dyDescent="0.25">
      <c r="A2762" s="5" t="s">
        <v>3137</v>
      </c>
      <c r="B2762" s="6" t="s">
        <v>1660</v>
      </c>
      <c r="C2762" s="6" t="s">
        <v>1151</v>
      </c>
      <c r="D2762" s="5">
        <v>2005</v>
      </c>
      <c r="E2762" s="5">
        <v>11</v>
      </c>
      <c r="F2762" s="5">
        <v>19</v>
      </c>
      <c r="G2762" s="5">
        <v>93535</v>
      </c>
      <c r="H2762" s="5" t="s">
        <v>1370</v>
      </c>
      <c r="I2762" s="7">
        <v>6</v>
      </c>
      <c r="J2762" s="5">
        <v>44</v>
      </c>
      <c r="K2762" s="5">
        <v>20</v>
      </c>
      <c r="L2762" s="5">
        <v>30</v>
      </c>
      <c r="M2762" s="5">
        <v>20</v>
      </c>
      <c r="N2762" s="5">
        <v>14</v>
      </c>
      <c r="O2762" s="5">
        <v>60</v>
      </c>
      <c r="P2762" s="5">
        <v>90</v>
      </c>
      <c r="Q2762" s="5">
        <v>60</v>
      </c>
      <c r="R2762" s="5">
        <v>42</v>
      </c>
      <c r="T2762" s="4">
        <v>11088</v>
      </c>
      <c r="U2762" s="26">
        <f t="shared" si="86"/>
        <v>0</v>
      </c>
      <c r="V2762" s="26">
        <f t="shared" si="87"/>
        <v>0</v>
      </c>
      <c r="Z2762" s="4">
        <v>4</v>
      </c>
      <c r="AA2762" s="26">
        <v>28.674248683978423</v>
      </c>
      <c r="AB2762" s="26">
        <v>57.348497367956845</v>
      </c>
    </row>
    <row r="2763" spans="1:28" x14ac:dyDescent="0.25">
      <c r="A2763" s="5" t="s">
        <v>1244</v>
      </c>
      <c r="B2763" s="6" t="s">
        <v>1150</v>
      </c>
      <c r="C2763" s="6" t="s">
        <v>1151</v>
      </c>
      <c r="D2763" s="5">
        <v>2008</v>
      </c>
      <c r="E2763" s="5">
        <v>8</v>
      </c>
      <c r="F2763" s="5">
        <v>19</v>
      </c>
      <c r="G2763" s="5">
        <v>90501</v>
      </c>
      <c r="H2763" s="5" t="s">
        <v>1152</v>
      </c>
      <c r="I2763" s="7">
        <v>3.1</v>
      </c>
      <c r="J2763" s="5">
        <v>20</v>
      </c>
      <c r="K2763" s="5">
        <v>25</v>
      </c>
      <c r="L2763" s="5">
        <v>25</v>
      </c>
      <c r="M2763" s="5">
        <v>25</v>
      </c>
      <c r="N2763" s="5">
        <v>10</v>
      </c>
      <c r="O2763" s="5">
        <v>75</v>
      </c>
      <c r="P2763" s="5">
        <v>75</v>
      </c>
      <c r="Q2763" s="5">
        <v>75</v>
      </c>
      <c r="R2763" s="5">
        <v>30</v>
      </c>
      <c r="T2763" s="4">
        <v>5100</v>
      </c>
      <c r="U2763" s="26">
        <f t="shared" si="86"/>
        <v>0</v>
      </c>
      <c r="V2763" s="26">
        <f t="shared" si="87"/>
        <v>0</v>
      </c>
      <c r="Z2763" s="4">
        <v>15</v>
      </c>
      <c r="AA2763" s="26">
        <v>10.38221630055574</v>
      </c>
      <c r="AB2763" s="26">
        <v>207.6443260111148</v>
      </c>
    </row>
    <row r="2764" spans="1:28" x14ac:dyDescent="0.25">
      <c r="A2764" s="5" t="s">
        <v>1252</v>
      </c>
      <c r="B2764" s="6" t="s">
        <v>1150</v>
      </c>
      <c r="C2764" s="6" t="s">
        <v>1151</v>
      </c>
      <c r="D2764" s="5">
        <v>2009</v>
      </c>
      <c r="E2764" s="5">
        <v>7</v>
      </c>
      <c r="F2764" s="5">
        <v>19</v>
      </c>
      <c r="G2764" s="5">
        <v>91350</v>
      </c>
      <c r="H2764" s="5" t="s">
        <v>1152</v>
      </c>
      <c r="I2764" s="7">
        <v>5.8</v>
      </c>
      <c r="J2764" s="5">
        <v>41</v>
      </c>
      <c r="K2764" s="5">
        <v>17</v>
      </c>
      <c r="L2764" s="5">
        <v>11</v>
      </c>
      <c r="M2764" s="5">
        <v>28</v>
      </c>
      <c r="N2764" s="5">
        <v>29</v>
      </c>
      <c r="O2764" s="5">
        <v>51</v>
      </c>
      <c r="P2764" s="5">
        <v>33</v>
      </c>
      <c r="Q2764" s="5">
        <v>84</v>
      </c>
      <c r="R2764" s="5">
        <v>87</v>
      </c>
      <c r="T2764" s="4">
        <v>10455</v>
      </c>
      <c r="U2764" s="26">
        <f t="shared" si="86"/>
        <v>0</v>
      </c>
      <c r="V2764" s="26">
        <f t="shared" si="87"/>
        <v>0</v>
      </c>
      <c r="Z2764" s="4">
        <v>16</v>
      </c>
      <c r="AA2764" s="26">
        <v>22.152727350163438</v>
      </c>
      <c r="AB2764" s="26">
        <v>930.41454870686437</v>
      </c>
    </row>
    <row r="2765" spans="1:28" x14ac:dyDescent="0.25">
      <c r="A2765" s="5" t="s">
        <v>1400</v>
      </c>
      <c r="B2765" s="6" t="s">
        <v>1150</v>
      </c>
      <c r="C2765" s="6" t="s">
        <v>1151</v>
      </c>
      <c r="D2765" s="5">
        <v>2006</v>
      </c>
      <c r="E2765" s="5">
        <v>10</v>
      </c>
      <c r="F2765" s="5">
        <v>33</v>
      </c>
      <c r="G2765" s="5">
        <v>92882</v>
      </c>
      <c r="H2765" s="5" t="s">
        <v>1152</v>
      </c>
      <c r="I2765" s="7">
        <v>5</v>
      </c>
      <c r="J2765" s="5">
        <v>41</v>
      </c>
      <c r="K2765" s="5">
        <v>30</v>
      </c>
      <c r="L2765" s="5">
        <v>10</v>
      </c>
      <c r="M2765" s="5">
        <v>15</v>
      </c>
      <c r="N2765" s="5">
        <v>30</v>
      </c>
      <c r="O2765" s="5">
        <v>90</v>
      </c>
      <c r="P2765" s="5">
        <v>30</v>
      </c>
      <c r="Q2765" s="5">
        <v>45</v>
      </c>
      <c r="R2765" s="5">
        <v>90</v>
      </c>
      <c r="T2765" s="4">
        <v>10455</v>
      </c>
      <c r="U2765" s="26">
        <f t="shared" si="86"/>
        <v>0</v>
      </c>
      <c r="V2765" s="26">
        <f t="shared" si="87"/>
        <v>0</v>
      </c>
      <c r="Z2765" s="4">
        <v>11</v>
      </c>
      <c r="AA2765" s="26">
        <v>37.053497192279522</v>
      </c>
      <c r="AB2765" s="26">
        <v>2223.2098315367712</v>
      </c>
    </row>
    <row r="2766" spans="1:28" x14ac:dyDescent="0.25">
      <c r="A2766" s="5" t="s">
        <v>1433</v>
      </c>
      <c r="B2766" s="6" t="s">
        <v>1150</v>
      </c>
      <c r="C2766" s="6" t="s">
        <v>1151</v>
      </c>
      <c r="D2766" s="5">
        <v>2004</v>
      </c>
      <c r="E2766" s="5">
        <v>12</v>
      </c>
      <c r="F2766" s="5">
        <v>36</v>
      </c>
      <c r="G2766" s="5">
        <v>92325</v>
      </c>
      <c r="H2766" s="5" t="s">
        <v>1152</v>
      </c>
      <c r="I2766" s="7">
        <v>2.5</v>
      </c>
      <c r="J2766" s="5">
        <v>40</v>
      </c>
      <c r="K2766" s="5">
        <v>20</v>
      </c>
      <c r="L2766" s="5">
        <v>25</v>
      </c>
      <c r="M2766" s="5">
        <v>25</v>
      </c>
      <c r="N2766" s="5">
        <v>15</v>
      </c>
      <c r="O2766" s="5">
        <v>60</v>
      </c>
      <c r="P2766" s="5">
        <v>75</v>
      </c>
      <c r="Q2766" s="5">
        <v>75</v>
      </c>
      <c r="R2766" s="5">
        <v>45</v>
      </c>
      <c r="T2766" s="4">
        <v>10200</v>
      </c>
      <c r="U2766" s="26">
        <f t="shared" si="86"/>
        <v>0</v>
      </c>
      <c r="V2766" s="26">
        <f t="shared" si="87"/>
        <v>0</v>
      </c>
      <c r="Z2766" s="4">
        <v>8</v>
      </c>
      <c r="AA2766" s="26">
        <v>12.63828590455193</v>
      </c>
      <c r="AB2766" s="26">
        <v>379.14857713655789</v>
      </c>
    </row>
    <row r="2767" spans="1:28" x14ac:dyDescent="0.25">
      <c r="A2767" s="5" t="s">
        <v>2924</v>
      </c>
      <c r="B2767" s="6" t="s">
        <v>1660</v>
      </c>
      <c r="C2767" s="6" t="s">
        <v>1151</v>
      </c>
      <c r="D2767" s="5">
        <v>2006</v>
      </c>
      <c r="E2767" s="5">
        <v>10</v>
      </c>
      <c r="F2767" s="5">
        <v>4</v>
      </c>
      <c r="G2767" s="5">
        <v>95926</v>
      </c>
      <c r="H2767" s="5" t="s">
        <v>1370</v>
      </c>
      <c r="I2767" s="7">
        <v>6.4</v>
      </c>
      <c r="J2767" s="5">
        <v>60</v>
      </c>
      <c r="K2767" s="5">
        <v>25</v>
      </c>
      <c r="L2767" s="5">
        <v>15</v>
      </c>
      <c r="M2767" s="5">
        <v>25</v>
      </c>
      <c r="N2767" s="5">
        <v>20</v>
      </c>
      <c r="O2767" s="5">
        <v>75</v>
      </c>
      <c r="P2767" s="5">
        <v>45</v>
      </c>
      <c r="Q2767" s="5">
        <v>75</v>
      </c>
      <c r="R2767" s="5">
        <v>60</v>
      </c>
      <c r="T2767" s="4">
        <v>15300</v>
      </c>
      <c r="U2767" s="26">
        <f t="shared" si="86"/>
        <v>0</v>
      </c>
      <c r="V2767" s="26">
        <f t="shared" si="87"/>
        <v>0</v>
      </c>
      <c r="Z2767" s="4">
        <v>8</v>
      </c>
      <c r="AA2767" s="26">
        <v>15.165943085462317</v>
      </c>
      <c r="AB2767" s="26">
        <v>288.15291862378399</v>
      </c>
    </row>
    <row r="2768" spans="1:28" x14ac:dyDescent="0.25">
      <c r="A2768" s="5" t="s">
        <v>3081</v>
      </c>
      <c r="B2768" s="6" t="s">
        <v>1643</v>
      </c>
      <c r="C2768" s="6" t="s">
        <v>1644</v>
      </c>
      <c r="D2768" s="5">
        <v>2006</v>
      </c>
      <c r="E2768" s="5">
        <v>10</v>
      </c>
      <c r="F2768" s="5">
        <v>19</v>
      </c>
      <c r="G2768" s="5">
        <v>93536</v>
      </c>
      <c r="H2768" s="5" t="s">
        <v>1370</v>
      </c>
      <c r="I2768" s="7">
        <v>4</v>
      </c>
      <c r="J2768" s="5">
        <v>50</v>
      </c>
      <c r="K2768" s="5">
        <v>20</v>
      </c>
      <c r="L2768" s="5">
        <v>10</v>
      </c>
      <c r="M2768" s="5">
        <v>25</v>
      </c>
      <c r="N2768" s="5">
        <v>30</v>
      </c>
      <c r="O2768" s="5">
        <v>60</v>
      </c>
      <c r="P2768" s="5">
        <v>30</v>
      </c>
      <c r="Q2768" s="5">
        <v>75</v>
      </c>
      <c r="R2768" s="5">
        <v>90</v>
      </c>
      <c r="T2768" s="4">
        <v>12750</v>
      </c>
      <c r="U2768" s="26">
        <f t="shared" si="86"/>
        <v>0</v>
      </c>
      <c r="V2768" s="26">
        <f t="shared" si="87"/>
        <v>0</v>
      </c>
      <c r="Z2768" s="4">
        <v>1</v>
      </c>
      <c r="AA2768" s="26">
        <v>7.4087658219307482</v>
      </c>
      <c r="AB2768" s="26">
        <v>296.35063287722994</v>
      </c>
    </row>
    <row r="2769" spans="1:28" x14ac:dyDescent="0.25">
      <c r="A2769" s="5" t="s">
        <v>210</v>
      </c>
      <c r="B2769" s="6" t="s">
        <v>1643</v>
      </c>
      <c r="C2769" s="6" t="s">
        <v>1644</v>
      </c>
      <c r="D2769" s="5">
        <v>2004</v>
      </c>
      <c r="E2769" s="5">
        <v>12</v>
      </c>
      <c r="F2769" s="5">
        <v>37</v>
      </c>
      <c r="G2769" s="5">
        <v>91935</v>
      </c>
      <c r="H2769" s="5" t="s">
        <v>1370</v>
      </c>
      <c r="I2769" s="7">
        <v>3.1</v>
      </c>
      <c r="J2769" s="5">
        <v>40</v>
      </c>
      <c r="K2769" s="5">
        <v>20</v>
      </c>
      <c r="L2769" s="5">
        <v>20</v>
      </c>
      <c r="M2769" s="5">
        <v>20</v>
      </c>
      <c r="N2769" s="5">
        <v>25</v>
      </c>
      <c r="O2769" s="5">
        <v>60</v>
      </c>
      <c r="P2769" s="5">
        <v>60</v>
      </c>
      <c r="Q2769" s="5">
        <v>60</v>
      </c>
      <c r="R2769" s="5">
        <v>75</v>
      </c>
      <c r="T2769" s="4">
        <v>10200</v>
      </c>
      <c r="U2769" s="26">
        <f t="shared" si="86"/>
        <v>0</v>
      </c>
      <c r="V2769" s="26">
        <f t="shared" si="87"/>
        <v>0</v>
      </c>
      <c r="Z2769" s="4">
        <v>9</v>
      </c>
      <c r="AA2769" s="26">
        <v>11.415153337931891</v>
      </c>
      <c r="AB2769" s="26">
        <v>285.37883344829726</v>
      </c>
    </row>
    <row r="2770" spans="1:28" x14ac:dyDescent="0.25">
      <c r="A2770" s="5" t="s">
        <v>11</v>
      </c>
      <c r="B2770" s="6" t="s">
        <v>1643</v>
      </c>
      <c r="C2770" s="6" t="s">
        <v>1644</v>
      </c>
      <c r="D2770" s="5">
        <v>2003</v>
      </c>
      <c r="E2770" s="5">
        <v>13</v>
      </c>
      <c r="F2770" s="5">
        <v>34</v>
      </c>
      <c r="G2770" s="5">
        <v>95621</v>
      </c>
      <c r="H2770" s="5" t="s">
        <v>1370</v>
      </c>
      <c r="I2770" s="7">
        <v>6.2</v>
      </c>
      <c r="J2770" s="5">
        <v>59</v>
      </c>
      <c r="K2770" s="5">
        <v>20</v>
      </c>
      <c r="L2770" s="5">
        <v>30</v>
      </c>
      <c r="M2770" s="5">
        <v>15</v>
      </c>
      <c r="N2770" s="5">
        <v>20</v>
      </c>
      <c r="O2770" s="5">
        <v>60</v>
      </c>
      <c r="P2770" s="5">
        <v>90</v>
      </c>
      <c r="Q2770" s="5">
        <v>45</v>
      </c>
      <c r="R2770" s="5">
        <v>60</v>
      </c>
      <c r="T2770" s="4">
        <v>15045</v>
      </c>
      <c r="U2770" s="26">
        <f t="shared" si="86"/>
        <v>0</v>
      </c>
      <c r="V2770" s="26">
        <f t="shared" si="87"/>
        <v>0</v>
      </c>
      <c r="Z2770" s="4">
        <v>13</v>
      </c>
      <c r="AA2770" s="26">
        <v>5.1500200273193162</v>
      </c>
      <c r="AB2770" s="26">
        <v>15.450060081957949</v>
      </c>
    </row>
    <row r="2771" spans="1:28" x14ac:dyDescent="0.25">
      <c r="A2771" s="5" t="s">
        <v>2731</v>
      </c>
      <c r="B2771" s="6" t="s">
        <v>1643</v>
      </c>
      <c r="C2771" s="6" t="s">
        <v>1644</v>
      </c>
      <c r="D2771" s="5">
        <v>1996</v>
      </c>
      <c r="E2771" s="5">
        <v>20</v>
      </c>
      <c r="F2771" s="5">
        <v>39</v>
      </c>
      <c r="G2771" s="5">
        <v>95376</v>
      </c>
      <c r="H2771" s="5" t="s">
        <v>2097</v>
      </c>
      <c r="I2771" s="7">
        <v>4.2</v>
      </c>
      <c r="J2771" s="5">
        <v>51</v>
      </c>
      <c r="K2771" s="5">
        <v>20</v>
      </c>
      <c r="L2771" s="5">
        <v>20</v>
      </c>
      <c r="M2771" s="5">
        <v>20</v>
      </c>
      <c r="N2771" s="5">
        <v>25</v>
      </c>
      <c r="O2771" s="5">
        <v>60</v>
      </c>
      <c r="P2771" s="5">
        <v>60</v>
      </c>
      <c r="Q2771" s="5">
        <v>60</v>
      </c>
      <c r="R2771" s="5">
        <v>75</v>
      </c>
      <c r="T2771" s="4">
        <v>13005</v>
      </c>
      <c r="U2771" s="26">
        <f t="shared" si="86"/>
        <v>0</v>
      </c>
      <c r="V2771" s="26">
        <f t="shared" si="87"/>
        <v>0</v>
      </c>
      <c r="Z2771" s="4">
        <v>6</v>
      </c>
      <c r="AA2771" s="26">
        <v>42.67274860310463</v>
      </c>
      <c r="AB2771" s="26">
        <v>4267.2748603104628</v>
      </c>
    </row>
    <row r="2772" spans="1:28" x14ac:dyDescent="0.25">
      <c r="A2772" s="5" t="s">
        <v>2634</v>
      </c>
      <c r="B2772" s="6" t="s">
        <v>1730</v>
      </c>
      <c r="C2772" s="6" t="s">
        <v>1151</v>
      </c>
      <c r="D2772" s="5">
        <v>1986</v>
      </c>
      <c r="E2772" s="5">
        <v>30</v>
      </c>
      <c r="F2772" s="5">
        <v>33</v>
      </c>
      <c r="G2772" s="5">
        <v>92509</v>
      </c>
      <c r="H2772" s="5" t="s">
        <v>2097</v>
      </c>
      <c r="I2772" s="7">
        <v>6</v>
      </c>
      <c r="J2772" s="5">
        <v>9</v>
      </c>
      <c r="K2772" s="5">
        <v>5</v>
      </c>
      <c r="L2772" s="5">
        <v>20</v>
      </c>
      <c r="M2772" s="5">
        <v>30</v>
      </c>
      <c r="N2772" s="5">
        <v>30</v>
      </c>
      <c r="O2772" s="5">
        <v>15</v>
      </c>
      <c r="P2772" s="5">
        <v>60</v>
      </c>
      <c r="Q2772" s="5">
        <v>90</v>
      </c>
      <c r="R2772" s="5">
        <v>90</v>
      </c>
      <c r="T2772" s="4">
        <v>2295</v>
      </c>
      <c r="U2772" s="26">
        <f t="shared" si="86"/>
        <v>0</v>
      </c>
      <c r="V2772" s="26">
        <f t="shared" si="87"/>
        <v>0</v>
      </c>
      <c r="Z2772" s="4">
        <v>13</v>
      </c>
      <c r="AA2772" s="26">
        <v>15.45006008195795</v>
      </c>
      <c r="AB2772" s="26">
        <v>942.45366499943498</v>
      </c>
    </row>
    <row r="2773" spans="1:28" x14ac:dyDescent="0.25">
      <c r="A2773" s="5" t="s">
        <v>1390</v>
      </c>
      <c r="B2773" s="6" t="s">
        <v>1150</v>
      </c>
      <c r="C2773" s="6" t="s">
        <v>1151</v>
      </c>
      <c r="D2773" s="5">
        <v>2009</v>
      </c>
      <c r="E2773" s="5">
        <v>7</v>
      </c>
      <c r="F2773" s="5">
        <v>33</v>
      </c>
      <c r="G2773" s="5">
        <v>92509</v>
      </c>
      <c r="H2773" s="5" t="s">
        <v>1152</v>
      </c>
      <c r="I2773" s="7">
        <v>0.8</v>
      </c>
      <c r="J2773" s="5">
        <v>6</v>
      </c>
      <c r="K2773" s="5">
        <v>25</v>
      </c>
      <c r="L2773" s="5">
        <v>31</v>
      </c>
      <c r="M2773" s="5">
        <v>20</v>
      </c>
      <c r="N2773" s="5">
        <v>10</v>
      </c>
      <c r="O2773" s="5">
        <v>75</v>
      </c>
      <c r="P2773" s="5">
        <v>93</v>
      </c>
      <c r="Q2773" s="5">
        <v>60</v>
      </c>
      <c r="R2773" s="5">
        <v>30</v>
      </c>
      <c r="T2773" s="4">
        <v>1548</v>
      </c>
      <c r="U2773" s="26">
        <f t="shared" si="86"/>
        <v>0</v>
      </c>
      <c r="V2773" s="26">
        <f t="shared" si="87"/>
        <v>0</v>
      </c>
      <c r="Z2773" s="4">
        <v>15</v>
      </c>
      <c r="AA2773" s="26">
        <v>5.19110815027787</v>
      </c>
      <c r="AB2773" s="26">
        <v>233.59986676250415</v>
      </c>
    </row>
    <row r="2774" spans="1:28" x14ac:dyDescent="0.25">
      <c r="A2774" s="5" t="s">
        <v>247</v>
      </c>
      <c r="B2774" s="6" t="s">
        <v>1643</v>
      </c>
      <c r="C2774" s="6" t="s">
        <v>1644</v>
      </c>
      <c r="D2774" s="5">
        <v>1997</v>
      </c>
      <c r="E2774" s="5">
        <v>19</v>
      </c>
      <c r="F2774" s="5">
        <v>39</v>
      </c>
      <c r="G2774" s="5">
        <v>95377</v>
      </c>
      <c r="H2774" s="5" t="s">
        <v>1370</v>
      </c>
      <c r="I2774" s="7">
        <v>8.9</v>
      </c>
      <c r="J2774" s="5">
        <v>34</v>
      </c>
      <c r="K2774" s="5">
        <v>22</v>
      </c>
      <c r="L2774" s="5">
        <v>27</v>
      </c>
      <c r="M2774" s="5">
        <v>27</v>
      </c>
      <c r="N2774" s="5">
        <v>10</v>
      </c>
      <c r="O2774" s="5">
        <v>66</v>
      </c>
      <c r="P2774" s="5">
        <v>81</v>
      </c>
      <c r="Q2774" s="5">
        <v>81</v>
      </c>
      <c r="R2774" s="5">
        <v>30</v>
      </c>
      <c r="T2774" s="4">
        <v>8772</v>
      </c>
      <c r="U2774" s="26">
        <f t="shared" si="86"/>
        <v>0</v>
      </c>
      <c r="V2774" s="26">
        <f t="shared" si="87"/>
        <v>0</v>
      </c>
      <c r="Z2774" s="4">
        <v>8</v>
      </c>
      <c r="AA2774" s="26">
        <v>16.429771675917511</v>
      </c>
      <c r="AB2774" s="26">
        <v>492.89315027752531</v>
      </c>
    </row>
    <row r="2775" spans="1:28" x14ac:dyDescent="0.25">
      <c r="A2775" s="5" t="s">
        <v>1157</v>
      </c>
      <c r="B2775" s="6" t="s">
        <v>1150</v>
      </c>
      <c r="C2775" s="6" t="s">
        <v>1151</v>
      </c>
      <c r="D2775" s="5">
        <v>2013</v>
      </c>
      <c r="E2775" s="5">
        <v>3</v>
      </c>
      <c r="F2775" s="5">
        <v>1</v>
      </c>
      <c r="G2775" s="5">
        <v>94588</v>
      </c>
      <c r="H2775" s="5" t="s">
        <v>1152</v>
      </c>
      <c r="I2775" s="7">
        <v>6</v>
      </c>
      <c r="J2775" s="5">
        <v>60</v>
      </c>
      <c r="K2775" s="5">
        <v>28</v>
      </c>
      <c r="L2775" s="5">
        <v>22</v>
      </c>
      <c r="M2775" s="5">
        <v>21</v>
      </c>
      <c r="N2775" s="5">
        <v>16</v>
      </c>
      <c r="O2775" s="5">
        <v>84</v>
      </c>
      <c r="P2775" s="5">
        <v>66</v>
      </c>
      <c r="Q2775" s="5">
        <v>63</v>
      </c>
      <c r="R2775" s="5">
        <v>48</v>
      </c>
      <c r="T2775" s="4">
        <v>15660</v>
      </c>
      <c r="U2775" s="26">
        <f t="shared" si="86"/>
        <v>0</v>
      </c>
      <c r="V2775" s="26">
        <f t="shared" si="87"/>
        <v>0</v>
      </c>
      <c r="Z2775" s="4">
        <v>1</v>
      </c>
      <c r="AA2775" s="26">
        <v>20.991503162137121</v>
      </c>
      <c r="AB2775" s="26">
        <v>608.75359170197657</v>
      </c>
    </row>
    <row r="2776" spans="1:28" x14ac:dyDescent="0.25">
      <c r="A2776" s="5" t="s">
        <v>1551</v>
      </c>
      <c r="B2776" s="6" t="s">
        <v>1150</v>
      </c>
      <c r="C2776" s="6" t="s">
        <v>1151</v>
      </c>
      <c r="D2776" s="5">
        <v>2008</v>
      </c>
      <c r="E2776" s="5">
        <v>8</v>
      </c>
      <c r="F2776" s="5">
        <v>43</v>
      </c>
      <c r="G2776" s="5">
        <v>95031</v>
      </c>
      <c r="H2776" s="5" t="s">
        <v>1152</v>
      </c>
      <c r="I2776" s="7">
        <v>10</v>
      </c>
      <c r="J2776" s="5">
        <v>60</v>
      </c>
      <c r="K2776" s="5">
        <v>15</v>
      </c>
      <c r="L2776" s="5">
        <v>30</v>
      </c>
      <c r="M2776" s="5">
        <v>27</v>
      </c>
      <c r="N2776" s="5">
        <v>15</v>
      </c>
      <c r="O2776" s="5">
        <v>45</v>
      </c>
      <c r="P2776" s="5">
        <v>90</v>
      </c>
      <c r="Q2776" s="5">
        <v>81</v>
      </c>
      <c r="R2776" s="5">
        <v>45</v>
      </c>
      <c r="T2776" s="4">
        <v>15660</v>
      </c>
      <c r="U2776" s="26">
        <f t="shared" si="86"/>
        <v>0</v>
      </c>
      <c r="V2776" s="26">
        <f t="shared" si="87"/>
        <v>0</v>
      </c>
      <c r="Z2776" s="4">
        <v>9</v>
      </c>
      <c r="AA2776" s="26">
        <v>22.830306675863781</v>
      </c>
      <c r="AB2776" s="26">
        <v>570.75766689659451</v>
      </c>
    </row>
    <row r="2777" spans="1:28" x14ac:dyDescent="0.25">
      <c r="A2777" s="5" t="s">
        <v>1245</v>
      </c>
      <c r="B2777" s="6" t="s">
        <v>1150</v>
      </c>
      <c r="C2777" s="6" t="s">
        <v>1151</v>
      </c>
      <c r="D2777" s="5">
        <v>2012</v>
      </c>
      <c r="E2777" s="5">
        <v>4</v>
      </c>
      <c r="F2777" s="5">
        <v>19</v>
      </c>
      <c r="G2777" s="5">
        <v>90003</v>
      </c>
      <c r="H2777" s="5" t="s">
        <v>1152</v>
      </c>
      <c r="I2777" s="7">
        <v>0.1</v>
      </c>
      <c r="J2777" s="5">
        <v>0</v>
      </c>
      <c r="K2777" s="5">
        <v>22</v>
      </c>
      <c r="L2777" s="5">
        <v>22</v>
      </c>
      <c r="M2777" s="5">
        <v>22</v>
      </c>
      <c r="N2777" s="5">
        <v>22</v>
      </c>
      <c r="O2777" s="5">
        <v>66</v>
      </c>
      <c r="P2777" s="5">
        <v>66</v>
      </c>
      <c r="Q2777" s="5">
        <v>66</v>
      </c>
      <c r="R2777" s="5">
        <v>66</v>
      </c>
      <c r="T2777" s="4">
        <v>0</v>
      </c>
      <c r="U2777" s="26">
        <f t="shared" si="86"/>
        <v>0</v>
      </c>
      <c r="V2777" s="26">
        <f t="shared" si="87"/>
        <v>0</v>
      </c>
      <c r="Z2777" s="4">
        <v>13</v>
      </c>
      <c r="AA2777" s="26">
        <v>20.600080109277265</v>
      </c>
      <c r="AB2777" s="26">
        <v>1030.0040054638632</v>
      </c>
    </row>
    <row r="2778" spans="1:28" x14ac:dyDescent="0.25">
      <c r="A2778" s="5" t="s">
        <v>1153</v>
      </c>
      <c r="B2778" s="6" t="s">
        <v>1150</v>
      </c>
      <c r="C2778" s="6" t="s">
        <v>1151</v>
      </c>
      <c r="D2778" s="5">
        <v>2004</v>
      </c>
      <c r="E2778" s="5">
        <v>12</v>
      </c>
      <c r="F2778" s="5">
        <v>1</v>
      </c>
      <c r="G2778" s="5">
        <v>94541</v>
      </c>
      <c r="H2778" s="5" t="s">
        <v>1152</v>
      </c>
      <c r="I2778" s="7">
        <v>3.7</v>
      </c>
      <c r="J2778" s="5">
        <v>9</v>
      </c>
      <c r="K2778" s="5">
        <v>25</v>
      </c>
      <c r="L2778" s="5">
        <v>25</v>
      </c>
      <c r="M2778" s="5">
        <v>20</v>
      </c>
      <c r="N2778" s="5">
        <v>20</v>
      </c>
      <c r="O2778" s="5">
        <v>75</v>
      </c>
      <c r="P2778" s="5">
        <v>75</v>
      </c>
      <c r="Q2778" s="5">
        <v>60</v>
      </c>
      <c r="R2778" s="5">
        <v>60</v>
      </c>
      <c r="T2778" s="4">
        <v>2430</v>
      </c>
      <c r="U2778" s="26">
        <f t="shared" si="86"/>
        <v>0</v>
      </c>
      <c r="V2778" s="26">
        <f t="shared" si="87"/>
        <v>0</v>
      </c>
      <c r="Z2778" s="4">
        <v>14</v>
      </c>
      <c r="AA2778" s="26">
        <v>52.995766543219709</v>
      </c>
      <c r="AB2778" s="26">
        <v>3709.7036580253798</v>
      </c>
    </row>
    <row r="2779" spans="1:28" x14ac:dyDescent="0.25">
      <c r="A2779" s="5" t="s">
        <v>1348</v>
      </c>
      <c r="B2779" s="6" t="s">
        <v>1150</v>
      </c>
      <c r="C2779" s="6" t="s">
        <v>1151</v>
      </c>
      <c r="D2779" s="5">
        <v>2003</v>
      </c>
      <c r="E2779" s="5">
        <v>13</v>
      </c>
      <c r="F2779" s="5">
        <v>30</v>
      </c>
      <c r="G2779" s="5">
        <v>92646</v>
      </c>
      <c r="H2779" s="5" t="s">
        <v>1152</v>
      </c>
      <c r="I2779" s="7">
        <v>3.9</v>
      </c>
      <c r="J2779" s="5">
        <v>72</v>
      </c>
      <c r="K2779" s="5">
        <v>10</v>
      </c>
      <c r="L2779" s="5">
        <v>20</v>
      </c>
      <c r="M2779" s="5">
        <v>30</v>
      </c>
      <c r="N2779" s="5">
        <v>30</v>
      </c>
      <c r="O2779" s="5">
        <v>30</v>
      </c>
      <c r="P2779" s="5">
        <v>60</v>
      </c>
      <c r="Q2779" s="5">
        <v>90</v>
      </c>
      <c r="R2779" s="5">
        <v>90</v>
      </c>
      <c r="T2779" s="4">
        <v>19440</v>
      </c>
      <c r="U2779" s="26">
        <f t="shared" si="86"/>
        <v>0</v>
      </c>
      <c r="V2779" s="26">
        <f t="shared" si="87"/>
        <v>0</v>
      </c>
      <c r="Z2779" s="4">
        <v>17</v>
      </c>
      <c r="AA2779" s="26">
        <v>26.17116226927623</v>
      </c>
      <c r="AB2779" s="26">
        <v>523.42324538552464</v>
      </c>
    </row>
    <row r="2780" spans="1:28" x14ac:dyDescent="0.25">
      <c r="A2780" s="5" t="s">
        <v>2016</v>
      </c>
      <c r="B2780" s="6" t="s">
        <v>1643</v>
      </c>
      <c r="C2780" s="6" t="s">
        <v>1644</v>
      </c>
      <c r="D2780" s="5">
        <v>2009</v>
      </c>
      <c r="E2780" s="5">
        <v>7</v>
      </c>
      <c r="F2780" s="5">
        <v>34</v>
      </c>
      <c r="G2780" s="5">
        <v>95833</v>
      </c>
      <c r="H2780" s="5" t="s">
        <v>1645</v>
      </c>
      <c r="I2780" s="7">
        <v>6</v>
      </c>
      <c r="J2780" s="5">
        <v>30</v>
      </c>
      <c r="K2780" s="5">
        <v>20</v>
      </c>
      <c r="L2780" s="5">
        <v>30</v>
      </c>
      <c r="M2780" s="5">
        <v>30</v>
      </c>
      <c r="N2780" s="5">
        <v>10</v>
      </c>
      <c r="O2780" s="5">
        <v>60</v>
      </c>
      <c r="P2780" s="5">
        <v>90</v>
      </c>
      <c r="Q2780" s="5">
        <v>90</v>
      </c>
      <c r="R2780" s="5">
        <v>30</v>
      </c>
      <c r="T2780" s="4">
        <v>8100</v>
      </c>
      <c r="U2780" s="26">
        <f t="shared" si="86"/>
        <v>0</v>
      </c>
      <c r="V2780" s="26">
        <f t="shared" si="87"/>
        <v>0</v>
      </c>
      <c r="Z2780" s="4">
        <v>13</v>
      </c>
      <c r="AA2780" s="26">
        <v>9.0125350478088038</v>
      </c>
      <c r="AB2780" s="26">
        <v>531.73956782071946</v>
      </c>
    </row>
    <row r="2781" spans="1:28" x14ac:dyDescent="0.25">
      <c r="A2781" s="5" t="s">
        <v>2116</v>
      </c>
      <c r="B2781" s="6" t="s">
        <v>1643</v>
      </c>
      <c r="C2781" s="6" t="s">
        <v>1644</v>
      </c>
      <c r="D2781" s="5">
        <v>2004</v>
      </c>
      <c r="E2781" s="5">
        <v>12</v>
      </c>
      <c r="F2781" s="5">
        <v>37</v>
      </c>
      <c r="G2781" s="5">
        <v>92021</v>
      </c>
      <c r="H2781" s="5" t="s">
        <v>1645</v>
      </c>
      <c r="I2781" s="7">
        <v>5.8</v>
      </c>
      <c r="J2781" s="5">
        <v>29</v>
      </c>
      <c r="K2781" s="5">
        <v>20</v>
      </c>
      <c r="L2781" s="5">
        <v>10</v>
      </c>
      <c r="M2781" s="5">
        <v>30</v>
      </c>
      <c r="N2781" s="5">
        <v>30</v>
      </c>
      <c r="O2781" s="5">
        <v>60</v>
      </c>
      <c r="P2781" s="5">
        <v>30</v>
      </c>
      <c r="Q2781" s="5">
        <v>90</v>
      </c>
      <c r="R2781" s="5">
        <v>90</v>
      </c>
      <c r="T2781" s="4">
        <v>7830</v>
      </c>
      <c r="U2781" s="26">
        <f t="shared" ref="U2781:U2816" si="88">(VLOOKUP(E2781,t_factor30,7))*S2781</f>
        <v>0</v>
      </c>
      <c r="V2781" s="26">
        <f t="shared" si="87"/>
        <v>0</v>
      </c>
      <c r="Z2781" s="4">
        <v>14</v>
      </c>
      <c r="AA2781" s="26">
        <v>20.681274748573543</v>
      </c>
      <c r="AB2781" s="26">
        <v>827.25098994294171</v>
      </c>
    </row>
    <row r="2782" spans="1:28" x14ac:dyDescent="0.25">
      <c r="A2782" s="5" t="s">
        <v>313</v>
      </c>
      <c r="B2782" s="6" t="s">
        <v>1643</v>
      </c>
      <c r="C2782" s="6" t="s">
        <v>1644</v>
      </c>
      <c r="D2782" s="5">
        <v>1999</v>
      </c>
      <c r="E2782" s="5">
        <v>17</v>
      </c>
      <c r="F2782" s="5">
        <v>42</v>
      </c>
      <c r="G2782" s="5">
        <v>93436</v>
      </c>
      <c r="H2782" s="5" t="s">
        <v>1370</v>
      </c>
      <c r="I2782" s="7">
        <v>5.4</v>
      </c>
      <c r="J2782" s="5">
        <v>50</v>
      </c>
      <c r="K2782" s="5">
        <v>25</v>
      </c>
      <c r="L2782" s="5">
        <v>20</v>
      </c>
      <c r="M2782" s="5">
        <v>17</v>
      </c>
      <c r="N2782" s="5">
        <v>31</v>
      </c>
      <c r="O2782" s="5">
        <v>75</v>
      </c>
      <c r="P2782" s="5">
        <v>60</v>
      </c>
      <c r="Q2782" s="5">
        <v>51</v>
      </c>
      <c r="R2782" s="5">
        <v>93</v>
      </c>
      <c r="T2782" s="4">
        <v>13950</v>
      </c>
      <c r="U2782" s="26">
        <f t="shared" si="88"/>
        <v>0</v>
      </c>
      <c r="V2782" s="26">
        <f t="shared" si="87"/>
        <v>0</v>
      </c>
      <c r="Z2782" s="4">
        <v>15</v>
      </c>
      <c r="AA2782" s="26">
        <v>25.955540751389353</v>
      </c>
      <c r="AB2782" s="26">
        <v>648.88851878473383</v>
      </c>
    </row>
    <row r="2783" spans="1:28" x14ac:dyDescent="0.25">
      <c r="A2783" s="5" t="s">
        <v>1361</v>
      </c>
      <c r="B2783" s="6" t="s">
        <v>1150</v>
      </c>
      <c r="C2783" s="6" t="s">
        <v>1151</v>
      </c>
      <c r="D2783" s="5">
        <v>2007</v>
      </c>
      <c r="E2783" s="5">
        <v>9</v>
      </c>
      <c r="F2783" s="5">
        <v>31</v>
      </c>
      <c r="G2783" s="5">
        <v>95703</v>
      </c>
      <c r="H2783" s="5" t="s">
        <v>1152</v>
      </c>
      <c r="I2783" s="7">
        <v>3.9</v>
      </c>
      <c r="J2783" s="5">
        <v>30</v>
      </c>
      <c r="K2783" s="5">
        <v>20</v>
      </c>
      <c r="L2783" s="5">
        <v>15</v>
      </c>
      <c r="M2783" s="5">
        <v>30</v>
      </c>
      <c r="N2783" s="5">
        <v>30</v>
      </c>
      <c r="O2783" s="5">
        <v>60</v>
      </c>
      <c r="P2783" s="5">
        <v>45</v>
      </c>
      <c r="Q2783" s="5">
        <v>90</v>
      </c>
      <c r="R2783" s="5">
        <v>90</v>
      </c>
      <c r="T2783" s="4">
        <v>8550</v>
      </c>
      <c r="U2783" s="26">
        <f t="shared" si="88"/>
        <v>0</v>
      </c>
      <c r="V2783" s="26">
        <f t="shared" si="87"/>
        <v>0</v>
      </c>
      <c r="Z2783" s="4">
        <v>18</v>
      </c>
      <c r="AA2783" s="26">
        <v>65.707575829237314</v>
      </c>
      <c r="AB2783" s="26">
        <v>3351.0863672911032</v>
      </c>
    </row>
    <row r="2784" spans="1:28" x14ac:dyDescent="0.25">
      <c r="A2784" s="5" t="s">
        <v>2335</v>
      </c>
      <c r="B2784" s="6" t="s">
        <v>1643</v>
      </c>
      <c r="C2784" s="6" t="s">
        <v>1644</v>
      </c>
      <c r="D2784" s="5">
        <v>2006</v>
      </c>
      <c r="E2784" s="5">
        <v>10</v>
      </c>
      <c r="F2784" s="5">
        <v>56</v>
      </c>
      <c r="G2784" s="5">
        <v>91362</v>
      </c>
      <c r="H2784" s="5" t="s">
        <v>1645</v>
      </c>
      <c r="I2784" s="7">
        <v>6</v>
      </c>
      <c r="J2784" s="5">
        <v>30</v>
      </c>
      <c r="K2784" s="5">
        <v>15</v>
      </c>
      <c r="L2784" s="5">
        <v>20</v>
      </c>
      <c r="M2784" s="5">
        <v>30</v>
      </c>
      <c r="N2784" s="5">
        <v>30</v>
      </c>
      <c r="O2784" s="5">
        <v>45</v>
      </c>
      <c r="P2784" s="5">
        <v>60</v>
      </c>
      <c r="Q2784" s="5">
        <v>90</v>
      </c>
      <c r="R2784" s="5">
        <v>90</v>
      </c>
      <c r="T2784" s="4">
        <v>8550</v>
      </c>
      <c r="U2784" s="26">
        <f t="shared" si="88"/>
        <v>0</v>
      </c>
      <c r="V2784" s="26">
        <f t="shared" si="87"/>
        <v>0</v>
      </c>
      <c r="Z2784" s="4">
        <v>15</v>
      </c>
      <c r="AA2784" s="26">
        <v>62.293297803334447</v>
      </c>
      <c r="AB2784" s="26">
        <v>6229.3297803334444</v>
      </c>
    </row>
    <row r="2785" spans="1:28" x14ac:dyDescent="0.25">
      <c r="A2785" s="5" t="s">
        <v>72</v>
      </c>
      <c r="B2785" s="6" t="s">
        <v>1643</v>
      </c>
      <c r="C2785" s="6" t="s">
        <v>1644</v>
      </c>
      <c r="D2785" s="5">
        <v>1999</v>
      </c>
      <c r="E2785" s="5">
        <v>17</v>
      </c>
      <c r="F2785" s="5">
        <v>36</v>
      </c>
      <c r="G2785" s="5">
        <v>92252</v>
      </c>
      <c r="H2785" s="5" t="s">
        <v>1370</v>
      </c>
      <c r="I2785" s="7">
        <v>5</v>
      </c>
      <c r="J2785" s="5">
        <v>23</v>
      </c>
      <c r="K2785" s="5">
        <v>31</v>
      </c>
      <c r="L2785" s="5">
        <v>31</v>
      </c>
      <c r="M2785" s="5">
        <v>21</v>
      </c>
      <c r="N2785" s="5">
        <v>12</v>
      </c>
      <c r="O2785" s="5">
        <v>93</v>
      </c>
      <c r="P2785" s="5">
        <v>93</v>
      </c>
      <c r="Q2785" s="5">
        <v>63</v>
      </c>
      <c r="R2785" s="5">
        <v>36</v>
      </c>
      <c r="T2785" s="4">
        <v>6555</v>
      </c>
      <c r="U2785" s="26">
        <f t="shared" si="88"/>
        <v>0</v>
      </c>
      <c r="V2785" s="26">
        <f t="shared" si="87"/>
        <v>0</v>
      </c>
      <c r="Z2785" s="4">
        <v>8</v>
      </c>
      <c r="AA2785" s="26">
        <v>2.5276571809103858</v>
      </c>
      <c r="AB2785" s="26">
        <v>12.638285904551928</v>
      </c>
    </row>
    <row r="2786" spans="1:28" x14ac:dyDescent="0.25">
      <c r="A2786" s="5" t="s">
        <v>3412</v>
      </c>
      <c r="B2786" s="6" t="s">
        <v>1643</v>
      </c>
      <c r="C2786" s="6" t="s">
        <v>1644</v>
      </c>
      <c r="D2786" s="5">
        <v>2013</v>
      </c>
      <c r="E2786" s="5">
        <v>3</v>
      </c>
      <c r="F2786" s="5">
        <v>33</v>
      </c>
      <c r="G2786" s="5">
        <v>92262</v>
      </c>
      <c r="H2786" s="5" t="s">
        <v>1370</v>
      </c>
      <c r="I2786" s="7">
        <v>2</v>
      </c>
      <c r="J2786" s="5">
        <v>20</v>
      </c>
      <c r="K2786" s="5">
        <v>24</v>
      </c>
      <c r="L2786" s="5">
        <v>24</v>
      </c>
      <c r="M2786" s="5">
        <v>24</v>
      </c>
      <c r="N2786" s="5">
        <v>24</v>
      </c>
      <c r="O2786" s="5">
        <v>72</v>
      </c>
      <c r="P2786" s="5">
        <v>72</v>
      </c>
      <c r="Q2786" s="5">
        <v>72</v>
      </c>
      <c r="R2786" s="5">
        <v>72</v>
      </c>
      <c r="T2786" s="4">
        <v>5760</v>
      </c>
      <c r="U2786" s="26">
        <f t="shared" si="88"/>
        <v>0</v>
      </c>
      <c r="V2786" s="26">
        <f t="shared" si="87"/>
        <v>0</v>
      </c>
      <c r="Z2786" s="4">
        <v>16</v>
      </c>
      <c r="AA2786" s="26">
        <v>52.124064353325736</v>
      </c>
      <c r="AB2786" s="26">
        <v>1772.218188013075</v>
      </c>
    </row>
    <row r="2787" spans="1:28" x14ac:dyDescent="0.25">
      <c r="A2787" s="5" t="s">
        <v>1654</v>
      </c>
      <c r="B2787" s="6" t="s">
        <v>1643</v>
      </c>
      <c r="C2787" s="6" t="s">
        <v>1644</v>
      </c>
      <c r="D2787" s="5">
        <v>2007</v>
      </c>
      <c r="E2787" s="5">
        <v>9</v>
      </c>
      <c r="F2787" s="5">
        <v>1</v>
      </c>
      <c r="G2787" s="5">
        <v>94551</v>
      </c>
      <c r="H2787" s="5" t="s">
        <v>1645</v>
      </c>
      <c r="I2787" s="7">
        <v>7</v>
      </c>
      <c r="J2787" s="5">
        <v>34</v>
      </c>
      <c r="K2787" s="5">
        <v>30</v>
      </c>
      <c r="L2787" s="5">
        <v>5</v>
      </c>
      <c r="M2787" s="5">
        <v>31</v>
      </c>
      <c r="N2787" s="5">
        <v>31</v>
      </c>
      <c r="O2787" s="5">
        <v>90</v>
      </c>
      <c r="P2787" s="5">
        <v>15</v>
      </c>
      <c r="Q2787" s="5">
        <v>93</v>
      </c>
      <c r="R2787" s="5">
        <v>93</v>
      </c>
      <c r="T2787" s="4">
        <v>9894</v>
      </c>
      <c r="U2787" s="26">
        <f t="shared" si="88"/>
        <v>0</v>
      </c>
      <c r="V2787" s="26">
        <f t="shared" si="87"/>
        <v>0</v>
      </c>
      <c r="Z2787" s="4">
        <v>13</v>
      </c>
      <c r="AA2787" s="26">
        <v>19.312575102447436</v>
      </c>
      <c r="AB2787" s="26">
        <v>772.50300409789747</v>
      </c>
    </row>
    <row r="2788" spans="1:28" x14ac:dyDescent="0.25">
      <c r="A2788" s="5" t="s">
        <v>1569</v>
      </c>
      <c r="B2788" s="6" t="s">
        <v>1150</v>
      </c>
      <c r="C2788" s="6" t="s">
        <v>1151</v>
      </c>
      <c r="D2788" s="5">
        <v>2009</v>
      </c>
      <c r="E2788" s="5">
        <v>7</v>
      </c>
      <c r="F2788" s="5">
        <v>44</v>
      </c>
      <c r="G2788" s="5">
        <v>95062</v>
      </c>
      <c r="H2788" s="5" t="s">
        <v>1152</v>
      </c>
      <c r="I2788" s="7">
        <v>2</v>
      </c>
      <c r="J2788" s="5">
        <v>7</v>
      </c>
      <c r="K2788" s="5">
        <v>30</v>
      </c>
      <c r="L2788" s="5">
        <v>30</v>
      </c>
      <c r="M2788" s="5">
        <v>20</v>
      </c>
      <c r="N2788" s="5">
        <v>20</v>
      </c>
      <c r="O2788" s="5">
        <v>90</v>
      </c>
      <c r="P2788" s="5">
        <v>90</v>
      </c>
      <c r="Q2788" s="5">
        <v>60</v>
      </c>
      <c r="R2788" s="5">
        <v>60</v>
      </c>
      <c r="T2788" s="4">
        <v>2100</v>
      </c>
      <c r="U2788" s="26">
        <f t="shared" si="88"/>
        <v>0</v>
      </c>
      <c r="V2788" s="26">
        <f t="shared" si="87"/>
        <v>0</v>
      </c>
      <c r="Z2788" s="4">
        <v>4</v>
      </c>
      <c r="AA2788" s="26">
        <v>28.674248683978423</v>
      </c>
      <c r="AB2788" s="26">
        <v>1720.4549210387054</v>
      </c>
    </row>
    <row r="2789" spans="1:28" x14ac:dyDescent="0.25">
      <c r="A2789" s="5" t="s">
        <v>1675</v>
      </c>
      <c r="B2789" s="6" t="s">
        <v>1643</v>
      </c>
      <c r="C2789" s="6" t="s">
        <v>1644</v>
      </c>
      <c r="D2789" s="5">
        <v>2007</v>
      </c>
      <c r="E2789" s="5">
        <v>9</v>
      </c>
      <c r="F2789" s="5">
        <v>1</v>
      </c>
      <c r="G2789" s="5">
        <v>94551</v>
      </c>
      <c r="H2789" s="5" t="s">
        <v>1645</v>
      </c>
      <c r="I2789" s="7">
        <v>4.5</v>
      </c>
      <c r="J2789" s="5">
        <v>30</v>
      </c>
      <c r="K2789" s="5">
        <v>25</v>
      </c>
      <c r="L2789" s="5">
        <v>25</v>
      </c>
      <c r="M2789" s="5">
        <v>25</v>
      </c>
      <c r="N2789" s="5">
        <v>25</v>
      </c>
      <c r="O2789" s="5">
        <v>75</v>
      </c>
      <c r="P2789" s="5">
        <v>75</v>
      </c>
      <c r="Q2789" s="5">
        <v>75</v>
      </c>
      <c r="R2789" s="5">
        <v>75</v>
      </c>
      <c r="T2789" s="4">
        <v>9000</v>
      </c>
      <c r="U2789" s="26">
        <f t="shared" si="88"/>
        <v>0</v>
      </c>
      <c r="V2789" s="26">
        <f t="shared" si="87"/>
        <v>0</v>
      </c>
      <c r="Z2789" s="4">
        <v>17</v>
      </c>
      <c r="AA2789" s="26">
        <v>15.70269736156574</v>
      </c>
      <c r="AB2789" s="26">
        <v>769.4321707167212</v>
      </c>
    </row>
    <row r="2790" spans="1:28" x14ac:dyDescent="0.25">
      <c r="A2790" s="5" t="s">
        <v>2290</v>
      </c>
      <c r="B2790" s="6" t="s">
        <v>1730</v>
      </c>
      <c r="C2790" s="6" t="s">
        <v>1151</v>
      </c>
      <c r="D2790" s="5">
        <v>2004</v>
      </c>
      <c r="E2790" s="5">
        <v>12</v>
      </c>
      <c r="F2790" s="5">
        <v>50</v>
      </c>
      <c r="G2790" s="5">
        <v>95307</v>
      </c>
      <c r="H2790" s="5" t="s">
        <v>1645</v>
      </c>
      <c r="I2790" s="7">
        <v>4.0999999999999996</v>
      </c>
      <c r="J2790" s="5">
        <v>9</v>
      </c>
      <c r="K2790" s="5">
        <v>25</v>
      </c>
      <c r="L2790" s="5">
        <v>25</v>
      </c>
      <c r="M2790" s="5">
        <v>25</v>
      </c>
      <c r="N2790" s="5">
        <v>25</v>
      </c>
      <c r="O2790" s="5">
        <v>75</v>
      </c>
      <c r="P2790" s="5">
        <v>75</v>
      </c>
      <c r="Q2790" s="5">
        <v>75</v>
      </c>
      <c r="R2790" s="5">
        <v>75</v>
      </c>
      <c r="T2790" s="4">
        <v>2700</v>
      </c>
      <c r="U2790" s="26">
        <f t="shared" si="88"/>
        <v>0</v>
      </c>
      <c r="V2790" s="26">
        <f t="shared" si="87"/>
        <v>0</v>
      </c>
      <c r="Z2790" s="4">
        <v>11</v>
      </c>
      <c r="AA2790" s="26">
        <v>12.777067997337765</v>
      </c>
      <c r="AB2790" s="26">
        <v>511.08271989351061</v>
      </c>
    </row>
    <row r="2791" spans="1:28" x14ac:dyDescent="0.25">
      <c r="A2791" s="5" t="s">
        <v>2900</v>
      </c>
      <c r="B2791" s="6" t="s">
        <v>1643</v>
      </c>
      <c r="C2791" s="6" t="s">
        <v>1644</v>
      </c>
      <c r="D2791" s="5">
        <v>2004</v>
      </c>
      <c r="E2791" s="5">
        <v>12</v>
      </c>
      <c r="F2791" s="5">
        <v>1</v>
      </c>
      <c r="G2791" s="5">
        <v>94551</v>
      </c>
      <c r="H2791" s="5" t="s">
        <v>1370</v>
      </c>
      <c r="I2791" s="7">
        <v>3.8</v>
      </c>
      <c r="J2791" s="5">
        <v>59</v>
      </c>
      <c r="K2791" s="5">
        <v>31</v>
      </c>
      <c r="L2791" s="5">
        <v>15</v>
      </c>
      <c r="M2791" s="5">
        <v>25</v>
      </c>
      <c r="N2791" s="5">
        <v>29</v>
      </c>
      <c r="O2791" s="5">
        <v>93</v>
      </c>
      <c r="P2791" s="5">
        <v>45</v>
      </c>
      <c r="Q2791" s="5">
        <v>75</v>
      </c>
      <c r="R2791" s="5">
        <v>87</v>
      </c>
      <c r="T2791" s="4">
        <v>17700</v>
      </c>
      <c r="U2791" s="26">
        <f t="shared" si="88"/>
        <v>0</v>
      </c>
      <c r="V2791" s="26">
        <f t="shared" si="87"/>
        <v>0</v>
      </c>
      <c r="Z2791" s="4">
        <v>12</v>
      </c>
      <c r="AA2791" s="26">
        <v>20.520779972187349</v>
      </c>
      <c r="AB2791" s="26">
        <v>492.49871933249636</v>
      </c>
    </row>
    <row r="2792" spans="1:28" x14ac:dyDescent="0.25">
      <c r="A2792" s="5" t="s">
        <v>289</v>
      </c>
      <c r="B2792" s="6" t="s">
        <v>1643</v>
      </c>
      <c r="C2792" s="6" t="s">
        <v>1644</v>
      </c>
      <c r="D2792" s="5">
        <v>2003</v>
      </c>
      <c r="E2792" s="5">
        <v>13</v>
      </c>
      <c r="F2792" s="5">
        <v>41</v>
      </c>
      <c r="G2792" s="5">
        <v>94025</v>
      </c>
      <c r="H2792" s="5" t="s">
        <v>1370</v>
      </c>
      <c r="I2792" s="7">
        <v>5.9</v>
      </c>
      <c r="J2792" s="5">
        <v>54</v>
      </c>
      <c r="K2792" s="5">
        <v>20</v>
      </c>
      <c r="L2792" s="5">
        <v>30</v>
      </c>
      <c r="M2792" s="5">
        <v>20</v>
      </c>
      <c r="N2792" s="5">
        <v>30</v>
      </c>
      <c r="O2792" s="5">
        <v>60</v>
      </c>
      <c r="P2792" s="5">
        <v>90</v>
      </c>
      <c r="Q2792" s="5">
        <v>60</v>
      </c>
      <c r="R2792" s="5">
        <v>90</v>
      </c>
      <c r="T2792" s="4">
        <v>16200</v>
      </c>
      <c r="U2792" s="26">
        <f t="shared" si="88"/>
        <v>0</v>
      </c>
      <c r="V2792" s="26">
        <f t="shared" si="87"/>
        <v>0</v>
      </c>
      <c r="Z2792" s="4">
        <v>6</v>
      </c>
      <c r="AA2792" s="26">
        <v>12.550808412677833</v>
      </c>
      <c r="AB2792" s="26">
        <v>376.52425238033499</v>
      </c>
    </row>
    <row r="2793" spans="1:28" x14ac:dyDescent="0.25">
      <c r="A2793" s="5" t="s">
        <v>2035</v>
      </c>
      <c r="B2793" s="6" t="s">
        <v>1643</v>
      </c>
      <c r="C2793" s="6" t="s">
        <v>1644</v>
      </c>
      <c r="D2793" s="5">
        <v>2006</v>
      </c>
      <c r="E2793" s="5">
        <v>10</v>
      </c>
      <c r="F2793" s="5">
        <v>35</v>
      </c>
      <c r="G2793" s="5">
        <v>95023</v>
      </c>
      <c r="H2793" s="5" t="s">
        <v>1645</v>
      </c>
      <c r="I2793" s="7">
        <v>5.9</v>
      </c>
      <c r="J2793" s="5">
        <v>31</v>
      </c>
      <c r="K2793" s="5">
        <v>30</v>
      </c>
      <c r="L2793" s="5">
        <v>31</v>
      </c>
      <c r="M2793" s="5">
        <v>23</v>
      </c>
      <c r="N2793" s="5">
        <v>18</v>
      </c>
      <c r="O2793" s="5">
        <v>90</v>
      </c>
      <c r="P2793" s="5">
        <v>93</v>
      </c>
      <c r="Q2793" s="5">
        <v>69</v>
      </c>
      <c r="R2793" s="5">
        <v>54</v>
      </c>
      <c r="T2793" s="4">
        <v>9486</v>
      </c>
      <c r="U2793" s="26">
        <f t="shared" si="88"/>
        <v>0</v>
      </c>
      <c r="V2793" s="26">
        <f t="shared" si="87"/>
        <v>0</v>
      </c>
      <c r="Z2793" s="4">
        <v>5</v>
      </c>
      <c r="AA2793" s="26">
        <v>35.02375776154652</v>
      </c>
      <c r="AB2793" s="26">
        <v>3502.3757761546522</v>
      </c>
    </row>
    <row r="2794" spans="1:28" x14ac:dyDescent="0.25">
      <c r="A2794" s="5" t="s">
        <v>2064</v>
      </c>
      <c r="B2794" s="6" t="s">
        <v>1643</v>
      </c>
      <c r="C2794" s="6" t="s">
        <v>1644</v>
      </c>
      <c r="D2794" s="5">
        <v>2006</v>
      </c>
      <c r="E2794" s="5">
        <v>10</v>
      </c>
      <c r="F2794" s="5">
        <v>36</v>
      </c>
      <c r="G2794" s="5">
        <v>92345</v>
      </c>
      <c r="H2794" s="5" t="s">
        <v>1645</v>
      </c>
      <c r="I2794" s="7">
        <v>10.1</v>
      </c>
      <c r="J2794" s="5">
        <v>80</v>
      </c>
      <c r="K2794" s="5">
        <v>28</v>
      </c>
      <c r="L2794" s="5">
        <v>28</v>
      </c>
      <c r="M2794" s="5">
        <v>28</v>
      </c>
      <c r="N2794" s="5">
        <v>18</v>
      </c>
      <c r="O2794" s="5">
        <v>84</v>
      </c>
      <c r="P2794" s="5">
        <v>84</v>
      </c>
      <c r="Q2794" s="5">
        <v>84</v>
      </c>
      <c r="R2794" s="5">
        <v>54</v>
      </c>
      <c r="T2794" s="4">
        <v>24480</v>
      </c>
      <c r="U2794" s="26">
        <f t="shared" si="88"/>
        <v>0</v>
      </c>
      <c r="V2794" s="26">
        <f t="shared" si="87"/>
        <v>0</v>
      </c>
      <c r="Z2794" s="4">
        <v>15</v>
      </c>
      <c r="AA2794" s="26">
        <v>3.8933311127084029</v>
      </c>
      <c r="AB2794" s="26">
        <v>35.039980014375629</v>
      </c>
    </row>
    <row r="2795" spans="1:28" x14ac:dyDescent="0.25">
      <c r="A2795" s="5" t="s">
        <v>1595</v>
      </c>
      <c r="B2795" s="6" t="s">
        <v>1150</v>
      </c>
      <c r="C2795" s="6" t="s">
        <v>1151</v>
      </c>
      <c r="D2795" s="5">
        <v>2011</v>
      </c>
      <c r="E2795" s="5">
        <v>5</v>
      </c>
      <c r="F2795" s="5">
        <v>49</v>
      </c>
      <c r="G2795" s="5">
        <v>94931</v>
      </c>
      <c r="H2795" s="5" t="s">
        <v>1152</v>
      </c>
      <c r="I2795" s="7">
        <v>0.6</v>
      </c>
      <c r="J2795" s="5">
        <v>2</v>
      </c>
      <c r="K2795" s="5">
        <v>31</v>
      </c>
      <c r="L2795" s="5">
        <v>31</v>
      </c>
      <c r="M2795" s="5">
        <v>31</v>
      </c>
      <c r="N2795" s="5">
        <v>10</v>
      </c>
      <c r="O2795" s="5">
        <v>93</v>
      </c>
      <c r="P2795" s="5">
        <v>93</v>
      </c>
      <c r="Q2795" s="5">
        <v>93</v>
      </c>
      <c r="R2795" s="5">
        <v>30</v>
      </c>
      <c r="T2795" s="4">
        <v>618</v>
      </c>
      <c r="U2795" s="26">
        <f t="shared" si="88"/>
        <v>0</v>
      </c>
      <c r="V2795" s="26">
        <f t="shared" si="87"/>
        <v>0</v>
      </c>
      <c r="Z2795" s="4">
        <v>17</v>
      </c>
      <c r="AA2795" s="26">
        <v>73.279254353973442</v>
      </c>
      <c r="AB2795" s="26">
        <v>5569.2233309019812</v>
      </c>
    </row>
    <row r="2796" spans="1:28" x14ac:dyDescent="0.25">
      <c r="A2796" s="5" t="s">
        <v>1987</v>
      </c>
      <c r="B2796" s="6" t="s">
        <v>1643</v>
      </c>
      <c r="C2796" s="6" t="s">
        <v>1644</v>
      </c>
      <c r="D2796" s="5">
        <v>2006</v>
      </c>
      <c r="E2796" s="5">
        <v>10</v>
      </c>
      <c r="F2796" s="5">
        <v>33</v>
      </c>
      <c r="G2796" s="5">
        <v>92584</v>
      </c>
      <c r="H2796" s="5" t="s">
        <v>1370</v>
      </c>
      <c r="I2796" s="7">
        <v>4</v>
      </c>
      <c r="J2796" s="5">
        <v>42</v>
      </c>
      <c r="K2796" s="5">
        <v>24</v>
      </c>
      <c r="L2796" s="5">
        <v>20</v>
      </c>
      <c r="M2796" s="5">
        <v>30</v>
      </c>
      <c r="N2796" s="5">
        <v>30</v>
      </c>
      <c r="O2796" s="5">
        <v>72</v>
      </c>
      <c r="P2796" s="5">
        <v>60</v>
      </c>
      <c r="Q2796" s="5">
        <v>90</v>
      </c>
      <c r="R2796" s="5">
        <v>90</v>
      </c>
      <c r="T2796" s="4">
        <v>13104</v>
      </c>
      <c r="U2796" s="26">
        <f t="shared" si="88"/>
        <v>0</v>
      </c>
      <c r="V2796" s="26">
        <f t="shared" si="87"/>
        <v>0</v>
      </c>
      <c r="Z2796" s="4">
        <v>10</v>
      </c>
      <c r="AA2796" s="26">
        <v>10.183802013589249</v>
      </c>
      <c r="AB2796" s="26">
        <v>509.19010067946243</v>
      </c>
    </row>
    <row r="2797" spans="1:28" x14ac:dyDescent="0.25">
      <c r="A2797" s="5" t="s">
        <v>2987</v>
      </c>
      <c r="B2797" s="6" t="s">
        <v>1660</v>
      </c>
      <c r="C2797" s="6" t="s">
        <v>1151</v>
      </c>
      <c r="D2797" s="5">
        <v>2014</v>
      </c>
      <c r="E2797" s="5">
        <v>2</v>
      </c>
      <c r="F2797" s="5">
        <v>12</v>
      </c>
      <c r="G2797" s="5">
        <v>95519</v>
      </c>
      <c r="H2797" s="5" t="s">
        <v>1370</v>
      </c>
      <c r="I2797" s="7">
        <v>3.1</v>
      </c>
      <c r="J2797" s="5">
        <v>30</v>
      </c>
      <c r="K2797" s="5">
        <v>25</v>
      </c>
      <c r="L2797" s="5">
        <v>30</v>
      </c>
      <c r="M2797" s="5">
        <v>25</v>
      </c>
      <c r="N2797" s="5">
        <v>25</v>
      </c>
      <c r="O2797" s="5">
        <v>75</v>
      </c>
      <c r="P2797" s="5">
        <v>90</v>
      </c>
      <c r="Q2797" s="5">
        <v>75</v>
      </c>
      <c r="R2797" s="5">
        <v>75</v>
      </c>
      <c r="T2797" s="4">
        <v>9450</v>
      </c>
      <c r="U2797" s="26">
        <f t="shared" si="88"/>
        <v>0</v>
      </c>
      <c r="V2797" s="26">
        <f t="shared" si="87"/>
        <v>0</v>
      </c>
      <c r="Z2797" s="4">
        <v>13</v>
      </c>
      <c r="AA2797" s="26">
        <v>16.737565088787779</v>
      </c>
      <c r="AB2797" s="26">
        <v>870.35338461696449</v>
      </c>
    </row>
    <row r="2798" spans="1:28" x14ac:dyDescent="0.25">
      <c r="A2798" s="5" t="s">
        <v>2331</v>
      </c>
      <c r="B2798" s="6" t="s">
        <v>2332</v>
      </c>
      <c r="C2798" s="6" t="s">
        <v>1151</v>
      </c>
      <c r="D2798" s="5">
        <v>2000</v>
      </c>
      <c r="E2798" s="5">
        <v>16</v>
      </c>
      <c r="F2798" s="5">
        <v>56</v>
      </c>
      <c r="G2798" s="5">
        <v>91320</v>
      </c>
      <c r="H2798" s="5" t="s">
        <v>1645</v>
      </c>
      <c r="I2798" s="7">
        <v>3.7</v>
      </c>
      <c r="J2798" s="5">
        <v>61</v>
      </c>
      <c r="K2798" s="5">
        <v>30</v>
      </c>
      <c r="L2798" s="5">
        <v>30</v>
      </c>
      <c r="M2798" s="5">
        <v>25</v>
      </c>
      <c r="N2798" s="5">
        <v>20</v>
      </c>
      <c r="O2798" s="5">
        <v>90</v>
      </c>
      <c r="P2798" s="5">
        <v>90</v>
      </c>
      <c r="Q2798" s="5">
        <v>75</v>
      </c>
      <c r="R2798" s="5">
        <v>60</v>
      </c>
      <c r="T2798" s="4">
        <v>19215</v>
      </c>
      <c r="U2798" s="26">
        <f t="shared" si="88"/>
        <v>0</v>
      </c>
      <c r="V2798" s="26">
        <f t="shared" si="87"/>
        <v>0</v>
      </c>
      <c r="Z2798" s="4">
        <v>7</v>
      </c>
      <c r="AA2798" s="26">
        <v>32.744569022567923</v>
      </c>
      <c r="AB2798" s="26">
        <v>654.89138045135849</v>
      </c>
    </row>
    <row r="2799" spans="1:28" x14ac:dyDescent="0.25">
      <c r="A2799" s="5" t="s">
        <v>1535</v>
      </c>
      <c r="B2799" s="6" t="s">
        <v>1150</v>
      </c>
      <c r="C2799" s="6" t="s">
        <v>1151</v>
      </c>
      <c r="D2799" s="5">
        <v>2006</v>
      </c>
      <c r="E2799" s="5">
        <v>10</v>
      </c>
      <c r="F2799" s="5">
        <v>42</v>
      </c>
      <c r="G2799" s="5">
        <v>93105</v>
      </c>
      <c r="H2799" s="5" t="s">
        <v>1152</v>
      </c>
      <c r="I2799" s="7">
        <v>8.1</v>
      </c>
      <c r="J2799" s="5">
        <v>90</v>
      </c>
      <c r="K2799" s="5">
        <v>31</v>
      </c>
      <c r="L2799" s="5">
        <v>31</v>
      </c>
      <c r="M2799" s="5">
        <v>31</v>
      </c>
      <c r="N2799" s="5">
        <v>15</v>
      </c>
      <c r="O2799" s="5">
        <v>93</v>
      </c>
      <c r="P2799" s="5">
        <v>93</v>
      </c>
      <c r="Q2799" s="5">
        <v>93</v>
      </c>
      <c r="R2799" s="5">
        <v>45</v>
      </c>
      <c r="T2799" s="4">
        <v>29160</v>
      </c>
      <c r="U2799" s="26">
        <f t="shared" si="88"/>
        <v>0</v>
      </c>
      <c r="V2799" s="26">
        <f t="shared" si="87"/>
        <v>0</v>
      </c>
      <c r="Z2799" s="4">
        <v>10</v>
      </c>
      <c r="AA2799" s="26">
        <v>7.6378515101919362</v>
      </c>
      <c r="AB2799" s="26">
        <v>381.89257550959678</v>
      </c>
    </row>
    <row r="2800" spans="1:28" x14ac:dyDescent="0.25">
      <c r="A2800" s="5" t="s">
        <v>2196</v>
      </c>
      <c r="B2800" s="6" t="s">
        <v>1643</v>
      </c>
      <c r="C2800" s="6" t="s">
        <v>1644</v>
      </c>
      <c r="D2800" s="5">
        <v>2006</v>
      </c>
      <c r="E2800" s="5">
        <v>10</v>
      </c>
      <c r="F2800" s="5">
        <v>42</v>
      </c>
      <c r="G2800" s="5">
        <v>93427</v>
      </c>
      <c r="H2800" s="5" t="s">
        <v>1645</v>
      </c>
      <c r="I2800" s="7">
        <v>1.9</v>
      </c>
      <c r="J2800" s="5">
        <v>30</v>
      </c>
      <c r="K2800" s="5">
        <v>30</v>
      </c>
      <c r="L2800" s="5">
        <v>30</v>
      </c>
      <c r="M2800" s="5">
        <v>25</v>
      </c>
      <c r="N2800" s="5">
        <v>24</v>
      </c>
      <c r="O2800" s="5">
        <v>90</v>
      </c>
      <c r="P2800" s="5">
        <v>90</v>
      </c>
      <c r="Q2800" s="5">
        <v>75</v>
      </c>
      <c r="R2800" s="5">
        <v>72</v>
      </c>
      <c r="T2800" s="4">
        <v>9810</v>
      </c>
      <c r="U2800" s="26">
        <f t="shared" si="88"/>
        <v>0</v>
      </c>
      <c r="V2800" s="26">
        <f t="shared" si="87"/>
        <v>0</v>
      </c>
      <c r="Z2800" s="4">
        <v>11</v>
      </c>
      <c r="AA2800" s="26">
        <v>3.8331203992013299</v>
      </c>
      <c r="AB2800" s="26">
        <v>153.3248159680532</v>
      </c>
    </row>
    <row r="2801" spans="1:28" x14ac:dyDescent="0.25">
      <c r="A2801" s="5" t="s">
        <v>1156</v>
      </c>
      <c r="B2801" s="6" t="s">
        <v>1150</v>
      </c>
      <c r="C2801" s="6" t="s">
        <v>1151</v>
      </c>
      <c r="D2801" s="5">
        <v>2003</v>
      </c>
      <c r="E2801" s="5">
        <v>13</v>
      </c>
      <c r="F2801" s="5">
        <v>1</v>
      </c>
      <c r="G2801" s="5">
        <v>94541</v>
      </c>
      <c r="H2801" s="5" t="s">
        <v>1152</v>
      </c>
      <c r="I2801" s="7">
        <v>0.3</v>
      </c>
      <c r="J2801" s="5">
        <v>1</v>
      </c>
      <c r="K2801" s="5">
        <v>30</v>
      </c>
      <c r="L2801" s="5">
        <v>30</v>
      </c>
      <c r="M2801" s="5">
        <v>30</v>
      </c>
      <c r="N2801" s="5">
        <v>20</v>
      </c>
      <c r="O2801" s="5">
        <v>90</v>
      </c>
      <c r="P2801" s="5">
        <v>90</v>
      </c>
      <c r="Q2801" s="5">
        <v>90</v>
      </c>
      <c r="R2801" s="5">
        <v>60</v>
      </c>
      <c r="T2801" s="4">
        <v>330</v>
      </c>
      <c r="U2801" s="26">
        <f t="shared" si="88"/>
        <v>0</v>
      </c>
      <c r="V2801" s="26">
        <f t="shared" si="87"/>
        <v>0</v>
      </c>
      <c r="Z2801" s="4">
        <v>17</v>
      </c>
      <c r="AA2801" s="26">
        <v>11.777023021174305</v>
      </c>
      <c r="AB2801" s="26">
        <v>565.29710501636669</v>
      </c>
    </row>
    <row r="2802" spans="1:28" x14ac:dyDescent="0.25">
      <c r="A2802" s="5" t="s">
        <v>1538</v>
      </c>
      <c r="B2802" s="6" t="s">
        <v>1150</v>
      </c>
      <c r="C2802" s="6" t="s">
        <v>1151</v>
      </c>
      <c r="D2802" s="5">
        <v>2008</v>
      </c>
      <c r="E2802" s="5">
        <v>8</v>
      </c>
      <c r="F2802" s="5">
        <v>42</v>
      </c>
      <c r="G2802" s="5">
        <v>93111</v>
      </c>
      <c r="H2802" s="5" t="s">
        <v>1152</v>
      </c>
      <c r="I2802" s="7">
        <v>3.9</v>
      </c>
      <c r="J2802" s="5">
        <v>9</v>
      </c>
      <c r="K2802" s="5">
        <v>25</v>
      </c>
      <c r="L2802" s="5">
        <v>30</v>
      </c>
      <c r="M2802" s="5">
        <v>30</v>
      </c>
      <c r="N2802" s="5">
        <v>25</v>
      </c>
      <c r="O2802" s="5">
        <v>75</v>
      </c>
      <c r="P2802" s="5">
        <v>90</v>
      </c>
      <c r="Q2802" s="5">
        <v>90</v>
      </c>
      <c r="R2802" s="5">
        <v>75</v>
      </c>
      <c r="T2802" s="4">
        <v>2970</v>
      </c>
      <c r="U2802" s="26">
        <f t="shared" si="88"/>
        <v>0</v>
      </c>
      <c r="V2802" s="26">
        <f t="shared" si="87"/>
        <v>0</v>
      </c>
      <c r="Z2802" s="4">
        <v>15</v>
      </c>
      <c r="AA2802" s="26">
        <v>12.977770375694677</v>
      </c>
      <c r="AB2802" s="26">
        <v>103.82216300555741</v>
      </c>
    </row>
    <row r="2803" spans="1:28" x14ac:dyDescent="0.25">
      <c r="A2803" s="5" t="s">
        <v>3430</v>
      </c>
      <c r="B2803" s="6" t="s">
        <v>1643</v>
      </c>
      <c r="C2803" s="6" t="s">
        <v>1644</v>
      </c>
      <c r="D2803" s="5">
        <v>2006</v>
      </c>
      <c r="E2803" s="5">
        <v>10</v>
      </c>
      <c r="F2803" s="5">
        <v>33</v>
      </c>
      <c r="G2803" s="5">
        <v>92583</v>
      </c>
      <c r="H2803" s="5" t="s">
        <v>1370</v>
      </c>
      <c r="I2803" s="7">
        <v>6.4</v>
      </c>
      <c r="J2803" s="5">
        <v>62</v>
      </c>
      <c r="K2803" s="5">
        <v>30</v>
      </c>
      <c r="L2803" s="5">
        <v>30</v>
      </c>
      <c r="M2803" s="5">
        <v>30</v>
      </c>
      <c r="N2803" s="5">
        <v>20</v>
      </c>
      <c r="O2803" s="5">
        <v>90</v>
      </c>
      <c r="P2803" s="5">
        <v>90</v>
      </c>
      <c r="Q2803" s="5">
        <v>90</v>
      </c>
      <c r="R2803" s="5">
        <v>60</v>
      </c>
      <c r="T2803" s="4">
        <v>20460</v>
      </c>
      <c r="U2803" s="26">
        <f t="shared" si="88"/>
        <v>0</v>
      </c>
      <c r="V2803" s="26">
        <f t="shared" si="87"/>
        <v>0</v>
      </c>
      <c r="Z2803" s="4">
        <v>12</v>
      </c>
      <c r="AA2803" s="26">
        <v>10.260389986093674</v>
      </c>
      <c r="AB2803" s="26">
        <v>102.60389986093674</v>
      </c>
    </row>
    <row r="2804" spans="1:28" x14ac:dyDescent="0.25">
      <c r="A2804" s="5" t="s">
        <v>2143</v>
      </c>
      <c r="B2804" s="6" t="s">
        <v>1643</v>
      </c>
      <c r="C2804" s="6" t="s">
        <v>1644</v>
      </c>
      <c r="D2804" s="5">
        <v>2012</v>
      </c>
      <c r="E2804" s="5">
        <v>4</v>
      </c>
      <c r="F2804" s="5">
        <v>39</v>
      </c>
      <c r="G2804" s="5">
        <v>95366</v>
      </c>
      <c r="H2804" s="5" t="s">
        <v>1645</v>
      </c>
      <c r="I2804" s="7">
        <v>3.6</v>
      </c>
      <c r="J2804" s="5">
        <v>36</v>
      </c>
      <c r="K2804" s="5">
        <v>30</v>
      </c>
      <c r="L2804" s="5">
        <v>31</v>
      </c>
      <c r="M2804" s="5">
        <v>30</v>
      </c>
      <c r="N2804" s="5">
        <v>20</v>
      </c>
      <c r="O2804" s="5">
        <v>90</v>
      </c>
      <c r="P2804" s="5">
        <v>93</v>
      </c>
      <c r="Q2804" s="5">
        <v>90</v>
      </c>
      <c r="R2804" s="5">
        <v>60</v>
      </c>
      <c r="T2804" s="4">
        <v>11988</v>
      </c>
      <c r="U2804" s="26">
        <f t="shared" si="88"/>
        <v>0</v>
      </c>
      <c r="V2804" s="26">
        <f t="shared" si="87"/>
        <v>0</v>
      </c>
      <c r="Z2804" s="4">
        <v>9</v>
      </c>
      <c r="AA2804" s="26">
        <v>20.293605934101137</v>
      </c>
      <c r="AB2804" s="26">
        <v>791.45063142994434</v>
      </c>
    </row>
    <row r="2805" spans="1:28" x14ac:dyDescent="0.25">
      <c r="A2805" s="5" t="s">
        <v>1587</v>
      </c>
      <c r="B2805" s="6" t="s">
        <v>1150</v>
      </c>
      <c r="C2805" s="6" t="s">
        <v>1151</v>
      </c>
      <c r="D2805" s="5">
        <v>2012</v>
      </c>
      <c r="E2805" s="5">
        <v>4</v>
      </c>
      <c r="F2805" s="5">
        <v>48</v>
      </c>
      <c r="G2805" s="5">
        <v>95687</v>
      </c>
      <c r="H2805" s="5" t="s">
        <v>1152</v>
      </c>
      <c r="I2805" s="7">
        <v>0.2</v>
      </c>
      <c r="J2805" s="5">
        <v>1</v>
      </c>
      <c r="K2805" s="5">
        <v>28</v>
      </c>
      <c r="L2805" s="5">
        <v>28</v>
      </c>
      <c r="M2805" s="5">
        <v>28</v>
      </c>
      <c r="N2805" s="5">
        <v>28</v>
      </c>
      <c r="O2805" s="5">
        <v>84</v>
      </c>
      <c r="P2805" s="5">
        <v>84</v>
      </c>
      <c r="Q2805" s="5">
        <v>84</v>
      </c>
      <c r="R2805" s="5">
        <v>84</v>
      </c>
      <c r="T2805" s="4">
        <v>336</v>
      </c>
      <c r="U2805" s="26">
        <f t="shared" si="88"/>
        <v>0</v>
      </c>
      <c r="V2805" s="26">
        <f t="shared" si="87"/>
        <v>0</v>
      </c>
      <c r="Z2805" s="4">
        <v>7</v>
      </c>
      <c r="AA2805" s="26">
        <v>7.5564390052079826</v>
      </c>
      <c r="AB2805" s="26">
        <v>377.82195026039915</v>
      </c>
    </row>
    <row r="2806" spans="1:28" x14ac:dyDescent="0.25">
      <c r="A2806" s="5" t="s">
        <v>3441</v>
      </c>
      <c r="B2806" s="6" t="s">
        <v>1643</v>
      </c>
      <c r="C2806" s="6" t="s">
        <v>1644</v>
      </c>
      <c r="D2806" s="5">
        <v>2003</v>
      </c>
      <c r="E2806" s="5">
        <v>13</v>
      </c>
      <c r="F2806" s="5">
        <v>33</v>
      </c>
      <c r="G2806" s="5">
        <v>92544</v>
      </c>
      <c r="H2806" s="5" t="s">
        <v>1370</v>
      </c>
      <c r="I2806" s="7">
        <v>6</v>
      </c>
      <c r="J2806" s="5">
        <v>61</v>
      </c>
      <c r="K2806" s="5">
        <v>30</v>
      </c>
      <c r="L2806" s="5">
        <v>20</v>
      </c>
      <c r="M2806" s="5">
        <v>31</v>
      </c>
      <c r="N2806" s="5">
        <v>31</v>
      </c>
      <c r="O2806" s="5">
        <v>90</v>
      </c>
      <c r="P2806" s="5">
        <v>60</v>
      </c>
      <c r="Q2806" s="5">
        <v>93</v>
      </c>
      <c r="R2806" s="5">
        <v>93</v>
      </c>
      <c r="T2806" s="4">
        <v>20496</v>
      </c>
      <c r="U2806" s="26">
        <f t="shared" si="88"/>
        <v>0</v>
      </c>
      <c r="V2806" s="26">
        <f t="shared" si="87"/>
        <v>0</v>
      </c>
      <c r="Z2806" s="4">
        <v>8</v>
      </c>
      <c r="AA2806" s="26">
        <v>5.0553143618207717</v>
      </c>
      <c r="AB2806" s="26">
        <v>247.7104037292178</v>
      </c>
    </row>
    <row r="2807" spans="1:28" x14ac:dyDescent="0.25">
      <c r="A2807" s="5" t="s">
        <v>231</v>
      </c>
      <c r="B2807" s="6" t="s">
        <v>1643</v>
      </c>
      <c r="C2807" s="6" t="s">
        <v>1644</v>
      </c>
      <c r="D2807" s="5">
        <v>2003</v>
      </c>
      <c r="E2807" s="5">
        <v>13</v>
      </c>
      <c r="F2807" s="5">
        <v>39</v>
      </c>
      <c r="G2807" s="5">
        <v>95377</v>
      </c>
      <c r="H2807" s="5" t="s">
        <v>1370</v>
      </c>
      <c r="I2807" s="7">
        <v>24</v>
      </c>
      <c r="J2807" s="5">
        <v>53</v>
      </c>
      <c r="K2807" s="5">
        <v>28</v>
      </c>
      <c r="L2807" s="5">
        <v>29</v>
      </c>
      <c r="M2807" s="5">
        <v>28</v>
      </c>
      <c r="N2807" s="5">
        <v>28</v>
      </c>
      <c r="O2807" s="5">
        <v>84</v>
      </c>
      <c r="P2807" s="5">
        <v>87</v>
      </c>
      <c r="Q2807" s="5">
        <v>84</v>
      </c>
      <c r="R2807" s="5">
        <v>84</v>
      </c>
      <c r="T2807" s="4">
        <v>17967</v>
      </c>
      <c r="U2807" s="26">
        <f t="shared" si="88"/>
        <v>0</v>
      </c>
      <c r="V2807" s="26">
        <f t="shared" si="87"/>
        <v>0</v>
      </c>
      <c r="Z2807" s="4">
        <v>11</v>
      </c>
      <c r="AA2807" s="26">
        <v>17.887895196272872</v>
      </c>
      <c r="AB2807" s="26">
        <v>536.63685588818612</v>
      </c>
    </row>
    <row r="2808" spans="1:28" x14ac:dyDescent="0.25">
      <c r="A2808" s="5" t="s">
        <v>1204</v>
      </c>
      <c r="B2808" s="6" t="s">
        <v>1150</v>
      </c>
      <c r="C2808" s="6" t="s">
        <v>1151</v>
      </c>
      <c r="D2808" s="5">
        <v>2002</v>
      </c>
      <c r="E2808" s="5">
        <v>14</v>
      </c>
      <c r="F2808" s="5">
        <v>9</v>
      </c>
      <c r="G2808" s="5">
        <v>95667</v>
      </c>
      <c r="H2808" s="5" t="s">
        <v>1152</v>
      </c>
      <c r="I2808" s="7">
        <v>1.9</v>
      </c>
      <c r="J2808" s="5">
        <v>9</v>
      </c>
      <c r="K2808" s="5">
        <v>30</v>
      </c>
      <c r="L2808" s="5">
        <v>30</v>
      </c>
      <c r="M2808" s="5">
        <v>30</v>
      </c>
      <c r="N2808" s="5">
        <v>30</v>
      </c>
      <c r="O2808" s="5">
        <v>90</v>
      </c>
      <c r="P2808" s="5">
        <v>90</v>
      </c>
      <c r="Q2808" s="5">
        <v>90</v>
      </c>
      <c r="R2808" s="5">
        <v>90</v>
      </c>
      <c r="T2808" s="4">
        <v>3240</v>
      </c>
      <c r="U2808" s="26">
        <f t="shared" si="88"/>
        <v>0</v>
      </c>
      <c r="V2808" s="26">
        <f t="shared" si="87"/>
        <v>0</v>
      </c>
      <c r="Z2808" s="4">
        <v>17</v>
      </c>
      <c r="AA2808" s="26">
        <v>85.056277375147758</v>
      </c>
      <c r="AB2808" s="26">
        <v>7229.7835768875593</v>
      </c>
    </row>
    <row r="2809" spans="1:28" x14ac:dyDescent="0.25">
      <c r="A2809" s="5" t="s">
        <v>2259</v>
      </c>
      <c r="B2809" s="6" t="s">
        <v>1643</v>
      </c>
      <c r="C2809" s="6" t="s">
        <v>1644</v>
      </c>
      <c r="D2809" s="5">
        <v>2007</v>
      </c>
      <c r="E2809" s="5">
        <v>9</v>
      </c>
      <c r="F2809" s="5">
        <v>48</v>
      </c>
      <c r="G2809" s="5">
        <v>94533</v>
      </c>
      <c r="H2809" s="5" t="s">
        <v>1645</v>
      </c>
      <c r="I2809" s="7">
        <v>2.9</v>
      </c>
      <c r="J2809" s="5">
        <v>47</v>
      </c>
      <c r="K2809" s="5">
        <v>30</v>
      </c>
      <c r="L2809" s="5">
        <v>30</v>
      </c>
      <c r="M2809" s="5">
        <v>30</v>
      </c>
      <c r="N2809" s="5">
        <v>30</v>
      </c>
      <c r="O2809" s="5">
        <v>90</v>
      </c>
      <c r="P2809" s="5">
        <v>90</v>
      </c>
      <c r="Q2809" s="5">
        <v>90</v>
      </c>
      <c r="R2809" s="5">
        <v>90</v>
      </c>
      <c r="T2809" s="4">
        <v>16920</v>
      </c>
      <c r="U2809" s="26">
        <f t="shared" si="88"/>
        <v>0</v>
      </c>
      <c r="V2809" s="26">
        <f t="shared" si="87"/>
        <v>0</v>
      </c>
      <c r="Z2809" s="4">
        <v>16</v>
      </c>
      <c r="AA2809" s="26">
        <v>28.668235394329155</v>
      </c>
      <c r="AB2809" s="26">
        <v>401.35529552060819</v>
      </c>
    </row>
    <row r="2810" spans="1:28" x14ac:dyDescent="0.25">
      <c r="A2810" s="5" t="s">
        <v>3312</v>
      </c>
      <c r="B2810" s="6" t="s">
        <v>1643</v>
      </c>
      <c r="C2810" s="6" t="s">
        <v>1644</v>
      </c>
      <c r="D2810" s="5">
        <v>2003</v>
      </c>
      <c r="E2810" s="5">
        <v>13</v>
      </c>
      <c r="F2810" s="5">
        <v>30</v>
      </c>
      <c r="G2810" s="5">
        <v>92612</v>
      </c>
      <c r="H2810" s="5" t="s">
        <v>1370</v>
      </c>
      <c r="I2810" s="7">
        <v>4</v>
      </c>
      <c r="J2810" s="5">
        <v>40</v>
      </c>
      <c r="K2810" s="5">
        <v>30</v>
      </c>
      <c r="L2810" s="5">
        <v>30</v>
      </c>
      <c r="M2810" s="5">
        <v>30</v>
      </c>
      <c r="N2810" s="5">
        <v>30</v>
      </c>
      <c r="O2810" s="5">
        <v>90</v>
      </c>
      <c r="P2810" s="5">
        <v>90</v>
      </c>
      <c r="Q2810" s="5">
        <v>90</v>
      </c>
      <c r="R2810" s="5">
        <v>90</v>
      </c>
      <c r="T2810" s="4">
        <v>14400</v>
      </c>
      <c r="U2810" s="26">
        <f t="shared" si="88"/>
        <v>0</v>
      </c>
      <c r="V2810" s="26">
        <f t="shared" si="87"/>
        <v>0</v>
      </c>
      <c r="Z2810" s="4">
        <v>16</v>
      </c>
      <c r="AA2810" s="26">
        <v>5.2124064353325732</v>
      </c>
      <c r="AB2810" s="26">
        <v>229.34588315463321</v>
      </c>
    </row>
    <row r="2811" spans="1:28" x14ac:dyDescent="0.25">
      <c r="A2811" s="5" t="s">
        <v>309</v>
      </c>
      <c r="B2811" s="6" t="s">
        <v>1660</v>
      </c>
      <c r="C2811" s="6" t="s">
        <v>1151</v>
      </c>
      <c r="D2811" s="5">
        <v>2003</v>
      </c>
      <c r="E2811" s="5">
        <v>13</v>
      </c>
      <c r="F2811" s="5">
        <v>42</v>
      </c>
      <c r="G2811" s="5">
        <v>93454</v>
      </c>
      <c r="H2811" s="5" t="s">
        <v>1370</v>
      </c>
      <c r="I2811" s="7">
        <v>7.2</v>
      </c>
      <c r="J2811" s="5">
        <v>25</v>
      </c>
      <c r="K2811" s="5">
        <v>30</v>
      </c>
      <c r="L2811" s="5">
        <v>30</v>
      </c>
      <c r="M2811" s="5">
        <v>30</v>
      </c>
      <c r="N2811" s="5">
        <v>30</v>
      </c>
      <c r="O2811" s="5">
        <v>90</v>
      </c>
      <c r="P2811" s="5">
        <v>90</v>
      </c>
      <c r="Q2811" s="5">
        <v>90</v>
      </c>
      <c r="R2811" s="5">
        <v>90</v>
      </c>
      <c r="T2811" s="4">
        <v>9000</v>
      </c>
      <c r="U2811" s="26">
        <f t="shared" si="88"/>
        <v>0</v>
      </c>
      <c r="V2811" s="26">
        <f t="shared" si="87"/>
        <v>0</v>
      </c>
      <c r="Z2811" s="4">
        <v>12</v>
      </c>
      <c r="AA2811" s="26">
        <v>11.542938734355383</v>
      </c>
      <c r="AB2811" s="26">
        <v>219.31583595275228</v>
      </c>
    </row>
    <row r="2812" spans="1:28" x14ac:dyDescent="0.25">
      <c r="A2812" s="5" t="s">
        <v>3200</v>
      </c>
      <c r="B2812" s="6" t="s">
        <v>1643</v>
      </c>
      <c r="C2812" s="6" t="s">
        <v>1644</v>
      </c>
      <c r="D2812" s="5">
        <v>2002</v>
      </c>
      <c r="E2812" s="5">
        <v>14</v>
      </c>
      <c r="F2812" s="5">
        <v>19</v>
      </c>
      <c r="G2812" s="5">
        <v>91350</v>
      </c>
      <c r="H2812" s="5" t="s">
        <v>1370</v>
      </c>
      <c r="I2812" s="7">
        <v>6.9</v>
      </c>
      <c r="J2812" s="5">
        <v>15</v>
      </c>
      <c r="K2812" s="5">
        <v>30</v>
      </c>
      <c r="L2812" s="5">
        <v>30</v>
      </c>
      <c r="M2812" s="5">
        <v>30</v>
      </c>
      <c r="N2812" s="5">
        <v>30</v>
      </c>
      <c r="O2812" s="5">
        <v>90</v>
      </c>
      <c r="P2812" s="5">
        <v>90</v>
      </c>
      <c r="Q2812" s="5">
        <v>90</v>
      </c>
      <c r="R2812" s="5">
        <v>90</v>
      </c>
      <c r="T2812" s="4">
        <v>5400</v>
      </c>
      <c r="U2812" s="26">
        <f t="shared" si="88"/>
        <v>0</v>
      </c>
      <c r="V2812" s="26">
        <f t="shared" si="87"/>
        <v>0</v>
      </c>
      <c r="Z2812" s="4">
        <v>12</v>
      </c>
      <c r="AA2812" s="26">
        <v>10.260389986093674</v>
      </c>
      <c r="AB2812" s="26">
        <v>61.562339916562046</v>
      </c>
    </row>
    <row r="2813" spans="1:28" x14ac:dyDescent="0.25">
      <c r="A2813" s="5" t="s">
        <v>2000</v>
      </c>
      <c r="B2813" s="6" t="s">
        <v>1643</v>
      </c>
      <c r="C2813" s="6" t="s">
        <v>1644</v>
      </c>
      <c r="D2813" s="5">
        <v>2000</v>
      </c>
      <c r="E2813" s="5">
        <v>16</v>
      </c>
      <c r="F2813" s="5">
        <v>33</v>
      </c>
      <c r="G2813" s="5">
        <v>92532</v>
      </c>
      <c r="H2813" s="5" t="s">
        <v>1645</v>
      </c>
      <c r="I2813" s="7">
        <v>3.9</v>
      </c>
      <c r="J2813" s="5">
        <v>30</v>
      </c>
      <c r="K2813" s="5">
        <v>30</v>
      </c>
      <c r="L2813" s="5">
        <v>30</v>
      </c>
      <c r="M2813" s="5">
        <v>30</v>
      </c>
      <c r="N2813" s="5">
        <v>30</v>
      </c>
      <c r="O2813" s="5">
        <v>90</v>
      </c>
      <c r="P2813" s="5">
        <v>90</v>
      </c>
      <c r="Q2813" s="5">
        <v>90</v>
      </c>
      <c r="R2813" s="5">
        <v>90</v>
      </c>
      <c r="T2813" s="4">
        <v>10800</v>
      </c>
      <c r="U2813" s="26">
        <f t="shared" si="88"/>
        <v>0</v>
      </c>
      <c r="V2813" s="26">
        <f t="shared" ref="V2813:V2816" si="89">J2813*U2813</f>
        <v>0</v>
      </c>
      <c r="Z2813" s="4">
        <v>13</v>
      </c>
      <c r="AA2813" s="26">
        <v>25.750100136596583</v>
      </c>
      <c r="AB2813" s="26">
        <v>1828.2571096983575</v>
      </c>
    </row>
    <row r="2814" spans="1:28" x14ac:dyDescent="0.25">
      <c r="A2814" s="5" t="s">
        <v>1267</v>
      </c>
      <c r="B2814" s="6" t="s">
        <v>1150</v>
      </c>
      <c r="C2814" s="6" t="s">
        <v>1151</v>
      </c>
      <c r="D2814" s="5">
        <v>2006</v>
      </c>
      <c r="E2814" s="5">
        <v>10</v>
      </c>
      <c r="F2814" s="5">
        <v>19</v>
      </c>
      <c r="G2814" s="5">
        <v>91011</v>
      </c>
      <c r="H2814" s="5" t="s">
        <v>1152</v>
      </c>
      <c r="I2814" s="7">
        <v>5.0999999999999996</v>
      </c>
      <c r="J2814" s="5">
        <v>40</v>
      </c>
      <c r="K2814" s="5">
        <v>31</v>
      </c>
      <c r="L2814" s="5">
        <v>31</v>
      </c>
      <c r="M2814" s="5">
        <v>31</v>
      </c>
      <c r="N2814" s="5">
        <v>31</v>
      </c>
      <c r="O2814" s="5">
        <v>93</v>
      </c>
      <c r="P2814" s="5">
        <v>93</v>
      </c>
      <c r="Q2814" s="5">
        <v>93</v>
      </c>
      <c r="R2814" s="5">
        <v>93</v>
      </c>
      <c r="T2814" s="4">
        <v>14880</v>
      </c>
      <c r="U2814" s="26">
        <f t="shared" si="88"/>
        <v>0</v>
      </c>
      <c r="V2814" s="26">
        <f t="shared" si="89"/>
        <v>0</v>
      </c>
      <c r="Z2814" s="4">
        <v>9</v>
      </c>
      <c r="AA2814" s="26">
        <v>15.220204450575855</v>
      </c>
      <c r="AB2814" s="26">
        <v>456.60613351727562</v>
      </c>
    </row>
    <row r="2815" spans="1:28" x14ac:dyDescent="0.25">
      <c r="A2815" s="5" t="s">
        <v>1388</v>
      </c>
      <c r="B2815" s="6" t="s">
        <v>1150</v>
      </c>
      <c r="C2815" s="6" t="s">
        <v>1151</v>
      </c>
      <c r="D2815" s="5">
        <v>2012</v>
      </c>
      <c r="E2815" s="5">
        <v>4</v>
      </c>
      <c r="F2815" s="5">
        <v>33</v>
      </c>
      <c r="G2815" s="5">
        <v>92276</v>
      </c>
      <c r="H2815" s="5" t="s">
        <v>1152</v>
      </c>
      <c r="I2815" s="7">
        <v>10</v>
      </c>
      <c r="J2815" s="5">
        <v>51</v>
      </c>
      <c r="K2815" s="5">
        <v>31</v>
      </c>
      <c r="L2815" s="5">
        <v>31</v>
      </c>
      <c r="M2815" s="5">
        <v>31</v>
      </c>
      <c r="N2815" s="5">
        <v>31</v>
      </c>
      <c r="O2815" s="5">
        <v>93</v>
      </c>
      <c r="P2815" s="5">
        <v>93</v>
      </c>
      <c r="Q2815" s="5">
        <v>93</v>
      </c>
      <c r="R2815" s="5">
        <v>93</v>
      </c>
      <c r="T2815" s="4">
        <v>18972</v>
      </c>
      <c r="U2815" s="26">
        <f t="shared" si="88"/>
        <v>0</v>
      </c>
      <c r="V2815" s="26">
        <f t="shared" si="89"/>
        <v>0</v>
      </c>
      <c r="Z2815" s="4">
        <v>13</v>
      </c>
      <c r="AA2815" s="26">
        <v>20.600080109277265</v>
      </c>
      <c r="AB2815" s="26">
        <v>803.40312426181333</v>
      </c>
    </row>
    <row r="2816" spans="1:28" x14ac:dyDescent="0.25">
      <c r="A2816" s="5" t="s">
        <v>2955</v>
      </c>
      <c r="B2816" s="6" t="s">
        <v>1643</v>
      </c>
      <c r="C2816" s="6" t="s">
        <v>1644</v>
      </c>
      <c r="D2816" s="5">
        <v>2012</v>
      </c>
      <c r="E2816" s="5">
        <v>4</v>
      </c>
      <c r="F2816" s="5">
        <v>7</v>
      </c>
      <c r="G2816" s="5">
        <v>94531</v>
      </c>
      <c r="H2816" s="5" t="s">
        <v>1370</v>
      </c>
      <c r="I2816" s="7">
        <v>2.2999999999999998</v>
      </c>
      <c r="J2816" s="5">
        <v>19</v>
      </c>
      <c r="K2816" s="5">
        <v>31</v>
      </c>
      <c r="L2816" s="5">
        <v>31</v>
      </c>
      <c r="M2816" s="5">
        <v>31</v>
      </c>
      <c r="N2816" s="5">
        <v>31</v>
      </c>
      <c r="O2816" s="5">
        <v>93</v>
      </c>
      <c r="P2816" s="5">
        <v>93</v>
      </c>
      <c r="Q2816" s="5">
        <v>93</v>
      </c>
      <c r="R2816" s="5">
        <v>93</v>
      </c>
      <c r="T2816" s="4">
        <v>7068</v>
      </c>
      <c r="U2816" s="26">
        <f t="shared" si="88"/>
        <v>0</v>
      </c>
      <c r="V2816" s="26">
        <f t="shared" si="89"/>
        <v>0</v>
      </c>
      <c r="Z2816" s="4">
        <v>12</v>
      </c>
      <c r="AA2816" s="26">
        <v>20.520779972187349</v>
      </c>
      <c r="AB2816" s="26">
        <v>307.81169958281021</v>
      </c>
    </row>
    <row r="2817" spans="1:28" x14ac:dyDescent="0.25">
      <c r="A2817" s="5" t="s">
        <v>2552</v>
      </c>
      <c r="B2817" s="6" t="s">
        <v>1643</v>
      </c>
      <c r="C2817" s="6" t="s">
        <v>1644</v>
      </c>
      <c r="D2817" s="5">
        <v>1985</v>
      </c>
      <c r="E2817" s="5">
        <v>31</v>
      </c>
      <c r="F2817" s="5">
        <v>29</v>
      </c>
      <c r="G2817" s="5">
        <v>95959</v>
      </c>
      <c r="H2817" s="5" t="s">
        <v>2097</v>
      </c>
      <c r="I2817" s="7">
        <v>8</v>
      </c>
      <c r="J2817" s="5">
        <v>100</v>
      </c>
      <c r="K2817" s="5">
        <v>20</v>
      </c>
      <c r="L2817" s="5">
        <v>30</v>
      </c>
      <c r="M2817" s="5">
        <v>20</v>
      </c>
      <c r="N2817" s="5">
        <v>30</v>
      </c>
      <c r="O2817" s="5">
        <v>60</v>
      </c>
      <c r="P2817" s="5">
        <v>90</v>
      </c>
      <c r="Q2817" s="5">
        <v>60</v>
      </c>
      <c r="R2817" s="5">
        <v>90</v>
      </c>
      <c r="T2817" s="4">
        <v>30000</v>
      </c>
      <c r="V2817" s="26"/>
      <c r="Z2817" s="4">
        <v>9</v>
      </c>
      <c r="AA2817" s="26">
        <v>63.417518544066063</v>
      </c>
      <c r="AB2817" s="26">
        <v>4439.2262980846244</v>
      </c>
    </row>
    <row r="2818" spans="1:28" x14ac:dyDescent="0.25">
      <c r="A2818" s="5" t="s">
        <v>2646</v>
      </c>
      <c r="B2818" s="6" t="s">
        <v>1683</v>
      </c>
      <c r="C2818" s="6" t="s">
        <v>1644</v>
      </c>
      <c r="D2818" s="5">
        <v>1987</v>
      </c>
      <c r="E2818" s="5">
        <v>29</v>
      </c>
      <c r="F2818" s="5">
        <v>34</v>
      </c>
      <c r="G2818" s="5">
        <v>95860</v>
      </c>
      <c r="H2818" s="5" t="s">
        <v>2097</v>
      </c>
      <c r="I2818" s="7">
        <v>9.9</v>
      </c>
      <c r="J2818" s="5">
        <v>61</v>
      </c>
      <c r="K2818" s="5">
        <v>31</v>
      </c>
      <c r="L2818" s="5">
        <v>31</v>
      </c>
      <c r="M2818" s="5">
        <v>31</v>
      </c>
      <c r="N2818" s="5">
        <v>16</v>
      </c>
      <c r="O2818" s="5">
        <v>93</v>
      </c>
      <c r="P2818" s="5">
        <v>93</v>
      </c>
      <c r="Q2818" s="5">
        <v>93</v>
      </c>
      <c r="R2818" s="5">
        <v>48</v>
      </c>
      <c r="T2818" s="4">
        <v>19947</v>
      </c>
      <c r="V2818" s="26"/>
      <c r="Z2818" s="4">
        <v>9</v>
      </c>
      <c r="AA2818" s="26">
        <v>5.0734014835252843</v>
      </c>
      <c r="AB2818" s="26">
        <v>309.47749049504233</v>
      </c>
    </row>
    <row r="2819" spans="1:28" x14ac:dyDescent="0.25">
      <c r="A2819" s="5" t="s">
        <v>2866</v>
      </c>
      <c r="B2819" s="6" t="s">
        <v>1643</v>
      </c>
      <c r="C2819" s="6" t="s">
        <v>1644</v>
      </c>
      <c r="D2819" s="5">
        <v>1995</v>
      </c>
      <c r="E2819" s="5">
        <v>21</v>
      </c>
      <c r="F2819" s="5">
        <v>56</v>
      </c>
      <c r="G2819" s="5">
        <v>91320</v>
      </c>
      <c r="H2819" s="5" t="s">
        <v>2097</v>
      </c>
      <c r="I2819" s="7">
        <v>1</v>
      </c>
      <c r="J2819" s="5">
        <v>5</v>
      </c>
      <c r="K2819" s="5">
        <v>30</v>
      </c>
      <c r="L2819" s="5">
        <v>30</v>
      </c>
      <c r="M2819" s="5">
        <v>30</v>
      </c>
      <c r="N2819" s="5">
        <v>30</v>
      </c>
      <c r="O2819" s="5">
        <v>90</v>
      </c>
      <c r="P2819" s="5">
        <v>90</v>
      </c>
      <c r="Q2819" s="5">
        <v>90</v>
      </c>
      <c r="R2819" s="5">
        <v>90</v>
      </c>
      <c r="T2819" s="4">
        <v>1800</v>
      </c>
      <c r="V2819" s="26"/>
      <c r="Z2819" s="4">
        <v>9</v>
      </c>
      <c r="AA2819" s="26">
        <v>26.635357788507743</v>
      </c>
      <c r="AB2819" s="26">
        <v>1598.1214673104646</v>
      </c>
    </row>
    <row r="2820" spans="1:28" x14ac:dyDescent="0.25">
      <c r="A2820" s="5" t="s">
        <v>2716</v>
      </c>
      <c r="B2820" s="6" t="s">
        <v>1643</v>
      </c>
      <c r="C2820" s="6" t="s">
        <v>1644</v>
      </c>
      <c r="D2820" s="5">
        <v>1994</v>
      </c>
      <c r="E2820" s="5">
        <v>22</v>
      </c>
      <c r="F2820" s="5">
        <v>37</v>
      </c>
      <c r="G2820" s="5">
        <v>92065</v>
      </c>
      <c r="H2820" s="5" t="s">
        <v>2097</v>
      </c>
      <c r="I2820" s="7">
        <v>1.9</v>
      </c>
      <c r="J2820" s="5">
        <v>2</v>
      </c>
      <c r="K2820" s="5">
        <v>30</v>
      </c>
      <c r="L2820" s="5">
        <v>30</v>
      </c>
      <c r="M2820" s="5">
        <v>30</v>
      </c>
      <c r="N2820" s="5">
        <v>30</v>
      </c>
      <c r="O2820" s="5">
        <v>90</v>
      </c>
      <c r="P2820" s="5">
        <v>90</v>
      </c>
      <c r="Q2820" s="5">
        <v>90</v>
      </c>
      <c r="R2820" s="5">
        <v>90</v>
      </c>
      <c r="T2820" s="4">
        <v>720</v>
      </c>
      <c r="V2820" s="26"/>
      <c r="Z2820" s="4">
        <v>15</v>
      </c>
      <c r="AA2820" s="26">
        <v>3.8933311127084029</v>
      </c>
      <c r="AB2820" s="26">
        <v>116.79993338125209</v>
      </c>
    </row>
    <row r="2821" spans="1:28" x14ac:dyDescent="0.25">
      <c r="B2821" s="6">
        <v>2</v>
      </c>
      <c r="E2821" s="5">
        <v>1</v>
      </c>
      <c r="U2821" s="26">
        <v>0</v>
      </c>
      <c r="V2821">
        <v>0</v>
      </c>
    </row>
    <row r="2822" spans="1:28" x14ac:dyDescent="0.25">
      <c r="B2822" s="6">
        <v>3</v>
      </c>
      <c r="E2822" s="5">
        <v>1</v>
      </c>
      <c r="H2822" s="5" t="s">
        <v>1134</v>
      </c>
      <c r="I2822" s="7" t="s">
        <v>3450</v>
      </c>
      <c r="J2822" s="5" t="s">
        <v>3451</v>
      </c>
      <c r="U2822" s="26">
        <v>0</v>
      </c>
      <c r="V2822">
        <v>0</v>
      </c>
    </row>
    <row r="2823" spans="1:28" x14ac:dyDescent="0.25">
      <c r="B2823" s="6">
        <v>4</v>
      </c>
      <c r="E2823" s="5">
        <v>1</v>
      </c>
      <c r="H2823" s="5">
        <v>1</v>
      </c>
      <c r="I2823" s="7">
        <v>2</v>
      </c>
      <c r="J2823" s="5">
        <v>5</v>
      </c>
      <c r="U2823" s="26">
        <v>0</v>
      </c>
      <c r="V2823">
        <v>0</v>
      </c>
    </row>
    <row r="2824" spans="1:28" x14ac:dyDescent="0.25">
      <c r="B2824" s="6">
        <v>5</v>
      </c>
      <c r="E2824" s="5">
        <v>1</v>
      </c>
      <c r="H2824" s="5">
        <v>2</v>
      </c>
      <c r="I2824" s="7">
        <v>3</v>
      </c>
      <c r="J2824" s="5">
        <v>5</v>
      </c>
      <c r="U2824" s="26">
        <v>0</v>
      </c>
      <c r="V2824">
        <v>0</v>
      </c>
    </row>
    <row r="2825" spans="1:28" x14ac:dyDescent="0.25">
      <c r="B2825" s="6">
        <v>6</v>
      </c>
      <c r="E2825" s="5">
        <v>1</v>
      </c>
      <c r="H2825" s="5">
        <v>3</v>
      </c>
      <c r="I2825" s="7">
        <v>4</v>
      </c>
      <c r="J2825" s="5">
        <v>5</v>
      </c>
      <c r="U2825" s="26">
        <v>0</v>
      </c>
      <c r="V2825">
        <v>0</v>
      </c>
    </row>
    <row r="2826" spans="1:28" x14ac:dyDescent="0.25">
      <c r="B2826" s="6">
        <v>6</v>
      </c>
      <c r="E2826" s="5">
        <v>2</v>
      </c>
      <c r="H2826" s="5">
        <v>4</v>
      </c>
      <c r="I2826" s="7">
        <v>5</v>
      </c>
      <c r="J2826" s="5">
        <v>5</v>
      </c>
      <c r="U2826" s="26">
        <v>0</v>
      </c>
      <c r="V2826">
        <v>0</v>
      </c>
    </row>
    <row r="2827" spans="1:28" x14ac:dyDescent="0.25">
      <c r="B2827" s="6">
        <v>7</v>
      </c>
      <c r="E2827" s="5">
        <v>2</v>
      </c>
      <c r="H2827" s="5">
        <v>5</v>
      </c>
      <c r="I2827" s="7">
        <v>6</v>
      </c>
      <c r="J2827" s="5">
        <v>5</v>
      </c>
      <c r="U2827" s="26">
        <v>0</v>
      </c>
      <c r="V2827">
        <v>0</v>
      </c>
    </row>
    <row r="2828" spans="1:28" x14ac:dyDescent="0.25">
      <c r="B2828" s="6">
        <v>7</v>
      </c>
      <c r="E2828" s="5">
        <v>2</v>
      </c>
      <c r="H2828" s="5">
        <v>6</v>
      </c>
      <c r="I2828" s="7">
        <v>6</v>
      </c>
      <c r="J2828" s="5">
        <v>5</v>
      </c>
      <c r="U2828" s="26">
        <v>0</v>
      </c>
      <c r="V2828">
        <v>0</v>
      </c>
    </row>
    <row r="2829" spans="1:28" x14ac:dyDescent="0.25">
      <c r="B2829" s="6">
        <v>8</v>
      </c>
      <c r="E2829" s="5">
        <v>2</v>
      </c>
      <c r="H2829" s="5">
        <v>7</v>
      </c>
      <c r="I2829" s="7">
        <v>7</v>
      </c>
      <c r="J2829" s="5">
        <v>5</v>
      </c>
      <c r="U2829" s="26">
        <v>0</v>
      </c>
      <c r="V2829">
        <v>0</v>
      </c>
    </row>
    <row r="2830" spans="1:28" x14ac:dyDescent="0.25">
      <c r="B2830" s="6">
        <v>8</v>
      </c>
      <c r="E2830" s="5">
        <v>2</v>
      </c>
      <c r="H2830" s="5">
        <v>8</v>
      </c>
      <c r="I2830" s="7">
        <v>7</v>
      </c>
      <c r="J2830" s="5">
        <v>5</v>
      </c>
      <c r="U2830" s="26">
        <v>0</v>
      </c>
      <c r="V2830">
        <v>0</v>
      </c>
    </row>
    <row r="2831" spans="1:28" x14ac:dyDescent="0.25">
      <c r="B2831" s="6">
        <v>9</v>
      </c>
      <c r="E2831" s="5">
        <v>3</v>
      </c>
      <c r="H2831" s="5">
        <v>9</v>
      </c>
      <c r="I2831" s="7">
        <v>8</v>
      </c>
      <c r="J2831" s="5">
        <v>5</v>
      </c>
      <c r="U2831" s="26">
        <v>0</v>
      </c>
      <c r="V2831">
        <v>0</v>
      </c>
    </row>
    <row r="2832" spans="1:28" x14ac:dyDescent="0.25">
      <c r="B2832" s="6">
        <v>9</v>
      </c>
      <c r="E2832" s="5">
        <v>3</v>
      </c>
      <c r="H2832" s="5">
        <v>10</v>
      </c>
      <c r="I2832" s="7">
        <v>8</v>
      </c>
      <c r="J2832" s="5">
        <v>5</v>
      </c>
      <c r="U2832" s="26">
        <v>0</v>
      </c>
      <c r="V2832">
        <v>0</v>
      </c>
    </row>
    <row r="2833" spans="2:22" x14ac:dyDescent="0.25">
      <c r="B2833" s="6">
        <v>10</v>
      </c>
      <c r="E2833" s="5">
        <v>3</v>
      </c>
      <c r="H2833" s="5">
        <v>11</v>
      </c>
      <c r="I2833" s="7">
        <v>9</v>
      </c>
      <c r="J2833" s="5">
        <v>5</v>
      </c>
      <c r="U2833" s="26">
        <v>0</v>
      </c>
      <c r="V2833">
        <v>0</v>
      </c>
    </row>
    <row r="2834" spans="2:22" x14ac:dyDescent="0.25">
      <c r="B2834" s="6">
        <v>10</v>
      </c>
      <c r="E2834" s="5">
        <v>3</v>
      </c>
      <c r="H2834" s="5">
        <v>12</v>
      </c>
      <c r="I2834" s="7">
        <v>9</v>
      </c>
      <c r="J2834" s="5">
        <v>6</v>
      </c>
      <c r="U2834" s="26">
        <v>0</v>
      </c>
      <c r="V2834">
        <v>0</v>
      </c>
    </row>
    <row r="2835" spans="2:22" x14ac:dyDescent="0.25">
      <c r="B2835" s="6">
        <v>10</v>
      </c>
      <c r="E2835" s="5">
        <v>3</v>
      </c>
      <c r="H2835" s="5">
        <v>13</v>
      </c>
      <c r="I2835" s="7">
        <v>10</v>
      </c>
      <c r="J2835" s="5">
        <v>6</v>
      </c>
      <c r="U2835" s="26">
        <v>0</v>
      </c>
      <c r="V2835">
        <v>0</v>
      </c>
    </row>
    <row r="2836" spans="2:22" x14ac:dyDescent="0.25">
      <c r="B2836" s="6">
        <v>11</v>
      </c>
      <c r="E2836" s="5">
        <v>4</v>
      </c>
      <c r="H2836" s="5">
        <v>14</v>
      </c>
      <c r="I2836" s="7">
        <v>10</v>
      </c>
      <c r="J2836" s="5">
        <v>6</v>
      </c>
      <c r="U2836" s="26">
        <v>0</v>
      </c>
      <c r="V2836">
        <v>0</v>
      </c>
    </row>
    <row r="2837" spans="2:22" x14ac:dyDescent="0.25">
      <c r="B2837" s="6">
        <v>11</v>
      </c>
      <c r="E2837" s="5">
        <v>4</v>
      </c>
      <c r="H2837" s="5">
        <v>15</v>
      </c>
      <c r="I2837" s="7">
        <v>10</v>
      </c>
      <c r="J2837" s="5">
        <v>6</v>
      </c>
      <c r="U2837" s="26">
        <v>0</v>
      </c>
      <c r="V2837">
        <v>0</v>
      </c>
    </row>
    <row r="2838" spans="2:22" x14ac:dyDescent="0.25">
      <c r="B2838" s="6">
        <v>11</v>
      </c>
      <c r="E2838" s="5">
        <v>4</v>
      </c>
      <c r="H2838" s="5">
        <v>16</v>
      </c>
      <c r="I2838" s="7">
        <v>11</v>
      </c>
      <c r="J2838" s="5">
        <v>6</v>
      </c>
      <c r="U2838" s="26">
        <v>0</v>
      </c>
      <c r="V2838">
        <v>0</v>
      </c>
    </row>
    <row r="2839" spans="2:22" x14ac:dyDescent="0.25">
      <c r="B2839" s="6">
        <v>12</v>
      </c>
      <c r="E2839" s="5">
        <v>4</v>
      </c>
      <c r="H2839" s="5">
        <v>17</v>
      </c>
      <c r="I2839" s="7">
        <v>11</v>
      </c>
      <c r="J2839" s="5">
        <v>6</v>
      </c>
      <c r="U2839" s="26">
        <v>0</v>
      </c>
      <c r="V2839">
        <v>0</v>
      </c>
    </row>
    <row r="2840" spans="2:22" x14ac:dyDescent="0.25">
      <c r="B2840" s="6">
        <v>12</v>
      </c>
      <c r="E2840" s="5">
        <v>4</v>
      </c>
      <c r="H2840" s="5">
        <v>18</v>
      </c>
      <c r="I2840" s="7">
        <v>11</v>
      </c>
      <c r="J2840" s="5">
        <v>6</v>
      </c>
      <c r="U2840" s="26">
        <v>0</v>
      </c>
      <c r="V2840">
        <v>0</v>
      </c>
    </row>
    <row r="2841" spans="2:22" x14ac:dyDescent="0.25">
      <c r="B2841" s="6">
        <v>12</v>
      </c>
      <c r="E2841" s="5">
        <v>5</v>
      </c>
      <c r="H2841" s="5">
        <v>19</v>
      </c>
      <c r="I2841" s="7">
        <v>12</v>
      </c>
      <c r="J2841" s="5">
        <v>6</v>
      </c>
      <c r="U2841" s="26">
        <v>0</v>
      </c>
      <c r="V2841">
        <v>0</v>
      </c>
    </row>
    <row r="2842" spans="2:22" x14ac:dyDescent="0.25">
      <c r="B2842" s="6">
        <v>13</v>
      </c>
      <c r="E2842" s="5">
        <v>5</v>
      </c>
      <c r="H2842" s="5">
        <v>20</v>
      </c>
      <c r="I2842" s="7">
        <v>12</v>
      </c>
      <c r="J2842" s="5">
        <v>6</v>
      </c>
      <c r="U2842" s="26">
        <v>0</v>
      </c>
      <c r="V2842">
        <v>0</v>
      </c>
    </row>
    <row r="2843" spans="2:22" x14ac:dyDescent="0.25">
      <c r="B2843" s="6">
        <v>13</v>
      </c>
      <c r="E2843" s="5">
        <v>5</v>
      </c>
      <c r="H2843" s="5">
        <v>21</v>
      </c>
      <c r="I2843" s="7">
        <v>12</v>
      </c>
      <c r="J2843" s="5">
        <v>6</v>
      </c>
      <c r="U2843" s="26">
        <v>0</v>
      </c>
      <c r="V2843">
        <v>0</v>
      </c>
    </row>
    <row r="2844" spans="2:22" x14ac:dyDescent="0.25">
      <c r="B2844" s="6">
        <v>13</v>
      </c>
      <c r="E2844" s="5">
        <v>5</v>
      </c>
      <c r="H2844" s="5">
        <v>22</v>
      </c>
      <c r="I2844" s="7">
        <v>13</v>
      </c>
      <c r="J2844" s="5">
        <v>6</v>
      </c>
      <c r="U2844" s="26">
        <v>0</v>
      </c>
      <c r="V2844">
        <v>0</v>
      </c>
    </row>
    <row r="2845" spans="2:22" x14ac:dyDescent="0.25">
      <c r="B2845" s="6">
        <v>13</v>
      </c>
      <c r="E2845" s="5">
        <v>5</v>
      </c>
      <c r="H2845" s="5">
        <v>23</v>
      </c>
      <c r="I2845" s="7">
        <v>13</v>
      </c>
      <c r="J2845" s="5">
        <v>6</v>
      </c>
      <c r="U2845" s="26">
        <v>0</v>
      </c>
      <c r="V2845">
        <v>0</v>
      </c>
    </row>
    <row r="2846" spans="2:22" x14ac:dyDescent="0.25">
      <c r="B2846" s="6">
        <v>14</v>
      </c>
      <c r="E2846" s="5">
        <v>6</v>
      </c>
      <c r="H2846" s="5">
        <v>24</v>
      </c>
      <c r="I2846" s="7">
        <v>13</v>
      </c>
      <c r="J2846" s="5">
        <v>6</v>
      </c>
      <c r="U2846" s="26">
        <v>0</v>
      </c>
      <c r="V2846">
        <v>0</v>
      </c>
    </row>
    <row r="2847" spans="2:22" x14ac:dyDescent="0.25">
      <c r="B2847" s="6">
        <v>14</v>
      </c>
      <c r="E2847" s="5">
        <v>6</v>
      </c>
      <c r="H2847" s="5">
        <v>25</v>
      </c>
      <c r="I2847" s="7">
        <v>13</v>
      </c>
      <c r="J2847" s="5">
        <v>6</v>
      </c>
      <c r="U2847" s="26">
        <v>0</v>
      </c>
      <c r="V2847">
        <v>0</v>
      </c>
    </row>
    <row r="2848" spans="2:22" x14ac:dyDescent="0.25">
      <c r="B2848" s="6">
        <v>14</v>
      </c>
      <c r="E2848" s="5">
        <v>6</v>
      </c>
      <c r="H2848" s="5">
        <v>26</v>
      </c>
      <c r="I2848" s="7">
        <v>14</v>
      </c>
      <c r="J2848" s="5">
        <v>6</v>
      </c>
      <c r="U2848" s="26">
        <v>0</v>
      </c>
      <c r="V2848">
        <v>0</v>
      </c>
    </row>
    <row r="2849" spans="2:22" x14ac:dyDescent="0.25">
      <c r="B2849" s="6">
        <v>14</v>
      </c>
      <c r="E2849" s="5">
        <v>6</v>
      </c>
      <c r="H2849" s="5">
        <v>27</v>
      </c>
      <c r="I2849" s="7">
        <v>14</v>
      </c>
      <c r="J2849" s="5">
        <v>6</v>
      </c>
      <c r="U2849" s="26">
        <v>0</v>
      </c>
      <c r="V2849">
        <v>0</v>
      </c>
    </row>
    <row r="2850" spans="2:22" x14ac:dyDescent="0.25">
      <c r="B2850" s="6">
        <v>15</v>
      </c>
      <c r="E2850" s="5">
        <v>6</v>
      </c>
      <c r="H2850" s="5">
        <v>28</v>
      </c>
      <c r="I2850" s="7">
        <v>14</v>
      </c>
      <c r="J2850" s="5">
        <v>7</v>
      </c>
      <c r="U2850" s="26">
        <v>0</v>
      </c>
      <c r="V2850">
        <v>0</v>
      </c>
    </row>
    <row r="2851" spans="2:22" x14ac:dyDescent="0.25">
      <c r="B2851" s="6">
        <v>15</v>
      </c>
      <c r="E2851" s="5">
        <v>7</v>
      </c>
      <c r="H2851" s="5">
        <v>29</v>
      </c>
      <c r="I2851" s="7">
        <v>14</v>
      </c>
      <c r="J2851" s="5">
        <v>7</v>
      </c>
      <c r="U2851" s="26">
        <v>0</v>
      </c>
      <c r="V2851">
        <v>0</v>
      </c>
    </row>
    <row r="2852" spans="2:22" x14ac:dyDescent="0.25">
      <c r="B2852" s="6">
        <v>15</v>
      </c>
      <c r="E2852" s="5">
        <v>7</v>
      </c>
      <c r="H2852" s="5">
        <v>30</v>
      </c>
      <c r="I2852" s="7">
        <v>15</v>
      </c>
      <c r="J2852" s="5">
        <v>7</v>
      </c>
      <c r="U2852" s="26">
        <v>0</v>
      </c>
      <c r="V2852">
        <v>0</v>
      </c>
    </row>
    <row r="2853" spans="2:22" x14ac:dyDescent="0.25">
      <c r="B2853" s="6">
        <v>15</v>
      </c>
      <c r="E2853" s="5">
        <v>7</v>
      </c>
      <c r="H2853" s="5">
        <v>31</v>
      </c>
      <c r="I2853" s="7">
        <v>15</v>
      </c>
      <c r="J2853" s="5">
        <v>7</v>
      </c>
      <c r="U2853" s="26">
        <v>0</v>
      </c>
      <c r="V2853">
        <v>0</v>
      </c>
    </row>
    <row r="2854" spans="2:22" x14ac:dyDescent="0.25">
      <c r="B2854" s="6">
        <v>16</v>
      </c>
      <c r="E2854" s="5">
        <v>7</v>
      </c>
      <c r="H2854" s="5">
        <v>32</v>
      </c>
      <c r="I2854" s="7">
        <v>15</v>
      </c>
      <c r="J2854" s="5">
        <v>7</v>
      </c>
      <c r="U2854" s="26">
        <v>0</v>
      </c>
      <c r="V2854">
        <v>0</v>
      </c>
    </row>
    <row r="2855" spans="2:22" x14ac:dyDescent="0.25">
      <c r="B2855" s="6">
        <v>16</v>
      </c>
      <c r="E2855" s="5">
        <v>7</v>
      </c>
      <c r="H2855" s="5">
        <v>33</v>
      </c>
      <c r="I2855" s="7">
        <v>15</v>
      </c>
      <c r="J2855" s="5">
        <v>7</v>
      </c>
      <c r="U2855" s="26">
        <v>0</v>
      </c>
      <c r="V2855">
        <v>0</v>
      </c>
    </row>
    <row r="2856" spans="2:22" x14ac:dyDescent="0.25">
      <c r="B2856" s="6">
        <v>16</v>
      </c>
      <c r="E2856" s="5">
        <v>8</v>
      </c>
      <c r="H2856" s="5">
        <v>34</v>
      </c>
      <c r="I2856" s="7">
        <v>16</v>
      </c>
      <c r="J2856" s="5">
        <v>7</v>
      </c>
      <c r="U2856" s="26">
        <v>0</v>
      </c>
      <c r="V2856">
        <v>0</v>
      </c>
    </row>
    <row r="2857" spans="2:22" x14ac:dyDescent="0.25">
      <c r="B2857" s="6">
        <v>16</v>
      </c>
      <c r="E2857" s="5">
        <v>8</v>
      </c>
      <c r="H2857" s="5">
        <v>35</v>
      </c>
      <c r="I2857" s="7">
        <v>16</v>
      </c>
      <c r="J2857" s="5">
        <v>7</v>
      </c>
      <c r="U2857" s="26">
        <v>0</v>
      </c>
      <c r="V2857">
        <v>0</v>
      </c>
    </row>
    <row r="2858" spans="2:22" x14ac:dyDescent="0.25">
      <c r="B2858" s="6">
        <v>17</v>
      </c>
      <c r="E2858" s="5">
        <v>8</v>
      </c>
      <c r="H2858" s="5">
        <v>36</v>
      </c>
      <c r="I2858" s="7">
        <v>16</v>
      </c>
      <c r="J2858" s="5">
        <v>7</v>
      </c>
      <c r="U2858" s="26">
        <v>0</v>
      </c>
      <c r="V2858">
        <v>0</v>
      </c>
    </row>
    <row r="2859" spans="2:22" x14ac:dyDescent="0.25">
      <c r="B2859" s="6">
        <v>17</v>
      </c>
      <c r="E2859" s="5">
        <v>8</v>
      </c>
      <c r="H2859" s="5">
        <v>37</v>
      </c>
      <c r="I2859" s="7">
        <v>16</v>
      </c>
      <c r="J2859" s="5">
        <v>7</v>
      </c>
      <c r="U2859" s="26">
        <v>0</v>
      </c>
      <c r="V2859">
        <v>0</v>
      </c>
    </row>
    <row r="2860" spans="2:22" x14ac:dyDescent="0.25">
      <c r="B2860" s="6">
        <v>17</v>
      </c>
      <c r="E2860" s="5">
        <v>8</v>
      </c>
      <c r="H2860" s="5">
        <v>38</v>
      </c>
      <c r="I2860" s="7">
        <v>17</v>
      </c>
      <c r="J2860" s="5">
        <v>7</v>
      </c>
      <c r="U2860" s="26">
        <v>0</v>
      </c>
      <c r="V2860">
        <v>0</v>
      </c>
    </row>
    <row r="2861" spans="2:22" x14ac:dyDescent="0.25">
      <c r="B2861" s="6">
        <v>17</v>
      </c>
      <c r="E2861" s="5">
        <v>9</v>
      </c>
      <c r="H2861" s="5">
        <v>39</v>
      </c>
      <c r="I2861" s="7">
        <v>17</v>
      </c>
      <c r="J2861" s="5">
        <v>7</v>
      </c>
      <c r="U2861" s="26">
        <v>0</v>
      </c>
      <c r="V2861">
        <v>0</v>
      </c>
    </row>
    <row r="2862" spans="2:22" x14ac:dyDescent="0.25">
      <c r="B2862" s="6">
        <v>17</v>
      </c>
      <c r="E2862" s="5">
        <v>9</v>
      </c>
      <c r="H2862" s="5">
        <v>40</v>
      </c>
      <c r="I2862" s="7">
        <v>17</v>
      </c>
      <c r="J2862" s="5">
        <v>7</v>
      </c>
      <c r="U2862" s="26">
        <v>0</v>
      </c>
      <c r="V2862">
        <v>0</v>
      </c>
    </row>
    <row r="2863" spans="2:22" x14ac:dyDescent="0.25">
      <c r="B2863" s="6">
        <v>18</v>
      </c>
      <c r="E2863" s="5">
        <v>9</v>
      </c>
      <c r="H2863" s="5">
        <v>41</v>
      </c>
      <c r="I2863" s="7">
        <v>17</v>
      </c>
      <c r="J2863" s="5">
        <v>7</v>
      </c>
      <c r="U2863" s="26">
        <v>0</v>
      </c>
      <c r="V2863">
        <v>0</v>
      </c>
    </row>
    <row r="2864" spans="2:22" x14ac:dyDescent="0.25">
      <c r="B2864" s="6">
        <v>18</v>
      </c>
      <c r="E2864" s="5">
        <v>9</v>
      </c>
      <c r="H2864" s="5">
        <v>42</v>
      </c>
      <c r="I2864" s="7">
        <v>17</v>
      </c>
      <c r="J2864" s="5">
        <v>7</v>
      </c>
      <c r="U2864" s="26">
        <v>0</v>
      </c>
      <c r="V2864">
        <v>0</v>
      </c>
    </row>
    <row r="2865" spans="2:22" x14ac:dyDescent="0.25">
      <c r="B2865" s="6">
        <v>18</v>
      </c>
      <c r="E2865" s="5">
        <v>9</v>
      </c>
      <c r="H2865" s="5">
        <v>43</v>
      </c>
      <c r="I2865" s="7">
        <v>18</v>
      </c>
      <c r="J2865" s="5">
        <v>7</v>
      </c>
      <c r="U2865" s="26">
        <v>0</v>
      </c>
      <c r="V2865">
        <v>0</v>
      </c>
    </row>
    <row r="2866" spans="2:22" x14ac:dyDescent="0.25">
      <c r="B2866" s="6">
        <v>18</v>
      </c>
      <c r="E2866" s="5">
        <v>10</v>
      </c>
      <c r="H2866" s="5">
        <v>44</v>
      </c>
      <c r="I2866" s="7">
        <v>18</v>
      </c>
      <c r="J2866" s="5">
        <v>8</v>
      </c>
      <c r="U2866" s="26">
        <v>0</v>
      </c>
      <c r="V2866">
        <v>0</v>
      </c>
    </row>
    <row r="2867" spans="2:22" x14ac:dyDescent="0.25">
      <c r="B2867" s="6">
        <v>18</v>
      </c>
      <c r="E2867" s="5">
        <v>10</v>
      </c>
      <c r="H2867" s="5">
        <v>45</v>
      </c>
      <c r="I2867" s="7">
        <v>18</v>
      </c>
      <c r="J2867" s="5">
        <v>8</v>
      </c>
      <c r="U2867" s="26">
        <v>0</v>
      </c>
      <c r="V2867">
        <v>0</v>
      </c>
    </row>
    <row r="2868" spans="2:22" x14ac:dyDescent="0.25">
      <c r="B2868" s="6">
        <v>19</v>
      </c>
      <c r="E2868" s="5">
        <v>10</v>
      </c>
      <c r="I2868" s="7">
        <v>18</v>
      </c>
      <c r="U2868" s="26">
        <v>0</v>
      </c>
      <c r="V2868">
        <v>0</v>
      </c>
    </row>
    <row r="2869" spans="2:22" x14ac:dyDescent="0.25">
      <c r="B2869" s="6">
        <v>19</v>
      </c>
      <c r="E2869" s="5">
        <v>10</v>
      </c>
      <c r="I2869" s="7">
        <v>18</v>
      </c>
      <c r="U2869" s="26">
        <v>0</v>
      </c>
      <c r="V2869">
        <v>0</v>
      </c>
    </row>
    <row r="2870" spans="2:22" x14ac:dyDescent="0.25">
      <c r="B2870" s="6">
        <v>19</v>
      </c>
      <c r="E2870" s="5">
        <v>10</v>
      </c>
      <c r="I2870" s="7">
        <v>19</v>
      </c>
      <c r="U2870" s="26">
        <v>0</v>
      </c>
      <c r="V2870">
        <v>0</v>
      </c>
    </row>
    <row r="2871" spans="2:22" x14ac:dyDescent="0.25">
      <c r="B2871" s="6">
        <v>19</v>
      </c>
      <c r="E2871" s="5">
        <v>11</v>
      </c>
      <c r="I2871" s="7">
        <v>19</v>
      </c>
      <c r="U2871" s="26">
        <v>0</v>
      </c>
      <c r="V2871">
        <v>0</v>
      </c>
    </row>
    <row r="2872" spans="2:22" x14ac:dyDescent="0.25">
      <c r="B2872" s="6">
        <v>19</v>
      </c>
      <c r="E2872" s="5">
        <v>11</v>
      </c>
      <c r="I2872" s="7">
        <v>19</v>
      </c>
      <c r="U2872" s="26">
        <v>0</v>
      </c>
      <c r="V2872">
        <v>0</v>
      </c>
    </row>
    <row r="2873" spans="2:22" x14ac:dyDescent="0.25">
      <c r="B2873" s="6">
        <v>20</v>
      </c>
      <c r="E2873" s="5">
        <v>11</v>
      </c>
      <c r="I2873" s="7">
        <v>19</v>
      </c>
      <c r="U2873" s="26">
        <v>0</v>
      </c>
      <c r="V2873">
        <v>0</v>
      </c>
    </row>
    <row r="2874" spans="2:22" x14ac:dyDescent="0.25">
      <c r="B2874" s="6">
        <v>20</v>
      </c>
      <c r="E2874" s="5">
        <v>11</v>
      </c>
      <c r="I2874" s="7">
        <v>19</v>
      </c>
      <c r="U2874" s="26">
        <v>0</v>
      </c>
      <c r="V2874">
        <v>0</v>
      </c>
    </row>
    <row r="2875" spans="2:22" x14ac:dyDescent="0.25">
      <c r="B2875" s="6">
        <v>20</v>
      </c>
      <c r="E2875" s="5">
        <v>11</v>
      </c>
      <c r="I2875" s="7">
        <v>20</v>
      </c>
      <c r="U2875" s="26">
        <v>0</v>
      </c>
      <c r="V2875">
        <v>0</v>
      </c>
    </row>
    <row r="2876" spans="2:22" x14ac:dyDescent="0.25">
      <c r="B2876" s="6">
        <v>20</v>
      </c>
      <c r="E2876" s="5">
        <v>12</v>
      </c>
      <c r="I2876" s="7">
        <v>20</v>
      </c>
      <c r="U2876" s="26">
        <v>0</v>
      </c>
      <c r="V2876">
        <v>0</v>
      </c>
    </row>
    <row r="2877" spans="2:22" x14ac:dyDescent="0.25">
      <c r="B2877" s="6">
        <v>20</v>
      </c>
      <c r="E2877" s="5">
        <v>12</v>
      </c>
      <c r="I2877" s="7">
        <v>20</v>
      </c>
      <c r="U2877" s="26">
        <v>0</v>
      </c>
      <c r="V2877">
        <v>0</v>
      </c>
    </row>
    <row r="2878" spans="2:22" x14ac:dyDescent="0.25">
      <c r="B2878" s="6">
        <v>21</v>
      </c>
      <c r="E2878" s="5">
        <v>12</v>
      </c>
      <c r="I2878" s="7">
        <v>20</v>
      </c>
      <c r="U2878" s="26">
        <v>0</v>
      </c>
      <c r="V2878">
        <v>0</v>
      </c>
    </row>
    <row r="2879" spans="2:22" x14ac:dyDescent="0.25">
      <c r="B2879" s="6">
        <v>21</v>
      </c>
      <c r="E2879" s="5">
        <v>12</v>
      </c>
      <c r="I2879" s="7">
        <v>20</v>
      </c>
      <c r="U2879" s="26">
        <v>0</v>
      </c>
      <c r="V2879">
        <v>0</v>
      </c>
    </row>
    <row r="2880" spans="2:22" x14ac:dyDescent="0.25">
      <c r="B2880" s="6">
        <v>21</v>
      </c>
      <c r="E2880" s="5">
        <v>12</v>
      </c>
      <c r="I2880" s="7">
        <v>21</v>
      </c>
      <c r="U2880" s="26">
        <v>0</v>
      </c>
      <c r="V2880">
        <v>0</v>
      </c>
    </row>
    <row r="2881" spans="2:22" x14ac:dyDescent="0.25">
      <c r="B2881" s="6">
        <v>21</v>
      </c>
      <c r="E2881" s="5">
        <v>12</v>
      </c>
      <c r="I2881" s="7">
        <v>21</v>
      </c>
      <c r="U2881" s="26">
        <v>0</v>
      </c>
      <c r="V2881">
        <v>0</v>
      </c>
    </row>
    <row r="2882" spans="2:22" x14ac:dyDescent="0.25">
      <c r="B2882" s="6">
        <v>21</v>
      </c>
      <c r="E2882" s="5">
        <v>13</v>
      </c>
      <c r="I2882" s="7">
        <v>21</v>
      </c>
      <c r="U2882" s="26">
        <v>0</v>
      </c>
      <c r="V2882">
        <v>0</v>
      </c>
    </row>
    <row r="2883" spans="2:22" x14ac:dyDescent="0.25">
      <c r="B2883" s="6">
        <v>21</v>
      </c>
      <c r="E2883" s="5">
        <v>13</v>
      </c>
      <c r="I2883" s="7">
        <v>21</v>
      </c>
      <c r="U2883" s="26">
        <v>0</v>
      </c>
      <c r="V2883">
        <v>0</v>
      </c>
    </row>
    <row r="2884" spans="2:22" x14ac:dyDescent="0.25">
      <c r="B2884" s="6">
        <v>22</v>
      </c>
      <c r="E2884" s="5">
        <v>13</v>
      </c>
      <c r="I2884" s="7">
        <v>21</v>
      </c>
      <c r="U2884" s="26">
        <v>0</v>
      </c>
      <c r="V2884">
        <v>0</v>
      </c>
    </row>
    <row r="2885" spans="2:22" x14ac:dyDescent="0.25">
      <c r="B2885" s="6">
        <v>22</v>
      </c>
      <c r="E2885" s="5">
        <v>13</v>
      </c>
      <c r="I2885" s="7">
        <v>21</v>
      </c>
      <c r="U2885" s="26">
        <v>0</v>
      </c>
      <c r="V2885">
        <v>0</v>
      </c>
    </row>
    <row r="2886" spans="2:22" x14ac:dyDescent="0.25">
      <c r="B2886" s="6">
        <v>22</v>
      </c>
      <c r="E2886" s="5">
        <v>13</v>
      </c>
      <c r="I2886" s="7">
        <v>22</v>
      </c>
      <c r="U2886" s="26">
        <v>0</v>
      </c>
      <c r="V2886">
        <v>0</v>
      </c>
    </row>
    <row r="2887" spans="2:22" x14ac:dyDescent="0.25">
      <c r="B2887" s="6">
        <v>22</v>
      </c>
      <c r="E2887" s="5">
        <v>13</v>
      </c>
      <c r="I2887" s="7">
        <v>22</v>
      </c>
      <c r="U2887" s="26">
        <v>0</v>
      </c>
      <c r="V2887">
        <v>0</v>
      </c>
    </row>
    <row r="2888" spans="2:22" x14ac:dyDescent="0.25">
      <c r="B2888" s="6">
        <v>22</v>
      </c>
      <c r="E2888" s="5">
        <v>14</v>
      </c>
      <c r="I2888" s="7">
        <v>22</v>
      </c>
      <c r="U2888" s="26">
        <v>0</v>
      </c>
      <c r="V2888">
        <v>0</v>
      </c>
    </row>
    <row r="2889" spans="2:22" x14ac:dyDescent="0.25">
      <c r="B2889" s="6">
        <v>22</v>
      </c>
      <c r="E2889" s="5">
        <v>14</v>
      </c>
      <c r="I2889" s="7">
        <v>22</v>
      </c>
      <c r="U2889" s="26">
        <v>0</v>
      </c>
      <c r="V2889">
        <v>0</v>
      </c>
    </row>
    <row r="2890" spans="2:22" x14ac:dyDescent="0.25">
      <c r="B2890" s="6">
        <v>23</v>
      </c>
      <c r="E2890" s="5">
        <v>14</v>
      </c>
      <c r="I2890" s="7">
        <v>22</v>
      </c>
      <c r="U2890" s="26">
        <v>0</v>
      </c>
      <c r="V2890">
        <v>0</v>
      </c>
    </row>
    <row r="2891" spans="2:22" x14ac:dyDescent="0.25">
      <c r="B2891" s="6">
        <v>23</v>
      </c>
      <c r="E2891" s="5">
        <v>14</v>
      </c>
      <c r="I2891" s="7">
        <v>22</v>
      </c>
      <c r="U2891" s="26">
        <v>0</v>
      </c>
      <c r="V2891">
        <v>0</v>
      </c>
    </row>
    <row r="2892" spans="2:22" x14ac:dyDescent="0.25">
      <c r="B2892" s="6">
        <v>23</v>
      </c>
      <c r="E2892" s="5">
        <v>14</v>
      </c>
      <c r="I2892" s="7">
        <v>23</v>
      </c>
      <c r="U2892" s="26">
        <v>0</v>
      </c>
      <c r="V2892">
        <v>0</v>
      </c>
    </row>
    <row r="2893" spans="2:22" x14ac:dyDescent="0.25">
      <c r="B2893" s="6">
        <v>23</v>
      </c>
      <c r="E2893" s="5">
        <v>14</v>
      </c>
      <c r="I2893" s="7">
        <v>23</v>
      </c>
      <c r="U2893" s="26">
        <v>0</v>
      </c>
      <c r="V2893">
        <v>0</v>
      </c>
    </row>
    <row r="2894" spans="2:22" x14ac:dyDescent="0.25">
      <c r="B2894" s="6">
        <v>23</v>
      </c>
      <c r="E2894" s="5">
        <v>15</v>
      </c>
      <c r="I2894" s="7">
        <v>23</v>
      </c>
      <c r="U2894" s="26">
        <v>0</v>
      </c>
      <c r="V2894">
        <v>0</v>
      </c>
    </row>
    <row r="2895" spans="2:22" x14ac:dyDescent="0.25">
      <c r="B2895" s="6">
        <v>23</v>
      </c>
      <c r="E2895" s="5">
        <v>15</v>
      </c>
      <c r="I2895" s="7">
        <v>23</v>
      </c>
      <c r="U2895" s="26">
        <v>0</v>
      </c>
      <c r="V2895">
        <v>0</v>
      </c>
    </row>
    <row r="2896" spans="2:22" x14ac:dyDescent="0.25">
      <c r="B2896" s="6">
        <v>24</v>
      </c>
      <c r="E2896" s="5">
        <v>15</v>
      </c>
      <c r="I2896" s="7">
        <v>23</v>
      </c>
      <c r="U2896" s="26">
        <v>0</v>
      </c>
      <c r="V2896">
        <v>0</v>
      </c>
    </row>
    <row r="2897" spans="2:22" x14ac:dyDescent="0.25">
      <c r="B2897" s="6">
        <v>24</v>
      </c>
      <c r="E2897" s="5">
        <v>15</v>
      </c>
      <c r="I2897" s="7">
        <v>23</v>
      </c>
      <c r="U2897" s="26">
        <v>0</v>
      </c>
      <c r="V2897">
        <v>0</v>
      </c>
    </row>
    <row r="2898" spans="2:22" x14ac:dyDescent="0.25">
      <c r="B2898" s="6">
        <v>24</v>
      </c>
      <c r="E2898" s="5">
        <v>15</v>
      </c>
      <c r="I2898" s="7">
        <v>24</v>
      </c>
      <c r="U2898" s="26">
        <v>0</v>
      </c>
      <c r="V2898">
        <v>0</v>
      </c>
    </row>
    <row r="2899" spans="2:22" x14ac:dyDescent="0.25">
      <c r="B2899" s="6">
        <v>24</v>
      </c>
      <c r="E2899" s="5">
        <v>15</v>
      </c>
      <c r="I2899" s="7">
        <v>24</v>
      </c>
      <c r="U2899" s="26">
        <v>0</v>
      </c>
      <c r="V2899">
        <v>0</v>
      </c>
    </row>
    <row r="2900" spans="2:22" x14ac:dyDescent="0.25">
      <c r="B2900" s="6">
        <v>24</v>
      </c>
      <c r="E2900" s="5">
        <v>16</v>
      </c>
      <c r="I2900" s="7">
        <v>24</v>
      </c>
      <c r="U2900" s="26">
        <v>0</v>
      </c>
      <c r="V2900">
        <v>0</v>
      </c>
    </row>
    <row r="2901" spans="2:22" x14ac:dyDescent="0.25">
      <c r="B2901" s="6">
        <v>24</v>
      </c>
      <c r="E2901" s="5">
        <v>16</v>
      </c>
      <c r="I2901" s="7">
        <v>24</v>
      </c>
      <c r="U2901" s="26">
        <v>0</v>
      </c>
      <c r="V2901">
        <v>0</v>
      </c>
    </row>
    <row r="2902" spans="2:22" x14ac:dyDescent="0.25">
      <c r="B2902" s="6">
        <v>25</v>
      </c>
      <c r="E2902" s="5">
        <v>16</v>
      </c>
      <c r="I2902" s="7">
        <v>24</v>
      </c>
      <c r="U2902" s="26">
        <v>0</v>
      </c>
      <c r="V2902">
        <v>0</v>
      </c>
    </row>
    <row r="2903" spans="2:22" x14ac:dyDescent="0.25">
      <c r="B2903" s="6">
        <v>25</v>
      </c>
      <c r="E2903" s="5">
        <v>16</v>
      </c>
      <c r="I2903" s="7">
        <v>24</v>
      </c>
      <c r="U2903" s="26">
        <v>0</v>
      </c>
      <c r="V2903">
        <v>0</v>
      </c>
    </row>
    <row r="2904" spans="2:22" x14ac:dyDescent="0.25">
      <c r="B2904" s="6">
        <v>25</v>
      </c>
      <c r="E2904" s="5">
        <v>16</v>
      </c>
      <c r="I2904" s="7">
        <v>25</v>
      </c>
      <c r="U2904" s="26">
        <v>0</v>
      </c>
      <c r="V2904">
        <v>0</v>
      </c>
    </row>
    <row r="2905" spans="2:22" x14ac:dyDescent="0.25">
      <c r="B2905" s="6">
        <v>25</v>
      </c>
      <c r="E2905" s="5">
        <v>16</v>
      </c>
      <c r="I2905" s="7">
        <v>25</v>
      </c>
      <c r="U2905" s="26">
        <v>0</v>
      </c>
      <c r="V2905">
        <v>0</v>
      </c>
    </row>
    <row r="2906" spans="2:22" x14ac:dyDescent="0.25">
      <c r="B2906" s="6">
        <v>25</v>
      </c>
      <c r="E2906" s="5">
        <v>17</v>
      </c>
      <c r="I2906" s="7">
        <v>25</v>
      </c>
      <c r="U2906" s="26">
        <v>0</v>
      </c>
      <c r="V2906">
        <v>0</v>
      </c>
    </row>
    <row r="2907" spans="2:22" x14ac:dyDescent="0.25">
      <c r="B2907" s="6">
        <v>25</v>
      </c>
      <c r="E2907" s="5">
        <v>17</v>
      </c>
      <c r="I2907" s="7">
        <v>25</v>
      </c>
      <c r="U2907" s="26">
        <v>0</v>
      </c>
      <c r="V2907">
        <v>0</v>
      </c>
    </row>
    <row r="2908" spans="2:22" x14ac:dyDescent="0.25">
      <c r="B2908" s="6">
        <v>25</v>
      </c>
      <c r="E2908" s="5">
        <v>17</v>
      </c>
      <c r="I2908" s="7">
        <v>25</v>
      </c>
      <c r="U2908" s="26">
        <v>0</v>
      </c>
      <c r="V2908">
        <v>0</v>
      </c>
    </row>
    <row r="2909" spans="2:22" x14ac:dyDescent="0.25">
      <c r="B2909" s="6">
        <v>26</v>
      </c>
      <c r="E2909" s="5">
        <v>17</v>
      </c>
      <c r="I2909" s="7">
        <v>25</v>
      </c>
      <c r="U2909" s="26">
        <v>0</v>
      </c>
      <c r="V2909">
        <v>0</v>
      </c>
    </row>
    <row r="2910" spans="2:22" x14ac:dyDescent="0.25">
      <c r="B2910" s="6">
        <v>26</v>
      </c>
      <c r="E2910" s="5">
        <v>17</v>
      </c>
      <c r="I2910" s="7">
        <v>25</v>
      </c>
      <c r="U2910" s="26">
        <v>0</v>
      </c>
      <c r="V2910">
        <v>0</v>
      </c>
    </row>
    <row r="2911" spans="2:22" x14ac:dyDescent="0.25">
      <c r="B2911" s="6">
        <v>26</v>
      </c>
      <c r="E2911" s="5">
        <v>17</v>
      </c>
      <c r="I2911" s="7">
        <v>26</v>
      </c>
      <c r="U2911" s="26">
        <v>0</v>
      </c>
      <c r="V2911">
        <v>0</v>
      </c>
    </row>
    <row r="2912" spans="2:22" x14ac:dyDescent="0.25">
      <c r="B2912" s="6">
        <v>26</v>
      </c>
      <c r="E2912" s="5">
        <v>18</v>
      </c>
      <c r="I2912" s="7">
        <v>26</v>
      </c>
      <c r="U2912" s="26">
        <v>0</v>
      </c>
      <c r="V2912">
        <v>0</v>
      </c>
    </row>
    <row r="2913" spans="2:22" x14ac:dyDescent="0.25">
      <c r="B2913" s="6">
        <v>26</v>
      </c>
      <c r="E2913" s="5">
        <v>18</v>
      </c>
      <c r="I2913" s="7">
        <v>26</v>
      </c>
      <c r="U2913" s="26">
        <v>0</v>
      </c>
      <c r="V2913">
        <v>0</v>
      </c>
    </row>
    <row r="2914" spans="2:22" x14ac:dyDescent="0.25">
      <c r="B2914" s="6">
        <v>26</v>
      </c>
      <c r="E2914" s="5">
        <v>18</v>
      </c>
      <c r="I2914" s="7">
        <v>26</v>
      </c>
      <c r="U2914" s="26">
        <v>0</v>
      </c>
      <c r="V2914">
        <v>0</v>
      </c>
    </row>
    <row r="2915" spans="2:22" x14ac:dyDescent="0.25">
      <c r="B2915" s="6">
        <v>26</v>
      </c>
      <c r="E2915" s="5">
        <v>18</v>
      </c>
      <c r="I2915" s="7">
        <v>26</v>
      </c>
      <c r="U2915" s="26">
        <v>0</v>
      </c>
      <c r="V2915">
        <v>0</v>
      </c>
    </row>
    <row r="2916" spans="2:22" x14ac:dyDescent="0.25">
      <c r="B2916" s="6">
        <v>27</v>
      </c>
      <c r="E2916" s="5">
        <v>18</v>
      </c>
      <c r="I2916" s="7">
        <v>26</v>
      </c>
      <c r="U2916" s="26">
        <v>0</v>
      </c>
      <c r="V2916">
        <v>0</v>
      </c>
    </row>
    <row r="2917" spans="2:22" x14ac:dyDescent="0.25">
      <c r="B2917" s="6">
        <v>27</v>
      </c>
      <c r="E2917" s="5">
        <v>18</v>
      </c>
      <c r="I2917" s="7">
        <v>26</v>
      </c>
      <c r="U2917" s="26">
        <v>0</v>
      </c>
      <c r="V2917">
        <v>0</v>
      </c>
    </row>
    <row r="2918" spans="2:22" x14ac:dyDescent="0.25">
      <c r="B2918" s="6">
        <v>27</v>
      </c>
      <c r="E2918" s="5">
        <v>19</v>
      </c>
      <c r="I2918" s="7">
        <v>27</v>
      </c>
      <c r="U2918" s="26">
        <v>0</v>
      </c>
      <c r="V2918">
        <v>0</v>
      </c>
    </row>
    <row r="2919" spans="2:22" x14ac:dyDescent="0.25">
      <c r="B2919" s="6">
        <v>27</v>
      </c>
      <c r="E2919" s="5">
        <v>19</v>
      </c>
      <c r="I2919" s="7">
        <v>27</v>
      </c>
      <c r="U2919" s="26">
        <v>0</v>
      </c>
      <c r="V2919">
        <v>0</v>
      </c>
    </row>
    <row r="2920" spans="2:22" x14ac:dyDescent="0.25">
      <c r="B2920" s="6">
        <v>27</v>
      </c>
      <c r="E2920" s="5">
        <v>19</v>
      </c>
      <c r="I2920" s="7">
        <v>27</v>
      </c>
      <c r="U2920" s="26">
        <v>0</v>
      </c>
      <c r="V2920">
        <v>0</v>
      </c>
    </row>
    <row r="2921" spans="2:22" x14ac:dyDescent="0.25">
      <c r="B2921" s="6">
        <v>27</v>
      </c>
      <c r="E2921" s="5">
        <v>19</v>
      </c>
      <c r="I2921" s="7">
        <v>27</v>
      </c>
      <c r="U2921" s="26">
        <v>0</v>
      </c>
      <c r="V2921">
        <v>0</v>
      </c>
    </row>
    <row r="2922" spans="2:22" x14ac:dyDescent="0.25">
      <c r="B2922" s="6">
        <v>27</v>
      </c>
      <c r="E2922" s="5">
        <v>19</v>
      </c>
      <c r="I2922" s="7">
        <v>27</v>
      </c>
      <c r="U2922" s="26">
        <v>0</v>
      </c>
      <c r="V2922">
        <v>0</v>
      </c>
    </row>
    <row r="2923" spans="2:22" x14ac:dyDescent="0.25">
      <c r="B2923" s="6">
        <v>28</v>
      </c>
      <c r="E2923" s="5">
        <v>19</v>
      </c>
      <c r="I2923" s="7">
        <v>27</v>
      </c>
      <c r="U2923" s="26">
        <v>0</v>
      </c>
      <c r="V2923">
        <v>0</v>
      </c>
    </row>
    <row r="2924" spans="2:22" x14ac:dyDescent="0.25">
      <c r="B2924" s="6">
        <v>28</v>
      </c>
      <c r="E2924" s="5">
        <v>20</v>
      </c>
      <c r="I2924" s="7">
        <v>27</v>
      </c>
      <c r="U2924" s="26">
        <v>0</v>
      </c>
      <c r="V2924">
        <v>0</v>
      </c>
    </row>
    <row r="2925" spans="2:22" x14ac:dyDescent="0.25">
      <c r="B2925" s="6">
        <v>28</v>
      </c>
      <c r="E2925" s="5">
        <v>20</v>
      </c>
      <c r="I2925" s="7">
        <v>28</v>
      </c>
      <c r="U2925" s="26">
        <v>0</v>
      </c>
      <c r="V2925">
        <v>0</v>
      </c>
    </row>
    <row r="2926" spans="2:22" x14ac:dyDescent="0.25">
      <c r="B2926" s="6">
        <v>28</v>
      </c>
      <c r="E2926" s="5">
        <v>20</v>
      </c>
      <c r="I2926" s="7">
        <v>28</v>
      </c>
      <c r="U2926" s="26">
        <v>0</v>
      </c>
      <c r="V2926">
        <v>0</v>
      </c>
    </row>
    <row r="2927" spans="2:22" x14ac:dyDescent="0.25">
      <c r="B2927" s="6">
        <v>28</v>
      </c>
      <c r="E2927" s="5">
        <v>20</v>
      </c>
      <c r="I2927" s="7">
        <v>28</v>
      </c>
      <c r="U2927" s="26">
        <v>0</v>
      </c>
      <c r="V2927">
        <v>0</v>
      </c>
    </row>
    <row r="2928" spans="2:22" x14ac:dyDescent="0.25">
      <c r="B2928" s="6">
        <v>28</v>
      </c>
      <c r="E2928" s="5">
        <v>20</v>
      </c>
      <c r="I2928" s="7">
        <v>28</v>
      </c>
      <c r="U2928" s="26">
        <v>0</v>
      </c>
      <c r="V2928">
        <v>0</v>
      </c>
    </row>
    <row r="2929" spans="2:22" x14ac:dyDescent="0.25">
      <c r="B2929" s="6">
        <v>28</v>
      </c>
      <c r="E2929" s="5">
        <v>20</v>
      </c>
      <c r="I2929" s="7">
        <v>28</v>
      </c>
      <c r="U2929" s="26">
        <v>0</v>
      </c>
      <c r="V2929">
        <v>0</v>
      </c>
    </row>
    <row r="2930" spans="2:22" x14ac:dyDescent="0.25">
      <c r="B2930" s="6">
        <v>28</v>
      </c>
      <c r="E2930" s="5">
        <v>21</v>
      </c>
      <c r="I2930" s="7">
        <v>28</v>
      </c>
      <c r="U2930" s="26">
        <v>0</v>
      </c>
      <c r="V2930">
        <v>0</v>
      </c>
    </row>
    <row r="2931" spans="2:22" x14ac:dyDescent="0.25">
      <c r="B2931" s="6">
        <v>29</v>
      </c>
      <c r="E2931" s="5">
        <v>21</v>
      </c>
      <c r="I2931" s="7">
        <v>28</v>
      </c>
      <c r="U2931" s="26">
        <v>0</v>
      </c>
      <c r="V2931">
        <v>0</v>
      </c>
    </row>
    <row r="2932" spans="2:22" x14ac:dyDescent="0.25">
      <c r="B2932" s="6">
        <v>29</v>
      </c>
      <c r="E2932" s="5">
        <v>21</v>
      </c>
      <c r="I2932" s="7">
        <v>28</v>
      </c>
      <c r="U2932" s="26">
        <v>0</v>
      </c>
      <c r="V2932">
        <v>0</v>
      </c>
    </row>
    <row r="2933" spans="2:22" x14ac:dyDescent="0.25">
      <c r="B2933" s="6">
        <v>29</v>
      </c>
      <c r="E2933" s="5">
        <v>21</v>
      </c>
      <c r="I2933" s="7">
        <v>29</v>
      </c>
      <c r="U2933" s="26">
        <v>0</v>
      </c>
      <c r="V2933">
        <v>0</v>
      </c>
    </row>
    <row r="2934" spans="2:22" x14ac:dyDescent="0.25">
      <c r="B2934" s="6">
        <v>29</v>
      </c>
      <c r="E2934" s="5">
        <v>21</v>
      </c>
      <c r="I2934" s="7">
        <v>29</v>
      </c>
      <c r="U2934" s="26">
        <v>0</v>
      </c>
      <c r="V2934">
        <v>0</v>
      </c>
    </row>
    <row r="2935" spans="2:22" x14ac:dyDescent="0.25">
      <c r="B2935" s="6">
        <v>29</v>
      </c>
      <c r="E2935" s="5">
        <v>21</v>
      </c>
      <c r="I2935" s="7">
        <v>29</v>
      </c>
      <c r="U2935" s="26">
        <v>0</v>
      </c>
      <c r="V2935">
        <v>0</v>
      </c>
    </row>
    <row r="2936" spans="2:22" x14ac:dyDescent="0.25">
      <c r="B2936" s="6">
        <v>29</v>
      </c>
      <c r="E2936" s="5">
        <v>22</v>
      </c>
      <c r="I2936" s="7">
        <v>29</v>
      </c>
      <c r="U2936" s="26">
        <v>0</v>
      </c>
      <c r="V2936">
        <v>0</v>
      </c>
    </row>
    <row r="2937" spans="2:22" x14ac:dyDescent="0.25">
      <c r="B2937" s="6">
        <v>29</v>
      </c>
      <c r="E2937" s="5">
        <v>22</v>
      </c>
      <c r="I2937" s="7">
        <v>29</v>
      </c>
      <c r="U2937" s="26">
        <v>0</v>
      </c>
      <c r="V2937">
        <v>0</v>
      </c>
    </row>
    <row r="2938" spans="2:22" x14ac:dyDescent="0.25">
      <c r="B2938" s="6">
        <v>29</v>
      </c>
      <c r="E2938" s="5">
        <v>22</v>
      </c>
      <c r="I2938" s="7">
        <v>29</v>
      </c>
      <c r="U2938" s="26">
        <v>0</v>
      </c>
      <c r="V2938">
        <v>0</v>
      </c>
    </row>
    <row r="2939" spans="2:22" x14ac:dyDescent="0.25">
      <c r="B2939" s="6">
        <v>30</v>
      </c>
      <c r="E2939" s="5">
        <v>22</v>
      </c>
      <c r="I2939" s="7">
        <v>29</v>
      </c>
      <c r="U2939" s="26">
        <v>0</v>
      </c>
      <c r="V2939">
        <v>0</v>
      </c>
    </row>
    <row r="2940" spans="2:22" x14ac:dyDescent="0.25">
      <c r="B2940" s="6">
        <v>30</v>
      </c>
      <c r="E2940" s="5">
        <v>22</v>
      </c>
      <c r="I2940" s="7">
        <v>29</v>
      </c>
      <c r="U2940" s="26">
        <v>0</v>
      </c>
      <c r="V2940">
        <v>0</v>
      </c>
    </row>
    <row r="2941" spans="2:22" x14ac:dyDescent="0.25">
      <c r="B2941" s="6">
        <v>30</v>
      </c>
      <c r="E2941" s="5">
        <v>22</v>
      </c>
      <c r="I2941" s="7">
        <v>30</v>
      </c>
      <c r="U2941" s="26">
        <v>0</v>
      </c>
      <c r="V2941">
        <v>0</v>
      </c>
    </row>
    <row r="2942" spans="2:22" x14ac:dyDescent="0.25">
      <c r="B2942" s="6">
        <v>30</v>
      </c>
      <c r="E2942" s="5">
        <v>23</v>
      </c>
      <c r="I2942" s="7">
        <v>30</v>
      </c>
      <c r="U2942" s="26">
        <v>0</v>
      </c>
      <c r="V2942">
        <v>0</v>
      </c>
    </row>
    <row r="2943" spans="2:22" x14ac:dyDescent="0.25">
      <c r="B2943" s="6">
        <v>30</v>
      </c>
      <c r="E2943" s="5">
        <v>23</v>
      </c>
      <c r="I2943" s="7">
        <v>30</v>
      </c>
      <c r="U2943" s="26">
        <v>0</v>
      </c>
      <c r="V2943">
        <v>0</v>
      </c>
    </row>
    <row r="2944" spans="2:22" x14ac:dyDescent="0.25">
      <c r="B2944" s="6">
        <v>30</v>
      </c>
      <c r="E2944" s="5">
        <v>23</v>
      </c>
      <c r="I2944" s="7">
        <v>30</v>
      </c>
      <c r="U2944" s="26">
        <v>0</v>
      </c>
      <c r="V2944">
        <v>0</v>
      </c>
    </row>
    <row r="2945" spans="2:22" x14ac:dyDescent="0.25">
      <c r="B2945" s="6">
        <v>30</v>
      </c>
      <c r="E2945" s="5">
        <v>23</v>
      </c>
      <c r="I2945" s="7">
        <v>30</v>
      </c>
      <c r="U2945" s="26">
        <v>0</v>
      </c>
      <c r="V2945">
        <v>0</v>
      </c>
    </row>
    <row r="2946" spans="2:22" x14ac:dyDescent="0.25">
      <c r="B2946" s="6">
        <v>30</v>
      </c>
      <c r="E2946" s="5">
        <v>23</v>
      </c>
      <c r="I2946" s="7">
        <v>30</v>
      </c>
      <c r="U2946" s="26">
        <v>0</v>
      </c>
      <c r="V2946">
        <v>0</v>
      </c>
    </row>
    <row r="2947" spans="2:22" x14ac:dyDescent="0.25">
      <c r="B2947" s="6">
        <v>31</v>
      </c>
      <c r="E2947" s="5">
        <v>23</v>
      </c>
      <c r="I2947" s="7">
        <v>30</v>
      </c>
      <c r="U2947" s="26">
        <v>0</v>
      </c>
      <c r="V2947">
        <v>0</v>
      </c>
    </row>
    <row r="2948" spans="2:22" x14ac:dyDescent="0.25">
      <c r="B2948" s="6">
        <v>31</v>
      </c>
      <c r="E2948" s="5">
        <v>24</v>
      </c>
      <c r="I2948" s="7">
        <v>30</v>
      </c>
      <c r="U2948" s="26">
        <v>0</v>
      </c>
      <c r="V2948">
        <v>0</v>
      </c>
    </row>
    <row r="2949" spans="2:22" x14ac:dyDescent="0.25">
      <c r="B2949" s="6">
        <v>31</v>
      </c>
      <c r="E2949" s="5">
        <v>24</v>
      </c>
      <c r="I2949" s="7">
        <v>31</v>
      </c>
      <c r="U2949" s="26">
        <v>0</v>
      </c>
      <c r="V2949">
        <v>0</v>
      </c>
    </row>
    <row r="2950" spans="2:22" x14ac:dyDescent="0.25">
      <c r="B2950" s="6">
        <v>31</v>
      </c>
      <c r="E2950" s="5">
        <v>24</v>
      </c>
      <c r="I2950" s="7">
        <v>31</v>
      </c>
      <c r="U2950" s="26">
        <v>0</v>
      </c>
      <c r="V2950">
        <v>0</v>
      </c>
    </row>
    <row r="2951" spans="2:22" x14ac:dyDescent="0.25">
      <c r="B2951" s="6">
        <v>31</v>
      </c>
      <c r="E2951" s="5">
        <v>24</v>
      </c>
      <c r="I2951" s="7">
        <v>31</v>
      </c>
      <c r="U2951" s="26">
        <v>0</v>
      </c>
      <c r="V2951">
        <v>0</v>
      </c>
    </row>
    <row r="2952" spans="2:22" x14ac:dyDescent="0.25">
      <c r="B2952" s="6">
        <v>31</v>
      </c>
      <c r="E2952" s="5">
        <v>24</v>
      </c>
      <c r="I2952" s="7">
        <v>31</v>
      </c>
      <c r="U2952" s="26">
        <v>0</v>
      </c>
      <c r="V2952">
        <v>0</v>
      </c>
    </row>
    <row r="2953" spans="2:22" x14ac:dyDescent="0.25">
      <c r="B2953" s="6">
        <v>31</v>
      </c>
      <c r="E2953" s="5">
        <v>24</v>
      </c>
      <c r="I2953" s="7">
        <v>31</v>
      </c>
      <c r="U2953" s="26">
        <v>0</v>
      </c>
      <c r="V2953">
        <v>0</v>
      </c>
    </row>
    <row r="2954" spans="2:22" x14ac:dyDescent="0.25">
      <c r="B2954" s="6">
        <v>31</v>
      </c>
      <c r="E2954" s="5">
        <v>25</v>
      </c>
      <c r="I2954" s="7">
        <v>31</v>
      </c>
      <c r="U2954" s="26">
        <v>0</v>
      </c>
      <c r="V2954">
        <v>0</v>
      </c>
    </row>
    <row r="2955" spans="2:22" x14ac:dyDescent="0.25">
      <c r="B2955" s="6">
        <v>32</v>
      </c>
      <c r="E2955" s="5">
        <v>25</v>
      </c>
      <c r="I2955" s="7">
        <v>31</v>
      </c>
      <c r="U2955" s="26">
        <v>0</v>
      </c>
      <c r="V2955">
        <v>0</v>
      </c>
    </row>
    <row r="2956" spans="2:22" x14ac:dyDescent="0.25">
      <c r="B2956" s="6">
        <v>32</v>
      </c>
      <c r="E2956" s="5">
        <v>25</v>
      </c>
      <c r="I2956" s="7">
        <v>31</v>
      </c>
      <c r="U2956" s="26">
        <v>0</v>
      </c>
      <c r="V2956">
        <v>0</v>
      </c>
    </row>
    <row r="2957" spans="2:22" x14ac:dyDescent="0.25">
      <c r="B2957" s="6">
        <v>32</v>
      </c>
      <c r="E2957" s="5">
        <v>25</v>
      </c>
      <c r="I2957" s="7">
        <v>32</v>
      </c>
      <c r="U2957" s="26">
        <v>0</v>
      </c>
      <c r="V2957">
        <v>0</v>
      </c>
    </row>
    <row r="2958" spans="2:22" x14ac:dyDescent="0.25">
      <c r="B2958" s="6">
        <v>32</v>
      </c>
      <c r="E2958" s="5">
        <v>25</v>
      </c>
      <c r="I2958" s="7">
        <v>32</v>
      </c>
      <c r="U2958" s="26">
        <v>0</v>
      </c>
      <c r="V2958">
        <v>0</v>
      </c>
    </row>
    <row r="2959" spans="2:22" x14ac:dyDescent="0.25">
      <c r="B2959" s="6">
        <v>32</v>
      </c>
      <c r="E2959" s="5">
        <v>25</v>
      </c>
      <c r="I2959" s="7">
        <v>32</v>
      </c>
      <c r="U2959" s="26">
        <v>0</v>
      </c>
      <c r="V2959">
        <v>0</v>
      </c>
    </row>
    <row r="2960" spans="2:22" x14ac:dyDescent="0.25">
      <c r="B2960" s="6">
        <v>32</v>
      </c>
      <c r="E2960" s="5">
        <v>26</v>
      </c>
      <c r="I2960" s="7">
        <v>32</v>
      </c>
      <c r="U2960" s="26">
        <v>0</v>
      </c>
      <c r="V2960">
        <v>0</v>
      </c>
    </row>
    <row r="2961" spans="2:22" x14ac:dyDescent="0.25">
      <c r="B2961" s="6">
        <v>32</v>
      </c>
      <c r="E2961" s="5">
        <v>26</v>
      </c>
      <c r="I2961" s="7">
        <v>32</v>
      </c>
      <c r="U2961" s="26">
        <v>0</v>
      </c>
      <c r="V2961">
        <v>0</v>
      </c>
    </row>
    <row r="2962" spans="2:22" x14ac:dyDescent="0.25">
      <c r="B2962" s="6">
        <v>32</v>
      </c>
      <c r="E2962" s="5">
        <v>26</v>
      </c>
      <c r="I2962" s="7">
        <v>32</v>
      </c>
      <c r="U2962" s="26">
        <v>0</v>
      </c>
      <c r="V2962">
        <v>0</v>
      </c>
    </row>
    <row r="2963" spans="2:22" x14ac:dyDescent="0.25">
      <c r="B2963" s="6">
        <v>32</v>
      </c>
      <c r="E2963" s="5">
        <v>26</v>
      </c>
      <c r="I2963" s="7">
        <v>32</v>
      </c>
      <c r="U2963" s="26">
        <v>0</v>
      </c>
      <c r="V2963">
        <v>0</v>
      </c>
    </row>
    <row r="2964" spans="2:22" x14ac:dyDescent="0.25">
      <c r="B2964" s="6">
        <v>33</v>
      </c>
      <c r="E2964" s="5">
        <v>26</v>
      </c>
      <c r="I2964" s="7">
        <v>32</v>
      </c>
      <c r="U2964" s="26">
        <v>0</v>
      </c>
      <c r="V2964">
        <v>0</v>
      </c>
    </row>
    <row r="2965" spans="2:22" x14ac:dyDescent="0.25">
      <c r="B2965" s="6">
        <v>33</v>
      </c>
      <c r="E2965" s="5">
        <v>26</v>
      </c>
      <c r="I2965" s="7">
        <v>32</v>
      </c>
      <c r="U2965" s="26">
        <v>0</v>
      </c>
      <c r="V2965">
        <v>0</v>
      </c>
    </row>
    <row r="2966" spans="2:22" x14ac:dyDescent="0.25">
      <c r="B2966" s="6">
        <v>33</v>
      </c>
      <c r="E2966" s="5">
        <v>27</v>
      </c>
      <c r="I2966" s="7">
        <v>33</v>
      </c>
      <c r="U2966" s="26">
        <v>0</v>
      </c>
      <c r="V2966">
        <v>0</v>
      </c>
    </row>
    <row r="2967" spans="2:22" x14ac:dyDescent="0.25">
      <c r="B2967" s="6">
        <v>33</v>
      </c>
      <c r="E2967" s="5">
        <v>27</v>
      </c>
      <c r="I2967" s="7">
        <v>33</v>
      </c>
      <c r="U2967" s="26">
        <v>0</v>
      </c>
      <c r="V2967">
        <v>0</v>
      </c>
    </row>
    <row r="2968" spans="2:22" x14ac:dyDescent="0.25">
      <c r="B2968" s="6">
        <v>33</v>
      </c>
      <c r="E2968" s="5">
        <v>27</v>
      </c>
      <c r="I2968" s="7">
        <v>33</v>
      </c>
      <c r="U2968" s="26">
        <v>0</v>
      </c>
      <c r="V2968">
        <v>0</v>
      </c>
    </row>
    <row r="2969" spans="2:22" x14ac:dyDescent="0.25">
      <c r="B2969" s="6">
        <v>33</v>
      </c>
      <c r="E2969" s="5">
        <v>27</v>
      </c>
      <c r="I2969" s="7">
        <v>33</v>
      </c>
      <c r="U2969" s="26">
        <v>0</v>
      </c>
      <c r="V2969">
        <v>0</v>
      </c>
    </row>
    <row r="2970" spans="2:22" x14ac:dyDescent="0.25">
      <c r="B2970" s="6">
        <v>33</v>
      </c>
      <c r="E2970" s="5">
        <v>27</v>
      </c>
      <c r="I2970" s="7">
        <v>33</v>
      </c>
      <c r="U2970" s="26">
        <v>0</v>
      </c>
      <c r="V2970">
        <v>0</v>
      </c>
    </row>
    <row r="2971" spans="2:22" x14ac:dyDescent="0.25">
      <c r="B2971" s="6">
        <v>33</v>
      </c>
      <c r="E2971" s="5">
        <v>27</v>
      </c>
      <c r="I2971" s="7">
        <v>33</v>
      </c>
      <c r="U2971" s="26">
        <v>0</v>
      </c>
      <c r="V2971">
        <v>0</v>
      </c>
    </row>
    <row r="2972" spans="2:22" x14ac:dyDescent="0.25">
      <c r="B2972" s="6">
        <v>33</v>
      </c>
      <c r="E2972" s="5">
        <v>28</v>
      </c>
      <c r="I2972" s="7">
        <v>33</v>
      </c>
      <c r="U2972" s="26">
        <v>0</v>
      </c>
      <c r="V2972">
        <v>0</v>
      </c>
    </row>
    <row r="2973" spans="2:22" x14ac:dyDescent="0.25">
      <c r="B2973" s="6">
        <v>34</v>
      </c>
      <c r="E2973" s="5">
        <v>28</v>
      </c>
      <c r="I2973" s="7">
        <v>33</v>
      </c>
      <c r="U2973" s="26">
        <v>0</v>
      </c>
      <c r="V2973">
        <v>0</v>
      </c>
    </row>
    <row r="2974" spans="2:22" x14ac:dyDescent="0.25">
      <c r="B2974" s="6">
        <v>34</v>
      </c>
      <c r="E2974" s="5">
        <v>28</v>
      </c>
      <c r="I2974" s="7">
        <v>33</v>
      </c>
      <c r="U2974" s="26">
        <v>0</v>
      </c>
      <c r="V2974">
        <v>0</v>
      </c>
    </row>
    <row r="2975" spans="2:22" x14ac:dyDescent="0.25">
      <c r="B2975" s="6">
        <v>34</v>
      </c>
      <c r="E2975" s="5">
        <v>28</v>
      </c>
      <c r="I2975" s="7">
        <v>34</v>
      </c>
      <c r="U2975" s="26">
        <v>0</v>
      </c>
      <c r="V2975">
        <v>0</v>
      </c>
    </row>
    <row r="2976" spans="2:22" x14ac:dyDescent="0.25">
      <c r="B2976" s="6">
        <v>34</v>
      </c>
      <c r="E2976" s="5">
        <v>28</v>
      </c>
      <c r="I2976" s="7">
        <v>34</v>
      </c>
      <c r="U2976" s="26">
        <v>0</v>
      </c>
      <c r="V2976">
        <v>0</v>
      </c>
    </row>
    <row r="2977" spans="2:22" x14ac:dyDescent="0.25">
      <c r="B2977" s="6">
        <v>34</v>
      </c>
      <c r="E2977" s="5">
        <v>28</v>
      </c>
      <c r="I2977" s="7">
        <v>34</v>
      </c>
      <c r="U2977" s="26">
        <v>0</v>
      </c>
      <c r="V2977">
        <v>0</v>
      </c>
    </row>
    <row r="2978" spans="2:22" x14ac:dyDescent="0.25">
      <c r="B2978" s="6">
        <v>34</v>
      </c>
      <c r="E2978" s="5">
        <v>28</v>
      </c>
      <c r="I2978" s="7">
        <v>34</v>
      </c>
      <c r="U2978" s="26">
        <v>0</v>
      </c>
      <c r="V2978">
        <v>0</v>
      </c>
    </row>
    <row r="2979" spans="2:22" x14ac:dyDescent="0.25">
      <c r="B2979" s="6">
        <v>34</v>
      </c>
      <c r="E2979" s="5">
        <v>29</v>
      </c>
      <c r="I2979" s="7">
        <v>34</v>
      </c>
      <c r="U2979" s="26">
        <v>0</v>
      </c>
      <c r="V2979">
        <v>0</v>
      </c>
    </row>
    <row r="2980" spans="2:22" x14ac:dyDescent="0.25">
      <c r="B2980" s="6">
        <v>34</v>
      </c>
      <c r="E2980" s="5">
        <v>29</v>
      </c>
      <c r="I2980" s="7">
        <v>34</v>
      </c>
      <c r="U2980" s="26">
        <v>0</v>
      </c>
      <c r="V2980">
        <v>0</v>
      </c>
    </row>
    <row r="2981" spans="2:22" x14ac:dyDescent="0.25">
      <c r="B2981" s="6">
        <v>34</v>
      </c>
      <c r="E2981" s="5">
        <v>29</v>
      </c>
      <c r="I2981" s="7">
        <v>34</v>
      </c>
      <c r="U2981" s="26">
        <v>0</v>
      </c>
      <c r="V2981">
        <v>0</v>
      </c>
    </row>
    <row r="2982" spans="2:22" x14ac:dyDescent="0.25">
      <c r="B2982" s="6">
        <v>35</v>
      </c>
      <c r="E2982" s="5">
        <v>29</v>
      </c>
      <c r="I2982" s="7">
        <v>34</v>
      </c>
      <c r="U2982" s="26">
        <v>0</v>
      </c>
      <c r="V2982">
        <v>0</v>
      </c>
    </row>
    <row r="2983" spans="2:22" x14ac:dyDescent="0.25">
      <c r="B2983" s="6">
        <v>35</v>
      </c>
      <c r="E2983" s="5">
        <v>29</v>
      </c>
      <c r="I2983" s="7">
        <v>34</v>
      </c>
      <c r="U2983" s="26">
        <v>0</v>
      </c>
      <c r="V2983">
        <v>0</v>
      </c>
    </row>
    <row r="2984" spans="2:22" x14ac:dyDescent="0.25">
      <c r="B2984" s="6">
        <v>35</v>
      </c>
      <c r="E2984" s="5">
        <v>29</v>
      </c>
      <c r="I2984" s="7">
        <v>35</v>
      </c>
      <c r="U2984" s="26">
        <v>0</v>
      </c>
      <c r="V2984">
        <v>0</v>
      </c>
    </row>
    <row r="2985" spans="2:22" x14ac:dyDescent="0.25">
      <c r="B2985" s="6">
        <v>35</v>
      </c>
      <c r="E2985" s="5">
        <v>29</v>
      </c>
      <c r="I2985" s="7">
        <v>35</v>
      </c>
      <c r="U2985" s="26">
        <v>0</v>
      </c>
      <c r="V2985">
        <v>0</v>
      </c>
    </row>
    <row r="2986" spans="2:22" x14ac:dyDescent="0.25">
      <c r="B2986" s="6">
        <v>35</v>
      </c>
      <c r="E2986" s="5">
        <v>30</v>
      </c>
      <c r="I2986" s="7">
        <v>35</v>
      </c>
      <c r="U2986" s="26">
        <v>0</v>
      </c>
      <c r="V2986">
        <v>0</v>
      </c>
    </row>
    <row r="2987" spans="2:22" x14ac:dyDescent="0.25">
      <c r="B2987" s="6">
        <v>35</v>
      </c>
      <c r="E2987" s="5">
        <v>30</v>
      </c>
      <c r="I2987" s="7">
        <v>35</v>
      </c>
      <c r="U2987" s="26">
        <v>0</v>
      </c>
      <c r="V2987">
        <v>0</v>
      </c>
    </row>
    <row r="2988" spans="2:22" x14ac:dyDescent="0.25">
      <c r="B2988" s="6">
        <v>35</v>
      </c>
      <c r="E2988" s="5">
        <v>30</v>
      </c>
      <c r="I2988" s="7">
        <v>35</v>
      </c>
      <c r="U2988" s="26">
        <v>0</v>
      </c>
      <c r="V2988">
        <v>0</v>
      </c>
    </row>
    <row r="2989" spans="2:22" x14ac:dyDescent="0.25">
      <c r="B2989" s="6">
        <v>35</v>
      </c>
      <c r="E2989" s="5">
        <v>30</v>
      </c>
      <c r="I2989" s="7">
        <v>35</v>
      </c>
      <c r="U2989" s="26">
        <v>0</v>
      </c>
      <c r="V2989">
        <v>0</v>
      </c>
    </row>
    <row r="2990" spans="2:22" x14ac:dyDescent="0.25">
      <c r="B2990" s="6">
        <v>35</v>
      </c>
      <c r="E2990" s="5">
        <v>30</v>
      </c>
      <c r="I2990" s="7">
        <v>35</v>
      </c>
      <c r="U2990" s="26">
        <v>0</v>
      </c>
      <c r="V2990">
        <v>0</v>
      </c>
    </row>
    <row r="2991" spans="2:22" x14ac:dyDescent="0.25">
      <c r="B2991" s="6">
        <v>36</v>
      </c>
      <c r="E2991" s="5">
        <v>30</v>
      </c>
      <c r="I2991" s="7">
        <v>35</v>
      </c>
      <c r="U2991" s="26">
        <v>0</v>
      </c>
      <c r="V2991">
        <v>0</v>
      </c>
    </row>
    <row r="2992" spans="2:22" x14ac:dyDescent="0.25">
      <c r="B2992" s="6">
        <v>36</v>
      </c>
      <c r="E2992" s="5">
        <v>30</v>
      </c>
      <c r="I2992" s="7">
        <v>35</v>
      </c>
      <c r="U2992" s="26">
        <v>0</v>
      </c>
      <c r="V2992">
        <v>0</v>
      </c>
    </row>
    <row r="2993" spans="2:22" x14ac:dyDescent="0.25">
      <c r="B2993" s="6">
        <v>36</v>
      </c>
      <c r="E2993" s="5">
        <v>31</v>
      </c>
      <c r="I2993" s="7">
        <v>36</v>
      </c>
      <c r="U2993" s="26">
        <v>0</v>
      </c>
      <c r="V2993">
        <v>0</v>
      </c>
    </row>
    <row r="2994" spans="2:22" x14ac:dyDescent="0.25">
      <c r="B2994" s="6">
        <v>36</v>
      </c>
      <c r="E2994" s="5">
        <v>31</v>
      </c>
      <c r="I2994" s="7">
        <v>36</v>
      </c>
      <c r="U2994" s="26">
        <v>0</v>
      </c>
      <c r="V2994">
        <v>0</v>
      </c>
    </row>
    <row r="2995" spans="2:22" x14ac:dyDescent="0.25">
      <c r="B2995" s="6">
        <v>36</v>
      </c>
      <c r="E2995" s="5">
        <v>31</v>
      </c>
      <c r="I2995" s="7">
        <v>36</v>
      </c>
      <c r="U2995" s="26">
        <v>0</v>
      </c>
      <c r="V2995">
        <v>0</v>
      </c>
    </row>
    <row r="2996" spans="2:22" x14ac:dyDescent="0.25">
      <c r="B2996" s="6">
        <v>36</v>
      </c>
      <c r="E2996" s="5">
        <v>31</v>
      </c>
      <c r="I2996" s="7">
        <v>36</v>
      </c>
      <c r="U2996" s="26">
        <v>0</v>
      </c>
      <c r="V2996">
        <v>0</v>
      </c>
    </row>
    <row r="2997" spans="2:22" x14ac:dyDescent="0.25">
      <c r="B2997" s="6">
        <v>36</v>
      </c>
      <c r="E2997" s="5">
        <v>31</v>
      </c>
      <c r="I2997" s="7">
        <v>36</v>
      </c>
      <c r="U2997" s="26">
        <v>0</v>
      </c>
      <c r="V2997">
        <v>0</v>
      </c>
    </row>
    <row r="2998" spans="2:22" x14ac:dyDescent="0.25">
      <c r="B2998" s="6">
        <v>36</v>
      </c>
      <c r="E2998" s="5">
        <v>31</v>
      </c>
      <c r="I2998" s="7">
        <v>36</v>
      </c>
      <c r="U2998" s="26">
        <v>0</v>
      </c>
      <c r="V2998">
        <v>0</v>
      </c>
    </row>
    <row r="2999" spans="2:22" x14ac:dyDescent="0.25">
      <c r="B2999" s="6">
        <v>36</v>
      </c>
      <c r="E2999" s="5">
        <v>31</v>
      </c>
      <c r="I2999" s="7">
        <v>36</v>
      </c>
      <c r="U2999" s="26">
        <v>0</v>
      </c>
      <c r="V2999">
        <v>0</v>
      </c>
    </row>
    <row r="3000" spans="2:22" x14ac:dyDescent="0.25">
      <c r="B3000" s="6">
        <v>36</v>
      </c>
      <c r="E3000" s="5">
        <v>32</v>
      </c>
      <c r="I3000" s="7">
        <v>36</v>
      </c>
      <c r="U3000" s="26">
        <v>0</v>
      </c>
      <c r="V3000">
        <v>0</v>
      </c>
    </row>
    <row r="3001" spans="2:22" x14ac:dyDescent="0.25">
      <c r="B3001" s="6">
        <v>37</v>
      </c>
      <c r="E3001" s="5">
        <v>32</v>
      </c>
      <c r="I3001" s="7">
        <v>36</v>
      </c>
      <c r="U3001" s="26">
        <v>0</v>
      </c>
      <c r="V3001">
        <v>0</v>
      </c>
    </row>
    <row r="3002" spans="2:22" x14ac:dyDescent="0.25">
      <c r="B3002" s="6">
        <v>37</v>
      </c>
      <c r="E3002" s="5">
        <v>32</v>
      </c>
      <c r="I3002" s="7">
        <v>36</v>
      </c>
      <c r="U3002" s="26">
        <v>0</v>
      </c>
      <c r="V3002">
        <v>0</v>
      </c>
    </row>
    <row r="3003" spans="2:22" x14ac:dyDescent="0.25">
      <c r="B3003" s="6">
        <v>37</v>
      </c>
      <c r="E3003" s="5">
        <v>32</v>
      </c>
      <c r="I3003" s="7">
        <v>37</v>
      </c>
      <c r="U3003" s="26">
        <v>0</v>
      </c>
      <c r="V3003">
        <v>0</v>
      </c>
    </row>
    <row r="3004" spans="2:22" x14ac:dyDescent="0.25">
      <c r="B3004" s="6">
        <v>37</v>
      </c>
      <c r="E3004" s="5">
        <v>32</v>
      </c>
      <c r="I3004" s="7">
        <v>37</v>
      </c>
      <c r="U3004" s="26">
        <v>0</v>
      </c>
      <c r="V3004">
        <v>0</v>
      </c>
    </row>
    <row r="3005" spans="2:22" x14ac:dyDescent="0.25">
      <c r="B3005" s="6">
        <v>37</v>
      </c>
      <c r="E3005" s="5">
        <v>32</v>
      </c>
      <c r="I3005" s="7">
        <v>37</v>
      </c>
      <c r="U3005" s="26">
        <v>0</v>
      </c>
      <c r="V3005">
        <v>0</v>
      </c>
    </row>
    <row r="3006" spans="2:22" x14ac:dyDescent="0.25">
      <c r="B3006" s="6">
        <v>37</v>
      </c>
      <c r="E3006" s="5">
        <v>32</v>
      </c>
      <c r="I3006" s="7">
        <v>37</v>
      </c>
      <c r="U3006" s="26">
        <v>0</v>
      </c>
      <c r="V3006">
        <v>0</v>
      </c>
    </row>
    <row r="3007" spans="2:22" x14ac:dyDescent="0.25">
      <c r="B3007" s="6">
        <v>37</v>
      </c>
      <c r="E3007" s="5">
        <v>33</v>
      </c>
      <c r="I3007" s="7">
        <v>37</v>
      </c>
      <c r="U3007" s="26">
        <v>0</v>
      </c>
      <c r="V3007">
        <v>0</v>
      </c>
    </row>
    <row r="3008" spans="2:22" x14ac:dyDescent="0.25">
      <c r="B3008" s="6">
        <v>37</v>
      </c>
      <c r="E3008" s="5">
        <v>33</v>
      </c>
      <c r="I3008" s="7">
        <v>37</v>
      </c>
      <c r="U3008" s="26">
        <v>0</v>
      </c>
      <c r="V3008">
        <v>0</v>
      </c>
    </row>
    <row r="3009" spans="2:22" x14ac:dyDescent="0.25">
      <c r="B3009" s="6">
        <v>37</v>
      </c>
      <c r="E3009" s="5">
        <v>33</v>
      </c>
      <c r="I3009" s="7">
        <v>37</v>
      </c>
      <c r="U3009" s="26">
        <v>0</v>
      </c>
      <c r="V3009">
        <v>0</v>
      </c>
    </row>
    <row r="3010" spans="2:22" x14ac:dyDescent="0.25">
      <c r="B3010" s="6">
        <v>37</v>
      </c>
      <c r="E3010" s="5">
        <v>33</v>
      </c>
      <c r="I3010" s="7">
        <v>37</v>
      </c>
      <c r="U3010" s="26">
        <v>0</v>
      </c>
      <c r="V3010">
        <v>0</v>
      </c>
    </row>
    <row r="3011" spans="2:22" x14ac:dyDescent="0.25">
      <c r="B3011" s="6">
        <v>38</v>
      </c>
      <c r="E3011" s="5">
        <v>33</v>
      </c>
      <c r="I3011" s="7">
        <v>37</v>
      </c>
      <c r="U3011" s="26">
        <v>0</v>
      </c>
      <c r="V3011">
        <v>0</v>
      </c>
    </row>
    <row r="3012" spans="2:22" x14ac:dyDescent="0.25">
      <c r="B3012" s="6">
        <v>38</v>
      </c>
      <c r="E3012" s="5">
        <v>33</v>
      </c>
      <c r="I3012" s="7">
        <v>37</v>
      </c>
      <c r="U3012" s="26">
        <v>0</v>
      </c>
      <c r="V3012">
        <v>0</v>
      </c>
    </row>
    <row r="3013" spans="2:22" x14ac:dyDescent="0.25">
      <c r="B3013" s="6">
        <v>38</v>
      </c>
      <c r="E3013" s="5">
        <v>33</v>
      </c>
      <c r="I3013" s="7">
        <v>38</v>
      </c>
      <c r="U3013" s="26">
        <v>0</v>
      </c>
      <c r="V3013">
        <v>0</v>
      </c>
    </row>
    <row r="3014" spans="2:22" x14ac:dyDescent="0.25">
      <c r="B3014" s="6">
        <v>38</v>
      </c>
      <c r="E3014" s="5">
        <v>34</v>
      </c>
      <c r="I3014" s="7">
        <v>38</v>
      </c>
      <c r="U3014" s="26">
        <v>0</v>
      </c>
      <c r="V3014">
        <v>0</v>
      </c>
    </row>
    <row r="3015" spans="2:22" x14ac:dyDescent="0.25">
      <c r="B3015" s="6">
        <v>38</v>
      </c>
      <c r="E3015" s="5">
        <v>34</v>
      </c>
      <c r="I3015" s="7">
        <v>38</v>
      </c>
      <c r="U3015" s="26">
        <v>0</v>
      </c>
      <c r="V3015">
        <v>0</v>
      </c>
    </row>
    <row r="3016" spans="2:22" x14ac:dyDescent="0.25">
      <c r="B3016" s="6">
        <v>38</v>
      </c>
      <c r="E3016" s="5">
        <v>34</v>
      </c>
      <c r="I3016" s="7">
        <v>38</v>
      </c>
      <c r="U3016" s="26">
        <v>0</v>
      </c>
      <c r="V3016">
        <v>0</v>
      </c>
    </row>
    <row r="3017" spans="2:22" x14ac:dyDescent="0.25">
      <c r="B3017" s="6">
        <v>38</v>
      </c>
      <c r="E3017" s="5">
        <v>34</v>
      </c>
      <c r="I3017" s="7">
        <v>38</v>
      </c>
      <c r="U3017" s="26">
        <v>0</v>
      </c>
      <c r="V3017">
        <v>0</v>
      </c>
    </row>
    <row r="3018" spans="2:22" x14ac:dyDescent="0.25">
      <c r="B3018" s="6">
        <v>38</v>
      </c>
      <c r="E3018" s="5">
        <v>34</v>
      </c>
      <c r="I3018" s="7">
        <v>38</v>
      </c>
      <c r="U3018" s="26">
        <v>0</v>
      </c>
      <c r="V3018">
        <v>0</v>
      </c>
    </row>
    <row r="3019" spans="2:22" x14ac:dyDescent="0.25">
      <c r="B3019" s="6">
        <v>38</v>
      </c>
      <c r="E3019" s="5">
        <v>34</v>
      </c>
      <c r="I3019" s="7">
        <v>38</v>
      </c>
      <c r="U3019" s="26">
        <v>0</v>
      </c>
      <c r="V3019">
        <v>0</v>
      </c>
    </row>
    <row r="3020" spans="2:22" x14ac:dyDescent="0.25">
      <c r="B3020" s="6">
        <v>38</v>
      </c>
      <c r="E3020" s="5">
        <v>34</v>
      </c>
      <c r="I3020" s="7">
        <v>38</v>
      </c>
      <c r="U3020" s="26">
        <v>0</v>
      </c>
      <c r="V3020">
        <v>0</v>
      </c>
    </row>
    <row r="3021" spans="2:22" x14ac:dyDescent="0.25">
      <c r="B3021" s="6">
        <v>39</v>
      </c>
      <c r="E3021" s="5">
        <v>35</v>
      </c>
      <c r="I3021" s="7">
        <v>38</v>
      </c>
      <c r="U3021" s="26">
        <v>0</v>
      </c>
      <c r="V3021">
        <v>0</v>
      </c>
    </row>
    <row r="3022" spans="2:22" x14ac:dyDescent="0.25">
      <c r="B3022" s="6">
        <v>39</v>
      </c>
      <c r="E3022" s="5">
        <v>35</v>
      </c>
      <c r="I3022" s="7">
        <v>38</v>
      </c>
      <c r="U3022" s="26">
        <v>0</v>
      </c>
      <c r="V3022">
        <v>0</v>
      </c>
    </row>
    <row r="3023" spans="2:22" x14ac:dyDescent="0.25">
      <c r="B3023" s="6">
        <v>39</v>
      </c>
      <c r="E3023" s="5">
        <v>35</v>
      </c>
      <c r="I3023" s="7">
        <v>39</v>
      </c>
      <c r="U3023" s="26">
        <v>0</v>
      </c>
      <c r="V3023">
        <v>0</v>
      </c>
    </row>
    <row r="3024" spans="2:22" x14ac:dyDescent="0.25">
      <c r="B3024" s="6">
        <v>39</v>
      </c>
      <c r="E3024" s="5">
        <v>35</v>
      </c>
      <c r="I3024" s="7">
        <v>39</v>
      </c>
      <c r="U3024" s="26">
        <v>0</v>
      </c>
      <c r="V3024">
        <v>0</v>
      </c>
    </row>
    <row r="3025" spans="2:22" x14ac:dyDescent="0.25">
      <c r="B3025" s="6">
        <v>39</v>
      </c>
      <c r="E3025" s="5">
        <v>35</v>
      </c>
      <c r="I3025" s="7">
        <v>39</v>
      </c>
      <c r="U3025" s="26">
        <v>0</v>
      </c>
      <c r="V3025">
        <v>0</v>
      </c>
    </row>
    <row r="3026" spans="2:22" x14ac:dyDescent="0.25">
      <c r="B3026" s="6">
        <v>39</v>
      </c>
      <c r="E3026" s="5">
        <v>35</v>
      </c>
      <c r="I3026" s="7">
        <v>39</v>
      </c>
      <c r="U3026" s="26">
        <v>0</v>
      </c>
      <c r="V3026">
        <v>0</v>
      </c>
    </row>
    <row r="3027" spans="2:22" x14ac:dyDescent="0.25">
      <c r="B3027" s="6">
        <v>39</v>
      </c>
      <c r="E3027" s="5">
        <v>35</v>
      </c>
      <c r="I3027" s="7">
        <v>39</v>
      </c>
      <c r="U3027" s="26">
        <v>0</v>
      </c>
      <c r="V3027">
        <v>0</v>
      </c>
    </row>
    <row r="3028" spans="2:22" x14ac:dyDescent="0.25">
      <c r="B3028" s="6">
        <v>39</v>
      </c>
      <c r="E3028" s="5">
        <v>36</v>
      </c>
      <c r="I3028" s="7">
        <v>39</v>
      </c>
      <c r="U3028" s="26">
        <v>0</v>
      </c>
      <c r="V3028">
        <v>0</v>
      </c>
    </row>
    <row r="3029" spans="2:22" x14ac:dyDescent="0.25">
      <c r="B3029" s="6">
        <v>39</v>
      </c>
      <c r="E3029" s="5">
        <v>36</v>
      </c>
      <c r="I3029" s="7">
        <v>39</v>
      </c>
      <c r="U3029" s="26">
        <v>0</v>
      </c>
      <c r="V3029">
        <v>0</v>
      </c>
    </row>
    <row r="3030" spans="2:22" x14ac:dyDescent="0.25">
      <c r="B3030" s="6">
        <v>39</v>
      </c>
      <c r="E3030" s="5">
        <v>36</v>
      </c>
      <c r="I3030" s="7">
        <v>39</v>
      </c>
      <c r="U3030" s="26">
        <v>0</v>
      </c>
      <c r="V3030">
        <v>0</v>
      </c>
    </row>
    <row r="3031" spans="2:22" x14ac:dyDescent="0.25">
      <c r="B3031" s="6">
        <v>39</v>
      </c>
      <c r="E3031" s="5">
        <v>36</v>
      </c>
      <c r="I3031" s="7">
        <v>39</v>
      </c>
      <c r="U3031" s="26">
        <v>0</v>
      </c>
      <c r="V3031">
        <v>0</v>
      </c>
    </row>
    <row r="3032" spans="2:22" x14ac:dyDescent="0.25">
      <c r="B3032" s="6">
        <v>40</v>
      </c>
      <c r="E3032" s="5">
        <v>36</v>
      </c>
      <c r="I3032" s="7">
        <v>39</v>
      </c>
      <c r="U3032" s="26">
        <v>0</v>
      </c>
      <c r="V3032">
        <v>0</v>
      </c>
    </row>
    <row r="3033" spans="2:22" x14ac:dyDescent="0.25">
      <c r="B3033" s="6">
        <v>40</v>
      </c>
      <c r="E3033" s="5">
        <v>36</v>
      </c>
      <c r="I3033" s="7">
        <v>39</v>
      </c>
      <c r="U3033" s="26">
        <v>0</v>
      </c>
      <c r="V3033">
        <v>0</v>
      </c>
    </row>
    <row r="3034" spans="2:22" x14ac:dyDescent="0.25">
      <c r="B3034" s="6">
        <v>40</v>
      </c>
      <c r="E3034" s="5">
        <v>36</v>
      </c>
      <c r="I3034" s="7">
        <v>40</v>
      </c>
      <c r="U3034" s="26">
        <v>0</v>
      </c>
      <c r="V3034">
        <v>0</v>
      </c>
    </row>
    <row r="3035" spans="2:22" x14ac:dyDescent="0.25">
      <c r="B3035" s="6">
        <v>40</v>
      </c>
      <c r="E3035" s="5">
        <v>37</v>
      </c>
      <c r="I3035" s="7">
        <v>40</v>
      </c>
      <c r="U3035" s="26">
        <v>0</v>
      </c>
      <c r="V3035">
        <v>0</v>
      </c>
    </row>
    <row r="3036" spans="2:22" x14ac:dyDescent="0.25">
      <c r="B3036" s="6">
        <v>40</v>
      </c>
      <c r="E3036" s="5">
        <v>37</v>
      </c>
      <c r="I3036" s="7">
        <v>40</v>
      </c>
      <c r="U3036" s="26">
        <v>0</v>
      </c>
      <c r="V3036">
        <v>0</v>
      </c>
    </row>
    <row r="3037" spans="2:22" x14ac:dyDescent="0.25">
      <c r="B3037" s="6">
        <v>40</v>
      </c>
      <c r="E3037" s="5">
        <v>37</v>
      </c>
      <c r="I3037" s="7">
        <v>40</v>
      </c>
      <c r="U3037" s="26">
        <v>0</v>
      </c>
      <c r="V3037">
        <v>0</v>
      </c>
    </row>
    <row r="3038" spans="2:22" x14ac:dyDescent="0.25">
      <c r="B3038" s="6">
        <v>40</v>
      </c>
      <c r="E3038" s="5">
        <v>37</v>
      </c>
      <c r="I3038" s="7">
        <v>40</v>
      </c>
      <c r="U3038" s="26">
        <v>0</v>
      </c>
      <c r="V3038">
        <v>0</v>
      </c>
    </row>
    <row r="3039" spans="2:22" x14ac:dyDescent="0.25">
      <c r="B3039" s="6">
        <v>40</v>
      </c>
      <c r="E3039" s="5">
        <v>37</v>
      </c>
      <c r="I3039" s="7">
        <v>40</v>
      </c>
      <c r="U3039" s="26">
        <v>0</v>
      </c>
      <c r="V3039">
        <v>0</v>
      </c>
    </row>
    <row r="3040" spans="2:22" x14ac:dyDescent="0.25">
      <c r="B3040" s="6">
        <v>40</v>
      </c>
      <c r="E3040" s="5">
        <v>37</v>
      </c>
      <c r="I3040" s="7">
        <v>40</v>
      </c>
      <c r="U3040" s="26">
        <v>0</v>
      </c>
      <c r="V3040">
        <v>0</v>
      </c>
    </row>
    <row r="3041" spans="2:22" x14ac:dyDescent="0.25">
      <c r="B3041" s="6">
        <v>40</v>
      </c>
      <c r="E3041" s="5">
        <v>37</v>
      </c>
      <c r="I3041" s="7">
        <v>40</v>
      </c>
      <c r="U3041" s="26">
        <v>0</v>
      </c>
      <c r="V3041">
        <v>0</v>
      </c>
    </row>
    <row r="3042" spans="2:22" x14ac:dyDescent="0.25">
      <c r="B3042" s="6">
        <v>40</v>
      </c>
      <c r="E3042" s="5">
        <v>38</v>
      </c>
      <c r="I3042" s="7">
        <v>40</v>
      </c>
      <c r="U3042" s="26">
        <v>0</v>
      </c>
      <c r="V3042">
        <v>0</v>
      </c>
    </row>
    <row r="3043" spans="2:22" x14ac:dyDescent="0.25">
      <c r="B3043" s="6">
        <v>41</v>
      </c>
      <c r="E3043" s="5">
        <v>38</v>
      </c>
      <c r="I3043" s="7">
        <v>40</v>
      </c>
      <c r="U3043" s="26">
        <v>0</v>
      </c>
      <c r="V3043">
        <v>0</v>
      </c>
    </row>
    <row r="3044" spans="2:22" x14ac:dyDescent="0.25">
      <c r="B3044" s="6">
        <v>41</v>
      </c>
      <c r="E3044" s="5">
        <v>38</v>
      </c>
      <c r="I3044" s="7">
        <v>40</v>
      </c>
      <c r="U3044" s="26">
        <v>0</v>
      </c>
      <c r="V3044">
        <v>0</v>
      </c>
    </row>
    <row r="3045" spans="2:22" x14ac:dyDescent="0.25">
      <c r="B3045" s="6">
        <v>41</v>
      </c>
      <c r="E3045" s="5">
        <v>38</v>
      </c>
      <c r="I3045" s="7">
        <v>41</v>
      </c>
      <c r="U3045" s="26">
        <v>0</v>
      </c>
      <c r="V3045">
        <v>0</v>
      </c>
    </row>
    <row r="3046" spans="2:22" x14ac:dyDescent="0.25">
      <c r="B3046" s="6">
        <v>41</v>
      </c>
      <c r="E3046" s="5">
        <v>38</v>
      </c>
      <c r="I3046" s="7">
        <v>41</v>
      </c>
      <c r="U3046" s="26">
        <v>0</v>
      </c>
      <c r="V3046">
        <v>0</v>
      </c>
    </row>
    <row r="3047" spans="2:22" x14ac:dyDescent="0.25">
      <c r="B3047" s="6">
        <v>41</v>
      </c>
      <c r="E3047" s="5">
        <v>38</v>
      </c>
      <c r="I3047" s="7">
        <v>41</v>
      </c>
      <c r="U3047" s="26">
        <v>0</v>
      </c>
      <c r="V3047">
        <v>0</v>
      </c>
    </row>
    <row r="3048" spans="2:22" x14ac:dyDescent="0.25">
      <c r="B3048" s="6">
        <v>41</v>
      </c>
      <c r="E3048" s="5">
        <v>38</v>
      </c>
      <c r="I3048" s="7">
        <v>41</v>
      </c>
      <c r="U3048" s="26">
        <v>0</v>
      </c>
      <c r="V3048">
        <v>0</v>
      </c>
    </row>
    <row r="3049" spans="2:22" x14ac:dyDescent="0.25">
      <c r="B3049" s="6">
        <v>41</v>
      </c>
      <c r="E3049" s="5">
        <v>39</v>
      </c>
      <c r="I3049" s="7">
        <v>41</v>
      </c>
      <c r="U3049" s="26">
        <v>0</v>
      </c>
      <c r="V3049">
        <v>0</v>
      </c>
    </row>
    <row r="3050" spans="2:22" x14ac:dyDescent="0.25">
      <c r="B3050" s="6">
        <v>41</v>
      </c>
      <c r="E3050" s="5">
        <v>39</v>
      </c>
      <c r="I3050" s="7">
        <v>41</v>
      </c>
      <c r="U3050" s="26">
        <v>0</v>
      </c>
      <c r="V3050">
        <v>0</v>
      </c>
    </row>
    <row r="3051" spans="2:22" x14ac:dyDescent="0.25">
      <c r="B3051" s="6">
        <v>41</v>
      </c>
      <c r="E3051" s="5">
        <v>39</v>
      </c>
      <c r="I3051" s="7">
        <v>41</v>
      </c>
      <c r="U3051" s="26">
        <v>0</v>
      </c>
      <c r="V3051">
        <v>0</v>
      </c>
    </row>
    <row r="3052" spans="2:22" x14ac:dyDescent="0.25">
      <c r="B3052" s="6">
        <v>41</v>
      </c>
      <c r="E3052" s="5">
        <v>39</v>
      </c>
      <c r="I3052" s="7">
        <v>41</v>
      </c>
      <c r="U3052" s="26">
        <v>0</v>
      </c>
      <c r="V3052">
        <v>0</v>
      </c>
    </row>
    <row r="3053" spans="2:22" x14ac:dyDescent="0.25">
      <c r="B3053" s="6">
        <v>41</v>
      </c>
      <c r="E3053" s="5">
        <v>39</v>
      </c>
      <c r="I3053" s="7">
        <v>41</v>
      </c>
      <c r="U3053" s="26">
        <v>0</v>
      </c>
      <c r="V3053">
        <v>0</v>
      </c>
    </row>
    <row r="3054" spans="2:22" x14ac:dyDescent="0.25">
      <c r="B3054" s="6">
        <v>42</v>
      </c>
      <c r="E3054" s="5">
        <v>39</v>
      </c>
      <c r="I3054" s="7">
        <v>41</v>
      </c>
      <c r="U3054" s="26">
        <v>0</v>
      </c>
      <c r="V3054">
        <v>0</v>
      </c>
    </row>
    <row r="3055" spans="2:22" x14ac:dyDescent="0.25">
      <c r="B3055" s="6">
        <v>42</v>
      </c>
      <c r="E3055" s="5">
        <v>39</v>
      </c>
      <c r="I3055" s="7">
        <v>41</v>
      </c>
      <c r="U3055" s="26">
        <v>0</v>
      </c>
      <c r="V3055">
        <v>0</v>
      </c>
    </row>
    <row r="3056" spans="2:22" x14ac:dyDescent="0.25">
      <c r="B3056" s="6">
        <v>42</v>
      </c>
      <c r="E3056" s="5">
        <v>40</v>
      </c>
      <c r="I3056" s="7">
        <v>42</v>
      </c>
      <c r="U3056" s="26">
        <v>0</v>
      </c>
      <c r="V3056">
        <v>0</v>
      </c>
    </row>
    <row r="3057" spans="2:22" x14ac:dyDescent="0.25">
      <c r="B3057" s="6">
        <v>42</v>
      </c>
      <c r="E3057" s="5">
        <v>40</v>
      </c>
      <c r="I3057" s="7">
        <v>42</v>
      </c>
      <c r="U3057" s="26">
        <v>0</v>
      </c>
      <c r="V3057">
        <v>0</v>
      </c>
    </row>
    <row r="3058" spans="2:22" x14ac:dyDescent="0.25">
      <c r="B3058" s="6">
        <v>42</v>
      </c>
      <c r="E3058" s="5">
        <v>40</v>
      </c>
      <c r="I3058" s="7">
        <v>42</v>
      </c>
      <c r="U3058" s="26">
        <v>0</v>
      </c>
      <c r="V3058">
        <v>0</v>
      </c>
    </row>
    <row r="3059" spans="2:22" x14ac:dyDescent="0.25">
      <c r="B3059" s="6">
        <v>42</v>
      </c>
      <c r="E3059" s="5">
        <v>40</v>
      </c>
      <c r="I3059" s="7">
        <v>42</v>
      </c>
      <c r="U3059" s="26">
        <v>0</v>
      </c>
      <c r="V3059">
        <v>0</v>
      </c>
    </row>
    <row r="3060" spans="2:22" x14ac:dyDescent="0.25">
      <c r="B3060" s="6">
        <v>42</v>
      </c>
      <c r="E3060" s="5">
        <v>40</v>
      </c>
      <c r="I3060" s="7">
        <v>42</v>
      </c>
      <c r="U3060" s="26">
        <v>0</v>
      </c>
      <c r="V3060">
        <v>0</v>
      </c>
    </row>
    <row r="3061" spans="2:22" x14ac:dyDescent="0.25">
      <c r="B3061" s="6">
        <v>42</v>
      </c>
      <c r="E3061" s="5">
        <v>40</v>
      </c>
      <c r="I3061" s="7">
        <v>42</v>
      </c>
      <c r="U3061" s="26">
        <v>0</v>
      </c>
      <c r="V3061">
        <v>0</v>
      </c>
    </row>
    <row r="3062" spans="2:22" x14ac:dyDescent="0.25">
      <c r="B3062" s="6">
        <v>42</v>
      </c>
      <c r="E3062" s="5">
        <v>40</v>
      </c>
      <c r="I3062" s="7">
        <v>42</v>
      </c>
      <c r="U3062" s="26">
        <v>0</v>
      </c>
      <c r="V3062">
        <v>0</v>
      </c>
    </row>
    <row r="3063" spans="2:22" x14ac:dyDescent="0.25">
      <c r="B3063" s="6">
        <v>42</v>
      </c>
      <c r="E3063" s="5">
        <v>41</v>
      </c>
      <c r="I3063" s="7">
        <v>42</v>
      </c>
      <c r="U3063" s="26">
        <v>0</v>
      </c>
      <c r="V3063">
        <v>0</v>
      </c>
    </row>
    <row r="3064" spans="2:22" x14ac:dyDescent="0.25">
      <c r="B3064" s="6">
        <v>42</v>
      </c>
      <c r="E3064" s="5">
        <v>41</v>
      </c>
      <c r="I3064" s="7">
        <v>42</v>
      </c>
      <c r="U3064" s="26">
        <v>0</v>
      </c>
      <c r="V3064">
        <v>0</v>
      </c>
    </row>
    <row r="3065" spans="2:22" x14ac:dyDescent="0.25">
      <c r="B3065" s="6">
        <v>43</v>
      </c>
      <c r="E3065" s="5">
        <v>41</v>
      </c>
      <c r="I3065" s="7">
        <v>42</v>
      </c>
      <c r="U3065" s="26">
        <v>0</v>
      </c>
      <c r="V3065">
        <v>0</v>
      </c>
    </row>
    <row r="3066" spans="2:22" x14ac:dyDescent="0.25">
      <c r="B3066" s="6">
        <v>43</v>
      </c>
      <c r="E3066" s="5">
        <v>41</v>
      </c>
      <c r="I3066" s="7">
        <v>42</v>
      </c>
      <c r="U3066" s="26">
        <v>0</v>
      </c>
      <c r="V3066">
        <v>0</v>
      </c>
    </row>
    <row r="3067" spans="2:22" x14ac:dyDescent="0.25">
      <c r="B3067" s="6">
        <v>43</v>
      </c>
      <c r="E3067" s="5">
        <v>41</v>
      </c>
      <c r="I3067" s="7">
        <v>43</v>
      </c>
      <c r="U3067" s="26">
        <v>0</v>
      </c>
      <c r="V3067">
        <v>0</v>
      </c>
    </row>
    <row r="3068" spans="2:22" x14ac:dyDescent="0.25">
      <c r="B3068" s="6">
        <v>43</v>
      </c>
      <c r="E3068" s="5">
        <v>41</v>
      </c>
      <c r="I3068" s="7">
        <v>43</v>
      </c>
      <c r="U3068" s="26">
        <v>0</v>
      </c>
      <c r="V3068">
        <v>0</v>
      </c>
    </row>
    <row r="3069" spans="2:22" x14ac:dyDescent="0.25">
      <c r="B3069" s="6">
        <v>43</v>
      </c>
      <c r="E3069" s="5">
        <v>41</v>
      </c>
      <c r="I3069" s="7">
        <v>43</v>
      </c>
      <c r="U3069" s="26">
        <v>0</v>
      </c>
      <c r="V3069">
        <v>0</v>
      </c>
    </row>
    <row r="3070" spans="2:22" x14ac:dyDescent="0.25">
      <c r="B3070" s="6">
        <v>43</v>
      </c>
      <c r="E3070" s="5">
        <v>42</v>
      </c>
      <c r="I3070" s="7">
        <v>43</v>
      </c>
      <c r="U3070" s="26">
        <v>0</v>
      </c>
      <c r="V3070">
        <v>0</v>
      </c>
    </row>
    <row r="3071" spans="2:22" x14ac:dyDescent="0.25">
      <c r="B3071" s="6">
        <v>43</v>
      </c>
      <c r="E3071" s="5">
        <v>42</v>
      </c>
      <c r="I3071" s="7">
        <v>43</v>
      </c>
      <c r="U3071" s="26">
        <v>0</v>
      </c>
      <c r="V3071">
        <v>0</v>
      </c>
    </row>
    <row r="3072" spans="2:22" x14ac:dyDescent="0.25">
      <c r="B3072" s="6">
        <v>43</v>
      </c>
      <c r="E3072" s="5">
        <v>42</v>
      </c>
      <c r="I3072" s="7">
        <v>43</v>
      </c>
      <c r="U3072" s="26">
        <v>0</v>
      </c>
      <c r="V3072">
        <v>0</v>
      </c>
    </row>
    <row r="3073" spans="2:22" x14ac:dyDescent="0.25">
      <c r="B3073" s="6">
        <v>43</v>
      </c>
      <c r="E3073" s="5">
        <v>42</v>
      </c>
      <c r="I3073" s="7">
        <v>43</v>
      </c>
      <c r="U3073" s="26">
        <v>0</v>
      </c>
      <c r="V3073">
        <v>0</v>
      </c>
    </row>
    <row r="3074" spans="2:22" x14ac:dyDescent="0.25">
      <c r="B3074" s="6">
        <v>43</v>
      </c>
      <c r="E3074" s="5">
        <v>42</v>
      </c>
      <c r="I3074" s="7">
        <v>43</v>
      </c>
      <c r="U3074" s="26">
        <v>0</v>
      </c>
      <c r="V3074">
        <v>0</v>
      </c>
    </row>
    <row r="3075" spans="2:22" x14ac:dyDescent="0.25">
      <c r="B3075" s="6">
        <v>43</v>
      </c>
      <c r="E3075" s="5">
        <v>42</v>
      </c>
      <c r="I3075" s="7">
        <v>43</v>
      </c>
      <c r="U3075" s="26">
        <v>0</v>
      </c>
      <c r="V3075">
        <v>0</v>
      </c>
    </row>
    <row r="3076" spans="2:22" x14ac:dyDescent="0.25">
      <c r="B3076" s="6">
        <v>43</v>
      </c>
      <c r="E3076" s="5">
        <v>42</v>
      </c>
      <c r="I3076" s="7">
        <v>43</v>
      </c>
      <c r="U3076" s="26">
        <v>0</v>
      </c>
      <c r="V3076">
        <v>0</v>
      </c>
    </row>
    <row r="3077" spans="2:22" x14ac:dyDescent="0.25">
      <c r="B3077" s="6">
        <v>44</v>
      </c>
      <c r="E3077" s="5">
        <v>43</v>
      </c>
      <c r="I3077" s="7">
        <v>43</v>
      </c>
      <c r="U3077" s="26">
        <v>0</v>
      </c>
      <c r="V3077">
        <v>0</v>
      </c>
    </row>
    <row r="3078" spans="2:22" x14ac:dyDescent="0.25">
      <c r="B3078" s="6">
        <v>44</v>
      </c>
      <c r="E3078" s="5">
        <v>43</v>
      </c>
      <c r="I3078" s="7">
        <v>43</v>
      </c>
      <c r="U3078" s="26">
        <v>0</v>
      </c>
      <c r="V3078">
        <v>0</v>
      </c>
    </row>
    <row r="3079" spans="2:22" x14ac:dyDescent="0.25">
      <c r="B3079" s="6">
        <v>44</v>
      </c>
      <c r="E3079" s="5">
        <v>43</v>
      </c>
      <c r="I3079" s="7">
        <v>44</v>
      </c>
      <c r="U3079" s="26">
        <v>0</v>
      </c>
      <c r="V3079">
        <v>0</v>
      </c>
    </row>
    <row r="3080" spans="2:22" x14ac:dyDescent="0.25">
      <c r="B3080" s="6">
        <v>44</v>
      </c>
      <c r="E3080" s="5">
        <v>43</v>
      </c>
      <c r="I3080" s="7">
        <v>44</v>
      </c>
      <c r="U3080" s="26">
        <v>0</v>
      </c>
      <c r="V3080">
        <v>0</v>
      </c>
    </row>
    <row r="3081" spans="2:22" x14ac:dyDescent="0.25">
      <c r="B3081" s="6">
        <v>44</v>
      </c>
      <c r="E3081" s="5">
        <v>43</v>
      </c>
      <c r="I3081" s="7">
        <v>44</v>
      </c>
      <c r="U3081" s="26">
        <v>0</v>
      </c>
      <c r="V3081">
        <v>0</v>
      </c>
    </row>
    <row r="3082" spans="2:22" x14ac:dyDescent="0.25">
      <c r="B3082" s="6">
        <v>44</v>
      </c>
      <c r="E3082" s="5">
        <v>43</v>
      </c>
      <c r="I3082" s="7">
        <v>44</v>
      </c>
      <c r="U3082" s="26">
        <v>0</v>
      </c>
      <c r="V3082">
        <v>0</v>
      </c>
    </row>
    <row r="3083" spans="2:22" x14ac:dyDescent="0.25">
      <c r="B3083" s="6">
        <v>44</v>
      </c>
      <c r="E3083" s="5">
        <v>43</v>
      </c>
      <c r="I3083" s="7">
        <v>44</v>
      </c>
      <c r="U3083" s="26">
        <v>0</v>
      </c>
      <c r="V3083">
        <v>0</v>
      </c>
    </row>
    <row r="3084" spans="2:22" x14ac:dyDescent="0.25">
      <c r="B3084" s="6">
        <v>44</v>
      </c>
      <c r="E3084" s="5">
        <v>44</v>
      </c>
      <c r="I3084" s="7">
        <v>44</v>
      </c>
      <c r="U3084" s="26">
        <v>0</v>
      </c>
      <c r="V3084">
        <v>0</v>
      </c>
    </row>
    <row r="3085" spans="2:22" x14ac:dyDescent="0.25">
      <c r="B3085" s="6">
        <v>44</v>
      </c>
      <c r="E3085" s="5">
        <v>44</v>
      </c>
      <c r="I3085" s="7">
        <v>44</v>
      </c>
      <c r="U3085" s="26">
        <v>0</v>
      </c>
      <c r="V3085">
        <v>0</v>
      </c>
    </row>
    <row r="3086" spans="2:22" x14ac:dyDescent="0.25">
      <c r="B3086" s="6">
        <v>44</v>
      </c>
      <c r="E3086" s="5">
        <v>44</v>
      </c>
      <c r="I3086" s="7">
        <v>44</v>
      </c>
      <c r="U3086" s="26">
        <v>0</v>
      </c>
      <c r="V3086">
        <v>0</v>
      </c>
    </row>
    <row r="3087" spans="2:22" x14ac:dyDescent="0.25">
      <c r="B3087" s="6">
        <v>44</v>
      </c>
      <c r="E3087" s="5">
        <v>44</v>
      </c>
      <c r="I3087" s="7">
        <v>44</v>
      </c>
      <c r="U3087" s="26">
        <v>0</v>
      </c>
      <c r="V3087">
        <v>0</v>
      </c>
    </row>
    <row r="3088" spans="2:22" x14ac:dyDescent="0.25">
      <c r="B3088" s="6">
        <v>44</v>
      </c>
      <c r="E3088" s="5">
        <v>44</v>
      </c>
      <c r="I3088" s="7">
        <v>44</v>
      </c>
      <c r="U3088" s="26">
        <v>0</v>
      </c>
      <c r="V3088">
        <v>0</v>
      </c>
    </row>
    <row r="3089" spans="2:22" x14ac:dyDescent="0.25">
      <c r="B3089" s="6">
        <v>45</v>
      </c>
      <c r="E3089" s="5">
        <v>44</v>
      </c>
      <c r="I3089" s="7">
        <v>44</v>
      </c>
      <c r="U3089" s="26">
        <v>0</v>
      </c>
      <c r="V3089">
        <v>0</v>
      </c>
    </row>
    <row r="3090" spans="2:22" x14ac:dyDescent="0.25">
      <c r="B3090" s="6">
        <v>45</v>
      </c>
      <c r="E3090" s="5">
        <v>44</v>
      </c>
      <c r="I3090" s="7">
        <v>44</v>
      </c>
      <c r="U3090" s="26">
        <v>0</v>
      </c>
      <c r="V3090">
        <v>0</v>
      </c>
    </row>
    <row r="3091" spans="2:22" x14ac:dyDescent="0.25">
      <c r="B3091" s="6">
        <v>45</v>
      </c>
      <c r="E3091" s="5">
        <v>44</v>
      </c>
      <c r="I3091" s="7">
        <v>45</v>
      </c>
      <c r="U3091" s="26">
        <v>0</v>
      </c>
      <c r="V3091">
        <v>0</v>
      </c>
    </row>
    <row r="3092" spans="2:22" x14ac:dyDescent="0.25">
      <c r="B3092" s="6">
        <v>45</v>
      </c>
      <c r="E3092" s="5">
        <v>45</v>
      </c>
      <c r="I3092" s="7">
        <v>45</v>
      </c>
      <c r="U3092" s="26">
        <v>0</v>
      </c>
      <c r="V3092">
        <v>0</v>
      </c>
    </row>
    <row r="3093" spans="2:22" x14ac:dyDescent="0.25">
      <c r="B3093" s="6">
        <v>45</v>
      </c>
      <c r="E3093" s="5">
        <v>45</v>
      </c>
      <c r="I3093" s="7">
        <v>45</v>
      </c>
      <c r="U3093" s="26">
        <v>0</v>
      </c>
      <c r="V3093">
        <v>0</v>
      </c>
    </row>
    <row r="3094" spans="2:22" x14ac:dyDescent="0.25">
      <c r="B3094" s="6">
        <v>45</v>
      </c>
      <c r="E3094" s="5">
        <v>45</v>
      </c>
      <c r="I3094" s="7">
        <v>45</v>
      </c>
      <c r="U3094" s="26">
        <v>0</v>
      </c>
      <c r="V3094">
        <v>0</v>
      </c>
    </row>
    <row r="3095" spans="2:22" x14ac:dyDescent="0.25">
      <c r="B3095" s="6">
        <v>45</v>
      </c>
      <c r="E3095" s="5">
        <v>45</v>
      </c>
      <c r="I3095" s="7">
        <v>45</v>
      </c>
      <c r="U3095" s="26">
        <v>0</v>
      </c>
      <c r="V3095">
        <v>0</v>
      </c>
    </row>
    <row r="3096" spans="2:22" x14ac:dyDescent="0.25">
      <c r="B3096" s="6">
        <v>45</v>
      </c>
      <c r="E3096" s="5">
        <v>45</v>
      </c>
      <c r="I3096" s="7">
        <v>45</v>
      </c>
      <c r="U3096" s="26">
        <v>0</v>
      </c>
      <c r="V3096">
        <v>0</v>
      </c>
    </row>
    <row r="3097" spans="2:22" x14ac:dyDescent="0.25">
      <c r="B3097" s="6">
        <v>45</v>
      </c>
      <c r="E3097" s="5">
        <v>45</v>
      </c>
      <c r="I3097" s="7">
        <v>45</v>
      </c>
      <c r="U3097" s="26">
        <v>0</v>
      </c>
      <c r="V3097">
        <v>0</v>
      </c>
    </row>
    <row r="3098" spans="2:22" x14ac:dyDescent="0.25">
      <c r="B3098" s="6">
        <v>45</v>
      </c>
      <c r="E3098" s="5">
        <v>45</v>
      </c>
      <c r="I3098" s="7">
        <v>45</v>
      </c>
      <c r="U3098" s="26">
        <v>0</v>
      </c>
      <c r="V3098">
        <v>0</v>
      </c>
    </row>
    <row r="3099" spans="2:22" x14ac:dyDescent="0.25">
      <c r="B3099" s="6">
        <v>45</v>
      </c>
      <c r="E3099" s="5">
        <v>45</v>
      </c>
      <c r="I3099" s="7">
        <v>45</v>
      </c>
      <c r="U3099" s="26">
        <v>0</v>
      </c>
      <c r="V3099">
        <v>0</v>
      </c>
    </row>
    <row r="3100" spans="2:22" x14ac:dyDescent="0.25">
      <c r="B3100" s="6">
        <v>45</v>
      </c>
      <c r="E3100" s="5">
        <v>45</v>
      </c>
      <c r="I3100" s="7">
        <v>45</v>
      </c>
      <c r="U3100" s="26">
        <v>0</v>
      </c>
      <c r="V3100">
        <v>0</v>
      </c>
    </row>
    <row r="3101" spans="2:22" x14ac:dyDescent="0.25">
      <c r="I3101" s="7">
        <v>45</v>
      </c>
    </row>
    <row r="3102" spans="2:22" x14ac:dyDescent="0.25">
      <c r="I3102" s="7">
        <v>45</v>
      </c>
    </row>
  </sheetData>
  <mergeCells count="7">
    <mergeCell ref="BS8:BT8"/>
    <mergeCell ref="AK8:AL8"/>
    <mergeCell ref="AM8:AN8"/>
    <mergeCell ref="AO8:AP8"/>
    <mergeCell ref="AQ8:AR8"/>
    <mergeCell ref="AT8:AU8"/>
    <mergeCell ref="BO8:BP8"/>
  </mergeCells>
  <conditionalFormatting sqref="A1:A1048576">
    <cfRule type="duplicateValues" dxfId="1" priority="1"/>
  </conditionalFormatting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CA2486"/>
  <sheetViews>
    <sheetView workbookViewId="0">
      <selection activeCell="L37" sqref="L37"/>
    </sheetView>
  </sheetViews>
  <sheetFormatPr defaultColWidth="8.85546875" defaultRowHeight="15" x14ac:dyDescent="0.25"/>
  <cols>
    <col min="1" max="1" width="18" style="5" customWidth="1"/>
    <col min="2" max="3" width="11.5703125" style="6" customWidth="1"/>
    <col min="4" max="8" width="8.85546875" style="5"/>
    <col min="9" max="9" width="19.42578125" style="7" customWidth="1"/>
    <col min="10" max="19" width="19.42578125" style="5" customWidth="1"/>
    <col min="20" max="20" width="22.140625" style="4" customWidth="1"/>
    <col min="21" max="21" width="17.7109375" style="26" customWidth="1"/>
    <col min="22" max="22" width="17.28515625" customWidth="1"/>
    <col min="23" max="16384" width="8.85546875" style="4"/>
  </cols>
  <sheetData>
    <row r="1" spans="1:22" x14ac:dyDescent="0.25">
      <c r="A1" s="1" t="s">
        <v>1130</v>
      </c>
      <c r="B1" s="2" t="s">
        <v>1131</v>
      </c>
      <c r="C1" s="2" t="s">
        <v>1132</v>
      </c>
      <c r="D1" s="1" t="s">
        <v>1133</v>
      </c>
      <c r="E1" s="1" t="s">
        <v>1134</v>
      </c>
      <c r="F1" s="1" t="s">
        <v>1135</v>
      </c>
      <c r="G1" s="1" t="s">
        <v>1136</v>
      </c>
      <c r="H1" s="1" t="s">
        <v>1137</v>
      </c>
      <c r="I1" s="3" t="s">
        <v>1138</v>
      </c>
      <c r="J1" s="9" t="s">
        <v>1139</v>
      </c>
      <c r="K1" s="22" t="s">
        <v>1140</v>
      </c>
      <c r="L1" s="22" t="s">
        <v>1141</v>
      </c>
      <c r="M1" s="22" t="s">
        <v>1142</v>
      </c>
      <c r="N1" s="22" t="s">
        <v>1143</v>
      </c>
      <c r="O1" s="1" t="s">
        <v>1144</v>
      </c>
      <c r="P1" s="1" t="s">
        <v>1145</v>
      </c>
      <c r="Q1" s="1" t="s">
        <v>1146</v>
      </c>
      <c r="R1" s="1" t="s">
        <v>1147</v>
      </c>
      <c r="S1" s="9" t="s">
        <v>1148</v>
      </c>
      <c r="T1" s="9" t="s">
        <v>551</v>
      </c>
      <c r="U1" s="27" t="s">
        <v>1084</v>
      </c>
      <c r="V1" s="27" t="s">
        <v>1085</v>
      </c>
    </row>
    <row r="2" spans="1:22" x14ac:dyDescent="0.25">
      <c r="A2" s="5" t="s">
        <v>1673</v>
      </c>
      <c r="B2" s="6" t="s">
        <v>1643</v>
      </c>
      <c r="C2" s="6" t="s">
        <v>1644</v>
      </c>
      <c r="D2" s="5">
        <v>2003</v>
      </c>
      <c r="E2" s="5">
        <v>13</v>
      </c>
      <c r="F2" s="5">
        <v>1</v>
      </c>
      <c r="G2" s="5">
        <v>94588</v>
      </c>
      <c r="H2" s="5" t="s">
        <v>1645</v>
      </c>
      <c r="I2" s="7">
        <v>4</v>
      </c>
      <c r="J2" s="5">
        <v>50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4">
        <v>0</v>
      </c>
      <c r="U2" s="26">
        <f t="shared" ref="U2:U65" si="0">(VLOOKUP(E2,t_factor30,7))*S2</f>
        <v>0</v>
      </c>
      <c r="V2" s="26">
        <f t="shared" ref="V2:V65" si="1">J2*U2</f>
        <v>0</v>
      </c>
    </row>
    <row r="3" spans="1:22" x14ac:dyDescent="0.25">
      <c r="A3" s="5" t="s">
        <v>1679</v>
      </c>
      <c r="B3" s="6" t="s">
        <v>1643</v>
      </c>
      <c r="C3" s="6" t="s">
        <v>1644</v>
      </c>
      <c r="D3" s="5">
        <v>2008</v>
      </c>
      <c r="E3" s="5">
        <v>8</v>
      </c>
      <c r="F3" s="5">
        <v>1</v>
      </c>
      <c r="G3" s="5">
        <v>94551</v>
      </c>
      <c r="H3" s="5" t="s">
        <v>1645</v>
      </c>
      <c r="I3" s="7">
        <v>7.2</v>
      </c>
      <c r="J3" s="5">
        <v>32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4">
        <v>0</v>
      </c>
      <c r="U3" s="26">
        <f t="shared" si="0"/>
        <v>0</v>
      </c>
      <c r="V3" s="26">
        <f t="shared" si="1"/>
        <v>0</v>
      </c>
    </row>
    <row r="4" spans="1:22" x14ac:dyDescent="0.25">
      <c r="A4" s="5" t="s">
        <v>1688</v>
      </c>
      <c r="B4" s="6" t="s">
        <v>1643</v>
      </c>
      <c r="C4" s="6" t="s">
        <v>1644</v>
      </c>
      <c r="D4" s="5">
        <v>2012</v>
      </c>
      <c r="E4" s="5">
        <v>4</v>
      </c>
      <c r="F4" s="5">
        <v>4</v>
      </c>
      <c r="G4" s="5">
        <v>95927</v>
      </c>
      <c r="H4" s="5" t="s">
        <v>1645</v>
      </c>
      <c r="I4" s="7">
        <v>0.2</v>
      </c>
      <c r="J4" s="5">
        <v>1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4">
        <v>0</v>
      </c>
      <c r="U4" s="26">
        <f t="shared" si="0"/>
        <v>0</v>
      </c>
      <c r="V4" s="26">
        <f t="shared" si="1"/>
        <v>0</v>
      </c>
    </row>
    <row r="5" spans="1:22" x14ac:dyDescent="0.25">
      <c r="A5" s="5" t="s">
        <v>1706</v>
      </c>
      <c r="B5" s="6" t="s">
        <v>1643</v>
      </c>
      <c r="C5" s="6" t="s">
        <v>1644</v>
      </c>
      <c r="D5" s="5">
        <v>2002</v>
      </c>
      <c r="E5" s="5">
        <v>14</v>
      </c>
      <c r="F5" s="5">
        <v>7</v>
      </c>
      <c r="G5" s="5">
        <v>94596</v>
      </c>
      <c r="H5" s="5" t="s">
        <v>1645</v>
      </c>
      <c r="I5" s="7">
        <v>3.8</v>
      </c>
      <c r="J5" s="5">
        <v>20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4">
        <v>0</v>
      </c>
      <c r="U5" s="26">
        <f t="shared" si="0"/>
        <v>0</v>
      </c>
      <c r="V5" s="26">
        <f t="shared" si="1"/>
        <v>0</v>
      </c>
    </row>
    <row r="6" spans="1:22" x14ac:dyDescent="0.25">
      <c r="A6" s="5" t="s">
        <v>1813</v>
      </c>
      <c r="B6" s="6" t="s">
        <v>1643</v>
      </c>
      <c r="C6" s="6" t="s">
        <v>1644</v>
      </c>
      <c r="D6" s="5">
        <v>2004</v>
      </c>
      <c r="E6" s="5">
        <v>12</v>
      </c>
      <c r="F6" s="5">
        <v>19</v>
      </c>
      <c r="G6" s="5">
        <v>90265</v>
      </c>
      <c r="H6" s="5" t="s">
        <v>1645</v>
      </c>
      <c r="I6" s="7">
        <v>3.9</v>
      </c>
      <c r="J6" s="5">
        <v>40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4">
        <v>0</v>
      </c>
      <c r="U6" s="26">
        <f t="shared" si="0"/>
        <v>0</v>
      </c>
      <c r="V6" s="26">
        <f t="shared" si="1"/>
        <v>0</v>
      </c>
    </row>
    <row r="7" spans="1:22" x14ac:dyDescent="0.25">
      <c r="A7" s="5" t="s">
        <v>1833</v>
      </c>
      <c r="B7" s="6" t="s">
        <v>1643</v>
      </c>
      <c r="C7" s="6" t="s">
        <v>1644</v>
      </c>
      <c r="D7" s="5">
        <v>2003</v>
      </c>
      <c r="E7" s="5">
        <v>13</v>
      </c>
      <c r="F7" s="5">
        <v>19</v>
      </c>
      <c r="G7" s="5">
        <v>90670</v>
      </c>
      <c r="H7" s="5" t="s">
        <v>1645</v>
      </c>
      <c r="I7" s="7">
        <v>6</v>
      </c>
      <c r="J7" s="5">
        <v>30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4">
        <v>0</v>
      </c>
      <c r="U7" s="26">
        <f t="shared" si="0"/>
        <v>0</v>
      </c>
      <c r="V7" s="26">
        <f t="shared" si="1"/>
        <v>0</v>
      </c>
    </row>
    <row r="8" spans="1:22" x14ac:dyDescent="0.25">
      <c r="A8" s="5" t="s">
        <v>1879</v>
      </c>
      <c r="B8" s="6" t="s">
        <v>1643</v>
      </c>
      <c r="C8" s="6" t="s">
        <v>1644</v>
      </c>
      <c r="D8" s="5">
        <v>2011</v>
      </c>
      <c r="E8" s="5">
        <v>5</v>
      </c>
      <c r="F8" s="5">
        <v>19</v>
      </c>
      <c r="G8" s="5">
        <v>90660</v>
      </c>
      <c r="H8" s="5" t="s">
        <v>1645</v>
      </c>
      <c r="I8" s="7">
        <v>0.1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4">
        <v>0</v>
      </c>
      <c r="U8" s="26">
        <f t="shared" si="0"/>
        <v>0</v>
      </c>
      <c r="V8" s="26">
        <f t="shared" si="1"/>
        <v>0</v>
      </c>
    </row>
    <row r="9" spans="1:22" x14ac:dyDescent="0.25">
      <c r="A9" s="5" t="s">
        <v>1927</v>
      </c>
      <c r="B9" s="6" t="s">
        <v>1643</v>
      </c>
      <c r="C9" s="6" t="s">
        <v>1644</v>
      </c>
      <c r="D9" s="5">
        <v>2005</v>
      </c>
      <c r="E9" s="5">
        <v>11</v>
      </c>
      <c r="F9" s="5">
        <v>30</v>
      </c>
      <c r="G9" s="5">
        <v>92694</v>
      </c>
      <c r="H9" s="5" t="s">
        <v>1645</v>
      </c>
      <c r="I9" s="7">
        <v>0</v>
      </c>
      <c r="J9" s="5">
        <v>28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4">
        <v>0</v>
      </c>
      <c r="U9" s="26">
        <f t="shared" si="0"/>
        <v>0</v>
      </c>
      <c r="V9" s="26">
        <f t="shared" si="1"/>
        <v>0</v>
      </c>
    </row>
    <row r="10" spans="1:22" x14ac:dyDescent="0.25">
      <c r="A10" s="5" t="s">
        <v>2235</v>
      </c>
      <c r="B10" s="6" t="s">
        <v>1643</v>
      </c>
      <c r="C10" s="6" t="s">
        <v>1644</v>
      </c>
      <c r="D10" s="5">
        <v>2009</v>
      </c>
      <c r="E10" s="5">
        <v>7</v>
      </c>
      <c r="F10" s="5">
        <v>43</v>
      </c>
      <c r="G10" s="5">
        <v>95125</v>
      </c>
      <c r="H10" s="5" t="s">
        <v>1645</v>
      </c>
      <c r="I10" s="7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4">
        <v>0</v>
      </c>
      <c r="U10" s="26">
        <f t="shared" si="0"/>
        <v>0</v>
      </c>
      <c r="V10" s="26">
        <f t="shared" si="1"/>
        <v>0</v>
      </c>
    </row>
    <row r="11" spans="1:22" x14ac:dyDescent="0.25">
      <c r="A11" s="5" t="s">
        <v>2365</v>
      </c>
      <c r="B11" s="6" t="s">
        <v>1643</v>
      </c>
      <c r="C11" s="6" t="s">
        <v>1644</v>
      </c>
      <c r="D11" s="5">
        <v>1972</v>
      </c>
      <c r="E11" s="5">
        <v>44</v>
      </c>
      <c r="F11" s="5">
        <v>1</v>
      </c>
      <c r="G11" s="5">
        <v>94550</v>
      </c>
      <c r="H11" s="5" t="s">
        <v>2097</v>
      </c>
      <c r="I11" s="7">
        <v>0.1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4">
        <v>0</v>
      </c>
      <c r="U11" s="26">
        <f t="shared" si="0"/>
        <v>0</v>
      </c>
      <c r="V11" s="26">
        <f t="shared" si="1"/>
        <v>0</v>
      </c>
    </row>
    <row r="12" spans="1:22" x14ac:dyDescent="0.25">
      <c r="A12" s="5" t="s">
        <v>2370</v>
      </c>
      <c r="B12" s="6" t="s">
        <v>1660</v>
      </c>
      <c r="C12" s="6" t="s">
        <v>1151</v>
      </c>
      <c r="D12" s="5">
        <v>1993</v>
      </c>
      <c r="E12" s="5">
        <v>23</v>
      </c>
      <c r="F12" s="5">
        <v>3</v>
      </c>
      <c r="G12" s="5">
        <v>95642</v>
      </c>
      <c r="H12" s="5" t="s">
        <v>2097</v>
      </c>
      <c r="I12" s="7">
        <v>3.7</v>
      </c>
      <c r="J12" s="5">
        <v>24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4">
        <v>0</v>
      </c>
      <c r="U12" s="26">
        <f t="shared" si="0"/>
        <v>0</v>
      </c>
      <c r="V12" s="26">
        <f t="shared" si="1"/>
        <v>0</v>
      </c>
    </row>
    <row r="13" spans="1:22" x14ac:dyDescent="0.25">
      <c r="A13" s="5" t="s">
        <v>2404</v>
      </c>
      <c r="B13" s="6" t="s">
        <v>1643</v>
      </c>
      <c r="C13" s="6" t="s">
        <v>1644</v>
      </c>
      <c r="D13" s="5">
        <v>1988</v>
      </c>
      <c r="E13" s="5">
        <v>28</v>
      </c>
      <c r="F13" s="5">
        <v>15</v>
      </c>
      <c r="G13" s="5">
        <v>93308</v>
      </c>
      <c r="H13" s="5" t="s">
        <v>2097</v>
      </c>
      <c r="I13" s="7">
        <v>6</v>
      </c>
      <c r="J13" s="5">
        <v>39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4">
        <v>0</v>
      </c>
      <c r="U13" s="26">
        <f t="shared" si="0"/>
        <v>0</v>
      </c>
      <c r="V13" s="26">
        <f t="shared" si="1"/>
        <v>0</v>
      </c>
    </row>
    <row r="14" spans="1:22" x14ac:dyDescent="0.25">
      <c r="A14" s="5" t="s">
        <v>2429</v>
      </c>
      <c r="B14" s="6" t="s">
        <v>1643</v>
      </c>
      <c r="C14" s="6" t="s">
        <v>1644</v>
      </c>
      <c r="D14" s="5">
        <v>1987</v>
      </c>
      <c r="E14" s="5">
        <v>29</v>
      </c>
      <c r="F14" s="5">
        <v>19</v>
      </c>
      <c r="G14" s="5">
        <v>93532</v>
      </c>
      <c r="H14" s="5" t="s">
        <v>2097</v>
      </c>
      <c r="I14" s="7">
        <v>6</v>
      </c>
      <c r="J14" s="5">
        <v>60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4">
        <v>0</v>
      </c>
      <c r="U14" s="26">
        <f t="shared" si="0"/>
        <v>0</v>
      </c>
      <c r="V14" s="26">
        <f t="shared" si="1"/>
        <v>0</v>
      </c>
    </row>
    <row r="15" spans="1:22" x14ac:dyDescent="0.25">
      <c r="A15" s="5" t="s">
        <v>2557</v>
      </c>
      <c r="B15" s="6" t="s">
        <v>1643</v>
      </c>
      <c r="C15" s="6" t="s">
        <v>1644</v>
      </c>
      <c r="D15" s="5">
        <v>1986</v>
      </c>
      <c r="E15" s="5">
        <v>30</v>
      </c>
      <c r="F15" s="5">
        <v>29</v>
      </c>
      <c r="G15" s="5">
        <v>95986</v>
      </c>
      <c r="H15" s="5" t="s">
        <v>2097</v>
      </c>
      <c r="I15" s="7">
        <v>2</v>
      </c>
      <c r="J15" s="5">
        <v>6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4">
        <v>0</v>
      </c>
      <c r="U15" s="26">
        <f t="shared" si="0"/>
        <v>0</v>
      </c>
      <c r="V15" s="26">
        <f t="shared" si="1"/>
        <v>0</v>
      </c>
    </row>
    <row r="16" spans="1:22" x14ac:dyDescent="0.25">
      <c r="A16" s="5" t="s">
        <v>2068</v>
      </c>
      <c r="B16" s="6" t="s">
        <v>1643</v>
      </c>
      <c r="C16" s="6" t="s">
        <v>1644</v>
      </c>
      <c r="D16" s="5">
        <v>2006</v>
      </c>
      <c r="E16" s="5">
        <v>10</v>
      </c>
      <c r="F16" s="5">
        <v>36</v>
      </c>
      <c r="G16" s="5">
        <v>92345</v>
      </c>
      <c r="H16" s="5" t="s">
        <v>1370</v>
      </c>
      <c r="I16" s="7">
        <v>2.9</v>
      </c>
      <c r="J16" s="5">
        <v>19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4">
        <v>0</v>
      </c>
      <c r="U16" s="26">
        <f t="shared" si="0"/>
        <v>0</v>
      </c>
      <c r="V16" s="26">
        <f t="shared" si="1"/>
        <v>0</v>
      </c>
    </row>
    <row r="17" spans="1:22" x14ac:dyDescent="0.25">
      <c r="A17" s="5" t="s">
        <v>2895</v>
      </c>
      <c r="B17" s="6" t="s">
        <v>1643</v>
      </c>
      <c r="C17" s="6" t="s">
        <v>1644</v>
      </c>
      <c r="D17" s="5">
        <v>2004</v>
      </c>
      <c r="E17" s="5">
        <v>12</v>
      </c>
      <c r="F17" s="5">
        <v>1</v>
      </c>
      <c r="G17" s="5">
        <v>94552</v>
      </c>
      <c r="H17" s="5" t="s">
        <v>1370</v>
      </c>
      <c r="I17" s="7">
        <v>6.1</v>
      </c>
      <c r="J17" s="5">
        <v>30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4">
        <v>0</v>
      </c>
      <c r="U17" s="26">
        <f t="shared" si="0"/>
        <v>0</v>
      </c>
      <c r="V17" s="26">
        <f t="shared" si="1"/>
        <v>0</v>
      </c>
    </row>
    <row r="18" spans="1:22" x14ac:dyDescent="0.25">
      <c r="A18" s="5" t="s">
        <v>2914</v>
      </c>
      <c r="B18" s="6" t="s">
        <v>1643</v>
      </c>
      <c r="C18" s="6" t="s">
        <v>1644</v>
      </c>
      <c r="D18" s="5">
        <v>2004</v>
      </c>
      <c r="E18" s="5">
        <v>12</v>
      </c>
      <c r="F18" s="5">
        <v>1</v>
      </c>
      <c r="G18" s="5">
        <v>94579</v>
      </c>
      <c r="H18" s="5" t="s">
        <v>1370</v>
      </c>
      <c r="I18" s="7">
        <v>3.9</v>
      </c>
      <c r="J18" s="5">
        <v>60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4">
        <v>0</v>
      </c>
      <c r="U18" s="26">
        <f t="shared" si="0"/>
        <v>0</v>
      </c>
      <c r="V18" s="26">
        <f t="shared" si="1"/>
        <v>0</v>
      </c>
    </row>
    <row r="19" spans="1:22" x14ac:dyDescent="0.25">
      <c r="A19" s="5" t="s">
        <v>2923</v>
      </c>
      <c r="B19" s="6" t="s">
        <v>1643</v>
      </c>
      <c r="C19" s="6" t="s">
        <v>1644</v>
      </c>
      <c r="D19" s="5">
        <v>2002</v>
      </c>
      <c r="E19" s="5">
        <v>14</v>
      </c>
      <c r="F19" s="5">
        <v>3</v>
      </c>
      <c r="G19" s="5">
        <v>95669</v>
      </c>
      <c r="H19" s="5" t="s">
        <v>1370</v>
      </c>
      <c r="I19" s="7">
        <v>3.9</v>
      </c>
      <c r="J19" s="5">
        <v>49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4">
        <v>0</v>
      </c>
      <c r="U19" s="26">
        <f t="shared" si="0"/>
        <v>0</v>
      </c>
      <c r="V19" s="26">
        <f t="shared" si="1"/>
        <v>0</v>
      </c>
    </row>
    <row r="20" spans="1:22" x14ac:dyDescent="0.25">
      <c r="A20" s="5" t="s">
        <v>3020</v>
      </c>
      <c r="B20" s="6" t="s">
        <v>1660</v>
      </c>
      <c r="C20" s="6" t="s">
        <v>1151</v>
      </c>
      <c r="D20" s="5">
        <v>1998</v>
      </c>
      <c r="E20" s="5">
        <v>18</v>
      </c>
      <c r="F20" s="5">
        <v>18</v>
      </c>
      <c r="G20" s="5">
        <v>96114</v>
      </c>
      <c r="H20" s="5" t="s">
        <v>1370</v>
      </c>
      <c r="I20" s="7">
        <v>3</v>
      </c>
      <c r="J20" s="5">
        <v>27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4">
        <v>0</v>
      </c>
      <c r="U20" s="26">
        <f t="shared" si="0"/>
        <v>0</v>
      </c>
      <c r="V20" s="26">
        <f t="shared" si="1"/>
        <v>0</v>
      </c>
    </row>
    <row r="21" spans="1:22" x14ac:dyDescent="0.25">
      <c r="A21" s="5" t="s">
        <v>3039</v>
      </c>
      <c r="B21" s="6" t="s">
        <v>1643</v>
      </c>
      <c r="C21" s="6" t="s">
        <v>1644</v>
      </c>
      <c r="D21" s="5">
        <v>2009</v>
      </c>
      <c r="E21" s="5">
        <v>7</v>
      </c>
      <c r="F21" s="5">
        <v>19</v>
      </c>
      <c r="G21" s="5">
        <v>93552</v>
      </c>
      <c r="H21" s="5" t="s">
        <v>1370</v>
      </c>
      <c r="I21" s="7">
        <v>3</v>
      </c>
      <c r="J21" s="5">
        <v>40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4">
        <v>0</v>
      </c>
      <c r="U21" s="26">
        <f t="shared" si="0"/>
        <v>0</v>
      </c>
      <c r="V21" s="26">
        <f t="shared" si="1"/>
        <v>0</v>
      </c>
    </row>
    <row r="22" spans="1:22" x14ac:dyDescent="0.25">
      <c r="A22" s="5" t="s">
        <v>3093</v>
      </c>
      <c r="B22" s="6" t="s">
        <v>1643</v>
      </c>
      <c r="C22" s="6" t="s">
        <v>1644</v>
      </c>
      <c r="D22" s="5">
        <v>2003</v>
      </c>
      <c r="E22" s="5">
        <v>13</v>
      </c>
      <c r="F22" s="5">
        <v>19</v>
      </c>
      <c r="G22" s="5">
        <v>93510</v>
      </c>
      <c r="H22" s="5" t="s">
        <v>1370</v>
      </c>
      <c r="I22" s="7">
        <v>0.7</v>
      </c>
      <c r="J22" s="5">
        <v>2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4">
        <v>0</v>
      </c>
      <c r="U22" s="26">
        <f t="shared" si="0"/>
        <v>0</v>
      </c>
      <c r="V22" s="26">
        <f t="shared" si="1"/>
        <v>0</v>
      </c>
    </row>
    <row r="23" spans="1:22" x14ac:dyDescent="0.25">
      <c r="A23" s="5" t="s">
        <v>3150</v>
      </c>
      <c r="B23" s="6" t="s">
        <v>1643</v>
      </c>
      <c r="C23" s="6" t="s">
        <v>1644</v>
      </c>
      <c r="D23" s="5">
        <v>2001</v>
      </c>
      <c r="E23" s="5">
        <v>15</v>
      </c>
      <c r="F23" s="5">
        <v>19</v>
      </c>
      <c r="G23" s="5">
        <v>90670</v>
      </c>
      <c r="H23" s="5" t="s">
        <v>1370</v>
      </c>
      <c r="I23" s="7">
        <v>7.9</v>
      </c>
      <c r="J23" s="5">
        <v>50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4">
        <v>0</v>
      </c>
      <c r="U23" s="26">
        <f t="shared" si="0"/>
        <v>0</v>
      </c>
      <c r="V23" s="26">
        <f t="shared" si="1"/>
        <v>0</v>
      </c>
    </row>
    <row r="24" spans="1:22" x14ac:dyDescent="0.25">
      <c r="A24" s="5" t="s">
        <v>3246</v>
      </c>
      <c r="B24" s="6" t="s">
        <v>1660</v>
      </c>
      <c r="C24" s="6" t="s">
        <v>1151</v>
      </c>
      <c r="D24" s="5">
        <v>2008</v>
      </c>
      <c r="E24" s="5">
        <v>8</v>
      </c>
      <c r="F24" s="5">
        <v>27</v>
      </c>
      <c r="G24" s="5">
        <v>93905</v>
      </c>
      <c r="H24" s="5" t="s">
        <v>1370</v>
      </c>
      <c r="I24" s="7">
        <v>14.3</v>
      </c>
      <c r="J24" s="5">
        <v>6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4">
        <v>0</v>
      </c>
      <c r="U24" s="26">
        <f t="shared" si="0"/>
        <v>0</v>
      </c>
      <c r="V24" s="26">
        <f t="shared" si="1"/>
        <v>0</v>
      </c>
    </row>
    <row r="25" spans="1:22" x14ac:dyDescent="0.25">
      <c r="A25" s="5" t="s">
        <v>3249</v>
      </c>
      <c r="B25" s="6" t="s">
        <v>1660</v>
      </c>
      <c r="C25" s="6" t="s">
        <v>1151</v>
      </c>
      <c r="D25" s="5">
        <v>2003</v>
      </c>
      <c r="E25" s="5">
        <v>13</v>
      </c>
      <c r="F25" s="5">
        <v>27</v>
      </c>
      <c r="G25" s="5">
        <v>93905</v>
      </c>
      <c r="H25" s="5" t="s">
        <v>1370</v>
      </c>
      <c r="I25" s="7">
        <v>1.9</v>
      </c>
      <c r="J25" s="5">
        <v>3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4">
        <v>0</v>
      </c>
      <c r="U25" s="26">
        <f t="shared" si="0"/>
        <v>0</v>
      </c>
      <c r="V25" s="26">
        <f t="shared" si="1"/>
        <v>0</v>
      </c>
    </row>
    <row r="26" spans="1:22" x14ac:dyDescent="0.25">
      <c r="A26" s="5" t="s">
        <v>3358</v>
      </c>
      <c r="B26" s="6" t="s">
        <v>1643</v>
      </c>
      <c r="C26" s="6" t="s">
        <v>1644</v>
      </c>
      <c r="D26" s="5">
        <v>1997</v>
      </c>
      <c r="E26" s="5">
        <v>19</v>
      </c>
      <c r="F26" s="5">
        <v>30</v>
      </c>
      <c r="G26" s="5">
        <v>90620</v>
      </c>
      <c r="H26" s="5" t="s">
        <v>1370</v>
      </c>
      <c r="I26" s="7">
        <v>4</v>
      </c>
      <c r="J26" s="5">
        <v>12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4">
        <v>0</v>
      </c>
      <c r="U26" s="26">
        <f t="shared" si="0"/>
        <v>0</v>
      </c>
      <c r="V26" s="26">
        <f t="shared" si="1"/>
        <v>0</v>
      </c>
    </row>
    <row r="27" spans="1:22" x14ac:dyDescent="0.25">
      <c r="A27" s="5" t="s">
        <v>267</v>
      </c>
      <c r="B27" s="6" t="s">
        <v>1643</v>
      </c>
      <c r="C27" s="6" t="s">
        <v>1644</v>
      </c>
      <c r="D27" s="5">
        <v>2008</v>
      </c>
      <c r="E27" s="5">
        <v>8</v>
      </c>
      <c r="F27" s="5">
        <v>40</v>
      </c>
      <c r="G27" s="5">
        <v>93451</v>
      </c>
      <c r="H27" s="5" t="s">
        <v>1370</v>
      </c>
      <c r="I27" s="7">
        <v>2.8</v>
      </c>
      <c r="J27" s="5">
        <v>13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">
        <v>0</v>
      </c>
      <c r="U27" s="26">
        <f t="shared" si="0"/>
        <v>0</v>
      </c>
      <c r="V27" s="26">
        <f t="shared" si="1"/>
        <v>0</v>
      </c>
    </row>
    <row r="28" spans="1:22" x14ac:dyDescent="0.25">
      <c r="A28" s="5" t="s">
        <v>323</v>
      </c>
      <c r="B28" s="6" t="s">
        <v>1643</v>
      </c>
      <c r="C28" s="6" t="s">
        <v>1644</v>
      </c>
      <c r="D28" s="5">
        <v>2008</v>
      </c>
      <c r="E28" s="5">
        <v>8</v>
      </c>
      <c r="F28" s="5">
        <v>43</v>
      </c>
      <c r="G28" s="5">
        <v>95120</v>
      </c>
      <c r="H28" s="5" t="s">
        <v>1370</v>
      </c>
      <c r="I28" s="7">
        <v>4.0999999999999996</v>
      </c>
      <c r="J28" s="5">
        <v>38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">
        <v>0</v>
      </c>
      <c r="U28" s="26">
        <f t="shared" si="0"/>
        <v>0</v>
      </c>
      <c r="V28" s="26">
        <f t="shared" si="1"/>
        <v>0</v>
      </c>
    </row>
    <row r="29" spans="1:22" x14ac:dyDescent="0.25">
      <c r="A29" s="5" t="s">
        <v>2607</v>
      </c>
      <c r="B29" s="6" t="s">
        <v>1643</v>
      </c>
      <c r="C29" s="6" t="s">
        <v>1644</v>
      </c>
      <c r="D29" s="5">
        <v>1971</v>
      </c>
      <c r="E29" s="5">
        <v>45</v>
      </c>
      <c r="F29" s="5">
        <v>31</v>
      </c>
      <c r="G29" s="5">
        <v>95648</v>
      </c>
      <c r="H29" s="5" t="s">
        <v>2097</v>
      </c>
      <c r="I29" s="7">
        <v>0.1</v>
      </c>
      <c r="J29" s="5">
        <v>0</v>
      </c>
      <c r="K29" s="5">
        <v>0</v>
      </c>
      <c r="L29" s="5">
        <v>0</v>
      </c>
      <c r="M29" s="5">
        <v>0</v>
      </c>
      <c r="N29" s="5">
        <v>1</v>
      </c>
      <c r="O29" s="5">
        <v>0</v>
      </c>
      <c r="P29" s="5">
        <v>0</v>
      </c>
      <c r="Q29" s="5">
        <v>0</v>
      </c>
      <c r="R29" s="5">
        <v>3</v>
      </c>
      <c r="S29" s="5">
        <v>3</v>
      </c>
      <c r="T29" s="4">
        <v>0</v>
      </c>
      <c r="U29" s="26">
        <f t="shared" si="0"/>
        <v>0.88914124716096943</v>
      </c>
      <c r="V29" s="26">
        <f t="shared" si="1"/>
        <v>0</v>
      </c>
    </row>
    <row r="30" spans="1:22" x14ac:dyDescent="0.25">
      <c r="A30" s="5" t="s">
        <v>2828</v>
      </c>
      <c r="B30" s="6" t="s">
        <v>1730</v>
      </c>
      <c r="C30" s="6" t="s">
        <v>1151</v>
      </c>
      <c r="D30" s="5">
        <v>1975</v>
      </c>
      <c r="E30" s="5">
        <v>41</v>
      </c>
      <c r="F30" s="5">
        <v>49</v>
      </c>
      <c r="G30" s="5">
        <v>94952</v>
      </c>
      <c r="H30" s="5" t="s">
        <v>2097</v>
      </c>
      <c r="I30" s="7">
        <v>2</v>
      </c>
      <c r="J30" s="5">
        <v>20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3</v>
      </c>
      <c r="Q30" s="5">
        <v>0</v>
      </c>
      <c r="R30" s="5">
        <v>0</v>
      </c>
      <c r="S30" s="5">
        <v>3</v>
      </c>
      <c r="T30" s="4">
        <v>60</v>
      </c>
      <c r="U30" s="26">
        <f t="shared" si="0"/>
        <v>0.91078676284840177</v>
      </c>
      <c r="V30" s="26">
        <f t="shared" si="1"/>
        <v>18.215735256968035</v>
      </c>
    </row>
    <row r="31" spans="1:22" x14ac:dyDescent="0.25">
      <c r="A31" s="5" t="s">
        <v>2537</v>
      </c>
      <c r="B31" s="6" t="s">
        <v>1643</v>
      </c>
      <c r="C31" s="6" t="s">
        <v>1644</v>
      </c>
      <c r="D31" s="5">
        <v>1976</v>
      </c>
      <c r="E31" s="5">
        <v>40</v>
      </c>
      <c r="F31" s="5">
        <v>22</v>
      </c>
      <c r="G31" s="5">
        <v>95338</v>
      </c>
      <c r="H31" s="5" t="s">
        <v>2097</v>
      </c>
      <c r="I31" s="7">
        <v>2.9</v>
      </c>
      <c r="J31" s="5">
        <v>29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3</v>
      </c>
      <c r="T31" s="4">
        <v>87</v>
      </c>
      <c r="U31" s="26">
        <f t="shared" si="0"/>
        <v>0.91603884145320613</v>
      </c>
      <c r="V31" s="26">
        <f t="shared" si="1"/>
        <v>26.56512640214298</v>
      </c>
    </row>
    <row r="32" spans="1:22" x14ac:dyDescent="0.25">
      <c r="A32" s="5" t="s">
        <v>2723</v>
      </c>
      <c r="B32" s="6" t="s">
        <v>1730</v>
      </c>
      <c r="C32" s="6" t="s">
        <v>1151</v>
      </c>
      <c r="D32" s="5">
        <v>1976</v>
      </c>
      <c r="E32" s="5">
        <v>40</v>
      </c>
      <c r="F32" s="5">
        <v>37</v>
      </c>
      <c r="G32" s="5">
        <v>92128</v>
      </c>
      <c r="H32" s="5" t="s">
        <v>2097</v>
      </c>
      <c r="I32" s="7">
        <v>0.1</v>
      </c>
      <c r="J32" s="5">
        <v>1</v>
      </c>
      <c r="K32" s="5">
        <v>0</v>
      </c>
      <c r="L32" s="5">
        <v>0</v>
      </c>
      <c r="M32" s="5">
        <v>0</v>
      </c>
      <c r="N32" s="5">
        <v>1</v>
      </c>
      <c r="O32" s="5">
        <v>0</v>
      </c>
      <c r="P32" s="5">
        <v>0</v>
      </c>
      <c r="Q32" s="5">
        <v>0</v>
      </c>
      <c r="R32" s="5">
        <v>3</v>
      </c>
      <c r="S32" s="5">
        <v>3</v>
      </c>
      <c r="T32" s="4">
        <v>3</v>
      </c>
      <c r="U32" s="26">
        <f t="shared" si="0"/>
        <v>0.91603884145320613</v>
      </c>
      <c r="V32" s="26">
        <f t="shared" si="1"/>
        <v>0.91603884145320613</v>
      </c>
    </row>
    <row r="33" spans="1:22" x14ac:dyDescent="0.25">
      <c r="A33" s="5" t="s">
        <v>2749</v>
      </c>
      <c r="B33" s="6" t="s">
        <v>1643</v>
      </c>
      <c r="C33" s="6" t="s">
        <v>1644</v>
      </c>
      <c r="D33" s="5">
        <v>1979</v>
      </c>
      <c r="E33" s="5">
        <v>37</v>
      </c>
      <c r="F33" s="5">
        <v>41</v>
      </c>
      <c r="G33" s="5">
        <v>94566</v>
      </c>
      <c r="H33" s="5" t="s">
        <v>2097</v>
      </c>
      <c r="I33" s="7">
        <v>1.9</v>
      </c>
      <c r="J33" s="5">
        <v>9</v>
      </c>
      <c r="K33" s="5">
        <v>1</v>
      </c>
      <c r="L33" s="5">
        <v>0</v>
      </c>
      <c r="M33" s="5">
        <v>0</v>
      </c>
      <c r="N33" s="5">
        <v>0</v>
      </c>
      <c r="O33" s="5">
        <v>3</v>
      </c>
      <c r="P33" s="5">
        <v>0</v>
      </c>
      <c r="Q33" s="5">
        <v>0</v>
      </c>
      <c r="R33" s="5">
        <v>0</v>
      </c>
      <c r="S33" s="5">
        <v>3</v>
      </c>
      <c r="T33" s="4">
        <v>27</v>
      </c>
      <c r="U33" s="26">
        <f t="shared" si="0"/>
        <v>0.93143045159167559</v>
      </c>
      <c r="V33" s="26">
        <f t="shared" si="1"/>
        <v>8.3828740643250796</v>
      </c>
    </row>
    <row r="34" spans="1:22" x14ac:dyDescent="0.25">
      <c r="A34" s="5" t="s">
        <v>2729</v>
      </c>
      <c r="B34" s="6" t="s">
        <v>1643</v>
      </c>
      <c r="C34" s="6" t="s">
        <v>1644</v>
      </c>
      <c r="D34" s="5">
        <v>1986</v>
      </c>
      <c r="E34" s="5">
        <v>30</v>
      </c>
      <c r="F34" s="5">
        <v>38</v>
      </c>
      <c r="G34" s="5">
        <v>94107</v>
      </c>
      <c r="H34" s="5" t="s">
        <v>2097</v>
      </c>
      <c r="I34" s="7">
        <v>0</v>
      </c>
      <c r="J34" s="5">
        <v>1</v>
      </c>
      <c r="K34" s="5">
        <v>0</v>
      </c>
      <c r="L34" s="5">
        <v>0</v>
      </c>
      <c r="M34" s="5">
        <v>1</v>
      </c>
      <c r="N34" s="5">
        <v>0</v>
      </c>
      <c r="O34" s="5">
        <v>0</v>
      </c>
      <c r="P34" s="5">
        <v>0</v>
      </c>
      <c r="Q34" s="5">
        <v>3</v>
      </c>
      <c r="R34" s="5">
        <v>0</v>
      </c>
      <c r="S34" s="5">
        <v>3</v>
      </c>
      <c r="T34" s="4">
        <v>3</v>
      </c>
      <c r="U34" s="26">
        <f t="shared" si="0"/>
        <v>0.96534731738168023</v>
      </c>
      <c r="V34" s="26">
        <f t="shared" si="1"/>
        <v>0.96534731738168023</v>
      </c>
    </row>
    <row r="35" spans="1:22" x14ac:dyDescent="0.25">
      <c r="A35" s="5" t="s">
        <v>2881</v>
      </c>
      <c r="B35" s="6" t="s">
        <v>1643</v>
      </c>
      <c r="C35" s="6" t="s">
        <v>1644</v>
      </c>
      <c r="D35" s="5">
        <v>1988</v>
      </c>
      <c r="E35" s="5">
        <v>28</v>
      </c>
      <c r="F35" s="5">
        <v>57</v>
      </c>
      <c r="G35" s="5">
        <v>95618</v>
      </c>
      <c r="H35" s="5" t="s">
        <v>2097</v>
      </c>
      <c r="I35" s="7">
        <v>0.9</v>
      </c>
      <c r="J35" s="5">
        <v>15</v>
      </c>
      <c r="K35" s="5">
        <v>1</v>
      </c>
      <c r="L35" s="5">
        <v>0</v>
      </c>
      <c r="M35" s="5">
        <v>0</v>
      </c>
      <c r="N35" s="5">
        <v>0</v>
      </c>
      <c r="O35" s="5">
        <v>3</v>
      </c>
      <c r="P35" s="5">
        <v>0</v>
      </c>
      <c r="Q35" s="5">
        <v>0</v>
      </c>
      <c r="R35" s="5">
        <v>0</v>
      </c>
      <c r="S35" s="5">
        <v>3</v>
      </c>
      <c r="T35" s="4">
        <v>45</v>
      </c>
      <c r="U35" s="26">
        <f t="shared" si="0"/>
        <v>0.97455824863174367</v>
      </c>
      <c r="V35" s="26">
        <f t="shared" si="1"/>
        <v>14.618373729476154</v>
      </c>
    </row>
    <row r="36" spans="1:22" x14ac:dyDescent="0.25">
      <c r="A36" s="5" t="s">
        <v>2364</v>
      </c>
      <c r="B36" s="6" t="s">
        <v>1643</v>
      </c>
      <c r="C36" s="6" t="s">
        <v>1644</v>
      </c>
      <c r="D36" s="5">
        <v>1989</v>
      </c>
      <c r="E36" s="5">
        <v>27</v>
      </c>
      <c r="F36" s="5">
        <v>1</v>
      </c>
      <c r="G36" s="5">
        <v>94544</v>
      </c>
      <c r="H36" s="5" t="s">
        <v>2097</v>
      </c>
      <c r="I36" s="7">
        <v>2.9</v>
      </c>
      <c r="J36" s="5">
        <v>39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3</v>
      </c>
      <c r="T36" s="4">
        <v>117</v>
      </c>
      <c r="U36" s="26">
        <f t="shared" si="0"/>
        <v>0.97908815219926926</v>
      </c>
      <c r="V36" s="26">
        <f t="shared" si="1"/>
        <v>38.184437935771498</v>
      </c>
    </row>
    <row r="37" spans="1:22" x14ac:dyDescent="0.25">
      <c r="A37" s="5" t="s">
        <v>2577</v>
      </c>
      <c r="B37" s="6" t="s">
        <v>1643</v>
      </c>
      <c r="C37" s="6" t="s">
        <v>1644</v>
      </c>
      <c r="D37" s="5">
        <v>1991</v>
      </c>
      <c r="E37" s="5">
        <v>25</v>
      </c>
      <c r="F37" s="5">
        <v>30</v>
      </c>
      <c r="G37" s="5">
        <v>92840</v>
      </c>
      <c r="H37" s="5" t="s">
        <v>2097</v>
      </c>
      <c r="I37" s="7">
        <v>3.5</v>
      </c>
      <c r="J37" s="5">
        <v>30</v>
      </c>
      <c r="K37" s="5">
        <v>1</v>
      </c>
      <c r="L37" s="5">
        <v>0</v>
      </c>
      <c r="M37" s="5">
        <v>0</v>
      </c>
      <c r="N37" s="5">
        <v>0</v>
      </c>
      <c r="O37" s="5">
        <v>3</v>
      </c>
      <c r="P37" s="5">
        <v>0</v>
      </c>
      <c r="Q37" s="5">
        <v>0</v>
      </c>
      <c r="R37" s="5">
        <v>0</v>
      </c>
      <c r="S37" s="5">
        <v>3</v>
      </c>
      <c r="T37" s="4">
        <v>90</v>
      </c>
      <c r="U37" s="26">
        <f t="shared" si="0"/>
        <v>0.98800092300592257</v>
      </c>
      <c r="V37" s="26">
        <f t="shared" si="1"/>
        <v>29.640027690177678</v>
      </c>
    </row>
    <row r="38" spans="1:22" x14ac:dyDescent="0.25">
      <c r="A38" s="5" t="s">
        <v>2794</v>
      </c>
      <c r="B38" s="6" t="s">
        <v>1643</v>
      </c>
      <c r="C38" s="6" t="s">
        <v>1644</v>
      </c>
      <c r="D38" s="5">
        <v>1992</v>
      </c>
      <c r="E38" s="5">
        <v>24</v>
      </c>
      <c r="F38" s="5">
        <v>43</v>
      </c>
      <c r="G38" s="5">
        <v>94087</v>
      </c>
      <c r="H38" s="5" t="s">
        <v>2097</v>
      </c>
      <c r="I38" s="7">
        <v>0.4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3</v>
      </c>
      <c r="Q38" s="5">
        <v>0</v>
      </c>
      <c r="R38" s="5">
        <v>0</v>
      </c>
      <c r="S38" s="5">
        <v>3</v>
      </c>
      <c r="T38" s="4">
        <v>3</v>
      </c>
      <c r="U38" s="26">
        <f t="shared" si="0"/>
        <v>0.99238537257102077</v>
      </c>
      <c r="V38" s="26">
        <f t="shared" si="1"/>
        <v>0.99238537257102077</v>
      </c>
    </row>
    <row r="39" spans="1:22" x14ac:dyDescent="0.25">
      <c r="A39" s="5" t="s">
        <v>2195</v>
      </c>
      <c r="B39" s="6" t="s">
        <v>1643</v>
      </c>
      <c r="C39" s="6" t="s">
        <v>1644</v>
      </c>
      <c r="D39" s="5">
        <v>1997</v>
      </c>
      <c r="E39" s="5">
        <v>19</v>
      </c>
      <c r="F39" s="5">
        <v>42</v>
      </c>
      <c r="G39" s="5">
        <v>93455</v>
      </c>
      <c r="H39" s="5" t="s">
        <v>1645</v>
      </c>
      <c r="I39" s="7">
        <v>2.5</v>
      </c>
      <c r="J39" s="5">
        <v>39</v>
      </c>
      <c r="K39" s="5">
        <v>0</v>
      </c>
      <c r="L39" s="5">
        <v>0</v>
      </c>
      <c r="M39" s="5">
        <v>1</v>
      </c>
      <c r="N39" s="5">
        <v>0</v>
      </c>
      <c r="O39" s="5">
        <v>0</v>
      </c>
      <c r="P39" s="5">
        <v>0</v>
      </c>
      <c r="Q39" s="5">
        <v>3</v>
      </c>
      <c r="R39" s="5">
        <v>0</v>
      </c>
      <c r="S39" s="5">
        <v>3</v>
      </c>
      <c r="T39" s="4">
        <v>117</v>
      </c>
      <c r="U39" s="26">
        <f t="shared" si="0"/>
        <v>1.0136184161513819</v>
      </c>
      <c r="V39" s="26">
        <f t="shared" si="1"/>
        <v>39.531118229903896</v>
      </c>
    </row>
    <row r="40" spans="1:22" x14ac:dyDescent="0.25">
      <c r="A40" s="5" t="s">
        <v>2967</v>
      </c>
      <c r="B40" s="6" t="s">
        <v>1683</v>
      </c>
      <c r="C40" s="6" t="s">
        <v>1644</v>
      </c>
      <c r="D40" s="5">
        <v>2002</v>
      </c>
      <c r="E40" s="5">
        <v>14</v>
      </c>
      <c r="F40" s="5">
        <v>7</v>
      </c>
      <c r="G40" s="5">
        <v>94526</v>
      </c>
      <c r="H40" s="5" t="s">
        <v>1370</v>
      </c>
      <c r="I40" s="7">
        <v>1.5</v>
      </c>
      <c r="J40" s="5">
        <v>17</v>
      </c>
      <c r="K40" s="5">
        <v>0</v>
      </c>
      <c r="L40" s="5">
        <v>0</v>
      </c>
      <c r="M40" s="5">
        <v>0</v>
      </c>
      <c r="N40" s="5">
        <v>1</v>
      </c>
      <c r="O40" s="5">
        <v>0</v>
      </c>
      <c r="P40" s="5">
        <v>0</v>
      </c>
      <c r="Q40" s="5">
        <v>0</v>
      </c>
      <c r="R40" s="5">
        <v>3</v>
      </c>
      <c r="S40" s="5">
        <v>3</v>
      </c>
      <c r="T40" s="4">
        <v>51</v>
      </c>
      <c r="U40" s="26">
        <f t="shared" si="0"/>
        <v>1.0337673022940665</v>
      </c>
      <c r="V40" s="26">
        <f t="shared" si="1"/>
        <v>17.574044138999131</v>
      </c>
    </row>
    <row r="41" spans="1:22" x14ac:dyDescent="0.25">
      <c r="A41" s="5" t="s">
        <v>3099</v>
      </c>
      <c r="B41" s="6" t="s">
        <v>1643</v>
      </c>
      <c r="C41" s="6" t="s">
        <v>1644</v>
      </c>
      <c r="D41" s="5">
        <v>2002</v>
      </c>
      <c r="E41" s="5">
        <v>14</v>
      </c>
      <c r="F41" s="5">
        <v>19</v>
      </c>
      <c r="G41" s="5">
        <v>90045</v>
      </c>
      <c r="H41" s="5" t="s">
        <v>1370</v>
      </c>
      <c r="I41" s="7">
        <v>1</v>
      </c>
      <c r="J41" s="5">
        <v>15</v>
      </c>
      <c r="K41" s="5">
        <v>1</v>
      </c>
      <c r="L41" s="5">
        <v>0</v>
      </c>
      <c r="M41" s="5">
        <v>0</v>
      </c>
      <c r="N41" s="5">
        <v>0</v>
      </c>
      <c r="O41" s="5">
        <v>3</v>
      </c>
      <c r="P41" s="5">
        <v>0</v>
      </c>
      <c r="Q41" s="5">
        <v>0</v>
      </c>
      <c r="R41" s="5">
        <v>0</v>
      </c>
      <c r="S41" s="5">
        <v>3</v>
      </c>
      <c r="T41" s="4">
        <v>45</v>
      </c>
      <c r="U41" s="26">
        <f t="shared" si="0"/>
        <v>1.0337673022940665</v>
      </c>
      <c r="V41" s="26">
        <f t="shared" si="1"/>
        <v>15.506509534410998</v>
      </c>
    </row>
    <row r="42" spans="1:22" x14ac:dyDescent="0.25">
      <c r="A42" s="5" t="s">
        <v>133</v>
      </c>
      <c r="B42" s="6" t="s">
        <v>1683</v>
      </c>
      <c r="C42" s="6" t="s">
        <v>1644</v>
      </c>
      <c r="D42" s="5">
        <v>2002</v>
      </c>
      <c r="E42" s="5">
        <v>14</v>
      </c>
      <c r="F42" s="5">
        <v>37</v>
      </c>
      <c r="G42" s="5">
        <v>92109</v>
      </c>
      <c r="H42" s="5" t="s">
        <v>1370</v>
      </c>
      <c r="I42" s="7">
        <v>4.7</v>
      </c>
      <c r="J42" s="5">
        <v>41</v>
      </c>
      <c r="K42" s="5">
        <v>0</v>
      </c>
      <c r="L42" s="5">
        <v>0</v>
      </c>
      <c r="M42" s="5">
        <v>0</v>
      </c>
      <c r="N42" s="5">
        <v>1</v>
      </c>
      <c r="O42" s="5">
        <v>0</v>
      </c>
      <c r="P42" s="5">
        <v>0</v>
      </c>
      <c r="Q42" s="5">
        <v>0</v>
      </c>
      <c r="R42" s="5">
        <v>3</v>
      </c>
      <c r="S42" s="5">
        <v>3</v>
      </c>
      <c r="T42" s="4">
        <v>123</v>
      </c>
      <c r="U42" s="26">
        <f t="shared" si="0"/>
        <v>1.0337673022940665</v>
      </c>
      <c r="V42" s="26">
        <f t="shared" si="1"/>
        <v>42.384459394056726</v>
      </c>
    </row>
    <row r="43" spans="1:22" x14ac:dyDescent="0.25">
      <c r="A43" s="5" t="s">
        <v>355</v>
      </c>
      <c r="B43" s="6" t="s">
        <v>1643</v>
      </c>
      <c r="C43" s="6" t="s">
        <v>1644</v>
      </c>
      <c r="D43" s="5">
        <v>2002</v>
      </c>
      <c r="E43" s="5">
        <v>14</v>
      </c>
      <c r="F43" s="5">
        <v>43</v>
      </c>
      <c r="G43" s="5">
        <v>95032</v>
      </c>
      <c r="H43" s="5" t="s">
        <v>1370</v>
      </c>
      <c r="I43" s="7">
        <v>1.5</v>
      </c>
      <c r="J43" s="5">
        <v>25</v>
      </c>
      <c r="K43" s="5">
        <v>0</v>
      </c>
      <c r="L43" s="5">
        <v>0</v>
      </c>
      <c r="M43" s="5">
        <v>0</v>
      </c>
      <c r="N43" s="5">
        <v>1</v>
      </c>
      <c r="O43" s="5">
        <v>0</v>
      </c>
      <c r="P43" s="5">
        <v>0</v>
      </c>
      <c r="Q43" s="5">
        <v>0</v>
      </c>
      <c r="R43" s="5">
        <v>3</v>
      </c>
      <c r="S43" s="5">
        <v>3</v>
      </c>
      <c r="T43" s="4">
        <v>75</v>
      </c>
      <c r="U43" s="26">
        <f t="shared" si="0"/>
        <v>1.0337673022940665</v>
      </c>
      <c r="V43" s="26">
        <f t="shared" si="1"/>
        <v>25.844182557351665</v>
      </c>
    </row>
    <row r="44" spans="1:22" x14ac:dyDescent="0.25">
      <c r="A44" s="5" t="s">
        <v>1872</v>
      </c>
      <c r="B44" s="6" t="s">
        <v>1643</v>
      </c>
      <c r="C44" s="6" t="s">
        <v>1644</v>
      </c>
      <c r="D44" s="5">
        <v>2003</v>
      </c>
      <c r="E44" s="5">
        <v>13</v>
      </c>
      <c r="F44" s="5">
        <v>19</v>
      </c>
      <c r="G44" s="5">
        <v>90274</v>
      </c>
      <c r="H44" s="5" t="s">
        <v>1645</v>
      </c>
      <c r="I44" s="7">
        <v>1.8</v>
      </c>
      <c r="J44" s="5">
        <v>5</v>
      </c>
      <c r="K44" s="5">
        <v>0</v>
      </c>
      <c r="L44" s="5">
        <v>0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3</v>
      </c>
      <c r="S44" s="5">
        <v>3</v>
      </c>
      <c r="T44" s="4">
        <v>15</v>
      </c>
      <c r="U44" s="26">
        <f t="shared" si="0"/>
        <v>1.0376742506319971</v>
      </c>
      <c r="V44" s="26">
        <f t="shared" si="1"/>
        <v>5.1883712531599855</v>
      </c>
    </row>
    <row r="45" spans="1:22" x14ac:dyDescent="0.25">
      <c r="A45" s="5" t="s">
        <v>1844</v>
      </c>
      <c r="B45" s="6" t="s">
        <v>1643</v>
      </c>
      <c r="C45" s="6" t="s">
        <v>1644</v>
      </c>
      <c r="D45" s="5">
        <v>2004</v>
      </c>
      <c r="E45" s="5">
        <v>12</v>
      </c>
      <c r="F45" s="5">
        <v>19</v>
      </c>
      <c r="G45" s="5">
        <v>90808</v>
      </c>
      <c r="H45" s="5" t="s">
        <v>1645</v>
      </c>
      <c r="I45" s="7">
        <v>0.8</v>
      </c>
      <c r="J45" s="5">
        <v>2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3</v>
      </c>
      <c r="Q45" s="5">
        <v>0</v>
      </c>
      <c r="R45" s="5">
        <v>0</v>
      </c>
      <c r="S45" s="5">
        <v>3</v>
      </c>
      <c r="T45" s="4">
        <v>6</v>
      </c>
      <c r="U45" s="26">
        <f t="shared" si="0"/>
        <v>1.0415417045944524</v>
      </c>
      <c r="V45" s="26">
        <f t="shared" si="1"/>
        <v>2.0830834091889048</v>
      </c>
    </row>
    <row r="46" spans="1:22" x14ac:dyDescent="0.25">
      <c r="A46" s="5" t="s">
        <v>1771</v>
      </c>
      <c r="B46" s="6" t="s">
        <v>1643</v>
      </c>
      <c r="C46" s="6" t="s">
        <v>1644</v>
      </c>
      <c r="D46" s="5">
        <v>2005</v>
      </c>
      <c r="E46" s="5">
        <v>11</v>
      </c>
      <c r="F46" s="5">
        <v>19</v>
      </c>
      <c r="G46" s="5">
        <v>91750</v>
      </c>
      <c r="H46" s="5" t="s">
        <v>1645</v>
      </c>
      <c r="I46" s="7">
        <v>0.7</v>
      </c>
      <c r="J46" s="5">
        <v>11</v>
      </c>
      <c r="K46" s="5">
        <v>1</v>
      </c>
      <c r="L46" s="5">
        <v>0</v>
      </c>
      <c r="M46" s="5">
        <v>0</v>
      </c>
      <c r="N46" s="5">
        <v>0</v>
      </c>
      <c r="O46" s="5">
        <v>3</v>
      </c>
      <c r="P46" s="5">
        <v>0</v>
      </c>
      <c r="Q46" s="5">
        <v>0</v>
      </c>
      <c r="R46" s="5">
        <v>0</v>
      </c>
      <c r="S46" s="5">
        <v>3</v>
      </c>
      <c r="T46" s="4">
        <v>33</v>
      </c>
      <c r="U46" s="26">
        <f t="shared" si="0"/>
        <v>1.0453702600281241</v>
      </c>
      <c r="V46" s="26">
        <f t="shared" si="1"/>
        <v>11.499072860309365</v>
      </c>
    </row>
    <row r="47" spans="1:22" x14ac:dyDescent="0.25">
      <c r="A47" s="5" t="s">
        <v>1979</v>
      </c>
      <c r="B47" s="6" t="s">
        <v>1643</v>
      </c>
      <c r="C47" s="6" t="s">
        <v>1644</v>
      </c>
      <c r="D47" s="5">
        <v>2005</v>
      </c>
      <c r="E47" s="5">
        <v>11</v>
      </c>
      <c r="F47" s="5">
        <v>31</v>
      </c>
      <c r="G47" s="5">
        <v>95603</v>
      </c>
      <c r="H47" s="5" t="s">
        <v>1645</v>
      </c>
      <c r="I47" s="7">
        <v>1.8</v>
      </c>
      <c r="J47" s="5">
        <v>10</v>
      </c>
      <c r="K47" s="5">
        <v>0</v>
      </c>
      <c r="L47" s="5">
        <v>0</v>
      </c>
      <c r="M47" s="5">
        <v>1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3</v>
      </c>
      <c r="T47" s="4">
        <v>30</v>
      </c>
      <c r="U47" s="26">
        <f t="shared" si="0"/>
        <v>1.0453702600281241</v>
      </c>
      <c r="V47" s="26">
        <f t="shared" si="1"/>
        <v>10.45370260028124</v>
      </c>
    </row>
    <row r="48" spans="1:22" x14ac:dyDescent="0.25">
      <c r="A48" s="5" t="s">
        <v>2027</v>
      </c>
      <c r="B48" s="6" t="s">
        <v>1643</v>
      </c>
      <c r="C48" s="6" t="s">
        <v>1644</v>
      </c>
      <c r="D48" s="5">
        <v>2005</v>
      </c>
      <c r="E48" s="5">
        <v>11</v>
      </c>
      <c r="F48" s="5">
        <v>34</v>
      </c>
      <c r="G48" s="5">
        <v>95610</v>
      </c>
      <c r="H48" s="5" t="s">
        <v>1645</v>
      </c>
      <c r="I48" s="7">
        <v>3</v>
      </c>
      <c r="J48" s="5">
        <v>20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3</v>
      </c>
      <c r="Q48" s="5">
        <v>0</v>
      </c>
      <c r="R48" s="5">
        <v>0</v>
      </c>
      <c r="S48" s="5">
        <v>3</v>
      </c>
      <c r="T48" s="4">
        <v>60</v>
      </c>
      <c r="U48" s="26">
        <f t="shared" si="0"/>
        <v>1.0453702600281241</v>
      </c>
      <c r="V48" s="26">
        <f t="shared" si="1"/>
        <v>20.907405200562479</v>
      </c>
    </row>
    <row r="49" spans="1:22" x14ac:dyDescent="0.25">
      <c r="A49" s="5" t="s">
        <v>2787</v>
      </c>
      <c r="B49" s="6" t="s">
        <v>1643</v>
      </c>
      <c r="C49" s="6" t="s">
        <v>1644</v>
      </c>
      <c r="D49" s="5">
        <v>2005</v>
      </c>
      <c r="E49" s="5">
        <v>11</v>
      </c>
      <c r="F49" s="5">
        <v>43</v>
      </c>
      <c r="G49" s="5">
        <v>95032</v>
      </c>
      <c r="H49" s="5" t="s">
        <v>1211</v>
      </c>
      <c r="I49" s="7">
        <v>0.6</v>
      </c>
      <c r="J49" s="5">
        <v>2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3</v>
      </c>
      <c r="Q49" s="5">
        <v>0</v>
      </c>
      <c r="R49" s="5">
        <v>0</v>
      </c>
      <c r="S49" s="5">
        <v>3</v>
      </c>
      <c r="T49" s="4">
        <v>6</v>
      </c>
      <c r="U49" s="26">
        <f t="shared" si="0"/>
        <v>1.0453702600281241</v>
      </c>
      <c r="V49" s="26">
        <f t="shared" si="1"/>
        <v>2.0907405200562481</v>
      </c>
    </row>
    <row r="50" spans="1:22" x14ac:dyDescent="0.25">
      <c r="A50" s="5" t="s">
        <v>3293</v>
      </c>
      <c r="B50" s="6" t="s">
        <v>1643</v>
      </c>
      <c r="C50" s="6" t="s">
        <v>1644</v>
      </c>
      <c r="D50" s="5">
        <v>2005</v>
      </c>
      <c r="E50" s="5">
        <v>11</v>
      </c>
      <c r="F50" s="5">
        <v>30</v>
      </c>
      <c r="G50" s="5">
        <v>92648</v>
      </c>
      <c r="H50" s="5" t="s">
        <v>1370</v>
      </c>
      <c r="I50" s="7">
        <v>1.8</v>
      </c>
      <c r="J50" s="5">
        <v>14</v>
      </c>
      <c r="K50" s="5">
        <v>0</v>
      </c>
      <c r="L50" s="5">
        <v>0</v>
      </c>
      <c r="M50" s="5">
        <v>1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3</v>
      </c>
      <c r="T50" s="4">
        <v>42</v>
      </c>
      <c r="U50" s="26">
        <f t="shared" si="0"/>
        <v>1.0453702600281241</v>
      </c>
      <c r="V50" s="26">
        <f t="shared" si="1"/>
        <v>14.635183640393738</v>
      </c>
    </row>
    <row r="51" spans="1:22" x14ac:dyDescent="0.25">
      <c r="A51" s="5" t="s">
        <v>2889</v>
      </c>
      <c r="B51" s="6" t="s">
        <v>1643</v>
      </c>
      <c r="C51" s="6" t="s">
        <v>1644</v>
      </c>
      <c r="D51" s="5">
        <v>2008</v>
      </c>
      <c r="E51" s="5">
        <v>8</v>
      </c>
      <c r="F51" s="5">
        <v>1</v>
      </c>
      <c r="G51" s="5">
        <v>94539</v>
      </c>
      <c r="H51" s="5" t="s">
        <v>1370</v>
      </c>
      <c r="I51" s="7">
        <v>0</v>
      </c>
      <c r="J51" s="5">
        <v>1</v>
      </c>
      <c r="K51" s="5">
        <v>0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3</v>
      </c>
      <c r="T51" s="4">
        <v>3</v>
      </c>
      <c r="U51" s="26">
        <f t="shared" si="0"/>
        <v>1.0566283165062222</v>
      </c>
      <c r="V51" s="26">
        <f t="shared" si="1"/>
        <v>1.0566283165062222</v>
      </c>
    </row>
    <row r="52" spans="1:22" x14ac:dyDescent="0.25">
      <c r="A52" s="5" t="s">
        <v>165</v>
      </c>
      <c r="B52" s="6" t="s">
        <v>1643</v>
      </c>
      <c r="C52" s="6" t="s">
        <v>1644</v>
      </c>
      <c r="D52" s="5">
        <v>2010</v>
      </c>
      <c r="E52" s="5">
        <v>6</v>
      </c>
      <c r="F52" s="5">
        <v>37</v>
      </c>
      <c r="G52" s="5">
        <v>91911</v>
      </c>
      <c r="H52" s="5" t="s">
        <v>1370</v>
      </c>
      <c r="I52" s="7">
        <v>3</v>
      </c>
      <c r="J52" s="5">
        <v>20</v>
      </c>
      <c r="K52" s="5">
        <v>0</v>
      </c>
      <c r="L52" s="5">
        <v>0</v>
      </c>
      <c r="M52" s="5">
        <v>0</v>
      </c>
      <c r="N52" s="5">
        <v>1</v>
      </c>
      <c r="O52" s="5">
        <v>0</v>
      </c>
      <c r="P52" s="5">
        <v>0</v>
      </c>
      <c r="Q52" s="5">
        <v>0</v>
      </c>
      <c r="R52" s="5">
        <v>3</v>
      </c>
      <c r="S52" s="5">
        <v>3</v>
      </c>
      <c r="T52" s="4">
        <v>60</v>
      </c>
      <c r="U52" s="26">
        <f t="shared" si="0"/>
        <v>1.0639495954617317</v>
      </c>
      <c r="V52" s="26">
        <f t="shared" si="1"/>
        <v>21.278991909234634</v>
      </c>
    </row>
    <row r="53" spans="1:22" x14ac:dyDescent="0.25">
      <c r="A53" s="5" t="s">
        <v>2880</v>
      </c>
      <c r="B53" s="6" t="s">
        <v>1643</v>
      </c>
      <c r="C53" s="6" t="s">
        <v>1644</v>
      </c>
      <c r="D53" s="5">
        <v>1971</v>
      </c>
      <c r="E53" s="5">
        <v>45</v>
      </c>
      <c r="F53" s="5">
        <v>57</v>
      </c>
      <c r="G53" s="5">
        <v>95618</v>
      </c>
      <c r="H53" s="5" t="s">
        <v>2097</v>
      </c>
      <c r="I53" s="7">
        <v>2.7</v>
      </c>
      <c r="J53" s="5">
        <v>5</v>
      </c>
      <c r="K53" s="5">
        <v>0</v>
      </c>
      <c r="L53" s="5">
        <v>1</v>
      </c>
      <c r="M53" s="5">
        <v>1</v>
      </c>
      <c r="N53" s="5">
        <v>0</v>
      </c>
      <c r="O53" s="5">
        <v>0</v>
      </c>
      <c r="P53" s="5">
        <v>3</v>
      </c>
      <c r="Q53" s="5">
        <v>3</v>
      </c>
      <c r="R53" s="5">
        <v>0</v>
      </c>
      <c r="S53" s="5">
        <v>6</v>
      </c>
      <c r="T53" s="4">
        <v>30</v>
      </c>
      <c r="U53" s="26">
        <f t="shared" si="0"/>
        <v>1.7782824943219389</v>
      </c>
      <c r="V53" s="26">
        <f t="shared" si="1"/>
        <v>8.8914124716096943</v>
      </c>
    </row>
    <row r="54" spans="1:22" x14ac:dyDescent="0.25">
      <c r="A54" s="5" t="s">
        <v>2633</v>
      </c>
      <c r="B54" s="6" t="s">
        <v>1643</v>
      </c>
      <c r="C54" s="6" t="s">
        <v>1644</v>
      </c>
      <c r="D54" s="5">
        <v>1973</v>
      </c>
      <c r="E54" s="5">
        <v>43</v>
      </c>
      <c r="F54" s="5">
        <v>33</v>
      </c>
      <c r="G54" s="5">
        <v>92539</v>
      </c>
      <c r="H54" s="5" t="s">
        <v>2097</v>
      </c>
      <c r="I54" s="7">
        <v>1</v>
      </c>
      <c r="J54" s="5">
        <v>5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6</v>
      </c>
      <c r="Q54" s="5">
        <v>0</v>
      </c>
      <c r="R54" s="5">
        <v>0</v>
      </c>
      <c r="S54" s="5">
        <v>6</v>
      </c>
      <c r="T54" s="4">
        <v>30</v>
      </c>
      <c r="U54" s="26">
        <f t="shared" si="0"/>
        <v>1.8001874733702601</v>
      </c>
      <c r="V54" s="26">
        <f t="shared" si="1"/>
        <v>9.0009373668513</v>
      </c>
    </row>
    <row r="55" spans="1:22" x14ac:dyDescent="0.25">
      <c r="A55" s="5" t="s">
        <v>2872</v>
      </c>
      <c r="B55" s="6" t="s">
        <v>1643</v>
      </c>
      <c r="C55" s="6" t="s">
        <v>1644</v>
      </c>
      <c r="D55" s="5">
        <v>1973</v>
      </c>
      <c r="E55" s="5">
        <v>43</v>
      </c>
      <c r="F55" s="5">
        <v>56</v>
      </c>
      <c r="G55" s="5">
        <v>91320</v>
      </c>
      <c r="H55" s="5" t="s">
        <v>2097</v>
      </c>
      <c r="I55" s="7">
        <v>1.5</v>
      </c>
      <c r="J55" s="5">
        <v>10</v>
      </c>
      <c r="K55" s="5">
        <v>1</v>
      </c>
      <c r="L55" s="5">
        <v>0</v>
      </c>
      <c r="M55" s="5">
        <v>0</v>
      </c>
      <c r="N55" s="5">
        <v>1</v>
      </c>
      <c r="O55" s="5">
        <v>3</v>
      </c>
      <c r="P55" s="5">
        <v>0</v>
      </c>
      <c r="Q55" s="5">
        <v>0</v>
      </c>
      <c r="R55" s="5">
        <v>3</v>
      </c>
      <c r="S55" s="5">
        <v>6</v>
      </c>
      <c r="T55" s="4">
        <v>60</v>
      </c>
      <c r="U55" s="26">
        <f t="shared" si="0"/>
        <v>1.8001874733702601</v>
      </c>
      <c r="V55" s="26">
        <f t="shared" si="1"/>
        <v>18.0018747337026</v>
      </c>
    </row>
    <row r="56" spans="1:22" x14ac:dyDescent="0.25">
      <c r="A56" s="5" t="s">
        <v>2509</v>
      </c>
      <c r="B56" s="6" t="s">
        <v>1660</v>
      </c>
      <c r="C56" s="6" t="s">
        <v>1151</v>
      </c>
      <c r="D56" s="5">
        <v>1977</v>
      </c>
      <c r="E56" s="5">
        <v>39</v>
      </c>
      <c r="F56" s="5">
        <v>19</v>
      </c>
      <c r="G56" s="5">
        <v>90066</v>
      </c>
      <c r="H56" s="5" t="s">
        <v>2097</v>
      </c>
      <c r="I56" s="7">
        <v>1.9</v>
      </c>
      <c r="J56" s="5">
        <v>39</v>
      </c>
      <c r="K56" s="5">
        <v>1</v>
      </c>
      <c r="L56" s="5">
        <v>0</v>
      </c>
      <c r="M56" s="5">
        <v>1</v>
      </c>
      <c r="N56" s="5">
        <v>0</v>
      </c>
      <c r="O56" s="5">
        <v>3</v>
      </c>
      <c r="P56" s="5">
        <v>0</v>
      </c>
      <c r="Q56" s="5">
        <v>3</v>
      </c>
      <c r="R56" s="5">
        <v>0</v>
      </c>
      <c r="S56" s="5">
        <v>6</v>
      </c>
      <c r="T56" s="4">
        <v>234</v>
      </c>
      <c r="U56" s="26">
        <f t="shared" si="0"/>
        <v>1.8424588754195679</v>
      </c>
      <c r="V56" s="26">
        <f t="shared" si="1"/>
        <v>71.855896141363147</v>
      </c>
    </row>
    <row r="57" spans="1:22" x14ac:dyDescent="0.25">
      <c r="A57" s="5" t="s">
        <v>2547</v>
      </c>
      <c r="B57" s="6" t="s">
        <v>1643</v>
      </c>
      <c r="C57" s="6" t="s">
        <v>1644</v>
      </c>
      <c r="D57" s="5">
        <v>1977</v>
      </c>
      <c r="E57" s="5">
        <v>39</v>
      </c>
      <c r="F57" s="5">
        <v>28</v>
      </c>
      <c r="G57" s="5">
        <v>94559</v>
      </c>
      <c r="H57" s="5" t="s">
        <v>2097</v>
      </c>
      <c r="I57" s="7">
        <v>3.9</v>
      </c>
      <c r="J57" s="5">
        <v>12</v>
      </c>
      <c r="K57" s="5">
        <v>1</v>
      </c>
      <c r="L57" s="5">
        <v>1</v>
      </c>
      <c r="M57" s="5">
        <v>0</v>
      </c>
      <c r="N57" s="5">
        <v>0</v>
      </c>
      <c r="O57" s="5">
        <v>3</v>
      </c>
      <c r="P57" s="5">
        <v>3</v>
      </c>
      <c r="Q57" s="5">
        <v>0</v>
      </c>
      <c r="R57" s="5">
        <v>0</v>
      </c>
      <c r="S57" s="5">
        <v>6</v>
      </c>
      <c r="T57" s="4">
        <v>72</v>
      </c>
      <c r="U57" s="26">
        <f t="shared" si="0"/>
        <v>1.8424588754195679</v>
      </c>
      <c r="V57" s="26">
        <f t="shared" si="1"/>
        <v>22.109506505034815</v>
      </c>
    </row>
    <row r="58" spans="1:22" x14ac:dyDescent="0.25">
      <c r="A58" s="5" t="s">
        <v>2601</v>
      </c>
      <c r="B58" s="6" t="s">
        <v>1730</v>
      </c>
      <c r="C58" s="6" t="s">
        <v>1151</v>
      </c>
      <c r="D58" s="5">
        <v>1977</v>
      </c>
      <c r="E58" s="5">
        <v>39</v>
      </c>
      <c r="F58" s="5">
        <v>30</v>
      </c>
      <c r="G58" s="5">
        <v>92708</v>
      </c>
      <c r="H58" s="5" t="s">
        <v>2097</v>
      </c>
      <c r="I58" s="7">
        <v>3.9</v>
      </c>
      <c r="J58" s="5">
        <v>10</v>
      </c>
      <c r="K58" s="5">
        <v>0</v>
      </c>
      <c r="L58" s="5">
        <v>0</v>
      </c>
      <c r="M58" s="5">
        <v>2</v>
      </c>
      <c r="N58" s="5">
        <v>0</v>
      </c>
      <c r="O58" s="5">
        <v>0</v>
      </c>
      <c r="P58" s="5">
        <v>0</v>
      </c>
      <c r="Q58" s="5">
        <v>6</v>
      </c>
      <c r="R58" s="5">
        <v>0</v>
      </c>
      <c r="S58" s="5">
        <v>6</v>
      </c>
      <c r="T58" s="4">
        <v>60</v>
      </c>
      <c r="U58" s="26">
        <f t="shared" si="0"/>
        <v>1.8424588754195679</v>
      </c>
      <c r="V58" s="26">
        <f t="shared" si="1"/>
        <v>18.424588754195678</v>
      </c>
    </row>
    <row r="59" spans="1:22" x14ac:dyDescent="0.25">
      <c r="A59" s="5" t="s">
        <v>2482</v>
      </c>
      <c r="B59" s="6" t="s">
        <v>1643</v>
      </c>
      <c r="C59" s="6" t="s">
        <v>1644</v>
      </c>
      <c r="D59" s="5">
        <v>1979</v>
      </c>
      <c r="E59" s="5">
        <v>37</v>
      </c>
      <c r="F59" s="5">
        <v>19</v>
      </c>
      <c r="G59" s="5">
        <v>91304</v>
      </c>
      <c r="H59" s="5" t="s">
        <v>2097</v>
      </c>
      <c r="I59" s="7">
        <v>1.7</v>
      </c>
      <c r="J59" s="5">
        <v>41</v>
      </c>
      <c r="K59" s="5">
        <v>1</v>
      </c>
      <c r="L59" s="5">
        <v>0</v>
      </c>
      <c r="M59" s="5">
        <v>0</v>
      </c>
      <c r="N59" s="5">
        <v>1</v>
      </c>
      <c r="O59" s="5">
        <v>3</v>
      </c>
      <c r="P59" s="5">
        <v>0</v>
      </c>
      <c r="Q59" s="5">
        <v>0</v>
      </c>
      <c r="R59" s="5">
        <v>3</v>
      </c>
      <c r="S59" s="5">
        <v>6</v>
      </c>
      <c r="T59" s="4">
        <v>246</v>
      </c>
      <c r="U59" s="26">
        <f t="shared" si="0"/>
        <v>1.8628609031833512</v>
      </c>
      <c r="V59" s="26">
        <f t="shared" si="1"/>
        <v>76.377297030517397</v>
      </c>
    </row>
    <row r="60" spans="1:22" x14ac:dyDescent="0.25">
      <c r="A60" s="5" t="s">
        <v>2681</v>
      </c>
      <c r="B60" s="6" t="s">
        <v>1643</v>
      </c>
      <c r="C60" s="6" t="s">
        <v>1644</v>
      </c>
      <c r="D60" s="5">
        <v>1982</v>
      </c>
      <c r="E60" s="5">
        <v>34</v>
      </c>
      <c r="F60" s="5">
        <v>36</v>
      </c>
      <c r="G60" s="5">
        <v>91709</v>
      </c>
      <c r="H60" s="5" t="s">
        <v>2097</v>
      </c>
      <c r="I60" s="7">
        <v>3</v>
      </c>
      <c r="J60" s="5">
        <v>10</v>
      </c>
      <c r="K60" s="5">
        <v>1</v>
      </c>
      <c r="L60" s="5">
        <v>0</v>
      </c>
      <c r="M60" s="5">
        <v>0</v>
      </c>
      <c r="N60" s="5">
        <v>1</v>
      </c>
      <c r="O60" s="5">
        <v>3</v>
      </c>
      <c r="P60" s="5">
        <v>0</v>
      </c>
      <c r="Q60" s="5">
        <v>0</v>
      </c>
      <c r="R60" s="5">
        <v>3</v>
      </c>
      <c r="S60" s="5">
        <v>6</v>
      </c>
      <c r="T60" s="4">
        <v>60</v>
      </c>
      <c r="U60" s="26">
        <f t="shared" si="0"/>
        <v>1.8925937904269083</v>
      </c>
      <c r="V60" s="26">
        <f t="shared" si="1"/>
        <v>18.925937904269084</v>
      </c>
    </row>
    <row r="61" spans="1:22" x14ac:dyDescent="0.25">
      <c r="A61" s="5" t="s">
        <v>2621</v>
      </c>
      <c r="B61" s="6" t="s">
        <v>1643</v>
      </c>
      <c r="C61" s="6" t="s">
        <v>1644</v>
      </c>
      <c r="D61" s="5">
        <v>1984</v>
      </c>
      <c r="E61" s="5">
        <v>32</v>
      </c>
      <c r="F61" s="5">
        <v>33</v>
      </c>
      <c r="G61" s="5">
        <v>92592</v>
      </c>
      <c r="H61" s="5" t="s">
        <v>2097</v>
      </c>
      <c r="I61" s="7">
        <v>0.8</v>
      </c>
      <c r="J61" s="5">
        <v>9</v>
      </c>
      <c r="K61" s="5">
        <v>1</v>
      </c>
      <c r="L61" s="5">
        <v>0</v>
      </c>
      <c r="M61" s="5">
        <v>1</v>
      </c>
      <c r="N61" s="5">
        <v>0</v>
      </c>
      <c r="O61" s="5">
        <v>3</v>
      </c>
      <c r="P61" s="5">
        <v>0</v>
      </c>
      <c r="Q61" s="5">
        <v>3</v>
      </c>
      <c r="R61" s="5">
        <v>0</v>
      </c>
      <c r="S61" s="5">
        <v>6</v>
      </c>
      <c r="T61" s="4">
        <v>54</v>
      </c>
      <c r="U61" s="26">
        <f t="shared" si="0"/>
        <v>1.9118584448115976</v>
      </c>
      <c r="V61" s="26">
        <f t="shared" si="1"/>
        <v>17.206726003304379</v>
      </c>
    </row>
    <row r="62" spans="1:22" x14ac:dyDescent="0.25">
      <c r="A62" s="5" t="s">
        <v>2472</v>
      </c>
      <c r="B62" s="6" t="s">
        <v>1660</v>
      </c>
      <c r="C62" s="6" t="s">
        <v>1151</v>
      </c>
      <c r="D62" s="5">
        <v>1987</v>
      </c>
      <c r="E62" s="5">
        <v>29</v>
      </c>
      <c r="F62" s="5">
        <v>19</v>
      </c>
      <c r="G62" s="5">
        <v>91741</v>
      </c>
      <c r="H62" s="5" t="s">
        <v>2097</v>
      </c>
      <c r="I62" s="7">
        <v>2.9</v>
      </c>
      <c r="J62" s="5">
        <v>30</v>
      </c>
      <c r="K62" s="5">
        <v>1</v>
      </c>
      <c r="L62" s="5">
        <v>0</v>
      </c>
      <c r="M62" s="5">
        <v>1</v>
      </c>
      <c r="N62" s="5">
        <v>0</v>
      </c>
      <c r="O62" s="5">
        <v>3</v>
      </c>
      <c r="P62" s="5">
        <v>0</v>
      </c>
      <c r="Q62" s="5">
        <v>3</v>
      </c>
      <c r="R62" s="5">
        <v>0</v>
      </c>
      <c r="S62" s="5">
        <v>6</v>
      </c>
      <c r="T62" s="4">
        <v>180</v>
      </c>
      <c r="U62" s="26">
        <f t="shared" si="0"/>
        <v>1.9399564978117878</v>
      </c>
      <c r="V62" s="26">
        <f t="shared" si="1"/>
        <v>58.198694934353632</v>
      </c>
    </row>
    <row r="63" spans="1:22" x14ac:dyDescent="0.25">
      <c r="A63" s="5" t="s">
        <v>2453</v>
      </c>
      <c r="B63" s="6" t="s">
        <v>1643</v>
      </c>
      <c r="C63" s="6" t="s">
        <v>1644</v>
      </c>
      <c r="D63" s="5">
        <v>1990</v>
      </c>
      <c r="E63" s="5">
        <v>26</v>
      </c>
      <c r="F63" s="5">
        <v>19</v>
      </c>
      <c r="G63" s="5">
        <v>90230</v>
      </c>
      <c r="H63" s="5" t="s">
        <v>2097</v>
      </c>
      <c r="I63" s="7">
        <v>4</v>
      </c>
      <c r="J63" s="5">
        <v>20</v>
      </c>
      <c r="K63" s="5">
        <v>1</v>
      </c>
      <c r="L63" s="5">
        <v>0</v>
      </c>
      <c r="M63" s="5">
        <v>0</v>
      </c>
      <c r="N63" s="5">
        <v>1</v>
      </c>
      <c r="O63" s="5">
        <v>3</v>
      </c>
      <c r="P63" s="5">
        <v>0</v>
      </c>
      <c r="Q63" s="5">
        <v>0</v>
      </c>
      <c r="R63" s="5">
        <v>3</v>
      </c>
      <c r="S63" s="5">
        <v>6</v>
      </c>
      <c r="T63" s="4">
        <v>120</v>
      </c>
      <c r="U63" s="26">
        <f t="shared" si="0"/>
        <v>1.9671375541348732</v>
      </c>
      <c r="V63" s="26">
        <f t="shared" si="1"/>
        <v>39.342751082697461</v>
      </c>
    </row>
    <row r="64" spans="1:22" x14ac:dyDescent="0.25">
      <c r="A64" s="5" t="s">
        <v>2631</v>
      </c>
      <c r="B64" s="6" t="s">
        <v>1643</v>
      </c>
      <c r="C64" s="6" t="s">
        <v>1644</v>
      </c>
      <c r="D64" s="5">
        <v>1991</v>
      </c>
      <c r="E64" s="5">
        <v>25</v>
      </c>
      <c r="F64" s="5">
        <v>33</v>
      </c>
      <c r="G64" s="5">
        <v>92509</v>
      </c>
      <c r="H64" s="5" t="s">
        <v>2097</v>
      </c>
      <c r="I64" s="7">
        <v>6.6</v>
      </c>
      <c r="J64" s="5">
        <v>36</v>
      </c>
      <c r="K64" s="5">
        <v>0</v>
      </c>
      <c r="L64" s="5">
        <v>0</v>
      </c>
      <c r="M64" s="5">
        <v>0</v>
      </c>
      <c r="N64" s="5">
        <v>2</v>
      </c>
      <c r="O64" s="5">
        <v>0</v>
      </c>
      <c r="P64" s="5">
        <v>0</v>
      </c>
      <c r="Q64" s="5">
        <v>0</v>
      </c>
      <c r="R64" s="5">
        <v>6</v>
      </c>
      <c r="S64" s="5">
        <v>6</v>
      </c>
      <c r="T64" s="4">
        <v>216</v>
      </c>
      <c r="U64" s="26">
        <f t="shared" si="0"/>
        <v>1.9760018460118451</v>
      </c>
      <c r="V64" s="26">
        <f t="shared" si="1"/>
        <v>71.13606645642642</v>
      </c>
    </row>
    <row r="65" spans="1:22" x14ac:dyDescent="0.25">
      <c r="A65" s="5" t="s">
        <v>2847</v>
      </c>
      <c r="B65" s="6" t="s">
        <v>1643</v>
      </c>
      <c r="C65" s="6" t="s">
        <v>1644</v>
      </c>
      <c r="D65" s="5">
        <v>1993</v>
      </c>
      <c r="E65" s="5">
        <v>23</v>
      </c>
      <c r="F65" s="5">
        <v>54</v>
      </c>
      <c r="G65" s="5">
        <v>93292</v>
      </c>
      <c r="H65" s="5" t="s">
        <v>2097</v>
      </c>
      <c r="I65" s="7">
        <v>3.9</v>
      </c>
      <c r="J65" s="5">
        <v>20</v>
      </c>
      <c r="K65" s="5">
        <v>0</v>
      </c>
      <c r="L65" s="5">
        <v>0</v>
      </c>
      <c r="M65" s="5">
        <v>1</v>
      </c>
      <c r="N65" s="5">
        <v>1</v>
      </c>
      <c r="O65" s="5">
        <v>0</v>
      </c>
      <c r="P65" s="5">
        <v>0</v>
      </c>
      <c r="Q65" s="5">
        <v>3</v>
      </c>
      <c r="R65" s="5">
        <v>3</v>
      </c>
      <c r="S65" s="5">
        <v>6</v>
      </c>
      <c r="T65" s="4">
        <v>120</v>
      </c>
      <c r="U65" s="26">
        <f t="shared" si="0"/>
        <v>1.9934457831325303</v>
      </c>
      <c r="V65" s="26">
        <f t="shared" si="1"/>
        <v>39.868915662650608</v>
      </c>
    </row>
    <row r="66" spans="1:22" x14ac:dyDescent="0.25">
      <c r="A66" s="5" t="s">
        <v>2854</v>
      </c>
      <c r="B66" s="6" t="s">
        <v>1643</v>
      </c>
      <c r="C66" s="6" t="s">
        <v>1644</v>
      </c>
      <c r="D66" s="5">
        <v>1994</v>
      </c>
      <c r="E66" s="5">
        <v>22</v>
      </c>
      <c r="F66" s="5">
        <v>56</v>
      </c>
      <c r="G66" s="5">
        <v>93065</v>
      </c>
      <c r="H66" s="5" t="s">
        <v>2097</v>
      </c>
      <c r="I66" s="7">
        <v>5</v>
      </c>
      <c r="J66" s="5">
        <v>75</v>
      </c>
      <c r="K66" s="5">
        <v>1</v>
      </c>
      <c r="L66" s="5">
        <v>0</v>
      </c>
      <c r="M66" s="5">
        <v>1</v>
      </c>
      <c r="N66" s="5">
        <v>0</v>
      </c>
      <c r="O66" s="5">
        <v>3</v>
      </c>
      <c r="P66" s="5">
        <v>0</v>
      </c>
      <c r="Q66" s="5">
        <v>3</v>
      </c>
      <c r="R66" s="5">
        <v>0</v>
      </c>
      <c r="S66" s="5">
        <v>6</v>
      </c>
      <c r="T66" s="4">
        <v>450</v>
      </c>
      <c r="U66" s="26">
        <f t="shared" ref="U66:U129" si="2">(VLOOKUP(E66,t_factor30,7))*S66</f>
        <v>2.0020284589766884</v>
      </c>
      <c r="V66" s="26">
        <f t="shared" ref="V66:V129" si="3">J66*U66</f>
        <v>150.15213442325162</v>
      </c>
    </row>
    <row r="67" spans="1:22" x14ac:dyDescent="0.25">
      <c r="A67" s="5" t="s">
        <v>2661</v>
      </c>
      <c r="B67" s="6" t="s">
        <v>1643</v>
      </c>
      <c r="C67" s="6" t="s">
        <v>1644</v>
      </c>
      <c r="D67" s="5">
        <v>1996</v>
      </c>
      <c r="E67" s="5">
        <v>20</v>
      </c>
      <c r="F67" s="5">
        <v>35</v>
      </c>
      <c r="G67" s="5">
        <v>95023</v>
      </c>
      <c r="H67" s="5" t="s">
        <v>2097</v>
      </c>
      <c r="I67" s="7">
        <v>1.8</v>
      </c>
      <c r="J67" s="5">
        <v>51</v>
      </c>
      <c r="K67" s="5">
        <v>1</v>
      </c>
      <c r="L67" s="5">
        <v>0</v>
      </c>
      <c r="M67" s="5">
        <v>1</v>
      </c>
      <c r="N67" s="5">
        <v>0</v>
      </c>
      <c r="O67" s="5">
        <v>3</v>
      </c>
      <c r="P67" s="5">
        <v>0</v>
      </c>
      <c r="Q67" s="5">
        <v>3</v>
      </c>
      <c r="R67" s="5">
        <v>0</v>
      </c>
      <c r="S67" s="5">
        <v>6</v>
      </c>
      <c r="T67" s="4">
        <v>306</v>
      </c>
      <c r="U67" s="26">
        <f t="shared" si="2"/>
        <v>2.0189225622846871</v>
      </c>
      <c r="V67" s="26">
        <f t="shared" si="3"/>
        <v>102.96505067651904</v>
      </c>
    </row>
    <row r="68" spans="1:22" x14ac:dyDescent="0.25">
      <c r="A68" s="5" t="s">
        <v>2784</v>
      </c>
      <c r="B68" s="6" t="s">
        <v>1643</v>
      </c>
      <c r="C68" s="6" t="s">
        <v>1644</v>
      </c>
      <c r="D68" s="5">
        <v>1996</v>
      </c>
      <c r="E68" s="5">
        <v>20</v>
      </c>
      <c r="F68" s="5">
        <v>43</v>
      </c>
      <c r="G68" s="5">
        <v>95014</v>
      </c>
      <c r="H68" s="5" t="s">
        <v>2097</v>
      </c>
      <c r="I68" s="7">
        <v>3</v>
      </c>
      <c r="J68" s="5">
        <v>50</v>
      </c>
      <c r="K68" s="5">
        <v>1</v>
      </c>
      <c r="L68" s="5">
        <v>0</v>
      </c>
      <c r="M68" s="5">
        <v>1</v>
      </c>
      <c r="N68" s="5">
        <v>0</v>
      </c>
      <c r="O68" s="5">
        <v>3</v>
      </c>
      <c r="P68" s="5">
        <v>0</v>
      </c>
      <c r="Q68" s="5">
        <v>3</v>
      </c>
      <c r="R68" s="5">
        <v>0</v>
      </c>
      <c r="S68" s="5">
        <v>6</v>
      </c>
      <c r="T68" s="4">
        <v>300</v>
      </c>
      <c r="U68" s="26">
        <f t="shared" si="2"/>
        <v>2.0189225622846871</v>
      </c>
      <c r="V68" s="26">
        <f t="shared" si="3"/>
        <v>100.94612811423436</v>
      </c>
    </row>
    <row r="69" spans="1:22" x14ac:dyDescent="0.25">
      <c r="A69" s="5" t="s">
        <v>300</v>
      </c>
      <c r="B69" s="6" t="s">
        <v>1643</v>
      </c>
      <c r="C69" s="6" t="s">
        <v>1644</v>
      </c>
      <c r="D69" s="5">
        <v>1997</v>
      </c>
      <c r="E69" s="5">
        <v>19</v>
      </c>
      <c r="F69" s="5">
        <v>42</v>
      </c>
      <c r="G69" s="5">
        <v>93455</v>
      </c>
      <c r="H69" s="5" t="s">
        <v>1370</v>
      </c>
      <c r="I69" s="7">
        <v>1.7</v>
      </c>
      <c r="J69" s="5">
        <v>30</v>
      </c>
      <c r="K69" s="5">
        <v>2</v>
      </c>
      <c r="L69" s="5">
        <v>0</v>
      </c>
      <c r="M69" s="5">
        <v>0</v>
      </c>
      <c r="N69" s="5">
        <v>0</v>
      </c>
      <c r="O69" s="5">
        <v>6</v>
      </c>
      <c r="P69" s="5">
        <v>0</v>
      </c>
      <c r="Q69" s="5">
        <v>0</v>
      </c>
      <c r="R69" s="5">
        <v>0</v>
      </c>
      <c r="S69" s="5">
        <v>6</v>
      </c>
      <c r="T69" s="4">
        <v>180</v>
      </c>
      <c r="U69" s="26">
        <f t="shared" si="2"/>
        <v>2.0272368323027639</v>
      </c>
      <c r="V69" s="26">
        <f t="shared" si="3"/>
        <v>60.817104969082919</v>
      </c>
    </row>
    <row r="70" spans="1:22" x14ac:dyDescent="0.25">
      <c r="A70" s="5" t="s">
        <v>3101</v>
      </c>
      <c r="B70" s="6" t="s">
        <v>1660</v>
      </c>
      <c r="C70" s="6" t="s">
        <v>1151</v>
      </c>
      <c r="D70" s="5">
        <v>1998</v>
      </c>
      <c r="E70" s="5">
        <v>18</v>
      </c>
      <c r="F70" s="5">
        <v>19</v>
      </c>
      <c r="G70" s="5">
        <v>90815</v>
      </c>
      <c r="H70" s="5" t="s">
        <v>1370</v>
      </c>
      <c r="I70" s="7">
        <v>0.8</v>
      </c>
      <c r="J70" s="5">
        <v>19</v>
      </c>
      <c r="K70" s="5">
        <v>1</v>
      </c>
      <c r="L70" s="5">
        <v>0</v>
      </c>
      <c r="M70" s="5">
        <v>0</v>
      </c>
      <c r="N70" s="5">
        <v>1</v>
      </c>
      <c r="O70" s="5">
        <v>3</v>
      </c>
      <c r="P70" s="5">
        <v>0</v>
      </c>
      <c r="Q70" s="5">
        <v>0</v>
      </c>
      <c r="R70" s="5">
        <v>3</v>
      </c>
      <c r="S70" s="5">
        <v>6</v>
      </c>
      <c r="T70" s="4">
        <v>114</v>
      </c>
      <c r="U70" s="26">
        <f t="shared" si="2"/>
        <v>2.0354644268774704</v>
      </c>
      <c r="V70" s="26">
        <f t="shared" si="3"/>
        <v>38.673824110671937</v>
      </c>
    </row>
    <row r="71" spans="1:22" x14ac:dyDescent="0.25">
      <c r="A71" s="5" t="s">
        <v>2354</v>
      </c>
      <c r="B71" s="6" t="s">
        <v>1660</v>
      </c>
      <c r="C71" s="6" t="s">
        <v>1151</v>
      </c>
      <c r="D71" s="5">
        <v>1999</v>
      </c>
      <c r="E71" s="5">
        <v>17</v>
      </c>
      <c r="F71" s="5">
        <v>1</v>
      </c>
      <c r="G71" s="5">
        <v>94706</v>
      </c>
      <c r="H71" s="5" t="s">
        <v>1370</v>
      </c>
      <c r="I71" s="7">
        <v>3.8</v>
      </c>
      <c r="J71" s="5">
        <v>40</v>
      </c>
      <c r="K71" s="5">
        <v>0</v>
      </c>
      <c r="L71" s="5">
        <v>0</v>
      </c>
      <c r="M71" s="5">
        <v>1</v>
      </c>
      <c r="N71" s="5">
        <v>1</v>
      </c>
      <c r="O71" s="5">
        <v>0</v>
      </c>
      <c r="P71" s="5">
        <v>0</v>
      </c>
      <c r="Q71" s="5">
        <v>3</v>
      </c>
      <c r="R71" s="5">
        <v>3</v>
      </c>
      <c r="S71" s="5">
        <v>6</v>
      </c>
      <c r="T71" s="4">
        <v>240</v>
      </c>
      <c r="U71" s="26">
        <f t="shared" si="2"/>
        <v>2.0436066943550171</v>
      </c>
      <c r="V71" s="26">
        <f t="shared" si="3"/>
        <v>81.744267774200679</v>
      </c>
    </row>
    <row r="72" spans="1:22" x14ac:dyDescent="0.25">
      <c r="A72" s="5" t="s">
        <v>467</v>
      </c>
      <c r="B72" s="6" t="s">
        <v>1643</v>
      </c>
      <c r="C72" s="6" t="s">
        <v>1644</v>
      </c>
      <c r="D72" s="5">
        <v>1999</v>
      </c>
      <c r="E72" s="5">
        <v>17</v>
      </c>
      <c r="F72" s="5">
        <v>56</v>
      </c>
      <c r="G72" s="5">
        <v>93004</v>
      </c>
      <c r="H72" s="5" t="s">
        <v>1370</v>
      </c>
      <c r="I72" s="7">
        <v>1.9</v>
      </c>
      <c r="J72" s="5">
        <v>30</v>
      </c>
      <c r="K72" s="5">
        <v>2</v>
      </c>
      <c r="L72" s="5">
        <v>0</v>
      </c>
      <c r="M72" s="5">
        <v>0</v>
      </c>
      <c r="N72" s="5">
        <v>0</v>
      </c>
      <c r="O72" s="5">
        <v>6</v>
      </c>
      <c r="P72" s="5">
        <v>0</v>
      </c>
      <c r="Q72" s="5">
        <v>0</v>
      </c>
      <c r="R72" s="5">
        <v>0</v>
      </c>
      <c r="S72" s="5">
        <v>6</v>
      </c>
      <c r="T72" s="4">
        <v>180</v>
      </c>
      <c r="U72" s="26">
        <f t="shared" si="2"/>
        <v>2.0436066943550171</v>
      </c>
      <c r="V72" s="26">
        <f t="shared" si="3"/>
        <v>61.308200830650513</v>
      </c>
    </row>
    <row r="73" spans="1:22" x14ac:dyDescent="0.25">
      <c r="A73" s="5" t="s">
        <v>2897</v>
      </c>
      <c r="B73" s="6" t="s">
        <v>1643</v>
      </c>
      <c r="C73" s="6" t="s">
        <v>1644</v>
      </c>
      <c r="D73" s="5">
        <v>2000</v>
      </c>
      <c r="E73" s="5">
        <v>16</v>
      </c>
      <c r="F73" s="5">
        <v>1</v>
      </c>
      <c r="G73" s="5">
        <v>94555</v>
      </c>
      <c r="H73" s="5" t="s">
        <v>1370</v>
      </c>
      <c r="I73" s="7">
        <v>0.1</v>
      </c>
      <c r="J73" s="5">
        <v>2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6</v>
      </c>
      <c r="Q73" s="5">
        <v>0</v>
      </c>
      <c r="R73" s="5">
        <v>0</v>
      </c>
      <c r="S73" s="5">
        <v>6</v>
      </c>
      <c r="T73" s="4">
        <v>12</v>
      </c>
      <c r="U73" s="26">
        <f t="shared" si="2"/>
        <v>2.0516649552589117</v>
      </c>
      <c r="V73" s="26">
        <f t="shared" si="3"/>
        <v>4.1033299105178234</v>
      </c>
    </row>
    <row r="74" spans="1:22" x14ac:dyDescent="0.25">
      <c r="A74" s="5" t="s">
        <v>1658</v>
      </c>
      <c r="B74" s="6" t="s">
        <v>1643</v>
      </c>
      <c r="C74" s="6" t="s">
        <v>1644</v>
      </c>
      <c r="D74" s="5">
        <v>2001</v>
      </c>
      <c r="E74" s="5">
        <v>15</v>
      </c>
      <c r="F74" s="5">
        <v>1</v>
      </c>
      <c r="G74" s="5">
        <v>94550</v>
      </c>
      <c r="H74" s="5" t="s">
        <v>1645</v>
      </c>
      <c r="I74" s="7">
        <v>3.9</v>
      </c>
      <c r="J74" s="5">
        <v>20</v>
      </c>
      <c r="K74" s="5">
        <v>1</v>
      </c>
      <c r="L74" s="5">
        <v>0</v>
      </c>
      <c r="M74" s="5">
        <v>0</v>
      </c>
      <c r="N74" s="5">
        <v>1</v>
      </c>
      <c r="O74" s="5">
        <v>3</v>
      </c>
      <c r="P74" s="5">
        <v>0</v>
      </c>
      <c r="Q74" s="5">
        <v>0</v>
      </c>
      <c r="R74" s="5">
        <v>3</v>
      </c>
      <c r="S74" s="5">
        <v>6</v>
      </c>
      <c r="T74" s="4">
        <v>120</v>
      </c>
      <c r="U74" s="26">
        <f t="shared" si="2"/>
        <v>2.0596405030039162</v>
      </c>
      <c r="V74" s="26">
        <f t="shared" si="3"/>
        <v>41.192810060078322</v>
      </c>
    </row>
    <row r="75" spans="1:22" x14ac:dyDescent="0.25">
      <c r="A75" s="5" t="s">
        <v>2074</v>
      </c>
      <c r="B75" s="6" t="s">
        <v>1643</v>
      </c>
      <c r="C75" s="6" t="s">
        <v>1644</v>
      </c>
      <c r="D75" s="5">
        <v>2001</v>
      </c>
      <c r="E75" s="5">
        <v>15</v>
      </c>
      <c r="F75" s="5">
        <v>36</v>
      </c>
      <c r="G75" s="5">
        <v>91709</v>
      </c>
      <c r="H75" s="5" t="s">
        <v>1645</v>
      </c>
      <c r="I75" s="7">
        <v>0.1</v>
      </c>
      <c r="J75" s="5">
        <v>0</v>
      </c>
      <c r="K75" s="5">
        <v>1</v>
      </c>
      <c r="L75" s="5">
        <v>0</v>
      </c>
      <c r="M75" s="5">
        <v>1</v>
      </c>
      <c r="N75" s="5">
        <v>0</v>
      </c>
      <c r="O75" s="5">
        <v>3</v>
      </c>
      <c r="P75" s="5">
        <v>0</v>
      </c>
      <c r="Q75" s="5">
        <v>3</v>
      </c>
      <c r="R75" s="5">
        <v>0</v>
      </c>
      <c r="S75" s="5">
        <v>6</v>
      </c>
      <c r="T75" s="4">
        <v>0</v>
      </c>
      <c r="U75" s="26">
        <f t="shared" si="2"/>
        <v>2.0596405030039162</v>
      </c>
      <c r="V75" s="26">
        <f t="shared" si="3"/>
        <v>0</v>
      </c>
    </row>
    <row r="76" spans="1:22" x14ac:dyDescent="0.25">
      <c r="A76" s="5" t="s">
        <v>2092</v>
      </c>
      <c r="B76" s="6" t="s">
        <v>1643</v>
      </c>
      <c r="C76" s="6" t="s">
        <v>1644</v>
      </c>
      <c r="D76" s="5">
        <v>2001</v>
      </c>
      <c r="E76" s="5">
        <v>15</v>
      </c>
      <c r="F76" s="5">
        <v>37</v>
      </c>
      <c r="G76" s="5">
        <v>92082</v>
      </c>
      <c r="H76" s="5" t="s">
        <v>1645</v>
      </c>
      <c r="I76" s="7">
        <v>3.9</v>
      </c>
      <c r="J76" s="5">
        <v>100</v>
      </c>
      <c r="K76" s="5">
        <v>1</v>
      </c>
      <c r="L76" s="5">
        <v>0</v>
      </c>
      <c r="M76" s="5">
        <v>1</v>
      </c>
      <c r="N76" s="5">
        <v>0</v>
      </c>
      <c r="O76" s="5">
        <v>3</v>
      </c>
      <c r="P76" s="5">
        <v>0</v>
      </c>
      <c r="Q76" s="5">
        <v>3</v>
      </c>
      <c r="R76" s="5">
        <v>0</v>
      </c>
      <c r="S76" s="5">
        <v>6</v>
      </c>
      <c r="T76" s="4">
        <v>600</v>
      </c>
      <c r="U76" s="26">
        <f t="shared" si="2"/>
        <v>2.0596405030039162</v>
      </c>
      <c r="V76" s="26">
        <f t="shared" si="3"/>
        <v>205.96405030039162</v>
      </c>
    </row>
    <row r="77" spans="1:22" x14ac:dyDescent="0.25">
      <c r="A77" s="5" t="s">
        <v>3119</v>
      </c>
      <c r="B77" s="6" t="s">
        <v>1643</v>
      </c>
      <c r="C77" s="6" t="s">
        <v>1644</v>
      </c>
      <c r="D77" s="5">
        <v>2001</v>
      </c>
      <c r="E77" s="5">
        <v>15</v>
      </c>
      <c r="F77" s="5">
        <v>19</v>
      </c>
      <c r="G77" s="5">
        <v>91001</v>
      </c>
      <c r="H77" s="5" t="s">
        <v>1370</v>
      </c>
      <c r="I77" s="7">
        <v>3.8</v>
      </c>
      <c r="J77" s="5">
        <v>60</v>
      </c>
      <c r="K77" s="5">
        <v>0</v>
      </c>
      <c r="L77" s="5">
        <v>0</v>
      </c>
      <c r="M77" s="5">
        <v>1</v>
      </c>
      <c r="N77" s="5">
        <v>1</v>
      </c>
      <c r="O77" s="5">
        <v>0</v>
      </c>
      <c r="P77" s="5">
        <v>0</v>
      </c>
      <c r="Q77" s="5">
        <v>3</v>
      </c>
      <c r="R77" s="5">
        <v>3</v>
      </c>
      <c r="S77" s="5">
        <v>6</v>
      </c>
      <c r="T77" s="4">
        <v>360</v>
      </c>
      <c r="U77" s="26">
        <f t="shared" si="2"/>
        <v>2.0596405030039162</v>
      </c>
      <c r="V77" s="26">
        <f t="shared" si="3"/>
        <v>123.57843018023497</v>
      </c>
    </row>
    <row r="78" spans="1:22" x14ac:dyDescent="0.25">
      <c r="A78" s="5" t="s">
        <v>3239</v>
      </c>
      <c r="B78" s="6" t="s">
        <v>1643</v>
      </c>
      <c r="C78" s="6" t="s">
        <v>1644</v>
      </c>
      <c r="D78" s="5">
        <v>2001</v>
      </c>
      <c r="E78" s="5">
        <v>15</v>
      </c>
      <c r="F78" s="5">
        <v>24</v>
      </c>
      <c r="G78" s="5">
        <v>95301</v>
      </c>
      <c r="H78" s="5" t="s">
        <v>1370</v>
      </c>
      <c r="I78" s="7">
        <v>2</v>
      </c>
      <c r="J78" s="5">
        <v>30</v>
      </c>
      <c r="K78" s="5">
        <v>2</v>
      </c>
      <c r="L78" s="5">
        <v>0</v>
      </c>
      <c r="M78" s="5">
        <v>0</v>
      </c>
      <c r="N78" s="5">
        <v>0</v>
      </c>
      <c r="O78" s="5">
        <v>6</v>
      </c>
      <c r="P78" s="5">
        <v>0</v>
      </c>
      <c r="Q78" s="5">
        <v>0</v>
      </c>
      <c r="R78" s="5">
        <v>0</v>
      </c>
      <c r="S78" s="5">
        <v>6</v>
      </c>
      <c r="T78" s="4">
        <v>180</v>
      </c>
      <c r="U78" s="26">
        <f t="shared" si="2"/>
        <v>2.0596405030039162</v>
      </c>
      <c r="V78" s="26">
        <f t="shared" si="3"/>
        <v>61.789215090117487</v>
      </c>
    </row>
    <row r="79" spans="1:22" x14ac:dyDescent="0.25">
      <c r="A79" s="5" t="s">
        <v>3304</v>
      </c>
      <c r="B79" s="6" t="s">
        <v>1643</v>
      </c>
      <c r="C79" s="6" t="s">
        <v>1644</v>
      </c>
      <c r="D79" s="5">
        <v>2001</v>
      </c>
      <c r="E79" s="5">
        <v>15</v>
      </c>
      <c r="F79" s="5">
        <v>30</v>
      </c>
      <c r="G79" s="5">
        <v>92647</v>
      </c>
      <c r="H79" s="5" t="s">
        <v>1370</v>
      </c>
      <c r="I79" s="7">
        <v>3.9</v>
      </c>
      <c r="J79" s="5">
        <v>40</v>
      </c>
      <c r="K79" s="5">
        <v>1</v>
      </c>
      <c r="L79" s="5">
        <v>0</v>
      </c>
      <c r="M79" s="5">
        <v>1</v>
      </c>
      <c r="N79" s="5">
        <v>0</v>
      </c>
      <c r="O79" s="5">
        <v>3</v>
      </c>
      <c r="P79" s="5">
        <v>0</v>
      </c>
      <c r="Q79" s="5">
        <v>3</v>
      </c>
      <c r="R79" s="5">
        <v>0</v>
      </c>
      <c r="S79" s="5">
        <v>6</v>
      </c>
      <c r="T79" s="4">
        <v>240</v>
      </c>
      <c r="U79" s="26">
        <f t="shared" si="2"/>
        <v>2.0596405030039162</v>
      </c>
      <c r="V79" s="26">
        <f t="shared" si="3"/>
        <v>82.385620120156645</v>
      </c>
    </row>
    <row r="80" spans="1:22" x14ac:dyDescent="0.25">
      <c r="A80" s="5" t="s">
        <v>20</v>
      </c>
      <c r="B80" s="6" t="s">
        <v>1643</v>
      </c>
      <c r="C80" s="6" t="s">
        <v>1644</v>
      </c>
      <c r="D80" s="5">
        <v>2001</v>
      </c>
      <c r="E80" s="5">
        <v>15</v>
      </c>
      <c r="F80" s="5">
        <v>34</v>
      </c>
      <c r="G80" s="5">
        <v>95630</v>
      </c>
      <c r="H80" s="5" t="s">
        <v>1370</v>
      </c>
      <c r="I80" s="7">
        <v>1.7</v>
      </c>
      <c r="J80" s="5">
        <v>19</v>
      </c>
      <c r="K80" s="5">
        <v>1</v>
      </c>
      <c r="L80" s="5">
        <v>1</v>
      </c>
      <c r="M80" s="5">
        <v>0</v>
      </c>
      <c r="N80" s="5">
        <v>0</v>
      </c>
      <c r="O80" s="5">
        <v>3</v>
      </c>
      <c r="P80" s="5">
        <v>3</v>
      </c>
      <c r="Q80" s="5">
        <v>0</v>
      </c>
      <c r="R80" s="5">
        <v>0</v>
      </c>
      <c r="S80" s="5">
        <v>6</v>
      </c>
      <c r="T80" s="4">
        <v>114</v>
      </c>
      <c r="U80" s="26">
        <f t="shared" si="2"/>
        <v>2.0596405030039162</v>
      </c>
      <c r="V80" s="26">
        <f t="shared" si="3"/>
        <v>39.13316955707441</v>
      </c>
    </row>
    <row r="81" spans="1:22" x14ac:dyDescent="0.25">
      <c r="A81" s="5" t="s">
        <v>1939</v>
      </c>
      <c r="B81" s="6" t="s">
        <v>1643</v>
      </c>
      <c r="C81" s="6" t="s">
        <v>1644</v>
      </c>
      <c r="D81" s="5">
        <v>2003</v>
      </c>
      <c r="E81" s="5">
        <v>13</v>
      </c>
      <c r="F81" s="5">
        <v>30</v>
      </c>
      <c r="G81" s="5">
        <v>92688</v>
      </c>
      <c r="H81" s="5" t="s">
        <v>1645</v>
      </c>
      <c r="I81" s="7">
        <v>3</v>
      </c>
      <c r="J81" s="5">
        <v>6</v>
      </c>
      <c r="K81" s="5">
        <v>0</v>
      </c>
      <c r="L81" s="5">
        <v>0</v>
      </c>
      <c r="M81" s="5">
        <v>1</v>
      </c>
      <c r="N81" s="5">
        <v>1</v>
      </c>
      <c r="O81" s="5">
        <v>0</v>
      </c>
      <c r="P81" s="5">
        <v>0</v>
      </c>
      <c r="Q81" s="5">
        <v>3</v>
      </c>
      <c r="R81" s="5">
        <v>3</v>
      </c>
      <c r="S81" s="5">
        <v>6</v>
      </c>
      <c r="T81" s="4">
        <v>36</v>
      </c>
      <c r="U81" s="26">
        <f t="shared" si="2"/>
        <v>2.0753485012639943</v>
      </c>
      <c r="V81" s="26">
        <f t="shared" si="3"/>
        <v>12.452091007583967</v>
      </c>
    </row>
    <row r="82" spans="1:22" x14ac:dyDescent="0.25">
      <c r="A82" s="5" t="s">
        <v>2011</v>
      </c>
      <c r="B82" s="6" t="s">
        <v>1643</v>
      </c>
      <c r="C82" s="6" t="s">
        <v>1644</v>
      </c>
      <c r="D82" s="5">
        <v>2003</v>
      </c>
      <c r="E82" s="5">
        <v>13</v>
      </c>
      <c r="F82" s="5">
        <v>34</v>
      </c>
      <c r="G82" s="5">
        <v>95831</v>
      </c>
      <c r="H82" s="5" t="s">
        <v>1645</v>
      </c>
      <c r="I82" s="7">
        <v>3.2</v>
      </c>
      <c r="J82" s="5">
        <v>21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3</v>
      </c>
      <c r="Q82" s="5">
        <v>3</v>
      </c>
      <c r="R82" s="5">
        <v>0</v>
      </c>
      <c r="S82" s="5">
        <v>6</v>
      </c>
      <c r="T82" s="4">
        <v>126</v>
      </c>
      <c r="U82" s="26">
        <f t="shared" si="2"/>
        <v>2.0753485012639943</v>
      </c>
      <c r="V82" s="26">
        <f t="shared" si="3"/>
        <v>43.582318526543879</v>
      </c>
    </row>
    <row r="83" spans="1:22" x14ac:dyDescent="0.25">
      <c r="A83" s="5" t="s">
        <v>3118</v>
      </c>
      <c r="B83" s="6" t="s">
        <v>1643</v>
      </c>
      <c r="C83" s="6" t="s">
        <v>1644</v>
      </c>
      <c r="D83" s="5">
        <v>2003</v>
      </c>
      <c r="E83" s="5">
        <v>13</v>
      </c>
      <c r="F83" s="5">
        <v>19</v>
      </c>
      <c r="G83" s="5">
        <v>90502</v>
      </c>
      <c r="H83" s="5" t="s">
        <v>1370</v>
      </c>
      <c r="I83" s="7">
        <v>4</v>
      </c>
      <c r="J83" s="5">
        <v>65</v>
      </c>
      <c r="K83" s="5">
        <v>1</v>
      </c>
      <c r="L83" s="5">
        <v>0</v>
      </c>
      <c r="M83" s="5">
        <v>1</v>
      </c>
      <c r="N83" s="5">
        <v>0</v>
      </c>
      <c r="O83" s="5">
        <v>3</v>
      </c>
      <c r="P83" s="5">
        <v>0</v>
      </c>
      <c r="Q83" s="5">
        <v>3</v>
      </c>
      <c r="R83" s="5">
        <v>0</v>
      </c>
      <c r="S83" s="5">
        <v>6</v>
      </c>
      <c r="T83" s="4">
        <v>390</v>
      </c>
      <c r="U83" s="26">
        <f t="shared" si="2"/>
        <v>2.0753485012639943</v>
      </c>
      <c r="V83" s="26">
        <f t="shared" si="3"/>
        <v>134.89765258215962</v>
      </c>
    </row>
    <row r="84" spans="1:22" x14ac:dyDescent="0.25">
      <c r="A84" s="5" t="s">
        <v>3229</v>
      </c>
      <c r="B84" s="6" t="s">
        <v>1660</v>
      </c>
      <c r="C84" s="6" t="s">
        <v>1151</v>
      </c>
      <c r="D84" s="5">
        <v>2003</v>
      </c>
      <c r="E84" s="5">
        <v>13</v>
      </c>
      <c r="F84" s="5">
        <v>21</v>
      </c>
      <c r="G84" s="5">
        <v>94945</v>
      </c>
      <c r="H84" s="5" t="s">
        <v>1370</v>
      </c>
      <c r="I84" s="7">
        <v>3.3</v>
      </c>
      <c r="J84" s="5">
        <v>20</v>
      </c>
      <c r="K84" s="5">
        <v>1</v>
      </c>
      <c r="L84" s="5">
        <v>0</v>
      </c>
      <c r="M84" s="5">
        <v>0</v>
      </c>
      <c r="N84" s="5">
        <v>1</v>
      </c>
      <c r="O84" s="5">
        <v>3</v>
      </c>
      <c r="P84" s="5">
        <v>0</v>
      </c>
      <c r="Q84" s="5">
        <v>0</v>
      </c>
      <c r="R84" s="5">
        <v>3</v>
      </c>
      <c r="S84" s="5">
        <v>6</v>
      </c>
      <c r="T84" s="4">
        <v>120</v>
      </c>
      <c r="U84" s="26">
        <f t="shared" si="2"/>
        <v>2.0753485012639943</v>
      </c>
      <c r="V84" s="26">
        <f t="shared" si="3"/>
        <v>41.506970025279884</v>
      </c>
    </row>
    <row r="85" spans="1:22" x14ac:dyDescent="0.25">
      <c r="A85" s="5" t="s">
        <v>1838</v>
      </c>
      <c r="B85" s="6" t="s">
        <v>1643</v>
      </c>
      <c r="C85" s="6" t="s">
        <v>1644</v>
      </c>
      <c r="D85" s="5">
        <v>2004</v>
      </c>
      <c r="E85" s="5">
        <v>12</v>
      </c>
      <c r="F85" s="5">
        <v>19</v>
      </c>
      <c r="G85" s="5">
        <v>90504</v>
      </c>
      <c r="H85" s="5" t="s">
        <v>1645</v>
      </c>
      <c r="I85" s="7">
        <v>1.9</v>
      </c>
      <c r="J85" s="5">
        <v>34</v>
      </c>
      <c r="K85" s="5">
        <v>1</v>
      </c>
      <c r="L85" s="5">
        <v>0</v>
      </c>
      <c r="M85" s="5">
        <v>1</v>
      </c>
      <c r="N85" s="5">
        <v>0</v>
      </c>
      <c r="O85" s="5">
        <v>3</v>
      </c>
      <c r="P85" s="5">
        <v>0</v>
      </c>
      <c r="Q85" s="5">
        <v>3</v>
      </c>
      <c r="R85" s="5">
        <v>0</v>
      </c>
      <c r="S85" s="5">
        <v>6</v>
      </c>
      <c r="T85" s="4">
        <v>204</v>
      </c>
      <c r="U85" s="26">
        <f t="shared" si="2"/>
        <v>2.0830834091889048</v>
      </c>
      <c r="V85" s="26">
        <f t="shared" si="3"/>
        <v>70.824835912422756</v>
      </c>
    </row>
    <row r="86" spans="1:22" x14ac:dyDescent="0.25">
      <c r="A86" s="5" t="s">
        <v>1865</v>
      </c>
      <c r="B86" s="6" t="s">
        <v>1660</v>
      </c>
      <c r="C86" s="6" t="s">
        <v>1151</v>
      </c>
      <c r="D86" s="5">
        <v>2004</v>
      </c>
      <c r="E86" s="5">
        <v>12</v>
      </c>
      <c r="F86" s="5">
        <v>19</v>
      </c>
      <c r="G86" s="5">
        <v>93550</v>
      </c>
      <c r="H86" s="5" t="s">
        <v>1645</v>
      </c>
      <c r="I86" s="7">
        <v>24</v>
      </c>
      <c r="J86" s="5">
        <v>100</v>
      </c>
      <c r="K86" s="5">
        <v>0</v>
      </c>
      <c r="L86" s="5">
        <v>0</v>
      </c>
      <c r="M86" s="5">
        <v>2</v>
      </c>
      <c r="N86" s="5">
        <v>0</v>
      </c>
      <c r="O86" s="5">
        <v>0</v>
      </c>
      <c r="P86" s="5">
        <v>0</v>
      </c>
      <c r="Q86" s="5">
        <v>6</v>
      </c>
      <c r="R86" s="5">
        <v>0</v>
      </c>
      <c r="S86" s="5">
        <v>6</v>
      </c>
      <c r="T86" s="4">
        <v>600</v>
      </c>
      <c r="U86" s="26">
        <f t="shared" si="2"/>
        <v>2.0830834091889048</v>
      </c>
      <c r="V86" s="26">
        <f t="shared" si="3"/>
        <v>208.30834091889048</v>
      </c>
    </row>
    <row r="87" spans="1:22" x14ac:dyDescent="0.25">
      <c r="A87" s="5" t="s">
        <v>30</v>
      </c>
      <c r="B87" s="6" t="s">
        <v>1643</v>
      </c>
      <c r="C87" s="6" t="s">
        <v>1644</v>
      </c>
      <c r="D87" s="5">
        <v>2004</v>
      </c>
      <c r="E87" s="5">
        <v>12</v>
      </c>
      <c r="F87" s="5">
        <v>34</v>
      </c>
      <c r="G87" s="5">
        <v>95662</v>
      </c>
      <c r="H87" s="5" t="s">
        <v>1370</v>
      </c>
      <c r="I87" s="7">
        <v>3.9</v>
      </c>
      <c r="J87" s="5">
        <v>14</v>
      </c>
      <c r="K87" s="5">
        <v>1</v>
      </c>
      <c r="L87" s="5">
        <v>1</v>
      </c>
      <c r="M87" s="5">
        <v>0</v>
      </c>
      <c r="N87" s="5">
        <v>0</v>
      </c>
      <c r="O87" s="5">
        <v>3</v>
      </c>
      <c r="P87" s="5">
        <v>3</v>
      </c>
      <c r="Q87" s="5">
        <v>0</v>
      </c>
      <c r="R87" s="5">
        <v>0</v>
      </c>
      <c r="S87" s="5">
        <v>6</v>
      </c>
      <c r="T87" s="4">
        <v>84</v>
      </c>
      <c r="U87" s="26">
        <f t="shared" si="2"/>
        <v>2.0830834091889048</v>
      </c>
      <c r="V87" s="26">
        <f t="shared" si="3"/>
        <v>29.163167728644666</v>
      </c>
    </row>
    <row r="88" spans="1:22" x14ac:dyDescent="0.25">
      <c r="A88" s="5" t="s">
        <v>73</v>
      </c>
      <c r="B88" s="6" t="s">
        <v>1643</v>
      </c>
      <c r="C88" s="6" t="s">
        <v>1644</v>
      </c>
      <c r="D88" s="5">
        <v>2004</v>
      </c>
      <c r="E88" s="5">
        <v>12</v>
      </c>
      <c r="F88" s="5">
        <v>36</v>
      </c>
      <c r="G88" s="5">
        <v>92324</v>
      </c>
      <c r="H88" s="5" t="s">
        <v>1370</v>
      </c>
      <c r="I88" s="7">
        <v>1.5</v>
      </c>
      <c r="J88" s="5">
        <v>14</v>
      </c>
      <c r="K88" s="5">
        <v>1</v>
      </c>
      <c r="L88" s="5">
        <v>1</v>
      </c>
      <c r="M88" s="5">
        <v>0</v>
      </c>
      <c r="N88" s="5">
        <v>0</v>
      </c>
      <c r="O88" s="5">
        <v>3</v>
      </c>
      <c r="P88" s="5">
        <v>3</v>
      </c>
      <c r="Q88" s="5">
        <v>0</v>
      </c>
      <c r="R88" s="5">
        <v>0</v>
      </c>
      <c r="S88" s="5">
        <v>6</v>
      </c>
      <c r="T88" s="4">
        <v>84</v>
      </c>
      <c r="U88" s="26">
        <f t="shared" si="2"/>
        <v>2.0830834091889048</v>
      </c>
      <c r="V88" s="26">
        <f t="shared" si="3"/>
        <v>29.163167728644666</v>
      </c>
    </row>
    <row r="89" spans="1:22" x14ac:dyDescent="0.25">
      <c r="A89" s="5" t="s">
        <v>1752</v>
      </c>
      <c r="B89" s="6" t="s">
        <v>1643</v>
      </c>
      <c r="C89" s="6" t="s">
        <v>1644</v>
      </c>
      <c r="D89" s="5">
        <v>2005</v>
      </c>
      <c r="E89" s="5">
        <v>11</v>
      </c>
      <c r="F89" s="5">
        <v>15</v>
      </c>
      <c r="G89" s="5">
        <v>93312</v>
      </c>
      <c r="H89" s="5" t="s">
        <v>1645</v>
      </c>
      <c r="I89" s="7">
        <v>3.8</v>
      </c>
      <c r="J89" s="5">
        <v>4</v>
      </c>
      <c r="K89" s="5">
        <v>0</v>
      </c>
      <c r="L89" s="5">
        <v>0</v>
      </c>
      <c r="M89" s="5">
        <v>2</v>
      </c>
      <c r="N89" s="5">
        <v>0</v>
      </c>
      <c r="O89" s="5">
        <v>0</v>
      </c>
      <c r="P89" s="5">
        <v>0</v>
      </c>
      <c r="Q89" s="5">
        <v>6</v>
      </c>
      <c r="R89" s="5">
        <v>0</v>
      </c>
      <c r="S89" s="5">
        <v>6</v>
      </c>
      <c r="T89" s="4">
        <v>24</v>
      </c>
      <c r="U89" s="26">
        <f t="shared" si="2"/>
        <v>2.0907405200562481</v>
      </c>
      <c r="V89" s="26">
        <f t="shared" si="3"/>
        <v>8.3629620802249924</v>
      </c>
    </row>
    <row r="90" spans="1:22" x14ac:dyDescent="0.25">
      <c r="A90" s="5" t="s">
        <v>2008</v>
      </c>
      <c r="B90" s="6" t="s">
        <v>1643</v>
      </c>
      <c r="C90" s="6" t="s">
        <v>1644</v>
      </c>
      <c r="D90" s="5">
        <v>2005</v>
      </c>
      <c r="E90" s="5">
        <v>11</v>
      </c>
      <c r="F90" s="5">
        <v>33</v>
      </c>
      <c r="G90" s="5">
        <v>92880</v>
      </c>
      <c r="H90" s="5" t="s">
        <v>1645</v>
      </c>
      <c r="I90" s="7">
        <v>2.8</v>
      </c>
      <c r="J90" s="5">
        <v>29</v>
      </c>
      <c r="K90" s="5">
        <v>2</v>
      </c>
      <c r="L90" s="5">
        <v>0</v>
      </c>
      <c r="M90" s="5">
        <v>0</v>
      </c>
      <c r="N90" s="5">
        <v>0</v>
      </c>
      <c r="O90" s="5">
        <v>6</v>
      </c>
      <c r="P90" s="5">
        <v>0</v>
      </c>
      <c r="Q90" s="5">
        <v>0</v>
      </c>
      <c r="R90" s="5">
        <v>0</v>
      </c>
      <c r="S90" s="5">
        <v>6</v>
      </c>
      <c r="T90" s="4">
        <v>174</v>
      </c>
      <c r="U90" s="26">
        <f t="shared" si="2"/>
        <v>2.0907405200562481</v>
      </c>
      <c r="V90" s="26">
        <f t="shared" si="3"/>
        <v>60.631475081631194</v>
      </c>
    </row>
    <row r="91" spans="1:22" x14ac:dyDescent="0.25">
      <c r="A91" s="5" t="s">
        <v>1789</v>
      </c>
      <c r="B91" s="6" t="s">
        <v>1643</v>
      </c>
      <c r="C91" s="6" t="s">
        <v>1644</v>
      </c>
      <c r="D91" s="5">
        <v>2006</v>
      </c>
      <c r="E91" s="5">
        <v>10</v>
      </c>
      <c r="F91" s="5">
        <v>19</v>
      </c>
      <c r="G91" s="5">
        <v>91214</v>
      </c>
      <c r="H91" s="5" t="s">
        <v>1645</v>
      </c>
      <c r="I91" s="7">
        <v>4.5</v>
      </c>
      <c r="J91" s="5">
        <v>35</v>
      </c>
      <c r="K91" s="5">
        <v>1</v>
      </c>
      <c r="L91" s="5">
        <v>1</v>
      </c>
      <c r="M91" s="5">
        <v>0</v>
      </c>
      <c r="N91" s="5">
        <v>0</v>
      </c>
      <c r="O91" s="5">
        <v>3</v>
      </c>
      <c r="P91" s="5">
        <v>3</v>
      </c>
      <c r="Q91" s="5">
        <v>0</v>
      </c>
      <c r="R91" s="5">
        <v>0</v>
      </c>
      <c r="S91" s="5">
        <v>6</v>
      </c>
      <c r="T91" s="4">
        <v>210</v>
      </c>
      <c r="U91" s="26">
        <f t="shared" si="2"/>
        <v>2.0983210017074558</v>
      </c>
      <c r="V91" s="26">
        <f t="shared" si="3"/>
        <v>73.441235059760956</v>
      </c>
    </row>
    <row r="92" spans="1:22" x14ac:dyDescent="0.25">
      <c r="A92" s="5" t="s">
        <v>1949</v>
      </c>
      <c r="B92" s="6" t="s">
        <v>1643</v>
      </c>
      <c r="C92" s="6" t="s">
        <v>1644</v>
      </c>
      <c r="D92" s="5">
        <v>2006</v>
      </c>
      <c r="E92" s="5">
        <v>10</v>
      </c>
      <c r="F92" s="5">
        <v>30</v>
      </c>
      <c r="G92" s="5">
        <v>92656</v>
      </c>
      <c r="H92" s="5" t="s">
        <v>1645</v>
      </c>
      <c r="I92" s="7">
        <v>5</v>
      </c>
      <c r="J92" s="5">
        <v>6</v>
      </c>
      <c r="K92" s="5">
        <v>1</v>
      </c>
      <c r="L92" s="5">
        <v>0</v>
      </c>
      <c r="M92" s="5">
        <v>1</v>
      </c>
      <c r="N92" s="5">
        <v>0</v>
      </c>
      <c r="O92" s="5">
        <v>3</v>
      </c>
      <c r="P92" s="5">
        <v>0</v>
      </c>
      <c r="Q92" s="5">
        <v>3</v>
      </c>
      <c r="R92" s="5">
        <v>0</v>
      </c>
      <c r="S92" s="5">
        <v>6</v>
      </c>
      <c r="T92" s="4">
        <v>36</v>
      </c>
      <c r="U92" s="26">
        <f t="shared" si="2"/>
        <v>2.0983210017074558</v>
      </c>
      <c r="V92" s="26">
        <f t="shared" si="3"/>
        <v>12.589926010244735</v>
      </c>
    </row>
    <row r="93" spans="1:22" x14ac:dyDescent="0.25">
      <c r="A93" s="5" t="s">
        <v>2132</v>
      </c>
      <c r="B93" s="6" t="s">
        <v>1643</v>
      </c>
      <c r="C93" s="6" t="s">
        <v>1644</v>
      </c>
      <c r="D93" s="5">
        <v>2006</v>
      </c>
      <c r="E93" s="5">
        <v>10</v>
      </c>
      <c r="F93" s="5">
        <v>38</v>
      </c>
      <c r="G93" s="5">
        <v>94127</v>
      </c>
      <c r="H93" s="5" t="s">
        <v>1645</v>
      </c>
      <c r="I93" s="7">
        <v>1.8</v>
      </c>
      <c r="J93" s="5">
        <v>9</v>
      </c>
      <c r="K93" s="5">
        <v>0</v>
      </c>
      <c r="L93" s="5">
        <v>1</v>
      </c>
      <c r="M93" s="5">
        <v>1</v>
      </c>
      <c r="N93" s="5">
        <v>0</v>
      </c>
      <c r="O93" s="5">
        <v>0</v>
      </c>
      <c r="P93" s="5">
        <v>3</v>
      </c>
      <c r="Q93" s="5">
        <v>3</v>
      </c>
      <c r="R93" s="5">
        <v>0</v>
      </c>
      <c r="S93" s="5">
        <v>6</v>
      </c>
      <c r="T93" s="4">
        <v>54</v>
      </c>
      <c r="U93" s="26">
        <f t="shared" si="2"/>
        <v>2.0983210017074558</v>
      </c>
      <c r="V93" s="26">
        <f t="shared" si="3"/>
        <v>18.884889015367101</v>
      </c>
    </row>
    <row r="94" spans="1:22" x14ac:dyDescent="0.25">
      <c r="A94" s="5" t="s">
        <v>2932</v>
      </c>
      <c r="B94" s="6" t="s">
        <v>1683</v>
      </c>
      <c r="C94" s="6" t="s">
        <v>1644</v>
      </c>
      <c r="D94" s="5">
        <v>2006</v>
      </c>
      <c r="E94" s="5">
        <v>10</v>
      </c>
      <c r="F94" s="5">
        <v>4</v>
      </c>
      <c r="G94" s="5">
        <v>95966</v>
      </c>
      <c r="H94" s="5" t="s">
        <v>1370</v>
      </c>
      <c r="I94" s="7">
        <v>0.7</v>
      </c>
      <c r="J94" s="5">
        <v>4</v>
      </c>
      <c r="K94" s="5">
        <v>0</v>
      </c>
      <c r="L94" s="5">
        <v>1</v>
      </c>
      <c r="M94" s="5">
        <v>1</v>
      </c>
      <c r="N94" s="5">
        <v>0</v>
      </c>
      <c r="O94" s="5">
        <v>0</v>
      </c>
      <c r="P94" s="5">
        <v>3</v>
      </c>
      <c r="Q94" s="5">
        <v>3</v>
      </c>
      <c r="R94" s="5">
        <v>0</v>
      </c>
      <c r="S94" s="5">
        <v>6</v>
      </c>
      <c r="T94" s="4">
        <v>24</v>
      </c>
      <c r="U94" s="26">
        <f t="shared" si="2"/>
        <v>2.0983210017074558</v>
      </c>
      <c r="V94" s="26">
        <f t="shared" si="3"/>
        <v>8.3932840068298233</v>
      </c>
    </row>
    <row r="95" spans="1:22" x14ac:dyDescent="0.25">
      <c r="A95" s="5" t="s">
        <v>1846</v>
      </c>
      <c r="B95" s="6" t="s">
        <v>1660</v>
      </c>
      <c r="C95" s="6" t="s">
        <v>1151</v>
      </c>
      <c r="D95" s="5">
        <v>2007</v>
      </c>
      <c r="E95" s="5">
        <v>9</v>
      </c>
      <c r="F95" s="5">
        <v>19</v>
      </c>
      <c r="G95" s="5">
        <v>91214</v>
      </c>
      <c r="H95" s="5" t="s">
        <v>1645</v>
      </c>
      <c r="I95" s="7">
        <v>2.8</v>
      </c>
      <c r="J95" s="5">
        <v>27</v>
      </c>
      <c r="K95" s="5">
        <v>1</v>
      </c>
      <c r="L95" s="5">
        <v>0</v>
      </c>
      <c r="M95" s="5">
        <v>1</v>
      </c>
      <c r="N95" s="5">
        <v>0</v>
      </c>
      <c r="O95" s="5">
        <v>3</v>
      </c>
      <c r="P95" s="5">
        <v>0</v>
      </c>
      <c r="Q95" s="5">
        <v>3</v>
      </c>
      <c r="R95" s="5">
        <v>0</v>
      </c>
      <c r="S95" s="5">
        <v>6</v>
      </c>
      <c r="T95" s="4">
        <v>162</v>
      </c>
      <c r="U95" s="26">
        <f t="shared" si="2"/>
        <v>2.1058259987257841</v>
      </c>
      <c r="V95" s="26">
        <f t="shared" si="3"/>
        <v>56.857301965596172</v>
      </c>
    </row>
    <row r="96" spans="1:22" x14ac:dyDescent="0.25">
      <c r="A96" s="5" t="s">
        <v>1930</v>
      </c>
      <c r="B96" s="6" t="s">
        <v>1643</v>
      </c>
      <c r="C96" s="6" t="s">
        <v>1644</v>
      </c>
      <c r="D96" s="5">
        <v>2007</v>
      </c>
      <c r="E96" s="5">
        <v>9</v>
      </c>
      <c r="F96" s="5">
        <v>30</v>
      </c>
      <c r="G96" s="5">
        <v>92886</v>
      </c>
      <c r="H96" s="5" t="s">
        <v>1645</v>
      </c>
      <c r="I96" s="7">
        <v>5.9</v>
      </c>
      <c r="J96" s="5">
        <v>30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6</v>
      </c>
      <c r="Q96" s="5">
        <v>0</v>
      </c>
      <c r="R96" s="5">
        <v>0</v>
      </c>
      <c r="S96" s="5">
        <v>6</v>
      </c>
      <c r="T96" s="4">
        <v>180</v>
      </c>
      <c r="U96" s="26">
        <f t="shared" si="2"/>
        <v>2.1058259987257841</v>
      </c>
      <c r="V96" s="26">
        <f t="shared" si="3"/>
        <v>63.174779961773524</v>
      </c>
    </row>
    <row r="97" spans="1:22" x14ac:dyDescent="0.25">
      <c r="A97" s="5" t="s">
        <v>1941</v>
      </c>
      <c r="B97" s="6" t="s">
        <v>1643</v>
      </c>
      <c r="C97" s="6" t="s">
        <v>1644</v>
      </c>
      <c r="D97" s="5">
        <v>2007</v>
      </c>
      <c r="E97" s="5">
        <v>9</v>
      </c>
      <c r="F97" s="5">
        <v>30</v>
      </c>
      <c r="G97" s="5">
        <v>92676</v>
      </c>
      <c r="H97" s="5" t="s">
        <v>1645</v>
      </c>
      <c r="I97" s="7">
        <v>3</v>
      </c>
      <c r="J97" s="5">
        <v>40</v>
      </c>
      <c r="K97" s="5">
        <v>1</v>
      </c>
      <c r="L97" s="5">
        <v>0</v>
      </c>
      <c r="M97" s="5">
        <v>1</v>
      </c>
      <c r="N97" s="5">
        <v>0</v>
      </c>
      <c r="O97" s="5">
        <v>3</v>
      </c>
      <c r="P97" s="5">
        <v>0</v>
      </c>
      <c r="Q97" s="5">
        <v>3</v>
      </c>
      <c r="R97" s="5">
        <v>0</v>
      </c>
      <c r="S97" s="5">
        <v>6</v>
      </c>
      <c r="T97" s="4">
        <v>240</v>
      </c>
      <c r="U97" s="26">
        <f t="shared" si="2"/>
        <v>2.1058259987257841</v>
      </c>
      <c r="V97" s="26">
        <f t="shared" si="3"/>
        <v>84.233039949031365</v>
      </c>
    </row>
    <row r="98" spans="1:22" x14ac:dyDescent="0.25">
      <c r="A98" s="5" t="s">
        <v>1717</v>
      </c>
      <c r="B98" s="6" t="s">
        <v>1683</v>
      </c>
      <c r="C98" s="6" t="s">
        <v>1644</v>
      </c>
      <c r="D98" s="5">
        <v>2008</v>
      </c>
      <c r="E98" s="5">
        <v>8</v>
      </c>
      <c r="F98" s="5">
        <v>7</v>
      </c>
      <c r="G98" s="5">
        <v>94523</v>
      </c>
      <c r="H98" s="5" t="s">
        <v>1645</v>
      </c>
      <c r="I98" s="7">
        <v>3</v>
      </c>
      <c r="J98" s="5">
        <v>5</v>
      </c>
      <c r="K98" s="5">
        <v>0</v>
      </c>
      <c r="L98" s="5">
        <v>0</v>
      </c>
      <c r="M98" s="5">
        <v>1</v>
      </c>
      <c r="N98" s="5">
        <v>1</v>
      </c>
      <c r="O98" s="5">
        <v>0</v>
      </c>
      <c r="P98" s="5">
        <v>0</v>
      </c>
      <c r="Q98" s="5">
        <v>3</v>
      </c>
      <c r="R98" s="5">
        <v>3</v>
      </c>
      <c r="S98" s="5">
        <v>6</v>
      </c>
      <c r="T98" s="4">
        <v>30</v>
      </c>
      <c r="U98" s="26">
        <f t="shared" si="2"/>
        <v>2.1132566330124445</v>
      </c>
      <c r="V98" s="26">
        <f t="shared" si="3"/>
        <v>10.566283165062222</v>
      </c>
    </row>
    <row r="99" spans="1:22" x14ac:dyDescent="0.25">
      <c r="A99" s="5" t="s">
        <v>1904</v>
      </c>
      <c r="B99" s="6" t="s">
        <v>1643</v>
      </c>
      <c r="C99" s="6" t="s">
        <v>1644</v>
      </c>
      <c r="D99" s="5">
        <v>2008</v>
      </c>
      <c r="E99" s="5">
        <v>8</v>
      </c>
      <c r="F99" s="5">
        <v>30</v>
      </c>
      <c r="G99" s="5">
        <v>92626</v>
      </c>
      <c r="H99" s="5" t="s">
        <v>1645</v>
      </c>
      <c r="I99" s="7">
        <v>4</v>
      </c>
      <c r="J99" s="5">
        <v>50</v>
      </c>
      <c r="K99" s="5">
        <v>0</v>
      </c>
      <c r="L99" s="5">
        <v>0</v>
      </c>
      <c r="M99" s="5">
        <v>1</v>
      </c>
      <c r="N99" s="5">
        <v>1</v>
      </c>
      <c r="O99" s="5">
        <v>0</v>
      </c>
      <c r="P99" s="5">
        <v>0</v>
      </c>
      <c r="Q99" s="5">
        <v>3</v>
      </c>
      <c r="R99" s="5">
        <v>3</v>
      </c>
      <c r="S99" s="5">
        <v>6</v>
      </c>
      <c r="T99" s="4">
        <v>300</v>
      </c>
      <c r="U99" s="26">
        <f t="shared" si="2"/>
        <v>2.1132566330124445</v>
      </c>
      <c r="V99" s="26">
        <f t="shared" si="3"/>
        <v>105.66283165062222</v>
      </c>
    </row>
    <row r="100" spans="1:22" x14ac:dyDescent="0.25">
      <c r="A100" s="5" t="s">
        <v>494</v>
      </c>
      <c r="B100" s="6" t="s">
        <v>1643</v>
      </c>
      <c r="C100" s="6" t="s">
        <v>1644</v>
      </c>
      <c r="D100" s="5">
        <v>2008</v>
      </c>
      <c r="E100" s="5">
        <v>8</v>
      </c>
      <c r="F100" s="5">
        <v>56</v>
      </c>
      <c r="G100" s="5">
        <v>93065</v>
      </c>
      <c r="H100" s="5" t="s">
        <v>1370</v>
      </c>
      <c r="I100" s="7">
        <v>1</v>
      </c>
      <c r="J100" s="5">
        <v>5</v>
      </c>
      <c r="K100" s="5">
        <v>1</v>
      </c>
      <c r="L100" s="5">
        <v>0</v>
      </c>
      <c r="M100" s="5">
        <v>0</v>
      </c>
      <c r="N100" s="5">
        <v>1</v>
      </c>
      <c r="O100" s="5">
        <v>3</v>
      </c>
      <c r="P100" s="5">
        <v>0</v>
      </c>
      <c r="Q100" s="5">
        <v>0</v>
      </c>
      <c r="R100" s="5">
        <v>3</v>
      </c>
      <c r="S100" s="5">
        <v>6</v>
      </c>
      <c r="T100" s="4">
        <v>30</v>
      </c>
      <c r="U100" s="26">
        <f t="shared" si="2"/>
        <v>2.1132566330124445</v>
      </c>
      <c r="V100" s="26">
        <f t="shared" si="3"/>
        <v>10.566283165062222</v>
      </c>
    </row>
    <row r="101" spans="1:22" x14ac:dyDescent="0.25">
      <c r="A101" s="5" t="s">
        <v>2419</v>
      </c>
      <c r="B101" s="6" t="s">
        <v>1643</v>
      </c>
      <c r="C101" s="6" t="s">
        <v>1644</v>
      </c>
      <c r="D101" s="5">
        <v>1966</v>
      </c>
      <c r="E101" s="5">
        <v>50</v>
      </c>
      <c r="F101" s="5">
        <v>15</v>
      </c>
      <c r="G101" s="5">
        <v>93314</v>
      </c>
      <c r="H101" s="5" t="s">
        <v>2097</v>
      </c>
      <c r="I101" s="7">
        <v>0</v>
      </c>
      <c r="J101" s="5">
        <v>22</v>
      </c>
      <c r="K101" s="5">
        <v>0</v>
      </c>
      <c r="L101" s="5">
        <v>0</v>
      </c>
      <c r="M101" s="5">
        <v>3</v>
      </c>
      <c r="N101" s="5">
        <v>0</v>
      </c>
      <c r="O101" s="5">
        <v>0</v>
      </c>
      <c r="P101" s="5">
        <v>0</v>
      </c>
      <c r="Q101" s="5">
        <v>9</v>
      </c>
      <c r="R101" s="5">
        <v>0</v>
      </c>
      <c r="S101" s="5">
        <v>9</v>
      </c>
      <c r="T101" s="4">
        <v>198</v>
      </c>
      <c r="U101" s="26">
        <f t="shared" si="2"/>
        <v>2.5816828747628087</v>
      </c>
      <c r="V101" s="26">
        <f t="shared" si="3"/>
        <v>56.797023244781791</v>
      </c>
    </row>
    <row r="102" spans="1:22" x14ac:dyDescent="0.25">
      <c r="A102" s="5" t="s">
        <v>2627</v>
      </c>
      <c r="B102" s="6" t="s">
        <v>1643</v>
      </c>
      <c r="C102" s="6" t="s">
        <v>1644</v>
      </c>
      <c r="D102" s="5">
        <v>1970</v>
      </c>
      <c r="E102" s="5">
        <v>46</v>
      </c>
      <c r="F102" s="5">
        <v>33</v>
      </c>
      <c r="G102" s="5">
        <v>92592</v>
      </c>
      <c r="H102" s="5" t="s">
        <v>2097</v>
      </c>
      <c r="I102" s="7">
        <v>1.9</v>
      </c>
      <c r="J102" s="5">
        <v>16</v>
      </c>
      <c r="K102" s="5">
        <v>1</v>
      </c>
      <c r="L102" s="5">
        <v>1</v>
      </c>
      <c r="M102" s="5">
        <v>1</v>
      </c>
      <c r="N102" s="5">
        <v>0</v>
      </c>
      <c r="O102" s="5">
        <v>3</v>
      </c>
      <c r="P102" s="5">
        <v>3</v>
      </c>
      <c r="Q102" s="5">
        <v>3</v>
      </c>
      <c r="R102" s="5">
        <v>0</v>
      </c>
      <c r="S102" s="5">
        <v>9</v>
      </c>
      <c r="T102" s="4">
        <v>144</v>
      </c>
      <c r="U102" s="26">
        <f t="shared" si="2"/>
        <v>2.650694203401597</v>
      </c>
      <c r="V102" s="26">
        <f t="shared" si="3"/>
        <v>42.411107254425552</v>
      </c>
    </row>
    <row r="103" spans="1:22" x14ac:dyDescent="0.25">
      <c r="A103" s="5" t="s">
        <v>2810</v>
      </c>
      <c r="B103" s="6" t="s">
        <v>1643</v>
      </c>
      <c r="C103" s="6" t="s">
        <v>1644</v>
      </c>
      <c r="D103" s="5">
        <v>1972</v>
      </c>
      <c r="E103" s="5">
        <v>44</v>
      </c>
      <c r="F103" s="5">
        <v>48</v>
      </c>
      <c r="G103" s="5">
        <v>95688</v>
      </c>
      <c r="H103" s="5" t="s">
        <v>2097</v>
      </c>
      <c r="I103" s="7">
        <v>3.9</v>
      </c>
      <c r="J103" s="5">
        <v>60</v>
      </c>
      <c r="K103" s="5">
        <v>1</v>
      </c>
      <c r="L103" s="5">
        <v>1</v>
      </c>
      <c r="M103" s="5">
        <v>1</v>
      </c>
      <c r="N103" s="5">
        <v>0</v>
      </c>
      <c r="O103" s="5">
        <v>3</v>
      </c>
      <c r="P103" s="5">
        <v>3</v>
      </c>
      <c r="Q103" s="5">
        <v>3</v>
      </c>
      <c r="R103" s="5">
        <v>0</v>
      </c>
      <c r="S103" s="5">
        <v>9</v>
      </c>
      <c r="T103" s="4">
        <v>540</v>
      </c>
      <c r="U103" s="26">
        <f t="shared" si="2"/>
        <v>2.6839515345487799</v>
      </c>
      <c r="V103" s="26">
        <f t="shared" si="3"/>
        <v>161.03709207292678</v>
      </c>
    </row>
    <row r="104" spans="1:22" x14ac:dyDescent="0.25">
      <c r="A104" s="5" t="s">
        <v>2549</v>
      </c>
      <c r="B104" s="6" t="s">
        <v>1643</v>
      </c>
      <c r="C104" s="6" t="s">
        <v>1644</v>
      </c>
      <c r="D104" s="5">
        <v>1974</v>
      </c>
      <c r="E104" s="5">
        <v>42</v>
      </c>
      <c r="F104" s="5">
        <v>29</v>
      </c>
      <c r="G104" s="5">
        <v>95945</v>
      </c>
      <c r="H104" s="5" t="s">
        <v>2097</v>
      </c>
      <c r="I104" s="7">
        <v>3.9</v>
      </c>
      <c r="J104" s="5">
        <v>10</v>
      </c>
      <c r="K104" s="5">
        <v>1</v>
      </c>
      <c r="L104" s="5">
        <v>0</v>
      </c>
      <c r="M104" s="5">
        <v>1</v>
      </c>
      <c r="N104" s="5">
        <v>1</v>
      </c>
      <c r="O104" s="5">
        <v>3</v>
      </c>
      <c r="P104" s="5">
        <v>0</v>
      </c>
      <c r="Q104" s="5">
        <v>3</v>
      </c>
      <c r="R104" s="5">
        <v>3</v>
      </c>
      <c r="S104" s="5">
        <v>9</v>
      </c>
      <c r="T104" s="4">
        <v>90</v>
      </c>
      <c r="U104" s="26">
        <f t="shared" si="2"/>
        <v>2.7164163090128763</v>
      </c>
      <c r="V104" s="26">
        <f t="shared" si="3"/>
        <v>27.164163090128763</v>
      </c>
    </row>
    <row r="105" spans="1:22" x14ac:dyDescent="0.25">
      <c r="A105" s="5" t="s">
        <v>2667</v>
      </c>
      <c r="B105" s="6" t="s">
        <v>1643</v>
      </c>
      <c r="C105" s="6" t="s">
        <v>1644</v>
      </c>
      <c r="D105" s="5">
        <v>1974</v>
      </c>
      <c r="E105" s="5">
        <v>42</v>
      </c>
      <c r="F105" s="5">
        <v>36</v>
      </c>
      <c r="G105" s="5">
        <v>92407</v>
      </c>
      <c r="H105" s="5" t="s">
        <v>2097</v>
      </c>
      <c r="I105" s="7">
        <v>4</v>
      </c>
      <c r="J105" s="5">
        <v>15</v>
      </c>
      <c r="K105" s="5">
        <v>1</v>
      </c>
      <c r="L105" s="5">
        <v>1</v>
      </c>
      <c r="M105" s="5">
        <v>1</v>
      </c>
      <c r="N105" s="5">
        <v>0</v>
      </c>
      <c r="O105" s="5">
        <v>3</v>
      </c>
      <c r="P105" s="5">
        <v>3</v>
      </c>
      <c r="Q105" s="5">
        <v>3</v>
      </c>
      <c r="R105" s="5">
        <v>0</v>
      </c>
      <c r="S105" s="5">
        <v>9</v>
      </c>
      <c r="T105" s="4">
        <v>135</v>
      </c>
      <c r="U105" s="26">
        <f t="shared" si="2"/>
        <v>2.7164163090128763</v>
      </c>
      <c r="V105" s="26">
        <f t="shared" si="3"/>
        <v>40.746244635193143</v>
      </c>
    </row>
    <row r="106" spans="1:22" x14ac:dyDescent="0.25">
      <c r="A106" s="5" t="s">
        <v>2398</v>
      </c>
      <c r="B106" s="6" t="s">
        <v>1730</v>
      </c>
      <c r="C106" s="6" t="s">
        <v>1151</v>
      </c>
      <c r="D106" s="5">
        <v>1983</v>
      </c>
      <c r="E106" s="5">
        <v>33</v>
      </c>
      <c r="F106" s="5">
        <v>9</v>
      </c>
      <c r="G106" s="5">
        <v>95726</v>
      </c>
      <c r="H106" s="5" t="s">
        <v>2097</v>
      </c>
      <c r="I106" s="7">
        <v>1.9</v>
      </c>
      <c r="J106" s="5">
        <v>30</v>
      </c>
      <c r="K106" s="5">
        <v>1</v>
      </c>
      <c r="L106" s="5">
        <v>1</v>
      </c>
      <c r="M106" s="5">
        <v>1</v>
      </c>
      <c r="N106" s="5">
        <v>0</v>
      </c>
      <c r="O106" s="5">
        <v>3</v>
      </c>
      <c r="P106" s="5">
        <v>3</v>
      </c>
      <c r="Q106" s="5">
        <v>3</v>
      </c>
      <c r="R106" s="5">
        <v>0</v>
      </c>
      <c r="S106" s="5">
        <v>9</v>
      </c>
      <c r="T106" s="4">
        <v>270</v>
      </c>
      <c r="U106" s="26">
        <f t="shared" si="2"/>
        <v>2.8534208763231947</v>
      </c>
      <c r="V106" s="26">
        <f t="shared" si="3"/>
        <v>85.602626289695849</v>
      </c>
    </row>
    <row r="107" spans="1:22" x14ac:dyDescent="0.25">
      <c r="A107" s="5" t="s">
        <v>2415</v>
      </c>
      <c r="B107" s="6" t="s">
        <v>1643</v>
      </c>
      <c r="C107" s="6" t="s">
        <v>1644</v>
      </c>
      <c r="D107" s="5">
        <v>1983</v>
      </c>
      <c r="E107" s="5">
        <v>33</v>
      </c>
      <c r="F107" s="5">
        <v>15</v>
      </c>
      <c r="G107" s="5">
        <v>93555</v>
      </c>
      <c r="H107" s="5" t="s">
        <v>2097</v>
      </c>
      <c r="I107" s="7">
        <v>1.7</v>
      </c>
      <c r="J107" s="5">
        <v>20</v>
      </c>
      <c r="K107" s="5">
        <v>1</v>
      </c>
      <c r="L107" s="5">
        <v>0</v>
      </c>
      <c r="M107" s="5">
        <v>1</v>
      </c>
      <c r="N107" s="5">
        <v>1</v>
      </c>
      <c r="O107" s="5">
        <v>3</v>
      </c>
      <c r="P107" s="5">
        <v>0</v>
      </c>
      <c r="Q107" s="5">
        <v>3</v>
      </c>
      <c r="R107" s="5">
        <v>3</v>
      </c>
      <c r="S107" s="5">
        <v>9</v>
      </c>
      <c r="T107" s="4">
        <v>180</v>
      </c>
      <c r="U107" s="26">
        <f t="shared" si="2"/>
        <v>2.8534208763231947</v>
      </c>
      <c r="V107" s="26">
        <f t="shared" si="3"/>
        <v>57.068417526463897</v>
      </c>
    </row>
    <row r="108" spans="1:22" x14ac:dyDescent="0.25">
      <c r="A108" s="5" t="s">
        <v>2578</v>
      </c>
      <c r="B108" s="6" t="s">
        <v>1643</v>
      </c>
      <c r="C108" s="6" t="s">
        <v>1644</v>
      </c>
      <c r="D108" s="5">
        <v>1983</v>
      </c>
      <c r="E108" s="5">
        <v>33</v>
      </c>
      <c r="F108" s="5">
        <v>30</v>
      </c>
      <c r="G108" s="5">
        <v>92835</v>
      </c>
      <c r="H108" s="5" t="s">
        <v>2097</v>
      </c>
      <c r="I108" s="7">
        <v>6.1</v>
      </c>
      <c r="J108" s="5">
        <v>10</v>
      </c>
      <c r="K108" s="5">
        <v>1</v>
      </c>
      <c r="L108" s="5">
        <v>0</v>
      </c>
      <c r="M108" s="5">
        <v>1</v>
      </c>
      <c r="N108" s="5">
        <v>1</v>
      </c>
      <c r="O108" s="5">
        <v>3</v>
      </c>
      <c r="P108" s="5">
        <v>0</v>
      </c>
      <c r="Q108" s="5">
        <v>3</v>
      </c>
      <c r="R108" s="5">
        <v>3</v>
      </c>
      <c r="S108" s="5">
        <v>9</v>
      </c>
      <c r="T108" s="4">
        <v>90</v>
      </c>
      <c r="U108" s="26">
        <f t="shared" si="2"/>
        <v>2.8534208763231947</v>
      </c>
      <c r="V108" s="26">
        <f t="shared" si="3"/>
        <v>28.534208763231948</v>
      </c>
    </row>
    <row r="109" spans="1:22" x14ac:dyDescent="0.25">
      <c r="A109" s="5" t="s">
        <v>2523</v>
      </c>
      <c r="B109" s="6" t="s">
        <v>1643</v>
      </c>
      <c r="C109" s="6" t="s">
        <v>1644</v>
      </c>
      <c r="D109" s="5">
        <v>1986</v>
      </c>
      <c r="E109" s="5">
        <v>30</v>
      </c>
      <c r="F109" s="5">
        <v>19</v>
      </c>
      <c r="G109" s="5">
        <v>91344</v>
      </c>
      <c r="H109" s="5" t="s">
        <v>2097</v>
      </c>
      <c r="I109" s="7">
        <v>4</v>
      </c>
      <c r="J109" s="5">
        <v>20</v>
      </c>
      <c r="K109" s="5">
        <v>1</v>
      </c>
      <c r="L109" s="5">
        <v>1</v>
      </c>
      <c r="M109" s="5">
        <v>1</v>
      </c>
      <c r="N109" s="5">
        <v>0</v>
      </c>
      <c r="O109" s="5">
        <v>3</v>
      </c>
      <c r="P109" s="5">
        <v>3</v>
      </c>
      <c r="Q109" s="5">
        <v>3</v>
      </c>
      <c r="R109" s="5">
        <v>0</v>
      </c>
      <c r="S109" s="5">
        <v>9</v>
      </c>
      <c r="T109" s="4">
        <v>180</v>
      </c>
      <c r="U109" s="26">
        <f t="shared" si="2"/>
        <v>2.8960419521450409</v>
      </c>
      <c r="V109" s="26">
        <f t="shared" si="3"/>
        <v>57.920839042900816</v>
      </c>
    </row>
    <row r="110" spans="1:22" x14ac:dyDescent="0.25">
      <c r="A110" s="5" t="s">
        <v>2357</v>
      </c>
      <c r="B110" s="6" t="s">
        <v>1643</v>
      </c>
      <c r="C110" s="6" t="s">
        <v>1644</v>
      </c>
      <c r="D110" s="5">
        <v>1987</v>
      </c>
      <c r="E110" s="5">
        <v>29</v>
      </c>
      <c r="F110" s="5">
        <v>1</v>
      </c>
      <c r="G110" s="5">
        <v>94501</v>
      </c>
      <c r="H110" s="5" t="s">
        <v>2097</v>
      </c>
      <c r="I110" s="7">
        <v>3.9</v>
      </c>
      <c r="J110" s="5">
        <v>19</v>
      </c>
      <c r="K110" s="5">
        <v>1</v>
      </c>
      <c r="L110" s="5">
        <v>1</v>
      </c>
      <c r="M110" s="5">
        <v>1</v>
      </c>
      <c r="N110" s="5">
        <v>0</v>
      </c>
      <c r="O110" s="5">
        <v>3</v>
      </c>
      <c r="P110" s="5">
        <v>3</v>
      </c>
      <c r="Q110" s="5">
        <v>3</v>
      </c>
      <c r="R110" s="5">
        <v>0</v>
      </c>
      <c r="S110" s="5">
        <v>9</v>
      </c>
      <c r="T110" s="4">
        <v>171</v>
      </c>
      <c r="U110" s="26">
        <f t="shared" si="2"/>
        <v>2.9099347467176817</v>
      </c>
      <c r="V110" s="26">
        <f t="shared" si="3"/>
        <v>55.288760187635951</v>
      </c>
    </row>
    <row r="111" spans="1:22" x14ac:dyDescent="0.25">
      <c r="A111" s="5" t="s">
        <v>2735</v>
      </c>
      <c r="B111" s="6" t="s">
        <v>1643</v>
      </c>
      <c r="C111" s="6" t="s">
        <v>1644</v>
      </c>
      <c r="D111" s="5">
        <v>1988</v>
      </c>
      <c r="E111" s="5">
        <v>28</v>
      </c>
      <c r="F111" s="5">
        <v>39</v>
      </c>
      <c r="G111" s="5">
        <v>95376</v>
      </c>
      <c r="H111" s="5" t="s">
        <v>2097</v>
      </c>
      <c r="I111" s="7">
        <v>4.9000000000000004</v>
      </c>
      <c r="J111" s="5">
        <v>91</v>
      </c>
      <c r="K111" s="5">
        <v>0</v>
      </c>
      <c r="L111" s="5">
        <v>2</v>
      </c>
      <c r="M111" s="5">
        <v>1</v>
      </c>
      <c r="N111" s="5">
        <v>0</v>
      </c>
      <c r="O111" s="5">
        <v>0</v>
      </c>
      <c r="P111" s="5">
        <v>6</v>
      </c>
      <c r="Q111" s="5">
        <v>3</v>
      </c>
      <c r="R111" s="5">
        <v>0</v>
      </c>
      <c r="S111" s="5">
        <v>9</v>
      </c>
      <c r="T111" s="4">
        <v>819</v>
      </c>
      <c r="U111" s="26">
        <f t="shared" si="2"/>
        <v>2.923674745895231</v>
      </c>
      <c r="V111" s="26">
        <f t="shared" si="3"/>
        <v>266.05440187646604</v>
      </c>
    </row>
    <row r="112" spans="1:22" x14ac:dyDescent="0.25">
      <c r="A112" s="5" t="s">
        <v>2750</v>
      </c>
      <c r="B112" s="6" t="s">
        <v>1643</v>
      </c>
      <c r="C112" s="6" t="s">
        <v>1644</v>
      </c>
      <c r="D112" s="5">
        <v>1988</v>
      </c>
      <c r="E112" s="5">
        <v>28</v>
      </c>
      <c r="F112" s="5">
        <v>41</v>
      </c>
      <c r="G112" s="5">
        <v>94065</v>
      </c>
      <c r="H112" s="5" t="s">
        <v>2097</v>
      </c>
      <c r="I112" s="7">
        <v>1.9</v>
      </c>
      <c r="J112" s="5">
        <v>15</v>
      </c>
      <c r="K112" s="5">
        <v>1</v>
      </c>
      <c r="L112" s="5">
        <v>0</v>
      </c>
      <c r="M112" s="5">
        <v>1</v>
      </c>
      <c r="N112" s="5">
        <v>1</v>
      </c>
      <c r="O112" s="5">
        <v>3</v>
      </c>
      <c r="P112" s="5">
        <v>0</v>
      </c>
      <c r="Q112" s="5">
        <v>3</v>
      </c>
      <c r="R112" s="5">
        <v>3</v>
      </c>
      <c r="S112" s="5">
        <v>9</v>
      </c>
      <c r="T112" s="4">
        <v>135</v>
      </c>
      <c r="U112" s="26">
        <f t="shared" si="2"/>
        <v>2.923674745895231</v>
      </c>
      <c r="V112" s="26">
        <f t="shared" si="3"/>
        <v>43.855121188428463</v>
      </c>
    </row>
    <row r="113" spans="1:22" x14ac:dyDescent="0.25">
      <c r="A113" s="5" t="s">
        <v>2796</v>
      </c>
      <c r="B113" s="6" t="s">
        <v>1643</v>
      </c>
      <c r="C113" s="6" t="s">
        <v>1644</v>
      </c>
      <c r="D113" s="5">
        <v>1989</v>
      </c>
      <c r="E113" s="5">
        <v>27</v>
      </c>
      <c r="F113" s="5">
        <v>43</v>
      </c>
      <c r="G113" s="5">
        <v>95037</v>
      </c>
      <c r="H113" s="5" t="s">
        <v>2097</v>
      </c>
      <c r="I113" s="7">
        <v>1.9</v>
      </c>
      <c r="J113" s="5">
        <v>10</v>
      </c>
      <c r="K113" s="5">
        <v>1</v>
      </c>
      <c r="L113" s="5">
        <v>1</v>
      </c>
      <c r="M113" s="5">
        <v>1</v>
      </c>
      <c r="N113" s="5">
        <v>0</v>
      </c>
      <c r="O113" s="5">
        <v>3</v>
      </c>
      <c r="P113" s="5">
        <v>3</v>
      </c>
      <c r="Q113" s="5">
        <v>3</v>
      </c>
      <c r="R113" s="5">
        <v>0</v>
      </c>
      <c r="S113" s="5">
        <v>9</v>
      </c>
      <c r="T113" s="4">
        <v>90</v>
      </c>
      <c r="U113" s="26">
        <f t="shared" si="2"/>
        <v>2.9372644565978079</v>
      </c>
      <c r="V113" s="26">
        <f t="shared" si="3"/>
        <v>29.372644565978078</v>
      </c>
    </row>
    <row r="114" spans="1:22" x14ac:dyDescent="0.25">
      <c r="A114" s="5" t="s">
        <v>2875</v>
      </c>
      <c r="B114" s="6" t="s">
        <v>1643</v>
      </c>
      <c r="C114" s="6" t="s">
        <v>1644</v>
      </c>
      <c r="D114" s="5">
        <v>1990</v>
      </c>
      <c r="E114" s="5">
        <v>26</v>
      </c>
      <c r="F114" s="5">
        <v>56</v>
      </c>
      <c r="G114" s="5">
        <v>93012</v>
      </c>
      <c r="H114" s="5" t="s">
        <v>2097</v>
      </c>
      <c r="I114" s="7">
        <v>3.7</v>
      </c>
      <c r="J114" s="5">
        <v>19</v>
      </c>
      <c r="K114" s="5">
        <v>1</v>
      </c>
      <c r="L114" s="5">
        <v>0</v>
      </c>
      <c r="M114" s="5">
        <v>1</v>
      </c>
      <c r="N114" s="5">
        <v>1</v>
      </c>
      <c r="O114" s="5">
        <v>3</v>
      </c>
      <c r="P114" s="5">
        <v>0</v>
      </c>
      <c r="Q114" s="5">
        <v>3</v>
      </c>
      <c r="R114" s="5">
        <v>3</v>
      </c>
      <c r="S114" s="5">
        <v>9</v>
      </c>
      <c r="T114" s="4">
        <v>171</v>
      </c>
      <c r="U114" s="26">
        <f t="shared" si="2"/>
        <v>2.9507063312023099</v>
      </c>
      <c r="V114" s="26">
        <f t="shared" si="3"/>
        <v>56.063420292843887</v>
      </c>
    </row>
    <row r="115" spans="1:22" x14ac:dyDescent="0.25">
      <c r="A115" s="5" t="s">
        <v>2433</v>
      </c>
      <c r="B115" s="6" t="s">
        <v>1730</v>
      </c>
      <c r="C115" s="6" t="s">
        <v>1151</v>
      </c>
      <c r="D115" s="5">
        <v>1993</v>
      </c>
      <c r="E115" s="5">
        <v>23</v>
      </c>
      <c r="F115" s="5">
        <v>19</v>
      </c>
      <c r="G115" s="5">
        <v>93536</v>
      </c>
      <c r="H115" s="5" t="s">
        <v>2097</v>
      </c>
      <c r="I115" s="7">
        <v>1</v>
      </c>
      <c r="J115" s="5">
        <v>14</v>
      </c>
      <c r="K115" s="5">
        <v>0</v>
      </c>
      <c r="L115" s="5">
        <v>2</v>
      </c>
      <c r="M115" s="5">
        <v>1</v>
      </c>
      <c r="N115" s="5">
        <v>0</v>
      </c>
      <c r="O115" s="5">
        <v>0</v>
      </c>
      <c r="P115" s="5">
        <v>6</v>
      </c>
      <c r="Q115" s="5">
        <v>3</v>
      </c>
      <c r="R115" s="5">
        <v>0</v>
      </c>
      <c r="S115" s="5">
        <v>9</v>
      </c>
      <c r="T115" s="4">
        <v>126</v>
      </c>
      <c r="U115" s="26">
        <f t="shared" si="2"/>
        <v>2.9901686746987957</v>
      </c>
      <c r="V115" s="26">
        <f t="shared" si="3"/>
        <v>41.862361445783137</v>
      </c>
    </row>
    <row r="116" spans="1:22" x14ac:dyDescent="0.25">
      <c r="A116" s="5" t="s">
        <v>2612</v>
      </c>
      <c r="B116" s="6" t="s">
        <v>1643</v>
      </c>
      <c r="C116" s="6" t="s">
        <v>1644</v>
      </c>
      <c r="D116" s="5">
        <v>1994</v>
      </c>
      <c r="E116" s="5">
        <v>22</v>
      </c>
      <c r="F116" s="5">
        <v>31</v>
      </c>
      <c r="G116" s="5">
        <v>95747</v>
      </c>
      <c r="H116" s="5" t="s">
        <v>2097</v>
      </c>
      <c r="I116" s="7">
        <v>3.9</v>
      </c>
      <c r="J116" s="5">
        <v>19</v>
      </c>
      <c r="K116" s="5">
        <v>1</v>
      </c>
      <c r="L116" s="5">
        <v>1</v>
      </c>
      <c r="M116" s="5">
        <v>1</v>
      </c>
      <c r="N116" s="5">
        <v>0</v>
      </c>
      <c r="O116" s="5">
        <v>3</v>
      </c>
      <c r="P116" s="5">
        <v>3</v>
      </c>
      <c r="Q116" s="5">
        <v>3</v>
      </c>
      <c r="R116" s="5">
        <v>0</v>
      </c>
      <c r="S116" s="5">
        <v>9</v>
      </c>
      <c r="T116" s="4">
        <v>171</v>
      </c>
      <c r="U116" s="26">
        <f t="shared" si="2"/>
        <v>3.0030426884650323</v>
      </c>
      <c r="V116" s="26">
        <f t="shared" si="3"/>
        <v>57.057811080835613</v>
      </c>
    </row>
    <row r="117" spans="1:22" x14ac:dyDescent="0.25">
      <c r="A117" s="5" t="s">
        <v>2394</v>
      </c>
      <c r="B117" s="6" t="s">
        <v>1643</v>
      </c>
      <c r="C117" s="6" t="s">
        <v>1644</v>
      </c>
      <c r="D117" s="5">
        <v>1995</v>
      </c>
      <c r="E117" s="5">
        <v>21</v>
      </c>
      <c r="F117" s="5">
        <v>7</v>
      </c>
      <c r="G117" s="5">
        <v>94531</v>
      </c>
      <c r="H117" s="5" t="s">
        <v>2097</v>
      </c>
      <c r="I117" s="7">
        <v>3</v>
      </c>
      <c r="J117" s="5">
        <v>50</v>
      </c>
      <c r="K117" s="5">
        <v>1</v>
      </c>
      <c r="L117" s="5">
        <v>1</v>
      </c>
      <c r="M117" s="5">
        <v>1</v>
      </c>
      <c r="N117" s="5">
        <v>0</v>
      </c>
      <c r="O117" s="5">
        <v>3</v>
      </c>
      <c r="P117" s="5">
        <v>3</v>
      </c>
      <c r="Q117" s="5">
        <v>3</v>
      </c>
      <c r="R117" s="5">
        <v>0</v>
      </c>
      <c r="S117" s="5">
        <v>9</v>
      </c>
      <c r="T117" s="4">
        <v>450</v>
      </c>
      <c r="U117" s="26">
        <f t="shared" si="2"/>
        <v>3.0157803598765272</v>
      </c>
      <c r="V117" s="26">
        <f t="shared" si="3"/>
        <v>150.78901799382635</v>
      </c>
    </row>
    <row r="118" spans="1:22" x14ac:dyDescent="0.25">
      <c r="A118" s="5" t="s">
        <v>2825</v>
      </c>
      <c r="B118" s="6" t="s">
        <v>1643</v>
      </c>
      <c r="C118" s="6" t="s">
        <v>1644</v>
      </c>
      <c r="D118" s="5">
        <v>1996</v>
      </c>
      <c r="E118" s="5">
        <v>20</v>
      </c>
      <c r="F118" s="5">
        <v>49</v>
      </c>
      <c r="G118" s="5">
        <v>95448</v>
      </c>
      <c r="H118" s="5" t="s">
        <v>2097</v>
      </c>
      <c r="I118" s="7">
        <v>4</v>
      </c>
      <c r="J118" s="5">
        <v>45</v>
      </c>
      <c r="K118" s="5">
        <v>1</v>
      </c>
      <c r="L118" s="5">
        <v>0</v>
      </c>
      <c r="M118" s="5">
        <v>1</v>
      </c>
      <c r="N118" s="5">
        <v>1</v>
      </c>
      <c r="O118" s="5">
        <v>3</v>
      </c>
      <c r="P118" s="5">
        <v>0</v>
      </c>
      <c r="Q118" s="5">
        <v>3</v>
      </c>
      <c r="R118" s="5">
        <v>3</v>
      </c>
      <c r="S118" s="5">
        <v>9</v>
      </c>
      <c r="T118" s="4">
        <v>405</v>
      </c>
      <c r="U118" s="26">
        <f t="shared" si="2"/>
        <v>3.0283838434270312</v>
      </c>
      <c r="V118" s="26">
        <f t="shared" si="3"/>
        <v>136.27727295421641</v>
      </c>
    </row>
    <row r="119" spans="1:22" x14ac:dyDescent="0.25">
      <c r="A119" s="5" t="s">
        <v>2031</v>
      </c>
      <c r="B119" s="6" t="s">
        <v>1643</v>
      </c>
      <c r="C119" s="6" t="s">
        <v>1644</v>
      </c>
      <c r="D119" s="5">
        <v>1998</v>
      </c>
      <c r="E119" s="5">
        <v>18</v>
      </c>
      <c r="F119" s="5">
        <v>34</v>
      </c>
      <c r="G119" s="5">
        <v>95829</v>
      </c>
      <c r="H119" s="5" t="s">
        <v>1645</v>
      </c>
      <c r="I119" s="7">
        <v>5</v>
      </c>
      <c r="J119" s="5">
        <v>19</v>
      </c>
      <c r="K119" s="5">
        <v>1</v>
      </c>
      <c r="L119" s="5">
        <v>1</v>
      </c>
      <c r="M119" s="5">
        <v>1</v>
      </c>
      <c r="N119" s="5">
        <v>0</v>
      </c>
      <c r="O119" s="5">
        <v>3</v>
      </c>
      <c r="P119" s="5">
        <v>3</v>
      </c>
      <c r="Q119" s="5">
        <v>3</v>
      </c>
      <c r="R119" s="5">
        <v>0</v>
      </c>
      <c r="S119" s="5">
        <v>9</v>
      </c>
      <c r="T119" s="4">
        <v>171</v>
      </c>
      <c r="U119" s="26">
        <f t="shared" si="2"/>
        <v>3.0531966403162061</v>
      </c>
      <c r="V119" s="26">
        <f t="shared" si="3"/>
        <v>58.010736166007916</v>
      </c>
    </row>
    <row r="120" spans="1:22" x14ac:dyDescent="0.25">
      <c r="A120" s="5" t="s">
        <v>1805</v>
      </c>
      <c r="B120" s="6" t="s">
        <v>1643</v>
      </c>
      <c r="C120" s="6" t="s">
        <v>1644</v>
      </c>
      <c r="D120" s="5">
        <v>1999</v>
      </c>
      <c r="E120" s="5">
        <v>17</v>
      </c>
      <c r="F120" s="5">
        <v>19</v>
      </c>
      <c r="G120" s="5">
        <v>90045</v>
      </c>
      <c r="H120" s="5" t="s">
        <v>1645</v>
      </c>
      <c r="I120" s="7">
        <v>4</v>
      </c>
      <c r="J120" s="5">
        <v>44</v>
      </c>
      <c r="K120" s="5">
        <v>1</v>
      </c>
      <c r="L120" s="5">
        <v>1</v>
      </c>
      <c r="M120" s="5">
        <v>1</v>
      </c>
      <c r="N120" s="5">
        <v>0</v>
      </c>
      <c r="O120" s="5">
        <v>3</v>
      </c>
      <c r="P120" s="5">
        <v>3</v>
      </c>
      <c r="Q120" s="5">
        <v>3</v>
      </c>
      <c r="R120" s="5">
        <v>0</v>
      </c>
      <c r="S120" s="5">
        <v>9</v>
      </c>
      <c r="T120" s="4">
        <v>396</v>
      </c>
      <c r="U120" s="26">
        <f t="shared" si="2"/>
        <v>3.0654100415325258</v>
      </c>
      <c r="V120" s="26">
        <f t="shared" si="3"/>
        <v>134.87804182743113</v>
      </c>
    </row>
    <row r="121" spans="1:22" x14ac:dyDescent="0.25">
      <c r="A121" s="5" t="s">
        <v>3009</v>
      </c>
      <c r="B121" s="6" t="s">
        <v>1643</v>
      </c>
      <c r="C121" s="6" t="s">
        <v>1644</v>
      </c>
      <c r="D121" s="5">
        <v>1999</v>
      </c>
      <c r="E121" s="5">
        <v>17</v>
      </c>
      <c r="F121" s="5">
        <v>16</v>
      </c>
      <c r="G121" s="5">
        <v>93245</v>
      </c>
      <c r="H121" s="5" t="s">
        <v>1370</v>
      </c>
      <c r="I121" s="7">
        <v>0</v>
      </c>
      <c r="J121" s="5">
        <v>4</v>
      </c>
      <c r="K121" s="5">
        <v>1</v>
      </c>
      <c r="L121" s="5">
        <v>1</v>
      </c>
      <c r="M121" s="5">
        <v>1</v>
      </c>
      <c r="N121" s="5">
        <v>0</v>
      </c>
      <c r="O121" s="5">
        <v>3</v>
      </c>
      <c r="P121" s="5">
        <v>3</v>
      </c>
      <c r="Q121" s="5">
        <v>3</v>
      </c>
      <c r="R121" s="5">
        <v>0</v>
      </c>
      <c r="S121" s="5">
        <v>9</v>
      </c>
      <c r="T121" s="4">
        <v>36</v>
      </c>
      <c r="U121" s="26">
        <f t="shared" si="2"/>
        <v>3.0654100415325258</v>
      </c>
      <c r="V121" s="26">
        <f t="shared" si="3"/>
        <v>12.261640166130103</v>
      </c>
    </row>
    <row r="122" spans="1:22" x14ac:dyDescent="0.25">
      <c r="A122" s="5" t="s">
        <v>1738</v>
      </c>
      <c r="B122" s="6" t="s">
        <v>1643</v>
      </c>
      <c r="C122" s="6" t="s">
        <v>1644</v>
      </c>
      <c r="D122" s="5">
        <v>2000</v>
      </c>
      <c r="E122" s="5">
        <v>16</v>
      </c>
      <c r="F122" s="5">
        <v>9</v>
      </c>
      <c r="G122" s="5">
        <v>95726</v>
      </c>
      <c r="H122" s="5" t="s">
        <v>1645</v>
      </c>
      <c r="I122" s="7">
        <v>1.9</v>
      </c>
      <c r="J122" s="5">
        <v>30</v>
      </c>
      <c r="K122" s="5">
        <v>1</v>
      </c>
      <c r="L122" s="5">
        <v>1</v>
      </c>
      <c r="M122" s="5">
        <v>1</v>
      </c>
      <c r="N122" s="5">
        <v>0</v>
      </c>
      <c r="O122" s="5">
        <v>3</v>
      </c>
      <c r="P122" s="5">
        <v>3</v>
      </c>
      <c r="Q122" s="5">
        <v>3</v>
      </c>
      <c r="R122" s="5">
        <v>0</v>
      </c>
      <c r="S122" s="5">
        <v>9</v>
      </c>
      <c r="T122" s="4">
        <v>270</v>
      </c>
      <c r="U122" s="26">
        <f t="shared" si="2"/>
        <v>3.0774974328883671</v>
      </c>
      <c r="V122" s="26">
        <f t="shared" si="3"/>
        <v>92.324922986651018</v>
      </c>
    </row>
    <row r="123" spans="1:22" x14ac:dyDescent="0.25">
      <c r="A123" s="5" t="s">
        <v>2283</v>
      </c>
      <c r="B123" s="6" t="s">
        <v>1643</v>
      </c>
      <c r="C123" s="6" t="s">
        <v>1644</v>
      </c>
      <c r="D123" s="5">
        <v>2000</v>
      </c>
      <c r="E123" s="5">
        <v>16</v>
      </c>
      <c r="F123" s="5">
        <v>49</v>
      </c>
      <c r="G123" s="5">
        <v>95452</v>
      </c>
      <c r="H123" s="5" t="s">
        <v>1645</v>
      </c>
      <c r="I123" s="7">
        <v>4</v>
      </c>
      <c r="J123" s="5">
        <v>15</v>
      </c>
      <c r="K123" s="5">
        <v>2</v>
      </c>
      <c r="L123" s="5">
        <v>1</v>
      </c>
      <c r="M123" s="5">
        <v>0</v>
      </c>
      <c r="N123" s="5">
        <v>0</v>
      </c>
      <c r="O123" s="5">
        <v>6</v>
      </c>
      <c r="P123" s="5">
        <v>3</v>
      </c>
      <c r="Q123" s="5">
        <v>0</v>
      </c>
      <c r="R123" s="5">
        <v>0</v>
      </c>
      <c r="S123" s="5">
        <v>9</v>
      </c>
      <c r="T123" s="4">
        <v>135</v>
      </c>
      <c r="U123" s="26">
        <f t="shared" si="2"/>
        <v>3.0774974328883671</v>
      </c>
      <c r="V123" s="26">
        <f t="shared" si="3"/>
        <v>46.162461493325509</v>
      </c>
    </row>
    <row r="124" spans="1:22" x14ac:dyDescent="0.25">
      <c r="A124" s="5" t="s">
        <v>2935</v>
      </c>
      <c r="B124" s="6" t="s">
        <v>1643</v>
      </c>
      <c r="C124" s="6" t="s">
        <v>1644</v>
      </c>
      <c r="D124" s="5">
        <v>2000</v>
      </c>
      <c r="E124" s="5">
        <v>16</v>
      </c>
      <c r="F124" s="5">
        <v>6</v>
      </c>
      <c r="G124" s="5">
        <v>95987</v>
      </c>
      <c r="H124" s="5" t="s">
        <v>1370</v>
      </c>
      <c r="I124" s="7">
        <v>3</v>
      </c>
      <c r="J124" s="5">
        <v>49</v>
      </c>
      <c r="K124" s="5">
        <v>1</v>
      </c>
      <c r="L124" s="5">
        <v>0</v>
      </c>
      <c r="M124" s="5">
        <v>1</v>
      </c>
      <c r="N124" s="5">
        <v>1</v>
      </c>
      <c r="O124" s="5">
        <v>3</v>
      </c>
      <c r="P124" s="5">
        <v>0</v>
      </c>
      <c r="Q124" s="5">
        <v>3</v>
      </c>
      <c r="R124" s="5">
        <v>3</v>
      </c>
      <c r="S124" s="5">
        <v>9</v>
      </c>
      <c r="T124" s="4">
        <v>441</v>
      </c>
      <c r="U124" s="26">
        <f t="shared" si="2"/>
        <v>3.0774974328883671</v>
      </c>
      <c r="V124" s="26">
        <f t="shared" si="3"/>
        <v>150.79737421152998</v>
      </c>
    </row>
    <row r="125" spans="1:22" x14ac:dyDescent="0.25">
      <c r="A125" s="5" t="s">
        <v>3329</v>
      </c>
      <c r="B125" s="6" t="s">
        <v>1643</v>
      </c>
      <c r="C125" s="6" t="s">
        <v>1644</v>
      </c>
      <c r="D125" s="5">
        <v>2000</v>
      </c>
      <c r="E125" s="5">
        <v>16</v>
      </c>
      <c r="F125" s="5">
        <v>30</v>
      </c>
      <c r="G125" s="5">
        <v>92679</v>
      </c>
      <c r="H125" s="5" t="s">
        <v>1370</v>
      </c>
      <c r="I125" s="7">
        <v>3.6</v>
      </c>
      <c r="J125" s="5">
        <v>39</v>
      </c>
      <c r="K125" s="5">
        <v>1</v>
      </c>
      <c r="L125" s="5">
        <v>0</v>
      </c>
      <c r="M125" s="5">
        <v>1</v>
      </c>
      <c r="N125" s="5">
        <v>1</v>
      </c>
      <c r="O125" s="5">
        <v>3</v>
      </c>
      <c r="P125" s="5">
        <v>0</v>
      </c>
      <c r="Q125" s="5">
        <v>3</v>
      </c>
      <c r="R125" s="5">
        <v>3</v>
      </c>
      <c r="S125" s="5">
        <v>9</v>
      </c>
      <c r="T125" s="4">
        <v>351</v>
      </c>
      <c r="U125" s="26">
        <f t="shared" si="2"/>
        <v>3.0774974328883671</v>
      </c>
      <c r="V125" s="26">
        <f t="shared" si="3"/>
        <v>120.02239988264631</v>
      </c>
    </row>
    <row r="126" spans="1:22" x14ac:dyDescent="0.25">
      <c r="A126" s="5" t="s">
        <v>3399</v>
      </c>
      <c r="B126" s="6" t="s">
        <v>1643</v>
      </c>
      <c r="C126" s="6" t="s">
        <v>1644</v>
      </c>
      <c r="D126" s="5">
        <v>2000</v>
      </c>
      <c r="E126" s="5">
        <v>16</v>
      </c>
      <c r="F126" s="5">
        <v>33</v>
      </c>
      <c r="G126" s="5">
        <v>92506</v>
      </c>
      <c r="H126" s="5" t="s">
        <v>1370</v>
      </c>
      <c r="I126" s="7">
        <v>3.1</v>
      </c>
      <c r="J126" s="5">
        <v>45</v>
      </c>
      <c r="K126" s="5">
        <v>0</v>
      </c>
      <c r="L126" s="5">
        <v>0</v>
      </c>
      <c r="M126" s="5">
        <v>2</v>
      </c>
      <c r="N126" s="5">
        <v>1</v>
      </c>
      <c r="O126" s="5">
        <v>0</v>
      </c>
      <c r="P126" s="5">
        <v>0</v>
      </c>
      <c r="Q126" s="5">
        <v>6</v>
      </c>
      <c r="R126" s="5">
        <v>3</v>
      </c>
      <c r="S126" s="5">
        <v>9</v>
      </c>
      <c r="T126" s="4">
        <v>405</v>
      </c>
      <c r="U126" s="26">
        <f t="shared" si="2"/>
        <v>3.0774974328883671</v>
      </c>
      <c r="V126" s="26">
        <f t="shared" si="3"/>
        <v>138.48738447997653</v>
      </c>
    </row>
    <row r="127" spans="1:22" x14ac:dyDescent="0.25">
      <c r="A127" s="5" t="s">
        <v>2099</v>
      </c>
      <c r="B127" s="6" t="s">
        <v>1643</v>
      </c>
      <c r="C127" s="6" t="s">
        <v>1644</v>
      </c>
      <c r="D127" s="5">
        <v>2001</v>
      </c>
      <c r="E127" s="5">
        <v>15</v>
      </c>
      <c r="F127" s="5">
        <v>37</v>
      </c>
      <c r="G127" s="5">
        <v>92131</v>
      </c>
      <c r="H127" s="5" t="s">
        <v>1645</v>
      </c>
      <c r="I127" s="7">
        <v>2.8</v>
      </c>
      <c r="J127" s="5">
        <v>81</v>
      </c>
      <c r="K127" s="5">
        <v>1</v>
      </c>
      <c r="L127" s="5">
        <v>0</v>
      </c>
      <c r="M127" s="5">
        <v>0</v>
      </c>
      <c r="N127" s="5">
        <v>2</v>
      </c>
      <c r="O127" s="5">
        <v>3</v>
      </c>
      <c r="P127" s="5">
        <v>0</v>
      </c>
      <c r="Q127" s="5">
        <v>0</v>
      </c>
      <c r="R127" s="5">
        <v>6</v>
      </c>
      <c r="S127" s="5">
        <v>9</v>
      </c>
      <c r="T127" s="4">
        <v>729</v>
      </c>
      <c r="U127" s="26">
        <f t="shared" si="2"/>
        <v>3.0894607545058741</v>
      </c>
      <c r="V127" s="26">
        <f t="shared" si="3"/>
        <v>250.24632111497581</v>
      </c>
    </row>
    <row r="128" spans="1:22" x14ac:dyDescent="0.25">
      <c r="A128" s="5" t="s">
        <v>2267</v>
      </c>
      <c r="B128" s="6" t="s">
        <v>1643</v>
      </c>
      <c r="C128" s="6" t="s">
        <v>1644</v>
      </c>
      <c r="D128" s="5">
        <v>2001</v>
      </c>
      <c r="E128" s="5">
        <v>15</v>
      </c>
      <c r="F128" s="5">
        <v>48</v>
      </c>
      <c r="G128" s="5">
        <v>94533</v>
      </c>
      <c r="H128" s="5" t="s">
        <v>1645</v>
      </c>
      <c r="I128" s="7">
        <v>6</v>
      </c>
      <c r="J128" s="5">
        <v>41</v>
      </c>
      <c r="K128" s="5">
        <v>1</v>
      </c>
      <c r="L128" s="5">
        <v>1</v>
      </c>
      <c r="M128" s="5">
        <v>1</v>
      </c>
      <c r="N128" s="5">
        <v>0</v>
      </c>
      <c r="O128" s="5">
        <v>3</v>
      </c>
      <c r="P128" s="5">
        <v>3</v>
      </c>
      <c r="Q128" s="5">
        <v>3</v>
      </c>
      <c r="R128" s="5">
        <v>0</v>
      </c>
      <c r="S128" s="5">
        <v>9</v>
      </c>
      <c r="T128" s="4">
        <v>369</v>
      </c>
      <c r="U128" s="26">
        <f t="shared" si="2"/>
        <v>3.0894607545058741</v>
      </c>
      <c r="V128" s="26">
        <f t="shared" si="3"/>
        <v>126.66789093474084</v>
      </c>
    </row>
    <row r="129" spans="1:22" x14ac:dyDescent="0.25">
      <c r="A129" s="5" t="s">
        <v>3164</v>
      </c>
      <c r="B129" s="6" t="s">
        <v>1643</v>
      </c>
      <c r="C129" s="6" t="s">
        <v>1644</v>
      </c>
      <c r="D129" s="5">
        <v>2001</v>
      </c>
      <c r="E129" s="5">
        <v>15</v>
      </c>
      <c r="F129" s="5">
        <v>19</v>
      </c>
      <c r="G129" s="5">
        <v>91350</v>
      </c>
      <c r="H129" s="5" t="s">
        <v>1370</v>
      </c>
      <c r="I129" s="7">
        <v>3.9</v>
      </c>
      <c r="J129" s="5">
        <v>40</v>
      </c>
      <c r="K129" s="5">
        <v>1</v>
      </c>
      <c r="L129" s="5">
        <v>0</v>
      </c>
      <c r="M129" s="5">
        <v>1</v>
      </c>
      <c r="N129" s="5">
        <v>1</v>
      </c>
      <c r="O129" s="5">
        <v>3</v>
      </c>
      <c r="P129" s="5">
        <v>0</v>
      </c>
      <c r="Q129" s="5">
        <v>3</v>
      </c>
      <c r="R129" s="5">
        <v>3</v>
      </c>
      <c r="S129" s="5">
        <v>9</v>
      </c>
      <c r="T129" s="4">
        <v>360</v>
      </c>
      <c r="U129" s="26">
        <f t="shared" si="2"/>
        <v>3.0894607545058741</v>
      </c>
      <c r="V129" s="26">
        <f t="shared" si="3"/>
        <v>123.57843018023496</v>
      </c>
    </row>
    <row r="130" spans="1:22" x14ac:dyDescent="0.25">
      <c r="A130" s="5" t="s">
        <v>127</v>
      </c>
      <c r="B130" s="6" t="s">
        <v>1643</v>
      </c>
      <c r="C130" s="6" t="s">
        <v>1644</v>
      </c>
      <c r="D130" s="5">
        <v>2001</v>
      </c>
      <c r="E130" s="5">
        <v>15</v>
      </c>
      <c r="F130" s="5">
        <v>37</v>
      </c>
      <c r="G130" s="5">
        <v>92071</v>
      </c>
      <c r="H130" s="5" t="s">
        <v>1370</v>
      </c>
      <c r="I130" s="7">
        <v>1.9</v>
      </c>
      <c r="J130" s="5">
        <v>30</v>
      </c>
      <c r="K130" s="5">
        <v>1</v>
      </c>
      <c r="L130" s="5">
        <v>0</v>
      </c>
      <c r="M130" s="5">
        <v>1</v>
      </c>
      <c r="N130" s="5">
        <v>1</v>
      </c>
      <c r="O130" s="5">
        <v>3</v>
      </c>
      <c r="P130" s="5">
        <v>0</v>
      </c>
      <c r="Q130" s="5">
        <v>3</v>
      </c>
      <c r="R130" s="5">
        <v>3</v>
      </c>
      <c r="S130" s="5">
        <v>9</v>
      </c>
      <c r="T130" s="4">
        <v>270</v>
      </c>
      <c r="U130" s="26">
        <f t="shared" ref="U130:U193" si="4">(VLOOKUP(E130,t_factor30,7))*S130</f>
        <v>3.0894607545058741</v>
      </c>
      <c r="V130" s="26">
        <f t="shared" ref="V130:V193" si="5">J130*U130</f>
        <v>92.683822635176227</v>
      </c>
    </row>
    <row r="131" spans="1:22" x14ac:dyDescent="0.25">
      <c r="A131" s="5" t="s">
        <v>503</v>
      </c>
      <c r="B131" s="6" t="s">
        <v>1683</v>
      </c>
      <c r="C131" s="6" t="s">
        <v>1644</v>
      </c>
      <c r="D131" s="5">
        <v>2001</v>
      </c>
      <c r="E131" s="5">
        <v>15</v>
      </c>
      <c r="F131" s="5">
        <v>56</v>
      </c>
      <c r="G131" s="5">
        <v>93022</v>
      </c>
      <c r="H131" s="5" t="s">
        <v>1370</v>
      </c>
      <c r="I131" s="7">
        <v>1.4</v>
      </c>
      <c r="J131" s="5">
        <v>9</v>
      </c>
      <c r="K131" s="5">
        <v>1</v>
      </c>
      <c r="L131" s="5">
        <v>0</v>
      </c>
      <c r="M131" s="5">
        <v>1</v>
      </c>
      <c r="N131" s="5">
        <v>1</v>
      </c>
      <c r="O131" s="5">
        <v>3</v>
      </c>
      <c r="P131" s="5">
        <v>0</v>
      </c>
      <c r="Q131" s="5">
        <v>3</v>
      </c>
      <c r="R131" s="5">
        <v>3</v>
      </c>
      <c r="S131" s="5">
        <v>9</v>
      </c>
      <c r="T131" s="4">
        <v>81</v>
      </c>
      <c r="U131" s="26">
        <f t="shared" si="4"/>
        <v>3.0894607545058741</v>
      </c>
      <c r="V131" s="26">
        <f t="shared" si="5"/>
        <v>27.805146790552868</v>
      </c>
    </row>
    <row r="132" spans="1:22" x14ac:dyDescent="0.25">
      <c r="A132" s="5" t="s">
        <v>529</v>
      </c>
      <c r="B132" s="6" t="s">
        <v>1643</v>
      </c>
      <c r="C132" s="6" t="s">
        <v>1644</v>
      </c>
      <c r="D132" s="5">
        <v>2001</v>
      </c>
      <c r="E132" s="5">
        <v>15</v>
      </c>
      <c r="F132" s="5">
        <v>58</v>
      </c>
      <c r="G132" s="5">
        <v>95901</v>
      </c>
      <c r="H132" s="5" t="s">
        <v>1370</v>
      </c>
      <c r="I132" s="7">
        <v>1.7</v>
      </c>
      <c r="J132" s="5">
        <v>30</v>
      </c>
      <c r="K132" s="5">
        <v>1</v>
      </c>
      <c r="L132" s="5">
        <v>1</v>
      </c>
      <c r="M132" s="5">
        <v>1</v>
      </c>
      <c r="N132" s="5">
        <v>0</v>
      </c>
      <c r="O132" s="5">
        <v>3</v>
      </c>
      <c r="P132" s="5">
        <v>3</v>
      </c>
      <c r="Q132" s="5">
        <v>3</v>
      </c>
      <c r="R132" s="5">
        <v>0</v>
      </c>
      <c r="S132" s="5">
        <v>9</v>
      </c>
      <c r="T132" s="4">
        <v>270</v>
      </c>
      <c r="U132" s="26">
        <f t="shared" si="4"/>
        <v>3.0894607545058741</v>
      </c>
      <c r="V132" s="26">
        <f t="shared" si="5"/>
        <v>92.683822635176227</v>
      </c>
    </row>
    <row r="133" spans="1:22" x14ac:dyDescent="0.25">
      <c r="A133" s="5" t="s">
        <v>65</v>
      </c>
      <c r="B133" s="6" t="s">
        <v>1643</v>
      </c>
      <c r="C133" s="6" t="s">
        <v>1644</v>
      </c>
      <c r="D133" s="5">
        <v>2002</v>
      </c>
      <c r="E133" s="5">
        <v>14</v>
      </c>
      <c r="F133" s="5">
        <v>36</v>
      </c>
      <c r="G133" s="5">
        <v>92336</v>
      </c>
      <c r="H133" s="5" t="s">
        <v>1370</v>
      </c>
      <c r="I133" s="7">
        <v>4</v>
      </c>
      <c r="J133" s="5">
        <v>20</v>
      </c>
      <c r="K133" s="5">
        <v>1</v>
      </c>
      <c r="L133" s="5">
        <v>1</v>
      </c>
      <c r="M133" s="5">
        <v>1</v>
      </c>
      <c r="N133" s="5">
        <v>0</v>
      </c>
      <c r="O133" s="5">
        <v>3</v>
      </c>
      <c r="P133" s="5">
        <v>3</v>
      </c>
      <c r="Q133" s="5">
        <v>3</v>
      </c>
      <c r="R133" s="5">
        <v>0</v>
      </c>
      <c r="S133" s="5">
        <v>9</v>
      </c>
      <c r="T133" s="4">
        <v>180</v>
      </c>
      <c r="U133" s="26">
        <f t="shared" si="4"/>
        <v>3.1013019068821999</v>
      </c>
      <c r="V133" s="26">
        <f t="shared" si="5"/>
        <v>62.026038137643994</v>
      </c>
    </row>
    <row r="134" spans="1:22" x14ac:dyDescent="0.25">
      <c r="A134" s="5" t="s">
        <v>134</v>
      </c>
      <c r="B134" s="6" t="s">
        <v>1643</v>
      </c>
      <c r="C134" s="6" t="s">
        <v>1644</v>
      </c>
      <c r="D134" s="5">
        <v>2002</v>
      </c>
      <c r="E134" s="5">
        <v>14</v>
      </c>
      <c r="F134" s="5">
        <v>37</v>
      </c>
      <c r="G134" s="5">
        <v>92028</v>
      </c>
      <c r="H134" s="5" t="s">
        <v>1370</v>
      </c>
      <c r="I134" s="7">
        <v>4.7</v>
      </c>
      <c r="J134" s="5">
        <v>60</v>
      </c>
      <c r="K134" s="5">
        <v>1</v>
      </c>
      <c r="L134" s="5">
        <v>0</v>
      </c>
      <c r="M134" s="5">
        <v>1</v>
      </c>
      <c r="N134" s="5">
        <v>1</v>
      </c>
      <c r="O134" s="5">
        <v>3</v>
      </c>
      <c r="P134" s="5">
        <v>0</v>
      </c>
      <c r="Q134" s="5">
        <v>3</v>
      </c>
      <c r="R134" s="5">
        <v>3</v>
      </c>
      <c r="S134" s="5">
        <v>9</v>
      </c>
      <c r="T134" s="4">
        <v>540</v>
      </c>
      <c r="U134" s="26">
        <f t="shared" si="4"/>
        <v>3.1013019068821999</v>
      </c>
      <c r="V134" s="26">
        <f t="shared" si="5"/>
        <v>186.078114412932</v>
      </c>
    </row>
    <row r="135" spans="1:22" x14ac:dyDescent="0.25">
      <c r="A135" s="5" t="s">
        <v>354</v>
      </c>
      <c r="B135" s="6" t="s">
        <v>1643</v>
      </c>
      <c r="C135" s="6" t="s">
        <v>1644</v>
      </c>
      <c r="D135" s="5">
        <v>2002</v>
      </c>
      <c r="E135" s="5">
        <v>14</v>
      </c>
      <c r="F135" s="5">
        <v>43</v>
      </c>
      <c r="G135" s="5">
        <v>94022</v>
      </c>
      <c r="H135" s="5" t="s">
        <v>1370</v>
      </c>
      <c r="I135" s="7">
        <v>4.5</v>
      </c>
      <c r="J135" s="5">
        <v>19</v>
      </c>
      <c r="K135" s="5">
        <v>1</v>
      </c>
      <c r="L135" s="5">
        <v>2</v>
      </c>
      <c r="M135" s="5">
        <v>0</v>
      </c>
      <c r="N135" s="5">
        <v>0</v>
      </c>
      <c r="O135" s="5">
        <v>3</v>
      </c>
      <c r="P135" s="5">
        <v>6</v>
      </c>
      <c r="Q135" s="5">
        <v>0</v>
      </c>
      <c r="R135" s="5">
        <v>0</v>
      </c>
      <c r="S135" s="5">
        <v>9</v>
      </c>
      <c r="T135" s="4">
        <v>171</v>
      </c>
      <c r="U135" s="26">
        <f t="shared" si="4"/>
        <v>3.1013019068821999</v>
      </c>
      <c r="V135" s="26">
        <f t="shared" si="5"/>
        <v>58.924736230761795</v>
      </c>
    </row>
    <row r="136" spans="1:22" x14ac:dyDescent="0.25">
      <c r="A136" s="5" t="s">
        <v>1745</v>
      </c>
      <c r="B136" s="6" t="s">
        <v>1730</v>
      </c>
      <c r="C136" s="6" t="s">
        <v>1151</v>
      </c>
      <c r="D136" s="5">
        <v>2003</v>
      </c>
      <c r="E136" s="5">
        <v>13</v>
      </c>
      <c r="F136" s="5">
        <v>10</v>
      </c>
      <c r="G136" s="5">
        <v>93729</v>
      </c>
      <c r="H136" s="5" t="s">
        <v>1645</v>
      </c>
      <c r="I136" s="7">
        <v>1.8</v>
      </c>
      <c r="J136" s="5">
        <v>4</v>
      </c>
      <c r="K136" s="5">
        <v>1</v>
      </c>
      <c r="L136" s="5">
        <v>1</v>
      </c>
      <c r="M136" s="5">
        <v>1</v>
      </c>
      <c r="N136" s="5">
        <v>0</v>
      </c>
      <c r="O136" s="5">
        <v>3</v>
      </c>
      <c r="P136" s="5">
        <v>3</v>
      </c>
      <c r="Q136" s="5">
        <v>3</v>
      </c>
      <c r="R136" s="5">
        <v>0</v>
      </c>
      <c r="S136" s="5">
        <v>9</v>
      </c>
      <c r="T136" s="4">
        <v>36</v>
      </c>
      <c r="U136" s="26">
        <f t="shared" si="4"/>
        <v>3.1130227518959916</v>
      </c>
      <c r="V136" s="26">
        <f t="shared" si="5"/>
        <v>12.452091007583967</v>
      </c>
    </row>
    <row r="137" spans="1:22" x14ac:dyDescent="0.25">
      <c r="A137" s="5" t="s">
        <v>2126</v>
      </c>
      <c r="B137" s="6" t="s">
        <v>1643</v>
      </c>
      <c r="C137" s="6" t="s">
        <v>1644</v>
      </c>
      <c r="D137" s="5">
        <v>2003</v>
      </c>
      <c r="E137" s="5">
        <v>13</v>
      </c>
      <c r="F137" s="5">
        <v>37</v>
      </c>
      <c r="G137" s="5">
        <v>92056</v>
      </c>
      <c r="H137" s="5" t="s">
        <v>1645</v>
      </c>
      <c r="I137" s="7">
        <v>4</v>
      </c>
      <c r="J137" s="5">
        <v>44</v>
      </c>
      <c r="K137" s="5">
        <v>1</v>
      </c>
      <c r="L137" s="5">
        <v>0</v>
      </c>
      <c r="M137" s="5">
        <v>1</v>
      </c>
      <c r="N137" s="5">
        <v>1</v>
      </c>
      <c r="O137" s="5">
        <v>3</v>
      </c>
      <c r="P137" s="5">
        <v>0</v>
      </c>
      <c r="Q137" s="5">
        <v>3</v>
      </c>
      <c r="R137" s="5">
        <v>3</v>
      </c>
      <c r="S137" s="5">
        <v>9</v>
      </c>
      <c r="T137" s="4">
        <v>396</v>
      </c>
      <c r="U137" s="26">
        <f t="shared" si="4"/>
        <v>3.1130227518959916</v>
      </c>
      <c r="V137" s="26">
        <f t="shared" si="5"/>
        <v>136.97300108342364</v>
      </c>
    </row>
    <row r="138" spans="1:22" x14ac:dyDescent="0.25">
      <c r="A138" s="5" t="s">
        <v>3145</v>
      </c>
      <c r="B138" s="6" t="s">
        <v>1643</v>
      </c>
      <c r="C138" s="6" t="s">
        <v>1644</v>
      </c>
      <c r="D138" s="5">
        <v>2003</v>
      </c>
      <c r="E138" s="5">
        <v>13</v>
      </c>
      <c r="F138" s="5">
        <v>19</v>
      </c>
      <c r="G138" s="5">
        <v>90019</v>
      </c>
      <c r="H138" s="5" t="s">
        <v>1370</v>
      </c>
      <c r="I138" s="7">
        <v>4</v>
      </c>
      <c r="J138" s="5">
        <v>60</v>
      </c>
      <c r="K138" s="5">
        <v>1</v>
      </c>
      <c r="L138" s="5">
        <v>0</v>
      </c>
      <c r="M138" s="5">
        <v>1</v>
      </c>
      <c r="N138" s="5">
        <v>1</v>
      </c>
      <c r="O138" s="5">
        <v>3</v>
      </c>
      <c r="P138" s="5">
        <v>0</v>
      </c>
      <c r="Q138" s="5">
        <v>3</v>
      </c>
      <c r="R138" s="5">
        <v>3</v>
      </c>
      <c r="S138" s="5">
        <v>9</v>
      </c>
      <c r="T138" s="4">
        <v>540</v>
      </c>
      <c r="U138" s="26">
        <f t="shared" si="4"/>
        <v>3.1130227518959916</v>
      </c>
      <c r="V138" s="26">
        <f t="shared" si="5"/>
        <v>186.78136511375951</v>
      </c>
    </row>
    <row r="139" spans="1:22" x14ac:dyDescent="0.25">
      <c r="A139" s="5" t="s">
        <v>3386</v>
      </c>
      <c r="B139" s="6" t="s">
        <v>1643</v>
      </c>
      <c r="C139" s="6" t="s">
        <v>1644</v>
      </c>
      <c r="D139" s="5">
        <v>2003</v>
      </c>
      <c r="E139" s="5">
        <v>13</v>
      </c>
      <c r="F139" s="5">
        <v>31</v>
      </c>
      <c r="G139" s="5">
        <v>95650</v>
      </c>
      <c r="H139" s="5" t="s">
        <v>1370</v>
      </c>
      <c r="I139" s="7">
        <v>3.9</v>
      </c>
      <c r="J139" s="5">
        <v>19</v>
      </c>
      <c r="K139" s="5">
        <v>1</v>
      </c>
      <c r="L139" s="5">
        <v>1</v>
      </c>
      <c r="M139" s="5">
        <v>1</v>
      </c>
      <c r="N139" s="5">
        <v>0</v>
      </c>
      <c r="O139" s="5">
        <v>3</v>
      </c>
      <c r="P139" s="5">
        <v>3</v>
      </c>
      <c r="Q139" s="5">
        <v>3</v>
      </c>
      <c r="R139" s="5">
        <v>0</v>
      </c>
      <c r="S139" s="5">
        <v>9</v>
      </c>
      <c r="T139" s="4">
        <v>171</v>
      </c>
      <c r="U139" s="26">
        <f t="shared" si="4"/>
        <v>3.1130227518959916</v>
      </c>
      <c r="V139" s="26">
        <f t="shared" si="5"/>
        <v>59.147432286023843</v>
      </c>
    </row>
    <row r="140" spans="1:22" x14ac:dyDescent="0.25">
      <c r="A140" s="5" t="s">
        <v>1707</v>
      </c>
      <c r="B140" s="6" t="s">
        <v>1643</v>
      </c>
      <c r="C140" s="6" t="s">
        <v>1644</v>
      </c>
      <c r="D140" s="5">
        <v>2004</v>
      </c>
      <c r="E140" s="5">
        <v>12</v>
      </c>
      <c r="F140" s="5">
        <v>7</v>
      </c>
      <c r="G140" s="5">
        <v>94565</v>
      </c>
      <c r="H140" s="5" t="s">
        <v>1645</v>
      </c>
      <c r="I140" s="7">
        <v>3.9</v>
      </c>
      <c r="J140" s="5">
        <v>6</v>
      </c>
      <c r="K140" s="5">
        <v>1</v>
      </c>
      <c r="L140" s="5">
        <v>0</v>
      </c>
      <c r="M140" s="5">
        <v>2</v>
      </c>
      <c r="N140" s="5">
        <v>0</v>
      </c>
      <c r="O140" s="5">
        <v>3</v>
      </c>
      <c r="P140" s="5">
        <v>0</v>
      </c>
      <c r="Q140" s="5">
        <v>6</v>
      </c>
      <c r="R140" s="5">
        <v>0</v>
      </c>
      <c r="S140" s="5">
        <v>9</v>
      </c>
      <c r="T140" s="4">
        <v>54</v>
      </c>
      <c r="U140" s="26">
        <f t="shared" si="4"/>
        <v>3.1246251137833569</v>
      </c>
      <c r="V140" s="26">
        <f t="shared" si="5"/>
        <v>18.747750682700143</v>
      </c>
    </row>
    <row r="141" spans="1:22" x14ac:dyDescent="0.25">
      <c r="A141" s="5" t="s">
        <v>1861</v>
      </c>
      <c r="B141" s="6" t="s">
        <v>1643</v>
      </c>
      <c r="C141" s="6" t="s">
        <v>1644</v>
      </c>
      <c r="D141" s="5">
        <v>2004</v>
      </c>
      <c r="E141" s="5">
        <v>12</v>
      </c>
      <c r="F141" s="5">
        <v>19</v>
      </c>
      <c r="G141" s="5">
        <v>91030</v>
      </c>
      <c r="H141" s="5" t="s">
        <v>1645</v>
      </c>
      <c r="I141" s="7">
        <v>3.6</v>
      </c>
      <c r="J141" s="5">
        <v>24</v>
      </c>
      <c r="K141" s="5">
        <v>2</v>
      </c>
      <c r="L141" s="5">
        <v>0</v>
      </c>
      <c r="M141" s="5">
        <v>0</v>
      </c>
      <c r="N141" s="5">
        <v>1</v>
      </c>
      <c r="O141" s="5">
        <v>6</v>
      </c>
      <c r="P141" s="5">
        <v>0</v>
      </c>
      <c r="Q141" s="5">
        <v>0</v>
      </c>
      <c r="R141" s="5">
        <v>3</v>
      </c>
      <c r="S141" s="5">
        <v>9</v>
      </c>
      <c r="T141" s="4">
        <v>216</v>
      </c>
      <c r="U141" s="26">
        <f t="shared" si="4"/>
        <v>3.1246251137833569</v>
      </c>
      <c r="V141" s="26">
        <f t="shared" si="5"/>
        <v>74.991002730800574</v>
      </c>
    </row>
    <row r="142" spans="1:22" x14ac:dyDescent="0.25">
      <c r="A142" s="5" t="s">
        <v>2042</v>
      </c>
      <c r="B142" s="6" t="s">
        <v>1643</v>
      </c>
      <c r="C142" s="6" t="s">
        <v>1644</v>
      </c>
      <c r="D142" s="5">
        <v>2004</v>
      </c>
      <c r="E142" s="5">
        <v>12</v>
      </c>
      <c r="F142" s="5">
        <v>36</v>
      </c>
      <c r="G142" s="5">
        <v>92346</v>
      </c>
      <c r="H142" s="5" t="s">
        <v>1645</v>
      </c>
      <c r="I142" s="7">
        <v>0.6</v>
      </c>
      <c r="J142" s="5">
        <v>8</v>
      </c>
      <c r="K142" s="5">
        <v>0</v>
      </c>
      <c r="L142" s="5">
        <v>0</v>
      </c>
      <c r="M142" s="5">
        <v>1</v>
      </c>
      <c r="N142" s="5">
        <v>2</v>
      </c>
      <c r="O142" s="5">
        <v>0</v>
      </c>
      <c r="P142" s="5">
        <v>0</v>
      </c>
      <c r="Q142" s="5">
        <v>3</v>
      </c>
      <c r="R142" s="5">
        <v>6</v>
      </c>
      <c r="S142" s="5">
        <v>9</v>
      </c>
      <c r="T142" s="4">
        <v>72</v>
      </c>
      <c r="U142" s="26">
        <f t="shared" si="4"/>
        <v>3.1246251137833569</v>
      </c>
      <c r="V142" s="26">
        <f t="shared" si="5"/>
        <v>24.997000910266856</v>
      </c>
    </row>
    <row r="143" spans="1:22" x14ac:dyDescent="0.25">
      <c r="A143" s="5" t="s">
        <v>3274</v>
      </c>
      <c r="B143" s="6" t="s">
        <v>1643</v>
      </c>
      <c r="C143" s="6" t="s">
        <v>1644</v>
      </c>
      <c r="D143" s="5">
        <v>2004</v>
      </c>
      <c r="E143" s="5">
        <v>12</v>
      </c>
      <c r="F143" s="5">
        <v>30</v>
      </c>
      <c r="G143" s="5">
        <v>90630</v>
      </c>
      <c r="H143" s="5" t="s">
        <v>1370</v>
      </c>
      <c r="I143" s="7">
        <v>1.9</v>
      </c>
      <c r="J143" s="5">
        <v>10</v>
      </c>
      <c r="K143" s="5">
        <v>1</v>
      </c>
      <c r="L143" s="5">
        <v>0</v>
      </c>
      <c r="M143" s="5">
        <v>1</v>
      </c>
      <c r="N143" s="5">
        <v>1</v>
      </c>
      <c r="O143" s="5">
        <v>3</v>
      </c>
      <c r="P143" s="5">
        <v>0</v>
      </c>
      <c r="Q143" s="5">
        <v>3</v>
      </c>
      <c r="R143" s="5">
        <v>3</v>
      </c>
      <c r="S143" s="5">
        <v>9</v>
      </c>
      <c r="T143" s="4">
        <v>90</v>
      </c>
      <c r="U143" s="26">
        <f t="shared" si="4"/>
        <v>3.1246251137833569</v>
      </c>
      <c r="V143" s="26">
        <f t="shared" si="5"/>
        <v>31.246251137833568</v>
      </c>
    </row>
    <row r="144" spans="1:22" x14ac:dyDescent="0.25">
      <c r="A144" s="5" t="s">
        <v>213</v>
      </c>
      <c r="B144" s="6" t="s">
        <v>1730</v>
      </c>
      <c r="C144" s="6" t="s">
        <v>1151</v>
      </c>
      <c r="D144" s="5">
        <v>2004</v>
      </c>
      <c r="E144" s="5">
        <v>12</v>
      </c>
      <c r="F144" s="5">
        <v>37</v>
      </c>
      <c r="G144" s="5">
        <v>92117</v>
      </c>
      <c r="H144" s="5" t="s">
        <v>1370</v>
      </c>
      <c r="I144" s="7">
        <v>5</v>
      </c>
      <c r="J144" s="5">
        <v>50</v>
      </c>
      <c r="K144" s="5">
        <v>2</v>
      </c>
      <c r="L144" s="5">
        <v>0</v>
      </c>
      <c r="M144" s="5">
        <v>0</v>
      </c>
      <c r="N144" s="5">
        <v>1</v>
      </c>
      <c r="O144" s="5">
        <v>6</v>
      </c>
      <c r="P144" s="5">
        <v>0</v>
      </c>
      <c r="Q144" s="5">
        <v>0</v>
      </c>
      <c r="R144" s="5">
        <v>3</v>
      </c>
      <c r="S144" s="5">
        <v>9</v>
      </c>
      <c r="T144" s="4">
        <v>450</v>
      </c>
      <c r="U144" s="26">
        <f t="shared" si="4"/>
        <v>3.1246251137833569</v>
      </c>
      <c r="V144" s="26">
        <f t="shared" si="5"/>
        <v>156.23125568916785</v>
      </c>
    </row>
    <row r="145" spans="1:22" x14ac:dyDescent="0.25">
      <c r="A145" s="5" t="s">
        <v>1923</v>
      </c>
      <c r="B145" s="6" t="s">
        <v>1643</v>
      </c>
      <c r="C145" s="6" t="s">
        <v>1644</v>
      </c>
      <c r="D145" s="5">
        <v>2005</v>
      </c>
      <c r="E145" s="5">
        <v>11</v>
      </c>
      <c r="F145" s="5">
        <v>30</v>
      </c>
      <c r="G145" s="5">
        <v>92870</v>
      </c>
      <c r="H145" s="5" t="s">
        <v>1645</v>
      </c>
      <c r="I145" s="7">
        <v>2</v>
      </c>
      <c r="J145" s="5">
        <v>20</v>
      </c>
      <c r="K145" s="5">
        <v>1</v>
      </c>
      <c r="L145" s="5">
        <v>1</v>
      </c>
      <c r="M145" s="5">
        <v>0</v>
      </c>
      <c r="N145" s="5">
        <v>1</v>
      </c>
      <c r="O145" s="5">
        <v>3</v>
      </c>
      <c r="P145" s="5">
        <v>3</v>
      </c>
      <c r="Q145" s="5">
        <v>0</v>
      </c>
      <c r="R145" s="5">
        <v>3</v>
      </c>
      <c r="S145" s="5">
        <v>9</v>
      </c>
      <c r="T145" s="4">
        <v>180</v>
      </c>
      <c r="U145" s="26">
        <f t="shared" si="4"/>
        <v>3.1361107800843722</v>
      </c>
      <c r="V145" s="26">
        <f t="shared" si="5"/>
        <v>62.722215601687445</v>
      </c>
    </row>
    <row r="146" spans="1:22" x14ac:dyDescent="0.25">
      <c r="A146" s="5" t="s">
        <v>3327</v>
      </c>
      <c r="B146" s="6" t="s">
        <v>1643</v>
      </c>
      <c r="C146" s="6" t="s">
        <v>1644</v>
      </c>
      <c r="D146" s="5">
        <v>2005</v>
      </c>
      <c r="E146" s="5">
        <v>11</v>
      </c>
      <c r="F146" s="5">
        <v>30</v>
      </c>
      <c r="G146" s="5">
        <v>92677</v>
      </c>
      <c r="H146" s="5" t="s">
        <v>1370</v>
      </c>
      <c r="I146" s="7">
        <v>2.6</v>
      </c>
      <c r="J146" s="5">
        <v>15</v>
      </c>
      <c r="K146" s="5">
        <v>1</v>
      </c>
      <c r="L146" s="5">
        <v>0</v>
      </c>
      <c r="M146" s="5">
        <v>1</v>
      </c>
      <c r="N146" s="5">
        <v>1</v>
      </c>
      <c r="O146" s="5">
        <v>3</v>
      </c>
      <c r="P146" s="5">
        <v>0</v>
      </c>
      <c r="Q146" s="5">
        <v>3</v>
      </c>
      <c r="R146" s="5">
        <v>3</v>
      </c>
      <c r="S146" s="5">
        <v>9</v>
      </c>
      <c r="T146" s="4">
        <v>135</v>
      </c>
      <c r="U146" s="26">
        <f t="shared" si="4"/>
        <v>3.1361107800843722</v>
      </c>
      <c r="V146" s="26">
        <f t="shared" si="5"/>
        <v>47.041661701265582</v>
      </c>
    </row>
    <row r="147" spans="1:22" x14ac:dyDescent="0.25">
      <c r="A147" s="5" t="s">
        <v>3348</v>
      </c>
      <c r="B147" s="6" t="s">
        <v>1643</v>
      </c>
      <c r="C147" s="6" t="s">
        <v>1644</v>
      </c>
      <c r="D147" s="5">
        <v>2005</v>
      </c>
      <c r="E147" s="5">
        <v>11</v>
      </c>
      <c r="F147" s="5">
        <v>30</v>
      </c>
      <c r="G147" s="5">
        <v>92647</v>
      </c>
      <c r="H147" s="5" t="s">
        <v>1370</v>
      </c>
      <c r="I147" s="7">
        <v>1.9</v>
      </c>
      <c r="J147" s="5">
        <v>16</v>
      </c>
      <c r="K147" s="5">
        <v>1</v>
      </c>
      <c r="L147" s="5">
        <v>0</v>
      </c>
      <c r="M147" s="5">
        <v>0</v>
      </c>
      <c r="N147" s="5">
        <v>2</v>
      </c>
      <c r="O147" s="5">
        <v>3</v>
      </c>
      <c r="P147" s="5">
        <v>0</v>
      </c>
      <c r="Q147" s="5">
        <v>0</v>
      </c>
      <c r="R147" s="5">
        <v>6</v>
      </c>
      <c r="S147" s="5">
        <v>9</v>
      </c>
      <c r="T147" s="4">
        <v>144</v>
      </c>
      <c r="U147" s="26">
        <f t="shared" si="4"/>
        <v>3.1361107800843722</v>
      </c>
      <c r="V147" s="26">
        <f t="shared" si="5"/>
        <v>50.177772481349955</v>
      </c>
    </row>
    <row r="148" spans="1:22" x14ac:dyDescent="0.25">
      <c r="A148" s="5" t="s">
        <v>509</v>
      </c>
      <c r="B148" s="6" t="s">
        <v>1660</v>
      </c>
      <c r="C148" s="6" t="s">
        <v>1151</v>
      </c>
      <c r="D148" s="5">
        <v>2005</v>
      </c>
      <c r="E148" s="5">
        <v>11</v>
      </c>
      <c r="F148" s="5">
        <v>56</v>
      </c>
      <c r="G148" s="5">
        <v>93012</v>
      </c>
      <c r="H148" s="5" t="s">
        <v>1370</v>
      </c>
      <c r="I148" s="7">
        <v>3.9</v>
      </c>
      <c r="J148" s="5">
        <v>40</v>
      </c>
      <c r="K148" s="5">
        <v>1</v>
      </c>
      <c r="L148" s="5">
        <v>0</v>
      </c>
      <c r="M148" s="5">
        <v>0</v>
      </c>
      <c r="N148" s="5">
        <v>2</v>
      </c>
      <c r="O148" s="5">
        <v>3</v>
      </c>
      <c r="P148" s="5">
        <v>0</v>
      </c>
      <c r="Q148" s="5">
        <v>0</v>
      </c>
      <c r="R148" s="5">
        <v>6</v>
      </c>
      <c r="S148" s="5">
        <v>9</v>
      </c>
      <c r="T148" s="4">
        <v>360</v>
      </c>
      <c r="U148" s="26">
        <f t="shared" si="4"/>
        <v>3.1361107800843722</v>
      </c>
      <c r="V148" s="26">
        <f t="shared" si="5"/>
        <v>125.44443120337489</v>
      </c>
    </row>
    <row r="149" spans="1:22" x14ac:dyDescent="0.25">
      <c r="A149" s="5" t="s">
        <v>1716</v>
      </c>
      <c r="B149" s="6" t="s">
        <v>1643</v>
      </c>
      <c r="C149" s="6" t="s">
        <v>1644</v>
      </c>
      <c r="D149" s="5">
        <v>2006</v>
      </c>
      <c r="E149" s="5">
        <v>10</v>
      </c>
      <c r="F149" s="5">
        <v>7</v>
      </c>
      <c r="G149" s="5">
        <v>94598</v>
      </c>
      <c r="H149" s="5" t="s">
        <v>1645</v>
      </c>
      <c r="I149" s="7">
        <v>1.8</v>
      </c>
      <c r="J149" s="5">
        <v>20</v>
      </c>
      <c r="K149" s="5">
        <v>1</v>
      </c>
      <c r="L149" s="5">
        <v>1</v>
      </c>
      <c r="M149" s="5">
        <v>1</v>
      </c>
      <c r="N149" s="5">
        <v>0</v>
      </c>
      <c r="O149" s="5">
        <v>3</v>
      </c>
      <c r="P149" s="5">
        <v>3</v>
      </c>
      <c r="Q149" s="5">
        <v>3</v>
      </c>
      <c r="R149" s="5">
        <v>0</v>
      </c>
      <c r="S149" s="5">
        <v>9</v>
      </c>
      <c r="T149" s="4">
        <v>180</v>
      </c>
      <c r="U149" s="26">
        <f t="shared" si="4"/>
        <v>3.1474815025611838</v>
      </c>
      <c r="V149" s="26">
        <f t="shared" si="5"/>
        <v>62.949630051223679</v>
      </c>
    </row>
    <row r="150" spans="1:22" x14ac:dyDescent="0.25">
      <c r="A150" s="5" t="s">
        <v>2790</v>
      </c>
      <c r="B150" s="6" t="s">
        <v>1643</v>
      </c>
      <c r="C150" s="6" t="s">
        <v>1644</v>
      </c>
      <c r="D150" s="5">
        <v>2006</v>
      </c>
      <c r="E150" s="5">
        <v>10</v>
      </c>
      <c r="F150" s="5">
        <v>43</v>
      </c>
      <c r="G150" s="5">
        <v>95020</v>
      </c>
      <c r="H150" s="5" t="s">
        <v>1370</v>
      </c>
      <c r="I150" s="7">
        <v>3.9</v>
      </c>
      <c r="J150" s="5">
        <v>80</v>
      </c>
      <c r="K150" s="5">
        <v>1</v>
      </c>
      <c r="L150" s="5">
        <v>0</v>
      </c>
      <c r="M150" s="5">
        <v>1</v>
      </c>
      <c r="N150" s="5">
        <v>1</v>
      </c>
      <c r="O150" s="5">
        <v>3</v>
      </c>
      <c r="P150" s="5">
        <v>0</v>
      </c>
      <c r="Q150" s="5">
        <v>3</v>
      </c>
      <c r="R150" s="5">
        <v>3</v>
      </c>
      <c r="S150" s="5">
        <v>9</v>
      </c>
      <c r="T150" s="4">
        <v>720</v>
      </c>
      <c r="U150" s="26">
        <f t="shared" si="4"/>
        <v>3.1474815025611838</v>
      </c>
      <c r="V150" s="26">
        <f t="shared" si="5"/>
        <v>251.79852020489471</v>
      </c>
    </row>
    <row r="151" spans="1:22" x14ac:dyDescent="0.25">
      <c r="A151" s="5" t="s">
        <v>18</v>
      </c>
      <c r="B151" s="6" t="s">
        <v>1730</v>
      </c>
      <c r="C151" s="6" t="s">
        <v>1151</v>
      </c>
      <c r="D151" s="5">
        <v>2006</v>
      </c>
      <c r="E151" s="5">
        <v>10</v>
      </c>
      <c r="F151" s="5">
        <v>34</v>
      </c>
      <c r="G151" s="5">
        <v>95610</v>
      </c>
      <c r="H151" s="5" t="s">
        <v>1370</v>
      </c>
      <c r="I151" s="7">
        <v>3</v>
      </c>
      <c r="J151" s="5">
        <v>8</v>
      </c>
      <c r="K151" s="5">
        <v>1</v>
      </c>
      <c r="L151" s="5">
        <v>0</v>
      </c>
      <c r="M151" s="5">
        <v>1</v>
      </c>
      <c r="N151" s="5">
        <v>1</v>
      </c>
      <c r="O151" s="5">
        <v>3</v>
      </c>
      <c r="P151" s="5">
        <v>0</v>
      </c>
      <c r="Q151" s="5">
        <v>3</v>
      </c>
      <c r="R151" s="5">
        <v>3</v>
      </c>
      <c r="S151" s="5">
        <v>9</v>
      </c>
      <c r="T151" s="4">
        <v>72</v>
      </c>
      <c r="U151" s="26">
        <f t="shared" si="4"/>
        <v>3.1474815025611838</v>
      </c>
      <c r="V151" s="26">
        <f t="shared" si="5"/>
        <v>25.17985202048947</v>
      </c>
    </row>
    <row r="152" spans="1:22" x14ac:dyDescent="0.25">
      <c r="A152" s="5" t="s">
        <v>145</v>
      </c>
      <c r="B152" s="6" t="s">
        <v>1643</v>
      </c>
      <c r="C152" s="6" t="s">
        <v>1644</v>
      </c>
      <c r="D152" s="5">
        <v>2006</v>
      </c>
      <c r="E152" s="5">
        <v>10</v>
      </c>
      <c r="F152" s="5">
        <v>37</v>
      </c>
      <c r="G152" s="5">
        <v>92040</v>
      </c>
      <c r="H152" s="5" t="s">
        <v>1370</v>
      </c>
      <c r="I152" s="7">
        <v>2.8</v>
      </c>
      <c r="J152" s="5">
        <v>3</v>
      </c>
      <c r="K152" s="5">
        <v>1</v>
      </c>
      <c r="L152" s="5">
        <v>0</v>
      </c>
      <c r="M152" s="5">
        <v>0</v>
      </c>
      <c r="N152" s="5">
        <v>2</v>
      </c>
      <c r="O152" s="5">
        <v>3</v>
      </c>
      <c r="P152" s="5">
        <v>0</v>
      </c>
      <c r="Q152" s="5">
        <v>0</v>
      </c>
      <c r="R152" s="5">
        <v>6</v>
      </c>
      <c r="S152" s="5">
        <v>9</v>
      </c>
      <c r="T152" s="4">
        <v>27</v>
      </c>
      <c r="U152" s="26">
        <f t="shared" si="4"/>
        <v>3.1474815025611838</v>
      </c>
      <c r="V152" s="26">
        <f t="shared" si="5"/>
        <v>9.4424445076835504</v>
      </c>
    </row>
    <row r="153" spans="1:22" x14ac:dyDescent="0.25">
      <c r="A153" s="5" t="s">
        <v>1816</v>
      </c>
      <c r="B153" s="6" t="s">
        <v>1643</v>
      </c>
      <c r="C153" s="6" t="s">
        <v>1644</v>
      </c>
      <c r="D153" s="5">
        <v>2007</v>
      </c>
      <c r="E153" s="5">
        <v>9</v>
      </c>
      <c r="F153" s="5">
        <v>19</v>
      </c>
      <c r="G153" s="5">
        <v>90670</v>
      </c>
      <c r="H153" s="5" t="s">
        <v>1645</v>
      </c>
      <c r="I153" s="7">
        <v>2.8</v>
      </c>
      <c r="J153" s="5">
        <v>55</v>
      </c>
      <c r="K153" s="5">
        <v>1</v>
      </c>
      <c r="L153" s="5">
        <v>1</v>
      </c>
      <c r="M153" s="5">
        <v>1</v>
      </c>
      <c r="N153" s="5">
        <v>0</v>
      </c>
      <c r="O153" s="5">
        <v>3</v>
      </c>
      <c r="P153" s="5">
        <v>3</v>
      </c>
      <c r="Q153" s="5">
        <v>3</v>
      </c>
      <c r="R153" s="5">
        <v>0</v>
      </c>
      <c r="S153" s="5">
        <v>9</v>
      </c>
      <c r="T153" s="4">
        <v>495</v>
      </c>
      <c r="U153" s="26">
        <f t="shared" si="4"/>
        <v>3.1587389980886762</v>
      </c>
      <c r="V153" s="26">
        <f t="shared" si="5"/>
        <v>173.7306448948772</v>
      </c>
    </row>
    <row r="154" spans="1:22" x14ac:dyDescent="0.25">
      <c r="A154" s="5" t="s">
        <v>3127</v>
      </c>
      <c r="B154" s="6" t="s">
        <v>1643</v>
      </c>
      <c r="C154" s="6" t="s">
        <v>1644</v>
      </c>
      <c r="D154" s="5">
        <v>2007</v>
      </c>
      <c r="E154" s="5">
        <v>9</v>
      </c>
      <c r="F154" s="5">
        <v>19</v>
      </c>
      <c r="G154" s="5">
        <v>91344</v>
      </c>
      <c r="H154" s="5" t="s">
        <v>1370</v>
      </c>
      <c r="I154" s="7">
        <v>2.5</v>
      </c>
      <c r="J154" s="5">
        <v>10</v>
      </c>
      <c r="K154" s="5">
        <v>1</v>
      </c>
      <c r="L154" s="5">
        <v>0</v>
      </c>
      <c r="M154" s="5">
        <v>1</v>
      </c>
      <c r="N154" s="5">
        <v>1</v>
      </c>
      <c r="O154" s="5">
        <v>3</v>
      </c>
      <c r="P154" s="5">
        <v>0</v>
      </c>
      <c r="Q154" s="5">
        <v>3</v>
      </c>
      <c r="R154" s="5">
        <v>3</v>
      </c>
      <c r="S154" s="5">
        <v>9</v>
      </c>
      <c r="T154" s="4">
        <v>90</v>
      </c>
      <c r="U154" s="26">
        <f t="shared" si="4"/>
        <v>3.1587389980886762</v>
      </c>
      <c r="V154" s="26">
        <f t="shared" si="5"/>
        <v>31.587389980886762</v>
      </c>
    </row>
    <row r="155" spans="1:22" x14ac:dyDescent="0.25">
      <c r="A155" s="5" t="s">
        <v>3225</v>
      </c>
      <c r="B155" s="6" t="s">
        <v>1730</v>
      </c>
      <c r="C155" s="6" t="s">
        <v>1151</v>
      </c>
      <c r="D155" s="5">
        <v>2007</v>
      </c>
      <c r="E155" s="5">
        <v>9</v>
      </c>
      <c r="F155" s="5">
        <v>21</v>
      </c>
      <c r="G155" s="5">
        <v>94965</v>
      </c>
      <c r="H155" s="5" t="s">
        <v>1370</v>
      </c>
      <c r="I155" s="7">
        <v>2.8</v>
      </c>
      <c r="J155" s="5">
        <v>19</v>
      </c>
      <c r="K155" s="5">
        <v>1</v>
      </c>
      <c r="L155" s="5">
        <v>1</v>
      </c>
      <c r="M155" s="5">
        <v>1</v>
      </c>
      <c r="N155" s="5">
        <v>0</v>
      </c>
      <c r="O155" s="5">
        <v>3</v>
      </c>
      <c r="P155" s="5">
        <v>3</v>
      </c>
      <c r="Q155" s="5">
        <v>3</v>
      </c>
      <c r="R155" s="5">
        <v>0</v>
      </c>
      <c r="S155" s="5">
        <v>9</v>
      </c>
      <c r="T155" s="4">
        <v>171</v>
      </c>
      <c r="U155" s="26">
        <f t="shared" si="4"/>
        <v>3.1587389980886762</v>
      </c>
      <c r="V155" s="26">
        <f t="shared" si="5"/>
        <v>60.016040963684844</v>
      </c>
    </row>
    <row r="156" spans="1:22" x14ac:dyDescent="0.25">
      <c r="A156" s="5" t="s">
        <v>1710</v>
      </c>
      <c r="B156" s="6" t="s">
        <v>1643</v>
      </c>
      <c r="C156" s="6" t="s">
        <v>1644</v>
      </c>
      <c r="D156" s="5">
        <v>2008</v>
      </c>
      <c r="E156" s="5">
        <v>8</v>
      </c>
      <c r="F156" s="5">
        <v>7</v>
      </c>
      <c r="G156" s="5">
        <v>94582</v>
      </c>
      <c r="H156" s="5" t="s">
        <v>1645</v>
      </c>
      <c r="I156" s="7">
        <v>2.8</v>
      </c>
      <c r="J156" s="5">
        <v>14</v>
      </c>
      <c r="K156" s="5">
        <v>1</v>
      </c>
      <c r="L156" s="5">
        <v>1</v>
      </c>
      <c r="M156" s="5">
        <v>1</v>
      </c>
      <c r="N156" s="5">
        <v>0</v>
      </c>
      <c r="O156" s="5">
        <v>3</v>
      </c>
      <c r="P156" s="5">
        <v>3</v>
      </c>
      <c r="Q156" s="5">
        <v>3</v>
      </c>
      <c r="R156" s="5">
        <v>0</v>
      </c>
      <c r="S156" s="5">
        <v>9</v>
      </c>
      <c r="T156" s="4">
        <v>126</v>
      </c>
      <c r="U156" s="26">
        <f t="shared" si="4"/>
        <v>3.1698849495186665</v>
      </c>
      <c r="V156" s="26">
        <f t="shared" si="5"/>
        <v>44.378389293261328</v>
      </c>
    </row>
    <row r="157" spans="1:22" x14ac:dyDescent="0.25">
      <c r="A157" s="5" t="s">
        <v>2311</v>
      </c>
      <c r="B157" s="6" t="s">
        <v>1643</v>
      </c>
      <c r="C157" s="6" t="s">
        <v>1644</v>
      </c>
      <c r="D157" s="5">
        <v>2008</v>
      </c>
      <c r="E157" s="5">
        <v>8</v>
      </c>
      <c r="F157" s="5">
        <v>56</v>
      </c>
      <c r="G157" s="5">
        <v>93012</v>
      </c>
      <c r="H157" s="5" t="s">
        <v>1645</v>
      </c>
      <c r="I157" s="7">
        <v>2.9</v>
      </c>
      <c r="J157" s="5">
        <v>20</v>
      </c>
      <c r="K157" s="5">
        <v>1</v>
      </c>
      <c r="L157" s="5">
        <v>0</v>
      </c>
      <c r="M157" s="5">
        <v>1</v>
      </c>
      <c r="N157" s="5">
        <v>1</v>
      </c>
      <c r="O157" s="5">
        <v>3</v>
      </c>
      <c r="P157" s="5">
        <v>0</v>
      </c>
      <c r="Q157" s="5">
        <v>3</v>
      </c>
      <c r="R157" s="5">
        <v>3</v>
      </c>
      <c r="S157" s="5">
        <v>9</v>
      </c>
      <c r="T157" s="4">
        <v>180</v>
      </c>
      <c r="U157" s="26">
        <f t="shared" si="4"/>
        <v>3.1698849495186665</v>
      </c>
      <c r="V157" s="26">
        <f t="shared" si="5"/>
        <v>63.397698990373328</v>
      </c>
    </row>
    <row r="158" spans="1:22" x14ac:dyDescent="0.25">
      <c r="A158" s="5" t="s">
        <v>2949</v>
      </c>
      <c r="B158" s="6" t="s">
        <v>1643</v>
      </c>
      <c r="C158" s="6" t="s">
        <v>1644</v>
      </c>
      <c r="D158" s="5">
        <v>2008</v>
      </c>
      <c r="E158" s="5">
        <v>8</v>
      </c>
      <c r="F158" s="5">
        <v>7</v>
      </c>
      <c r="G158" s="5">
        <v>94520</v>
      </c>
      <c r="H158" s="5" t="s">
        <v>1370</v>
      </c>
      <c r="I158" s="7">
        <v>3.9</v>
      </c>
      <c r="J158" s="5">
        <v>35</v>
      </c>
      <c r="K158" s="5">
        <v>1</v>
      </c>
      <c r="L158" s="5">
        <v>0</v>
      </c>
      <c r="M158" s="5">
        <v>1</v>
      </c>
      <c r="N158" s="5">
        <v>1</v>
      </c>
      <c r="O158" s="5">
        <v>3</v>
      </c>
      <c r="P158" s="5">
        <v>0</v>
      </c>
      <c r="Q158" s="5">
        <v>3</v>
      </c>
      <c r="R158" s="5">
        <v>3</v>
      </c>
      <c r="S158" s="5">
        <v>9</v>
      </c>
      <c r="T158" s="4">
        <v>315</v>
      </c>
      <c r="U158" s="26">
        <f t="shared" si="4"/>
        <v>3.1698849495186665</v>
      </c>
      <c r="V158" s="26">
        <f t="shared" si="5"/>
        <v>110.94597323315332</v>
      </c>
    </row>
    <row r="159" spans="1:22" x14ac:dyDescent="0.25">
      <c r="A159" s="5" t="s">
        <v>3267</v>
      </c>
      <c r="B159" s="6" t="s">
        <v>1643</v>
      </c>
      <c r="C159" s="6" t="s">
        <v>1644</v>
      </c>
      <c r="D159" s="5">
        <v>2008</v>
      </c>
      <c r="E159" s="5">
        <v>8</v>
      </c>
      <c r="F159" s="5">
        <v>30</v>
      </c>
      <c r="G159" s="5">
        <v>92835</v>
      </c>
      <c r="H159" s="5" t="s">
        <v>1370</v>
      </c>
      <c r="I159" s="7">
        <v>3.7</v>
      </c>
      <c r="J159" s="5">
        <v>40</v>
      </c>
      <c r="K159" s="5">
        <v>1</v>
      </c>
      <c r="L159" s="5">
        <v>0</v>
      </c>
      <c r="M159" s="5">
        <v>1</v>
      </c>
      <c r="N159" s="5">
        <v>1</v>
      </c>
      <c r="O159" s="5">
        <v>3</v>
      </c>
      <c r="P159" s="5">
        <v>0</v>
      </c>
      <c r="Q159" s="5">
        <v>3</v>
      </c>
      <c r="R159" s="5">
        <v>3</v>
      </c>
      <c r="S159" s="5">
        <v>9</v>
      </c>
      <c r="T159" s="4">
        <v>360</v>
      </c>
      <c r="U159" s="26">
        <f t="shared" si="4"/>
        <v>3.1698849495186665</v>
      </c>
      <c r="V159" s="26">
        <f t="shared" si="5"/>
        <v>126.79539798074666</v>
      </c>
    </row>
    <row r="160" spans="1:22" x14ac:dyDescent="0.25">
      <c r="A160" s="5" t="s">
        <v>3314</v>
      </c>
      <c r="B160" s="6" t="s">
        <v>1643</v>
      </c>
      <c r="C160" s="6" t="s">
        <v>1644</v>
      </c>
      <c r="D160" s="5">
        <v>2008</v>
      </c>
      <c r="E160" s="5">
        <v>8</v>
      </c>
      <c r="F160" s="5">
        <v>30</v>
      </c>
      <c r="G160" s="5">
        <v>92656</v>
      </c>
      <c r="H160" s="5" t="s">
        <v>1370</v>
      </c>
      <c r="I160" s="7">
        <v>2</v>
      </c>
      <c r="J160" s="5">
        <v>10</v>
      </c>
      <c r="K160" s="5">
        <v>0</v>
      </c>
      <c r="L160" s="5">
        <v>0</v>
      </c>
      <c r="M160" s="5">
        <v>2</v>
      </c>
      <c r="N160" s="5">
        <v>1</v>
      </c>
      <c r="O160" s="5">
        <v>0</v>
      </c>
      <c r="P160" s="5">
        <v>0</v>
      </c>
      <c r="Q160" s="5">
        <v>6</v>
      </c>
      <c r="R160" s="5">
        <v>3</v>
      </c>
      <c r="S160" s="5">
        <v>9</v>
      </c>
      <c r="T160" s="4">
        <v>90</v>
      </c>
      <c r="U160" s="26">
        <f t="shared" si="4"/>
        <v>3.1698849495186665</v>
      </c>
      <c r="V160" s="26">
        <f t="shared" si="5"/>
        <v>31.698849495186664</v>
      </c>
    </row>
    <row r="161" spans="1:22" x14ac:dyDescent="0.25">
      <c r="A161" s="5" t="s">
        <v>287</v>
      </c>
      <c r="B161" s="6" t="s">
        <v>1643</v>
      </c>
      <c r="C161" s="6" t="s">
        <v>1644</v>
      </c>
      <c r="D161" s="5">
        <v>2008</v>
      </c>
      <c r="E161" s="5">
        <v>8</v>
      </c>
      <c r="F161" s="5">
        <v>41</v>
      </c>
      <c r="G161" s="5">
        <v>94037</v>
      </c>
      <c r="H161" s="5" t="s">
        <v>1370</v>
      </c>
      <c r="I161" s="7">
        <v>2.2000000000000002</v>
      </c>
      <c r="J161" s="5">
        <v>39</v>
      </c>
      <c r="K161" s="5">
        <v>2</v>
      </c>
      <c r="L161" s="5">
        <v>0</v>
      </c>
      <c r="M161" s="5">
        <v>0</v>
      </c>
      <c r="N161" s="5">
        <v>1</v>
      </c>
      <c r="O161" s="5">
        <v>6</v>
      </c>
      <c r="P161" s="5">
        <v>0</v>
      </c>
      <c r="Q161" s="5">
        <v>0</v>
      </c>
      <c r="R161" s="5">
        <v>3</v>
      </c>
      <c r="S161" s="5">
        <v>9</v>
      </c>
      <c r="T161" s="4">
        <v>351</v>
      </c>
      <c r="U161" s="26">
        <f t="shared" si="4"/>
        <v>3.1698849495186665</v>
      </c>
      <c r="V161" s="26">
        <f t="shared" si="5"/>
        <v>123.625513031228</v>
      </c>
    </row>
    <row r="162" spans="1:22" x14ac:dyDescent="0.25">
      <c r="A162" s="5" t="s">
        <v>1701</v>
      </c>
      <c r="B162" s="6" t="s">
        <v>1643</v>
      </c>
      <c r="C162" s="6" t="s">
        <v>1644</v>
      </c>
      <c r="D162" s="5">
        <v>2009</v>
      </c>
      <c r="E162" s="5">
        <v>7</v>
      </c>
      <c r="F162" s="5">
        <v>7</v>
      </c>
      <c r="G162" s="5">
        <v>94513</v>
      </c>
      <c r="H162" s="5" t="s">
        <v>1645</v>
      </c>
      <c r="I162" s="7">
        <v>3.9</v>
      </c>
      <c r="J162" s="5">
        <v>35</v>
      </c>
      <c r="K162" s="5">
        <v>1</v>
      </c>
      <c r="L162" s="5">
        <v>0</v>
      </c>
      <c r="M162" s="5">
        <v>1</v>
      </c>
      <c r="N162" s="5">
        <v>1</v>
      </c>
      <c r="O162" s="5">
        <v>3</v>
      </c>
      <c r="P162" s="5">
        <v>0</v>
      </c>
      <c r="Q162" s="5">
        <v>3</v>
      </c>
      <c r="R162" s="5">
        <v>3</v>
      </c>
      <c r="S162" s="5">
        <v>9</v>
      </c>
      <c r="T162" s="4">
        <v>315</v>
      </c>
      <c r="U162" s="26">
        <f t="shared" si="4"/>
        <v>3.1809210065185396</v>
      </c>
      <c r="V162" s="26">
        <f t="shared" si="5"/>
        <v>111.33223522814889</v>
      </c>
    </row>
    <row r="163" spans="1:22" x14ac:dyDescent="0.25">
      <c r="A163" s="5" t="s">
        <v>1860</v>
      </c>
      <c r="B163" s="6" t="s">
        <v>1643</v>
      </c>
      <c r="C163" s="6" t="s">
        <v>1644</v>
      </c>
      <c r="D163" s="5">
        <v>2009</v>
      </c>
      <c r="E163" s="5">
        <v>7</v>
      </c>
      <c r="F163" s="5">
        <v>19</v>
      </c>
      <c r="G163" s="5">
        <v>91030</v>
      </c>
      <c r="H163" s="5" t="s">
        <v>1645</v>
      </c>
      <c r="I163" s="7">
        <v>2.9</v>
      </c>
      <c r="J163" s="5">
        <v>19</v>
      </c>
      <c r="K163" s="5">
        <v>1</v>
      </c>
      <c r="L163" s="5">
        <v>1</v>
      </c>
      <c r="M163" s="5">
        <v>1</v>
      </c>
      <c r="N163" s="5">
        <v>0</v>
      </c>
      <c r="O163" s="5">
        <v>3</v>
      </c>
      <c r="P163" s="5">
        <v>3</v>
      </c>
      <c r="Q163" s="5">
        <v>3</v>
      </c>
      <c r="R163" s="5">
        <v>0</v>
      </c>
      <c r="S163" s="5">
        <v>9</v>
      </c>
      <c r="T163" s="4">
        <v>171</v>
      </c>
      <c r="U163" s="26">
        <f t="shared" si="4"/>
        <v>3.1809210065185396</v>
      </c>
      <c r="V163" s="26">
        <f t="shared" si="5"/>
        <v>60.437499123852255</v>
      </c>
    </row>
    <row r="164" spans="1:22" x14ac:dyDescent="0.25">
      <c r="A164" s="5" t="s">
        <v>3209</v>
      </c>
      <c r="B164" s="6" t="s">
        <v>1643</v>
      </c>
      <c r="C164" s="6" t="s">
        <v>1644</v>
      </c>
      <c r="D164" s="5">
        <v>2009</v>
      </c>
      <c r="E164" s="5">
        <v>7</v>
      </c>
      <c r="F164" s="5">
        <v>19</v>
      </c>
      <c r="G164" s="5">
        <v>90808</v>
      </c>
      <c r="H164" s="5" t="s">
        <v>1370</v>
      </c>
      <c r="I164" s="7">
        <v>4.0999999999999996</v>
      </c>
      <c r="J164" s="5">
        <v>50</v>
      </c>
      <c r="K164" s="5">
        <v>1</v>
      </c>
      <c r="L164" s="5">
        <v>0</v>
      </c>
      <c r="M164" s="5">
        <v>1</v>
      </c>
      <c r="N164" s="5">
        <v>1</v>
      </c>
      <c r="O164" s="5">
        <v>3</v>
      </c>
      <c r="P164" s="5">
        <v>0</v>
      </c>
      <c r="Q164" s="5">
        <v>3</v>
      </c>
      <c r="R164" s="5">
        <v>3</v>
      </c>
      <c r="S164" s="5">
        <v>9</v>
      </c>
      <c r="T164" s="4">
        <v>450</v>
      </c>
      <c r="U164" s="26">
        <f t="shared" si="4"/>
        <v>3.1809210065185396</v>
      </c>
      <c r="V164" s="26">
        <f t="shared" si="5"/>
        <v>159.04605032592698</v>
      </c>
    </row>
    <row r="165" spans="1:22" x14ac:dyDescent="0.25">
      <c r="A165" s="5" t="s">
        <v>3351</v>
      </c>
      <c r="B165" s="6" t="s">
        <v>1660</v>
      </c>
      <c r="C165" s="6" t="s">
        <v>1151</v>
      </c>
      <c r="D165" s="5">
        <v>2012</v>
      </c>
      <c r="E165" s="5">
        <v>4</v>
      </c>
      <c r="F165" s="5">
        <v>30</v>
      </c>
      <c r="G165" s="5">
        <v>90620</v>
      </c>
      <c r="H165" s="5" t="s">
        <v>1370</v>
      </c>
      <c r="I165" s="7">
        <v>2.8</v>
      </c>
      <c r="J165" s="5">
        <v>16</v>
      </c>
      <c r="K165" s="5">
        <v>1</v>
      </c>
      <c r="L165" s="5">
        <v>0</v>
      </c>
      <c r="M165" s="5">
        <v>1</v>
      </c>
      <c r="N165" s="5">
        <v>1</v>
      </c>
      <c r="O165" s="5">
        <v>3</v>
      </c>
      <c r="P165" s="5">
        <v>0</v>
      </c>
      <c r="Q165" s="5">
        <v>3</v>
      </c>
      <c r="R165" s="5">
        <v>3</v>
      </c>
      <c r="S165" s="5">
        <v>9</v>
      </c>
      <c r="T165" s="4">
        <v>144</v>
      </c>
      <c r="U165" s="26">
        <f t="shared" si="4"/>
        <v>3.213385826771654</v>
      </c>
      <c r="V165" s="26">
        <f t="shared" si="5"/>
        <v>51.414173228346463</v>
      </c>
    </row>
    <row r="166" spans="1:22" x14ac:dyDescent="0.25">
      <c r="A166" s="5" t="s">
        <v>1815</v>
      </c>
      <c r="B166" s="6" t="s">
        <v>1643</v>
      </c>
      <c r="C166" s="6" t="s">
        <v>1644</v>
      </c>
      <c r="D166" s="5">
        <v>2014</v>
      </c>
      <c r="E166" s="5">
        <v>2</v>
      </c>
      <c r="F166" s="5">
        <v>19</v>
      </c>
      <c r="G166" s="5">
        <v>93551</v>
      </c>
      <c r="H166" s="5" t="s">
        <v>1645</v>
      </c>
      <c r="I166" s="7">
        <v>4.3</v>
      </c>
      <c r="J166" s="5">
        <v>59</v>
      </c>
      <c r="K166" s="5">
        <v>1</v>
      </c>
      <c r="L166" s="5">
        <v>1</v>
      </c>
      <c r="M166" s="5">
        <v>1</v>
      </c>
      <c r="N166" s="5">
        <v>0</v>
      </c>
      <c r="O166" s="5">
        <v>3</v>
      </c>
      <c r="P166" s="5">
        <v>3</v>
      </c>
      <c r="Q166" s="5">
        <v>3</v>
      </c>
      <c r="R166" s="5">
        <v>0</v>
      </c>
      <c r="S166" s="5">
        <v>9</v>
      </c>
      <c r="T166" s="4">
        <v>531</v>
      </c>
      <c r="U166" s="26">
        <f t="shared" si="4"/>
        <v>3.2345083910981391</v>
      </c>
      <c r="V166" s="26">
        <f t="shared" si="5"/>
        <v>190.83599507479022</v>
      </c>
    </row>
    <row r="167" spans="1:22" x14ac:dyDescent="0.25">
      <c r="A167" s="5" t="s">
        <v>2704</v>
      </c>
      <c r="B167" s="6" t="s">
        <v>1643</v>
      </c>
      <c r="C167" s="6" t="s">
        <v>1644</v>
      </c>
      <c r="D167" s="5">
        <v>1974</v>
      </c>
      <c r="E167" s="5">
        <v>42</v>
      </c>
      <c r="F167" s="5">
        <v>37</v>
      </c>
      <c r="G167" s="5">
        <v>92110</v>
      </c>
      <c r="H167" s="5" t="s">
        <v>2097</v>
      </c>
      <c r="I167" s="7">
        <v>2</v>
      </c>
      <c r="J167" s="5">
        <v>10</v>
      </c>
      <c r="K167" s="5">
        <v>1</v>
      </c>
      <c r="L167" s="5">
        <v>1</v>
      </c>
      <c r="M167" s="5">
        <v>1</v>
      </c>
      <c r="N167" s="5">
        <v>1</v>
      </c>
      <c r="O167" s="5">
        <v>3</v>
      </c>
      <c r="P167" s="5">
        <v>3</v>
      </c>
      <c r="Q167" s="5">
        <v>3</v>
      </c>
      <c r="R167" s="5">
        <v>3</v>
      </c>
      <c r="S167" s="5">
        <v>12</v>
      </c>
      <c r="T167" s="4">
        <v>120</v>
      </c>
      <c r="U167" s="26">
        <f t="shared" si="4"/>
        <v>3.6218884120171682</v>
      </c>
      <c r="V167" s="26">
        <f t="shared" si="5"/>
        <v>36.21888412017168</v>
      </c>
    </row>
    <row r="168" spans="1:22" x14ac:dyDescent="0.25">
      <c r="A168" s="5" t="s">
        <v>2440</v>
      </c>
      <c r="B168" s="6" t="s">
        <v>1643</v>
      </c>
      <c r="C168" s="6" t="s">
        <v>1644</v>
      </c>
      <c r="D168" s="5">
        <v>1975</v>
      </c>
      <c r="E168" s="5">
        <v>41</v>
      </c>
      <c r="F168" s="5">
        <v>19</v>
      </c>
      <c r="G168" s="5">
        <v>90503</v>
      </c>
      <c r="H168" s="5" t="s">
        <v>2097</v>
      </c>
      <c r="I168" s="7">
        <v>3.5</v>
      </c>
      <c r="J168" s="5">
        <v>30</v>
      </c>
      <c r="K168" s="5">
        <v>1</v>
      </c>
      <c r="L168" s="5">
        <v>2</v>
      </c>
      <c r="M168" s="5">
        <v>1</v>
      </c>
      <c r="N168" s="5">
        <v>0</v>
      </c>
      <c r="O168" s="5">
        <v>3</v>
      </c>
      <c r="P168" s="5">
        <v>6</v>
      </c>
      <c r="Q168" s="5">
        <v>3</v>
      </c>
      <c r="R168" s="5">
        <v>0</v>
      </c>
      <c r="S168" s="5">
        <v>12</v>
      </c>
      <c r="T168" s="4">
        <v>360</v>
      </c>
      <c r="U168" s="26">
        <f t="shared" si="4"/>
        <v>3.6431470513936071</v>
      </c>
      <c r="V168" s="26">
        <f t="shared" si="5"/>
        <v>109.29441154180822</v>
      </c>
    </row>
    <row r="169" spans="1:22" x14ac:dyDescent="0.25">
      <c r="A169" s="5" t="s">
        <v>2545</v>
      </c>
      <c r="B169" s="6" t="s">
        <v>1643</v>
      </c>
      <c r="C169" s="6" t="s">
        <v>1644</v>
      </c>
      <c r="D169" s="5">
        <v>1975</v>
      </c>
      <c r="E169" s="5">
        <v>41</v>
      </c>
      <c r="F169" s="5">
        <v>27</v>
      </c>
      <c r="G169" s="5">
        <v>93923</v>
      </c>
      <c r="H169" s="5" t="s">
        <v>2097</v>
      </c>
      <c r="I169" s="7">
        <v>1</v>
      </c>
      <c r="J169" s="5">
        <v>15</v>
      </c>
      <c r="K169" s="5">
        <v>1</v>
      </c>
      <c r="L169" s="5">
        <v>1</v>
      </c>
      <c r="M169" s="5">
        <v>1</v>
      </c>
      <c r="N169" s="5">
        <v>1</v>
      </c>
      <c r="O169" s="5">
        <v>3</v>
      </c>
      <c r="P169" s="5">
        <v>3</v>
      </c>
      <c r="Q169" s="5">
        <v>3</v>
      </c>
      <c r="R169" s="5">
        <v>3</v>
      </c>
      <c r="S169" s="5">
        <v>12</v>
      </c>
      <c r="T169" s="4">
        <v>180</v>
      </c>
      <c r="U169" s="26">
        <f t="shared" si="4"/>
        <v>3.6431470513936071</v>
      </c>
      <c r="V169" s="26">
        <f t="shared" si="5"/>
        <v>54.647205770904108</v>
      </c>
    </row>
    <row r="170" spans="1:22" x14ac:dyDescent="0.25">
      <c r="A170" s="5" t="s">
        <v>2468</v>
      </c>
      <c r="B170" s="6" t="s">
        <v>1643</v>
      </c>
      <c r="C170" s="6" t="s">
        <v>1644</v>
      </c>
      <c r="D170" s="5">
        <v>1976</v>
      </c>
      <c r="E170" s="5">
        <v>40</v>
      </c>
      <c r="F170" s="5">
        <v>19</v>
      </c>
      <c r="G170" s="5">
        <v>91351</v>
      </c>
      <c r="H170" s="5" t="s">
        <v>2097</v>
      </c>
      <c r="I170" s="7">
        <v>4</v>
      </c>
      <c r="J170" s="5">
        <v>61</v>
      </c>
      <c r="K170" s="5">
        <v>2</v>
      </c>
      <c r="L170" s="5">
        <v>0</v>
      </c>
      <c r="M170" s="5">
        <v>2</v>
      </c>
      <c r="N170" s="5">
        <v>0</v>
      </c>
      <c r="O170" s="5">
        <v>6</v>
      </c>
      <c r="P170" s="5">
        <v>0</v>
      </c>
      <c r="Q170" s="5">
        <v>6</v>
      </c>
      <c r="R170" s="5">
        <v>0</v>
      </c>
      <c r="S170" s="5">
        <v>12</v>
      </c>
      <c r="T170" s="4">
        <v>732</v>
      </c>
      <c r="U170" s="26">
        <f t="shared" si="4"/>
        <v>3.6641553658128245</v>
      </c>
      <c r="V170" s="26">
        <f t="shared" si="5"/>
        <v>223.5134773145823</v>
      </c>
    </row>
    <row r="171" spans="1:22" x14ac:dyDescent="0.25">
      <c r="A171" s="5" t="s">
        <v>2499</v>
      </c>
      <c r="B171" s="6" t="s">
        <v>1660</v>
      </c>
      <c r="C171" s="6" t="s">
        <v>1151</v>
      </c>
      <c r="D171" s="5">
        <v>1977</v>
      </c>
      <c r="E171" s="5">
        <v>39</v>
      </c>
      <c r="F171" s="5">
        <v>19</v>
      </c>
      <c r="G171" s="5">
        <v>91773</v>
      </c>
      <c r="H171" s="5" t="s">
        <v>2097</v>
      </c>
      <c r="I171" s="7">
        <v>1</v>
      </c>
      <c r="J171" s="5">
        <v>5</v>
      </c>
      <c r="K171" s="5">
        <v>1</v>
      </c>
      <c r="L171" s="5">
        <v>1</v>
      </c>
      <c r="M171" s="5">
        <v>1</v>
      </c>
      <c r="N171" s="5">
        <v>1</v>
      </c>
      <c r="O171" s="5">
        <v>3</v>
      </c>
      <c r="P171" s="5">
        <v>3</v>
      </c>
      <c r="Q171" s="5">
        <v>3</v>
      </c>
      <c r="R171" s="5">
        <v>3</v>
      </c>
      <c r="S171" s="5">
        <v>12</v>
      </c>
      <c r="T171" s="4">
        <v>60</v>
      </c>
      <c r="U171" s="26">
        <f t="shared" si="4"/>
        <v>3.6849177508391358</v>
      </c>
      <c r="V171" s="26">
        <f t="shared" si="5"/>
        <v>18.424588754195678</v>
      </c>
    </row>
    <row r="172" spans="1:22" x14ac:dyDescent="0.25">
      <c r="A172" s="5" t="s">
        <v>2599</v>
      </c>
      <c r="B172" s="6" t="s">
        <v>1643</v>
      </c>
      <c r="C172" s="6" t="s">
        <v>1644</v>
      </c>
      <c r="D172" s="5">
        <v>1977</v>
      </c>
      <c r="E172" s="5">
        <v>39</v>
      </c>
      <c r="F172" s="5">
        <v>30</v>
      </c>
      <c r="G172" s="5">
        <v>92835</v>
      </c>
      <c r="H172" s="5" t="s">
        <v>2097</v>
      </c>
      <c r="I172" s="7">
        <v>5</v>
      </c>
      <c r="J172" s="5">
        <v>60</v>
      </c>
      <c r="K172" s="5">
        <v>1</v>
      </c>
      <c r="L172" s="5">
        <v>0</v>
      </c>
      <c r="M172" s="5">
        <v>1</v>
      </c>
      <c r="N172" s="5">
        <v>2</v>
      </c>
      <c r="O172" s="5">
        <v>3</v>
      </c>
      <c r="P172" s="5">
        <v>0</v>
      </c>
      <c r="Q172" s="5">
        <v>3</v>
      </c>
      <c r="R172" s="5">
        <v>6</v>
      </c>
      <c r="S172" s="5">
        <v>12</v>
      </c>
      <c r="T172" s="4">
        <v>720</v>
      </c>
      <c r="U172" s="26">
        <f t="shared" si="4"/>
        <v>3.6849177508391358</v>
      </c>
      <c r="V172" s="26">
        <f t="shared" si="5"/>
        <v>221.09506505034815</v>
      </c>
    </row>
    <row r="173" spans="1:22" x14ac:dyDescent="0.25">
      <c r="A173" s="5" t="s">
        <v>2747</v>
      </c>
      <c r="B173" s="6" t="s">
        <v>1730</v>
      </c>
      <c r="C173" s="6" t="s">
        <v>1151</v>
      </c>
      <c r="D173" s="5">
        <v>1977</v>
      </c>
      <c r="E173" s="5">
        <v>39</v>
      </c>
      <c r="F173" s="5">
        <v>41</v>
      </c>
      <c r="G173" s="5">
        <v>94062</v>
      </c>
      <c r="H173" s="5" t="s">
        <v>2097</v>
      </c>
      <c r="I173" s="7">
        <v>1.8</v>
      </c>
      <c r="J173" s="5">
        <v>10</v>
      </c>
      <c r="K173" s="5">
        <v>1</v>
      </c>
      <c r="L173" s="5">
        <v>1</v>
      </c>
      <c r="M173" s="5">
        <v>1</v>
      </c>
      <c r="N173" s="5">
        <v>1</v>
      </c>
      <c r="O173" s="5">
        <v>3</v>
      </c>
      <c r="P173" s="5">
        <v>3</v>
      </c>
      <c r="Q173" s="5">
        <v>3</v>
      </c>
      <c r="R173" s="5">
        <v>3</v>
      </c>
      <c r="S173" s="5">
        <v>12</v>
      </c>
      <c r="T173" s="4">
        <v>120</v>
      </c>
      <c r="U173" s="26">
        <f t="shared" si="4"/>
        <v>3.6849177508391358</v>
      </c>
      <c r="V173" s="26">
        <f t="shared" si="5"/>
        <v>36.849177508391357</v>
      </c>
    </row>
    <row r="174" spans="1:22" x14ac:dyDescent="0.25">
      <c r="A174" s="5" t="s">
        <v>2486</v>
      </c>
      <c r="B174" s="6" t="s">
        <v>1730</v>
      </c>
      <c r="C174" s="6" t="s">
        <v>1151</v>
      </c>
      <c r="D174" s="5">
        <v>1978</v>
      </c>
      <c r="E174" s="5">
        <v>38</v>
      </c>
      <c r="F174" s="5">
        <v>19</v>
      </c>
      <c r="G174" s="5">
        <v>91302</v>
      </c>
      <c r="H174" s="5" t="s">
        <v>2097</v>
      </c>
      <c r="I174" s="7">
        <v>1</v>
      </c>
      <c r="J174" s="5">
        <v>9</v>
      </c>
      <c r="K174" s="5">
        <v>1</v>
      </c>
      <c r="L174" s="5">
        <v>1</v>
      </c>
      <c r="M174" s="5">
        <v>1</v>
      </c>
      <c r="N174" s="5">
        <v>1</v>
      </c>
      <c r="O174" s="5">
        <v>3</v>
      </c>
      <c r="P174" s="5">
        <v>3</v>
      </c>
      <c r="Q174" s="5">
        <v>3</v>
      </c>
      <c r="R174" s="5">
        <v>3</v>
      </c>
      <c r="S174" s="5">
        <v>12</v>
      </c>
      <c r="T174" s="4">
        <v>108</v>
      </c>
      <c r="U174" s="26">
        <f t="shared" si="4"/>
        <v>3.705438499724214</v>
      </c>
      <c r="V174" s="26">
        <f t="shared" si="5"/>
        <v>33.348946497517929</v>
      </c>
    </row>
    <row r="175" spans="1:22" x14ac:dyDescent="0.25">
      <c r="A175" s="5" t="s">
        <v>2515</v>
      </c>
      <c r="B175" s="6" t="s">
        <v>1643</v>
      </c>
      <c r="C175" s="6" t="s">
        <v>1644</v>
      </c>
      <c r="D175" s="5">
        <v>1979</v>
      </c>
      <c r="E175" s="5">
        <v>37</v>
      </c>
      <c r="F175" s="5">
        <v>19</v>
      </c>
      <c r="G175" s="5">
        <v>93510</v>
      </c>
      <c r="H175" s="5" t="s">
        <v>2097</v>
      </c>
      <c r="I175" s="7">
        <v>1.8</v>
      </c>
      <c r="J175" s="5">
        <v>7</v>
      </c>
      <c r="K175" s="5">
        <v>2</v>
      </c>
      <c r="L175" s="5">
        <v>0</v>
      </c>
      <c r="M175" s="5">
        <v>0</v>
      </c>
      <c r="N175" s="5">
        <v>2</v>
      </c>
      <c r="O175" s="5">
        <v>6</v>
      </c>
      <c r="P175" s="5">
        <v>0</v>
      </c>
      <c r="Q175" s="5">
        <v>0</v>
      </c>
      <c r="R175" s="5">
        <v>6</v>
      </c>
      <c r="S175" s="5">
        <v>12</v>
      </c>
      <c r="T175" s="4">
        <v>84</v>
      </c>
      <c r="U175" s="26">
        <f t="shared" si="4"/>
        <v>3.7257218063667024</v>
      </c>
      <c r="V175" s="26">
        <f t="shared" si="5"/>
        <v>26.080052644566916</v>
      </c>
    </row>
    <row r="176" spans="1:22" x14ac:dyDescent="0.25">
      <c r="A176" s="5" t="s">
        <v>2826</v>
      </c>
      <c r="B176" s="6" t="s">
        <v>1643</v>
      </c>
      <c r="C176" s="6" t="s">
        <v>1644</v>
      </c>
      <c r="D176" s="5">
        <v>1979</v>
      </c>
      <c r="E176" s="5">
        <v>37</v>
      </c>
      <c r="F176" s="5">
        <v>49</v>
      </c>
      <c r="G176" s="5">
        <v>95492</v>
      </c>
      <c r="H176" s="5" t="s">
        <v>2097</v>
      </c>
      <c r="I176" s="7">
        <v>4.0999999999999996</v>
      </c>
      <c r="J176" s="5">
        <v>39</v>
      </c>
      <c r="K176" s="5">
        <v>1</v>
      </c>
      <c r="L176" s="5">
        <v>2</v>
      </c>
      <c r="M176" s="5">
        <v>1</v>
      </c>
      <c r="N176" s="5">
        <v>0</v>
      </c>
      <c r="O176" s="5">
        <v>3</v>
      </c>
      <c r="P176" s="5">
        <v>6</v>
      </c>
      <c r="Q176" s="5">
        <v>3</v>
      </c>
      <c r="R176" s="5">
        <v>0</v>
      </c>
      <c r="S176" s="5">
        <v>12</v>
      </c>
      <c r="T176" s="4">
        <v>468</v>
      </c>
      <c r="U176" s="26">
        <f t="shared" si="4"/>
        <v>3.7257218063667024</v>
      </c>
      <c r="V176" s="26">
        <f t="shared" si="5"/>
        <v>145.30315044830138</v>
      </c>
    </row>
    <row r="177" spans="1:22" x14ac:dyDescent="0.25">
      <c r="A177" s="5" t="s">
        <v>2703</v>
      </c>
      <c r="B177" s="6" t="s">
        <v>1643</v>
      </c>
      <c r="C177" s="6" t="s">
        <v>1644</v>
      </c>
      <c r="D177" s="5">
        <v>1980</v>
      </c>
      <c r="E177" s="5">
        <v>36</v>
      </c>
      <c r="F177" s="5">
        <v>37</v>
      </c>
      <c r="G177" s="5">
        <v>92054</v>
      </c>
      <c r="H177" s="5" t="s">
        <v>2097</v>
      </c>
      <c r="I177" s="7">
        <v>4.3</v>
      </c>
      <c r="J177" s="5">
        <v>21</v>
      </c>
      <c r="K177" s="5">
        <v>2</v>
      </c>
      <c r="L177" s="5">
        <v>0</v>
      </c>
      <c r="M177" s="5">
        <v>0</v>
      </c>
      <c r="N177" s="5">
        <v>2</v>
      </c>
      <c r="O177" s="5">
        <v>6</v>
      </c>
      <c r="P177" s="5">
        <v>0</v>
      </c>
      <c r="Q177" s="5">
        <v>0</v>
      </c>
      <c r="R177" s="5">
        <v>6</v>
      </c>
      <c r="S177" s="5">
        <v>12</v>
      </c>
      <c r="T177" s="4">
        <v>252</v>
      </c>
      <c r="U177" s="26">
        <f t="shared" si="4"/>
        <v>3.7457717681696741</v>
      </c>
      <c r="V177" s="26">
        <f t="shared" si="5"/>
        <v>78.66120713156316</v>
      </c>
    </row>
    <row r="178" spans="1:22" x14ac:dyDescent="0.25">
      <c r="A178" s="5" t="s">
        <v>2586</v>
      </c>
      <c r="B178" s="6" t="s">
        <v>1643</v>
      </c>
      <c r="C178" s="6" t="s">
        <v>1644</v>
      </c>
      <c r="D178" s="5">
        <v>1982</v>
      </c>
      <c r="E178" s="5">
        <v>34</v>
      </c>
      <c r="F178" s="5">
        <v>30</v>
      </c>
      <c r="G178" s="5">
        <v>92835</v>
      </c>
      <c r="H178" s="5" t="s">
        <v>2097</v>
      </c>
      <c r="I178" s="7">
        <v>3.9</v>
      </c>
      <c r="J178" s="5">
        <v>30</v>
      </c>
      <c r="K178" s="5">
        <v>1</v>
      </c>
      <c r="L178" s="5">
        <v>1</v>
      </c>
      <c r="M178" s="5">
        <v>1</v>
      </c>
      <c r="N178" s="5">
        <v>1</v>
      </c>
      <c r="O178" s="5">
        <v>3</v>
      </c>
      <c r="P178" s="5">
        <v>3</v>
      </c>
      <c r="Q178" s="5">
        <v>3</v>
      </c>
      <c r="R178" s="5">
        <v>3</v>
      </c>
      <c r="S178" s="5">
        <v>12</v>
      </c>
      <c r="T178" s="4">
        <v>360</v>
      </c>
      <c r="U178" s="26">
        <f t="shared" si="4"/>
        <v>3.7851875808538167</v>
      </c>
      <c r="V178" s="26">
        <f t="shared" si="5"/>
        <v>113.5556274256145</v>
      </c>
    </row>
    <row r="179" spans="1:22" x14ac:dyDescent="0.25">
      <c r="A179" s="5" t="s">
        <v>2757</v>
      </c>
      <c r="B179" s="6" t="s">
        <v>1643</v>
      </c>
      <c r="C179" s="6" t="s">
        <v>1644</v>
      </c>
      <c r="D179" s="5">
        <v>1982</v>
      </c>
      <c r="E179" s="5">
        <v>34</v>
      </c>
      <c r="F179" s="5">
        <v>41</v>
      </c>
      <c r="G179" s="5">
        <v>94025</v>
      </c>
      <c r="H179" s="5" t="s">
        <v>2097</v>
      </c>
      <c r="I179" s="7">
        <v>4.9000000000000004</v>
      </c>
      <c r="J179" s="5">
        <v>31</v>
      </c>
      <c r="K179" s="5">
        <v>3</v>
      </c>
      <c r="L179" s="5">
        <v>0</v>
      </c>
      <c r="M179" s="5">
        <v>1</v>
      </c>
      <c r="N179" s="5">
        <v>0</v>
      </c>
      <c r="O179" s="5">
        <v>9</v>
      </c>
      <c r="P179" s="5">
        <v>0</v>
      </c>
      <c r="Q179" s="5">
        <v>3</v>
      </c>
      <c r="R179" s="5">
        <v>0</v>
      </c>
      <c r="S179" s="5">
        <v>12</v>
      </c>
      <c r="T179" s="4">
        <v>372</v>
      </c>
      <c r="U179" s="26">
        <f t="shared" si="4"/>
        <v>3.7851875808538167</v>
      </c>
      <c r="V179" s="26">
        <f t="shared" si="5"/>
        <v>117.34081500646832</v>
      </c>
    </row>
    <row r="180" spans="1:22" x14ac:dyDescent="0.25">
      <c r="A180" s="5" t="s">
        <v>2432</v>
      </c>
      <c r="B180" s="6" t="s">
        <v>1730</v>
      </c>
      <c r="C180" s="6" t="s">
        <v>1151</v>
      </c>
      <c r="D180" s="5">
        <v>1983</v>
      </c>
      <c r="E180" s="5">
        <v>33</v>
      </c>
      <c r="F180" s="5">
        <v>19</v>
      </c>
      <c r="G180" s="5">
        <v>90638</v>
      </c>
      <c r="H180" s="5" t="s">
        <v>2097</v>
      </c>
      <c r="I180" s="7">
        <v>3.9</v>
      </c>
      <c r="J180" s="5">
        <v>20</v>
      </c>
      <c r="K180" s="5">
        <v>1</v>
      </c>
      <c r="L180" s="5">
        <v>1</v>
      </c>
      <c r="M180" s="5">
        <v>1</v>
      </c>
      <c r="N180" s="5">
        <v>1</v>
      </c>
      <c r="O180" s="5">
        <v>3</v>
      </c>
      <c r="P180" s="5">
        <v>3</v>
      </c>
      <c r="Q180" s="5">
        <v>3</v>
      </c>
      <c r="R180" s="5">
        <v>3</v>
      </c>
      <c r="S180" s="5">
        <v>12</v>
      </c>
      <c r="T180" s="4">
        <v>240</v>
      </c>
      <c r="U180" s="26">
        <f t="shared" si="4"/>
        <v>3.8045611684309266</v>
      </c>
      <c r="V180" s="26">
        <f t="shared" si="5"/>
        <v>76.091223368618529</v>
      </c>
    </row>
    <row r="181" spans="1:22" x14ac:dyDescent="0.25">
      <c r="A181" s="5" t="s">
        <v>2832</v>
      </c>
      <c r="B181" s="6" t="s">
        <v>1643</v>
      </c>
      <c r="C181" s="6" t="s">
        <v>1644</v>
      </c>
      <c r="D181" s="5">
        <v>1983</v>
      </c>
      <c r="E181" s="5">
        <v>33</v>
      </c>
      <c r="F181" s="5">
        <v>50</v>
      </c>
      <c r="G181" s="5">
        <v>95367</v>
      </c>
      <c r="H181" s="5" t="s">
        <v>2097</v>
      </c>
      <c r="I181" s="7">
        <v>4.4000000000000004</v>
      </c>
      <c r="J181" s="5">
        <v>25</v>
      </c>
      <c r="K181" s="5">
        <v>1</v>
      </c>
      <c r="L181" s="5">
        <v>2</v>
      </c>
      <c r="M181" s="5">
        <v>1</v>
      </c>
      <c r="N181" s="5">
        <v>0</v>
      </c>
      <c r="O181" s="5">
        <v>3</v>
      </c>
      <c r="P181" s="5">
        <v>6</v>
      </c>
      <c r="Q181" s="5">
        <v>3</v>
      </c>
      <c r="R181" s="5">
        <v>0</v>
      </c>
      <c r="S181" s="5">
        <v>12</v>
      </c>
      <c r="T181" s="4">
        <v>300</v>
      </c>
      <c r="U181" s="26">
        <f t="shared" si="4"/>
        <v>3.8045611684309266</v>
      </c>
      <c r="V181" s="26">
        <f t="shared" si="5"/>
        <v>95.114029210773168</v>
      </c>
    </row>
    <row r="182" spans="1:22" x14ac:dyDescent="0.25">
      <c r="A182" s="5" t="s">
        <v>2561</v>
      </c>
      <c r="B182" s="6" t="s">
        <v>1643</v>
      </c>
      <c r="C182" s="6" t="s">
        <v>1644</v>
      </c>
      <c r="D182" s="5">
        <v>1984</v>
      </c>
      <c r="E182" s="5">
        <v>32</v>
      </c>
      <c r="F182" s="5">
        <v>30</v>
      </c>
      <c r="G182" s="5">
        <v>92672</v>
      </c>
      <c r="H182" s="5" t="s">
        <v>2097</v>
      </c>
      <c r="I182" s="7">
        <v>0.6</v>
      </c>
      <c r="J182" s="5">
        <v>3</v>
      </c>
      <c r="K182" s="5">
        <v>1</v>
      </c>
      <c r="L182" s="5">
        <v>2</v>
      </c>
      <c r="M182" s="5">
        <v>1</v>
      </c>
      <c r="N182" s="5">
        <v>0</v>
      </c>
      <c r="O182" s="5">
        <v>3</v>
      </c>
      <c r="P182" s="5">
        <v>6</v>
      </c>
      <c r="Q182" s="5">
        <v>3</v>
      </c>
      <c r="R182" s="5">
        <v>0</v>
      </c>
      <c r="S182" s="5">
        <v>12</v>
      </c>
      <c r="T182" s="4">
        <v>36</v>
      </c>
      <c r="U182" s="26">
        <f t="shared" si="4"/>
        <v>3.8237168896231952</v>
      </c>
      <c r="V182" s="26">
        <f t="shared" si="5"/>
        <v>11.471150668869585</v>
      </c>
    </row>
    <row r="183" spans="1:22" x14ac:dyDescent="0.25">
      <c r="A183" s="5" t="s">
        <v>2584</v>
      </c>
      <c r="B183" s="6" t="s">
        <v>1643</v>
      </c>
      <c r="C183" s="6" t="s">
        <v>1644</v>
      </c>
      <c r="D183" s="5">
        <v>1984</v>
      </c>
      <c r="E183" s="5">
        <v>32</v>
      </c>
      <c r="F183" s="5">
        <v>30</v>
      </c>
      <c r="G183" s="5">
        <v>92865</v>
      </c>
      <c r="H183" s="5" t="s">
        <v>2097</v>
      </c>
      <c r="I183" s="7">
        <v>5</v>
      </c>
      <c r="J183" s="5">
        <v>70</v>
      </c>
      <c r="K183" s="5">
        <v>2</v>
      </c>
      <c r="L183" s="5">
        <v>0</v>
      </c>
      <c r="M183" s="5">
        <v>1</v>
      </c>
      <c r="N183" s="5">
        <v>1</v>
      </c>
      <c r="O183" s="5">
        <v>6</v>
      </c>
      <c r="P183" s="5">
        <v>0</v>
      </c>
      <c r="Q183" s="5">
        <v>3</v>
      </c>
      <c r="R183" s="5">
        <v>3</v>
      </c>
      <c r="S183" s="5">
        <v>12</v>
      </c>
      <c r="T183" s="4">
        <v>840</v>
      </c>
      <c r="U183" s="26">
        <f t="shared" si="4"/>
        <v>3.8237168896231952</v>
      </c>
      <c r="V183" s="26">
        <f t="shared" si="5"/>
        <v>267.66018227362366</v>
      </c>
    </row>
    <row r="184" spans="1:22" x14ac:dyDescent="0.25">
      <c r="A184" s="5" t="s">
        <v>2838</v>
      </c>
      <c r="B184" s="6" t="s">
        <v>1643</v>
      </c>
      <c r="C184" s="6" t="s">
        <v>1644</v>
      </c>
      <c r="D184" s="5">
        <v>1984</v>
      </c>
      <c r="E184" s="5">
        <v>32</v>
      </c>
      <c r="F184" s="5">
        <v>51</v>
      </c>
      <c r="G184" s="5">
        <v>95993</v>
      </c>
      <c r="H184" s="5" t="s">
        <v>2097</v>
      </c>
      <c r="I184" s="7">
        <v>0.2</v>
      </c>
      <c r="J184" s="5">
        <v>0</v>
      </c>
      <c r="K184" s="5">
        <v>1</v>
      </c>
      <c r="L184" s="5">
        <v>1</v>
      </c>
      <c r="M184" s="5">
        <v>1</v>
      </c>
      <c r="N184" s="5">
        <v>1</v>
      </c>
      <c r="O184" s="5">
        <v>3</v>
      </c>
      <c r="P184" s="5">
        <v>3</v>
      </c>
      <c r="Q184" s="5">
        <v>3</v>
      </c>
      <c r="R184" s="5">
        <v>3</v>
      </c>
      <c r="S184" s="5">
        <v>12</v>
      </c>
      <c r="T184" s="4">
        <v>0</v>
      </c>
      <c r="U184" s="26">
        <f t="shared" si="4"/>
        <v>3.8237168896231952</v>
      </c>
      <c r="V184" s="26">
        <f t="shared" si="5"/>
        <v>0</v>
      </c>
    </row>
    <row r="185" spans="1:22" x14ac:dyDescent="0.25">
      <c r="A185" s="5" t="s">
        <v>2455</v>
      </c>
      <c r="B185" s="6" t="s">
        <v>1643</v>
      </c>
      <c r="C185" s="6" t="s">
        <v>1644</v>
      </c>
      <c r="D185" s="5">
        <v>1985</v>
      </c>
      <c r="E185" s="5">
        <v>31</v>
      </c>
      <c r="F185" s="5">
        <v>19</v>
      </c>
      <c r="G185" s="5">
        <v>90266</v>
      </c>
      <c r="H185" s="5" t="s">
        <v>2097</v>
      </c>
      <c r="I185" s="7">
        <v>6</v>
      </c>
      <c r="J185" s="5">
        <v>15</v>
      </c>
      <c r="K185" s="5">
        <v>1</v>
      </c>
      <c r="L185" s="5">
        <v>1</v>
      </c>
      <c r="M185" s="5">
        <v>1</v>
      </c>
      <c r="N185" s="5">
        <v>1</v>
      </c>
      <c r="O185" s="5">
        <v>3</v>
      </c>
      <c r="P185" s="5">
        <v>3</v>
      </c>
      <c r="Q185" s="5">
        <v>3</v>
      </c>
      <c r="R185" s="5">
        <v>3</v>
      </c>
      <c r="S185" s="5">
        <v>12</v>
      </c>
      <c r="T185" s="4">
        <v>180</v>
      </c>
      <c r="U185" s="26">
        <f t="shared" si="4"/>
        <v>3.8426583989188332</v>
      </c>
      <c r="V185" s="26">
        <f t="shared" si="5"/>
        <v>57.639875983782495</v>
      </c>
    </row>
    <row r="186" spans="1:22" x14ac:dyDescent="0.25">
      <c r="A186" s="5" t="s">
        <v>2678</v>
      </c>
      <c r="B186" s="6" t="s">
        <v>1730</v>
      </c>
      <c r="C186" s="6" t="s">
        <v>1151</v>
      </c>
      <c r="D186" s="5">
        <v>1985</v>
      </c>
      <c r="E186" s="5">
        <v>31</v>
      </c>
      <c r="F186" s="5">
        <v>36</v>
      </c>
      <c r="G186" s="5">
        <v>92399</v>
      </c>
      <c r="H186" s="5" t="s">
        <v>2097</v>
      </c>
      <c r="I186" s="7">
        <v>1.9</v>
      </c>
      <c r="J186" s="5">
        <v>10</v>
      </c>
      <c r="K186" s="5">
        <v>2</v>
      </c>
      <c r="L186" s="5">
        <v>0</v>
      </c>
      <c r="M186" s="5">
        <v>1</v>
      </c>
      <c r="N186" s="5">
        <v>1</v>
      </c>
      <c r="O186" s="5">
        <v>6</v>
      </c>
      <c r="P186" s="5">
        <v>0</v>
      </c>
      <c r="Q186" s="5">
        <v>3</v>
      </c>
      <c r="R186" s="5">
        <v>3</v>
      </c>
      <c r="S186" s="5">
        <v>12</v>
      </c>
      <c r="T186" s="4">
        <v>120</v>
      </c>
      <c r="U186" s="26">
        <f t="shared" si="4"/>
        <v>3.8426583989188332</v>
      </c>
      <c r="V186" s="26">
        <f t="shared" si="5"/>
        <v>38.42658398918833</v>
      </c>
    </row>
    <row r="187" spans="1:22" x14ac:dyDescent="0.25">
      <c r="A187" s="5" t="s">
        <v>2551</v>
      </c>
      <c r="B187" s="6" t="s">
        <v>1660</v>
      </c>
      <c r="C187" s="6" t="s">
        <v>1151</v>
      </c>
      <c r="D187" s="5">
        <v>1986</v>
      </c>
      <c r="E187" s="5">
        <v>30</v>
      </c>
      <c r="F187" s="5">
        <v>29</v>
      </c>
      <c r="G187" s="5">
        <v>95949</v>
      </c>
      <c r="H187" s="5" t="s">
        <v>2097</v>
      </c>
      <c r="I187" s="7">
        <v>1.8</v>
      </c>
      <c r="J187" s="5">
        <v>50</v>
      </c>
      <c r="K187" s="5">
        <v>1</v>
      </c>
      <c r="L187" s="5">
        <v>1</v>
      </c>
      <c r="M187" s="5">
        <v>1</v>
      </c>
      <c r="N187" s="5">
        <v>1</v>
      </c>
      <c r="O187" s="5">
        <v>3</v>
      </c>
      <c r="P187" s="5">
        <v>3</v>
      </c>
      <c r="Q187" s="5">
        <v>3</v>
      </c>
      <c r="R187" s="5">
        <v>3</v>
      </c>
      <c r="S187" s="5">
        <v>12</v>
      </c>
      <c r="T187" s="4">
        <v>600</v>
      </c>
      <c r="U187" s="26">
        <f t="shared" si="4"/>
        <v>3.8613892695267209</v>
      </c>
      <c r="V187" s="26">
        <f t="shared" si="5"/>
        <v>193.06946347633604</v>
      </c>
    </row>
    <row r="188" spans="1:22" x14ac:dyDescent="0.25">
      <c r="A188" s="5" t="s">
        <v>2739</v>
      </c>
      <c r="B188" s="6" t="s">
        <v>1730</v>
      </c>
      <c r="C188" s="6" t="s">
        <v>1151</v>
      </c>
      <c r="D188" s="5">
        <v>1986</v>
      </c>
      <c r="E188" s="5">
        <v>30</v>
      </c>
      <c r="F188" s="5">
        <v>40</v>
      </c>
      <c r="G188" s="5">
        <v>93444</v>
      </c>
      <c r="H188" s="5" t="s">
        <v>2097</v>
      </c>
      <c r="I188" s="7">
        <v>0</v>
      </c>
      <c r="J188" s="5">
        <v>1</v>
      </c>
      <c r="K188" s="5">
        <v>1</v>
      </c>
      <c r="L188" s="5">
        <v>1</v>
      </c>
      <c r="M188" s="5">
        <v>1</v>
      </c>
      <c r="N188" s="5">
        <v>1</v>
      </c>
      <c r="O188" s="5">
        <v>3</v>
      </c>
      <c r="P188" s="5">
        <v>3</v>
      </c>
      <c r="Q188" s="5">
        <v>3</v>
      </c>
      <c r="R188" s="5">
        <v>3</v>
      </c>
      <c r="S188" s="5">
        <v>12</v>
      </c>
      <c r="T188" s="4">
        <v>12</v>
      </c>
      <c r="U188" s="26">
        <f t="shared" si="4"/>
        <v>3.8613892695267209</v>
      </c>
      <c r="V188" s="26">
        <f t="shared" si="5"/>
        <v>3.8613892695267209</v>
      </c>
    </row>
    <row r="189" spans="1:22" x14ac:dyDescent="0.25">
      <c r="A189" s="5" t="s">
        <v>2458</v>
      </c>
      <c r="B189" s="6" t="s">
        <v>1643</v>
      </c>
      <c r="C189" s="6" t="s">
        <v>1644</v>
      </c>
      <c r="D189" s="5">
        <v>1987</v>
      </c>
      <c r="E189" s="5">
        <v>29</v>
      </c>
      <c r="F189" s="5">
        <v>19</v>
      </c>
      <c r="G189" s="5">
        <v>90805</v>
      </c>
      <c r="H189" s="5" t="s">
        <v>2097</v>
      </c>
      <c r="I189" s="7">
        <v>4.3</v>
      </c>
      <c r="J189" s="5">
        <v>47</v>
      </c>
      <c r="K189" s="5">
        <v>1</v>
      </c>
      <c r="L189" s="5">
        <v>1</v>
      </c>
      <c r="M189" s="5">
        <v>1</v>
      </c>
      <c r="N189" s="5">
        <v>1</v>
      </c>
      <c r="O189" s="5">
        <v>3</v>
      </c>
      <c r="P189" s="5">
        <v>3</v>
      </c>
      <c r="Q189" s="5">
        <v>3</v>
      </c>
      <c r="R189" s="5">
        <v>3</v>
      </c>
      <c r="S189" s="5">
        <v>12</v>
      </c>
      <c r="T189" s="4">
        <v>564</v>
      </c>
      <c r="U189" s="26">
        <f t="shared" si="4"/>
        <v>3.8799129956235756</v>
      </c>
      <c r="V189" s="26">
        <f t="shared" si="5"/>
        <v>182.35591079430804</v>
      </c>
    </row>
    <row r="190" spans="1:22" x14ac:dyDescent="0.25">
      <c r="A190" s="5" t="s">
        <v>2775</v>
      </c>
      <c r="B190" s="6" t="s">
        <v>1643</v>
      </c>
      <c r="C190" s="6" t="s">
        <v>1644</v>
      </c>
      <c r="D190" s="5">
        <v>1987</v>
      </c>
      <c r="E190" s="5">
        <v>29</v>
      </c>
      <c r="F190" s="5">
        <v>43</v>
      </c>
      <c r="G190" s="5">
        <v>94087</v>
      </c>
      <c r="H190" s="5" t="s">
        <v>2097</v>
      </c>
      <c r="I190" s="7">
        <v>1</v>
      </c>
      <c r="J190" s="5">
        <v>16</v>
      </c>
      <c r="K190" s="5">
        <v>1</v>
      </c>
      <c r="L190" s="5">
        <v>1</v>
      </c>
      <c r="M190" s="5">
        <v>1</v>
      </c>
      <c r="N190" s="5">
        <v>1</v>
      </c>
      <c r="O190" s="5">
        <v>3</v>
      </c>
      <c r="P190" s="5">
        <v>3</v>
      </c>
      <c r="Q190" s="5">
        <v>3</v>
      </c>
      <c r="R190" s="5">
        <v>3</v>
      </c>
      <c r="S190" s="5">
        <v>12</v>
      </c>
      <c r="T190" s="4">
        <v>192</v>
      </c>
      <c r="U190" s="26">
        <f t="shared" si="4"/>
        <v>3.8799129956235756</v>
      </c>
      <c r="V190" s="26">
        <f t="shared" si="5"/>
        <v>62.07860792997721</v>
      </c>
    </row>
    <row r="191" spans="1:22" x14ac:dyDescent="0.25">
      <c r="A191" s="5" t="s">
        <v>2860</v>
      </c>
      <c r="B191" s="6" t="s">
        <v>1643</v>
      </c>
      <c r="C191" s="6" t="s">
        <v>1644</v>
      </c>
      <c r="D191" s="5">
        <v>1987</v>
      </c>
      <c r="E191" s="5">
        <v>29</v>
      </c>
      <c r="F191" s="5">
        <v>56</v>
      </c>
      <c r="G191" s="5">
        <v>93063</v>
      </c>
      <c r="H191" s="5" t="s">
        <v>2097</v>
      </c>
      <c r="I191" s="7">
        <v>6</v>
      </c>
      <c r="J191" s="5">
        <v>29</v>
      </c>
      <c r="K191" s="5">
        <v>1</v>
      </c>
      <c r="L191" s="5">
        <v>1</v>
      </c>
      <c r="M191" s="5">
        <v>1</v>
      </c>
      <c r="N191" s="5">
        <v>1</v>
      </c>
      <c r="O191" s="5">
        <v>3</v>
      </c>
      <c r="P191" s="5">
        <v>3</v>
      </c>
      <c r="Q191" s="5">
        <v>3</v>
      </c>
      <c r="R191" s="5">
        <v>3</v>
      </c>
      <c r="S191" s="5">
        <v>12</v>
      </c>
      <c r="T191" s="4">
        <v>348</v>
      </c>
      <c r="U191" s="26">
        <f t="shared" si="4"/>
        <v>3.8799129956235756</v>
      </c>
      <c r="V191" s="26">
        <f t="shared" si="5"/>
        <v>112.51747687308369</v>
      </c>
    </row>
    <row r="192" spans="1:22" x14ac:dyDescent="0.25">
      <c r="A192" s="5" t="s">
        <v>2454</v>
      </c>
      <c r="B192" s="6" t="s">
        <v>1643</v>
      </c>
      <c r="C192" s="6" t="s">
        <v>1644</v>
      </c>
      <c r="D192" s="5">
        <v>1989</v>
      </c>
      <c r="E192" s="5">
        <v>27</v>
      </c>
      <c r="F192" s="5">
        <v>19</v>
      </c>
      <c r="G192" s="5">
        <v>90605</v>
      </c>
      <c r="H192" s="5" t="s">
        <v>2097</v>
      </c>
      <c r="I192" s="7">
        <v>3.8</v>
      </c>
      <c r="J192" s="5">
        <v>29</v>
      </c>
      <c r="K192" s="5">
        <v>0</v>
      </c>
      <c r="L192" s="5">
        <v>2</v>
      </c>
      <c r="M192" s="5">
        <v>0</v>
      </c>
      <c r="N192" s="5">
        <v>2</v>
      </c>
      <c r="O192" s="5">
        <v>0</v>
      </c>
      <c r="P192" s="5">
        <v>6</v>
      </c>
      <c r="Q192" s="5">
        <v>0</v>
      </c>
      <c r="R192" s="5">
        <v>6</v>
      </c>
      <c r="S192" s="5">
        <v>12</v>
      </c>
      <c r="T192" s="4">
        <v>348</v>
      </c>
      <c r="U192" s="26">
        <f t="shared" si="4"/>
        <v>3.916352608797077</v>
      </c>
      <c r="V192" s="26">
        <f t="shared" si="5"/>
        <v>113.57422565511523</v>
      </c>
    </row>
    <row r="193" spans="1:22" x14ac:dyDescent="0.25">
      <c r="A193" s="5" t="s">
        <v>2689</v>
      </c>
      <c r="B193" s="6" t="s">
        <v>1643</v>
      </c>
      <c r="C193" s="6" t="s">
        <v>1644</v>
      </c>
      <c r="D193" s="5">
        <v>1989</v>
      </c>
      <c r="E193" s="5">
        <v>27</v>
      </c>
      <c r="F193" s="5">
        <v>36</v>
      </c>
      <c r="G193" s="5">
        <v>92354</v>
      </c>
      <c r="H193" s="5" t="s">
        <v>2097</v>
      </c>
      <c r="I193" s="7">
        <v>3.3</v>
      </c>
      <c r="J193" s="5">
        <v>18</v>
      </c>
      <c r="K193" s="5">
        <v>3</v>
      </c>
      <c r="L193" s="5">
        <v>0</v>
      </c>
      <c r="M193" s="5">
        <v>0</v>
      </c>
      <c r="N193" s="5">
        <v>1</v>
      </c>
      <c r="O193" s="5">
        <v>9</v>
      </c>
      <c r="P193" s="5">
        <v>0</v>
      </c>
      <c r="Q193" s="5">
        <v>0</v>
      </c>
      <c r="R193" s="5">
        <v>3</v>
      </c>
      <c r="S193" s="5">
        <v>12</v>
      </c>
      <c r="T193" s="4">
        <v>216</v>
      </c>
      <c r="U193" s="26">
        <f t="shared" si="4"/>
        <v>3.916352608797077</v>
      </c>
      <c r="V193" s="26">
        <f t="shared" si="5"/>
        <v>70.494346958347393</v>
      </c>
    </row>
    <row r="194" spans="1:22" x14ac:dyDescent="0.25">
      <c r="A194" s="5" t="s">
        <v>2474</v>
      </c>
      <c r="B194" s="6" t="s">
        <v>1643</v>
      </c>
      <c r="C194" s="6" t="s">
        <v>1644</v>
      </c>
      <c r="D194" s="5">
        <v>1990</v>
      </c>
      <c r="E194" s="5">
        <v>26</v>
      </c>
      <c r="F194" s="5">
        <v>19</v>
      </c>
      <c r="G194" s="5">
        <v>91325</v>
      </c>
      <c r="H194" s="5" t="s">
        <v>2097</v>
      </c>
      <c r="I194" s="7">
        <v>2</v>
      </c>
      <c r="J194" s="5">
        <v>30</v>
      </c>
      <c r="K194" s="5">
        <v>2</v>
      </c>
      <c r="L194" s="5">
        <v>0</v>
      </c>
      <c r="M194" s="5">
        <v>2</v>
      </c>
      <c r="N194" s="5">
        <v>0</v>
      </c>
      <c r="O194" s="5">
        <v>6</v>
      </c>
      <c r="P194" s="5">
        <v>0</v>
      </c>
      <c r="Q194" s="5">
        <v>6</v>
      </c>
      <c r="R194" s="5">
        <v>0</v>
      </c>
      <c r="S194" s="5">
        <v>12</v>
      </c>
      <c r="T194" s="4">
        <v>360</v>
      </c>
      <c r="U194" s="26">
        <f t="shared" ref="U194:U257" si="6">(VLOOKUP(E194,t_factor30,7))*S194</f>
        <v>3.9342751082697465</v>
      </c>
      <c r="V194" s="26">
        <f t="shared" ref="V194:V257" si="7">J194*U194</f>
        <v>118.0282532480924</v>
      </c>
    </row>
    <row r="195" spans="1:22" x14ac:dyDescent="0.25">
      <c r="A195" s="5" t="s">
        <v>2562</v>
      </c>
      <c r="B195" s="6" t="s">
        <v>1643</v>
      </c>
      <c r="C195" s="6" t="s">
        <v>1644</v>
      </c>
      <c r="D195" s="5">
        <v>1990</v>
      </c>
      <c r="E195" s="5">
        <v>26</v>
      </c>
      <c r="F195" s="5">
        <v>30</v>
      </c>
      <c r="G195" s="5">
        <v>92804</v>
      </c>
      <c r="H195" s="5" t="s">
        <v>2097</v>
      </c>
      <c r="I195" s="7">
        <v>1.9</v>
      </c>
      <c r="J195" s="5">
        <v>20</v>
      </c>
      <c r="K195" s="5">
        <v>2</v>
      </c>
      <c r="L195" s="5">
        <v>0</v>
      </c>
      <c r="M195" s="5">
        <v>2</v>
      </c>
      <c r="N195" s="5">
        <v>0</v>
      </c>
      <c r="O195" s="5">
        <v>6</v>
      </c>
      <c r="P195" s="5">
        <v>0</v>
      </c>
      <c r="Q195" s="5">
        <v>6</v>
      </c>
      <c r="R195" s="5">
        <v>0</v>
      </c>
      <c r="S195" s="5">
        <v>12</v>
      </c>
      <c r="T195" s="4">
        <v>240</v>
      </c>
      <c r="U195" s="26">
        <f t="shared" si="6"/>
        <v>3.9342751082697465</v>
      </c>
      <c r="V195" s="26">
        <f t="shared" si="7"/>
        <v>78.685502165394922</v>
      </c>
    </row>
    <row r="196" spans="1:22" x14ac:dyDescent="0.25">
      <c r="A196" s="5" t="s">
        <v>2480</v>
      </c>
      <c r="B196" s="6" t="s">
        <v>1643</v>
      </c>
      <c r="C196" s="6" t="s">
        <v>1644</v>
      </c>
      <c r="D196" s="5">
        <v>1991</v>
      </c>
      <c r="E196" s="5">
        <v>25</v>
      </c>
      <c r="F196" s="5">
        <v>19</v>
      </c>
      <c r="G196" s="5">
        <v>90503</v>
      </c>
      <c r="H196" s="5" t="s">
        <v>2097</v>
      </c>
      <c r="I196" s="7">
        <v>3</v>
      </c>
      <c r="J196" s="5">
        <v>15</v>
      </c>
      <c r="K196" s="5">
        <v>1</v>
      </c>
      <c r="L196" s="5">
        <v>1</v>
      </c>
      <c r="M196" s="5">
        <v>1</v>
      </c>
      <c r="N196" s="5">
        <v>1</v>
      </c>
      <c r="O196" s="5">
        <v>3</v>
      </c>
      <c r="P196" s="5">
        <v>3</v>
      </c>
      <c r="Q196" s="5">
        <v>3</v>
      </c>
      <c r="R196" s="5">
        <v>3</v>
      </c>
      <c r="S196" s="5">
        <v>12</v>
      </c>
      <c r="T196" s="4">
        <v>180</v>
      </c>
      <c r="U196" s="26">
        <f t="shared" si="6"/>
        <v>3.9520036920236903</v>
      </c>
      <c r="V196" s="26">
        <f t="shared" si="7"/>
        <v>59.280055380355357</v>
      </c>
    </row>
    <row r="197" spans="1:22" x14ac:dyDescent="0.25">
      <c r="A197" s="5" t="s">
        <v>2759</v>
      </c>
      <c r="B197" s="6" t="s">
        <v>1730</v>
      </c>
      <c r="C197" s="6" t="s">
        <v>1151</v>
      </c>
      <c r="D197" s="5">
        <v>1991</v>
      </c>
      <c r="E197" s="5">
        <v>25</v>
      </c>
      <c r="F197" s="5">
        <v>41</v>
      </c>
      <c r="G197" s="5">
        <v>94070</v>
      </c>
      <c r="H197" s="5" t="s">
        <v>2097</v>
      </c>
      <c r="I197" s="7">
        <v>1.8</v>
      </c>
      <c r="J197" s="5">
        <v>19</v>
      </c>
      <c r="K197" s="5">
        <v>1</v>
      </c>
      <c r="L197" s="5">
        <v>1</v>
      </c>
      <c r="M197" s="5">
        <v>1</v>
      </c>
      <c r="N197" s="5">
        <v>1</v>
      </c>
      <c r="O197" s="5">
        <v>3</v>
      </c>
      <c r="P197" s="5">
        <v>3</v>
      </c>
      <c r="Q197" s="5">
        <v>3</v>
      </c>
      <c r="R197" s="5">
        <v>3</v>
      </c>
      <c r="S197" s="5">
        <v>12</v>
      </c>
      <c r="T197" s="4">
        <v>228</v>
      </c>
      <c r="U197" s="26">
        <f t="shared" si="6"/>
        <v>3.9520036920236903</v>
      </c>
      <c r="V197" s="26">
        <f t="shared" si="7"/>
        <v>75.088070148450115</v>
      </c>
    </row>
    <row r="198" spans="1:22" x14ac:dyDescent="0.25">
      <c r="A198" s="5" t="s">
        <v>2353</v>
      </c>
      <c r="B198" s="6" t="s">
        <v>1643</v>
      </c>
      <c r="C198" s="6" t="s">
        <v>1644</v>
      </c>
      <c r="D198" s="5">
        <v>1992</v>
      </c>
      <c r="E198" s="5">
        <v>24</v>
      </c>
      <c r="F198" s="5">
        <v>1</v>
      </c>
      <c r="G198" s="5">
        <v>94580</v>
      </c>
      <c r="H198" s="5" t="s">
        <v>2097</v>
      </c>
      <c r="I198" s="7">
        <v>6.1</v>
      </c>
      <c r="J198" s="5">
        <v>51</v>
      </c>
      <c r="K198" s="5">
        <v>1</v>
      </c>
      <c r="L198" s="5">
        <v>1</v>
      </c>
      <c r="M198" s="5">
        <v>1</v>
      </c>
      <c r="N198" s="5">
        <v>1</v>
      </c>
      <c r="O198" s="5">
        <v>3</v>
      </c>
      <c r="P198" s="5">
        <v>3</v>
      </c>
      <c r="Q198" s="5">
        <v>3</v>
      </c>
      <c r="R198" s="5">
        <v>3</v>
      </c>
      <c r="S198" s="5">
        <v>12</v>
      </c>
      <c r="T198" s="4">
        <v>612</v>
      </c>
      <c r="U198" s="26">
        <f t="shared" si="6"/>
        <v>3.9695414902840831</v>
      </c>
      <c r="V198" s="26">
        <f t="shared" si="7"/>
        <v>202.44661600448825</v>
      </c>
    </row>
    <row r="199" spans="1:22" x14ac:dyDescent="0.25">
      <c r="A199" s="5" t="s">
        <v>2732</v>
      </c>
      <c r="B199" s="6" t="s">
        <v>1643</v>
      </c>
      <c r="C199" s="6" t="s">
        <v>1644</v>
      </c>
      <c r="D199" s="5">
        <v>1992</v>
      </c>
      <c r="E199" s="5">
        <v>24</v>
      </c>
      <c r="F199" s="5">
        <v>39</v>
      </c>
      <c r="G199" s="5">
        <v>95376</v>
      </c>
      <c r="H199" s="5" t="s">
        <v>2097</v>
      </c>
      <c r="I199" s="7">
        <v>1.8</v>
      </c>
      <c r="J199" s="5">
        <v>2</v>
      </c>
      <c r="K199" s="5">
        <v>2</v>
      </c>
      <c r="L199" s="5">
        <v>0</v>
      </c>
      <c r="M199" s="5">
        <v>0</v>
      </c>
      <c r="N199" s="5">
        <v>2</v>
      </c>
      <c r="O199" s="5">
        <v>6</v>
      </c>
      <c r="P199" s="5">
        <v>0</v>
      </c>
      <c r="Q199" s="5">
        <v>0</v>
      </c>
      <c r="R199" s="5">
        <v>6</v>
      </c>
      <c r="S199" s="5">
        <v>12</v>
      </c>
      <c r="T199" s="4">
        <v>24</v>
      </c>
      <c r="U199" s="26">
        <f t="shared" si="6"/>
        <v>3.9695414902840831</v>
      </c>
      <c r="V199" s="26">
        <f t="shared" si="7"/>
        <v>7.9390829805681662</v>
      </c>
    </row>
    <row r="200" spans="1:22" x14ac:dyDescent="0.25">
      <c r="A200" s="5" t="s">
        <v>2868</v>
      </c>
      <c r="B200" s="6" t="s">
        <v>1643</v>
      </c>
      <c r="C200" s="6" t="s">
        <v>1644</v>
      </c>
      <c r="D200" s="5">
        <v>1992</v>
      </c>
      <c r="E200" s="5">
        <v>24</v>
      </c>
      <c r="F200" s="5">
        <v>56</v>
      </c>
      <c r="G200" s="5">
        <v>93065</v>
      </c>
      <c r="H200" s="5" t="s">
        <v>2097</v>
      </c>
      <c r="I200" s="7">
        <v>2.1</v>
      </c>
      <c r="J200" s="5">
        <v>29</v>
      </c>
      <c r="K200" s="5">
        <v>2</v>
      </c>
      <c r="L200" s="5">
        <v>0</v>
      </c>
      <c r="M200" s="5">
        <v>2</v>
      </c>
      <c r="N200" s="5">
        <v>0</v>
      </c>
      <c r="O200" s="5">
        <v>6</v>
      </c>
      <c r="P200" s="5">
        <v>0</v>
      </c>
      <c r="Q200" s="5">
        <v>6</v>
      </c>
      <c r="R200" s="5">
        <v>0</v>
      </c>
      <c r="S200" s="5">
        <v>12</v>
      </c>
      <c r="T200" s="4">
        <v>348</v>
      </c>
      <c r="U200" s="26">
        <f t="shared" si="6"/>
        <v>3.9695414902840831</v>
      </c>
      <c r="V200" s="26">
        <f t="shared" si="7"/>
        <v>115.11670321823841</v>
      </c>
    </row>
    <row r="201" spans="1:22" x14ac:dyDescent="0.25">
      <c r="A201" s="5" t="s">
        <v>2377</v>
      </c>
      <c r="B201" s="6" t="s">
        <v>1643</v>
      </c>
      <c r="C201" s="6" t="s">
        <v>1644</v>
      </c>
      <c r="D201" s="5">
        <v>1993</v>
      </c>
      <c r="E201" s="5">
        <v>23</v>
      </c>
      <c r="F201" s="5">
        <v>4</v>
      </c>
      <c r="G201" s="5">
        <v>95973</v>
      </c>
      <c r="H201" s="5" t="s">
        <v>2097</v>
      </c>
      <c r="I201" s="7">
        <v>2.9</v>
      </c>
      <c r="J201" s="5">
        <v>19</v>
      </c>
      <c r="K201" s="5">
        <v>1</v>
      </c>
      <c r="L201" s="5">
        <v>2</v>
      </c>
      <c r="M201" s="5">
        <v>1</v>
      </c>
      <c r="N201" s="5">
        <v>0</v>
      </c>
      <c r="O201" s="5">
        <v>3</v>
      </c>
      <c r="P201" s="5">
        <v>6</v>
      </c>
      <c r="Q201" s="5">
        <v>3</v>
      </c>
      <c r="R201" s="5">
        <v>0</v>
      </c>
      <c r="S201" s="5">
        <v>12</v>
      </c>
      <c r="T201" s="4">
        <v>228</v>
      </c>
      <c r="U201" s="26">
        <f t="shared" si="6"/>
        <v>3.9868915662650606</v>
      </c>
      <c r="V201" s="26">
        <f t="shared" si="7"/>
        <v>75.750939759036157</v>
      </c>
    </row>
    <row r="202" spans="1:22" x14ac:dyDescent="0.25">
      <c r="A202" s="5" t="s">
        <v>2459</v>
      </c>
      <c r="B202" s="6" t="s">
        <v>1643</v>
      </c>
      <c r="C202" s="6" t="s">
        <v>1644</v>
      </c>
      <c r="D202" s="5">
        <v>1993</v>
      </c>
      <c r="E202" s="5">
        <v>23</v>
      </c>
      <c r="F202" s="5">
        <v>19</v>
      </c>
      <c r="G202" s="5">
        <v>90503</v>
      </c>
      <c r="H202" s="5" t="s">
        <v>2097</v>
      </c>
      <c r="I202" s="7">
        <v>3.9</v>
      </c>
      <c r="J202" s="5">
        <v>59</v>
      </c>
      <c r="K202" s="5">
        <v>1</v>
      </c>
      <c r="L202" s="5">
        <v>1</v>
      </c>
      <c r="M202" s="5">
        <v>1</v>
      </c>
      <c r="N202" s="5">
        <v>1</v>
      </c>
      <c r="O202" s="5">
        <v>3</v>
      </c>
      <c r="P202" s="5">
        <v>3</v>
      </c>
      <c r="Q202" s="5">
        <v>3</v>
      </c>
      <c r="R202" s="5">
        <v>3</v>
      </c>
      <c r="S202" s="5">
        <v>12</v>
      </c>
      <c r="T202" s="4">
        <v>708</v>
      </c>
      <c r="U202" s="26">
        <f t="shared" si="6"/>
        <v>3.9868915662650606</v>
      </c>
      <c r="V202" s="26">
        <f t="shared" si="7"/>
        <v>235.22660240963859</v>
      </c>
    </row>
    <row r="203" spans="1:22" x14ac:dyDescent="0.25">
      <c r="A203" s="5" t="s">
        <v>2600</v>
      </c>
      <c r="B203" s="6" t="s">
        <v>1643</v>
      </c>
      <c r="C203" s="6" t="s">
        <v>1644</v>
      </c>
      <c r="D203" s="5">
        <v>1994</v>
      </c>
      <c r="E203" s="5">
        <v>22</v>
      </c>
      <c r="F203" s="5">
        <v>30</v>
      </c>
      <c r="G203" s="5">
        <v>92703</v>
      </c>
      <c r="H203" s="5" t="s">
        <v>2097</v>
      </c>
      <c r="I203" s="7">
        <v>5.9</v>
      </c>
      <c r="J203" s="5">
        <v>47</v>
      </c>
      <c r="K203" s="5">
        <v>0</v>
      </c>
      <c r="L203" s="5">
        <v>0</v>
      </c>
      <c r="M203" s="5">
        <v>2</v>
      </c>
      <c r="N203" s="5">
        <v>2</v>
      </c>
      <c r="O203" s="5">
        <v>0</v>
      </c>
      <c r="P203" s="5">
        <v>0</v>
      </c>
      <c r="Q203" s="5">
        <v>6</v>
      </c>
      <c r="R203" s="5">
        <v>6</v>
      </c>
      <c r="S203" s="5">
        <v>12</v>
      </c>
      <c r="T203" s="4">
        <v>564</v>
      </c>
      <c r="U203" s="26">
        <f t="shared" si="6"/>
        <v>4.0040569179533767</v>
      </c>
      <c r="V203" s="26">
        <f t="shared" si="7"/>
        <v>188.1906751438087</v>
      </c>
    </row>
    <row r="204" spans="1:22" x14ac:dyDescent="0.25">
      <c r="A204" s="5" t="s">
        <v>2701</v>
      </c>
      <c r="B204" s="6" t="s">
        <v>1643</v>
      </c>
      <c r="C204" s="6" t="s">
        <v>1644</v>
      </c>
      <c r="D204" s="5">
        <v>1994</v>
      </c>
      <c r="E204" s="5">
        <v>22</v>
      </c>
      <c r="F204" s="5">
        <v>37</v>
      </c>
      <c r="G204" s="5">
        <v>92129</v>
      </c>
      <c r="H204" s="5" t="s">
        <v>2097</v>
      </c>
      <c r="I204" s="7">
        <v>3</v>
      </c>
      <c r="J204" s="5">
        <v>40</v>
      </c>
      <c r="K204" s="5">
        <v>0</v>
      </c>
      <c r="L204" s="5">
        <v>0</v>
      </c>
      <c r="M204" s="5">
        <v>2</v>
      </c>
      <c r="N204" s="5">
        <v>2</v>
      </c>
      <c r="O204" s="5">
        <v>0</v>
      </c>
      <c r="P204" s="5">
        <v>0</v>
      </c>
      <c r="Q204" s="5">
        <v>6</v>
      </c>
      <c r="R204" s="5">
        <v>6</v>
      </c>
      <c r="S204" s="5">
        <v>12</v>
      </c>
      <c r="T204" s="4">
        <v>480</v>
      </c>
      <c r="U204" s="26">
        <f t="shared" si="6"/>
        <v>4.0040569179533767</v>
      </c>
      <c r="V204" s="26">
        <f t="shared" si="7"/>
        <v>160.16227671813508</v>
      </c>
    </row>
    <row r="205" spans="1:22" x14ac:dyDescent="0.25">
      <c r="A205" s="5" t="s">
        <v>2737</v>
      </c>
      <c r="B205" s="6" t="s">
        <v>1643</v>
      </c>
      <c r="C205" s="6" t="s">
        <v>1644</v>
      </c>
      <c r="D205" s="5">
        <v>1994</v>
      </c>
      <c r="E205" s="5">
        <v>22</v>
      </c>
      <c r="F205" s="5">
        <v>39</v>
      </c>
      <c r="G205" s="5">
        <v>95337</v>
      </c>
      <c r="H205" s="5" t="s">
        <v>2097</v>
      </c>
      <c r="I205" s="7">
        <v>4</v>
      </c>
      <c r="J205" s="5">
        <v>50</v>
      </c>
      <c r="K205" s="5">
        <v>1</v>
      </c>
      <c r="L205" s="5">
        <v>1</v>
      </c>
      <c r="M205" s="5">
        <v>1</v>
      </c>
      <c r="N205" s="5">
        <v>1</v>
      </c>
      <c r="O205" s="5">
        <v>3</v>
      </c>
      <c r="P205" s="5">
        <v>3</v>
      </c>
      <c r="Q205" s="5">
        <v>3</v>
      </c>
      <c r="R205" s="5">
        <v>3</v>
      </c>
      <c r="S205" s="5">
        <v>12</v>
      </c>
      <c r="T205" s="4">
        <v>600</v>
      </c>
      <c r="U205" s="26">
        <f t="shared" si="6"/>
        <v>4.0040569179533767</v>
      </c>
      <c r="V205" s="26">
        <f t="shared" si="7"/>
        <v>200.20284589766882</v>
      </c>
    </row>
    <row r="206" spans="1:22" x14ac:dyDescent="0.25">
      <c r="A206" s="5" t="s">
        <v>2780</v>
      </c>
      <c r="B206" s="6" t="s">
        <v>1643</v>
      </c>
      <c r="C206" s="6" t="s">
        <v>1644</v>
      </c>
      <c r="D206" s="5">
        <v>1994</v>
      </c>
      <c r="E206" s="5">
        <v>22</v>
      </c>
      <c r="F206" s="5">
        <v>43</v>
      </c>
      <c r="G206" s="5">
        <v>94087</v>
      </c>
      <c r="H206" s="5" t="s">
        <v>2097</v>
      </c>
      <c r="I206" s="7">
        <v>3.9</v>
      </c>
      <c r="J206" s="5">
        <v>20</v>
      </c>
      <c r="K206" s="5">
        <v>2</v>
      </c>
      <c r="L206" s="5">
        <v>0</v>
      </c>
      <c r="M206" s="5">
        <v>2</v>
      </c>
      <c r="N206" s="5">
        <v>0</v>
      </c>
      <c r="O206" s="5">
        <v>6</v>
      </c>
      <c r="P206" s="5">
        <v>0</v>
      </c>
      <c r="Q206" s="5">
        <v>6</v>
      </c>
      <c r="R206" s="5">
        <v>0</v>
      </c>
      <c r="S206" s="5">
        <v>12</v>
      </c>
      <c r="T206" s="4">
        <v>240</v>
      </c>
      <c r="U206" s="26">
        <f t="shared" si="6"/>
        <v>4.0040569179533767</v>
      </c>
      <c r="V206" s="26">
        <f t="shared" si="7"/>
        <v>80.081138359067538</v>
      </c>
    </row>
    <row r="207" spans="1:22" x14ac:dyDescent="0.25">
      <c r="A207" s="5" t="s">
        <v>2680</v>
      </c>
      <c r="B207" s="6" t="s">
        <v>1660</v>
      </c>
      <c r="C207" s="6" t="s">
        <v>1151</v>
      </c>
      <c r="D207" s="5">
        <v>1995</v>
      </c>
      <c r="E207" s="5">
        <v>21</v>
      </c>
      <c r="F207" s="5">
        <v>36</v>
      </c>
      <c r="G207" s="5">
        <v>92336</v>
      </c>
      <c r="H207" s="5" t="s">
        <v>2097</v>
      </c>
      <c r="I207" s="7">
        <v>2</v>
      </c>
      <c r="J207" s="5">
        <v>30</v>
      </c>
      <c r="K207" s="5">
        <v>1</v>
      </c>
      <c r="L207" s="5">
        <v>2</v>
      </c>
      <c r="M207" s="5">
        <v>1</v>
      </c>
      <c r="N207" s="5">
        <v>0</v>
      </c>
      <c r="O207" s="5">
        <v>3</v>
      </c>
      <c r="P207" s="5">
        <v>6</v>
      </c>
      <c r="Q207" s="5">
        <v>3</v>
      </c>
      <c r="R207" s="5">
        <v>0</v>
      </c>
      <c r="S207" s="5">
        <v>12</v>
      </c>
      <c r="T207" s="4">
        <v>360</v>
      </c>
      <c r="U207" s="26">
        <f t="shared" si="6"/>
        <v>4.0210404798353698</v>
      </c>
      <c r="V207" s="26">
        <f t="shared" si="7"/>
        <v>120.63121439506109</v>
      </c>
    </row>
    <row r="208" spans="1:22" x14ac:dyDescent="0.25">
      <c r="A208" s="5" t="s">
        <v>2718</v>
      </c>
      <c r="B208" s="6" t="s">
        <v>1643</v>
      </c>
      <c r="C208" s="6" t="s">
        <v>1644</v>
      </c>
      <c r="D208" s="5">
        <v>1995</v>
      </c>
      <c r="E208" s="5">
        <v>21</v>
      </c>
      <c r="F208" s="5">
        <v>37</v>
      </c>
      <c r="G208" s="5">
        <v>91935</v>
      </c>
      <c r="H208" s="5" t="s">
        <v>2097</v>
      </c>
      <c r="I208" s="7">
        <v>1.6</v>
      </c>
      <c r="J208" s="5">
        <v>6</v>
      </c>
      <c r="K208" s="5">
        <v>2</v>
      </c>
      <c r="L208" s="5">
        <v>0</v>
      </c>
      <c r="M208" s="5">
        <v>0</v>
      </c>
      <c r="N208" s="5">
        <v>2</v>
      </c>
      <c r="O208" s="5">
        <v>6</v>
      </c>
      <c r="P208" s="5">
        <v>0</v>
      </c>
      <c r="Q208" s="5">
        <v>0</v>
      </c>
      <c r="R208" s="5">
        <v>6</v>
      </c>
      <c r="S208" s="5">
        <v>12</v>
      </c>
      <c r="T208" s="4">
        <v>72</v>
      </c>
      <c r="U208" s="26">
        <f t="shared" si="6"/>
        <v>4.0210404798353698</v>
      </c>
      <c r="V208" s="26">
        <f t="shared" si="7"/>
        <v>24.126242879012217</v>
      </c>
    </row>
    <row r="209" spans="1:22" x14ac:dyDescent="0.25">
      <c r="A209" s="5" t="s">
        <v>2416</v>
      </c>
      <c r="B209" s="6" t="s">
        <v>1730</v>
      </c>
      <c r="C209" s="6" t="s">
        <v>1151</v>
      </c>
      <c r="D209" s="5">
        <v>1996</v>
      </c>
      <c r="E209" s="5">
        <v>20</v>
      </c>
      <c r="F209" s="5">
        <v>15</v>
      </c>
      <c r="G209" s="5">
        <v>93308</v>
      </c>
      <c r="H209" s="5" t="s">
        <v>2097</v>
      </c>
      <c r="I209" s="7">
        <v>3.9</v>
      </c>
      <c r="J209" s="5">
        <v>60</v>
      </c>
      <c r="K209" s="5">
        <v>1</v>
      </c>
      <c r="L209" s="5">
        <v>1</v>
      </c>
      <c r="M209" s="5">
        <v>1</v>
      </c>
      <c r="N209" s="5">
        <v>1</v>
      </c>
      <c r="O209" s="5">
        <v>3</v>
      </c>
      <c r="P209" s="5">
        <v>3</v>
      </c>
      <c r="Q209" s="5">
        <v>3</v>
      </c>
      <c r="R209" s="5">
        <v>3</v>
      </c>
      <c r="S209" s="5">
        <v>12</v>
      </c>
      <c r="T209" s="4">
        <v>720</v>
      </c>
      <c r="U209" s="26">
        <f t="shared" si="6"/>
        <v>4.0378451245693743</v>
      </c>
      <c r="V209" s="26">
        <f t="shared" si="7"/>
        <v>242.27070747416246</v>
      </c>
    </row>
    <row r="210" spans="1:22" x14ac:dyDescent="0.25">
      <c r="A210" s="5" t="s">
        <v>2822</v>
      </c>
      <c r="B210" s="6" t="s">
        <v>1643</v>
      </c>
      <c r="C210" s="6" t="s">
        <v>1644</v>
      </c>
      <c r="D210" s="5">
        <v>1996</v>
      </c>
      <c r="E210" s="5">
        <v>20</v>
      </c>
      <c r="F210" s="5">
        <v>49</v>
      </c>
      <c r="G210" s="5">
        <v>95405</v>
      </c>
      <c r="H210" s="5" t="s">
        <v>2097</v>
      </c>
      <c r="I210" s="7">
        <v>4.5</v>
      </c>
      <c r="J210" s="5">
        <v>46</v>
      </c>
      <c r="K210" s="5">
        <v>1</v>
      </c>
      <c r="L210" s="5">
        <v>0</v>
      </c>
      <c r="M210" s="5">
        <v>1</v>
      </c>
      <c r="N210" s="5">
        <v>2</v>
      </c>
      <c r="O210" s="5">
        <v>3</v>
      </c>
      <c r="P210" s="5">
        <v>0</v>
      </c>
      <c r="Q210" s="5">
        <v>3</v>
      </c>
      <c r="R210" s="5">
        <v>6</v>
      </c>
      <c r="S210" s="5">
        <v>12</v>
      </c>
      <c r="T210" s="4">
        <v>552</v>
      </c>
      <c r="U210" s="26">
        <f t="shared" si="6"/>
        <v>4.0378451245693743</v>
      </c>
      <c r="V210" s="26">
        <f t="shared" si="7"/>
        <v>185.74087573019122</v>
      </c>
    </row>
    <row r="211" spans="1:22" x14ac:dyDescent="0.25">
      <c r="A211" s="5" t="s">
        <v>2878</v>
      </c>
      <c r="B211" s="6" t="s">
        <v>1683</v>
      </c>
      <c r="C211" s="6" t="s">
        <v>1644</v>
      </c>
      <c r="D211" s="5">
        <v>1996</v>
      </c>
      <c r="E211" s="5">
        <v>20</v>
      </c>
      <c r="F211" s="5">
        <v>56</v>
      </c>
      <c r="G211" s="5">
        <v>93022</v>
      </c>
      <c r="H211" s="5" t="s">
        <v>2097</v>
      </c>
      <c r="I211" s="7">
        <v>2.5</v>
      </c>
      <c r="J211" s="5">
        <v>20</v>
      </c>
      <c r="K211" s="5">
        <v>1</v>
      </c>
      <c r="L211" s="5">
        <v>0</v>
      </c>
      <c r="M211" s="5">
        <v>2</v>
      </c>
      <c r="N211" s="5">
        <v>1</v>
      </c>
      <c r="O211" s="5">
        <v>3</v>
      </c>
      <c r="P211" s="5">
        <v>0</v>
      </c>
      <c r="Q211" s="5">
        <v>6</v>
      </c>
      <c r="R211" s="5">
        <v>3</v>
      </c>
      <c r="S211" s="5">
        <v>12</v>
      </c>
      <c r="T211" s="4">
        <v>240</v>
      </c>
      <c r="U211" s="26">
        <f t="shared" si="6"/>
        <v>4.0378451245693743</v>
      </c>
      <c r="V211" s="26">
        <f t="shared" si="7"/>
        <v>80.756902491387478</v>
      </c>
    </row>
    <row r="212" spans="1:22" x14ac:dyDescent="0.25">
      <c r="A212" s="5" t="s">
        <v>2131</v>
      </c>
      <c r="B212" s="6" t="s">
        <v>1643</v>
      </c>
      <c r="C212" s="6" t="s">
        <v>1644</v>
      </c>
      <c r="D212" s="5">
        <v>1997</v>
      </c>
      <c r="E212" s="5">
        <v>19</v>
      </c>
      <c r="F212" s="5">
        <v>38</v>
      </c>
      <c r="G212" s="5">
        <v>94124</v>
      </c>
      <c r="H212" s="5" t="s">
        <v>1645</v>
      </c>
      <c r="I212" s="7">
        <v>3.9</v>
      </c>
      <c r="J212" s="5">
        <v>30</v>
      </c>
      <c r="K212" s="5">
        <v>1</v>
      </c>
      <c r="L212" s="5">
        <v>1</v>
      </c>
      <c r="M212" s="5">
        <v>1</v>
      </c>
      <c r="N212" s="5">
        <v>1</v>
      </c>
      <c r="O212" s="5">
        <v>3</v>
      </c>
      <c r="P212" s="5">
        <v>3</v>
      </c>
      <c r="Q212" s="5">
        <v>3</v>
      </c>
      <c r="R212" s="5">
        <v>3</v>
      </c>
      <c r="S212" s="5">
        <v>12</v>
      </c>
      <c r="T212" s="4">
        <v>360</v>
      </c>
      <c r="U212" s="26">
        <f t="shared" si="6"/>
        <v>4.0544736646055277</v>
      </c>
      <c r="V212" s="26">
        <f t="shared" si="7"/>
        <v>121.63420993816584</v>
      </c>
    </row>
    <row r="213" spans="1:22" x14ac:dyDescent="0.25">
      <c r="A213" s="5" t="s">
        <v>3297</v>
      </c>
      <c r="B213" s="6" t="s">
        <v>1660</v>
      </c>
      <c r="C213" s="6" t="s">
        <v>1151</v>
      </c>
      <c r="D213" s="5">
        <v>1997</v>
      </c>
      <c r="E213" s="5">
        <v>19</v>
      </c>
      <c r="F213" s="5">
        <v>30</v>
      </c>
      <c r="G213" s="5">
        <v>92627</v>
      </c>
      <c r="H213" s="5" t="s">
        <v>1370</v>
      </c>
      <c r="I213" s="7">
        <v>3.9</v>
      </c>
      <c r="J213" s="5">
        <v>0</v>
      </c>
      <c r="K213" s="5">
        <v>2</v>
      </c>
      <c r="L213" s="5">
        <v>0</v>
      </c>
      <c r="M213" s="5">
        <v>2</v>
      </c>
      <c r="N213" s="5">
        <v>0</v>
      </c>
      <c r="O213" s="5">
        <v>6</v>
      </c>
      <c r="P213" s="5">
        <v>0</v>
      </c>
      <c r="Q213" s="5">
        <v>6</v>
      </c>
      <c r="R213" s="5">
        <v>0</v>
      </c>
      <c r="S213" s="5">
        <v>12</v>
      </c>
      <c r="T213" s="4">
        <v>0</v>
      </c>
      <c r="U213" s="26">
        <f t="shared" si="6"/>
        <v>4.0544736646055277</v>
      </c>
      <c r="V213" s="26">
        <f t="shared" si="7"/>
        <v>0</v>
      </c>
    </row>
    <row r="214" spans="1:22" x14ac:dyDescent="0.25">
      <c r="A214" s="5" t="s">
        <v>24</v>
      </c>
      <c r="B214" s="6" t="s">
        <v>1643</v>
      </c>
      <c r="C214" s="6" t="s">
        <v>1644</v>
      </c>
      <c r="D214" s="5">
        <v>1997</v>
      </c>
      <c r="E214" s="5">
        <v>19</v>
      </c>
      <c r="F214" s="5">
        <v>34</v>
      </c>
      <c r="G214" s="5">
        <v>95758</v>
      </c>
      <c r="H214" s="5" t="s">
        <v>1370</v>
      </c>
      <c r="I214" s="7">
        <v>1.9</v>
      </c>
      <c r="J214" s="5">
        <v>5</v>
      </c>
      <c r="K214" s="5">
        <v>2</v>
      </c>
      <c r="L214" s="5">
        <v>2</v>
      </c>
      <c r="M214" s="5">
        <v>0</v>
      </c>
      <c r="N214" s="5">
        <v>0</v>
      </c>
      <c r="O214" s="5">
        <v>6</v>
      </c>
      <c r="P214" s="5">
        <v>6</v>
      </c>
      <c r="Q214" s="5">
        <v>0</v>
      </c>
      <c r="R214" s="5">
        <v>0</v>
      </c>
      <c r="S214" s="5">
        <v>12</v>
      </c>
      <c r="T214" s="4">
        <v>60</v>
      </c>
      <c r="U214" s="26">
        <f t="shared" si="6"/>
        <v>4.0544736646055277</v>
      </c>
      <c r="V214" s="26">
        <f t="shared" si="7"/>
        <v>20.272368323027639</v>
      </c>
    </row>
    <row r="215" spans="1:22" x14ac:dyDescent="0.25">
      <c r="A215" s="5" t="s">
        <v>206</v>
      </c>
      <c r="B215" s="6" t="s">
        <v>1643</v>
      </c>
      <c r="C215" s="6" t="s">
        <v>1644</v>
      </c>
      <c r="D215" s="5">
        <v>1997</v>
      </c>
      <c r="E215" s="5">
        <v>19</v>
      </c>
      <c r="F215" s="5">
        <v>37</v>
      </c>
      <c r="G215" s="5">
        <v>91950</v>
      </c>
      <c r="H215" s="5" t="s">
        <v>1370</v>
      </c>
      <c r="I215" s="7">
        <v>6.1</v>
      </c>
      <c r="J215" s="5">
        <v>40</v>
      </c>
      <c r="K215" s="5">
        <v>0</v>
      </c>
      <c r="L215" s="5">
        <v>0</v>
      </c>
      <c r="M215" s="5">
        <v>2</v>
      </c>
      <c r="N215" s="5">
        <v>2</v>
      </c>
      <c r="O215" s="5">
        <v>0</v>
      </c>
      <c r="P215" s="5">
        <v>0</v>
      </c>
      <c r="Q215" s="5">
        <v>6</v>
      </c>
      <c r="R215" s="5">
        <v>6</v>
      </c>
      <c r="S215" s="5">
        <v>12</v>
      </c>
      <c r="T215" s="4">
        <v>480</v>
      </c>
      <c r="U215" s="26">
        <f t="shared" si="6"/>
        <v>4.0544736646055277</v>
      </c>
      <c r="V215" s="26">
        <f t="shared" si="7"/>
        <v>162.17894658422111</v>
      </c>
    </row>
    <row r="216" spans="1:22" x14ac:dyDescent="0.25">
      <c r="A216" s="5" t="s">
        <v>3023</v>
      </c>
      <c r="B216" s="6" t="s">
        <v>1643</v>
      </c>
      <c r="C216" s="6" t="s">
        <v>1644</v>
      </c>
      <c r="D216" s="5">
        <v>1999</v>
      </c>
      <c r="E216" s="5">
        <v>17</v>
      </c>
      <c r="F216" s="5">
        <v>19</v>
      </c>
      <c r="G216" s="5">
        <v>91384</v>
      </c>
      <c r="H216" s="5" t="s">
        <v>1370</v>
      </c>
      <c r="I216" s="7">
        <v>3.3</v>
      </c>
      <c r="J216" s="5">
        <v>11</v>
      </c>
      <c r="K216" s="5">
        <v>1</v>
      </c>
      <c r="L216" s="5">
        <v>0</v>
      </c>
      <c r="M216" s="5">
        <v>1</v>
      </c>
      <c r="N216" s="5">
        <v>2</v>
      </c>
      <c r="O216" s="5">
        <v>3</v>
      </c>
      <c r="P216" s="5">
        <v>0</v>
      </c>
      <c r="Q216" s="5">
        <v>3</v>
      </c>
      <c r="R216" s="5">
        <v>6</v>
      </c>
      <c r="S216" s="5">
        <v>12</v>
      </c>
      <c r="T216" s="4">
        <v>132</v>
      </c>
      <c r="U216" s="26">
        <f t="shared" si="6"/>
        <v>4.0872133887100341</v>
      </c>
      <c r="V216" s="26">
        <f t="shared" si="7"/>
        <v>44.959347275810373</v>
      </c>
    </row>
    <row r="217" spans="1:22" x14ac:dyDescent="0.25">
      <c r="A217" s="5" t="s">
        <v>3313</v>
      </c>
      <c r="B217" s="6" t="s">
        <v>1643</v>
      </c>
      <c r="C217" s="6" t="s">
        <v>1644</v>
      </c>
      <c r="D217" s="5">
        <v>1999</v>
      </c>
      <c r="E217" s="5">
        <v>17</v>
      </c>
      <c r="F217" s="5">
        <v>30</v>
      </c>
      <c r="G217" s="5">
        <v>92867</v>
      </c>
      <c r="H217" s="5" t="s">
        <v>1370</v>
      </c>
      <c r="I217" s="7">
        <v>3.8</v>
      </c>
      <c r="J217" s="5">
        <v>50</v>
      </c>
      <c r="K217" s="5">
        <v>2</v>
      </c>
      <c r="L217" s="5">
        <v>0</v>
      </c>
      <c r="M217" s="5">
        <v>2</v>
      </c>
      <c r="N217" s="5">
        <v>0</v>
      </c>
      <c r="O217" s="5">
        <v>6</v>
      </c>
      <c r="P217" s="5">
        <v>0</v>
      </c>
      <c r="Q217" s="5">
        <v>6</v>
      </c>
      <c r="R217" s="5">
        <v>0</v>
      </c>
      <c r="S217" s="5">
        <v>12</v>
      </c>
      <c r="T217" s="4">
        <v>600</v>
      </c>
      <c r="U217" s="26">
        <f t="shared" si="6"/>
        <v>4.0872133887100341</v>
      </c>
      <c r="V217" s="26">
        <f t="shared" si="7"/>
        <v>204.36066943550171</v>
      </c>
    </row>
    <row r="218" spans="1:22" x14ac:dyDescent="0.25">
      <c r="A218" s="5" t="s">
        <v>291</v>
      </c>
      <c r="B218" s="6" t="s">
        <v>1643</v>
      </c>
      <c r="C218" s="6" t="s">
        <v>1644</v>
      </c>
      <c r="D218" s="5">
        <v>1999</v>
      </c>
      <c r="E218" s="5">
        <v>17</v>
      </c>
      <c r="F218" s="5">
        <v>41</v>
      </c>
      <c r="G218" s="5">
        <v>94303</v>
      </c>
      <c r="H218" s="5" t="s">
        <v>1370</v>
      </c>
      <c r="I218" s="7">
        <v>3.7</v>
      </c>
      <c r="J218" s="5">
        <v>30</v>
      </c>
      <c r="K218" s="5">
        <v>1</v>
      </c>
      <c r="L218" s="5">
        <v>1</v>
      </c>
      <c r="M218" s="5">
        <v>1</v>
      </c>
      <c r="N218" s="5">
        <v>1</v>
      </c>
      <c r="O218" s="5">
        <v>3</v>
      </c>
      <c r="P218" s="5">
        <v>3</v>
      </c>
      <c r="Q218" s="5">
        <v>3</v>
      </c>
      <c r="R218" s="5">
        <v>3</v>
      </c>
      <c r="S218" s="5">
        <v>12</v>
      </c>
      <c r="T218" s="4">
        <v>360</v>
      </c>
      <c r="U218" s="26">
        <f t="shared" si="6"/>
        <v>4.0872133887100341</v>
      </c>
      <c r="V218" s="26">
        <f t="shared" si="7"/>
        <v>122.61640166130103</v>
      </c>
    </row>
    <row r="219" spans="1:22" x14ac:dyDescent="0.25">
      <c r="A219" s="5" t="s">
        <v>1799</v>
      </c>
      <c r="B219" s="6" t="s">
        <v>1643</v>
      </c>
      <c r="C219" s="6" t="s">
        <v>1644</v>
      </c>
      <c r="D219" s="5">
        <v>2000</v>
      </c>
      <c r="E219" s="5">
        <v>16</v>
      </c>
      <c r="F219" s="5">
        <v>19</v>
      </c>
      <c r="G219" s="5">
        <v>91354</v>
      </c>
      <c r="H219" s="5" t="s">
        <v>1645</v>
      </c>
      <c r="I219" s="7">
        <v>3</v>
      </c>
      <c r="J219" s="5">
        <v>12</v>
      </c>
      <c r="K219" s="5">
        <v>2</v>
      </c>
      <c r="L219" s="5">
        <v>0</v>
      </c>
      <c r="M219" s="5">
        <v>2</v>
      </c>
      <c r="N219" s="5">
        <v>0</v>
      </c>
      <c r="O219" s="5">
        <v>6</v>
      </c>
      <c r="P219" s="5">
        <v>0</v>
      </c>
      <c r="Q219" s="5">
        <v>6</v>
      </c>
      <c r="R219" s="5">
        <v>0</v>
      </c>
      <c r="S219" s="5">
        <v>12</v>
      </c>
      <c r="T219" s="4">
        <v>144</v>
      </c>
      <c r="U219" s="26">
        <f t="shared" si="6"/>
        <v>4.1033299105178234</v>
      </c>
      <c r="V219" s="26">
        <f t="shared" si="7"/>
        <v>49.23995892621388</v>
      </c>
    </row>
    <row r="220" spans="1:22" x14ac:dyDescent="0.25">
      <c r="A220" s="5" t="s">
        <v>2219</v>
      </c>
      <c r="B220" s="6" t="s">
        <v>1643</v>
      </c>
      <c r="C220" s="6" t="s">
        <v>1644</v>
      </c>
      <c r="D220" s="5">
        <v>2000</v>
      </c>
      <c r="E220" s="5">
        <v>16</v>
      </c>
      <c r="F220" s="5">
        <v>43</v>
      </c>
      <c r="G220" s="5">
        <v>95020</v>
      </c>
      <c r="H220" s="5" t="s">
        <v>1645</v>
      </c>
      <c r="I220" s="7">
        <v>4</v>
      </c>
      <c r="J220" s="5">
        <v>30</v>
      </c>
      <c r="K220" s="5">
        <v>1</v>
      </c>
      <c r="L220" s="5">
        <v>2</v>
      </c>
      <c r="M220" s="5">
        <v>1</v>
      </c>
      <c r="N220" s="5">
        <v>0</v>
      </c>
      <c r="O220" s="5">
        <v>3</v>
      </c>
      <c r="P220" s="5">
        <v>6</v>
      </c>
      <c r="Q220" s="5">
        <v>3</v>
      </c>
      <c r="R220" s="5">
        <v>0</v>
      </c>
      <c r="S220" s="5">
        <v>12</v>
      </c>
      <c r="T220" s="4">
        <v>360</v>
      </c>
      <c r="U220" s="26">
        <f t="shared" si="6"/>
        <v>4.1033299105178234</v>
      </c>
      <c r="V220" s="26">
        <f t="shared" si="7"/>
        <v>123.0998973155347</v>
      </c>
    </row>
    <row r="221" spans="1:22" x14ac:dyDescent="0.25">
      <c r="A221" s="5" t="s">
        <v>2225</v>
      </c>
      <c r="B221" s="6" t="s">
        <v>1643</v>
      </c>
      <c r="C221" s="6" t="s">
        <v>1644</v>
      </c>
      <c r="D221" s="5">
        <v>2000</v>
      </c>
      <c r="E221" s="5">
        <v>16</v>
      </c>
      <c r="F221" s="5">
        <v>43</v>
      </c>
      <c r="G221" s="5">
        <v>95120</v>
      </c>
      <c r="H221" s="5" t="s">
        <v>1645</v>
      </c>
      <c r="I221" s="7">
        <v>1.8</v>
      </c>
      <c r="J221" s="5">
        <v>15</v>
      </c>
      <c r="K221" s="5">
        <v>1</v>
      </c>
      <c r="L221" s="5">
        <v>1</v>
      </c>
      <c r="M221" s="5">
        <v>1</v>
      </c>
      <c r="N221" s="5">
        <v>1</v>
      </c>
      <c r="O221" s="5">
        <v>3</v>
      </c>
      <c r="P221" s="5">
        <v>3</v>
      </c>
      <c r="Q221" s="5">
        <v>3</v>
      </c>
      <c r="R221" s="5">
        <v>3</v>
      </c>
      <c r="S221" s="5">
        <v>12</v>
      </c>
      <c r="T221" s="4">
        <v>180</v>
      </c>
      <c r="U221" s="26">
        <f t="shared" si="6"/>
        <v>4.1033299105178234</v>
      </c>
      <c r="V221" s="26">
        <f t="shared" si="7"/>
        <v>61.549948657767352</v>
      </c>
    </row>
    <row r="222" spans="1:22" x14ac:dyDescent="0.25">
      <c r="A222" s="5" t="s">
        <v>519</v>
      </c>
      <c r="B222" s="6" t="s">
        <v>1643</v>
      </c>
      <c r="C222" s="6" t="s">
        <v>1644</v>
      </c>
      <c r="D222" s="5">
        <v>2000</v>
      </c>
      <c r="E222" s="5">
        <v>16</v>
      </c>
      <c r="F222" s="5">
        <v>56</v>
      </c>
      <c r="G222" s="5">
        <v>93063</v>
      </c>
      <c r="H222" s="5" t="s">
        <v>1370</v>
      </c>
      <c r="I222" s="7">
        <v>3</v>
      </c>
      <c r="J222" s="5">
        <v>44</v>
      </c>
      <c r="K222" s="5">
        <v>1</v>
      </c>
      <c r="L222" s="5">
        <v>1</v>
      </c>
      <c r="M222" s="5">
        <v>1</v>
      </c>
      <c r="N222" s="5">
        <v>1</v>
      </c>
      <c r="O222" s="5">
        <v>3</v>
      </c>
      <c r="P222" s="5">
        <v>3</v>
      </c>
      <c r="Q222" s="5">
        <v>3</v>
      </c>
      <c r="R222" s="5">
        <v>3</v>
      </c>
      <c r="S222" s="5">
        <v>12</v>
      </c>
      <c r="T222" s="4">
        <v>528</v>
      </c>
      <c r="U222" s="26">
        <f t="shared" si="6"/>
        <v>4.1033299105178234</v>
      </c>
      <c r="V222" s="26">
        <f t="shared" si="7"/>
        <v>180.54651606278424</v>
      </c>
    </row>
    <row r="223" spans="1:22" x14ac:dyDescent="0.25">
      <c r="A223" s="5" t="s">
        <v>1960</v>
      </c>
      <c r="B223" s="6" t="s">
        <v>1643</v>
      </c>
      <c r="C223" s="6" t="s">
        <v>1644</v>
      </c>
      <c r="D223" s="5">
        <v>2001</v>
      </c>
      <c r="E223" s="5">
        <v>15</v>
      </c>
      <c r="F223" s="5">
        <v>30</v>
      </c>
      <c r="G223" s="5">
        <v>92861</v>
      </c>
      <c r="H223" s="5" t="s">
        <v>1645</v>
      </c>
      <c r="I223" s="7">
        <v>2</v>
      </c>
      <c r="J223" s="5">
        <v>15</v>
      </c>
      <c r="K223" s="5">
        <v>2</v>
      </c>
      <c r="L223" s="5">
        <v>1</v>
      </c>
      <c r="M223" s="5">
        <v>1</v>
      </c>
      <c r="N223" s="5">
        <v>0</v>
      </c>
      <c r="O223" s="5">
        <v>6</v>
      </c>
      <c r="P223" s="5">
        <v>3</v>
      </c>
      <c r="Q223" s="5">
        <v>3</v>
      </c>
      <c r="R223" s="5">
        <v>0</v>
      </c>
      <c r="S223" s="5">
        <v>12</v>
      </c>
      <c r="T223" s="4">
        <v>180</v>
      </c>
      <c r="U223" s="26">
        <f t="shared" si="6"/>
        <v>4.1192810060078324</v>
      </c>
      <c r="V223" s="26">
        <f t="shared" si="7"/>
        <v>61.789215090117487</v>
      </c>
    </row>
    <row r="224" spans="1:22" x14ac:dyDescent="0.25">
      <c r="A224" s="5" t="s">
        <v>3226</v>
      </c>
      <c r="B224" s="6" t="s">
        <v>1643</v>
      </c>
      <c r="C224" s="6" t="s">
        <v>1644</v>
      </c>
      <c r="D224" s="5">
        <v>2001</v>
      </c>
      <c r="E224" s="5">
        <v>15</v>
      </c>
      <c r="F224" s="5">
        <v>21</v>
      </c>
      <c r="G224" s="5">
        <v>94947</v>
      </c>
      <c r="H224" s="5" t="s">
        <v>1370</v>
      </c>
      <c r="I224" s="7">
        <v>5</v>
      </c>
      <c r="J224" s="5">
        <v>35</v>
      </c>
      <c r="K224" s="5">
        <v>2</v>
      </c>
      <c r="L224" s="5">
        <v>0</v>
      </c>
      <c r="M224" s="5">
        <v>0</v>
      </c>
      <c r="N224" s="5">
        <v>2</v>
      </c>
      <c r="O224" s="5">
        <v>6</v>
      </c>
      <c r="P224" s="5">
        <v>0</v>
      </c>
      <c r="Q224" s="5">
        <v>0</v>
      </c>
      <c r="R224" s="5">
        <v>6</v>
      </c>
      <c r="S224" s="5">
        <v>12</v>
      </c>
      <c r="T224" s="4">
        <v>420</v>
      </c>
      <c r="U224" s="26">
        <f t="shared" si="6"/>
        <v>4.1192810060078324</v>
      </c>
      <c r="V224" s="26">
        <f t="shared" si="7"/>
        <v>144.17483521027413</v>
      </c>
    </row>
    <row r="225" spans="1:22" x14ac:dyDescent="0.25">
      <c r="A225" s="5" t="s">
        <v>151</v>
      </c>
      <c r="B225" s="6" t="s">
        <v>1643</v>
      </c>
      <c r="C225" s="6" t="s">
        <v>1644</v>
      </c>
      <c r="D225" s="5">
        <v>2001</v>
      </c>
      <c r="E225" s="5">
        <v>15</v>
      </c>
      <c r="F225" s="5">
        <v>37</v>
      </c>
      <c r="G225" s="5">
        <v>92019</v>
      </c>
      <c r="H225" s="5" t="s">
        <v>1370</v>
      </c>
      <c r="I225" s="7">
        <v>0.1</v>
      </c>
      <c r="J225" s="5">
        <v>1</v>
      </c>
      <c r="K225" s="5">
        <v>1</v>
      </c>
      <c r="L225" s="5">
        <v>1</v>
      </c>
      <c r="M225" s="5">
        <v>1</v>
      </c>
      <c r="N225" s="5">
        <v>1</v>
      </c>
      <c r="O225" s="5">
        <v>3</v>
      </c>
      <c r="P225" s="5">
        <v>3</v>
      </c>
      <c r="Q225" s="5">
        <v>3</v>
      </c>
      <c r="R225" s="5">
        <v>3</v>
      </c>
      <c r="S225" s="5">
        <v>12</v>
      </c>
      <c r="T225" s="4">
        <v>12</v>
      </c>
      <c r="U225" s="26">
        <f t="shared" si="6"/>
        <v>4.1192810060078324</v>
      </c>
      <c r="V225" s="26">
        <f t="shared" si="7"/>
        <v>4.1192810060078324</v>
      </c>
    </row>
    <row r="226" spans="1:22" x14ac:dyDescent="0.25">
      <c r="A226" s="5" t="s">
        <v>404</v>
      </c>
      <c r="B226" s="6" t="s">
        <v>1643</v>
      </c>
      <c r="C226" s="6" t="s">
        <v>1644</v>
      </c>
      <c r="D226" s="5">
        <v>2001</v>
      </c>
      <c r="E226" s="5">
        <v>15</v>
      </c>
      <c r="F226" s="5">
        <v>48</v>
      </c>
      <c r="G226" s="5">
        <v>95687</v>
      </c>
      <c r="H226" s="5" t="s">
        <v>1370</v>
      </c>
      <c r="I226" s="7">
        <v>3</v>
      </c>
      <c r="J226" s="5">
        <v>40</v>
      </c>
      <c r="K226" s="5">
        <v>1</v>
      </c>
      <c r="L226" s="5">
        <v>1</v>
      </c>
      <c r="M226" s="5">
        <v>1</v>
      </c>
      <c r="N226" s="5">
        <v>1</v>
      </c>
      <c r="O226" s="5">
        <v>3</v>
      </c>
      <c r="P226" s="5">
        <v>3</v>
      </c>
      <c r="Q226" s="5">
        <v>3</v>
      </c>
      <c r="R226" s="5">
        <v>3</v>
      </c>
      <c r="S226" s="5">
        <v>12</v>
      </c>
      <c r="T226" s="4">
        <v>480</v>
      </c>
      <c r="U226" s="26">
        <f t="shared" si="6"/>
        <v>4.1192810060078324</v>
      </c>
      <c r="V226" s="26">
        <f t="shared" si="7"/>
        <v>164.77124024031329</v>
      </c>
    </row>
    <row r="227" spans="1:22" x14ac:dyDescent="0.25">
      <c r="A227" s="5" t="s">
        <v>459</v>
      </c>
      <c r="B227" s="6" t="s">
        <v>1643</v>
      </c>
      <c r="C227" s="6" t="s">
        <v>1644</v>
      </c>
      <c r="D227" s="5">
        <v>2001</v>
      </c>
      <c r="E227" s="5">
        <v>15</v>
      </c>
      <c r="F227" s="5">
        <v>54</v>
      </c>
      <c r="G227" s="5">
        <v>93258</v>
      </c>
      <c r="H227" s="5" t="s">
        <v>1370</v>
      </c>
      <c r="I227" s="7">
        <v>4.3</v>
      </c>
      <c r="J227" s="5">
        <v>42</v>
      </c>
      <c r="K227" s="5">
        <v>2</v>
      </c>
      <c r="L227" s="5">
        <v>0</v>
      </c>
      <c r="M227" s="5">
        <v>2</v>
      </c>
      <c r="N227" s="5">
        <v>0</v>
      </c>
      <c r="O227" s="5">
        <v>6</v>
      </c>
      <c r="P227" s="5">
        <v>0</v>
      </c>
      <c r="Q227" s="5">
        <v>6</v>
      </c>
      <c r="R227" s="5">
        <v>0</v>
      </c>
      <c r="S227" s="5">
        <v>12</v>
      </c>
      <c r="T227" s="4">
        <v>504</v>
      </c>
      <c r="U227" s="26">
        <f t="shared" si="6"/>
        <v>4.1192810060078324</v>
      </c>
      <c r="V227" s="26">
        <f t="shared" si="7"/>
        <v>173.00980225232897</v>
      </c>
    </row>
    <row r="228" spans="1:22" x14ac:dyDescent="0.25">
      <c r="A228" s="5" t="s">
        <v>482</v>
      </c>
      <c r="B228" s="6" t="s">
        <v>1643</v>
      </c>
      <c r="C228" s="6" t="s">
        <v>1644</v>
      </c>
      <c r="D228" s="5">
        <v>2001</v>
      </c>
      <c r="E228" s="5">
        <v>15</v>
      </c>
      <c r="F228" s="5">
        <v>56</v>
      </c>
      <c r="G228" s="5">
        <v>93003</v>
      </c>
      <c r="H228" s="5" t="s">
        <v>1370</v>
      </c>
      <c r="I228" s="7">
        <v>3.7</v>
      </c>
      <c r="J228" s="5">
        <v>45</v>
      </c>
      <c r="K228" s="5">
        <v>2</v>
      </c>
      <c r="L228" s="5">
        <v>0</v>
      </c>
      <c r="M228" s="5">
        <v>1</v>
      </c>
      <c r="N228" s="5">
        <v>1</v>
      </c>
      <c r="O228" s="5">
        <v>6</v>
      </c>
      <c r="P228" s="5">
        <v>0</v>
      </c>
      <c r="Q228" s="5">
        <v>3</v>
      </c>
      <c r="R228" s="5">
        <v>3</v>
      </c>
      <c r="S228" s="5">
        <v>12</v>
      </c>
      <c r="T228" s="4">
        <v>540</v>
      </c>
      <c r="U228" s="26">
        <f t="shared" si="6"/>
        <v>4.1192810060078324</v>
      </c>
      <c r="V228" s="26">
        <f t="shared" si="7"/>
        <v>185.36764527035245</v>
      </c>
    </row>
    <row r="229" spans="1:22" x14ac:dyDescent="0.25">
      <c r="A229" s="5" t="s">
        <v>1908</v>
      </c>
      <c r="B229" s="6" t="s">
        <v>1643</v>
      </c>
      <c r="C229" s="6" t="s">
        <v>1644</v>
      </c>
      <c r="D229" s="5">
        <v>2002</v>
      </c>
      <c r="E229" s="5">
        <v>14</v>
      </c>
      <c r="F229" s="5">
        <v>30</v>
      </c>
      <c r="G229" s="5">
        <v>92821</v>
      </c>
      <c r="H229" s="5" t="s">
        <v>1645</v>
      </c>
      <c r="I229" s="7">
        <v>4</v>
      </c>
      <c r="J229" s="5">
        <v>23</v>
      </c>
      <c r="K229" s="5">
        <v>2</v>
      </c>
      <c r="L229" s="5">
        <v>1</v>
      </c>
      <c r="M229" s="5">
        <v>1</v>
      </c>
      <c r="N229" s="5">
        <v>0</v>
      </c>
      <c r="O229" s="5">
        <v>6</v>
      </c>
      <c r="P229" s="5">
        <v>3</v>
      </c>
      <c r="Q229" s="5">
        <v>3</v>
      </c>
      <c r="R229" s="5">
        <v>0</v>
      </c>
      <c r="S229" s="5">
        <v>12</v>
      </c>
      <c r="T229" s="4">
        <v>276</v>
      </c>
      <c r="U229" s="26">
        <f t="shared" si="6"/>
        <v>4.1350692091762662</v>
      </c>
      <c r="V229" s="26">
        <f t="shared" si="7"/>
        <v>95.106591811054116</v>
      </c>
    </row>
    <row r="230" spans="1:22" x14ac:dyDescent="0.25">
      <c r="A230" s="5" t="s">
        <v>2133</v>
      </c>
      <c r="B230" s="6" t="s">
        <v>1643</v>
      </c>
      <c r="C230" s="6" t="s">
        <v>1644</v>
      </c>
      <c r="D230" s="5">
        <v>2002</v>
      </c>
      <c r="E230" s="5">
        <v>14</v>
      </c>
      <c r="F230" s="5">
        <v>38</v>
      </c>
      <c r="G230" s="5">
        <v>94114</v>
      </c>
      <c r="H230" s="5" t="s">
        <v>1645</v>
      </c>
      <c r="I230" s="7">
        <v>3.1</v>
      </c>
      <c r="J230" s="5">
        <v>9</v>
      </c>
      <c r="K230" s="5">
        <v>1</v>
      </c>
      <c r="L230" s="5">
        <v>2</v>
      </c>
      <c r="M230" s="5">
        <v>1</v>
      </c>
      <c r="N230" s="5">
        <v>0</v>
      </c>
      <c r="O230" s="5">
        <v>3</v>
      </c>
      <c r="P230" s="5">
        <v>6</v>
      </c>
      <c r="Q230" s="5">
        <v>3</v>
      </c>
      <c r="R230" s="5">
        <v>0</v>
      </c>
      <c r="S230" s="5">
        <v>12</v>
      </c>
      <c r="T230" s="4">
        <v>108</v>
      </c>
      <c r="U230" s="26">
        <f t="shared" si="6"/>
        <v>4.1350692091762662</v>
      </c>
      <c r="V230" s="26">
        <f t="shared" si="7"/>
        <v>37.215622882586395</v>
      </c>
    </row>
    <row r="231" spans="1:22" x14ac:dyDescent="0.25">
      <c r="A231" s="5" t="s">
        <v>43</v>
      </c>
      <c r="B231" s="6" t="s">
        <v>1643</v>
      </c>
      <c r="C231" s="6" t="s">
        <v>1644</v>
      </c>
      <c r="D231" s="5">
        <v>2002</v>
      </c>
      <c r="E231" s="5">
        <v>14</v>
      </c>
      <c r="F231" s="5">
        <v>35</v>
      </c>
      <c r="G231" s="5">
        <v>95023</v>
      </c>
      <c r="H231" s="5" t="s">
        <v>1370</v>
      </c>
      <c r="I231" s="7">
        <v>2.2000000000000002</v>
      </c>
      <c r="J231" s="5">
        <v>20</v>
      </c>
      <c r="K231" s="5">
        <v>1</v>
      </c>
      <c r="L231" s="5">
        <v>1</v>
      </c>
      <c r="M231" s="5">
        <v>1</v>
      </c>
      <c r="N231" s="5">
        <v>1</v>
      </c>
      <c r="O231" s="5">
        <v>3</v>
      </c>
      <c r="P231" s="5">
        <v>3</v>
      </c>
      <c r="Q231" s="5">
        <v>3</v>
      </c>
      <c r="R231" s="5">
        <v>3</v>
      </c>
      <c r="S231" s="5">
        <v>12</v>
      </c>
      <c r="T231" s="4">
        <v>240</v>
      </c>
      <c r="U231" s="26">
        <f t="shared" si="6"/>
        <v>4.1350692091762662</v>
      </c>
      <c r="V231" s="26">
        <f t="shared" si="7"/>
        <v>82.70138418352532</v>
      </c>
    </row>
    <row r="232" spans="1:22" x14ac:dyDescent="0.25">
      <c r="A232" s="5" t="s">
        <v>1823</v>
      </c>
      <c r="B232" s="6" t="s">
        <v>1683</v>
      </c>
      <c r="C232" s="6" t="s">
        <v>1644</v>
      </c>
      <c r="D232" s="5">
        <v>2003</v>
      </c>
      <c r="E232" s="5">
        <v>13</v>
      </c>
      <c r="F232" s="5">
        <v>19</v>
      </c>
      <c r="G232" s="5">
        <v>90250</v>
      </c>
      <c r="H232" s="5" t="s">
        <v>1645</v>
      </c>
      <c r="I232" s="7">
        <v>3.9</v>
      </c>
      <c r="J232" s="5">
        <v>30</v>
      </c>
      <c r="K232" s="5">
        <v>1</v>
      </c>
      <c r="L232" s="5">
        <v>1</v>
      </c>
      <c r="M232" s="5">
        <v>1</v>
      </c>
      <c r="N232" s="5">
        <v>1</v>
      </c>
      <c r="O232" s="5">
        <v>3</v>
      </c>
      <c r="P232" s="5">
        <v>3</v>
      </c>
      <c r="Q232" s="5">
        <v>3</v>
      </c>
      <c r="R232" s="5">
        <v>3</v>
      </c>
      <c r="S232" s="5">
        <v>12</v>
      </c>
      <c r="T232" s="4">
        <v>360</v>
      </c>
      <c r="U232" s="26">
        <f t="shared" si="6"/>
        <v>4.1506970025279886</v>
      </c>
      <c r="V232" s="26">
        <f t="shared" si="7"/>
        <v>124.52091007583965</v>
      </c>
    </row>
    <row r="233" spans="1:22" x14ac:dyDescent="0.25">
      <c r="A233" s="5" t="s">
        <v>1936</v>
      </c>
      <c r="B233" s="6" t="s">
        <v>1660</v>
      </c>
      <c r="C233" s="6" t="s">
        <v>1151</v>
      </c>
      <c r="D233" s="5">
        <v>2003</v>
      </c>
      <c r="E233" s="5">
        <v>13</v>
      </c>
      <c r="F233" s="5">
        <v>30</v>
      </c>
      <c r="G233" s="5">
        <v>92660</v>
      </c>
      <c r="H233" s="5" t="s">
        <v>1645</v>
      </c>
      <c r="I233" s="7">
        <v>2</v>
      </c>
      <c r="J233" s="5">
        <v>19</v>
      </c>
      <c r="K233" s="5">
        <v>2</v>
      </c>
      <c r="L233" s="5">
        <v>0</v>
      </c>
      <c r="M233" s="5">
        <v>2</v>
      </c>
      <c r="N233" s="5">
        <v>0</v>
      </c>
      <c r="O233" s="5">
        <v>6</v>
      </c>
      <c r="P233" s="5">
        <v>0</v>
      </c>
      <c r="Q233" s="5">
        <v>6</v>
      </c>
      <c r="R233" s="5">
        <v>0</v>
      </c>
      <c r="S233" s="5">
        <v>12</v>
      </c>
      <c r="T233" s="4">
        <v>228</v>
      </c>
      <c r="U233" s="26">
        <f t="shared" si="6"/>
        <v>4.1506970025279886</v>
      </c>
      <c r="V233" s="26">
        <f t="shared" si="7"/>
        <v>78.863243048031777</v>
      </c>
    </row>
    <row r="234" spans="1:22" x14ac:dyDescent="0.25">
      <c r="A234" s="5" t="s">
        <v>2062</v>
      </c>
      <c r="B234" s="6" t="s">
        <v>1643</v>
      </c>
      <c r="C234" s="6" t="s">
        <v>1644</v>
      </c>
      <c r="D234" s="5">
        <v>2003</v>
      </c>
      <c r="E234" s="5">
        <v>13</v>
      </c>
      <c r="F234" s="5">
        <v>36</v>
      </c>
      <c r="G234" s="5">
        <v>92336</v>
      </c>
      <c r="H234" s="5" t="s">
        <v>1645</v>
      </c>
      <c r="I234" s="7">
        <v>1.1000000000000001</v>
      </c>
      <c r="J234" s="5">
        <v>5</v>
      </c>
      <c r="K234" s="5">
        <v>2</v>
      </c>
      <c r="L234" s="5">
        <v>0</v>
      </c>
      <c r="M234" s="5">
        <v>0</v>
      </c>
      <c r="N234" s="5">
        <v>2</v>
      </c>
      <c r="O234" s="5">
        <v>6</v>
      </c>
      <c r="P234" s="5">
        <v>0</v>
      </c>
      <c r="Q234" s="5">
        <v>0</v>
      </c>
      <c r="R234" s="5">
        <v>6</v>
      </c>
      <c r="S234" s="5">
        <v>12</v>
      </c>
      <c r="T234" s="4">
        <v>60</v>
      </c>
      <c r="U234" s="26">
        <f t="shared" si="6"/>
        <v>4.1506970025279886</v>
      </c>
      <c r="V234" s="26">
        <f t="shared" si="7"/>
        <v>20.753485012639942</v>
      </c>
    </row>
    <row r="235" spans="1:22" x14ac:dyDescent="0.25">
      <c r="A235" s="5" t="s">
        <v>2063</v>
      </c>
      <c r="B235" s="6" t="s">
        <v>1643</v>
      </c>
      <c r="C235" s="6" t="s">
        <v>1644</v>
      </c>
      <c r="D235" s="5">
        <v>2003</v>
      </c>
      <c r="E235" s="5">
        <v>13</v>
      </c>
      <c r="F235" s="5">
        <v>36</v>
      </c>
      <c r="G235" s="5">
        <v>91701</v>
      </c>
      <c r="H235" s="5" t="s">
        <v>1645</v>
      </c>
      <c r="I235" s="7">
        <v>0.3</v>
      </c>
      <c r="J235" s="5">
        <v>1</v>
      </c>
      <c r="K235" s="5">
        <v>1</v>
      </c>
      <c r="L235" s="5">
        <v>1</v>
      </c>
      <c r="M235" s="5">
        <v>1</v>
      </c>
      <c r="N235" s="5">
        <v>1</v>
      </c>
      <c r="O235" s="5">
        <v>3</v>
      </c>
      <c r="P235" s="5">
        <v>3</v>
      </c>
      <c r="Q235" s="5">
        <v>3</v>
      </c>
      <c r="R235" s="5">
        <v>3</v>
      </c>
      <c r="S235" s="5">
        <v>12</v>
      </c>
      <c r="T235" s="4">
        <v>12</v>
      </c>
      <c r="U235" s="26">
        <f t="shared" si="6"/>
        <v>4.1506970025279886</v>
      </c>
      <c r="V235" s="26">
        <f t="shared" si="7"/>
        <v>4.1506970025279886</v>
      </c>
    </row>
    <row r="236" spans="1:22" x14ac:dyDescent="0.25">
      <c r="A236" s="5" t="s">
        <v>2121</v>
      </c>
      <c r="B236" s="6" t="s">
        <v>1643</v>
      </c>
      <c r="C236" s="6" t="s">
        <v>1644</v>
      </c>
      <c r="D236" s="5">
        <v>2003</v>
      </c>
      <c r="E236" s="5">
        <v>13</v>
      </c>
      <c r="F236" s="5">
        <v>37</v>
      </c>
      <c r="G236" s="5">
        <v>92115</v>
      </c>
      <c r="H236" s="5" t="s">
        <v>1645</v>
      </c>
      <c r="I236" s="7">
        <v>2</v>
      </c>
      <c r="J236" s="5">
        <v>30</v>
      </c>
      <c r="K236" s="5">
        <v>1</v>
      </c>
      <c r="L236" s="5">
        <v>1</v>
      </c>
      <c r="M236" s="5">
        <v>1</v>
      </c>
      <c r="N236" s="5">
        <v>1</v>
      </c>
      <c r="O236" s="5">
        <v>3</v>
      </c>
      <c r="P236" s="5">
        <v>3</v>
      </c>
      <c r="Q236" s="5">
        <v>3</v>
      </c>
      <c r="R236" s="5">
        <v>3</v>
      </c>
      <c r="S236" s="5">
        <v>12</v>
      </c>
      <c r="T236" s="4">
        <v>360</v>
      </c>
      <c r="U236" s="26">
        <f t="shared" si="6"/>
        <v>4.1506970025279886</v>
      </c>
      <c r="V236" s="26">
        <f t="shared" si="7"/>
        <v>124.52091007583965</v>
      </c>
    </row>
    <row r="237" spans="1:22" x14ac:dyDescent="0.25">
      <c r="A237" s="5" t="s">
        <v>2123</v>
      </c>
      <c r="B237" s="6" t="s">
        <v>1643</v>
      </c>
      <c r="C237" s="6" t="s">
        <v>1644</v>
      </c>
      <c r="D237" s="5">
        <v>2003</v>
      </c>
      <c r="E237" s="5">
        <v>13</v>
      </c>
      <c r="F237" s="5">
        <v>37</v>
      </c>
      <c r="G237" s="5">
        <v>92117</v>
      </c>
      <c r="H237" s="5" t="s">
        <v>1645</v>
      </c>
      <c r="I237" s="7">
        <v>2</v>
      </c>
      <c r="J237" s="5">
        <v>10</v>
      </c>
      <c r="K237" s="5">
        <v>1</v>
      </c>
      <c r="L237" s="5">
        <v>1</v>
      </c>
      <c r="M237" s="5">
        <v>1</v>
      </c>
      <c r="N237" s="5">
        <v>1</v>
      </c>
      <c r="O237" s="5">
        <v>3</v>
      </c>
      <c r="P237" s="5">
        <v>3</v>
      </c>
      <c r="Q237" s="5">
        <v>3</v>
      </c>
      <c r="R237" s="5">
        <v>3</v>
      </c>
      <c r="S237" s="5">
        <v>12</v>
      </c>
      <c r="T237" s="4">
        <v>120</v>
      </c>
      <c r="U237" s="26">
        <f t="shared" si="6"/>
        <v>4.1506970025279886</v>
      </c>
      <c r="V237" s="26">
        <f t="shared" si="7"/>
        <v>41.506970025279884</v>
      </c>
    </row>
    <row r="238" spans="1:22" x14ac:dyDescent="0.25">
      <c r="A238" s="5" t="s">
        <v>2130</v>
      </c>
      <c r="B238" s="6" t="s">
        <v>1643</v>
      </c>
      <c r="C238" s="6" t="s">
        <v>1644</v>
      </c>
      <c r="D238" s="5">
        <v>2003</v>
      </c>
      <c r="E238" s="5">
        <v>13</v>
      </c>
      <c r="F238" s="5">
        <v>38</v>
      </c>
      <c r="G238" s="5">
        <v>94117</v>
      </c>
      <c r="H238" s="5" t="s">
        <v>1645</v>
      </c>
      <c r="I238" s="7">
        <v>3</v>
      </c>
      <c r="J238" s="5">
        <v>20</v>
      </c>
      <c r="K238" s="5">
        <v>2</v>
      </c>
      <c r="L238" s="5">
        <v>0</v>
      </c>
      <c r="M238" s="5">
        <v>2</v>
      </c>
      <c r="N238" s="5">
        <v>0</v>
      </c>
      <c r="O238" s="5">
        <v>6</v>
      </c>
      <c r="P238" s="5">
        <v>0</v>
      </c>
      <c r="Q238" s="5">
        <v>6</v>
      </c>
      <c r="R238" s="5">
        <v>0</v>
      </c>
      <c r="S238" s="5">
        <v>12</v>
      </c>
      <c r="T238" s="4">
        <v>240</v>
      </c>
      <c r="U238" s="26">
        <f t="shared" si="6"/>
        <v>4.1506970025279886</v>
      </c>
      <c r="V238" s="26">
        <f t="shared" si="7"/>
        <v>83.013940050559768</v>
      </c>
    </row>
    <row r="239" spans="1:22" x14ac:dyDescent="0.25">
      <c r="A239" s="5" t="s">
        <v>2206</v>
      </c>
      <c r="B239" s="6" t="s">
        <v>1643</v>
      </c>
      <c r="C239" s="6" t="s">
        <v>1644</v>
      </c>
      <c r="D239" s="5">
        <v>2003</v>
      </c>
      <c r="E239" s="5">
        <v>13</v>
      </c>
      <c r="F239" s="5">
        <v>43</v>
      </c>
      <c r="G239" s="5">
        <v>94040</v>
      </c>
      <c r="H239" s="5" t="s">
        <v>1645</v>
      </c>
      <c r="I239" s="7">
        <v>6</v>
      </c>
      <c r="J239" s="5">
        <v>50</v>
      </c>
      <c r="K239" s="5">
        <v>1</v>
      </c>
      <c r="L239" s="5">
        <v>1</v>
      </c>
      <c r="M239" s="5">
        <v>1</v>
      </c>
      <c r="N239" s="5">
        <v>1</v>
      </c>
      <c r="O239" s="5">
        <v>3</v>
      </c>
      <c r="P239" s="5">
        <v>3</v>
      </c>
      <c r="Q239" s="5">
        <v>3</v>
      </c>
      <c r="R239" s="5">
        <v>3</v>
      </c>
      <c r="S239" s="5">
        <v>12</v>
      </c>
      <c r="T239" s="4">
        <v>600</v>
      </c>
      <c r="U239" s="26">
        <f t="shared" si="6"/>
        <v>4.1506970025279886</v>
      </c>
      <c r="V239" s="26">
        <f t="shared" si="7"/>
        <v>207.53485012639942</v>
      </c>
    </row>
    <row r="240" spans="1:22" x14ac:dyDescent="0.25">
      <c r="A240" s="5" t="s">
        <v>2230</v>
      </c>
      <c r="B240" s="6" t="s">
        <v>1643</v>
      </c>
      <c r="C240" s="6" t="s">
        <v>1644</v>
      </c>
      <c r="D240" s="5">
        <v>2003</v>
      </c>
      <c r="E240" s="5">
        <v>13</v>
      </c>
      <c r="F240" s="5">
        <v>43</v>
      </c>
      <c r="G240" s="5">
        <v>95120</v>
      </c>
      <c r="H240" s="5" t="s">
        <v>1645</v>
      </c>
      <c r="I240" s="7">
        <v>3.9</v>
      </c>
      <c r="J240" s="5">
        <v>15</v>
      </c>
      <c r="K240" s="5">
        <v>1</v>
      </c>
      <c r="L240" s="5">
        <v>0</v>
      </c>
      <c r="M240" s="5">
        <v>2</v>
      </c>
      <c r="N240" s="5">
        <v>1</v>
      </c>
      <c r="O240" s="5">
        <v>3</v>
      </c>
      <c r="P240" s="5">
        <v>0</v>
      </c>
      <c r="Q240" s="5">
        <v>6</v>
      </c>
      <c r="R240" s="5">
        <v>3</v>
      </c>
      <c r="S240" s="5">
        <v>12</v>
      </c>
      <c r="T240" s="4">
        <v>180</v>
      </c>
      <c r="U240" s="26">
        <f t="shared" si="6"/>
        <v>4.1506970025279886</v>
      </c>
      <c r="V240" s="26">
        <f t="shared" si="7"/>
        <v>62.260455037919826</v>
      </c>
    </row>
    <row r="241" spans="1:22" x14ac:dyDescent="0.25">
      <c r="A241" s="5" t="s">
        <v>3109</v>
      </c>
      <c r="B241" s="6" t="s">
        <v>1643</v>
      </c>
      <c r="C241" s="6" t="s">
        <v>1644</v>
      </c>
      <c r="D241" s="5">
        <v>2003</v>
      </c>
      <c r="E241" s="5">
        <v>13</v>
      </c>
      <c r="F241" s="5">
        <v>19</v>
      </c>
      <c r="G241" s="5">
        <v>93550</v>
      </c>
      <c r="H241" s="5" t="s">
        <v>1370</v>
      </c>
      <c r="I241" s="7">
        <v>3.1</v>
      </c>
      <c r="J241" s="5">
        <v>20</v>
      </c>
      <c r="K241" s="5">
        <v>1</v>
      </c>
      <c r="L241" s="5">
        <v>1</v>
      </c>
      <c r="M241" s="5">
        <v>2</v>
      </c>
      <c r="N241" s="5">
        <v>0</v>
      </c>
      <c r="O241" s="5">
        <v>3</v>
      </c>
      <c r="P241" s="5">
        <v>3</v>
      </c>
      <c r="Q241" s="5">
        <v>6</v>
      </c>
      <c r="R241" s="5">
        <v>0</v>
      </c>
      <c r="S241" s="5">
        <v>12</v>
      </c>
      <c r="T241" s="4">
        <v>240</v>
      </c>
      <c r="U241" s="26">
        <f t="shared" si="6"/>
        <v>4.1506970025279886</v>
      </c>
      <c r="V241" s="26">
        <f t="shared" si="7"/>
        <v>83.013940050559768</v>
      </c>
    </row>
    <row r="242" spans="1:22" x14ac:dyDescent="0.25">
      <c r="A242" s="5" t="s">
        <v>258</v>
      </c>
      <c r="B242" s="6" t="s">
        <v>1643</v>
      </c>
      <c r="C242" s="6" t="s">
        <v>1644</v>
      </c>
      <c r="D242" s="5">
        <v>2003</v>
      </c>
      <c r="E242" s="5">
        <v>13</v>
      </c>
      <c r="F242" s="5">
        <v>40</v>
      </c>
      <c r="G242" s="5">
        <v>93422</v>
      </c>
      <c r="H242" s="5" t="s">
        <v>1370</v>
      </c>
      <c r="I242" s="7">
        <v>1.9</v>
      </c>
      <c r="J242" s="5">
        <v>9</v>
      </c>
      <c r="K242" s="5">
        <v>0</v>
      </c>
      <c r="L242" s="5">
        <v>0</v>
      </c>
      <c r="M242" s="5">
        <v>4</v>
      </c>
      <c r="N242" s="5">
        <v>0</v>
      </c>
      <c r="O242" s="5">
        <v>0</v>
      </c>
      <c r="P242" s="5">
        <v>0</v>
      </c>
      <c r="Q242" s="5">
        <v>12</v>
      </c>
      <c r="R242" s="5">
        <v>0</v>
      </c>
      <c r="S242" s="5">
        <v>12</v>
      </c>
      <c r="T242" s="4">
        <v>108</v>
      </c>
      <c r="U242" s="26">
        <f t="shared" si="6"/>
        <v>4.1506970025279886</v>
      </c>
      <c r="V242" s="26">
        <f t="shared" si="7"/>
        <v>37.3562730227519</v>
      </c>
    </row>
    <row r="243" spans="1:22" x14ac:dyDescent="0.25">
      <c r="A243" s="5" t="s">
        <v>479</v>
      </c>
      <c r="B243" s="6" t="s">
        <v>1643</v>
      </c>
      <c r="C243" s="6" t="s">
        <v>1644</v>
      </c>
      <c r="D243" s="5">
        <v>2003</v>
      </c>
      <c r="E243" s="5">
        <v>13</v>
      </c>
      <c r="F243" s="5">
        <v>56</v>
      </c>
      <c r="G243" s="5">
        <v>93021</v>
      </c>
      <c r="H243" s="5" t="s">
        <v>1370</v>
      </c>
      <c r="I243" s="7">
        <v>0.8</v>
      </c>
      <c r="J243" s="5">
        <v>3</v>
      </c>
      <c r="K243" s="5">
        <v>2</v>
      </c>
      <c r="L243" s="5">
        <v>0</v>
      </c>
      <c r="M243" s="5">
        <v>2</v>
      </c>
      <c r="N243" s="5">
        <v>0</v>
      </c>
      <c r="O243" s="5">
        <v>6</v>
      </c>
      <c r="P243" s="5">
        <v>0</v>
      </c>
      <c r="Q243" s="5">
        <v>6</v>
      </c>
      <c r="R243" s="5">
        <v>0</v>
      </c>
      <c r="S243" s="5">
        <v>12</v>
      </c>
      <c r="T243" s="4">
        <v>36</v>
      </c>
      <c r="U243" s="26">
        <f t="shared" si="6"/>
        <v>4.1506970025279886</v>
      </c>
      <c r="V243" s="26">
        <f t="shared" si="7"/>
        <v>12.452091007583967</v>
      </c>
    </row>
    <row r="244" spans="1:22" x14ac:dyDescent="0.25">
      <c r="A244" s="5" t="s">
        <v>1928</v>
      </c>
      <c r="B244" s="6" t="s">
        <v>1643</v>
      </c>
      <c r="C244" s="6" t="s">
        <v>1644</v>
      </c>
      <c r="D244" s="5">
        <v>2004</v>
      </c>
      <c r="E244" s="5">
        <v>12</v>
      </c>
      <c r="F244" s="5">
        <v>30</v>
      </c>
      <c r="G244" s="5">
        <v>92614</v>
      </c>
      <c r="H244" s="5" t="s">
        <v>1645</v>
      </c>
      <c r="I244" s="7">
        <v>3.9</v>
      </c>
      <c r="J244" s="5">
        <v>50</v>
      </c>
      <c r="K244" s="5">
        <v>1</v>
      </c>
      <c r="L244" s="5">
        <v>1</v>
      </c>
      <c r="M244" s="5">
        <v>1</v>
      </c>
      <c r="N244" s="5">
        <v>1</v>
      </c>
      <c r="O244" s="5">
        <v>3</v>
      </c>
      <c r="P244" s="5">
        <v>3</v>
      </c>
      <c r="Q244" s="5">
        <v>3</v>
      </c>
      <c r="R244" s="5">
        <v>3</v>
      </c>
      <c r="S244" s="5">
        <v>12</v>
      </c>
      <c r="T244" s="4">
        <v>600</v>
      </c>
      <c r="U244" s="26">
        <f t="shared" si="6"/>
        <v>4.1661668183778096</v>
      </c>
      <c r="V244" s="26">
        <f t="shared" si="7"/>
        <v>208.30834091889048</v>
      </c>
    </row>
    <row r="245" spans="1:22" x14ac:dyDescent="0.25">
      <c r="A245" s="5" t="s">
        <v>1963</v>
      </c>
      <c r="B245" s="6" t="s">
        <v>1643</v>
      </c>
      <c r="C245" s="6" t="s">
        <v>1644</v>
      </c>
      <c r="D245" s="5">
        <v>2004</v>
      </c>
      <c r="E245" s="5">
        <v>12</v>
      </c>
      <c r="F245" s="5">
        <v>30</v>
      </c>
      <c r="G245" s="5">
        <v>92886</v>
      </c>
      <c r="H245" s="5" t="s">
        <v>1645</v>
      </c>
      <c r="I245" s="7">
        <v>1.7</v>
      </c>
      <c r="J245" s="5">
        <v>41</v>
      </c>
      <c r="K245" s="5">
        <v>1</v>
      </c>
      <c r="L245" s="5">
        <v>0</v>
      </c>
      <c r="M245" s="5">
        <v>1</v>
      </c>
      <c r="N245" s="5">
        <v>2</v>
      </c>
      <c r="O245" s="5">
        <v>3</v>
      </c>
      <c r="P245" s="5">
        <v>0</v>
      </c>
      <c r="Q245" s="5">
        <v>3</v>
      </c>
      <c r="R245" s="5">
        <v>6</v>
      </c>
      <c r="S245" s="5">
        <v>12</v>
      </c>
      <c r="T245" s="4">
        <v>492</v>
      </c>
      <c r="U245" s="26">
        <f t="shared" si="6"/>
        <v>4.1661668183778096</v>
      </c>
      <c r="V245" s="26">
        <f t="shared" si="7"/>
        <v>170.81283955349019</v>
      </c>
    </row>
    <row r="246" spans="1:22" x14ac:dyDescent="0.25">
      <c r="A246" s="5" t="s">
        <v>2101</v>
      </c>
      <c r="B246" s="6" t="s">
        <v>1730</v>
      </c>
      <c r="C246" s="6" t="s">
        <v>1151</v>
      </c>
      <c r="D246" s="5">
        <v>2004</v>
      </c>
      <c r="E246" s="5">
        <v>12</v>
      </c>
      <c r="F246" s="5">
        <v>37</v>
      </c>
      <c r="G246" s="5">
        <v>92128</v>
      </c>
      <c r="H246" s="5" t="s">
        <v>1645</v>
      </c>
      <c r="I246" s="7">
        <v>3.9</v>
      </c>
      <c r="J246" s="5">
        <v>30</v>
      </c>
      <c r="K246" s="5">
        <v>1</v>
      </c>
      <c r="L246" s="5">
        <v>1</v>
      </c>
      <c r="M246" s="5">
        <v>1</v>
      </c>
      <c r="N246" s="5">
        <v>1</v>
      </c>
      <c r="O246" s="5">
        <v>3</v>
      </c>
      <c r="P246" s="5">
        <v>3</v>
      </c>
      <c r="Q246" s="5">
        <v>3</v>
      </c>
      <c r="R246" s="5">
        <v>3</v>
      </c>
      <c r="S246" s="5">
        <v>12</v>
      </c>
      <c r="T246" s="4">
        <v>360</v>
      </c>
      <c r="U246" s="26">
        <f t="shared" si="6"/>
        <v>4.1661668183778096</v>
      </c>
      <c r="V246" s="26">
        <f t="shared" si="7"/>
        <v>124.98500455133428</v>
      </c>
    </row>
    <row r="247" spans="1:22" x14ac:dyDescent="0.25">
      <c r="A247" s="5" t="s">
        <v>2103</v>
      </c>
      <c r="B247" s="6" t="s">
        <v>1643</v>
      </c>
      <c r="C247" s="6" t="s">
        <v>1644</v>
      </c>
      <c r="D247" s="5">
        <v>2004</v>
      </c>
      <c r="E247" s="5">
        <v>12</v>
      </c>
      <c r="F247" s="5">
        <v>37</v>
      </c>
      <c r="G247" s="5">
        <v>92064</v>
      </c>
      <c r="H247" s="5" t="s">
        <v>1645</v>
      </c>
      <c r="I247" s="7">
        <v>3.4</v>
      </c>
      <c r="J247" s="5">
        <v>48</v>
      </c>
      <c r="K247" s="5">
        <v>2</v>
      </c>
      <c r="L247" s="5">
        <v>0</v>
      </c>
      <c r="M247" s="5">
        <v>1</v>
      </c>
      <c r="N247" s="5">
        <v>1</v>
      </c>
      <c r="O247" s="5">
        <v>6</v>
      </c>
      <c r="P247" s="5">
        <v>0</v>
      </c>
      <c r="Q247" s="5">
        <v>3</v>
      </c>
      <c r="R247" s="5">
        <v>3</v>
      </c>
      <c r="S247" s="5">
        <v>12</v>
      </c>
      <c r="T247" s="4">
        <v>576</v>
      </c>
      <c r="U247" s="26">
        <f t="shared" si="6"/>
        <v>4.1661668183778096</v>
      </c>
      <c r="V247" s="26">
        <f t="shared" si="7"/>
        <v>199.97600728213484</v>
      </c>
    </row>
    <row r="248" spans="1:22" x14ac:dyDescent="0.25">
      <c r="A248" s="5" t="s">
        <v>2320</v>
      </c>
      <c r="B248" s="6" t="s">
        <v>1643</v>
      </c>
      <c r="C248" s="6" t="s">
        <v>1644</v>
      </c>
      <c r="D248" s="5">
        <v>2004</v>
      </c>
      <c r="E248" s="5">
        <v>12</v>
      </c>
      <c r="F248" s="5">
        <v>56</v>
      </c>
      <c r="G248" s="5">
        <v>91361</v>
      </c>
      <c r="H248" s="5" t="s">
        <v>1645</v>
      </c>
      <c r="I248" s="7">
        <v>4</v>
      </c>
      <c r="J248" s="5">
        <v>30</v>
      </c>
      <c r="K248" s="5">
        <v>1</v>
      </c>
      <c r="L248" s="5">
        <v>1</v>
      </c>
      <c r="M248" s="5">
        <v>1</v>
      </c>
      <c r="N248" s="5">
        <v>1</v>
      </c>
      <c r="O248" s="5">
        <v>3</v>
      </c>
      <c r="P248" s="5">
        <v>3</v>
      </c>
      <c r="Q248" s="5">
        <v>3</v>
      </c>
      <c r="R248" s="5">
        <v>3</v>
      </c>
      <c r="S248" s="5">
        <v>12</v>
      </c>
      <c r="T248" s="4">
        <v>360</v>
      </c>
      <c r="U248" s="26">
        <f t="shared" si="6"/>
        <v>4.1661668183778096</v>
      </c>
      <c r="V248" s="26">
        <f t="shared" si="7"/>
        <v>124.98500455133428</v>
      </c>
    </row>
    <row r="249" spans="1:22" x14ac:dyDescent="0.25">
      <c r="A249" s="5" t="s">
        <v>2330</v>
      </c>
      <c r="B249" s="6" t="s">
        <v>1643</v>
      </c>
      <c r="C249" s="6" t="s">
        <v>1644</v>
      </c>
      <c r="D249" s="5">
        <v>2004</v>
      </c>
      <c r="E249" s="5">
        <v>12</v>
      </c>
      <c r="F249" s="5">
        <v>56</v>
      </c>
      <c r="G249" s="5">
        <v>93021</v>
      </c>
      <c r="H249" s="5" t="s">
        <v>1645</v>
      </c>
      <c r="I249" s="7">
        <v>4.3</v>
      </c>
      <c r="J249" s="5">
        <v>41</v>
      </c>
      <c r="K249" s="5">
        <v>1</v>
      </c>
      <c r="L249" s="5">
        <v>1</v>
      </c>
      <c r="M249" s="5">
        <v>1</v>
      </c>
      <c r="N249" s="5">
        <v>1</v>
      </c>
      <c r="O249" s="5">
        <v>3</v>
      </c>
      <c r="P249" s="5">
        <v>3</v>
      </c>
      <c r="Q249" s="5">
        <v>3</v>
      </c>
      <c r="R249" s="5">
        <v>3</v>
      </c>
      <c r="S249" s="5">
        <v>12</v>
      </c>
      <c r="T249" s="4">
        <v>492</v>
      </c>
      <c r="U249" s="26">
        <f t="shared" si="6"/>
        <v>4.1661668183778096</v>
      </c>
      <c r="V249" s="26">
        <f t="shared" si="7"/>
        <v>170.81283955349019</v>
      </c>
    </row>
    <row r="250" spans="1:22" x14ac:dyDescent="0.25">
      <c r="A250" s="5" t="s">
        <v>2908</v>
      </c>
      <c r="B250" s="6" t="s">
        <v>1660</v>
      </c>
      <c r="C250" s="6" t="s">
        <v>1151</v>
      </c>
      <c r="D250" s="5">
        <v>2004</v>
      </c>
      <c r="E250" s="5">
        <v>12</v>
      </c>
      <c r="F250" s="5">
        <v>1</v>
      </c>
      <c r="G250" s="5">
        <v>94610</v>
      </c>
      <c r="H250" s="5" t="s">
        <v>1370</v>
      </c>
      <c r="I250" s="7">
        <v>3</v>
      </c>
      <c r="J250" s="5">
        <v>65</v>
      </c>
      <c r="K250" s="5">
        <v>1</v>
      </c>
      <c r="L250" s="5">
        <v>2</v>
      </c>
      <c r="M250" s="5">
        <v>1</v>
      </c>
      <c r="N250" s="5">
        <v>0</v>
      </c>
      <c r="O250" s="5">
        <v>3</v>
      </c>
      <c r="P250" s="5">
        <v>6</v>
      </c>
      <c r="Q250" s="5">
        <v>3</v>
      </c>
      <c r="R250" s="5">
        <v>0</v>
      </c>
      <c r="S250" s="5">
        <v>12</v>
      </c>
      <c r="T250" s="4">
        <v>780</v>
      </c>
      <c r="U250" s="26">
        <f t="shared" si="6"/>
        <v>4.1661668183778096</v>
      </c>
      <c r="V250" s="26">
        <f t="shared" si="7"/>
        <v>270.80084319455761</v>
      </c>
    </row>
    <row r="251" spans="1:22" x14ac:dyDescent="0.25">
      <c r="A251" s="5" t="s">
        <v>3256</v>
      </c>
      <c r="B251" s="6" t="s">
        <v>1643</v>
      </c>
      <c r="C251" s="6" t="s">
        <v>1644</v>
      </c>
      <c r="D251" s="5">
        <v>2004</v>
      </c>
      <c r="E251" s="5">
        <v>12</v>
      </c>
      <c r="F251" s="5">
        <v>28</v>
      </c>
      <c r="G251" s="5">
        <v>94508</v>
      </c>
      <c r="H251" s="5" t="s">
        <v>1370</v>
      </c>
      <c r="I251" s="7">
        <v>4.0999999999999996</v>
      </c>
      <c r="J251" s="5">
        <v>30</v>
      </c>
      <c r="K251" s="5">
        <v>1</v>
      </c>
      <c r="L251" s="5">
        <v>0</v>
      </c>
      <c r="M251" s="5">
        <v>1</v>
      </c>
      <c r="N251" s="5">
        <v>2</v>
      </c>
      <c r="O251" s="5">
        <v>3</v>
      </c>
      <c r="P251" s="5">
        <v>0</v>
      </c>
      <c r="Q251" s="5">
        <v>3</v>
      </c>
      <c r="R251" s="5">
        <v>6</v>
      </c>
      <c r="S251" s="5">
        <v>12</v>
      </c>
      <c r="T251" s="4">
        <v>360</v>
      </c>
      <c r="U251" s="26">
        <f t="shared" si="6"/>
        <v>4.1661668183778096</v>
      </c>
      <c r="V251" s="26">
        <f t="shared" si="7"/>
        <v>124.98500455133428</v>
      </c>
    </row>
    <row r="252" spans="1:22" x14ac:dyDescent="0.25">
      <c r="A252" s="5" t="s">
        <v>3344</v>
      </c>
      <c r="B252" s="6" t="s">
        <v>1643</v>
      </c>
      <c r="C252" s="6" t="s">
        <v>1644</v>
      </c>
      <c r="D252" s="5">
        <v>2004</v>
      </c>
      <c r="E252" s="5">
        <v>12</v>
      </c>
      <c r="F252" s="5">
        <v>30</v>
      </c>
      <c r="G252" s="5">
        <v>90631</v>
      </c>
      <c r="H252" s="5" t="s">
        <v>1370</v>
      </c>
      <c r="I252" s="7">
        <v>1.9</v>
      </c>
      <c r="J252" s="5">
        <v>30</v>
      </c>
      <c r="K252" s="5">
        <v>1</v>
      </c>
      <c r="L252" s="5">
        <v>0</v>
      </c>
      <c r="M252" s="5">
        <v>2</v>
      </c>
      <c r="N252" s="5">
        <v>1</v>
      </c>
      <c r="O252" s="5">
        <v>3</v>
      </c>
      <c r="P252" s="5">
        <v>0</v>
      </c>
      <c r="Q252" s="5">
        <v>6</v>
      </c>
      <c r="R252" s="5">
        <v>3</v>
      </c>
      <c r="S252" s="5">
        <v>12</v>
      </c>
      <c r="T252" s="4">
        <v>360</v>
      </c>
      <c r="U252" s="26">
        <f t="shared" si="6"/>
        <v>4.1661668183778096</v>
      </c>
      <c r="V252" s="26">
        <f t="shared" si="7"/>
        <v>124.98500455133428</v>
      </c>
    </row>
    <row r="253" spans="1:22" x14ac:dyDescent="0.25">
      <c r="A253" s="5" t="s">
        <v>156</v>
      </c>
      <c r="B253" s="6" t="s">
        <v>1643</v>
      </c>
      <c r="C253" s="6" t="s">
        <v>1644</v>
      </c>
      <c r="D253" s="5">
        <v>2004</v>
      </c>
      <c r="E253" s="5">
        <v>12</v>
      </c>
      <c r="F253" s="5">
        <v>37</v>
      </c>
      <c r="G253" s="5">
        <v>92064</v>
      </c>
      <c r="H253" s="5" t="s">
        <v>1370</v>
      </c>
      <c r="I253" s="7">
        <v>1.5</v>
      </c>
      <c r="J253" s="5">
        <v>19</v>
      </c>
      <c r="K253" s="5">
        <v>1</v>
      </c>
      <c r="L253" s="5">
        <v>0</v>
      </c>
      <c r="M253" s="5">
        <v>2</v>
      </c>
      <c r="N253" s="5">
        <v>1</v>
      </c>
      <c r="O253" s="5">
        <v>3</v>
      </c>
      <c r="P253" s="5">
        <v>0</v>
      </c>
      <c r="Q253" s="5">
        <v>6</v>
      </c>
      <c r="R253" s="5">
        <v>3</v>
      </c>
      <c r="S253" s="5">
        <v>12</v>
      </c>
      <c r="T253" s="4">
        <v>228</v>
      </c>
      <c r="U253" s="26">
        <f t="shared" si="6"/>
        <v>4.1661668183778096</v>
      </c>
      <c r="V253" s="26">
        <f t="shared" si="7"/>
        <v>79.157169549178377</v>
      </c>
    </row>
    <row r="254" spans="1:22" x14ac:dyDescent="0.25">
      <c r="A254" s="5" t="s">
        <v>1676</v>
      </c>
      <c r="B254" s="6" t="s">
        <v>1643</v>
      </c>
      <c r="C254" s="6" t="s">
        <v>1644</v>
      </c>
      <c r="D254" s="5">
        <v>2005</v>
      </c>
      <c r="E254" s="5">
        <v>11</v>
      </c>
      <c r="F254" s="5">
        <v>1</v>
      </c>
      <c r="G254" s="5">
        <v>94580</v>
      </c>
      <c r="H254" s="5" t="s">
        <v>1645</v>
      </c>
      <c r="I254" s="7">
        <v>2</v>
      </c>
      <c r="J254" s="5">
        <v>20</v>
      </c>
      <c r="K254" s="5">
        <v>1</v>
      </c>
      <c r="L254" s="5">
        <v>1</v>
      </c>
      <c r="M254" s="5">
        <v>1</v>
      </c>
      <c r="N254" s="5">
        <v>1</v>
      </c>
      <c r="O254" s="5">
        <v>3</v>
      </c>
      <c r="P254" s="5">
        <v>3</v>
      </c>
      <c r="Q254" s="5">
        <v>3</v>
      </c>
      <c r="R254" s="5">
        <v>3</v>
      </c>
      <c r="S254" s="5">
        <v>12</v>
      </c>
      <c r="T254" s="4">
        <v>240</v>
      </c>
      <c r="U254" s="26">
        <f t="shared" si="6"/>
        <v>4.1814810401124962</v>
      </c>
      <c r="V254" s="26">
        <f t="shared" si="7"/>
        <v>83.629620802249917</v>
      </c>
    </row>
    <row r="255" spans="1:22" x14ac:dyDescent="0.25">
      <c r="A255" s="5" t="s">
        <v>1699</v>
      </c>
      <c r="B255" s="6" t="s">
        <v>1643</v>
      </c>
      <c r="C255" s="6" t="s">
        <v>1644</v>
      </c>
      <c r="D255" s="5">
        <v>2005</v>
      </c>
      <c r="E255" s="5">
        <v>11</v>
      </c>
      <c r="F255" s="5">
        <v>7</v>
      </c>
      <c r="G255" s="5">
        <v>94561</v>
      </c>
      <c r="H255" s="5" t="s">
        <v>1645</v>
      </c>
      <c r="I255" s="7">
        <v>1.9</v>
      </c>
      <c r="J255" s="5">
        <v>10</v>
      </c>
      <c r="K255" s="5">
        <v>1</v>
      </c>
      <c r="L255" s="5">
        <v>2</v>
      </c>
      <c r="M255" s="5">
        <v>1</v>
      </c>
      <c r="N255" s="5">
        <v>0</v>
      </c>
      <c r="O255" s="5">
        <v>3</v>
      </c>
      <c r="P255" s="5">
        <v>6</v>
      </c>
      <c r="Q255" s="5">
        <v>3</v>
      </c>
      <c r="R255" s="5">
        <v>0</v>
      </c>
      <c r="S255" s="5">
        <v>12</v>
      </c>
      <c r="T255" s="4">
        <v>120</v>
      </c>
      <c r="U255" s="26">
        <f t="shared" si="6"/>
        <v>4.1814810401124962</v>
      </c>
      <c r="V255" s="26">
        <f t="shared" si="7"/>
        <v>41.814810401124959</v>
      </c>
    </row>
    <row r="256" spans="1:22" x14ac:dyDescent="0.25">
      <c r="A256" s="5" t="s">
        <v>1901</v>
      </c>
      <c r="B256" s="6" t="s">
        <v>1643</v>
      </c>
      <c r="C256" s="6" t="s">
        <v>1644</v>
      </c>
      <c r="D256" s="5">
        <v>2005</v>
      </c>
      <c r="E256" s="5">
        <v>11</v>
      </c>
      <c r="F256" s="5">
        <v>29</v>
      </c>
      <c r="G256" s="5">
        <v>95949</v>
      </c>
      <c r="H256" s="5" t="s">
        <v>1645</v>
      </c>
      <c r="I256" s="7">
        <v>2.8</v>
      </c>
      <c r="J256" s="5">
        <v>33</v>
      </c>
      <c r="K256" s="5">
        <v>1</v>
      </c>
      <c r="L256" s="5">
        <v>2</v>
      </c>
      <c r="M256" s="5">
        <v>1</v>
      </c>
      <c r="N256" s="5">
        <v>0</v>
      </c>
      <c r="O256" s="5">
        <v>3</v>
      </c>
      <c r="P256" s="5">
        <v>6</v>
      </c>
      <c r="Q256" s="5">
        <v>3</v>
      </c>
      <c r="R256" s="5">
        <v>0</v>
      </c>
      <c r="S256" s="5">
        <v>12</v>
      </c>
      <c r="T256" s="4">
        <v>396</v>
      </c>
      <c r="U256" s="26">
        <f t="shared" si="6"/>
        <v>4.1814810401124962</v>
      </c>
      <c r="V256" s="26">
        <f t="shared" si="7"/>
        <v>137.98887432371237</v>
      </c>
    </row>
    <row r="257" spans="1:22" x14ac:dyDescent="0.25">
      <c r="A257" s="5" t="s">
        <v>2239</v>
      </c>
      <c r="B257" s="6" t="s">
        <v>1643</v>
      </c>
      <c r="C257" s="6" t="s">
        <v>1644</v>
      </c>
      <c r="D257" s="5">
        <v>2005</v>
      </c>
      <c r="E257" s="5">
        <v>11</v>
      </c>
      <c r="F257" s="5">
        <v>43</v>
      </c>
      <c r="G257" s="5">
        <v>95030</v>
      </c>
      <c r="H257" s="5" t="s">
        <v>1645</v>
      </c>
      <c r="I257" s="7">
        <v>5</v>
      </c>
      <c r="J257" s="5">
        <v>35</v>
      </c>
      <c r="K257" s="5">
        <v>1</v>
      </c>
      <c r="L257" s="5">
        <v>1</v>
      </c>
      <c r="M257" s="5">
        <v>1</v>
      </c>
      <c r="N257" s="5">
        <v>1</v>
      </c>
      <c r="O257" s="5">
        <v>3</v>
      </c>
      <c r="P257" s="5">
        <v>3</v>
      </c>
      <c r="Q257" s="5">
        <v>3</v>
      </c>
      <c r="R257" s="5">
        <v>3</v>
      </c>
      <c r="S257" s="5">
        <v>12</v>
      </c>
      <c r="T257" s="4">
        <v>420</v>
      </c>
      <c r="U257" s="26">
        <f t="shared" si="6"/>
        <v>4.1814810401124962</v>
      </c>
      <c r="V257" s="26">
        <f t="shared" si="7"/>
        <v>146.35183640393737</v>
      </c>
    </row>
    <row r="258" spans="1:22" x14ac:dyDescent="0.25">
      <c r="A258" s="5" t="s">
        <v>143</v>
      </c>
      <c r="B258" s="6" t="s">
        <v>1643</v>
      </c>
      <c r="C258" s="6" t="s">
        <v>1644</v>
      </c>
      <c r="D258" s="5">
        <v>2005</v>
      </c>
      <c r="E258" s="5">
        <v>11</v>
      </c>
      <c r="F258" s="5">
        <v>37</v>
      </c>
      <c r="G258" s="5">
        <v>92129</v>
      </c>
      <c r="H258" s="5" t="s">
        <v>1370</v>
      </c>
      <c r="I258" s="7">
        <v>4.5</v>
      </c>
      <c r="J258" s="5">
        <v>19</v>
      </c>
      <c r="K258" s="5">
        <v>1</v>
      </c>
      <c r="L258" s="5">
        <v>1</v>
      </c>
      <c r="M258" s="5">
        <v>1</v>
      </c>
      <c r="N258" s="5">
        <v>1</v>
      </c>
      <c r="O258" s="5">
        <v>3</v>
      </c>
      <c r="P258" s="5">
        <v>3</v>
      </c>
      <c r="Q258" s="5">
        <v>3</v>
      </c>
      <c r="R258" s="5">
        <v>3</v>
      </c>
      <c r="S258" s="5">
        <v>12</v>
      </c>
      <c r="T258" s="4">
        <v>228</v>
      </c>
      <c r="U258" s="26">
        <f t="shared" ref="U258:U321" si="8">(VLOOKUP(E258,t_factor30,7))*S258</f>
        <v>4.1814810401124962</v>
      </c>
      <c r="V258" s="26">
        <f t="shared" ref="V258:V321" si="9">J258*U258</f>
        <v>79.44813976213743</v>
      </c>
    </row>
    <row r="259" spans="1:22" x14ac:dyDescent="0.25">
      <c r="A259" s="5" t="s">
        <v>314</v>
      </c>
      <c r="B259" s="6" t="s">
        <v>1683</v>
      </c>
      <c r="C259" s="6" t="s">
        <v>1644</v>
      </c>
      <c r="D259" s="5">
        <v>2005</v>
      </c>
      <c r="E259" s="5">
        <v>11</v>
      </c>
      <c r="F259" s="5">
        <v>42</v>
      </c>
      <c r="G259" s="5">
        <v>93460</v>
      </c>
      <c r="H259" s="5" t="s">
        <v>1370</v>
      </c>
      <c r="I259" s="7">
        <v>1.8</v>
      </c>
      <c r="J259" s="5">
        <v>20</v>
      </c>
      <c r="K259" s="5">
        <v>1</v>
      </c>
      <c r="L259" s="5">
        <v>1</v>
      </c>
      <c r="M259" s="5">
        <v>1</v>
      </c>
      <c r="N259" s="5">
        <v>1</v>
      </c>
      <c r="O259" s="5">
        <v>3</v>
      </c>
      <c r="P259" s="5">
        <v>3</v>
      </c>
      <c r="Q259" s="5">
        <v>3</v>
      </c>
      <c r="R259" s="5">
        <v>3</v>
      </c>
      <c r="S259" s="5">
        <v>12</v>
      </c>
      <c r="T259" s="4">
        <v>240</v>
      </c>
      <c r="U259" s="26">
        <f t="shared" si="8"/>
        <v>4.1814810401124962</v>
      </c>
      <c r="V259" s="26">
        <f t="shared" si="9"/>
        <v>83.629620802249917</v>
      </c>
    </row>
    <row r="260" spans="1:22" x14ac:dyDescent="0.25">
      <c r="A260" s="5" t="s">
        <v>1793</v>
      </c>
      <c r="B260" s="6" t="s">
        <v>1643</v>
      </c>
      <c r="C260" s="6" t="s">
        <v>1644</v>
      </c>
      <c r="D260" s="5">
        <v>2006</v>
      </c>
      <c r="E260" s="5">
        <v>10</v>
      </c>
      <c r="F260" s="5">
        <v>19</v>
      </c>
      <c r="G260" s="5">
        <v>91351</v>
      </c>
      <c r="H260" s="5" t="s">
        <v>1645</v>
      </c>
      <c r="I260" s="7">
        <v>3.7</v>
      </c>
      <c r="J260" s="5">
        <v>40</v>
      </c>
      <c r="K260" s="5">
        <v>1</v>
      </c>
      <c r="L260" s="5">
        <v>1</v>
      </c>
      <c r="M260" s="5">
        <v>1</v>
      </c>
      <c r="N260" s="5">
        <v>1</v>
      </c>
      <c r="O260" s="5">
        <v>3</v>
      </c>
      <c r="P260" s="5">
        <v>3</v>
      </c>
      <c r="Q260" s="5">
        <v>3</v>
      </c>
      <c r="R260" s="5">
        <v>3</v>
      </c>
      <c r="S260" s="5">
        <v>12</v>
      </c>
      <c r="T260" s="4">
        <v>480</v>
      </c>
      <c r="U260" s="26">
        <f t="shared" si="8"/>
        <v>4.1966420034149117</v>
      </c>
      <c r="V260" s="26">
        <f t="shared" si="9"/>
        <v>167.86568013659647</v>
      </c>
    </row>
    <row r="261" spans="1:22" x14ac:dyDescent="0.25">
      <c r="A261" s="5" t="s">
        <v>1880</v>
      </c>
      <c r="B261" s="6" t="s">
        <v>1643</v>
      </c>
      <c r="C261" s="6" t="s">
        <v>1644</v>
      </c>
      <c r="D261" s="5">
        <v>2006</v>
      </c>
      <c r="E261" s="5">
        <v>10</v>
      </c>
      <c r="F261" s="5">
        <v>19</v>
      </c>
      <c r="G261" s="5">
        <v>91342</v>
      </c>
      <c r="H261" s="5" t="s">
        <v>1645</v>
      </c>
      <c r="I261" s="7">
        <v>3.9</v>
      </c>
      <c r="J261" s="5">
        <v>9</v>
      </c>
      <c r="K261" s="5">
        <v>1</v>
      </c>
      <c r="L261" s="5">
        <v>1</v>
      </c>
      <c r="M261" s="5">
        <v>1</v>
      </c>
      <c r="N261" s="5">
        <v>1</v>
      </c>
      <c r="O261" s="5">
        <v>3</v>
      </c>
      <c r="P261" s="5">
        <v>3</v>
      </c>
      <c r="Q261" s="5">
        <v>3</v>
      </c>
      <c r="R261" s="5">
        <v>3</v>
      </c>
      <c r="S261" s="5">
        <v>12</v>
      </c>
      <c r="T261" s="4">
        <v>108</v>
      </c>
      <c r="U261" s="26">
        <f t="shared" si="8"/>
        <v>4.1966420034149117</v>
      </c>
      <c r="V261" s="26">
        <f t="shared" si="9"/>
        <v>37.769778030734201</v>
      </c>
    </row>
    <row r="262" spans="1:22" x14ac:dyDescent="0.25">
      <c r="A262" s="5" t="s">
        <v>2001</v>
      </c>
      <c r="B262" s="6" t="s">
        <v>1643</v>
      </c>
      <c r="C262" s="6" t="s">
        <v>1644</v>
      </c>
      <c r="D262" s="5">
        <v>2006</v>
      </c>
      <c r="E262" s="5">
        <v>10</v>
      </c>
      <c r="F262" s="5">
        <v>33</v>
      </c>
      <c r="G262" s="5">
        <v>92544</v>
      </c>
      <c r="H262" s="5" t="s">
        <v>1645</v>
      </c>
      <c r="I262" s="7">
        <v>2</v>
      </c>
      <c r="J262" s="5">
        <v>19</v>
      </c>
      <c r="K262" s="5">
        <v>1</v>
      </c>
      <c r="L262" s="5">
        <v>1</v>
      </c>
      <c r="M262" s="5">
        <v>1</v>
      </c>
      <c r="N262" s="5">
        <v>1</v>
      </c>
      <c r="O262" s="5">
        <v>3</v>
      </c>
      <c r="P262" s="5">
        <v>3</v>
      </c>
      <c r="Q262" s="5">
        <v>3</v>
      </c>
      <c r="R262" s="5">
        <v>3</v>
      </c>
      <c r="S262" s="5">
        <v>12</v>
      </c>
      <c r="T262" s="4">
        <v>228</v>
      </c>
      <c r="U262" s="26">
        <f t="shared" si="8"/>
        <v>4.1966420034149117</v>
      </c>
      <c r="V262" s="26">
        <f t="shared" si="9"/>
        <v>79.736198064883325</v>
      </c>
    </row>
    <row r="263" spans="1:22" x14ac:dyDescent="0.25">
      <c r="A263" s="5" t="s">
        <v>2176</v>
      </c>
      <c r="B263" s="6" t="s">
        <v>1643</v>
      </c>
      <c r="C263" s="6" t="s">
        <v>1644</v>
      </c>
      <c r="D263" s="5">
        <v>2006</v>
      </c>
      <c r="E263" s="5">
        <v>10</v>
      </c>
      <c r="F263" s="5">
        <v>41</v>
      </c>
      <c r="G263" s="5">
        <v>94080</v>
      </c>
      <c r="H263" s="5" t="s">
        <v>1645</v>
      </c>
      <c r="I263" s="7">
        <v>5.9</v>
      </c>
      <c r="J263" s="5">
        <v>34</v>
      </c>
      <c r="K263" s="5">
        <v>1</v>
      </c>
      <c r="L263" s="5">
        <v>1</v>
      </c>
      <c r="M263" s="5">
        <v>1</v>
      </c>
      <c r="N263" s="5">
        <v>1</v>
      </c>
      <c r="O263" s="5">
        <v>3</v>
      </c>
      <c r="P263" s="5">
        <v>3</v>
      </c>
      <c r="Q263" s="5">
        <v>3</v>
      </c>
      <c r="R263" s="5">
        <v>3</v>
      </c>
      <c r="S263" s="5">
        <v>12</v>
      </c>
      <c r="T263" s="4">
        <v>408</v>
      </c>
      <c r="U263" s="26">
        <f t="shared" si="8"/>
        <v>4.1966420034149117</v>
      </c>
      <c r="V263" s="26">
        <f t="shared" si="9"/>
        <v>142.68582811610699</v>
      </c>
    </row>
    <row r="264" spans="1:22" x14ac:dyDescent="0.25">
      <c r="A264" s="5" t="s">
        <v>3111</v>
      </c>
      <c r="B264" s="6" t="s">
        <v>1683</v>
      </c>
      <c r="C264" s="6" t="s">
        <v>1644</v>
      </c>
      <c r="D264" s="5">
        <v>2006</v>
      </c>
      <c r="E264" s="5">
        <v>10</v>
      </c>
      <c r="F264" s="5">
        <v>19</v>
      </c>
      <c r="G264" s="5">
        <v>91390</v>
      </c>
      <c r="H264" s="5" t="s">
        <v>1645</v>
      </c>
      <c r="I264" s="7">
        <v>4.5</v>
      </c>
      <c r="J264" s="5">
        <v>50</v>
      </c>
      <c r="K264" s="5">
        <v>1</v>
      </c>
      <c r="L264" s="5">
        <v>1</v>
      </c>
      <c r="M264" s="5">
        <v>1</v>
      </c>
      <c r="N264" s="5">
        <v>1</v>
      </c>
      <c r="O264" s="5">
        <v>3</v>
      </c>
      <c r="P264" s="5">
        <v>3</v>
      </c>
      <c r="Q264" s="5">
        <v>3</v>
      </c>
      <c r="R264" s="5">
        <v>3</v>
      </c>
      <c r="S264" s="5">
        <v>12</v>
      </c>
      <c r="T264" s="4">
        <v>600</v>
      </c>
      <c r="U264" s="26">
        <f t="shared" si="8"/>
        <v>4.1966420034149117</v>
      </c>
      <c r="V264" s="26">
        <f t="shared" si="9"/>
        <v>209.83210017074558</v>
      </c>
    </row>
    <row r="265" spans="1:22" x14ac:dyDescent="0.25">
      <c r="A265" s="5" t="s">
        <v>2968</v>
      </c>
      <c r="B265" s="6" t="s">
        <v>1643</v>
      </c>
      <c r="C265" s="6" t="s">
        <v>1644</v>
      </c>
      <c r="D265" s="5">
        <v>2006</v>
      </c>
      <c r="E265" s="5">
        <v>10</v>
      </c>
      <c r="F265" s="5">
        <v>7</v>
      </c>
      <c r="G265" s="5">
        <v>94598</v>
      </c>
      <c r="H265" s="5" t="s">
        <v>1370</v>
      </c>
      <c r="I265" s="7">
        <v>1.6</v>
      </c>
      <c r="J265" s="5">
        <v>30</v>
      </c>
      <c r="K265" s="5">
        <v>1</v>
      </c>
      <c r="L265" s="5">
        <v>1</v>
      </c>
      <c r="M265" s="5">
        <v>1</v>
      </c>
      <c r="N265" s="5">
        <v>1</v>
      </c>
      <c r="O265" s="5">
        <v>3</v>
      </c>
      <c r="P265" s="5">
        <v>3</v>
      </c>
      <c r="Q265" s="5">
        <v>3</v>
      </c>
      <c r="R265" s="5">
        <v>3</v>
      </c>
      <c r="S265" s="5">
        <v>12</v>
      </c>
      <c r="T265" s="4">
        <v>360</v>
      </c>
      <c r="U265" s="26">
        <f t="shared" si="8"/>
        <v>4.1966420034149117</v>
      </c>
      <c r="V265" s="26">
        <f t="shared" si="9"/>
        <v>125.89926010244736</v>
      </c>
    </row>
    <row r="266" spans="1:22" x14ac:dyDescent="0.25">
      <c r="A266" s="5" t="s">
        <v>3047</v>
      </c>
      <c r="B266" s="6" t="s">
        <v>1643</v>
      </c>
      <c r="C266" s="6" t="s">
        <v>1644</v>
      </c>
      <c r="D266" s="5">
        <v>2006</v>
      </c>
      <c r="E266" s="5">
        <v>10</v>
      </c>
      <c r="F266" s="5">
        <v>19</v>
      </c>
      <c r="G266" s="5">
        <v>90732</v>
      </c>
      <c r="H266" s="5" t="s">
        <v>1370</v>
      </c>
      <c r="I266" s="7">
        <v>2</v>
      </c>
      <c r="J266" s="5">
        <v>50</v>
      </c>
      <c r="K266" s="5">
        <v>1</v>
      </c>
      <c r="L266" s="5">
        <v>1</v>
      </c>
      <c r="M266" s="5">
        <v>1</v>
      </c>
      <c r="N266" s="5">
        <v>1</v>
      </c>
      <c r="O266" s="5">
        <v>3</v>
      </c>
      <c r="P266" s="5">
        <v>3</v>
      </c>
      <c r="Q266" s="5">
        <v>3</v>
      </c>
      <c r="R266" s="5">
        <v>3</v>
      </c>
      <c r="S266" s="5">
        <v>12</v>
      </c>
      <c r="T266" s="4">
        <v>600</v>
      </c>
      <c r="U266" s="26">
        <f t="shared" si="8"/>
        <v>4.1966420034149117</v>
      </c>
      <c r="V266" s="26">
        <f t="shared" si="9"/>
        <v>209.83210017074558</v>
      </c>
    </row>
    <row r="267" spans="1:22" x14ac:dyDescent="0.25">
      <c r="A267" s="5" t="s">
        <v>3189</v>
      </c>
      <c r="B267" s="6" t="s">
        <v>1660</v>
      </c>
      <c r="C267" s="6" t="s">
        <v>1151</v>
      </c>
      <c r="D267" s="5">
        <v>2007</v>
      </c>
      <c r="E267" s="5">
        <v>9</v>
      </c>
      <c r="F267" s="5">
        <v>19</v>
      </c>
      <c r="G267" s="5">
        <v>91206</v>
      </c>
      <c r="H267" s="5" t="s">
        <v>1370</v>
      </c>
      <c r="I267" s="7">
        <v>0</v>
      </c>
      <c r="J267" s="5">
        <v>19</v>
      </c>
      <c r="K267" s="5">
        <v>2</v>
      </c>
      <c r="L267" s="5">
        <v>0</v>
      </c>
      <c r="M267" s="5">
        <v>2</v>
      </c>
      <c r="N267" s="5">
        <v>0</v>
      </c>
      <c r="O267" s="5">
        <v>6</v>
      </c>
      <c r="P267" s="5">
        <v>0</v>
      </c>
      <c r="Q267" s="5">
        <v>6</v>
      </c>
      <c r="R267" s="5">
        <v>0</v>
      </c>
      <c r="S267" s="5">
        <v>12</v>
      </c>
      <c r="T267" s="4">
        <v>228</v>
      </c>
      <c r="U267" s="26">
        <f t="shared" si="8"/>
        <v>4.2116519974515683</v>
      </c>
      <c r="V267" s="26">
        <f t="shared" si="9"/>
        <v>80.021387951579797</v>
      </c>
    </row>
    <row r="268" spans="1:22" x14ac:dyDescent="0.25">
      <c r="A268" s="5" t="s">
        <v>3224</v>
      </c>
      <c r="B268" s="6" t="s">
        <v>1643</v>
      </c>
      <c r="C268" s="6" t="s">
        <v>1644</v>
      </c>
      <c r="D268" s="5">
        <v>2007</v>
      </c>
      <c r="E268" s="5">
        <v>9</v>
      </c>
      <c r="F268" s="5">
        <v>21</v>
      </c>
      <c r="G268" s="5">
        <v>94947</v>
      </c>
      <c r="H268" s="5" t="s">
        <v>1370</v>
      </c>
      <c r="I268" s="7">
        <v>3</v>
      </c>
      <c r="J268" s="5">
        <v>30</v>
      </c>
      <c r="K268" s="5">
        <v>0</v>
      </c>
      <c r="L268" s="5">
        <v>2</v>
      </c>
      <c r="M268" s="5">
        <v>2</v>
      </c>
      <c r="N268" s="5">
        <v>0</v>
      </c>
      <c r="O268" s="5">
        <v>0</v>
      </c>
      <c r="P268" s="5">
        <v>6</v>
      </c>
      <c r="Q268" s="5">
        <v>6</v>
      </c>
      <c r="R268" s="5">
        <v>0</v>
      </c>
      <c r="S268" s="5">
        <v>12</v>
      </c>
      <c r="T268" s="4">
        <v>360</v>
      </c>
      <c r="U268" s="26">
        <f t="shared" si="8"/>
        <v>4.2116519974515683</v>
      </c>
      <c r="V268" s="26">
        <f t="shared" si="9"/>
        <v>126.34955992354705</v>
      </c>
    </row>
    <row r="269" spans="1:22" x14ac:dyDescent="0.25">
      <c r="A269" s="5" t="s">
        <v>87</v>
      </c>
      <c r="B269" s="6" t="s">
        <v>1643</v>
      </c>
      <c r="C269" s="6" t="s">
        <v>1644</v>
      </c>
      <c r="D269" s="5">
        <v>2007</v>
      </c>
      <c r="E269" s="5">
        <v>9</v>
      </c>
      <c r="F269" s="5">
        <v>36</v>
      </c>
      <c r="G269" s="5">
        <v>92407</v>
      </c>
      <c r="H269" s="5" t="s">
        <v>1370</v>
      </c>
      <c r="I269" s="7">
        <v>3</v>
      </c>
      <c r="J269" s="5">
        <v>20</v>
      </c>
      <c r="K269" s="5">
        <v>1</v>
      </c>
      <c r="L269" s="5">
        <v>0</v>
      </c>
      <c r="M269" s="5">
        <v>1</v>
      </c>
      <c r="N269" s="5">
        <v>2</v>
      </c>
      <c r="O269" s="5">
        <v>3</v>
      </c>
      <c r="P269" s="5">
        <v>0</v>
      </c>
      <c r="Q269" s="5">
        <v>3</v>
      </c>
      <c r="R269" s="5">
        <v>6</v>
      </c>
      <c r="S269" s="5">
        <v>12</v>
      </c>
      <c r="T269" s="4">
        <v>240</v>
      </c>
      <c r="U269" s="26">
        <f t="shared" si="8"/>
        <v>4.2116519974515683</v>
      </c>
      <c r="V269" s="26">
        <f t="shared" si="9"/>
        <v>84.233039949031365</v>
      </c>
    </row>
    <row r="270" spans="1:22" x14ac:dyDescent="0.25">
      <c r="A270" s="5" t="s">
        <v>527</v>
      </c>
      <c r="B270" s="6" t="s">
        <v>1643</v>
      </c>
      <c r="C270" s="6" t="s">
        <v>1644</v>
      </c>
      <c r="D270" s="5">
        <v>2007</v>
      </c>
      <c r="E270" s="5">
        <v>9</v>
      </c>
      <c r="F270" s="5">
        <v>57</v>
      </c>
      <c r="G270" s="5">
        <v>95618</v>
      </c>
      <c r="H270" s="5" t="s">
        <v>1370</v>
      </c>
      <c r="I270" s="7">
        <v>3.9</v>
      </c>
      <c r="J270" s="5">
        <v>61</v>
      </c>
      <c r="K270" s="5">
        <v>1</v>
      </c>
      <c r="L270" s="5">
        <v>0</v>
      </c>
      <c r="M270" s="5">
        <v>2</v>
      </c>
      <c r="N270" s="5">
        <v>1</v>
      </c>
      <c r="O270" s="5">
        <v>3</v>
      </c>
      <c r="P270" s="5">
        <v>0</v>
      </c>
      <c r="Q270" s="5">
        <v>6</v>
      </c>
      <c r="R270" s="5">
        <v>3</v>
      </c>
      <c r="S270" s="5">
        <v>12</v>
      </c>
      <c r="T270" s="4">
        <v>732</v>
      </c>
      <c r="U270" s="26">
        <f t="shared" si="8"/>
        <v>4.2116519974515683</v>
      </c>
      <c r="V270" s="26">
        <f t="shared" si="9"/>
        <v>256.91077184454565</v>
      </c>
    </row>
    <row r="271" spans="1:22" x14ac:dyDescent="0.25">
      <c r="A271" s="5" t="s">
        <v>2028</v>
      </c>
      <c r="B271" s="6" t="s">
        <v>1643</v>
      </c>
      <c r="C271" s="6" t="s">
        <v>1644</v>
      </c>
      <c r="D271" s="5">
        <v>2008</v>
      </c>
      <c r="E271" s="5">
        <v>8</v>
      </c>
      <c r="F271" s="5">
        <v>34</v>
      </c>
      <c r="G271" s="5">
        <v>95632</v>
      </c>
      <c r="H271" s="5" t="s">
        <v>1645</v>
      </c>
      <c r="I271" s="7">
        <v>3.4</v>
      </c>
      <c r="J271" s="5">
        <v>50</v>
      </c>
      <c r="K271" s="5">
        <v>1</v>
      </c>
      <c r="L271" s="5">
        <v>1</v>
      </c>
      <c r="M271" s="5">
        <v>1</v>
      </c>
      <c r="N271" s="5">
        <v>1</v>
      </c>
      <c r="O271" s="5">
        <v>3</v>
      </c>
      <c r="P271" s="5">
        <v>3</v>
      </c>
      <c r="Q271" s="5">
        <v>3</v>
      </c>
      <c r="R271" s="5">
        <v>3</v>
      </c>
      <c r="S271" s="5">
        <v>12</v>
      </c>
      <c r="T271" s="4">
        <v>600</v>
      </c>
      <c r="U271" s="26">
        <f t="shared" si="8"/>
        <v>4.226513266024889</v>
      </c>
      <c r="V271" s="26">
        <f t="shared" si="9"/>
        <v>211.32566330124445</v>
      </c>
    </row>
    <row r="272" spans="1:22" x14ac:dyDescent="0.25">
      <c r="A272" s="5" t="s">
        <v>1612</v>
      </c>
      <c r="B272" s="6" t="s">
        <v>1150</v>
      </c>
      <c r="C272" s="6" t="s">
        <v>1151</v>
      </c>
      <c r="D272" s="5">
        <v>2008</v>
      </c>
      <c r="E272" s="5">
        <v>8</v>
      </c>
      <c r="F272" s="5">
        <v>51</v>
      </c>
      <c r="G272" s="5">
        <v>95993</v>
      </c>
      <c r="H272" s="5" t="s">
        <v>1370</v>
      </c>
      <c r="I272" s="7">
        <v>2.6</v>
      </c>
      <c r="J272" s="5">
        <v>14</v>
      </c>
      <c r="K272" s="5">
        <v>1</v>
      </c>
      <c r="L272" s="5">
        <v>2</v>
      </c>
      <c r="M272" s="5">
        <v>1</v>
      </c>
      <c r="N272" s="5">
        <v>0</v>
      </c>
      <c r="O272" s="5">
        <v>3</v>
      </c>
      <c r="P272" s="5">
        <v>6</v>
      </c>
      <c r="Q272" s="5">
        <v>3</v>
      </c>
      <c r="R272" s="5">
        <v>0</v>
      </c>
      <c r="S272" s="5">
        <v>12</v>
      </c>
      <c r="T272" s="4">
        <v>168</v>
      </c>
      <c r="U272" s="26">
        <f t="shared" si="8"/>
        <v>4.226513266024889</v>
      </c>
      <c r="V272" s="26">
        <f t="shared" si="9"/>
        <v>59.171185724348447</v>
      </c>
    </row>
    <row r="273" spans="1:22" x14ac:dyDescent="0.25">
      <c r="A273" s="5" t="s">
        <v>3121</v>
      </c>
      <c r="B273" s="6" t="s">
        <v>1643</v>
      </c>
      <c r="C273" s="6" t="s">
        <v>1644</v>
      </c>
      <c r="D273" s="5">
        <v>2008</v>
      </c>
      <c r="E273" s="5">
        <v>8</v>
      </c>
      <c r="F273" s="5">
        <v>19</v>
      </c>
      <c r="G273" s="5">
        <v>90405</v>
      </c>
      <c r="H273" s="5" t="s">
        <v>1370</v>
      </c>
      <c r="I273" s="7">
        <v>3</v>
      </c>
      <c r="J273" s="5">
        <v>41</v>
      </c>
      <c r="K273" s="5">
        <v>1</v>
      </c>
      <c r="L273" s="5">
        <v>1</v>
      </c>
      <c r="M273" s="5">
        <v>1</v>
      </c>
      <c r="N273" s="5">
        <v>1</v>
      </c>
      <c r="O273" s="5">
        <v>3</v>
      </c>
      <c r="P273" s="5">
        <v>3</v>
      </c>
      <c r="Q273" s="5">
        <v>3</v>
      </c>
      <c r="R273" s="5">
        <v>3</v>
      </c>
      <c r="S273" s="5">
        <v>12</v>
      </c>
      <c r="T273" s="4">
        <v>492</v>
      </c>
      <c r="U273" s="26">
        <f t="shared" si="8"/>
        <v>4.226513266024889</v>
      </c>
      <c r="V273" s="26">
        <f t="shared" si="9"/>
        <v>173.28704390702046</v>
      </c>
    </row>
    <row r="274" spans="1:22" x14ac:dyDescent="0.25">
      <c r="A274" s="5" t="s">
        <v>3446</v>
      </c>
      <c r="B274" s="6" t="s">
        <v>1643</v>
      </c>
      <c r="C274" s="6" t="s">
        <v>1644</v>
      </c>
      <c r="D274" s="5">
        <v>2008</v>
      </c>
      <c r="E274" s="5">
        <v>8</v>
      </c>
      <c r="F274" s="5">
        <v>33</v>
      </c>
      <c r="G274" s="5">
        <v>92563</v>
      </c>
      <c r="H274" s="5" t="s">
        <v>1370</v>
      </c>
      <c r="I274" s="7">
        <v>3</v>
      </c>
      <c r="J274" s="5">
        <v>30</v>
      </c>
      <c r="K274" s="5">
        <v>1</v>
      </c>
      <c r="L274" s="5">
        <v>1</v>
      </c>
      <c r="M274" s="5">
        <v>1</v>
      </c>
      <c r="N274" s="5">
        <v>1</v>
      </c>
      <c r="O274" s="5">
        <v>3</v>
      </c>
      <c r="P274" s="5">
        <v>3</v>
      </c>
      <c r="Q274" s="5">
        <v>3</v>
      </c>
      <c r="R274" s="5">
        <v>3</v>
      </c>
      <c r="S274" s="5">
        <v>12</v>
      </c>
      <c r="T274" s="4">
        <v>360</v>
      </c>
      <c r="U274" s="26">
        <f t="shared" si="8"/>
        <v>4.226513266024889</v>
      </c>
      <c r="V274" s="26">
        <f t="shared" si="9"/>
        <v>126.79539798074667</v>
      </c>
    </row>
    <row r="275" spans="1:22" x14ac:dyDescent="0.25">
      <c r="A275" s="5" t="s">
        <v>515</v>
      </c>
      <c r="B275" s="6" t="s">
        <v>1643</v>
      </c>
      <c r="C275" s="6" t="s">
        <v>1644</v>
      </c>
      <c r="D275" s="5">
        <v>2008</v>
      </c>
      <c r="E275" s="5">
        <v>8</v>
      </c>
      <c r="F275" s="5">
        <v>56</v>
      </c>
      <c r="G275" s="5">
        <v>93065</v>
      </c>
      <c r="H275" s="5" t="s">
        <v>1370</v>
      </c>
      <c r="I275" s="7">
        <v>2.9</v>
      </c>
      <c r="J275" s="5">
        <v>49</v>
      </c>
      <c r="K275" s="5">
        <v>0</v>
      </c>
      <c r="L275" s="5">
        <v>0</v>
      </c>
      <c r="M275" s="5">
        <v>1</v>
      </c>
      <c r="N275" s="5">
        <v>3</v>
      </c>
      <c r="O275" s="5">
        <v>0</v>
      </c>
      <c r="P275" s="5">
        <v>0</v>
      </c>
      <c r="Q275" s="5">
        <v>3</v>
      </c>
      <c r="R275" s="5">
        <v>9</v>
      </c>
      <c r="S275" s="5">
        <v>12</v>
      </c>
      <c r="T275" s="4">
        <v>588</v>
      </c>
      <c r="U275" s="26">
        <f t="shared" si="8"/>
        <v>4.226513266024889</v>
      </c>
      <c r="V275" s="26">
        <f t="shared" si="9"/>
        <v>207.09915003521957</v>
      </c>
    </row>
    <row r="276" spans="1:22" x14ac:dyDescent="0.25">
      <c r="A276" s="5" t="s">
        <v>1733</v>
      </c>
      <c r="B276" s="6" t="s">
        <v>1643</v>
      </c>
      <c r="C276" s="6" t="s">
        <v>1644</v>
      </c>
      <c r="D276" s="5">
        <v>2009</v>
      </c>
      <c r="E276" s="5">
        <v>7</v>
      </c>
      <c r="F276" s="5">
        <v>7</v>
      </c>
      <c r="G276" s="5">
        <v>94517</v>
      </c>
      <c r="H276" s="5" t="s">
        <v>1645</v>
      </c>
      <c r="I276" s="7">
        <v>3.9</v>
      </c>
      <c r="J276" s="5">
        <v>19</v>
      </c>
      <c r="K276" s="5">
        <v>1</v>
      </c>
      <c r="L276" s="5">
        <v>1</v>
      </c>
      <c r="M276" s="5">
        <v>1</v>
      </c>
      <c r="N276" s="5">
        <v>1</v>
      </c>
      <c r="O276" s="5">
        <v>3</v>
      </c>
      <c r="P276" s="5">
        <v>3</v>
      </c>
      <c r="Q276" s="5">
        <v>3</v>
      </c>
      <c r="R276" s="5">
        <v>3</v>
      </c>
      <c r="S276" s="5">
        <v>12</v>
      </c>
      <c r="T276" s="4">
        <v>228</v>
      </c>
      <c r="U276" s="26">
        <f t="shared" si="8"/>
        <v>4.2412280086913858</v>
      </c>
      <c r="V276" s="26">
        <f t="shared" si="9"/>
        <v>80.583332165136326</v>
      </c>
    </row>
    <row r="277" spans="1:22" x14ac:dyDescent="0.25">
      <c r="A277" s="5" t="s">
        <v>2134</v>
      </c>
      <c r="B277" s="6" t="s">
        <v>1643</v>
      </c>
      <c r="C277" s="6" t="s">
        <v>1644</v>
      </c>
      <c r="D277" s="5">
        <v>2012</v>
      </c>
      <c r="E277" s="5">
        <v>4</v>
      </c>
      <c r="F277" s="5">
        <v>38</v>
      </c>
      <c r="G277" s="5">
        <v>94133</v>
      </c>
      <c r="H277" s="5" t="s">
        <v>1645</v>
      </c>
      <c r="I277" s="7">
        <v>3</v>
      </c>
      <c r="J277" s="5">
        <v>30</v>
      </c>
      <c r="K277" s="5">
        <v>1</v>
      </c>
      <c r="L277" s="5">
        <v>1</v>
      </c>
      <c r="M277" s="5">
        <v>1</v>
      </c>
      <c r="N277" s="5">
        <v>1</v>
      </c>
      <c r="O277" s="5">
        <v>3</v>
      </c>
      <c r="P277" s="5">
        <v>3</v>
      </c>
      <c r="Q277" s="5">
        <v>3</v>
      </c>
      <c r="R277" s="5">
        <v>3</v>
      </c>
      <c r="S277" s="5">
        <v>12</v>
      </c>
      <c r="T277" s="4">
        <v>360</v>
      </c>
      <c r="U277" s="26">
        <f t="shared" si="8"/>
        <v>4.2845144356955389</v>
      </c>
      <c r="V277" s="26">
        <f t="shared" si="9"/>
        <v>128.53543307086616</v>
      </c>
    </row>
    <row r="278" spans="1:22" x14ac:dyDescent="0.25">
      <c r="A278" s="5" t="s">
        <v>3203</v>
      </c>
      <c r="B278" s="6" t="s">
        <v>1643</v>
      </c>
      <c r="C278" s="6" t="s">
        <v>1644</v>
      </c>
      <c r="D278" s="5">
        <v>2012</v>
      </c>
      <c r="E278" s="5">
        <v>4</v>
      </c>
      <c r="F278" s="5">
        <v>19</v>
      </c>
      <c r="G278" s="5">
        <v>91306</v>
      </c>
      <c r="H278" s="5" t="s">
        <v>1370</v>
      </c>
      <c r="I278" s="7">
        <v>3.9</v>
      </c>
      <c r="J278" s="5">
        <v>36</v>
      </c>
      <c r="K278" s="5">
        <v>2</v>
      </c>
      <c r="L278" s="5">
        <v>0</v>
      </c>
      <c r="M278" s="5">
        <v>0</v>
      </c>
      <c r="N278" s="5">
        <v>2</v>
      </c>
      <c r="O278" s="5">
        <v>6</v>
      </c>
      <c r="P278" s="5">
        <v>0</v>
      </c>
      <c r="Q278" s="5">
        <v>0</v>
      </c>
      <c r="R278" s="5">
        <v>6</v>
      </c>
      <c r="S278" s="5">
        <v>12</v>
      </c>
      <c r="T278" s="4">
        <v>432</v>
      </c>
      <c r="U278" s="26">
        <f t="shared" si="8"/>
        <v>4.2845144356955389</v>
      </c>
      <c r="V278" s="26">
        <f t="shared" si="9"/>
        <v>154.24251968503941</v>
      </c>
    </row>
    <row r="279" spans="1:22" x14ac:dyDescent="0.25">
      <c r="A279" s="5" t="s">
        <v>370</v>
      </c>
      <c r="B279" s="6" t="s">
        <v>1643</v>
      </c>
      <c r="C279" s="6" t="s">
        <v>1644</v>
      </c>
      <c r="D279" s="5">
        <v>2012</v>
      </c>
      <c r="E279" s="5">
        <v>4</v>
      </c>
      <c r="F279" s="5">
        <v>43</v>
      </c>
      <c r="G279" s="5">
        <v>95123</v>
      </c>
      <c r="H279" s="5" t="s">
        <v>1370</v>
      </c>
      <c r="I279" s="7">
        <v>3.7</v>
      </c>
      <c r="J279" s="5">
        <v>39</v>
      </c>
      <c r="K279" s="5">
        <v>1</v>
      </c>
      <c r="L279" s="5">
        <v>1</v>
      </c>
      <c r="M279" s="5">
        <v>1</v>
      </c>
      <c r="N279" s="5">
        <v>1</v>
      </c>
      <c r="O279" s="5">
        <v>3</v>
      </c>
      <c r="P279" s="5">
        <v>3</v>
      </c>
      <c r="Q279" s="5">
        <v>3</v>
      </c>
      <c r="R279" s="5">
        <v>3</v>
      </c>
      <c r="S279" s="5">
        <v>12</v>
      </c>
      <c r="T279" s="4">
        <v>468</v>
      </c>
      <c r="U279" s="26">
        <f t="shared" si="8"/>
        <v>4.2845144356955389</v>
      </c>
      <c r="V279" s="26">
        <f t="shared" si="9"/>
        <v>167.09606299212601</v>
      </c>
    </row>
    <row r="280" spans="1:22" x14ac:dyDescent="0.25">
      <c r="A280" s="5" t="s">
        <v>3292</v>
      </c>
      <c r="B280" s="6" t="s">
        <v>1643</v>
      </c>
      <c r="C280" s="6" t="s">
        <v>1644</v>
      </c>
      <c r="D280" s="5">
        <v>2013</v>
      </c>
      <c r="E280" s="5">
        <v>3</v>
      </c>
      <c r="F280" s="5">
        <v>30</v>
      </c>
      <c r="G280" s="5">
        <v>92630</v>
      </c>
      <c r="H280" s="5" t="s">
        <v>1370</v>
      </c>
      <c r="I280" s="7">
        <v>1.9</v>
      </c>
      <c r="J280" s="5">
        <v>19</v>
      </c>
      <c r="K280" s="5">
        <v>1</v>
      </c>
      <c r="L280" s="5">
        <v>0</v>
      </c>
      <c r="M280" s="5">
        <v>1</v>
      </c>
      <c r="N280" s="5">
        <v>2</v>
      </c>
      <c r="O280" s="5">
        <v>3</v>
      </c>
      <c r="P280" s="5">
        <v>0</v>
      </c>
      <c r="Q280" s="5">
        <v>3</v>
      </c>
      <c r="R280" s="5">
        <v>6</v>
      </c>
      <c r="S280" s="5">
        <v>12</v>
      </c>
      <c r="T280" s="4">
        <v>228</v>
      </c>
      <c r="U280" s="26">
        <f t="shared" si="8"/>
        <v>4.2986642227059235</v>
      </c>
      <c r="V280" s="26">
        <f t="shared" si="9"/>
        <v>81.674620231412547</v>
      </c>
    </row>
    <row r="281" spans="1:22" x14ac:dyDescent="0.25">
      <c r="A281" s="5" t="s">
        <v>2711</v>
      </c>
      <c r="B281" s="6" t="s">
        <v>1730</v>
      </c>
      <c r="C281" s="6" t="s">
        <v>1151</v>
      </c>
      <c r="D281" s="5">
        <v>1970</v>
      </c>
      <c r="E281" s="5">
        <v>46</v>
      </c>
      <c r="F281" s="5">
        <v>37</v>
      </c>
      <c r="G281" s="5">
        <v>92123</v>
      </c>
      <c r="H281" s="5" t="s">
        <v>2097</v>
      </c>
      <c r="I281" s="7">
        <v>1</v>
      </c>
      <c r="J281" s="5">
        <v>10</v>
      </c>
      <c r="K281" s="5">
        <v>1</v>
      </c>
      <c r="L281" s="5">
        <v>2</v>
      </c>
      <c r="M281" s="5">
        <v>1</v>
      </c>
      <c r="N281" s="5">
        <v>1</v>
      </c>
      <c r="O281" s="5">
        <v>3</v>
      </c>
      <c r="P281" s="5">
        <v>6</v>
      </c>
      <c r="Q281" s="5">
        <v>3</v>
      </c>
      <c r="R281" s="5">
        <v>3</v>
      </c>
      <c r="S281" s="5">
        <v>15</v>
      </c>
      <c r="T281" s="4">
        <v>150</v>
      </c>
      <c r="U281" s="26">
        <f t="shared" si="8"/>
        <v>4.4178236723359952</v>
      </c>
      <c r="V281" s="26">
        <f t="shared" si="9"/>
        <v>44.178236723359952</v>
      </c>
    </row>
    <row r="282" spans="1:22" x14ac:dyDescent="0.25">
      <c r="A282" s="5" t="s">
        <v>2619</v>
      </c>
      <c r="B282" s="6" t="s">
        <v>1643</v>
      </c>
      <c r="C282" s="6" t="s">
        <v>1644</v>
      </c>
      <c r="D282" s="5">
        <v>1978</v>
      </c>
      <c r="E282" s="5">
        <v>38</v>
      </c>
      <c r="F282" s="5">
        <v>33</v>
      </c>
      <c r="G282" s="5">
        <v>92508</v>
      </c>
      <c r="H282" s="5" t="s">
        <v>2097</v>
      </c>
      <c r="I282" s="7">
        <v>4</v>
      </c>
      <c r="J282" s="5">
        <v>40</v>
      </c>
      <c r="K282" s="5">
        <v>0</v>
      </c>
      <c r="L282" s="5">
        <v>0</v>
      </c>
      <c r="M282" s="5">
        <v>2</v>
      </c>
      <c r="N282" s="5">
        <v>3</v>
      </c>
      <c r="O282" s="5">
        <v>0</v>
      </c>
      <c r="P282" s="5">
        <v>0</v>
      </c>
      <c r="Q282" s="5">
        <v>6</v>
      </c>
      <c r="R282" s="5">
        <v>9</v>
      </c>
      <c r="S282" s="5">
        <v>15</v>
      </c>
      <c r="T282" s="4">
        <v>600</v>
      </c>
      <c r="U282" s="26">
        <f t="shared" si="8"/>
        <v>4.6317981246552682</v>
      </c>
      <c r="V282" s="26">
        <f t="shared" si="9"/>
        <v>185.27192498621073</v>
      </c>
    </row>
    <row r="283" spans="1:22" x14ac:dyDescent="0.25">
      <c r="A283" s="5" t="s">
        <v>2819</v>
      </c>
      <c r="B283" s="6" t="s">
        <v>1643</v>
      </c>
      <c r="C283" s="6" t="s">
        <v>1644</v>
      </c>
      <c r="D283" s="5">
        <v>1979</v>
      </c>
      <c r="E283" s="5">
        <v>37</v>
      </c>
      <c r="F283" s="5">
        <v>49</v>
      </c>
      <c r="G283" s="5">
        <v>95492</v>
      </c>
      <c r="H283" s="5" t="s">
        <v>2097</v>
      </c>
      <c r="I283" s="7">
        <v>3.9</v>
      </c>
      <c r="J283" s="5">
        <v>30</v>
      </c>
      <c r="K283" s="5">
        <v>1</v>
      </c>
      <c r="L283" s="5">
        <v>3</v>
      </c>
      <c r="M283" s="5">
        <v>1</v>
      </c>
      <c r="N283" s="5">
        <v>0</v>
      </c>
      <c r="O283" s="5">
        <v>3</v>
      </c>
      <c r="P283" s="5">
        <v>9</v>
      </c>
      <c r="Q283" s="5">
        <v>3</v>
      </c>
      <c r="R283" s="5">
        <v>0</v>
      </c>
      <c r="S283" s="5">
        <v>15</v>
      </c>
      <c r="T283" s="4">
        <v>450</v>
      </c>
      <c r="U283" s="26">
        <f t="shared" si="8"/>
        <v>4.6571522579583782</v>
      </c>
      <c r="V283" s="26">
        <f t="shared" si="9"/>
        <v>139.71456773875136</v>
      </c>
    </row>
    <row r="284" spans="1:22" x14ac:dyDescent="0.25">
      <c r="A284" s="5" t="s">
        <v>2508</v>
      </c>
      <c r="B284" s="6" t="s">
        <v>1643</v>
      </c>
      <c r="C284" s="6" t="s">
        <v>1644</v>
      </c>
      <c r="D284" s="5">
        <v>1980</v>
      </c>
      <c r="E284" s="5">
        <v>36</v>
      </c>
      <c r="F284" s="5">
        <v>19</v>
      </c>
      <c r="G284" s="5">
        <v>91040</v>
      </c>
      <c r="H284" s="5" t="s">
        <v>2097</v>
      </c>
      <c r="I284" s="7">
        <v>3.9</v>
      </c>
      <c r="J284" s="5">
        <v>10</v>
      </c>
      <c r="K284" s="5">
        <v>0</v>
      </c>
      <c r="L284" s="5">
        <v>5</v>
      </c>
      <c r="M284" s="5">
        <v>0</v>
      </c>
      <c r="N284" s="5">
        <v>0</v>
      </c>
      <c r="O284" s="5">
        <v>0</v>
      </c>
      <c r="P284" s="5">
        <v>15</v>
      </c>
      <c r="Q284" s="5">
        <v>0</v>
      </c>
      <c r="R284" s="5">
        <v>0</v>
      </c>
      <c r="S284" s="5">
        <v>15</v>
      </c>
      <c r="T284" s="4">
        <v>150</v>
      </c>
      <c r="U284" s="26">
        <f t="shared" si="8"/>
        <v>4.6822147102120928</v>
      </c>
      <c r="V284" s="26">
        <f t="shared" si="9"/>
        <v>46.82214710212093</v>
      </c>
    </row>
    <row r="285" spans="1:22" x14ac:dyDescent="0.25">
      <c r="A285" s="5" t="s">
        <v>2450</v>
      </c>
      <c r="B285" s="6" t="s">
        <v>1643</v>
      </c>
      <c r="C285" s="6" t="s">
        <v>1644</v>
      </c>
      <c r="D285" s="5">
        <v>1982</v>
      </c>
      <c r="E285" s="5">
        <v>34</v>
      </c>
      <c r="F285" s="5">
        <v>19</v>
      </c>
      <c r="G285" s="5">
        <v>90032</v>
      </c>
      <c r="H285" s="5" t="s">
        <v>2097</v>
      </c>
      <c r="I285" s="7">
        <v>3.8</v>
      </c>
      <c r="J285" s="5">
        <v>40</v>
      </c>
      <c r="K285" s="5">
        <v>2</v>
      </c>
      <c r="L285" s="5">
        <v>1</v>
      </c>
      <c r="M285" s="5">
        <v>1</v>
      </c>
      <c r="N285" s="5">
        <v>1</v>
      </c>
      <c r="O285" s="5">
        <v>6</v>
      </c>
      <c r="P285" s="5">
        <v>3</v>
      </c>
      <c r="Q285" s="5">
        <v>3</v>
      </c>
      <c r="R285" s="5">
        <v>3</v>
      </c>
      <c r="S285" s="5">
        <v>15</v>
      </c>
      <c r="T285" s="4">
        <v>600</v>
      </c>
      <c r="U285" s="26">
        <f t="shared" si="8"/>
        <v>4.731484476067271</v>
      </c>
      <c r="V285" s="26">
        <f t="shared" si="9"/>
        <v>189.25937904269085</v>
      </c>
    </row>
    <row r="286" spans="1:22" x14ac:dyDescent="0.25">
      <c r="A286" s="5" t="s">
        <v>2485</v>
      </c>
      <c r="B286" s="6" t="s">
        <v>1730</v>
      </c>
      <c r="C286" s="6" t="s">
        <v>1151</v>
      </c>
      <c r="D286" s="5">
        <v>1982</v>
      </c>
      <c r="E286" s="5">
        <v>34</v>
      </c>
      <c r="F286" s="5">
        <v>19</v>
      </c>
      <c r="G286" s="5">
        <v>93510</v>
      </c>
      <c r="H286" s="5" t="s">
        <v>2097</v>
      </c>
      <c r="I286" s="7">
        <v>3.9</v>
      </c>
      <c r="J286" s="5">
        <v>16</v>
      </c>
      <c r="K286" s="5">
        <v>2</v>
      </c>
      <c r="L286" s="5">
        <v>1</v>
      </c>
      <c r="M286" s="5">
        <v>1</v>
      </c>
      <c r="N286" s="5">
        <v>1</v>
      </c>
      <c r="O286" s="5">
        <v>6</v>
      </c>
      <c r="P286" s="5">
        <v>3</v>
      </c>
      <c r="Q286" s="5">
        <v>3</v>
      </c>
      <c r="R286" s="5">
        <v>3</v>
      </c>
      <c r="S286" s="5">
        <v>15</v>
      </c>
      <c r="T286" s="4">
        <v>240</v>
      </c>
      <c r="U286" s="26">
        <f t="shared" si="8"/>
        <v>4.731484476067271</v>
      </c>
      <c r="V286" s="26">
        <f t="shared" si="9"/>
        <v>75.703751617076335</v>
      </c>
    </row>
    <row r="287" spans="1:22" x14ac:dyDescent="0.25">
      <c r="A287" s="5" t="s">
        <v>2389</v>
      </c>
      <c r="B287" s="6" t="s">
        <v>1643</v>
      </c>
      <c r="C287" s="6" t="s">
        <v>1644</v>
      </c>
      <c r="D287" s="5">
        <v>1983</v>
      </c>
      <c r="E287" s="5">
        <v>33</v>
      </c>
      <c r="F287" s="5">
        <v>7</v>
      </c>
      <c r="G287" s="5">
        <v>94564</v>
      </c>
      <c r="H287" s="5" t="s">
        <v>2097</v>
      </c>
      <c r="I287" s="7">
        <v>5.9</v>
      </c>
      <c r="J287" s="5">
        <v>40</v>
      </c>
      <c r="K287" s="5">
        <v>2</v>
      </c>
      <c r="L287" s="5">
        <v>0</v>
      </c>
      <c r="M287" s="5">
        <v>2</v>
      </c>
      <c r="N287" s="5">
        <v>1</v>
      </c>
      <c r="O287" s="5">
        <v>6</v>
      </c>
      <c r="P287" s="5">
        <v>0</v>
      </c>
      <c r="Q287" s="5">
        <v>6</v>
      </c>
      <c r="R287" s="5">
        <v>3</v>
      </c>
      <c r="S287" s="5">
        <v>15</v>
      </c>
      <c r="T287" s="4">
        <v>600</v>
      </c>
      <c r="U287" s="26">
        <f t="shared" si="8"/>
        <v>4.7557014605386581</v>
      </c>
      <c r="V287" s="26">
        <f t="shared" si="9"/>
        <v>190.22805842154634</v>
      </c>
    </row>
    <row r="288" spans="1:22" x14ac:dyDescent="0.25">
      <c r="A288" s="5" t="s">
        <v>2817</v>
      </c>
      <c r="B288" s="6" t="s">
        <v>1643</v>
      </c>
      <c r="C288" s="6" t="s">
        <v>1644</v>
      </c>
      <c r="D288" s="5">
        <v>1983</v>
      </c>
      <c r="E288" s="5">
        <v>33</v>
      </c>
      <c r="F288" s="5">
        <v>49</v>
      </c>
      <c r="G288" s="5">
        <v>94952</v>
      </c>
      <c r="H288" s="5" t="s">
        <v>2097</v>
      </c>
      <c r="I288" s="7">
        <v>0.9</v>
      </c>
      <c r="J288" s="5">
        <v>3</v>
      </c>
      <c r="K288" s="5">
        <v>3</v>
      </c>
      <c r="L288" s="5">
        <v>1</v>
      </c>
      <c r="M288" s="5">
        <v>1</v>
      </c>
      <c r="N288" s="5">
        <v>0</v>
      </c>
      <c r="O288" s="5">
        <v>9</v>
      </c>
      <c r="P288" s="5">
        <v>3</v>
      </c>
      <c r="Q288" s="5">
        <v>3</v>
      </c>
      <c r="R288" s="5">
        <v>0</v>
      </c>
      <c r="S288" s="5">
        <v>15</v>
      </c>
      <c r="T288" s="4">
        <v>45</v>
      </c>
      <c r="U288" s="26">
        <f t="shared" si="8"/>
        <v>4.7557014605386581</v>
      </c>
      <c r="V288" s="26">
        <f t="shared" si="9"/>
        <v>14.267104381615974</v>
      </c>
    </row>
    <row r="289" spans="1:22" x14ac:dyDescent="0.25">
      <c r="A289" s="5" t="s">
        <v>2462</v>
      </c>
      <c r="B289" s="6" t="s">
        <v>1643</v>
      </c>
      <c r="C289" s="6" t="s">
        <v>1644</v>
      </c>
      <c r="D289" s="5">
        <v>1986</v>
      </c>
      <c r="E289" s="5">
        <v>30</v>
      </c>
      <c r="F289" s="5">
        <v>19</v>
      </c>
      <c r="G289" s="5">
        <v>91344</v>
      </c>
      <c r="H289" s="5" t="s">
        <v>2097</v>
      </c>
      <c r="I289" s="7">
        <v>3.9</v>
      </c>
      <c r="J289" s="5">
        <v>30</v>
      </c>
      <c r="K289" s="5">
        <v>2</v>
      </c>
      <c r="L289" s="5">
        <v>1</v>
      </c>
      <c r="M289" s="5">
        <v>2</v>
      </c>
      <c r="N289" s="5">
        <v>0</v>
      </c>
      <c r="O289" s="5">
        <v>6</v>
      </c>
      <c r="P289" s="5">
        <v>3</v>
      </c>
      <c r="Q289" s="5">
        <v>6</v>
      </c>
      <c r="R289" s="5">
        <v>0</v>
      </c>
      <c r="S289" s="5">
        <v>15</v>
      </c>
      <c r="T289" s="4">
        <v>450</v>
      </c>
      <c r="U289" s="26">
        <f t="shared" si="8"/>
        <v>4.8267365869084013</v>
      </c>
      <c r="V289" s="26">
        <f t="shared" si="9"/>
        <v>144.80209760725205</v>
      </c>
    </row>
    <row r="290" spans="1:22" x14ac:dyDescent="0.25">
      <c r="A290" s="5" t="s">
        <v>2651</v>
      </c>
      <c r="B290" s="6" t="s">
        <v>1643</v>
      </c>
      <c r="C290" s="6" t="s">
        <v>1644</v>
      </c>
      <c r="D290" s="5">
        <v>1986</v>
      </c>
      <c r="E290" s="5">
        <v>30</v>
      </c>
      <c r="F290" s="5">
        <v>34</v>
      </c>
      <c r="G290" s="5">
        <v>95843</v>
      </c>
      <c r="H290" s="5" t="s">
        <v>2097</v>
      </c>
      <c r="I290" s="7">
        <v>3.1</v>
      </c>
      <c r="J290" s="5">
        <v>19</v>
      </c>
      <c r="K290" s="5">
        <v>2</v>
      </c>
      <c r="L290" s="5">
        <v>3</v>
      </c>
      <c r="M290" s="5">
        <v>0</v>
      </c>
      <c r="N290" s="5">
        <v>0</v>
      </c>
      <c r="O290" s="5">
        <v>6</v>
      </c>
      <c r="P290" s="5">
        <v>9</v>
      </c>
      <c r="Q290" s="5">
        <v>0</v>
      </c>
      <c r="R290" s="5">
        <v>0</v>
      </c>
      <c r="S290" s="5">
        <v>15</v>
      </c>
      <c r="T290" s="4">
        <v>285</v>
      </c>
      <c r="U290" s="26">
        <f t="shared" si="8"/>
        <v>4.8267365869084013</v>
      </c>
      <c r="V290" s="26">
        <f t="shared" si="9"/>
        <v>91.707995151259624</v>
      </c>
    </row>
    <row r="291" spans="1:22" x14ac:dyDescent="0.25">
      <c r="A291" s="5" t="s">
        <v>2369</v>
      </c>
      <c r="B291" s="6" t="s">
        <v>1643</v>
      </c>
      <c r="C291" s="6" t="s">
        <v>1644</v>
      </c>
      <c r="D291" s="5">
        <v>1990</v>
      </c>
      <c r="E291" s="5">
        <v>26</v>
      </c>
      <c r="F291" s="5">
        <v>3</v>
      </c>
      <c r="G291" s="5">
        <v>95666</v>
      </c>
      <c r="H291" s="5" t="s">
        <v>2097</v>
      </c>
      <c r="I291" s="7">
        <v>2</v>
      </c>
      <c r="J291" s="5">
        <v>30</v>
      </c>
      <c r="K291" s="5">
        <v>2</v>
      </c>
      <c r="L291" s="5">
        <v>1</v>
      </c>
      <c r="M291" s="5">
        <v>2</v>
      </c>
      <c r="N291" s="5">
        <v>0</v>
      </c>
      <c r="O291" s="5">
        <v>6</v>
      </c>
      <c r="P291" s="5">
        <v>3</v>
      </c>
      <c r="Q291" s="5">
        <v>6</v>
      </c>
      <c r="R291" s="5">
        <v>0</v>
      </c>
      <c r="S291" s="5">
        <v>15</v>
      </c>
      <c r="T291" s="4">
        <v>450</v>
      </c>
      <c r="U291" s="26">
        <f t="shared" si="8"/>
        <v>4.9178438853371835</v>
      </c>
      <c r="V291" s="26">
        <f t="shared" si="9"/>
        <v>147.53531656011552</v>
      </c>
    </row>
    <row r="292" spans="1:22" x14ac:dyDescent="0.25">
      <c r="A292" s="5" t="s">
        <v>2585</v>
      </c>
      <c r="B292" s="6" t="s">
        <v>1643</v>
      </c>
      <c r="C292" s="6" t="s">
        <v>1644</v>
      </c>
      <c r="D292" s="5">
        <v>1990</v>
      </c>
      <c r="E292" s="5">
        <v>26</v>
      </c>
      <c r="F292" s="5">
        <v>30</v>
      </c>
      <c r="G292" s="5">
        <v>92646</v>
      </c>
      <c r="H292" s="5" t="s">
        <v>2097</v>
      </c>
      <c r="I292" s="7">
        <v>1.9</v>
      </c>
      <c r="J292" s="5">
        <v>19</v>
      </c>
      <c r="K292" s="5">
        <v>1</v>
      </c>
      <c r="L292" s="5">
        <v>2</v>
      </c>
      <c r="M292" s="5">
        <v>1</v>
      </c>
      <c r="N292" s="5">
        <v>1</v>
      </c>
      <c r="O292" s="5">
        <v>3</v>
      </c>
      <c r="P292" s="5">
        <v>6</v>
      </c>
      <c r="Q292" s="5">
        <v>3</v>
      </c>
      <c r="R292" s="5">
        <v>3</v>
      </c>
      <c r="S292" s="5">
        <v>15</v>
      </c>
      <c r="T292" s="4">
        <v>285</v>
      </c>
      <c r="U292" s="26">
        <f t="shared" si="8"/>
        <v>4.9178438853371835</v>
      </c>
      <c r="V292" s="26">
        <f t="shared" si="9"/>
        <v>93.439033821406483</v>
      </c>
    </row>
    <row r="293" spans="1:22" x14ac:dyDescent="0.25">
      <c r="A293" s="5" t="s">
        <v>2639</v>
      </c>
      <c r="B293" s="6" t="s">
        <v>1643</v>
      </c>
      <c r="C293" s="6" t="s">
        <v>1644</v>
      </c>
      <c r="D293" s="5">
        <v>1990</v>
      </c>
      <c r="E293" s="5">
        <v>26</v>
      </c>
      <c r="F293" s="5">
        <v>33</v>
      </c>
      <c r="G293" s="5">
        <v>92210</v>
      </c>
      <c r="H293" s="5" t="s">
        <v>2097</v>
      </c>
      <c r="I293" s="7">
        <v>3.9</v>
      </c>
      <c r="J293" s="5">
        <v>20</v>
      </c>
      <c r="K293" s="5">
        <v>3</v>
      </c>
      <c r="L293" s="5">
        <v>1</v>
      </c>
      <c r="M293" s="5">
        <v>1</v>
      </c>
      <c r="N293" s="5">
        <v>0</v>
      </c>
      <c r="O293" s="5">
        <v>9</v>
      </c>
      <c r="P293" s="5">
        <v>3</v>
      </c>
      <c r="Q293" s="5">
        <v>3</v>
      </c>
      <c r="R293" s="5">
        <v>0</v>
      </c>
      <c r="S293" s="5">
        <v>15</v>
      </c>
      <c r="T293" s="4">
        <v>300</v>
      </c>
      <c r="U293" s="26">
        <f t="shared" si="8"/>
        <v>4.9178438853371835</v>
      </c>
      <c r="V293" s="26">
        <f t="shared" si="9"/>
        <v>98.356877706743674</v>
      </c>
    </row>
    <row r="294" spans="1:22" x14ac:dyDescent="0.25">
      <c r="A294" s="5" t="s">
        <v>2874</v>
      </c>
      <c r="B294" s="6" t="s">
        <v>1643</v>
      </c>
      <c r="C294" s="6" t="s">
        <v>1644</v>
      </c>
      <c r="D294" s="5">
        <v>1990</v>
      </c>
      <c r="E294" s="5">
        <v>26</v>
      </c>
      <c r="F294" s="5">
        <v>56</v>
      </c>
      <c r="G294" s="5">
        <v>93041</v>
      </c>
      <c r="H294" s="5" t="s">
        <v>2097</v>
      </c>
      <c r="I294" s="7">
        <v>3.7</v>
      </c>
      <c r="J294" s="5">
        <v>20</v>
      </c>
      <c r="K294" s="5">
        <v>2</v>
      </c>
      <c r="L294" s="5">
        <v>1</v>
      </c>
      <c r="M294" s="5">
        <v>1</v>
      </c>
      <c r="N294" s="5">
        <v>1</v>
      </c>
      <c r="O294" s="5">
        <v>6</v>
      </c>
      <c r="P294" s="5">
        <v>3</v>
      </c>
      <c r="Q294" s="5">
        <v>3</v>
      </c>
      <c r="R294" s="5">
        <v>3</v>
      </c>
      <c r="S294" s="5">
        <v>15</v>
      </c>
      <c r="T294" s="4">
        <v>300</v>
      </c>
      <c r="U294" s="26">
        <f t="shared" si="8"/>
        <v>4.9178438853371835</v>
      </c>
      <c r="V294" s="26">
        <f t="shared" si="9"/>
        <v>98.356877706743674</v>
      </c>
    </row>
    <row r="295" spans="1:22" x14ac:dyDescent="0.25">
      <c r="A295" s="5" t="s">
        <v>2623</v>
      </c>
      <c r="B295" s="6" t="s">
        <v>1730</v>
      </c>
      <c r="C295" s="6" t="s">
        <v>1151</v>
      </c>
      <c r="D295" s="5">
        <v>1991</v>
      </c>
      <c r="E295" s="5">
        <v>25</v>
      </c>
      <c r="F295" s="5">
        <v>33</v>
      </c>
      <c r="G295" s="5">
        <v>92555</v>
      </c>
      <c r="H295" s="5" t="s">
        <v>2097</v>
      </c>
      <c r="I295" s="7">
        <v>3.8</v>
      </c>
      <c r="J295" s="5">
        <v>65</v>
      </c>
      <c r="K295" s="5">
        <v>2</v>
      </c>
      <c r="L295" s="5">
        <v>0</v>
      </c>
      <c r="M295" s="5">
        <v>2</v>
      </c>
      <c r="N295" s="5">
        <v>1</v>
      </c>
      <c r="O295" s="5">
        <v>6</v>
      </c>
      <c r="P295" s="5">
        <v>0</v>
      </c>
      <c r="Q295" s="5">
        <v>6</v>
      </c>
      <c r="R295" s="5">
        <v>3</v>
      </c>
      <c r="S295" s="5">
        <v>15</v>
      </c>
      <c r="T295" s="4">
        <v>975</v>
      </c>
      <c r="U295" s="26">
        <f t="shared" si="8"/>
        <v>4.9400046150296131</v>
      </c>
      <c r="V295" s="26">
        <f t="shared" si="9"/>
        <v>321.10029997692487</v>
      </c>
    </row>
    <row r="296" spans="1:22" x14ac:dyDescent="0.25">
      <c r="A296" s="5" t="s">
        <v>2814</v>
      </c>
      <c r="B296" s="6" t="s">
        <v>1643</v>
      </c>
      <c r="C296" s="6" t="s">
        <v>1644</v>
      </c>
      <c r="D296" s="5">
        <v>1991</v>
      </c>
      <c r="E296" s="5">
        <v>25</v>
      </c>
      <c r="F296" s="5">
        <v>48</v>
      </c>
      <c r="G296" s="5">
        <v>95687</v>
      </c>
      <c r="H296" s="5" t="s">
        <v>2097</v>
      </c>
      <c r="I296" s="7">
        <v>5.0999999999999996</v>
      </c>
      <c r="J296" s="5">
        <v>30</v>
      </c>
      <c r="K296" s="5">
        <v>2</v>
      </c>
      <c r="L296" s="5">
        <v>2</v>
      </c>
      <c r="M296" s="5">
        <v>1</v>
      </c>
      <c r="N296" s="5">
        <v>0</v>
      </c>
      <c r="O296" s="5">
        <v>6</v>
      </c>
      <c r="P296" s="5">
        <v>6</v>
      </c>
      <c r="Q296" s="5">
        <v>3</v>
      </c>
      <c r="R296" s="5">
        <v>0</v>
      </c>
      <c r="S296" s="5">
        <v>15</v>
      </c>
      <c r="T296" s="4">
        <v>450</v>
      </c>
      <c r="U296" s="26">
        <f t="shared" si="8"/>
        <v>4.9400046150296131</v>
      </c>
      <c r="V296" s="26">
        <f t="shared" si="9"/>
        <v>148.2001384508884</v>
      </c>
    </row>
    <row r="297" spans="1:22" x14ac:dyDescent="0.25">
      <c r="A297" s="5" t="s">
        <v>2431</v>
      </c>
      <c r="B297" s="6" t="s">
        <v>1643</v>
      </c>
      <c r="C297" s="6" t="s">
        <v>1644</v>
      </c>
      <c r="D297" s="5">
        <v>1992</v>
      </c>
      <c r="E297" s="5">
        <v>24</v>
      </c>
      <c r="F297" s="5">
        <v>19</v>
      </c>
      <c r="G297" s="5">
        <v>91773</v>
      </c>
      <c r="H297" s="5" t="s">
        <v>2097</v>
      </c>
      <c r="I297" s="7">
        <v>3</v>
      </c>
      <c r="J297" s="5">
        <v>45</v>
      </c>
      <c r="K297" s="5">
        <v>1</v>
      </c>
      <c r="L297" s="5">
        <v>0</v>
      </c>
      <c r="M297" s="5">
        <v>2</v>
      </c>
      <c r="N297" s="5">
        <v>2</v>
      </c>
      <c r="O297" s="5">
        <v>3</v>
      </c>
      <c r="P297" s="5">
        <v>0</v>
      </c>
      <c r="Q297" s="5">
        <v>6</v>
      </c>
      <c r="R297" s="5">
        <v>6</v>
      </c>
      <c r="S297" s="5">
        <v>15</v>
      </c>
      <c r="T297" s="4">
        <v>675</v>
      </c>
      <c r="U297" s="26">
        <f t="shared" si="8"/>
        <v>4.9619268628551039</v>
      </c>
      <c r="V297" s="26">
        <f t="shared" si="9"/>
        <v>223.28670882847968</v>
      </c>
    </row>
    <row r="298" spans="1:22" x14ac:dyDescent="0.25">
      <c r="A298" s="5" t="s">
        <v>2767</v>
      </c>
      <c r="B298" s="6" t="s">
        <v>1730</v>
      </c>
      <c r="C298" s="6" t="s">
        <v>1151</v>
      </c>
      <c r="D298" s="5">
        <v>1992</v>
      </c>
      <c r="E298" s="5">
        <v>24</v>
      </c>
      <c r="F298" s="5">
        <v>42</v>
      </c>
      <c r="G298" s="5">
        <v>93117</v>
      </c>
      <c r="H298" s="5" t="s">
        <v>2097</v>
      </c>
      <c r="I298" s="7">
        <v>3.9</v>
      </c>
      <c r="J298" s="5">
        <v>30</v>
      </c>
      <c r="K298" s="5">
        <v>2</v>
      </c>
      <c r="L298" s="5">
        <v>1</v>
      </c>
      <c r="M298" s="5">
        <v>1</v>
      </c>
      <c r="N298" s="5">
        <v>1</v>
      </c>
      <c r="O298" s="5">
        <v>6</v>
      </c>
      <c r="P298" s="5">
        <v>3</v>
      </c>
      <c r="Q298" s="5">
        <v>3</v>
      </c>
      <c r="R298" s="5">
        <v>3</v>
      </c>
      <c r="S298" s="5">
        <v>15</v>
      </c>
      <c r="T298" s="4">
        <v>450</v>
      </c>
      <c r="U298" s="26">
        <f t="shared" si="8"/>
        <v>4.9619268628551039</v>
      </c>
      <c r="V298" s="26">
        <f t="shared" si="9"/>
        <v>148.85780588565311</v>
      </c>
    </row>
    <row r="299" spans="1:22" x14ac:dyDescent="0.25">
      <c r="A299" s="5" t="s">
        <v>2835</v>
      </c>
      <c r="B299" s="6" t="s">
        <v>1643</v>
      </c>
      <c r="C299" s="6" t="s">
        <v>1644</v>
      </c>
      <c r="D299" s="5">
        <v>1993</v>
      </c>
      <c r="E299" s="5">
        <v>23</v>
      </c>
      <c r="F299" s="5">
        <v>50</v>
      </c>
      <c r="G299" s="5">
        <v>95368</v>
      </c>
      <c r="H299" s="5" t="s">
        <v>2097</v>
      </c>
      <c r="I299" s="7">
        <v>2.8</v>
      </c>
      <c r="J299" s="5">
        <v>30</v>
      </c>
      <c r="K299" s="5">
        <v>2</v>
      </c>
      <c r="L299" s="5">
        <v>0</v>
      </c>
      <c r="M299" s="5">
        <v>0</v>
      </c>
      <c r="N299" s="5">
        <v>3</v>
      </c>
      <c r="O299" s="5">
        <v>6</v>
      </c>
      <c r="P299" s="5">
        <v>0</v>
      </c>
      <c r="Q299" s="5">
        <v>0</v>
      </c>
      <c r="R299" s="5">
        <v>9</v>
      </c>
      <c r="S299" s="5">
        <v>15</v>
      </c>
      <c r="T299" s="4">
        <v>450</v>
      </c>
      <c r="U299" s="26">
        <f t="shared" si="8"/>
        <v>4.983614457831326</v>
      </c>
      <c r="V299" s="26">
        <f t="shared" si="9"/>
        <v>149.50843373493979</v>
      </c>
    </row>
    <row r="300" spans="1:22" x14ac:dyDescent="0.25">
      <c r="A300" s="5" t="s">
        <v>2568</v>
      </c>
      <c r="B300" s="6" t="s">
        <v>1643</v>
      </c>
      <c r="C300" s="6" t="s">
        <v>1644</v>
      </c>
      <c r="D300" s="5">
        <v>1995</v>
      </c>
      <c r="E300" s="5">
        <v>21</v>
      </c>
      <c r="F300" s="5">
        <v>30</v>
      </c>
      <c r="G300" s="5">
        <v>92647</v>
      </c>
      <c r="H300" s="5" t="s">
        <v>2097</v>
      </c>
      <c r="I300" s="7">
        <v>2.9</v>
      </c>
      <c r="J300" s="5">
        <v>30</v>
      </c>
      <c r="K300" s="5">
        <v>2</v>
      </c>
      <c r="L300" s="5">
        <v>0</v>
      </c>
      <c r="M300" s="5">
        <v>2</v>
      </c>
      <c r="N300" s="5">
        <v>1</v>
      </c>
      <c r="O300" s="5">
        <v>6</v>
      </c>
      <c r="P300" s="5">
        <v>0</v>
      </c>
      <c r="Q300" s="5">
        <v>6</v>
      </c>
      <c r="R300" s="5">
        <v>3</v>
      </c>
      <c r="S300" s="5">
        <v>15</v>
      </c>
      <c r="T300" s="4">
        <v>450</v>
      </c>
      <c r="U300" s="26">
        <f t="shared" si="8"/>
        <v>5.0263005997942125</v>
      </c>
      <c r="V300" s="26">
        <f t="shared" si="9"/>
        <v>150.78901799382638</v>
      </c>
    </row>
    <row r="301" spans="1:22" x14ac:dyDescent="0.25">
      <c r="A301" s="5" t="s">
        <v>2811</v>
      </c>
      <c r="B301" s="6" t="s">
        <v>1643</v>
      </c>
      <c r="C301" s="6" t="s">
        <v>1644</v>
      </c>
      <c r="D301" s="5">
        <v>1996</v>
      </c>
      <c r="E301" s="5">
        <v>20</v>
      </c>
      <c r="F301" s="5">
        <v>48</v>
      </c>
      <c r="G301" s="5">
        <v>94510</v>
      </c>
      <c r="H301" s="5" t="s">
        <v>2097</v>
      </c>
      <c r="I301" s="7">
        <v>5.3</v>
      </c>
      <c r="J301" s="5">
        <v>55</v>
      </c>
      <c r="K301" s="5">
        <v>1</v>
      </c>
      <c r="L301" s="5">
        <v>2</v>
      </c>
      <c r="M301" s="5">
        <v>1</v>
      </c>
      <c r="N301" s="5">
        <v>1</v>
      </c>
      <c r="O301" s="5">
        <v>3</v>
      </c>
      <c r="P301" s="5">
        <v>6</v>
      </c>
      <c r="Q301" s="5">
        <v>3</v>
      </c>
      <c r="R301" s="5">
        <v>3</v>
      </c>
      <c r="S301" s="5">
        <v>15</v>
      </c>
      <c r="T301" s="4">
        <v>825</v>
      </c>
      <c r="U301" s="26">
        <f t="shared" si="8"/>
        <v>5.0473064057117183</v>
      </c>
      <c r="V301" s="26">
        <f t="shared" si="9"/>
        <v>277.60185231414448</v>
      </c>
    </row>
    <row r="302" spans="1:22" x14ac:dyDescent="0.25">
      <c r="A302" s="5" t="s">
        <v>2313</v>
      </c>
      <c r="B302" s="6" t="s">
        <v>1643</v>
      </c>
      <c r="C302" s="6" t="s">
        <v>1644</v>
      </c>
      <c r="D302" s="5">
        <v>1997</v>
      </c>
      <c r="E302" s="5">
        <v>19</v>
      </c>
      <c r="F302" s="5">
        <v>56</v>
      </c>
      <c r="G302" s="5">
        <v>93010</v>
      </c>
      <c r="H302" s="5" t="s">
        <v>1645</v>
      </c>
      <c r="I302" s="7">
        <v>3.9</v>
      </c>
      <c r="J302" s="5">
        <v>30</v>
      </c>
      <c r="K302" s="5">
        <v>1</v>
      </c>
      <c r="L302" s="5">
        <v>1</v>
      </c>
      <c r="M302" s="5">
        <v>2</v>
      </c>
      <c r="N302" s="5">
        <v>1</v>
      </c>
      <c r="O302" s="5">
        <v>3</v>
      </c>
      <c r="P302" s="5">
        <v>3</v>
      </c>
      <c r="Q302" s="5">
        <v>6</v>
      </c>
      <c r="R302" s="5">
        <v>3</v>
      </c>
      <c r="S302" s="5">
        <v>15</v>
      </c>
      <c r="T302" s="4">
        <v>450</v>
      </c>
      <c r="U302" s="26">
        <f t="shared" si="8"/>
        <v>5.0680920807569096</v>
      </c>
      <c r="V302" s="26">
        <f t="shared" si="9"/>
        <v>152.04276242270728</v>
      </c>
    </row>
    <row r="303" spans="1:22" x14ac:dyDescent="0.25">
      <c r="A303" s="5" t="s">
        <v>3321</v>
      </c>
      <c r="B303" s="6" t="s">
        <v>1643</v>
      </c>
      <c r="C303" s="6" t="s">
        <v>1644</v>
      </c>
      <c r="D303" s="5">
        <v>1997</v>
      </c>
      <c r="E303" s="5">
        <v>19</v>
      </c>
      <c r="F303" s="5">
        <v>30</v>
      </c>
      <c r="G303" s="5">
        <v>92807</v>
      </c>
      <c r="H303" s="5" t="s">
        <v>1370</v>
      </c>
      <c r="I303" s="7">
        <v>3.9</v>
      </c>
      <c r="J303" s="5">
        <v>40</v>
      </c>
      <c r="K303" s="5">
        <v>2</v>
      </c>
      <c r="L303" s="5">
        <v>0</v>
      </c>
      <c r="M303" s="5">
        <v>2</v>
      </c>
      <c r="N303" s="5">
        <v>1</v>
      </c>
      <c r="O303" s="5">
        <v>6</v>
      </c>
      <c r="P303" s="5">
        <v>0</v>
      </c>
      <c r="Q303" s="5">
        <v>6</v>
      </c>
      <c r="R303" s="5">
        <v>3</v>
      </c>
      <c r="S303" s="5">
        <v>15</v>
      </c>
      <c r="T303" s="4">
        <v>600</v>
      </c>
      <c r="U303" s="26">
        <f t="shared" si="8"/>
        <v>5.0680920807569096</v>
      </c>
      <c r="V303" s="26">
        <f t="shared" si="9"/>
        <v>202.72368323027638</v>
      </c>
    </row>
    <row r="304" spans="1:22" x14ac:dyDescent="0.25">
      <c r="A304" s="5" t="s">
        <v>208</v>
      </c>
      <c r="B304" s="6" t="s">
        <v>1730</v>
      </c>
      <c r="C304" s="6" t="s">
        <v>1151</v>
      </c>
      <c r="D304" s="5">
        <v>1997</v>
      </c>
      <c r="E304" s="5">
        <v>19</v>
      </c>
      <c r="F304" s="5">
        <v>37</v>
      </c>
      <c r="G304" s="5">
        <v>92128</v>
      </c>
      <c r="H304" s="5" t="s">
        <v>1370</v>
      </c>
      <c r="I304" s="7">
        <v>4.3</v>
      </c>
      <c r="J304" s="5">
        <v>45</v>
      </c>
      <c r="K304" s="5">
        <v>2</v>
      </c>
      <c r="L304" s="5">
        <v>0</v>
      </c>
      <c r="M304" s="5">
        <v>1</v>
      </c>
      <c r="N304" s="5">
        <v>2</v>
      </c>
      <c r="O304" s="5">
        <v>6</v>
      </c>
      <c r="P304" s="5">
        <v>0</v>
      </c>
      <c r="Q304" s="5">
        <v>3</v>
      </c>
      <c r="R304" s="5">
        <v>6</v>
      </c>
      <c r="S304" s="5">
        <v>15</v>
      </c>
      <c r="T304" s="4">
        <v>675</v>
      </c>
      <c r="U304" s="26">
        <f t="shared" si="8"/>
        <v>5.0680920807569096</v>
      </c>
      <c r="V304" s="26">
        <f t="shared" si="9"/>
        <v>228.06414363406094</v>
      </c>
    </row>
    <row r="305" spans="1:22" x14ac:dyDescent="0.25">
      <c r="A305" s="5" t="s">
        <v>2567</v>
      </c>
      <c r="B305" s="6" t="s">
        <v>1660</v>
      </c>
      <c r="C305" s="6" t="s">
        <v>1151</v>
      </c>
      <c r="D305" s="5">
        <v>1998</v>
      </c>
      <c r="E305" s="5">
        <v>18</v>
      </c>
      <c r="F305" s="5">
        <v>30</v>
      </c>
      <c r="G305" s="5">
        <v>92869</v>
      </c>
      <c r="H305" s="5" t="s">
        <v>1370</v>
      </c>
      <c r="I305" s="7">
        <v>5</v>
      </c>
      <c r="J305" s="5">
        <v>79</v>
      </c>
      <c r="K305" s="5">
        <v>2</v>
      </c>
      <c r="L305" s="5">
        <v>2</v>
      </c>
      <c r="M305" s="5">
        <v>1</v>
      </c>
      <c r="N305" s="5">
        <v>0</v>
      </c>
      <c r="O305" s="5">
        <v>6</v>
      </c>
      <c r="P305" s="5">
        <v>6</v>
      </c>
      <c r="Q305" s="5">
        <v>3</v>
      </c>
      <c r="R305" s="5">
        <v>0</v>
      </c>
      <c r="S305" s="5">
        <v>15</v>
      </c>
      <c r="T305" s="4">
        <v>1185</v>
      </c>
      <c r="U305" s="26">
        <f t="shared" si="8"/>
        <v>5.0886610671936765</v>
      </c>
      <c r="V305" s="26">
        <f t="shared" si="9"/>
        <v>402.00422430830042</v>
      </c>
    </row>
    <row r="306" spans="1:22" x14ac:dyDescent="0.25">
      <c r="A306" s="5" t="s">
        <v>229</v>
      </c>
      <c r="B306" s="6" t="s">
        <v>1643</v>
      </c>
      <c r="C306" s="6" t="s">
        <v>1644</v>
      </c>
      <c r="D306" s="5">
        <v>1998</v>
      </c>
      <c r="E306" s="5">
        <v>18</v>
      </c>
      <c r="F306" s="5">
        <v>39</v>
      </c>
      <c r="G306" s="5">
        <v>95241</v>
      </c>
      <c r="H306" s="5" t="s">
        <v>1370</v>
      </c>
      <c r="I306" s="7">
        <v>3.4</v>
      </c>
      <c r="J306" s="5">
        <v>9</v>
      </c>
      <c r="K306" s="5">
        <v>1</v>
      </c>
      <c r="L306" s="5">
        <v>2</v>
      </c>
      <c r="M306" s="5">
        <v>2</v>
      </c>
      <c r="N306" s="5">
        <v>0</v>
      </c>
      <c r="O306" s="5">
        <v>3</v>
      </c>
      <c r="P306" s="5">
        <v>6</v>
      </c>
      <c r="Q306" s="5">
        <v>6</v>
      </c>
      <c r="R306" s="5">
        <v>0</v>
      </c>
      <c r="S306" s="5">
        <v>15</v>
      </c>
      <c r="T306" s="4">
        <v>135</v>
      </c>
      <c r="U306" s="26">
        <f t="shared" si="8"/>
        <v>5.0886610671936765</v>
      </c>
      <c r="V306" s="26">
        <f t="shared" si="9"/>
        <v>45.797949604743089</v>
      </c>
    </row>
    <row r="307" spans="1:22" x14ac:dyDescent="0.25">
      <c r="A307" s="5" t="s">
        <v>89</v>
      </c>
      <c r="B307" s="6" t="s">
        <v>1643</v>
      </c>
      <c r="C307" s="6" t="s">
        <v>1644</v>
      </c>
      <c r="D307" s="5">
        <v>1999</v>
      </c>
      <c r="E307" s="5">
        <v>17</v>
      </c>
      <c r="F307" s="5">
        <v>36</v>
      </c>
      <c r="G307" s="5">
        <v>91709</v>
      </c>
      <c r="H307" s="5" t="s">
        <v>1370</v>
      </c>
      <c r="I307" s="7">
        <v>2.7</v>
      </c>
      <c r="J307" s="5">
        <v>5</v>
      </c>
      <c r="K307" s="5">
        <v>1</v>
      </c>
      <c r="L307" s="5">
        <v>0</v>
      </c>
      <c r="M307" s="5">
        <v>2</v>
      </c>
      <c r="N307" s="5">
        <v>2</v>
      </c>
      <c r="O307" s="5">
        <v>3</v>
      </c>
      <c r="P307" s="5">
        <v>0</v>
      </c>
      <c r="Q307" s="5">
        <v>6</v>
      </c>
      <c r="R307" s="5">
        <v>6</v>
      </c>
      <c r="S307" s="5">
        <v>15</v>
      </c>
      <c r="T307" s="4">
        <v>75</v>
      </c>
      <c r="U307" s="26">
        <f t="shared" si="8"/>
        <v>5.1090167358875425</v>
      </c>
      <c r="V307" s="26">
        <f t="shared" si="9"/>
        <v>25.545083679437713</v>
      </c>
    </row>
    <row r="308" spans="1:22" x14ac:dyDescent="0.25">
      <c r="A308" s="5" t="s">
        <v>1702</v>
      </c>
      <c r="B308" s="6" t="s">
        <v>1683</v>
      </c>
      <c r="C308" s="6" t="s">
        <v>1644</v>
      </c>
      <c r="D308" s="5">
        <v>2000</v>
      </c>
      <c r="E308" s="5">
        <v>16</v>
      </c>
      <c r="F308" s="5">
        <v>7</v>
      </c>
      <c r="G308" s="5">
        <v>94564</v>
      </c>
      <c r="H308" s="5" t="s">
        <v>1645</v>
      </c>
      <c r="I308" s="7">
        <v>3.8</v>
      </c>
      <c r="J308" s="5">
        <v>40</v>
      </c>
      <c r="K308" s="5">
        <v>1</v>
      </c>
      <c r="L308" s="5">
        <v>1</v>
      </c>
      <c r="M308" s="5">
        <v>1</v>
      </c>
      <c r="N308" s="5">
        <v>2</v>
      </c>
      <c r="O308" s="5">
        <v>3</v>
      </c>
      <c r="P308" s="5">
        <v>3</v>
      </c>
      <c r="Q308" s="5">
        <v>3</v>
      </c>
      <c r="R308" s="5">
        <v>6</v>
      </c>
      <c r="S308" s="5">
        <v>15</v>
      </c>
      <c r="T308" s="4">
        <v>600</v>
      </c>
      <c r="U308" s="26">
        <f t="shared" si="8"/>
        <v>5.1291623881472788</v>
      </c>
      <c r="V308" s="26">
        <f t="shared" si="9"/>
        <v>205.16649552589115</v>
      </c>
    </row>
    <row r="309" spans="1:22" x14ac:dyDescent="0.25">
      <c r="A309" s="5" t="s">
        <v>2937</v>
      </c>
      <c r="B309" s="6" t="s">
        <v>1643</v>
      </c>
      <c r="C309" s="6" t="s">
        <v>1644</v>
      </c>
      <c r="D309" s="5">
        <v>2000</v>
      </c>
      <c r="E309" s="5">
        <v>16</v>
      </c>
      <c r="F309" s="5">
        <v>7</v>
      </c>
      <c r="G309" s="5">
        <v>94505</v>
      </c>
      <c r="H309" s="5" t="s">
        <v>1370</v>
      </c>
      <c r="I309" s="7">
        <v>0</v>
      </c>
      <c r="J309" s="5">
        <v>19</v>
      </c>
      <c r="K309" s="5">
        <v>2</v>
      </c>
      <c r="L309" s="5">
        <v>0</v>
      </c>
      <c r="M309" s="5">
        <v>2</v>
      </c>
      <c r="N309" s="5">
        <v>1</v>
      </c>
      <c r="O309" s="5">
        <v>6</v>
      </c>
      <c r="P309" s="5">
        <v>0</v>
      </c>
      <c r="Q309" s="5">
        <v>6</v>
      </c>
      <c r="R309" s="5">
        <v>3</v>
      </c>
      <c r="S309" s="5">
        <v>15</v>
      </c>
      <c r="T309" s="4">
        <v>285</v>
      </c>
      <c r="U309" s="26">
        <f t="shared" si="8"/>
        <v>5.1291623881472788</v>
      </c>
      <c r="V309" s="26">
        <f t="shared" si="9"/>
        <v>97.454085374798296</v>
      </c>
    </row>
    <row r="310" spans="1:22" x14ac:dyDescent="0.25">
      <c r="A310" s="5" t="s">
        <v>3147</v>
      </c>
      <c r="B310" s="6" t="s">
        <v>1643</v>
      </c>
      <c r="C310" s="6" t="s">
        <v>1644</v>
      </c>
      <c r="D310" s="5">
        <v>2000</v>
      </c>
      <c r="E310" s="5">
        <v>16</v>
      </c>
      <c r="F310" s="5">
        <v>19</v>
      </c>
      <c r="G310" s="5">
        <v>91311</v>
      </c>
      <c r="H310" s="5" t="s">
        <v>1370</v>
      </c>
      <c r="I310" s="7">
        <v>4</v>
      </c>
      <c r="J310" s="5">
        <v>25</v>
      </c>
      <c r="K310" s="5">
        <v>2</v>
      </c>
      <c r="L310" s="5">
        <v>1</v>
      </c>
      <c r="M310" s="5">
        <v>1</v>
      </c>
      <c r="N310" s="5">
        <v>1</v>
      </c>
      <c r="O310" s="5">
        <v>6</v>
      </c>
      <c r="P310" s="5">
        <v>3</v>
      </c>
      <c r="Q310" s="5">
        <v>3</v>
      </c>
      <c r="R310" s="5">
        <v>3</v>
      </c>
      <c r="S310" s="5">
        <v>15</v>
      </c>
      <c r="T310" s="4">
        <v>375</v>
      </c>
      <c r="U310" s="26">
        <f t="shared" si="8"/>
        <v>5.1291623881472788</v>
      </c>
      <c r="V310" s="26">
        <f t="shared" si="9"/>
        <v>128.22905970368197</v>
      </c>
    </row>
    <row r="311" spans="1:22" x14ac:dyDescent="0.25">
      <c r="A311" s="5" t="s">
        <v>3184</v>
      </c>
      <c r="B311" s="6" t="s">
        <v>1643</v>
      </c>
      <c r="C311" s="6" t="s">
        <v>1644</v>
      </c>
      <c r="D311" s="5">
        <v>2000</v>
      </c>
      <c r="E311" s="5">
        <v>16</v>
      </c>
      <c r="F311" s="5">
        <v>19</v>
      </c>
      <c r="G311" s="5">
        <v>91605</v>
      </c>
      <c r="H311" s="5" t="s">
        <v>1370</v>
      </c>
      <c r="I311" s="7">
        <v>3.8</v>
      </c>
      <c r="J311" s="5">
        <v>29</v>
      </c>
      <c r="K311" s="5">
        <v>0</v>
      </c>
      <c r="L311" s="5">
        <v>0</v>
      </c>
      <c r="M311" s="5">
        <v>3</v>
      </c>
      <c r="N311" s="5">
        <v>2</v>
      </c>
      <c r="O311" s="5">
        <v>0</v>
      </c>
      <c r="P311" s="5">
        <v>0</v>
      </c>
      <c r="Q311" s="5">
        <v>9</v>
      </c>
      <c r="R311" s="5">
        <v>6</v>
      </c>
      <c r="S311" s="5">
        <v>15</v>
      </c>
      <c r="T311" s="4">
        <v>435</v>
      </c>
      <c r="U311" s="26">
        <f t="shared" si="8"/>
        <v>5.1291623881472788</v>
      </c>
      <c r="V311" s="26">
        <f t="shared" si="9"/>
        <v>148.74570925627108</v>
      </c>
    </row>
    <row r="312" spans="1:22" x14ac:dyDescent="0.25">
      <c r="A312" s="5" t="s">
        <v>1828</v>
      </c>
      <c r="B312" s="6" t="s">
        <v>1643</v>
      </c>
      <c r="C312" s="6" t="s">
        <v>1644</v>
      </c>
      <c r="D312" s="5">
        <v>2001</v>
      </c>
      <c r="E312" s="5">
        <v>15</v>
      </c>
      <c r="F312" s="5">
        <v>19</v>
      </c>
      <c r="G312" s="5">
        <v>90703</v>
      </c>
      <c r="H312" s="5" t="s">
        <v>1645</v>
      </c>
      <c r="I312" s="7">
        <v>3.8</v>
      </c>
      <c r="J312" s="5">
        <v>19</v>
      </c>
      <c r="K312" s="5">
        <v>1</v>
      </c>
      <c r="L312" s="5">
        <v>0</v>
      </c>
      <c r="M312" s="5">
        <v>1</v>
      </c>
      <c r="N312" s="5">
        <v>3</v>
      </c>
      <c r="O312" s="5">
        <v>3</v>
      </c>
      <c r="P312" s="5">
        <v>0</v>
      </c>
      <c r="Q312" s="5">
        <v>3</v>
      </c>
      <c r="R312" s="5">
        <v>9</v>
      </c>
      <c r="S312" s="5">
        <v>15</v>
      </c>
      <c r="T312" s="4">
        <v>285</v>
      </c>
      <c r="U312" s="26">
        <f t="shared" si="8"/>
        <v>5.1491012575097903</v>
      </c>
      <c r="V312" s="26">
        <f t="shared" si="9"/>
        <v>97.832923892686011</v>
      </c>
    </row>
    <row r="313" spans="1:22" x14ac:dyDescent="0.25">
      <c r="A313" s="5" t="s">
        <v>1859</v>
      </c>
      <c r="B313" s="6" t="s">
        <v>1643</v>
      </c>
      <c r="C313" s="6" t="s">
        <v>1644</v>
      </c>
      <c r="D313" s="5">
        <v>2001</v>
      </c>
      <c r="E313" s="5">
        <v>15</v>
      </c>
      <c r="F313" s="5">
        <v>19</v>
      </c>
      <c r="G313" s="5">
        <v>90266</v>
      </c>
      <c r="H313" s="5" t="s">
        <v>1645</v>
      </c>
      <c r="I313" s="7">
        <v>4</v>
      </c>
      <c r="J313" s="5">
        <v>10</v>
      </c>
      <c r="K313" s="5">
        <v>2</v>
      </c>
      <c r="L313" s="5">
        <v>0</v>
      </c>
      <c r="M313" s="5">
        <v>2</v>
      </c>
      <c r="N313" s="5">
        <v>1</v>
      </c>
      <c r="O313" s="5">
        <v>6</v>
      </c>
      <c r="P313" s="5">
        <v>0</v>
      </c>
      <c r="Q313" s="5">
        <v>6</v>
      </c>
      <c r="R313" s="5">
        <v>3</v>
      </c>
      <c r="S313" s="5">
        <v>15</v>
      </c>
      <c r="T313" s="4">
        <v>150</v>
      </c>
      <c r="U313" s="26">
        <f t="shared" si="8"/>
        <v>5.1491012575097903</v>
      </c>
      <c r="V313" s="26">
        <f t="shared" si="9"/>
        <v>51.491012575097905</v>
      </c>
    </row>
    <row r="314" spans="1:22" x14ac:dyDescent="0.25">
      <c r="A314" s="5" t="s">
        <v>2242</v>
      </c>
      <c r="B314" s="6" t="s">
        <v>1643</v>
      </c>
      <c r="C314" s="6" t="s">
        <v>1644</v>
      </c>
      <c r="D314" s="5">
        <v>2001</v>
      </c>
      <c r="E314" s="5">
        <v>15</v>
      </c>
      <c r="F314" s="5">
        <v>43</v>
      </c>
      <c r="G314" s="5">
        <v>95070</v>
      </c>
      <c r="H314" s="5" t="s">
        <v>1645</v>
      </c>
      <c r="I314" s="7">
        <v>1.8</v>
      </c>
      <c r="J314" s="5">
        <v>40</v>
      </c>
      <c r="K314" s="5">
        <v>1</v>
      </c>
      <c r="L314" s="5">
        <v>2</v>
      </c>
      <c r="M314" s="5">
        <v>1</v>
      </c>
      <c r="N314" s="5">
        <v>1</v>
      </c>
      <c r="O314" s="5">
        <v>3</v>
      </c>
      <c r="P314" s="5">
        <v>6</v>
      </c>
      <c r="Q314" s="5">
        <v>3</v>
      </c>
      <c r="R314" s="5">
        <v>3</v>
      </c>
      <c r="S314" s="5">
        <v>15</v>
      </c>
      <c r="T314" s="4">
        <v>600</v>
      </c>
      <c r="U314" s="26">
        <f t="shared" si="8"/>
        <v>5.1491012575097903</v>
      </c>
      <c r="V314" s="26">
        <f t="shared" si="9"/>
        <v>205.96405030039162</v>
      </c>
    </row>
    <row r="315" spans="1:22" x14ac:dyDescent="0.25">
      <c r="A315" s="5" t="s">
        <v>3238</v>
      </c>
      <c r="B315" s="6" t="s">
        <v>1730</v>
      </c>
      <c r="C315" s="6" t="s">
        <v>1151</v>
      </c>
      <c r="D315" s="5">
        <v>2001</v>
      </c>
      <c r="E315" s="5">
        <v>15</v>
      </c>
      <c r="F315" s="5">
        <v>24</v>
      </c>
      <c r="G315" s="5">
        <v>95322</v>
      </c>
      <c r="H315" s="5" t="s">
        <v>1370</v>
      </c>
      <c r="I315" s="7">
        <v>3.9</v>
      </c>
      <c r="J315" s="5">
        <v>29</v>
      </c>
      <c r="K315" s="5">
        <v>1</v>
      </c>
      <c r="L315" s="5">
        <v>3</v>
      </c>
      <c r="M315" s="5">
        <v>1</v>
      </c>
      <c r="N315" s="5">
        <v>0</v>
      </c>
      <c r="O315" s="5">
        <v>3</v>
      </c>
      <c r="P315" s="5">
        <v>9</v>
      </c>
      <c r="Q315" s="5">
        <v>3</v>
      </c>
      <c r="R315" s="5">
        <v>0</v>
      </c>
      <c r="S315" s="5">
        <v>15</v>
      </c>
      <c r="T315" s="4">
        <v>435</v>
      </c>
      <c r="U315" s="26">
        <f t="shared" si="8"/>
        <v>5.1491012575097903</v>
      </c>
      <c r="V315" s="26">
        <f t="shared" si="9"/>
        <v>149.32393646778391</v>
      </c>
    </row>
    <row r="316" spans="1:22" x14ac:dyDescent="0.25">
      <c r="A316" s="5" t="s">
        <v>430</v>
      </c>
      <c r="B316" s="6" t="s">
        <v>1643</v>
      </c>
      <c r="C316" s="6" t="s">
        <v>1644</v>
      </c>
      <c r="D316" s="5">
        <v>2001</v>
      </c>
      <c r="E316" s="5">
        <v>15</v>
      </c>
      <c r="F316" s="5">
        <v>50</v>
      </c>
      <c r="G316" s="5">
        <v>95382</v>
      </c>
      <c r="H316" s="5" t="s">
        <v>1370</v>
      </c>
      <c r="I316" s="7">
        <v>3.9</v>
      </c>
      <c r="J316" s="5">
        <v>60</v>
      </c>
      <c r="K316" s="5">
        <v>2</v>
      </c>
      <c r="L316" s="5">
        <v>2</v>
      </c>
      <c r="M316" s="5">
        <v>1</v>
      </c>
      <c r="N316" s="5">
        <v>0</v>
      </c>
      <c r="O316" s="5">
        <v>6</v>
      </c>
      <c r="P316" s="5">
        <v>6</v>
      </c>
      <c r="Q316" s="5">
        <v>3</v>
      </c>
      <c r="R316" s="5">
        <v>0</v>
      </c>
      <c r="S316" s="5">
        <v>15</v>
      </c>
      <c r="T316" s="4">
        <v>900</v>
      </c>
      <c r="U316" s="26">
        <f t="shared" si="8"/>
        <v>5.1491012575097903</v>
      </c>
      <c r="V316" s="26">
        <f t="shared" si="9"/>
        <v>308.94607545058744</v>
      </c>
    </row>
    <row r="317" spans="1:22" x14ac:dyDescent="0.25">
      <c r="A317" s="5" t="s">
        <v>462</v>
      </c>
      <c r="B317" s="6" t="s">
        <v>1643</v>
      </c>
      <c r="C317" s="6" t="s">
        <v>1644</v>
      </c>
      <c r="D317" s="5">
        <v>2001</v>
      </c>
      <c r="E317" s="5">
        <v>15</v>
      </c>
      <c r="F317" s="5">
        <v>55</v>
      </c>
      <c r="G317" s="5">
        <v>95370</v>
      </c>
      <c r="H317" s="5" t="s">
        <v>1370</v>
      </c>
      <c r="I317" s="7">
        <v>3.9</v>
      </c>
      <c r="J317" s="5">
        <v>30</v>
      </c>
      <c r="K317" s="5">
        <v>2</v>
      </c>
      <c r="L317" s="5">
        <v>1</v>
      </c>
      <c r="M317" s="5">
        <v>2</v>
      </c>
      <c r="N317" s="5">
        <v>0</v>
      </c>
      <c r="O317" s="5">
        <v>6</v>
      </c>
      <c r="P317" s="5">
        <v>3</v>
      </c>
      <c r="Q317" s="5">
        <v>6</v>
      </c>
      <c r="R317" s="5">
        <v>0</v>
      </c>
      <c r="S317" s="5">
        <v>15</v>
      </c>
      <c r="T317" s="4">
        <v>450</v>
      </c>
      <c r="U317" s="26">
        <f t="shared" si="8"/>
        <v>5.1491012575097903</v>
      </c>
      <c r="V317" s="26">
        <f t="shared" si="9"/>
        <v>154.47303772529372</v>
      </c>
    </row>
    <row r="318" spans="1:22" x14ac:dyDescent="0.25">
      <c r="A318" s="5" t="s">
        <v>1763</v>
      </c>
      <c r="B318" s="6" t="s">
        <v>1643</v>
      </c>
      <c r="C318" s="6" t="s">
        <v>1644</v>
      </c>
      <c r="D318" s="5">
        <v>2002</v>
      </c>
      <c r="E318" s="5">
        <v>14</v>
      </c>
      <c r="F318" s="5">
        <v>19</v>
      </c>
      <c r="G318" s="5">
        <v>90808</v>
      </c>
      <c r="H318" s="5" t="s">
        <v>1645</v>
      </c>
      <c r="I318" s="7">
        <v>1</v>
      </c>
      <c r="J318" s="5">
        <v>10</v>
      </c>
      <c r="K318" s="5">
        <v>2</v>
      </c>
      <c r="L318" s="5">
        <v>0</v>
      </c>
      <c r="M318" s="5">
        <v>2</v>
      </c>
      <c r="N318" s="5">
        <v>1</v>
      </c>
      <c r="O318" s="5">
        <v>6</v>
      </c>
      <c r="P318" s="5">
        <v>0</v>
      </c>
      <c r="Q318" s="5">
        <v>6</v>
      </c>
      <c r="R318" s="5">
        <v>3</v>
      </c>
      <c r="S318" s="5">
        <v>15</v>
      </c>
      <c r="T318" s="4">
        <v>150</v>
      </c>
      <c r="U318" s="26">
        <f t="shared" si="8"/>
        <v>5.1688365114703325</v>
      </c>
      <c r="V318" s="26">
        <f t="shared" si="9"/>
        <v>51.688365114703323</v>
      </c>
    </row>
    <row r="319" spans="1:22" x14ac:dyDescent="0.25">
      <c r="A319" s="5" t="s">
        <v>2217</v>
      </c>
      <c r="B319" s="6" t="s">
        <v>1643</v>
      </c>
      <c r="C319" s="6" t="s">
        <v>1644</v>
      </c>
      <c r="D319" s="5">
        <v>2002</v>
      </c>
      <c r="E319" s="5">
        <v>14</v>
      </c>
      <c r="F319" s="5">
        <v>43</v>
      </c>
      <c r="G319" s="5">
        <v>95032</v>
      </c>
      <c r="H319" s="5" t="s">
        <v>1645</v>
      </c>
      <c r="I319" s="7">
        <v>4.8</v>
      </c>
      <c r="J319" s="5">
        <v>34</v>
      </c>
      <c r="K319" s="5">
        <v>2</v>
      </c>
      <c r="L319" s="5">
        <v>1</v>
      </c>
      <c r="M319" s="5">
        <v>1</v>
      </c>
      <c r="N319" s="5">
        <v>1</v>
      </c>
      <c r="O319" s="5">
        <v>6</v>
      </c>
      <c r="P319" s="5">
        <v>3</v>
      </c>
      <c r="Q319" s="5">
        <v>3</v>
      </c>
      <c r="R319" s="5">
        <v>3</v>
      </c>
      <c r="S319" s="5">
        <v>15</v>
      </c>
      <c r="T319" s="4">
        <v>510</v>
      </c>
      <c r="U319" s="26">
        <f t="shared" si="8"/>
        <v>5.1688365114703325</v>
      </c>
      <c r="V319" s="26">
        <f t="shared" si="9"/>
        <v>175.7404413899913</v>
      </c>
    </row>
    <row r="320" spans="1:22" x14ac:dyDescent="0.25">
      <c r="A320" s="5" t="s">
        <v>2255</v>
      </c>
      <c r="B320" s="6" t="s">
        <v>1643</v>
      </c>
      <c r="C320" s="6" t="s">
        <v>1644</v>
      </c>
      <c r="D320" s="5">
        <v>2002</v>
      </c>
      <c r="E320" s="5">
        <v>14</v>
      </c>
      <c r="F320" s="5">
        <v>45</v>
      </c>
      <c r="G320" s="5">
        <v>96051</v>
      </c>
      <c r="H320" s="5" t="s">
        <v>1645</v>
      </c>
      <c r="I320" s="7">
        <v>2.1</v>
      </c>
      <c r="J320" s="5">
        <v>21</v>
      </c>
      <c r="K320" s="5">
        <v>2</v>
      </c>
      <c r="L320" s="5">
        <v>1</v>
      </c>
      <c r="M320" s="5">
        <v>1</v>
      </c>
      <c r="N320" s="5">
        <v>1</v>
      </c>
      <c r="O320" s="5">
        <v>6</v>
      </c>
      <c r="P320" s="5">
        <v>3</v>
      </c>
      <c r="Q320" s="5">
        <v>3</v>
      </c>
      <c r="R320" s="5">
        <v>3</v>
      </c>
      <c r="S320" s="5">
        <v>15</v>
      </c>
      <c r="T320" s="4">
        <v>315</v>
      </c>
      <c r="U320" s="26">
        <f t="shared" si="8"/>
        <v>5.1688365114703325</v>
      </c>
      <c r="V320" s="26">
        <f t="shared" si="9"/>
        <v>108.54556674087698</v>
      </c>
    </row>
    <row r="321" spans="1:22" x14ac:dyDescent="0.25">
      <c r="A321" s="5" t="s">
        <v>2888</v>
      </c>
      <c r="B321" s="6" t="s">
        <v>1643</v>
      </c>
      <c r="C321" s="6" t="s">
        <v>1644</v>
      </c>
      <c r="D321" s="5">
        <v>2002</v>
      </c>
      <c r="E321" s="5">
        <v>14</v>
      </c>
      <c r="F321" s="5">
        <v>1</v>
      </c>
      <c r="G321" s="5">
        <v>94550</v>
      </c>
      <c r="H321" s="5" t="s">
        <v>1370</v>
      </c>
      <c r="I321" s="7">
        <v>3</v>
      </c>
      <c r="J321" s="5">
        <v>15</v>
      </c>
      <c r="K321" s="5">
        <v>1</v>
      </c>
      <c r="L321" s="5">
        <v>0</v>
      </c>
      <c r="M321" s="5">
        <v>2</v>
      </c>
      <c r="N321" s="5">
        <v>2</v>
      </c>
      <c r="O321" s="5">
        <v>3</v>
      </c>
      <c r="P321" s="5">
        <v>0</v>
      </c>
      <c r="Q321" s="5">
        <v>6</v>
      </c>
      <c r="R321" s="5">
        <v>6</v>
      </c>
      <c r="S321" s="5">
        <v>15</v>
      </c>
      <c r="T321" s="4">
        <v>225</v>
      </c>
      <c r="U321" s="26">
        <f t="shared" si="8"/>
        <v>5.1688365114703325</v>
      </c>
      <c r="V321" s="26">
        <f t="shared" si="9"/>
        <v>77.532547672054989</v>
      </c>
    </row>
    <row r="322" spans="1:22" x14ac:dyDescent="0.25">
      <c r="A322" s="5" t="s">
        <v>2939</v>
      </c>
      <c r="B322" s="6" t="s">
        <v>1643</v>
      </c>
      <c r="C322" s="6" t="s">
        <v>1644</v>
      </c>
      <c r="D322" s="5">
        <v>2002</v>
      </c>
      <c r="E322" s="5">
        <v>14</v>
      </c>
      <c r="F322" s="5">
        <v>7</v>
      </c>
      <c r="G322" s="5">
        <v>94549</v>
      </c>
      <c r="H322" s="5" t="s">
        <v>1370</v>
      </c>
      <c r="I322" s="7">
        <v>6</v>
      </c>
      <c r="J322" s="5">
        <v>50</v>
      </c>
      <c r="K322" s="5">
        <v>2</v>
      </c>
      <c r="L322" s="5">
        <v>0</v>
      </c>
      <c r="M322" s="5">
        <v>1</v>
      </c>
      <c r="N322" s="5">
        <v>2</v>
      </c>
      <c r="O322" s="5">
        <v>6</v>
      </c>
      <c r="P322" s="5">
        <v>0</v>
      </c>
      <c r="Q322" s="5">
        <v>3</v>
      </c>
      <c r="R322" s="5">
        <v>6</v>
      </c>
      <c r="S322" s="5">
        <v>15</v>
      </c>
      <c r="T322" s="4">
        <v>750</v>
      </c>
      <c r="U322" s="26">
        <f t="shared" ref="U322:U385" si="10">(VLOOKUP(E322,t_factor30,7))*S322</f>
        <v>5.1688365114703325</v>
      </c>
      <c r="V322" s="26">
        <f t="shared" ref="V322:V385" si="11">J322*U322</f>
        <v>258.44182557351661</v>
      </c>
    </row>
    <row r="323" spans="1:22" x14ac:dyDescent="0.25">
      <c r="A323" s="5" t="s">
        <v>2997</v>
      </c>
      <c r="B323" s="6" t="s">
        <v>1643</v>
      </c>
      <c r="C323" s="6" t="s">
        <v>1644</v>
      </c>
      <c r="D323" s="5">
        <v>2002</v>
      </c>
      <c r="E323" s="5">
        <v>14</v>
      </c>
      <c r="F323" s="5">
        <v>15</v>
      </c>
      <c r="G323" s="5">
        <v>93306</v>
      </c>
      <c r="H323" s="5" t="s">
        <v>1370</v>
      </c>
      <c r="I323" s="7">
        <v>3.9</v>
      </c>
      <c r="J323" s="5">
        <v>4</v>
      </c>
      <c r="K323" s="5">
        <v>1</v>
      </c>
      <c r="L323" s="5">
        <v>0</v>
      </c>
      <c r="M323" s="5">
        <v>4</v>
      </c>
      <c r="N323" s="5">
        <v>0</v>
      </c>
      <c r="O323" s="5">
        <v>3</v>
      </c>
      <c r="P323" s="5">
        <v>0</v>
      </c>
      <c r="Q323" s="5">
        <v>12</v>
      </c>
      <c r="R323" s="5">
        <v>0</v>
      </c>
      <c r="S323" s="5">
        <v>15</v>
      </c>
      <c r="T323" s="4">
        <v>60</v>
      </c>
      <c r="U323" s="26">
        <f t="shared" si="10"/>
        <v>5.1688365114703325</v>
      </c>
      <c r="V323" s="26">
        <f t="shared" si="11"/>
        <v>20.67534604588133</v>
      </c>
    </row>
    <row r="324" spans="1:22" x14ac:dyDescent="0.25">
      <c r="A324" s="5" t="s">
        <v>238</v>
      </c>
      <c r="B324" s="6" t="s">
        <v>1643</v>
      </c>
      <c r="C324" s="6" t="s">
        <v>1644</v>
      </c>
      <c r="D324" s="5">
        <v>2002</v>
      </c>
      <c r="E324" s="5">
        <v>14</v>
      </c>
      <c r="F324" s="5">
        <v>39</v>
      </c>
      <c r="G324" s="5">
        <v>95336</v>
      </c>
      <c r="H324" s="5" t="s">
        <v>1370</v>
      </c>
      <c r="I324" s="7">
        <v>3.5</v>
      </c>
      <c r="J324" s="5">
        <v>35</v>
      </c>
      <c r="K324" s="5">
        <v>1</v>
      </c>
      <c r="L324" s="5">
        <v>3</v>
      </c>
      <c r="M324" s="5">
        <v>1</v>
      </c>
      <c r="N324" s="5">
        <v>0</v>
      </c>
      <c r="O324" s="5">
        <v>3</v>
      </c>
      <c r="P324" s="5">
        <v>9</v>
      </c>
      <c r="Q324" s="5">
        <v>3</v>
      </c>
      <c r="R324" s="5">
        <v>0</v>
      </c>
      <c r="S324" s="5">
        <v>15</v>
      </c>
      <c r="T324" s="4">
        <v>525</v>
      </c>
      <c r="U324" s="26">
        <f t="shared" si="10"/>
        <v>5.1688365114703325</v>
      </c>
      <c r="V324" s="26">
        <f t="shared" si="11"/>
        <v>180.90927790146165</v>
      </c>
    </row>
    <row r="325" spans="1:22" x14ac:dyDescent="0.25">
      <c r="A325" s="5" t="s">
        <v>340</v>
      </c>
      <c r="B325" s="6" t="s">
        <v>1643</v>
      </c>
      <c r="C325" s="6" t="s">
        <v>1644</v>
      </c>
      <c r="D325" s="5">
        <v>2002</v>
      </c>
      <c r="E325" s="5">
        <v>14</v>
      </c>
      <c r="F325" s="5">
        <v>43</v>
      </c>
      <c r="G325" s="5">
        <v>95037</v>
      </c>
      <c r="H325" s="5" t="s">
        <v>1370</v>
      </c>
      <c r="I325" s="7">
        <v>3.9</v>
      </c>
      <c r="J325" s="5">
        <v>49</v>
      </c>
      <c r="K325" s="5">
        <v>3</v>
      </c>
      <c r="L325" s="5">
        <v>0</v>
      </c>
      <c r="M325" s="5">
        <v>0</v>
      </c>
      <c r="N325" s="5">
        <v>2</v>
      </c>
      <c r="O325" s="5">
        <v>9</v>
      </c>
      <c r="P325" s="5">
        <v>0</v>
      </c>
      <c r="Q325" s="5">
        <v>0</v>
      </c>
      <c r="R325" s="5">
        <v>6</v>
      </c>
      <c r="S325" s="5">
        <v>15</v>
      </c>
      <c r="T325" s="4">
        <v>735</v>
      </c>
      <c r="U325" s="26">
        <f t="shared" si="10"/>
        <v>5.1688365114703325</v>
      </c>
      <c r="V325" s="26">
        <f t="shared" si="11"/>
        <v>253.27298906204629</v>
      </c>
    </row>
    <row r="326" spans="1:22" x14ac:dyDescent="0.25">
      <c r="A326" s="5" t="s">
        <v>384</v>
      </c>
      <c r="B326" s="6" t="s">
        <v>1643</v>
      </c>
      <c r="C326" s="6" t="s">
        <v>1644</v>
      </c>
      <c r="D326" s="5">
        <v>2002</v>
      </c>
      <c r="E326" s="5">
        <v>14</v>
      </c>
      <c r="F326" s="5">
        <v>44</v>
      </c>
      <c r="G326" s="5">
        <v>95060</v>
      </c>
      <c r="H326" s="5" t="s">
        <v>1370</v>
      </c>
      <c r="I326" s="7">
        <v>4</v>
      </c>
      <c r="J326" s="5">
        <v>10</v>
      </c>
      <c r="K326" s="5">
        <v>1</v>
      </c>
      <c r="L326" s="5">
        <v>0</v>
      </c>
      <c r="M326" s="5">
        <v>1</v>
      </c>
      <c r="N326" s="5">
        <v>3</v>
      </c>
      <c r="O326" s="5">
        <v>3</v>
      </c>
      <c r="P326" s="5">
        <v>0</v>
      </c>
      <c r="Q326" s="5">
        <v>3</v>
      </c>
      <c r="R326" s="5">
        <v>9</v>
      </c>
      <c r="S326" s="5">
        <v>15</v>
      </c>
      <c r="T326" s="4">
        <v>150</v>
      </c>
      <c r="U326" s="26">
        <f t="shared" si="10"/>
        <v>5.1688365114703325</v>
      </c>
      <c r="V326" s="26">
        <f t="shared" si="11"/>
        <v>51.688365114703323</v>
      </c>
    </row>
    <row r="327" spans="1:22" x14ac:dyDescent="0.25">
      <c r="A327" s="5" t="s">
        <v>1714</v>
      </c>
      <c r="B327" s="6" t="s">
        <v>1643</v>
      </c>
      <c r="C327" s="6" t="s">
        <v>1644</v>
      </c>
      <c r="D327" s="5">
        <v>2003</v>
      </c>
      <c r="E327" s="5">
        <v>13</v>
      </c>
      <c r="F327" s="5">
        <v>7</v>
      </c>
      <c r="G327" s="5">
        <v>94564</v>
      </c>
      <c r="H327" s="5" t="s">
        <v>1645</v>
      </c>
      <c r="I327" s="7">
        <v>4.9000000000000004</v>
      </c>
      <c r="J327" s="5">
        <v>10</v>
      </c>
      <c r="K327" s="5">
        <v>2</v>
      </c>
      <c r="L327" s="5">
        <v>0</v>
      </c>
      <c r="M327" s="5">
        <v>1</v>
      </c>
      <c r="N327" s="5">
        <v>2</v>
      </c>
      <c r="O327" s="5">
        <v>6</v>
      </c>
      <c r="P327" s="5">
        <v>0</v>
      </c>
      <c r="Q327" s="5">
        <v>3</v>
      </c>
      <c r="R327" s="5">
        <v>6</v>
      </c>
      <c r="S327" s="5">
        <v>15</v>
      </c>
      <c r="T327" s="4">
        <v>150</v>
      </c>
      <c r="U327" s="26">
        <f t="shared" si="10"/>
        <v>5.1883712531599855</v>
      </c>
      <c r="V327" s="26">
        <f t="shared" si="11"/>
        <v>51.883712531599855</v>
      </c>
    </row>
    <row r="328" spans="1:22" x14ac:dyDescent="0.25">
      <c r="A328" s="5" t="s">
        <v>1718</v>
      </c>
      <c r="B328" s="6" t="s">
        <v>1643</v>
      </c>
      <c r="C328" s="6" t="s">
        <v>1644</v>
      </c>
      <c r="D328" s="5">
        <v>2003</v>
      </c>
      <c r="E328" s="5">
        <v>13</v>
      </c>
      <c r="F328" s="5">
        <v>7</v>
      </c>
      <c r="G328" s="5">
        <v>94526</v>
      </c>
      <c r="H328" s="5" t="s">
        <v>1645</v>
      </c>
      <c r="I328" s="7">
        <v>3.9</v>
      </c>
      <c r="J328" s="5">
        <v>8</v>
      </c>
      <c r="K328" s="5">
        <v>2</v>
      </c>
      <c r="L328" s="5">
        <v>0</v>
      </c>
      <c r="M328" s="5">
        <v>2</v>
      </c>
      <c r="N328" s="5">
        <v>1</v>
      </c>
      <c r="O328" s="5">
        <v>6</v>
      </c>
      <c r="P328" s="5">
        <v>0</v>
      </c>
      <c r="Q328" s="5">
        <v>6</v>
      </c>
      <c r="R328" s="5">
        <v>3</v>
      </c>
      <c r="S328" s="5">
        <v>15</v>
      </c>
      <c r="T328" s="4">
        <v>120</v>
      </c>
      <c r="U328" s="26">
        <f t="shared" si="10"/>
        <v>5.1883712531599855</v>
      </c>
      <c r="V328" s="26">
        <f t="shared" si="11"/>
        <v>41.506970025279884</v>
      </c>
    </row>
    <row r="329" spans="1:22" x14ac:dyDescent="0.25">
      <c r="A329" s="5" t="s">
        <v>1774</v>
      </c>
      <c r="B329" s="6" t="s">
        <v>1643</v>
      </c>
      <c r="C329" s="6" t="s">
        <v>1644</v>
      </c>
      <c r="D329" s="5">
        <v>2003</v>
      </c>
      <c r="E329" s="5">
        <v>13</v>
      </c>
      <c r="F329" s="5">
        <v>19</v>
      </c>
      <c r="G329" s="5">
        <v>91354</v>
      </c>
      <c r="H329" s="5" t="s">
        <v>1645</v>
      </c>
      <c r="I329" s="7">
        <v>4.0999999999999996</v>
      </c>
      <c r="J329" s="5">
        <v>13</v>
      </c>
      <c r="K329" s="5">
        <v>2</v>
      </c>
      <c r="L329" s="5">
        <v>2</v>
      </c>
      <c r="M329" s="5">
        <v>1</v>
      </c>
      <c r="N329" s="5">
        <v>0</v>
      </c>
      <c r="O329" s="5">
        <v>6</v>
      </c>
      <c r="P329" s="5">
        <v>6</v>
      </c>
      <c r="Q329" s="5">
        <v>3</v>
      </c>
      <c r="R329" s="5">
        <v>0</v>
      </c>
      <c r="S329" s="5">
        <v>15</v>
      </c>
      <c r="T329" s="4">
        <v>195</v>
      </c>
      <c r="U329" s="26">
        <f t="shared" si="10"/>
        <v>5.1883712531599855</v>
      </c>
      <c r="V329" s="26">
        <f t="shared" si="11"/>
        <v>67.448826291079811</v>
      </c>
    </row>
    <row r="330" spans="1:22" x14ac:dyDescent="0.25">
      <c r="A330" s="5" t="s">
        <v>1874</v>
      </c>
      <c r="B330" s="6" t="s">
        <v>1643</v>
      </c>
      <c r="C330" s="6" t="s">
        <v>1644</v>
      </c>
      <c r="D330" s="5">
        <v>2003</v>
      </c>
      <c r="E330" s="5">
        <v>13</v>
      </c>
      <c r="F330" s="5">
        <v>19</v>
      </c>
      <c r="G330" s="5">
        <v>91340</v>
      </c>
      <c r="H330" s="5" t="s">
        <v>1645</v>
      </c>
      <c r="I330" s="7">
        <v>5</v>
      </c>
      <c r="J330" s="5">
        <v>50</v>
      </c>
      <c r="K330" s="5">
        <v>2</v>
      </c>
      <c r="L330" s="5">
        <v>1</v>
      </c>
      <c r="M330" s="5">
        <v>2</v>
      </c>
      <c r="N330" s="5">
        <v>0</v>
      </c>
      <c r="O330" s="5">
        <v>6</v>
      </c>
      <c r="P330" s="5">
        <v>3</v>
      </c>
      <c r="Q330" s="5">
        <v>6</v>
      </c>
      <c r="R330" s="5">
        <v>0</v>
      </c>
      <c r="S330" s="5">
        <v>15</v>
      </c>
      <c r="T330" s="4">
        <v>750</v>
      </c>
      <c r="U330" s="26">
        <f t="shared" si="10"/>
        <v>5.1883712531599855</v>
      </c>
      <c r="V330" s="26">
        <f t="shared" si="11"/>
        <v>259.41856265799925</v>
      </c>
    </row>
    <row r="331" spans="1:22" x14ac:dyDescent="0.25">
      <c r="A331" s="5" t="s">
        <v>1913</v>
      </c>
      <c r="B331" s="6" t="s">
        <v>1643</v>
      </c>
      <c r="C331" s="6" t="s">
        <v>1644</v>
      </c>
      <c r="D331" s="5">
        <v>2003</v>
      </c>
      <c r="E331" s="5">
        <v>13</v>
      </c>
      <c r="F331" s="5">
        <v>30</v>
      </c>
      <c r="G331" s="5">
        <v>92626</v>
      </c>
      <c r="H331" s="5" t="s">
        <v>1645</v>
      </c>
      <c r="I331" s="7">
        <v>4</v>
      </c>
      <c r="J331" s="5">
        <v>30</v>
      </c>
      <c r="K331" s="5">
        <v>2</v>
      </c>
      <c r="L331" s="5">
        <v>0</v>
      </c>
      <c r="M331" s="5">
        <v>2</v>
      </c>
      <c r="N331" s="5">
        <v>1</v>
      </c>
      <c r="O331" s="5">
        <v>6</v>
      </c>
      <c r="P331" s="5">
        <v>0</v>
      </c>
      <c r="Q331" s="5">
        <v>6</v>
      </c>
      <c r="R331" s="5">
        <v>3</v>
      </c>
      <c r="S331" s="5">
        <v>15</v>
      </c>
      <c r="T331" s="4">
        <v>450</v>
      </c>
      <c r="U331" s="26">
        <f t="shared" si="10"/>
        <v>5.1883712531599855</v>
      </c>
      <c r="V331" s="26">
        <f t="shared" si="11"/>
        <v>155.65113759479956</v>
      </c>
    </row>
    <row r="332" spans="1:22" x14ac:dyDescent="0.25">
      <c r="A332" s="5" t="s">
        <v>2077</v>
      </c>
      <c r="B332" s="6" t="s">
        <v>1643</v>
      </c>
      <c r="C332" s="6" t="s">
        <v>1644</v>
      </c>
      <c r="D332" s="5">
        <v>2003</v>
      </c>
      <c r="E332" s="5">
        <v>13</v>
      </c>
      <c r="F332" s="5">
        <v>37</v>
      </c>
      <c r="G332" s="5">
        <v>92153</v>
      </c>
      <c r="H332" s="5" t="s">
        <v>1645</v>
      </c>
      <c r="I332" s="7">
        <v>3.9</v>
      </c>
      <c r="J332" s="5">
        <v>29</v>
      </c>
      <c r="K332" s="5">
        <v>2</v>
      </c>
      <c r="L332" s="5">
        <v>1</v>
      </c>
      <c r="M332" s="5">
        <v>0</v>
      </c>
      <c r="N332" s="5">
        <v>2</v>
      </c>
      <c r="O332" s="5">
        <v>6</v>
      </c>
      <c r="P332" s="5">
        <v>3</v>
      </c>
      <c r="Q332" s="5">
        <v>0</v>
      </c>
      <c r="R332" s="5">
        <v>6</v>
      </c>
      <c r="S332" s="5">
        <v>15</v>
      </c>
      <c r="T332" s="4">
        <v>435</v>
      </c>
      <c r="U332" s="26">
        <f t="shared" si="10"/>
        <v>5.1883712531599855</v>
      </c>
      <c r="V332" s="26">
        <f t="shared" si="11"/>
        <v>150.46276634163956</v>
      </c>
    </row>
    <row r="333" spans="1:22" x14ac:dyDescent="0.25">
      <c r="A333" s="5" t="s">
        <v>2180</v>
      </c>
      <c r="B333" s="6" t="s">
        <v>1643</v>
      </c>
      <c r="C333" s="6" t="s">
        <v>1644</v>
      </c>
      <c r="D333" s="5">
        <v>2003</v>
      </c>
      <c r="E333" s="5">
        <v>13</v>
      </c>
      <c r="F333" s="5">
        <v>41</v>
      </c>
      <c r="G333" s="5">
        <v>94002</v>
      </c>
      <c r="H333" s="5" t="s">
        <v>1645</v>
      </c>
      <c r="I333" s="7">
        <v>1.8</v>
      </c>
      <c r="J333" s="5">
        <v>10</v>
      </c>
      <c r="K333" s="5">
        <v>1</v>
      </c>
      <c r="L333" s="5">
        <v>2</v>
      </c>
      <c r="M333" s="5">
        <v>1</v>
      </c>
      <c r="N333" s="5">
        <v>1</v>
      </c>
      <c r="O333" s="5">
        <v>3</v>
      </c>
      <c r="P333" s="5">
        <v>6</v>
      </c>
      <c r="Q333" s="5">
        <v>3</v>
      </c>
      <c r="R333" s="5">
        <v>3</v>
      </c>
      <c r="S333" s="5">
        <v>15</v>
      </c>
      <c r="T333" s="4">
        <v>150</v>
      </c>
      <c r="U333" s="26">
        <f t="shared" si="10"/>
        <v>5.1883712531599855</v>
      </c>
      <c r="V333" s="26">
        <f t="shared" si="11"/>
        <v>51.883712531599855</v>
      </c>
    </row>
    <row r="334" spans="1:22" x14ac:dyDescent="0.25">
      <c r="A334" s="5" t="s">
        <v>2324</v>
      </c>
      <c r="B334" s="6" t="s">
        <v>1683</v>
      </c>
      <c r="C334" s="6" t="s">
        <v>1644</v>
      </c>
      <c r="D334" s="5">
        <v>2003</v>
      </c>
      <c r="E334" s="5">
        <v>13</v>
      </c>
      <c r="F334" s="5">
        <v>56</v>
      </c>
      <c r="G334" s="5">
        <v>93001</v>
      </c>
      <c r="H334" s="5" t="s">
        <v>1645</v>
      </c>
      <c r="I334" s="7">
        <v>3</v>
      </c>
      <c r="J334" s="5">
        <v>30</v>
      </c>
      <c r="K334" s="5">
        <v>2</v>
      </c>
      <c r="L334" s="5">
        <v>0</v>
      </c>
      <c r="M334" s="5">
        <v>2</v>
      </c>
      <c r="N334" s="5">
        <v>1</v>
      </c>
      <c r="O334" s="5">
        <v>6</v>
      </c>
      <c r="P334" s="5">
        <v>0</v>
      </c>
      <c r="Q334" s="5">
        <v>6</v>
      </c>
      <c r="R334" s="5">
        <v>3</v>
      </c>
      <c r="S334" s="5">
        <v>15</v>
      </c>
      <c r="T334" s="4">
        <v>450</v>
      </c>
      <c r="U334" s="26">
        <f t="shared" si="10"/>
        <v>5.1883712531599855</v>
      </c>
      <c r="V334" s="26">
        <f t="shared" si="11"/>
        <v>155.65113759479956</v>
      </c>
    </row>
    <row r="335" spans="1:22" x14ac:dyDescent="0.25">
      <c r="A335" s="5" t="s">
        <v>3037</v>
      </c>
      <c r="B335" s="6" t="s">
        <v>1643</v>
      </c>
      <c r="C335" s="6" t="s">
        <v>1644</v>
      </c>
      <c r="D335" s="5">
        <v>2003</v>
      </c>
      <c r="E335" s="5">
        <v>13</v>
      </c>
      <c r="F335" s="5">
        <v>19</v>
      </c>
      <c r="G335" s="5">
        <v>91214</v>
      </c>
      <c r="H335" s="5" t="s">
        <v>1370</v>
      </c>
      <c r="I335" s="7">
        <v>3.3</v>
      </c>
      <c r="J335" s="5">
        <v>40</v>
      </c>
      <c r="K335" s="5">
        <v>2</v>
      </c>
      <c r="L335" s="5">
        <v>2</v>
      </c>
      <c r="M335" s="5">
        <v>1</v>
      </c>
      <c r="N335" s="5">
        <v>0</v>
      </c>
      <c r="O335" s="5">
        <v>6</v>
      </c>
      <c r="P335" s="5">
        <v>6</v>
      </c>
      <c r="Q335" s="5">
        <v>3</v>
      </c>
      <c r="R335" s="5">
        <v>0</v>
      </c>
      <c r="S335" s="5">
        <v>15</v>
      </c>
      <c r="T335" s="4">
        <v>600</v>
      </c>
      <c r="U335" s="26">
        <f t="shared" si="10"/>
        <v>5.1883712531599855</v>
      </c>
      <c r="V335" s="26">
        <f t="shared" si="11"/>
        <v>207.53485012639942</v>
      </c>
    </row>
    <row r="336" spans="1:22" x14ac:dyDescent="0.25">
      <c r="A336" s="5" t="s">
        <v>185</v>
      </c>
      <c r="B336" s="6" t="s">
        <v>1643</v>
      </c>
      <c r="C336" s="6" t="s">
        <v>1644</v>
      </c>
      <c r="D336" s="5">
        <v>2003</v>
      </c>
      <c r="E336" s="5">
        <v>13</v>
      </c>
      <c r="F336" s="5">
        <v>37</v>
      </c>
      <c r="G336" s="5">
        <v>91945</v>
      </c>
      <c r="H336" s="5" t="s">
        <v>1370</v>
      </c>
      <c r="I336" s="7">
        <v>1.5</v>
      </c>
      <c r="J336" s="5">
        <v>16</v>
      </c>
      <c r="K336" s="5">
        <v>0</v>
      </c>
      <c r="L336" s="5">
        <v>0</v>
      </c>
      <c r="M336" s="5">
        <v>2</v>
      </c>
      <c r="N336" s="5">
        <v>3</v>
      </c>
      <c r="O336" s="5">
        <v>0</v>
      </c>
      <c r="P336" s="5">
        <v>0</v>
      </c>
      <c r="Q336" s="5">
        <v>6</v>
      </c>
      <c r="R336" s="5">
        <v>9</v>
      </c>
      <c r="S336" s="5">
        <v>15</v>
      </c>
      <c r="T336" s="4">
        <v>240</v>
      </c>
      <c r="U336" s="26">
        <f t="shared" si="10"/>
        <v>5.1883712531599855</v>
      </c>
      <c r="V336" s="26">
        <f t="shared" si="11"/>
        <v>83.013940050559768</v>
      </c>
    </row>
    <row r="337" spans="1:22" x14ac:dyDescent="0.25">
      <c r="A337" s="5" t="s">
        <v>236</v>
      </c>
      <c r="B337" s="6" t="s">
        <v>1643</v>
      </c>
      <c r="C337" s="6" t="s">
        <v>1644</v>
      </c>
      <c r="D337" s="5">
        <v>2003</v>
      </c>
      <c r="E337" s="5">
        <v>13</v>
      </c>
      <c r="F337" s="5">
        <v>39</v>
      </c>
      <c r="G337" s="5">
        <v>95366</v>
      </c>
      <c r="H337" s="5" t="s">
        <v>1370</v>
      </c>
      <c r="I337" s="7">
        <v>4</v>
      </c>
      <c r="J337" s="5">
        <v>50</v>
      </c>
      <c r="K337" s="5">
        <v>2</v>
      </c>
      <c r="L337" s="5">
        <v>0</v>
      </c>
      <c r="M337" s="5">
        <v>0</v>
      </c>
      <c r="N337" s="5">
        <v>3</v>
      </c>
      <c r="O337" s="5">
        <v>6</v>
      </c>
      <c r="P337" s="5">
        <v>0</v>
      </c>
      <c r="Q337" s="5">
        <v>0</v>
      </c>
      <c r="R337" s="5">
        <v>9</v>
      </c>
      <c r="S337" s="5">
        <v>15</v>
      </c>
      <c r="T337" s="4">
        <v>750</v>
      </c>
      <c r="U337" s="26">
        <f t="shared" si="10"/>
        <v>5.1883712531599855</v>
      </c>
      <c r="V337" s="26">
        <f t="shared" si="11"/>
        <v>259.41856265799925</v>
      </c>
    </row>
    <row r="338" spans="1:22" x14ac:dyDescent="0.25">
      <c r="A338" s="5" t="s">
        <v>2018</v>
      </c>
      <c r="B338" s="6" t="s">
        <v>1643</v>
      </c>
      <c r="C338" s="6" t="s">
        <v>1644</v>
      </c>
      <c r="D338" s="5">
        <v>2004</v>
      </c>
      <c r="E338" s="5">
        <v>12</v>
      </c>
      <c r="F338" s="5">
        <v>34</v>
      </c>
      <c r="G338" s="5">
        <v>95624</v>
      </c>
      <c r="H338" s="5" t="s">
        <v>1645</v>
      </c>
      <c r="I338" s="7">
        <v>3</v>
      </c>
      <c r="J338" s="5">
        <v>35</v>
      </c>
      <c r="K338" s="5">
        <v>2</v>
      </c>
      <c r="L338" s="5">
        <v>1</v>
      </c>
      <c r="M338" s="5">
        <v>1</v>
      </c>
      <c r="N338" s="5">
        <v>1</v>
      </c>
      <c r="O338" s="5">
        <v>6</v>
      </c>
      <c r="P338" s="5">
        <v>3</v>
      </c>
      <c r="Q338" s="5">
        <v>3</v>
      </c>
      <c r="R338" s="5">
        <v>3</v>
      </c>
      <c r="S338" s="5">
        <v>15</v>
      </c>
      <c r="T338" s="4">
        <v>525</v>
      </c>
      <c r="U338" s="26">
        <f t="shared" si="10"/>
        <v>5.2077085229722622</v>
      </c>
      <c r="V338" s="26">
        <f t="shared" si="11"/>
        <v>182.26979830402917</v>
      </c>
    </row>
    <row r="339" spans="1:22" x14ac:dyDescent="0.25">
      <c r="A339" s="5" t="s">
        <v>2055</v>
      </c>
      <c r="B339" s="6" t="s">
        <v>1643</v>
      </c>
      <c r="C339" s="6" t="s">
        <v>1644</v>
      </c>
      <c r="D339" s="5">
        <v>2004</v>
      </c>
      <c r="E339" s="5">
        <v>12</v>
      </c>
      <c r="F339" s="5">
        <v>36</v>
      </c>
      <c r="G339" s="5">
        <v>91701</v>
      </c>
      <c r="H339" s="5" t="s">
        <v>1645</v>
      </c>
      <c r="I339" s="7">
        <v>4.9000000000000004</v>
      </c>
      <c r="J339" s="5">
        <v>30</v>
      </c>
      <c r="K339" s="5">
        <v>0</v>
      </c>
      <c r="L339" s="5">
        <v>5</v>
      </c>
      <c r="M339" s="5">
        <v>0</v>
      </c>
      <c r="N339" s="5">
        <v>0</v>
      </c>
      <c r="O339" s="5">
        <v>0</v>
      </c>
      <c r="P339" s="5">
        <v>15</v>
      </c>
      <c r="Q339" s="5">
        <v>0</v>
      </c>
      <c r="R339" s="5">
        <v>0</v>
      </c>
      <c r="S339" s="5">
        <v>15</v>
      </c>
      <c r="T339" s="4">
        <v>450</v>
      </c>
      <c r="U339" s="26">
        <f t="shared" si="10"/>
        <v>5.2077085229722622</v>
      </c>
      <c r="V339" s="26">
        <f t="shared" si="11"/>
        <v>156.23125568916785</v>
      </c>
    </row>
    <row r="340" spans="1:22" x14ac:dyDescent="0.25">
      <c r="A340" s="5" t="s">
        <v>3005</v>
      </c>
      <c r="B340" s="6" t="s">
        <v>1643</v>
      </c>
      <c r="C340" s="6" t="s">
        <v>1644</v>
      </c>
      <c r="D340" s="5">
        <v>2004</v>
      </c>
      <c r="E340" s="5">
        <v>12</v>
      </c>
      <c r="F340" s="5">
        <v>15</v>
      </c>
      <c r="G340" s="5">
        <v>93307</v>
      </c>
      <c r="H340" s="5" t="s">
        <v>1370</v>
      </c>
      <c r="I340" s="7">
        <v>2.5</v>
      </c>
      <c r="J340" s="5">
        <v>56</v>
      </c>
      <c r="K340" s="5">
        <v>2</v>
      </c>
      <c r="L340" s="5">
        <v>0</v>
      </c>
      <c r="M340" s="5">
        <v>3</v>
      </c>
      <c r="N340" s="5">
        <v>0</v>
      </c>
      <c r="O340" s="5">
        <v>6</v>
      </c>
      <c r="P340" s="5">
        <v>0</v>
      </c>
      <c r="Q340" s="5">
        <v>9</v>
      </c>
      <c r="R340" s="5">
        <v>0</v>
      </c>
      <c r="S340" s="5">
        <v>15</v>
      </c>
      <c r="T340" s="4">
        <v>840</v>
      </c>
      <c r="U340" s="26">
        <f t="shared" si="10"/>
        <v>5.2077085229722622</v>
      </c>
      <c r="V340" s="26">
        <f t="shared" si="11"/>
        <v>291.63167728644669</v>
      </c>
    </row>
    <row r="341" spans="1:22" x14ac:dyDescent="0.25">
      <c r="A341" s="5" t="s">
        <v>3100</v>
      </c>
      <c r="B341" s="6" t="s">
        <v>1643</v>
      </c>
      <c r="C341" s="6" t="s">
        <v>1644</v>
      </c>
      <c r="D341" s="5">
        <v>2004</v>
      </c>
      <c r="E341" s="5">
        <v>12</v>
      </c>
      <c r="F341" s="5">
        <v>19</v>
      </c>
      <c r="G341" s="5">
        <v>91350</v>
      </c>
      <c r="H341" s="5" t="s">
        <v>1370</v>
      </c>
      <c r="I341" s="7">
        <v>3.8</v>
      </c>
      <c r="J341" s="5">
        <v>80</v>
      </c>
      <c r="K341" s="5">
        <v>1</v>
      </c>
      <c r="L341" s="5">
        <v>0</v>
      </c>
      <c r="M341" s="5">
        <v>2</v>
      </c>
      <c r="N341" s="5">
        <v>2</v>
      </c>
      <c r="O341" s="5">
        <v>3</v>
      </c>
      <c r="P341" s="5">
        <v>0</v>
      </c>
      <c r="Q341" s="5">
        <v>6</v>
      </c>
      <c r="R341" s="5">
        <v>6</v>
      </c>
      <c r="S341" s="5">
        <v>15</v>
      </c>
      <c r="T341" s="4">
        <v>1200</v>
      </c>
      <c r="U341" s="26">
        <f t="shared" si="10"/>
        <v>5.2077085229722622</v>
      </c>
      <c r="V341" s="26">
        <f t="shared" si="11"/>
        <v>416.61668183778096</v>
      </c>
    </row>
    <row r="342" spans="1:22" x14ac:dyDescent="0.25">
      <c r="A342" s="5" t="s">
        <v>3212</v>
      </c>
      <c r="B342" s="6" t="s">
        <v>1683</v>
      </c>
      <c r="C342" s="6" t="s">
        <v>1644</v>
      </c>
      <c r="D342" s="5">
        <v>2004</v>
      </c>
      <c r="E342" s="5">
        <v>12</v>
      </c>
      <c r="F342" s="5">
        <v>19</v>
      </c>
      <c r="G342" s="5">
        <v>91016</v>
      </c>
      <c r="H342" s="5" t="s">
        <v>1370</v>
      </c>
      <c r="I342" s="7">
        <v>4</v>
      </c>
      <c r="J342" s="5">
        <v>50</v>
      </c>
      <c r="K342" s="5">
        <v>1</v>
      </c>
      <c r="L342" s="5">
        <v>0</v>
      </c>
      <c r="M342" s="5">
        <v>1</v>
      </c>
      <c r="N342" s="5">
        <v>3</v>
      </c>
      <c r="O342" s="5">
        <v>3</v>
      </c>
      <c r="P342" s="5">
        <v>0</v>
      </c>
      <c r="Q342" s="5">
        <v>3</v>
      </c>
      <c r="R342" s="5">
        <v>9</v>
      </c>
      <c r="S342" s="5">
        <v>15</v>
      </c>
      <c r="T342" s="4">
        <v>750</v>
      </c>
      <c r="U342" s="26">
        <f t="shared" si="10"/>
        <v>5.2077085229722622</v>
      </c>
      <c r="V342" s="26">
        <f t="shared" si="11"/>
        <v>260.38542614861313</v>
      </c>
    </row>
    <row r="343" spans="1:22" x14ac:dyDescent="0.25">
      <c r="A343" s="5" t="s">
        <v>1726</v>
      </c>
      <c r="B343" s="6" t="s">
        <v>1643</v>
      </c>
      <c r="C343" s="6" t="s">
        <v>1644</v>
      </c>
      <c r="D343" s="5">
        <v>2005</v>
      </c>
      <c r="E343" s="5">
        <v>11</v>
      </c>
      <c r="F343" s="5">
        <v>7</v>
      </c>
      <c r="G343" s="5">
        <v>94523</v>
      </c>
      <c r="H343" s="5" t="s">
        <v>1645</v>
      </c>
      <c r="I343" s="7">
        <v>3.9</v>
      </c>
      <c r="J343" s="5">
        <v>10</v>
      </c>
      <c r="K343" s="5">
        <v>2</v>
      </c>
      <c r="L343" s="5">
        <v>2</v>
      </c>
      <c r="M343" s="5">
        <v>1</v>
      </c>
      <c r="N343" s="5">
        <v>0</v>
      </c>
      <c r="O343" s="5">
        <v>6</v>
      </c>
      <c r="P343" s="5">
        <v>6</v>
      </c>
      <c r="Q343" s="5">
        <v>3</v>
      </c>
      <c r="R343" s="5">
        <v>0</v>
      </c>
      <c r="S343" s="5">
        <v>15</v>
      </c>
      <c r="T343" s="4">
        <v>150</v>
      </c>
      <c r="U343" s="26">
        <f t="shared" si="10"/>
        <v>5.2268513001406207</v>
      </c>
      <c r="V343" s="26">
        <f t="shared" si="11"/>
        <v>52.268513001406205</v>
      </c>
    </row>
    <row r="344" spans="1:22" x14ac:dyDescent="0.25">
      <c r="A344" s="5" t="s">
        <v>1959</v>
      </c>
      <c r="B344" s="6" t="s">
        <v>1643</v>
      </c>
      <c r="C344" s="6" t="s">
        <v>1644</v>
      </c>
      <c r="D344" s="5">
        <v>2005</v>
      </c>
      <c r="E344" s="5">
        <v>11</v>
      </c>
      <c r="F344" s="5">
        <v>30</v>
      </c>
      <c r="G344" s="5">
        <v>92692</v>
      </c>
      <c r="H344" s="5" t="s">
        <v>1645</v>
      </c>
      <c r="I344" s="7">
        <v>4</v>
      </c>
      <c r="J344" s="5">
        <v>20</v>
      </c>
      <c r="K344" s="5">
        <v>3</v>
      </c>
      <c r="L344" s="5">
        <v>2</v>
      </c>
      <c r="M344" s="5">
        <v>0</v>
      </c>
      <c r="N344" s="5">
        <v>0</v>
      </c>
      <c r="O344" s="5">
        <v>9</v>
      </c>
      <c r="P344" s="5">
        <v>6</v>
      </c>
      <c r="Q344" s="5">
        <v>0</v>
      </c>
      <c r="R344" s="5">
        <v>0</v>
      </c>
      <c r="S344" s="5">
        <v>15</v>
      </c>
      <c r="T344" s="4">
        <v>300</v>
      </c>
      <c r="U344" s="26">
        <f t="shared" si="10"/>
        <v>5.2268513001406207</v>
      </c>
      <c r="V344" s="26">
        <f t="shared" si="11"/>
        <v>104.53702600281241</v>
      </c>
    </row>
    <row r="345" spans="1:22" x14ac:dyDescent="0.25">
      <c r="A345" s="5" t="s">
        <v>2009</v>
      </c>
      <c r="B345" s="6" t="s">
        <v>1660</v>
      </c>
      <c r="C345" s="6" t="s">
        <v>1151</v>
      </c>
      <c r="D345" s="5">
        <v>2005</v>
      </c>
      <c r="E345" s="5">
        <v>11</v>
      </c>
      <c r="F345" s="5">
        <v>33</v>
      </c>
      <c r="G345" s="5">
        <v>92595</v>
      </c>
      <c r="H345" s="5" t="s">
        <v>1645</v>
      </c>
      <c r="I345" s="7">
        <v>5</v>
      </c>
      <c r="J345" s="5">
        <v>80</v>
      </c>
      <c r="K345" s="5">
        <v>1</v>
      </c>
      <c r="L345" s="5">
        <v>2</v>
      </c>
      <c r="M345" s="5">
        <v>2</v>
      </c>
      <c r="N345" s="5">
        <v>0</v>
      </c>
      <c r="O345" s="5">
        <v>3</v>
      </c>
      <c r="P345" s="5">
        <v>6</v>
      </c>
      <c r="Q345" s="5">
        <v>6</v>
      </c>
      <c r="R345" s="5">
        <v>0</v>
      </c>
      <c r="S345" s="5">
        <v>15</v>
      </c>
      <c r="T345" s="4">
        <v>1200</v>
      </c>
      <c r="U345" s="26">
        <f t="shared" si="10"/>
        <v>5.2268513001406207</v>
      </c>
      <c r="V345" s="26">
        <f t="shared" si="11"/>
        <v>418.14810401124964</v>
      </c>
    </row>
    <row r="346" spans="1:22" x14ac:dyDescent="0.25">
      <c r="A346" s="5" t="s">
        <v>2218</v>
      </c>
      <c r="B346" s="6" t="s">
        <v>1660</v>
      </c>
      <c r="C346" s="6" t="s">
        <v>1151</v>
      </c>
      <c r="D346" s="5">
        <v>2005</v>
      </c>
      <c r="E346" s="5">
        <v>11</v>
      </c>
      <c r="F346" s="5">
        <v>43</v>
      </c>
      <c r="G346" s="5">
        <v>94306</v>
      </c>
      <c r="H346" s="5" t="s">
        <v>1645</v>
      </c>
      <c r="I346" s="7">
        <v>3</v>
      </c>
      <c r="J346" s="5">
        <v>40</v>
      </c>
      <c r="K346" s="5">
        <v>2</v>
      </c>
      <c r="L346" s="5">
        <v>2</v>
      </c>
      <c r="M346" s="5">
        <v>1</v>
      </c>
      <c r="N346" s="5">
        <v>0</v>
      </c>
      <c r="O346" s="5">
        <v>6</v>
      </c>
      <c r="P346" s="5">
        <v>6</v>
      </c>
      <c r="Q346" s="5">
        <v>3</v>
      </c>
      <c r="R346" s="5">
        <v>0</v>
      </c>
      <c r="S346" s="5">
        <v>15</v>
      </c>
      <c r="T346" s="4">
        <v>600</v>
      </c>
      <c r="U346" s="26">
        <f t="shared" si="10"/>
        <v>5.2268513001406207</v>
      </c>
      <c r="V346" s="26">
        <f t="shared" si="11"/>
        <v>209.07405200562482</v>
      </c>
    </row>
    <row r="347" spans="1:22" x14ac:dyDescent="0.25">
      <c r="A347" s="5" t="s">
        <v>2310</v>
      </c>
      <c r="B347" s="6" t="s">
        <v>1643</v>
      </c>
      <c r="C347" s="6" t="s">
        <v>1644</v>
      </c>
      <c r="D347" s="5">
        <v>2005</v>
      </c>
      <c r="E347" s="5">
        <v>11</v>
      </c>
      <c r="F347" s="5">
        <v>56</v>
      </c>
      <c r="G347" s="5">
        <v>93004</v>
      </c>
      <c r="H347" s="5" t="s">
        <v>1645</v>
      </c>
      <c r="I347" s="7">
        <v>3</v>
      </c>
      <c r="J347" s="5">
        <v>50</v>
      </c>
      <c r="K347" s="5">
        <v>2</v>
      </c>
      <c r="L347" s="5">
        <v>1</v>
      </c>
      <c r="M347" s="5">
        <v>2</v>
      </c>
      <c r="N347" s="5">
        <v>0</v>
      </c>
      <c r="O347" s="5">
        <v>6</v>
      </c>
      <c r="P347" s="5">
        <v>3</v>
      </c>
      <c r="Q347" s="5">
        <v>6</v>
      </c>
      <c r="R347" s="5">
        <v>0</v>
      </c>
      <c r="S347" s="5">
        <v>15</v>
      </c>
      <c r="T347" s="4">
        <v>750</v>
      </c>
      <c r="U347" s="26">
        <f t="shared" si="10"/>
        <v>5.2268513001406207</v>
      </c>
      <c r="V347" s="26">
        <f t="shared" si="11"/>
        <v>261.34256500703106</v>
      </c>
    </row>
    <row r="348" spans="1:22" x14ac:dyDescent="0.25">
      <c r="A348" s="5" t="s">
        <v>2318</v>
      </c>
      <c r="B348" s="6" t="s">
        <v>1643</v>
      </c>
      <c r="C348" s="6" t="s">
        <v>1644</v>
      </c>
      <c r="D348" s="5">
        <v>2005</v>
      </c>
      <c r="E348" s="5">
        <v>11</v>
      </c>
      <c r="F348" s="5">
        <v>56</v>
      </c>
      <c r="G348" s="5">
        <v>93010</v>
      </c>
      <c r="H348" s="5" t="s">
        <v>1645</v>
      </c>
      <c r="I348" s="7">
        <v>3.9</v>
      </c>
      <c r="J348" s="5">
        <v>50</v>
      </c>
      <c r="K348" s="5">
        <v>1</v>
      </c>
      <c r="L348" s="5">
        <v>0</v>
      </c>
      <c r="M348" s="5">
        <v>2</v>
      </c>
      <c r="N348" s="5">
        <v>2</v>
      </c>
      <c r="O348" s="5">
        <v>3</v>
      </c>
      <c r="P348" s="5">
        <v>0</v>
      </c>
      <c r="Q348" s="5">
        <v>6</v>
      </c>
      <c r="R348" s="5">
        <v>6</v>
      </c>
      <c r="S348" s="5">
        <v>15</v>
      </c>
      <c r="T348" s="4">
        <v>750</v>
      </c>
      <c r="U348" s="26">
        <f t="shared" si="10"/>
        <v>5.2268513001406207</v>
      </c>
      <c r="V348" s="26">
        <f t="shared" si="11"/>
        <v>261.34256500703106</v>
      </c>
    </row>
    <row r="349" spans="1:22" x14ac:dyDescent="0.25">
      <c r="A349" s="5" t="s">
        <v>3160</v>
      </c>
      <c r="B349" s="6" t="s">
        <v>1643</v>
      </c>
      <c r="C349" s="6" t="s">
        <v>1644</v>
      </c>
      <c r="D349" s="5">
        <v>2005</v>
      </c>
      <c r="E349" s="5">
        <v>11</v>
      </c>
      <c r="F349" s="5">
        <v>19</v>
      </c>
      <c r="G349" s="5">
        <v>93510</v>
      </c>
      <c r="H349" s="5" t="s">
        <v>1370</v>
      </c>
      <c r="I349" s="7">
        <v>2</v>
      </c>
      <c r="J349" s="5">
        <v>31</v>
      </c>
      <c r="K349" s="5">
        <v>1</v>
      </c>
      <c r="L349" s="5">
        <v>0</v>
      </c>
      <c r="M349" s="5">
        <v>3</v>
      </c>
      <c r="N349" s="5">
        <v>1</v>
      </c>
      <c r="O349" s="5">
        <v>3</v>
      </c>
      <c r="P349" s="5">
        <v>0</v>
      </c>
      <c r="Q349" s="5">
        <v>9</v>
      </c>
      <c r="R349" s="5">
        <v>3</v>
      </c>
      <c r="S349" s="5">
        <v>15</v>
      </c>
      <c r="T349" s="4">
        <v>465</v>
      </c>
      <c r="U349" s="26">
        <f t="shared" si="10"/>
        <v>5.2268513001406207</v>
      </c>
      <c r="V349" s="26">
        <f t="shared" si="11"/>
        <v>162.03239030435924</v>
      </c>
    </row>
    <row r="350" spans="1:22" x14ac:dyDescent="0.25">
      <c r="A350" s="5" t="s">
        <v>253</v>
      </c>
      <c r="B350" s="6" t="s">
        <v>1660</v>
      </c>
      <c r="C350" s="6" t="s">
        <v>1151</v>
      </c>
      <c r="D350" s="5">
        <v>2005</v>
      </c>
      <c r="E350" s="5">
        <v>11</v>
      </c>
      <c r="F350" s="5">
        <v>40</v>
      </c>
      <c r="G350" s="5">
        <v>93465</v>
      </c>
      <c r="H350" s="5" t="s">
        <v>1370</v>
      </c>
      <c r="I350" s="7">
        <v>5.7</v>
      </c>
      <c r="J350" s="5">
        <v>40</v>
      </c>
      <c r="K350" s="5">
        <v>1</v>
      </c>
      <c r="L350" s="5">
        <v>0</v>
      </c>
      <c r="M350" s="5">
        <v>1</v>
      </c>
      <c r="N350" s="5">
        <v>3</v>
      </c>
      <c r="O350" s="5">
        <v>3</v>
      </c>
      <c r="P350" s="5">
        <v>0</v>
      </c>
      <c r="Q350" s="5">
        <v>3</v>
      </c>
      <c r="R350" s="5">
        <v>9</v>
      </c>
      <c r="S350" s="5">
        <v>15</v>
      </c>
      <c r="T350" s="4">
        <v>600</v>
      </c>
      <c r="U350" s="26">
        <f t="shared" si="10"/>
        <v>5.2268513001406207</v>
      </c>
      <c r="V350" s="26">
        <f t="shared" si="11"/>
        <v>209.07405200562482</v>
      </c>
    </row>
    <row r="351" spans="1:22" x14ac:dyDescent="0.25">
      <c r="A351" s="5" t="s">
        <v>2200</v>
      </c>
      <c r="B351" s="6" t="s">
        <v>1643</v>
      </c>
      <c r="C351" s="6" t="s">
        <v>1644</v>
      </c>
      <c r="D351" s="5">
        <v>2006</v>
      </c>
      <c r="E351" s="5">
        <v>10</v>
      </c>
      <c r="F351" s="5">
        <v>42</v>
      </c>
      <c r="G351" s="5">
        <v>93110</v>
      </c>
      <c r="H351" s="5" t="s">
        <v>1645</v>
      </c>
      <c r="I351" s="7">
        <v>3.8</v>
      </c>
      <c r="J351" s="5">
        <v>70</v>
      </c>
      <c r="K351" s="5">
        <v>2</v>
      </c>
      <c r="L351" s="5">
        <v>0</v>
      </c>
      <c r="M351" s="5">
        <v>3</v>
      </c>
      <c r="N351" s="5">
        <v>0</v>
      </c>
      <c r="O351" s="5">
        <v>6</v>
      </c>
      <c r="P351" s="5">
        <v>0</v>
      </c>
      <c r="Q351" s="5">
        <v>9</v>
      </c>
      <c r="R351" s="5">
        <v>0</v>
      </c>
      <c r="S351" s="5">
        <v>15</v>
      </c>
      <c r="T351" s="4">
        <v>1050</v>
      </c>
      <c r="U351" s="26">
        <f t="shared" si="10"/>
        <v>5.2458025042686396</v>
      </c>
      <c r="V351" s="26">
        <f t="shared" si="11"/>
        <v>367.20617529880479</v>
      </c>
    </row>
    <row r="352" spans="1:22" x14ac:dyDescent="0.25">
      <c r="A352" s="5" t="s">
        <v>44</v>
      </c>
      <c r="B352" s="6" t="s">
        <v>1643</v>
      </c>
      <c r="C352" s="6" t="s">
        <v>1644</v>
      </c>
      <c r="D352" s="5">
        <v>2006</v>
      </c>
      <c r="E352" s="5">
        <v>10</v>
      </c>
      <c r="F352" s="5">
        <v>35</v>
      </c>
      <c r="G352" s="5">
        <v>95023</v>
      </c>
      <c r="H352" s="5" t="s">
        <v>1370</v>
      </c>
      <c r="I352" s="7">
        <v>1</v>
      </c>
      <c r="J352" s="5">
        <v>7</v>
      </c>
      <c r="K352" s="5">
        <v>0</v>
      </c>
      <c r="L352" s="5">
        <v>2</v>
      </c>
      <c r="M352" s="5">
        <v>2</v>
      </c>
      <c r="N352" s="5">
        <v>1</v>
      </c>
      <c r="O352" s="5">
        <v>0</v>
      </c>
      <c r="P352" s="5">
        <v>6</v>
      </c>
      <c r="Q352" s="5">
        <v>6</v>
      </c>
      <c r="R352" s="5">
        <v>3</v>
      </c>
      <c r="S352" s="5">
        <v>15</v>
      </c>
      <c r="T352" s="4">
        <v>105</v>
      </c>
      <c r="U352" s="26">
        <f t="shared" si="10"/>
        <v>5.2458025042686396</v>
      </c>
      <c r="V352" s="26">
        <f t="shared" si="11"/>
        <v>36.720617529880478</v>
      </c>
    </row>
    <row r="353" spans="1:22" x14ac:dyDescent="0.25">
      <c r="A353" s="5" t="s">
        <v>96</v>
      </c>
      <c r="B353" s="6" t="s">
        <v>1643</v>
      </c>
      <c r="C353" s="6" t="s">
        <v>1644</v>
      </c>
      <c r="D353" s="5">
        <v>2006</v>
      </c>
      <c r="E353" s="5">
        <v>10</v>
      </c>
      <c r="F353" s="5">
        <v>36</v>
      </c>
      <c r="G353" s="5">
        <v>92399</v>
      </c>
      <c r="H353" s="5" t="s">
        <v>1370</v>
      </c>
      <c r="I353" s="7">
        <v>4.5</v>
      </c>
      <c r="J353" s="5">
        <v>78</v>
      </c>
      <c r="K353" s="5">
        <v>1</v>
      </c>
      <c r="L353" s="5">
        <v>0</v>
      </c>
      <c r="M353" s="5">
        <v>2</v>
      </c>
      <c r="N353" s="5">
        <v>2</v>
      </c>
      <c r="O353" s="5">
        <v>3</v>
      </c>
      <c r="P353" s="5">
        <v>0</v>
      </c>
      <c r="Q353" s="5">
        <v>6</v>
      </c>
      <c r="R353" s="5">
        <v>6</v>
      </c>
      <c r="S353" s="5">
        <v>15</v>
      </c>
      <c r="T353" s="4">
        <v>1170</v>
      </c>
      <c r="U353" s="26">
        <f t="shared" si="10"/>
        <v>5.2458025042686396</v>
      </c>
      <c r="V353" s="26">
        <f t="shared" si="11"/>
        <v>409.1725953329539</v>
      </c>
    </row>
    <row r="354" spans="1:22" x14ac:dyDescent="0.25">
      <c r="A354" s="5" t="s">
        <v>147</v>
      </c>
      <c r="B354" s="6" t="s">
        <v>1643</v>
      </c>
      <c r="C354" s="6" t="s">
        <v>1644</v>
      </c>
      <c r="D354" s="5">
        <v>2006</v>
      </c>
      <c r="E354" s="5">
        <v>10</v>
      </c>
      <c r="F354" s="5">
        <v>37</v>
      </c>
      <c r="G354" s="5">
        <v>91942</v>
      </c>
      <c r="H354" s="5" t="s">
        <v>1370</v>
      </c>
      <c r="I354" s="7">
        <v>2.7</v>
      </c>
      <c r="J354" s="5">
        <v>15</v>
      </c>
      <c r="K354" s="5">
        <v>2</v>
      </c>
      <c r="L354" s="5">
        <v>0</v>
      </c>
      <c r="M354" s="5">
        <v>2</v>
      </c>
      <c r="N354" s="5">
        <v>1</v>
      </c>
      <c r="O354" s="5">
        <v>6</v>
      </c>
      <c r="P354" s="5">
        <v>0</v>
      </c>
      <c r="Q354" s="5">
        <v>6</v>
      </c>
      <c r="R354" s="5">
        <v>3</v>
      </c>
      <c r="S354" s="5">
        <v>15</v>
      </c>
      <c r="T354" s="4">
        <v>225</v>
      </c>
      <c r="U354" s="26">
        <f t="shared" si="10"/>
        <v>5.2458025042686396</v>
      </c>
      <c r="V354" s="26">
        <f t="shared" si="11"/>
        <v>78.687037564029595</v>
      </c>
    </row>
    <row r="355" spans="1:22" x14ac:dyDescent="0.25">
      <c r="A355" s="5" t="s">
        <v>1970</v>
      </c>
      <c r="B355" s="6" t="s">
        <v>1643</v>
      </c>
      <c r="C355" s="6" t="s">
        <v>1644</v>
      </c>
      <c r="D355" s="5">
        <v>2007</v>
      </c>
      <c r="E355" s="5">
        <v>9</v>
      </c>
      <c r="F355" s="5">
        <v>31</v>
      </c>
      <c r="G355" s="5">
        <v>95747</v>
      </c>
      <c r="H355" s="5" t="s">
        <v>1645</v>
      </c>
      <c r="I355" s="7">
        <v>3</v>
      </c>
      <c r="J355" s="5">
        <v>20</v>
      </c>
      <c r="K355" s="5">
        <v>1</v>
      </c>
      <c r="L355" s="5">
        <v>2</v>
      </c>
      <c r="M355" s="5">
        <v>2</v>
      </c>
      <c r="N355" s="5">
        <v>0</v>
      </c>
      <c r="O355" s="5">
        <v>3</v>
      </c>
      <c r="P355" s="5">
        <v>6</v>
      </c>
      <c r="Q355" s="5">
        <v>6</v>
      </c>
      <c r="R355" s="5">
        <v>0</v>
      </c>
      <c r="S355" s="5">
        <v>15</v>
      </c>
      <c r="T355" s="4">
        <v>300</v>
      </c>
      <c r="U355" s="26">
        <f t="shared" si="10"/>
        <v>5.2645649968144603</v>
      </c>
      <c r="V355" s="26">
        <f t="shared" si="11"/>
        <v>105.29129993628921</v>
      </c>
    </row>
    <row r="356" spans="1:22" x14ac:dyDescent="0.25">
      <c r="A356" s="5" t="s">
        <v>3202</v>
      </c>
      <c r="B356" s="6" t="s">
        <v>1643</v>
      </c>
      <c r="C356" s="6" t="s">
        <v>1644</v>
      </c>
      <c r="D356" s="5">
        <v>2007</v>
      </c>
      <c r="E356" s="5">
        <v>9</v>
      </c>
      <c r="F356" s="5">
        <v>19</v>
      </c>
      <c r="G356" s="5">
        <v>91387</v>
      </c>
      <c r="H356" s="5" t="s">
        <v>1370</v>
      </c>
      <c r="I356" s="7">
        <v>4</v>
      </c>
      <c r="J356" s="5">
        <v>21</v>
      </c>
      <c r="K356" s="5">
        <v>2</v>
      </c>
      <c r="L356" s="5">
        <v>0</v>
      </c>
      <c r="M356" s="5">
        <v>2</v>
      </c>
      <c r="N356" s="5">
        <v>1</v>
      </c>
      <c r="O356" s="5">
        <v>6</v>
      </c>
      <c r="P356" s="5">
        <v>0</v>
      </c>
      <c r="Q356" s="5">
        <v>6</v>
      </c>
      <c r="R356" s="5">
        <v>3</v>
      </c>
      <c r="S356" s="5">
        <v>15</v>
      </c>
      <c r="T356" s="4">
        <v>315</v>
      </c>
      <c r="U356" s="26">
        <f t="shared" si="10"/>
        <v>5.2645649968144603</v>
      </c>
      <c r="V356" s="26">
        <f t="shared" si="11"/>
        <v>110.55586493310366</v>
      </c>
    </row>
    <row r="357" spans="1:22" x14ac:dyDescent="0.25">
      <c r="A357" s="5" t="s">
        <v>102</v>
      </c>
      <c r="B357" s="6" t="s">
        <v>1643</v>
      </c>
      <c r="C357" s="6" t="s">
        <v>1644</v>
      </c>
      <c r="D357" s="5">
        <v>2007</v>
      </c>
      <c r="E357" s="5">
        <v>9</v>
      </c>
      <c r="F357" s="5">
        <v>36</v>
      </c>
      <c r="G357" s="5">
        <v>92308</v>
      </c>
      <c r="H357" s="5" t="s">
        <v>1370</v>
      </c>
      <c r="I357" s="7">
        <v>4</v>
      </c>
      <c r="J357" s="5">
        <v>48</v>
      </c>
      <c r="K357" s="5">
        <v>2</v>
      </c>
      <c r="L357" s="5">
        <v>0</v>
      </c>
      <c r="M357" s="5">
        <v>1</v>
      </c>
      <c r="N357" s="5">
        <v>2</v>
      </c>
      <c r="O357" s="5">
        <v>6</v>
      </c>
      <c r="P357" s="5">
        <v>0</v>
      </c>
      <c r="Q357" s="5">
        <v>3</v>
      </c>
      <c r="R357" s="5">
        <v>6</v>
      </c>
      <c r="S357" s="5">
        <v>15</v>
      </c>
      <c r="T357" s="4">
        <v>720</v>
      </c>
      <c r="U357" s="26">
        <f t="shared" si="10"/>
        <v>5.2645649968144603</v>
      </c>
      <c r="V357" s="26">
        <f t="shared" si="11"/>
        <v>252.6991198470941</v>
      </c>
    </row>
    <row r="358" spans="1:22" x14ac:dyDescent="0.25">
      <c r="A358" s="5" t="s">
        <v>411</v>
      </c>
      <c r="B358" s="6" t="s">
        <v>1643</v>
      </c>
      <c r="C358" s="6" t="s">
        <v>1644</v>
      </c>
      <c r="D358" s="5">
        <v>2007</v>
      </c>
      <c r="E358" s="5">
        <v>9</v>
      </c>
      <c r="F358" s="5">
        <v>49</v>
      </c>
      <c r="G358" s="5">
        <v>95476</v>
      </c>
      <c r="H358" s="5" t="s">
        <v>1370</v>
      </c>
      <c r="I358" s="7">
        <v>2.7</v>
      </c>
      <c r="J358" s="5">
        <v>19</v>
      </c>
      <c r="K358" s="5">
        <v>1</v>
      </c>
      <c r="L358" s="5">
        <v>0</v>
      </c>
      <c r="M358" s="5">
        <v>2</v>
      </c>
      <c r="N358" s="5">
        <v>2</v>
      </c>
      <c r="O358" s="5">
        <v>3</v>
      </c>
      <c r="P358" s="5">
        <v>0</v>
      </c>
      <c r="Q358" s="5">
        <v>6</v>
      </c>
      <c r="R358" s="5">
        <v>6</v>
      </c>
      <c r="S358" s="5">
        <v>15</v>
      </c>
      <c r="T358" s="4">
        <v>285</v>
      </c>
      <c r="U358" s="26">
        <f t="shared" si="10"/>
        <v>5.2645649968144603</v>
      </c>
      <c r="V358" s="26">
        <f t="shared" si="11"/>
        <v>100.02673493947475</v>
      </c>
    </row>
    <row r="359" spans="1:22" x14ac:dyDescent="0.25">
      <c r="A359" s="5" t="s">
        <v>431</v>
      </c>
      <c r="B359" s="6" t="s">
        <v>1643</v>
      </c>
      <c r="C359" s="6" t="s">
        <v>1644</v>
      </c>
      <c r="D359" s="5">
        <v>2007</v>
      </c>
      <c r="E359" s="5">
        <v>9</v>
      </c>
      <c r="F359" s="5">
        <v>50</v>
      </c>
      <c r="G359" s="5">
        <v>95386</v>
      </c>
      <c r="H359" s="5" t="s">
        <v>1370</v>
      </c>
      <c r="I359" s="7">
        <v>1.8</v>
      </c>
      <c r="J359" s="5">
        <v>20</v>
      </c>
      <c r="K359" s="5">
        <v>1</v>
      </c>
      <c r="L359" s="5">
        <v>1</v>
      </c>
      <c r="M359" s="5">
        <v>1</v>
      </c>
      <c r="N359" s="5">
        <v>2</v>
      </c>
      <c r="O359" s="5">
        <v>3</v>
      </c>
      <c r="P359" s="5">
        <v>3</v>
      </c>
      <c r="Q359" s="5">
        <v>3</v>
      </c>
      <c r="R359" s="5">
        <v>6</v>
      </c>
      <c r="S359" s="5">
        <v>15</v>
      </c>
      <c r="T359" s="4">
        <v>300</v>
      </c>
      <c r="U359" s="26">
        <f t="shared" si="10"/>
        <v>5.2645649968144603</v>
      </c>
      <c r="V359" s="26">
        <f t="shared" si="11"/>
        <v>105.29129993628921</v>
      </c>
    </row>
    <row r="360" spans="1:22" x14ac:dyDescent="0.25">
      <c r="A360" s="5" t="s">
        <v>2262</v>
      </c>
      <c r="B360" s="6" t="s">
        <v>1643</v>
      </c>
      <c r="C360" s="6" t="s">
        <v>1644</v>
      </c>
      <c r="D360" s="5">
        <v>2009</v>
      </c>
      <c r="E360" s="5">
        <v>7</v>
      </c>
      <c r="F360" s="5">
        <v>48</v>
      </c>
      <c r="G360" s="5">
        <v>94533</v>
      </c>
      <c r="H360" s="5" t="s">
        <v>1645</v>
      </c>
      <c r="I360" s="7">
        <v>0.9</v>
      </c>
      <c r="J360" s="5">
        <v>10</v>
      </c>
      <c r="K360" s="5">
        <v>2</v>
      </c>
      <c r="L360" s="5">
        <v>2</v>
      </c>
      <c r="M360" s="5">
        <v>1</v>
      </c>
      <c r="N360" s="5">
        <v>0</v>
      </c>
      <c r="O360" s="5">
        <v>6</v>
      </c>
      <c r="P360" s="5">
        <v>6</v>
      </c>
      <c r="Q360" s="5">
        <v>3</v>
      </c>
      <c r="R360" s="5">
        <v>0</v>
      </c>
      <c r="S360" s="5">
        <v>15</v>
      </c>
      <c r="T360" s="4">
        <v>150</v>
      </c>
      <c r="U360" s="26">
        <f t="shared" si="10"/>
        <v>5.3015350108642325</v>
      </c>
      <c r="V360" s="26">
        <f t="shared" si="11"/>
        <v>53.015350108642323</v>
      </c>
    </row>
    <row r="361" spans="1:22" x14ac:dyDescent="0.25">
      <c r="A361" s="5" t="s">
        <v>3045</v>
      </c>
      <c r="B361" s="6" t="s">
        <v>1643</v>
      </c>
      <c r="C361" s="6" t="s">
        <v>1644</v>
      </c>
      <c r="D361" s="5">
        <v>2011</v>
      </c>
      <c r="E361" s="5">
        <v>5</v>
      </c>
      <c r="F361" s="5">
        <v>19</v>
      </c>
      <c r="G361" s="5">
        <v>90066</v>
      </c>
      <c r="H361" s="5" t="s">
        <v>1370</v>
      </c>
      <c r="I361" s="7">
        <v>6.5</v>
      </c>
      <c r="J361" s="5">
        <v>19</v>
      </c>
      <c r="K361" s="5">
        <v>2</v>
      </c>
      <c r="L361" s="5">
        <v>1</v>
      </c>
      <c r="M361" s="5">
        <v>1</v>
      </c>
      <c r="N361" s="5">
        <v>1</v>
      </c>
      <c r="O361" s="5">
        <v>6</v>
      </c>
      <c r="P361" s="5">
        <v>3</v>
      </c>
      <c r="Q361" s="5">
        <v>3</v>
      </c>
      <c r="R361" s="5">
        <v>3</v>
      </c>
      <c r="S361" s="5">
        <v>15</v>
      </c>
      <c r="T361" s="4">
        <v>285</v>
      </c>
      <c r="U361" s="26">
        <f t="shared" si="10"/>
        <v>5.3377831247252621</v>
      </c>
      <c r="V361" s="26">
        <f t="shared" si="11"/>
        <v>101.41787936977998</v>
      </c>
    </row>
    <row r="362" spans="1:22" x14ac:dyDescent="0.25">
      <c r="A362" s="5" t="s">
        <v>413</v>
      </c>
      <c r="B362" s="6" t="s">
        <v>1643</v>
      </c>
      <c r="C362" s="6" t="s">
        <v>1644</v>
      </c>
      <c r="D362" s="5">
        <v>2011</v>
      </c>
      <c r="E362" s="5">
        <v>5</v>
      </c>
      <c r="F362" s="5">
        <v>49</v>
      </c>
      <c r="G362" s="5">
        <v>95492</v>
      </c>
      <c r="H362" s="5" t="s">
        <v>1370</v>
      </c>
      <c r="I362" s="7">
        <v>2.6</v>
      </c>
      <c r="J362" s="5">
        <v>49</v>
      </c>
      <c r="K362" s="5">
        <v>2</v>
      </c>
      <c r="L362" s="5">
        <v>0</v>
      </c>
      <c r="M362" s="5">
        <v>2</v>
      </c>
      <c r="N362" s="5">
        <v>1</v>
      </c>
      <c r="O362" s="5">
        <v>6</v>
      </c>
      <c r="P362" s="5">
        <v>0</v>
      </c>
      <c r="Q362" s="5">
        <v>6</v>
      </c>
      <c r="R362" s="5">
        <v>3</v>
      </c>
      <c r="S362" s="5">
        <v>15</v>
      </c>
      <c r="T362" s="4">
        <v>735</v>
      </c>
      <c r="U362" s="26">
        <f t="shared" si="10"/>
        <v>5.3377831247252621</v>
      </c>
      <c r="V362" s="26">
        <f t="shared" si="11"/>
        <v>261.55137311153783</v>
      </c>
    </row>
    <row r="363" spans="1:22" x14ac:dyDescent="0.25">
      <c r="A363" s="5" t="s">
        <v>2671</v>
      </c>
      <c r="B363" s="6" t="s">
        <v>1643</v>
      </c>
      <c r="C363" s="6" t="s">
        <v>1644</v>
      </c>
      <c r="D363" s="5">
        <v>1969</v>
      </c>
      <c r="E363" s="5">
        <v>47</v>
      </c>
      <c r="F363" s="5">
        <v>36</v>
      </c>
      <c r="G363" s="5">
        <v>91762</v>
      </c>
      <c r="H363" s="5" t="s">
        <v>2097</v>
      </c>
      <c r="I363" s="7">
        <v>1.9</v>
      </c>
      <c r="J363" s="5">
        <v>15</v>
      </c>
      <c r="K363" s="5">
        <v>1</v>
      </c>
      <c r="L363" s="5">
        <v>3</v>
      </c>
      <c r="M363" s="5">
        <v>1</v>
      </c>
      <c r="N363" s="5">
        <v>1</v>
      </c>
      <c r="O363" s="5">
        <v>3</v>
      </c>
      <c r="P363" s="5">
        <v>9</v>
      </c>
      <c r="Q363" s="5">
        <v>3</v>
      </c>
      <c r="R363" s="5">
        <v>3</v>
      </c>
      <c r="S363" s="5">
        <v>18</v>
      </c>
      <c r="T363" s="4">
        <v>270</v>
      </c>
      <c r="U363" s="26">
        <f t="shared" si="10"/>
        <v>5.2675184074968717</v>
      </c>
      <c r="V363" s="26">
        <f t="shared" si="11"/>
        <v>79.012776112453082</v>
      </c>
    </row>
    <row r="364" spans="1:22" x14ac:dyDescent="0.25">
      <c r="A364" s="5" t="s">
        <v>2744</v>
      </c>
      <c r="B364" s="6" t="s">
        <v>1643</v>
      </c>
      <c r="C364" s="6" t="s">
        <v>1644</v>
      </c>
      <c r="D364" s="5">
        <v>1970</v>
      </c>
      <c r="E364" s="5">
        <v>46</v>
      </c>
      <c r="F364" s="5">
        <v>40</v>
      </c>
      <c r="G364" s="5">
        <v>93422</v>
      </c>
      <c r="H364" s="5" t="s">
        <v>2097</v>
      </c>
      <c r="I364" s="7">
        <v>1.9</v>
      </c>
      <c r="J364" s="5">
        <v>9</v>
      </c>
      <c r="K364" s="5">
        <v>1</v>
      </c>
      <c r="L364" s="5">
        <v>3</v>
      </c>
      <c r="M364" s="5">
        <v>1</v>
      </c>
      <c r="N364" s="5">
        <v>1</v>
      </c>
      <c r="O364" s="5">
        <v>3</v>
      </c>
      <c r="P364" s="5">
        <v>9</v>
      </c>
      <c r="Q364" s="5">
        <v>3</v>
      </c>
      <c r="R364" s="5">
        <v>3</v>
      </c>
      <c r="S364" s="5">
        <v>18</v>
      </c>
      <c r="T364" s="4">
        <v>162</v>
      </c>
      <c r="U364" s="26">
        <f t="shared" si="10"/>
        <v>5.301388406803194</v>
      </c>
      <c r="V364" s="26">
        <f t="shared" si="11"/>
        <v>47.712495661228743</v>
      </c>
    </row>
    <row r="365" spans="1:22" x14ac:dyDescent="0.25">
      <c r="A365" s="5" t="s">
        <v>2798</v>
      </c>
      <c r="B365" s="6" t="s">
        <v>1730</v>
      </c>
      <c r="C365" s="6" t="s">
        <v>1151</v>
      </c>
      <c r="D365" s="5">
        <v>1971</v>
      </c>
      <c r="E365" s="5">
        <v>45</v>
      </c>
      <c r="F365" s="5">
        <v>44</v>
      </c>
      <c r="G365" s="5">
        <v>95003</v>
      </c>
      <c r="H365" s="5" t="s">
        <v>2097</v>
      </c>
      <c r="I365" s="7">
        <v>2.7</v>
      </c>
      <c r="J365" s="5">
        <v>11</v>
      </c>
      <c r="K365" s="5">
        <v>1</v>
      </c>
      <c r="L365" s="5">
        <v>4</v>
      </c>
      <c r="M365" s="5">
        <v>1</v>
      </c>
      <c r="N365" s="5">
        <v>0</v>
      </c>
      <c r="O365" s="5">
        <v>3</v>
      </c>
      <c r="P365" s="5">
        <v>12</v>
      </c>
      <c r="Q365" s="5">
        <v>3</v>
      </c>
      <c r="R365" s="5">
        <v>0</v>
      </c>
      <c r="S365" s="5">
        <v>18</v>
      </c>
      <c r="T365" s="4">
        <v>198</v>
      </c>
      <c r="U365" s="26">
        <f t="shared" si="10"/>
        <v>5.3348474829658166</v>
      </c>
      <c r="V365" s="26">
        <f t="shared" si="11"/>
        <v>58.683322312623986</v>
      </c>
    </row>
    <row r="366" spans="1:22" x14ac:dyDescent="0.25">
      <c r="A366" s="5" t="s">
        <v>2592</v>
      </c>
      <c r="B366" s="6" t="s">
        <v>1643</v>
      </c>
      <c r="C366" s="6" t="s">
        <v>1644</v>
      </c>
      <c r="D366" s="5">
        <v>1976</v>
      </c>
      <c r="E366" s="5">
        <v>40</v>
      </c>
      <c r="F366" s="5">
        <v>30</v>
      </c>
      <c r="G366" s="5">
        <v>92647</v>
      </c>
      <c r="H366" s="5" t="s">
        <v>2097</v>
      </c>
      <c r="I366" s="7">
        <v>1.3</v>
      </c>
      <c r="J366" s="5">
        <v>28</v>
      </c>
      <c r="K366" s="5">
        <v>3</v>
      </c>
      <c r="L366" s="5">
        <v>0</v>
      </c>
      <c r="M366" s="5">
        <v>0</v>
      </c>
      <c r="N366" s="5">
        <v>3</v>
      </c>
      <c r="O366" s="5">
        <v>9</v>
      </c>
      <c r="P366" s="5">
        <v>0</v>
      </c>
      <c r="Q366" s="5">
        <v>0</v>
      </c>
      <c r="R366" s="5">
        <v>9</v>
      </c>
      <c r="S366" s="5">
        <v>18</v>
      </c>
      <c r="T366" s="4">
        <v>504</v>
      </c>
      <c r="U366" s="26">
        <f t="shared" si="10"/>
        <v>5.4962330487192368</v>
      </c>
      <c r="V366" s="26">
        <f t="shared" si="11"/>
        <v>153.89452536413864</v>
      </c>
    </row>
    <row r="367" spans="1:22" x14ac:dyDescent="0.25">
      <c r="A367" s="5" t="s">
        <v>2587</v>
      </c>
      <c r="B367" s="6" t="s">
        <v>1643</v>
      </c>
      <c r="C367" s="6" t="s">
        <v>1644</v>
      </c>
      <c r="D367" s="5">
        <v>1977</v>
      </c>
      <c r="E367" s="5">
        <v>39</v>
      </c>
      <c r="F367" s="5">
        <v>30</v>
      </c>
      <c r="G367" s="5">
        <v>92807</v>
      </c>
      <c r="H367" s="5" t="s">
        <v>2097</v>
      </c>
      <c r="I367" s="7">
        <v>4.2</v>
      </c>
      <c r="J367" s="5">
        <v>37</v>
      </c>
      <c r="K367" s="5">
        <v>1</v>
      </c>
      <c r="L367" s="5">
        <v>2</v>
      </c>
      <c r="M367" s="5">
        <v>2</v>
      </c>
      <c r="N367" s="5">
        <v>1</v>
      </c>
      <c r="O367" s="5">
        <v>3</v>
      </c>
      <c r="P367" s="5">
        <v>6</v>
      </c>
      <c r="Q367" s="5">
        <v>6</v>
      </c>
      <c r="R367" s="5">
        <v>3</v>
      </c>
      <c r="S367" s="5">
        <v>18</v>
      </c>
      <c r="T367" s="4">
        <v>666</v>
      </c>
      <c r="U367" s="26">
        <f t="shared" si="10"/>
        <v>5.5273766262587039</v>
      </c>
      <c r="V367" s="26">
        <f t="shared" si="11"/>
        <v>204.51293517157205</v>
      </c>
    </row>
    <row r="368" spans="1:22" x14ac:dyDescent="0.25">
      <c r="A368" s="5" t="s">
        <v>2362</v>
      </c>
      <c r="B368" s="6" t="s">
        <v>1730</v>
      </c>
      <c r="C368" s="6" t="s">
        <v>1151</v>
      </c>
      <c r="D368" s="5">
        <v>1980</v>
      </c>
      <c r="E368" s="5">
        <v>36</v>
      </c>
      <c r="F368" s="5">
        <v>1</v>
      </c>
      <c r="G368" s="5">
        <v>94587</v>
      </c>
      <c r="H368" s="5" t="s">
        <v>2097</v>
      </c>
      <c r="I368" s="7">
        <v>1.8</v>
      </c>
      <c r="J368" s="5">
        <v>24</v>
      </c>
      <c r="K368" s="5">
        <v>2</v>
      </c>
      <c r="L368" s="5">
        <v>2</v>
      </c>
      <c r="M368" s="5">
        <v>1</v>
      </c>
      <c r="N368" s="5">
        <v>1</v>
      </c>
      <c r="O368" s="5">
        <v>6</v>
      </c>
      <c r="P368" s="5">
        <v>6</v>
      </c>
      <c r="Q368" s="5">
        <v>3</v>
      </c>
      <c r="R368" s="5">
        <v>3</v>
      </c>
      <c r="S368" s="5">
        <v>18</v>
      </c>
      <c r="T368" s="4">
        <v>432</v>
      </c>
      <c r="U368" s="26">
        <f t="shared" si="10"/>
        <v>5.6186576522545115</v>
      </c>
      <c r="V368" s="26">
        <f t="shared" si="11"/>
        <v>134.84778365410827</v>
      </c>
    </row>
    <row r="369" spans="1:22" x14ac:dyDescent="0.25">
      <c r="A369" s="5" t="s">
        <v>2649</v>
      </c>
      <c r="B369" s="6" t="s">
        <v>1643</v>
      </c>
      <c r="C369" s="6" t="s">
        <v>1644</v>
      </c>
      <c r="D369" s="5">
        <v>1980</v>
      </c>
      <c r="E369" s="5">
        <v>36</v>
      </c>
      <c r="F369" s="5">
        <v>34</v>
      </c>
      <c r="G369" s="5">
        <v>95828</v>
      </c>
      <c r="H369" s="5" t="s">
        <v>2097</v>
      </c>
      <c r="I369" s="7">
        <v>0.4</v>
      </c>
      <c r="J369" s="5">
        <v>3</v>
      </c>
      <c r="K369" s="5">
        <v>0</v>
      </c>
      <c r="L369" s="5">
        <v>3</v>
      </c>
      <c r="M369" s="5">
        <v>3</v>
      </c>
      <c r="N369" s="5">
        <v>0</v>
      </c>
      <c r="O369" s="5">
        <v>0</v>
      </c>
      <c r="P369" s="5">
        <v>9</v>
      </c>
      <c r="Q369" s="5">
        <v>9</v>
      </c>
      <c r="R369" s="5">
        <v>0</v>
      </c>
      <c r="S369" s="5">
        <v>18</v>
      </c>
      <c r="T369" s="4">
        <v>54</v>
      </c>
      <c r="U369" s="26">
        <f t="shared" si="10"/>
        <v>5.6186576522545115</v>
      </c>
      <c r="V369" s="26">
        <f t="shared" si="11"/>
        <v>16.855972956763534</v>
      </c>
    </row>
    <row r="370" spans="1:22" x14ac:dyDescent="0.25">
      <c r="A370" s="5" t="s">
        <v>2873</v>
      </c>
      <c r="B370" s="6" t="s">
        <v>1730</v>
      </c>
      <c r="C370" s="6" t="s">
        <v>1151</v>
      </c>
      <c r="D370" s="5">
        <v>1980</v>
      </c>
      <c r="E370" s="5">
        <v>36</v>
      </c>
      <c r="F370" s="5">
        <v>56</v>
      </c>
      <c r="G370" s="5">
        <v>93063</v>
      </c>
      <c r="H370" s="5" t="s">
        <v>2097</v>
      </c>
      <c r="I370" s="7">
        <v>7.9</v>
      </c>
      <c r="J370" s="5">
        <v>19</v>
      </c>
      <c r="K370" s="5">
        <v>0</v>
      </c>
      <c r="L370" s="5">
        <v>0</v>
      </c>
      <c r="M370" s="5">
        <v>5</v>
      </c>
      <c r="N370" s="5">
        <v>1</v>
      </c>
      <c r="O370" s="5">
        <v>0</v>
      </c>
      <c r="P370" s="5">
        <v>0</v>
      </c>
      <c r="Q370" s="5">
        <v>15</v>
      </c>
      <c r="R370" s="5">
        <v>3</v>
      </c>
      <c r="S370" s="5">
        <v>18</v>
      </c>
      <c r="T370" s="4">
        <v>342</v>
      </c>
      <c r="U370" s="26">
        <f t="shared" si="10"/>
        <v>5.6186576522545115</v>
      </c>
      <c r="V370" s="26">
        <f t="shared" si="11"/>
        <v>106.75449539283572</v>
      </c>
    </row>
    <row r="371" spans="1:22" x14ac:dyDescent="0.25">
      <c r="A371" s="5" t="s">
        <v>2831</v>
      </c>
      <c r="B371" s="6" t="s">
        <v>1643</v>
      </c>
      <c r="C371" s="6" t="s">
        <v>1644</v>
      </c>
      <c r="D371" s="5">
        <v>1981</v>
      </c>
      <c r="E371" s="5">
        <v>35</v>
      </c>
      <c r="F371" s="5">
        <v>50</v>
      </c>
      <c r="G371" s="5">
        <v>95350</v>
      </c>
      <c r="H371" s="5" t="s">
        <v>2097</v>
      </c>
      <c r="I371" s="7">
        <v>1.7</v>
      </c>
      <c r="J371" s="5">
        <v>19</v>
      </c>
      <c r="K371" s="5">
        <v>0</v>
      </c>
      <c r="L371" s="5">
        <v>6</v>
      </c>
      <c r="M371" s="5">
        <v>0</v>
      </c>
      <c r="N371" s="5">
        <v>0</v>
      </c>
      <c r="O371" s="5">
        <v>0</v>
      </c>
      <c r="P371" s="5">
        <v>18</v>
      </c>
      <c r="Q371" s="5">
        <v>0</v>
      </c>
      <c r="R371" s="5">
        <v>0</v>
      </c>
      <c r="S371" s="5">
        <v>18</v>
      </c>
      <c r="T371" s="4">
        <v>342</v>
      </c>
      <c r="U371" s="26">
        <f t="shared" si="10"/>
        <v>5.6483885832000658</v>
      </c>
      <c r="V371" s="26">
        <f t="shared" si="11"/>
        <v>107.31938308080125</v>
      </c>
    </row>
    <row r="372" spans="1:22" x14ac:dyDescent="0.25">
      <c r="A372" s="5" t="s">
        <v>2580</v>
      </c>
      <c r="B372" s="6" t="s">
        <v>1643</v>
      </c>
      <c r="C372" s="6" t="s">
        <v>1644</v>
      </c>
      <c r="D372" s="5">
        <v>1982</v>
      </c>
      <c r="E372" s="5">
        <v>34</v>
      </c>
      <c r="F372" s="5">
        <v>30</v>
      </c>
      <c r="G372" s="5">
        <v>92627</v>
      </c>
      <c r="H372" s="5" t="s">
        <v>2097</v>
      </c>
      <c r="I372" s="7">
        <v>2</v>
      </c>
      <c r="J372" s="5">
        <v>10</v>
      </c>
      <c r="K372" s="5">
        <v>0</v>
      </c>
      <c r="L372" s="5">
        <v>0</v>
      </c>
      <c r="M372" s="5">
        <v>2</v>
      </c>
      <c r="N372" s="5">
        <v>4</v>
      </c>
      <c r="O372" s="5">
        <v>0</v>
      </c>
      <c r="P372" s="5">
        <v>0</v>
      </c>
      <c r="Q372" s="5">
        <v>6</v>
      </c>
      <c r="R372" s="5">
        <v>12</v>
      </c>
      <c r="S372" s="5">
        <v>18</v>
      </c>
      <c r="T372" s="4">
        <v>180</v>
      </c>
      <c r="U372" s="26">
        <f t="shared" si="10"/>
        <v>5.6777813712807248</v>
      </c>
      <c r="V372" s="26">
        <f t="shared" si="11"/>
        <v>56.777813712807244</v>
      </c>
    </row>
    <row r="373" spans="1:22" x14ac:dyDescent="0.25">
      <c r="A373" s="5" t="s">
        <v>2722</v>
      </c>
      <c r="B373" s="6" t="s">
        <v>1660</v>
      </c>
      <c r="C373" s="6" t="s">
        <v>1151</v>
      </c>
      <c r="D373" s="5">
        <v>1983</v>
      </c>
      <c r="E373" s="5">
        <v>33</v>
      </c>
      <c r="F373" s="5">
        <v>37</v>
      </c>
      <c r="G373" s="5">
        <v>92027</v>
      </c>
      <c r="H373" s="5" t="s">
        <v>2097</v>
      </c>
      <c r="I373" s="7">
        <v>6</v>
      </c>
      <c r="J373" s="5">
        <v>60</v>
      </c>
      <c r="K373" s="5">
        <v>0</v>
      </c>
      <c r="L373" s="5">
        <v>0</v>
      </c>
      <c r="M373" s="5">
        <v>0</v>
      </c>
      <c r="N373" s="5">
        <v>6</v>
      </c>
      <c r="O373" s="5">
        <v>0</v>
      </c>
      <c r="P373" s="5">
        <v>0</v>
      </c>
      <c r="Q373" s="5">
        <v>0</v>
      </c>
      <c r="R373" s="5">
        <v>18</v>
      </c>
      <c r="S373" s="5">
        <v>18</v>
      </c>
      <c r="T373" s="4">
        <v>1080</v>
      </c>
      <c r="U373" s="26">
        <f t="shared" si="10"/>
        <v>5.7068417526463895</v>
      </c>
      <c r="V373" s="26">
        <f t="shared" si="11"/>
        <v>342.41050515878339</v>
      </c>
    </row>
    <row r="374" spans="1:22" x14ac:dyDescent="0.25">
      <c r="A374" s="5" t="s">
        <v>2481</v>
      </c>
      <c r="B374" s="6" t="s">
        <v>1643</v>
      </c>
      <c r="C374" s="6" t="s">
        <v>1644</v>
      </c>
      <c r="D374" s="5">
        <v>1985</v>
      </c>
      <c r="E374" s="5">
        <v>31</v>
      </c>
      <c r="F374" s="5">
        <v>19</v>
      </c>
      <c r="G374" s="5">
        <v>91351</v>
      </c>
      <c r="H374" s="5" t="s">
        <v>2097</v>
      </c>
      <c r="I374" s="7">
        <v>0.9</v>
      </c>
      <c r="J374" s="5">
        <v>0</v>
      </c>
      <c r="K374" s="5">
        <v>1</v>
      </c>
      <c r="L374" s="5">
        <v>0</v>
      </c>
      <c r="M374" s="5">
        <v>1</v>
      </c>
      <c r="N374" s="5">
        <v>4</v>
      </c>
      <c r="O374" s="5">
        <v>3</v>
      </c>
      <c r="P374" s="5">
        <v>0</v>
      </c>
      <c r="Q374" s="5">
        <v>3</v>
      </c>
      <c r="R374" s="5">
        <v>12</v>
      </c>
      <c r="S374" s="5">
        <v>18</v>
      </c>
      <c r="T374" s="4">
        <v>0</v>
      </c>
      <c r="U374" s="26">
        <f t="shared" si="10"/>
        <v>5.7639875983782503</v>
      </c>
      <c r="V374" s="26">
        <f t="shared" si="11"/>
        <v>0</v>
      </c>
    </row>
    <row r="375" spans="1:22" x14ac:dyDescent="0.25">
      <c r="A375" s="5" t="s">
        <v>2694</v>
      </c>
      <c r="B375" s="6" t="s">
        <v>1643</v>
      </c>
      <c r="C375" s="6" t="s">
        <v>1644</v>
      </c>
      <c r="D375" s="5">
        <v>1985</v>
      </c>
      <c r="E375" s="5">
        <v>31</v>
      </c>
      <c r="F375" s="5">
        <v>37</v>
      </c>
      <c r="G375" s="5">
        <v>92065</v>
      </c>
      <c r="H375" s="5" t="s">
        <v>2097</v>
      </c>
      <c r="I375" s="7">
        <v>1.5</v>
      </c>
      <c r="J375" s="5">
        <v>8</v>
      </c>
      <c r="K375" s="5">
        <v>2</v>
      </c>
      <c r="L375" s="5">
        <v>0</v>
      </c>
      <c r="M375" s="5">
        <v>2</v>
      </c>
      <c r="N375" s="5">
        <v>2</v>
      </c>
      <c r="O375" s="5">
        <v>6</v>
      </c>
      <c r="P375" s="5">
        <v>0</v>
      </c>
      <c r="Q375" s="5">
        <v>6</v>
      </c>
      <c r="R375" s="5">
        <v>6</v>
      </c>
      <c r="S375" s="5">
        <v>18</v>
      </c>
      <c r="T375" s="4">
        <v>144</v>
      </c>
      <c r="U375" s="26">
        <f t="shared" si="10"/>
        <v>5.7639875983782503</v>
      </c>
      <c r="V375" s="26">
        <f t="shared" si="11"/>
        <v>46.111900787026002</v>
      </c>
    </row>
    <row r="376" spans="1:22" x14ac:dyDescent="0.25">
      <c r="A376" s="5" t="s">
        <v>2471</v>
      </c>
      <c r="B376" s="6" t="s">
        <v>1643</v>
      </c>
      <c r="C376" s="6" t="s">
        <v>1644</v>
      </c>
      <c r="D376" s="5">
        <v>1986</v>
      </c>
      <c r="E376" s="5">
        <v>30</v>
      </c>
      <c r="F376" s="5">
        <v>19</v>
      </c>
      <c r="G376" s="5">
        <v>91770</v>
      </c>
      <c r="H376" s="5" t="s">
        <v>2097</v>
      </c>
      <c r="I376" s="7">
        <v>1.9</v>
      </c>
      <c r="J376" s="5">
        <v>6</v>
      </c>
      <c r="K376" s="5">
        <v>3</v>
      </c>
      <c r="L376" s="5">
        <v>0</v>
      </c>
      <c r="M376" s="5">
        <v>0</v>
      </c>
      <c r="N376" s="5">
        <v>3</v>
      </c>
      <c r="O376" s="5">
        <v>9</v>
      </c>
      <c r="P376" s="5">
        <v>0</v>
      </c>
      <c r="Q376" s="5">
        <v>0</v>
      </c>
      <c r="R376" s="5">
        <v>9</v>
      </c>
      <c r="S376" s="5">
        <v>18</v>
      </c>
      <c r="T376" s="4">
        <v>108</v>
      </c>
      <c r="U376" s="26">
        <f t="shared" si="10"/>
        <v>5.7920839042900818</v>
      </c>
      <c r="V376" s="26">
        <f t="shared" si="11"/>
        <v>34.752503425740493</v>
      </c>
    </row>
    <row r="377" spans="1:22" x14ac:dyDescent="0.25">
      <c r="A377" s="5" t="s">
        <v>2618</v>
      </c>
      <c r="B377" s="6" t="s">
        <v>1643</v>
      </c>
      <c r="C377" s="6" t="s">
        <v>1644</v>
      </c>
      <c r="D377" s="5">
        <v>1986</v>
      </c>
      <c r="E377" s="5">
        <v>30</v>
      </c>
      <c r="F377" s="5">
        <v>33</v>
      </c>
      <c r="G377" s="5">
        <v>92882</v>
      </c>
      <c r="H377" s="5" t="s">
        <v>2097</v>
      </c>
      <c r="I377" s="7">
        <v>1.8</v>
      </c>
      <c r="J377" s="5">
        <v>50</v>
      </c>
      <c r="K377" s="5">
        <v>0</v>
      </c>
      <c r="L377" s="5">
        <v>0</v>
      </c>
      <c r="M377" s="5">
        <v>3</v>
      </c>
      <c r="N377" s="5">
        <v>3</v>
      </c>
      <c r="O377" s="5">
        <v>0</v>
      </c>
      <c r="P377" s="5">
        <v>0</v>
      </c>
      <c r="Q377" s="5">
        <v>9</v>
      </c>
      <c r="R377" s="5">
        <v>9</v>
      </c>
      <c r="S377" s="5">
        <v>18</v>
      </c>
      <c r="T377" s="4">
        <v>900</v>
      </c>
      <c r="U377" s="26">
        <f t="shared" si="10"/>
        <v>5.7920839042900818</v>
      </c>
      <c r="V377" s="26">
        <f t="shared" si="11"/>
        <v>289.6041952145041</v>
      </c>
    </row>
    <row r="378" spans="1:22" x14ac:dyDescent="0.25">
      <c r="A378" s="5" t="s">
        <v>2733</v>
      </c>
      <c r="B378" s="6" t="s">
        <v>1643</v>
      </c>
      <c r="C378" s="6" t="s">
        <v>1644</v>
      </c>
      <c r="D378" s="5">
        <v>1986</v>
      </c>
      <c r="E378" s="5">
        <v>30</v>
      </c>
      <c r="F378" s="5">
        <v>39</v>
      </c>
      <c r="G378" s="5">
        <v>95320</v>
      </c>
      <c r="H378" s="5" t="s">
        <v>2097</v>
      </c>
      <c r="I378" s="7">
        <v>1.9</v>
      </c>
      <c r="J378" s="5">
        <v>9</v>
      </c>
      <c r="K378" s="5">
        <v>1</v>
      </c>
      <c r="L378" s="5">
        <v>2</v>
      </c>
      <c r="M378" s="5">
        <v>2</v>
      </c>
      <c r="N378" s="5">
        <v>1</v>
      </c>
      <c r="O378" s="5">
        <v>3</v>
      </c>
      <c r="P378" s="5">
        <v>6</v>
      </c>
      <c r="Q378" s="5">
        <v>6</v>
      </c>
      <c r="R378" s="5">
        <v>3</v>
      </c>
      <c r="S378" s="5">
        <v>18</v>
      </c>
      <c r="T378" s="4">
        <v>162</v>
      </c>
      <c r="U378" s="26">
        <f t="shared" si="10"/>
        <v>5.7920839042900818</v>
      </c>
      <c r="V378" s="26">
        <f t="shared" si="11"/>
        <v>52.128755138610735</v>
      </c>
    </row>
    <row r="379" spans="1:22" x14ac:dyDescent="0.25">
      <c r="A379" s="5" t="s">
        <v>2774</v>
      </c>
      <c r="B379" s="6" t="s">
        <v>1643</v>
      </c>
      <c r="C379" s="6" t="s">
        <v>1644</v>
      </c>
      <c r="D379" s="5">
        <v>1986</v>
      </c>
      <c r="E379" s="5">
        <v>30</v>
      </c>
      <c r="F379" s="5">
        <v>42</v>
      </c>
      <c r="G379" s="5">
        <v>93109</v>
      </c>
      <c r="H379" s="5" t="s">
        <v>2097</v>
      </c>
      <c r="I379" s="7">
        <v>7</v>
      </c>
      <c r="J379" s="5">
        <v>30</v>
      </c>
      <c r="K379" s="5">
        <v>1</v>
      </c>
      <c r="L379" s="5">
        <v>2</v>
      </c>
      <c r="M379" s="5">
        <v>2</v>
      </c>
      <c r="N379" s="5">
        <v>1</v>
      </c>
      <c r="O379" s="5">
        <v>3</v>
      </c>
      <c r="P379" s="5">
        <v>6</v>
      </c>
      <c r="Q379" s="5">
        <v>6</v>
      </c>
      <c r="R379" s="5">
        <v>3</v>
      </c>
      <c r="S379" s="5">
        <v>18</v>
      </c>
      <c r="T379" s="4">
        <v>540</v>
      </c>
      <c r="U379" s="26">
        <f t="shared" si="10"/>
        <v>5.7920839042900818</v>
      </c>
      <c r="V379" s="26">
        <f t="shared" si="11"/>
        <v>173.76251712870246</v>
      </c>
    </row>
    <row r="380" spans="1:22" x14ac:dyDescent="0.25">
      <c r="A380" s="5" t="s">
        <v>2511</v>
      </c>
      <c r="B380" s="6" t="s">
        <v>1660</v>
      </c>
      <c r="C380" s="6" t="s">
        <v>1151</v>
      </c>
      <c r="D380" s="5">
        <v>1987</v>
      </c>
      <c r="E380" s="5">
        <v>29</v>
      </c>
      <c r="F380" s="5">
        <v>19</v>
      </c>
      <c r="G380" s="5">
        <v>91208</v>
      </c>
      <c r="H380" s="5" t="s">
        <v>2097</v>
      </c>
      <c r="I380" s="7">
        <v>3.8</v>
      </c>
      <c r="J380" s="5">
        <v>20</v>
      </c>
      <c r="K380" s="5">
        <v>2</v>
      </c>
      <c r="L380" s="5">
        <v>4</v>
      </c>
      <c r="M380" s="5">
        <v>0</v>
      </c>
      <c r="N380" s="5">
        <v>0</v>
      </c>
      <c r="O380" s="5">
        <v>6</v>
      </c>
      <c r="P380" s="5">
        <v>12</v>
      </c>
      <c r="Q380" s="5">
        <v>0</v>
      </c>
      <c r="R380" s="5">
        <v>0</v>
      </c>
      <c r="S380" s="5">
        <v>18</v>
      </c>
      <c r="T380" s="4">
        <v>360</v>
      </c>
      <c r="U380" s="26">
        <f t="shared" si="10"/>
        <v>5.8198694934353634</v>
      </c>
      <c r="V380" s="26">
        <f t="shared" si="11"/>
        <v>116.39738986870726</v>
      </c>
    </row>
    <row r="381" spans="1:22" x14ac:dyDescent="0.25">
      <c r="A381" s="5" t="s">
        <v>2538</v>
      </c>
      <c r="B381" s="6" t="s">
        <v>1730</v>
      </c>
      <c r="C381" s="6" t="s">
        <v>1151</v>
      </c>
      <c r="D381" s="5">
        <v>1988</v>
      </c>
      <c r="E381" s="5">
        <v>28</v>
      </c>
      <c r="F381" s="5">
        <v>23</v>
      </c>
      <c r="G381" s="5">
        <v>95437</v>
      </c>
      <c r="H381" s="5" t="s">
        <v>2097</v>
      </c>
      <c r="I381" s="7">
        <v>4</v>
      </c>
      <c r="J381" s="5">
        <v>40</v>
      </c>
      <c r="K381" s="5">
        <v>3</v>
      </c>
      <c r="L381" s="5">
        <v>1</v>
      </c>
      <c r="M381" s="5">
        <v>2</v>
      </c>
      <c r="N381" s="5">
        <v>0</v>
      </c>
      <c r="O381" s="5">
        <v>9</v>
      </c>
      <c r="P381" s="5">
        <v>3</v>
      </c>
      <c r="Q381" s="5">
        <v>6</v>
      </c>
      <c r="R381" s="5">
        <v>0</v>
      </c>
      <c r="S381" s="5">
        <v>18</v>
      </c>
      <c r="T381" s="4">
        <v>720</v>
      </c>
      <c r="U381" s="26">
        <f t="shared" si="10"/>
        <v>5.847349491790462</v>
      </c>
      <c r="V381" s="26">
        <f t="shared" si="11"/>
        <v>233.89397967161847</v>
      </c>
    </row>
    <row r="382" spans="1:22" x14ac:dyDescent="0.25">
      <c r="A382" s="5" t="s">
        <v>2539</v>
      </c>
      <c r="B382" s="6" t="s">
        <v>1660</v>
      </c>
      <c r="C382" s="6" t="s">
        <v>1151</v>
      </c>
      <c r="D382" s="5">
        <v>1989</v>
      </c>
      <c r="E382" s="5">
        <v>27</v>
      </c>
      <c r="F382" s="5">
        <v>23</v>
      </c>
      <c r="G382" s="5">
        <v>95482</v>
      </c>
      <c r="H382" s="5" t="s">
        <v>2097</v>
      </c>
      <c r="I382" s="7">
        <v>4.8</v>
      </c>
      <c r="J382" s="5">
        <v>35</v>
      </c>
      <c r="K382" s="5">
        <v>3</v>
      </c>
      <c r="L382" s="5">
        <v>0</v>
      </c>
      <c r="M382" s="5">
        <v>2</v>
      </c>
      <c r="N382" s="5">
        <v>1</v>
      </c>
      <c r="O382" s="5">
        <v>9</v>
      </c>
      <c r="P382" s="5">
        <v>0</v>
      </c>
      <c r="Q382" s="5">
        <v>6</v>
      </c>
      <c r="R382" s="5">
        <v>3</v>
      </c>
      <c r="S382" s="5">
        <v>18</v>
      </c>
      <c r="T382" s="4">
        <v>630</v>
      </c>
      <c r="U382" s="26">
        <f t="shared" si="10"/>
        <v>5.8745289131956158</v>
      </c>
      <c r="V382" s="26">
        <f t="shared" si="11"/>
        <v>205.60851196184655</v>
      </c>
    </row>
    <row r="383" spans="1:22" x14ac:dyDescent="0.25">
      <c r="A383" s="5" t="s">
        <v>2664</v>
      </c>
      <c r="B383" s="6" t="s">
        <v>1643</v>
      </c>
      <c r="C383" s="6" t="s">
        <v>1644</v>
      </c>
      <c r="D383" s="5">
        <v>1989</v>
      </c>
      <c r="E383" s="5">
        <v>27</v>
      </c>
      <c r="F383" s="5">
        <v>36</v>
      </c>
      <c r="G383" s="5">
        <v>92307</v>
      </c>
      <c r="H383" s="5" t="s">
        <v>2097</v>
      </c>
      <c r="I383" s="7">
        <v>2.5</v>
      </c>
      <c r="J383" s="5">
        <v>18</v>
      </c>
      <c r="K383" s="5">
        <v>2</v>
      </c>
      <c r="L383" s="5">
        <v>0</v>
      </c>
      <c r="M383" s="5">
        <v>2</v>
      </c>
      <c r="N383" s="5">
        <v>2</v>
      </c>
      <c r="O383" s="5">
        <v>6</v>
      </c>
      <c r="P383" s="5">
        <v>0</v>
      </c>
      <c r="Q383" s="5">
        <v>6</v>
      </c>
      <c r="R383" s="5">
        <v>6</v>
      </c>
      <c r="S383" s="5">
        <v>18</v>
      </c>
      <c r="T383" s="4">
        <v>324</v>
      </c>
      <c r="U383" s="26">
        <f t="shared" si="10"/>
        <v>5.8745289131956158</v>
      </c>
      <c r="V383" s="26">
        <f t="shared" si="11"/>
        <v>105.74152043752109</v>
      </c>
    </row>
    <row r="384" spans="1:22" x14ac:dyDescent="0.25">
      <c r="A384" s="5" t="s">
        <v>2571</v>
      </c>
      <c r="B384" s="6" t="s">
        <v>1660</v>
      </c>
      <c r="C384" s="6" t="s">
        <v>1151</v>
      </c>
      <c r="D384" s="5">
        <v>1990</v>
      </c>
      <c r="E384" s="5">
        <v>26</v>
      </c>
      <c r="F384" s="5">
        <v>30</v>
      </c>
      <c r="G384" s="5">
        <v>92706</v>
      </c>
      <c r="H384" s="5" t="s">
        <v>2097</v>
      </c>
      <c r="I384" s="7">
        <v>6</v>
      </c>
      <c r="J384" s="5">
        <v>60</v>
      </c>
      <c r="K384" s="5">
        <v>0</v>
      </c>
      <c r="L384" s="5">
        <v>0</v>
      </c>
      <c r="M384" s="5">
        <v>3</v>
      </c>
      <c r="N384" s="5">
        <v>3</v>
      </c>
      <c r="O384" s="5">
        <v>0</v>
      </c>
      <c r="P384" s="5">
        <v>0</v>
      </c>
      <c r="Q384" s="5">
        <v>9</v>
      </c>
      <c r="R384" s="5">
        <v>9</v>
      </c>
      <c r="S384" s="5">
        <v>18</v>
      </c>
      <c r="T384" s="4">
        <v>1080</v>
      </c>
      <c r="U384" s="26">
        <f t="shared" si="10"/>
        <v>5.9014126624046197</v>
      </c>
      <c r="V384" s="26">
        <f t="shared" si="11"/>
        <v>354.08475974427716</v>
      </c>
    </row>
    <row r="385" spans="1:22" x14ac:dyDescent="0.25">
      <c r="A385" s="5" t="s">
        <v>2594</v>
      </c>
      <c r="B385" s="6" t="s">
        <v>1730</v>
      </c>
      <c r="C385" s="6" t="s">
        <v>1151</v>
      </c>
      <c r="D385" s="5">
        <v>1990</v>
      </c>
      <c r="E385" s="5">
        <v>26</v>
      </c>
      <c r="F385" s="5">
        <v>30</v>
      </c>
      <c r="G385" s="5">
        <v>92675</v>
      </c>
      <c r="H385" s="5" t="s">
        <v>2097</v>
      </c>
      <c r="I385" s="7">
        <v>4</v>
      </c>
      <c r="J385" s="5">
        <v>10</v>
      </c>
      <c r="K385" s="5">
        <v>2</v>
      </c>
      <c r="L385" s="5">
        <v>2</v>
      </c>
      <c r="M385" s="5">
        <v>2</v>
      </c>
      <c r="N385" s="5">
        <v>0</v>
      </c>
      <c r="O385" s="5">
        <v>6</v>
      </c>
      <c r="P385" s="5">
        <v>6</v>
      </c>
      <c r="Q385" s="5">
        <v>6</v>
      </c>
      <c r="R385" s="5">
        <v>0</v>
      </c>
      <c r="S385" s="5">
        <v>18</v>
      </c>
      <c r="T385" s="4">
        <v>180</v>
      </c>
      <c r="U385" s="26">
        <f t="shared" si="10"/>
        <v>5.9014126624046197</v>
      </c>
      <c r="V385" s="26">
        <f t="shared" si="11"/>
        <v>59.014126624046199</v>
      </c>
    </row>
    <row r="386" spans="1:22" x14ac:dyDescent="0.25">
      <c r="A386" s="5" t="s">
        <v>2697</v>
      </c>
      <c r="B386" s="6" t="s">
        <v>1660</v>
      </c>
      <c r="C386" s="6" t="s">
        <v>1151</v>
      </c>
      <c r="D386" s="5">
        <v>1990</v>
      </c>
      <c r="E386" s="5">
        <v>26</v>
      </c>
      <c r="F386" s="5">
        <v>37</v>
      </c>
      <c r="G386" s="5">
        <v>92024</v>
      </c>
      <c r="H386" s="5" t="s">
        <v>2097</v>
      </c>
      <c r="I386" s="7">
        <v>1.9</v>
      </c>
      <c r="J386" s="5">
        <v>4</v>
      </c>
      <c r="K386" s="5">
        <v>1</v>
      </c>
      <c r="L386" s="5">
        <v>2</v>
      </c>
      <c r="M386" s="5">
        <v>1</v>
      </c>
      <c r="N386" s="5">
        <v>2</v>
      </c>
      <c r="O386" s="5">
        <v>3</v>
      </c>
      <c r="P386" s="5">
        <v>6</v>
      </c>
      <c r="Q386" s="5">
        <v>3</v>
      </c>
      <c r="R386" s="5">
        <v>6</v>
      </c>
      <c r="S386" s="5">
        <v>18</v>
      </c>
      <c r="T386" s="4">
        <v>72</v>
      </c>
      <c r="U386" s="26">
        <f t="shared" ref="U386:U449" si="12">(VLOOKUP(E386,t_factor30,7))*S386</f>
        <v>5.9014126624046197</v>
      </c>
      <c r="V386" s="26">
        <f t="shared" ref="V386:V449" si="13">J386*U386</f>
        <v>23.605650649618479</v>
      </c>
    </row>
    <row r="387" spans="1:22" x14ac:dyDescent="0.25">
      <c r="A387" s="5" t="s">
        <v>2713</v>
      </c>
      <c r="B387" s="6" t="s">
        <v>1643</v>
      </c>
      <c r="C387" s="6" t="s">
        <v>1644</v>
      </c>
      <c r="D387" s="5">
        <v>1990</v>
      </c>
      <c r="E387" s="5">
        <v>26</v>
      </c>
      <c r="F387" s="5">
        <v>37</v>
      </c>
      <c r="G387" s="5">
        <v>92009</v>
      </c>
      <c r="H387" s="5" t="s">
        <v>2097</v>
      </c>
      <c r="I387" s="7">
        <v>4.5</v>
      </c>
      <c r="J387" s="5">
        <v>10</v>
      </c>
      <c r="K387" s="5">
        <v>2</v>
      </c>
      <c r="L387" s="5">
        <v>2</v>
      </c>
      <c r="M387" s="5">
        <v>2</v>
      </c>
      <c r="N387" s="5">
        <v>0</v>
      </c>
      <c r="O387" s="5">
        <v>6</v>
      </c>
      <c r="P387" s="5">
        <v>6</v>
      </c>
      <c r="Q387" s="5">
        <v>6</v>
      </c>
      <c r="R387" s="5">
        <v>0</v>
      </c>
      <c r="S387" s="5">
        <v>18</v>
      </c>
      <c r="T387" s="4">
        <v>180</v>
      </c>
      <c r="U387" s="26">
        <f t="shared" si="12"/>
        <v>5.9014126624046197</v>
      </c>
      <c r="V387" s="26">
        <f t="shared" si="13"/>
        <v>59.014126624046199</v>
      </c>
    </row>
    <row r="388" spans="1:22" x14ac:dyDescent="0.25">
      <c r="A388" s="5" t="s">
        <v>2743</v>
      </c>
      <c r="B388" s="6" t="s">
        <v>1643</v>
      </c>
      <c r="C388" s="6" t="s">
        <v>1644</v>
      </c>
      <c r="D388" s="5">
        <v>1990</v>
      </c>
      <c r="E388" s="5">
        <v>26</v>
      </c>
      <c r="F388" s="5">
        <v>40</v>
      </c>
      <c r="G388" s="5">
        <v>93402</v>
      </c>
      <c r="H388" s="5" t="s">
        <v>2097</v>
      </c>
      <c r="I388" s="7">
        <v>3</v>
      </c>
      <c r="J388" s="5">
        <v>10</v>
      </c>
      <c r="K388" s="5">
        <v>1</v>
      </c>
      <c r="L388" s="5">
        <v>2</v>
      </c>
      <c r="M388" s="5">
        <v>1</v>
      </c>
      <c r="N388" s="5">
        <v>2</v>
      </c>
      <c r="O388" s="5">
        <v>3</v>
      </c>
      <c r="P388" s="5">
        <v>6</v>
      </c>
      <c r="Q388" s="5">
        <v>3</v>
      </c>
      <c r="R388" s="5">
        <v>6</v>
      </c>
      <c r="S388" s="5">
        <v>18</v>
      </c>
      <c r="T388" s="4">
        <v>180</v>
      </c>
      <c r="U388" s="26">
        <f t="shared" si="12"/>
        <v>5.9014126624046197</v>
      </c>
      <c r="V388" s="26">
        <f t="shared" si="13"/>
        <v>59.014126624046199</v>
      </c>
    </row>
    <row r="389" spans="1:22" x14ac:dyDescent="0.25">
      <c r="A389" s="5" t="s">
        <v>2351</v>
      </c>
      <c r="B389" s="6" t="s">
        <v>1660</v>
      </c>
      <c r="C389" s="6" t="s">
        <v>1151</v>
      </c>
      <c r="D389" s="5">
        <v>1992</v>
      </c>
      <c r="E389" s="5">
        <v>24</v>
      </c>
      <c r="F389" s="5">
        <v>1</v>
      </c>
      <c r="G389" s="5">
        <v>94546</v>
      </c>
      <c r="H389" s="5" t="s">
        <v>2097</v>
      </c>
      <c r="I389" s="7">
        <v>3.5</v>
      </c>
      <c r="J389" s="5">
        <v>17</v>
      </c>
      <c r="K389" s="5">
        <v>0</v>
      </c>
      <c r="L389" s="5">
        <v>6</v>
      </c>
      <c r="M389" s="5">
        <v>0</v>
      </c>
      <c r="N389" s="5">
        <v>0</v>
      </c>
      <c r="O389" s="5">
        <v>0</v>
      </c>
      <c r="P389" s="5">
        <v>18</v>
      </c>
      <c r="Q389" s="5">
        <v>0</v>
      </c>
      <c r="R389" s="5">
        <v>0</v>
      </c>
      <c r="S389" s="5">
        <v>18</v>
      </c>
      <c r="T389" s="4">
        <v>306</v>
      </c>
      <c r="U389" s="26">
        <f t="shared" si="12"/>
        <v>5.9543122354261246</v>
      </c>
      <c r="V389" s="26">
        <f t="shared" si="13"/>
        <v>101.22330800224412</v>
      </c>
    </row>
    <row r="390" spans="1:22" x14ac:dyDescent="0.25">
      <c r="A390" s="5" t="s">
        <v>2672</v>
      </c>
      <c r="B390" s="6" t="s">
        <v>1643</v>
      </c>
      <c r="C390" s="6" t="s">
        <v>1644</v>
      </c>
      <c r="D390" s="5">
        <v>1992</v>
      </c>
      <c r="E390" s="5">
        <v>24</v>
      </c>
      <c r="F390" s="5">
        <v>36</v>
      </c>
      <c r="G390" s="5">
        <v>91784</v>
      </c>
      <c r="H390" s="5" t="s">
        <v>2097</v>
      </c>
      <c r="I390" s="7">
        <v>3</v>
      </c>
      <c r="J390" s="5">
        <v>40</v>
      </c>
      <c r="K390" s="5">
        <v>0</v>
      </c>
      <c r="L390" s="5">
        <v>0</v>
      </c>
      <c r="M390" s="5">
        <v>3</v>
      </c>
      <c r="N390" s="5">
        <v>3</v>
      </c>
      <c r="O390" s="5">
        <v>0</v>
      </c>
      <c r="P390" s="5">
        <v>0</v>
      </c>
      <c r="Q390" s="5">
        <v>9</v>
      </c>
      <c r="R390" s="5">
        <v>9</v>
      </c>
      <c r="S390" s="5">
        <v>18</v>
      </c>
      <c r="T390" s="4">
        <v>720</v>
      </c>
      <c r="U390" s="26">
        <f t="shared" si="12"/>
        <v>5.9543122354261246</v>
      </c>
      <c r="V390" s="26">
        <f t="shared" si="13"/>
        <v>238.17248941704497</v>
      </c>
    </row>
    <row r="391" spans="1:22" x14ac:dyDescent="0.25">
      <c r="A391" s="5" t="s">
        <v>2692</v>
      </c>
      <c r="B391" s="6" t="s">
        <v>1643</v>
      </c>
      <c r="C391" s="6" t="s">
        <v>1644</v>
      </c>
      <c r="D391" s="5">
        <v>1992</v>
      </c>
      <c r="E391" s="5">
        <v>24</v>
      </c>
      <c r="F391" s="5">
        <v>37</v>
      </c>
      <c r="G391" s="5">
        <v>92131</v>
      </c>
      <c r="H391" s="5" t="s">
        <v>2097</v>
      </c>
      <c r="I391" s="7">
        <v>4.9000000000000004</v>
      </c>
      <c r="J391" s="5">
        <v>51</v>
      </c>
      <c r="K391" s="5">
        <v>2</v>
      </c>
      <c r="L391" s="5">
        <v>1</v>
      </c>
      <c r="M391" s="5">
        <v>2</v>
      </c>
      <c r="N391" s="5">
        <v>1</v>
      </c>
      <c r="O391" s="5">
        <v>6</v>
      </c>
      <c r="P391" s="5">
        <v>3</v>
      </c>
      <c r="Q391" s="5">
        <v>6</v>
      </c>
      <c r="R391" s="5">
        <v>3</v>
      </c>
      <c r="S391" s="5">
        <v>18</v>
      </c>
      <c r="T391" s="4">
        <v>918</v>
      </c>
      <c r="U391" s="26">
        <f t="shared" si="12"/>
        <v>5.9543122354261246</v>
      </c>
      <c r="V391" s="26">
        <f t="shared" si="13"/>
        <v>303.66992400673234</v>
      </c>
    </row>
    <row r="392" spans="1:22" x14ac:dyDescent="0.25">
      <c r="A392" s="5" t="s">
        <v>2447</v>
      </c>
      <c r="B392" s="6" t="s">
        <v>1643</v>
      </c>
      <c r="C392" s="6" t="s">
        <v>1644</v>
      </c>
      <c r="D392" s="5">
        <v>1993</v>
      </c>
      <c r="E392" s="5">
        <v>23</v>
      </c>
      <c r="F392" s="5">
        <v>19</v>
      </c>
      <c r="G392" s="5">
        <v>91206</v>
      </c>
      <c r="H392" s="5" t="s">
        <v>2097</v>
      </c>
      <c r="I392" s="7">
        <v>3.7</v>
      </c>
      <c r="J392" s="5">
        <v>60</v>
      </c>
      <c r="K392" s="5">
        <v>3</v>
      </c>
      <c r="L392" s="5">
        <v>0</v>
      </c>
      <c r="M392" s="5">
        <v>3</v>
      </c>
      <c r="N392" s="5">
        <v>0</v>
      </c>
      <c r="O392" s="5">
        <v>9</v>
      </c>
      <c r="P392" s="5">
        <v>0</v>
      </c>
      <c r="Q392" s="5">
        <v>9</v>
      </c>
      <c r="R392" s="5">
        <v>0</v>
      </c>
      <c r="S392" s="5">
        <v>18</v>
      </c>
      <c r="T392" s="4">
        <v>1080</v>
      </c>
      <c r="U392" s="26">
        <f t="shared" si="12"/>
        <v>5.9803373493975913</v>
      </c>
      <c r="V392" s="26">
        <f t="shared" si="13"/>
        <v>358.8202409638555</v>
      </c>
    </row>
    <row r="393" spans="1:22" x14ac:dyDescent="0.25">
      <c r="A393" s="5" t="s">
        <v>2425</v>
      </c>
      <c r="B393" s="6" t="s">
        <v>1643</v>
      </c>
      <c r="C393" s="6" t="s">
        <v>1644</v>
      </c>
      <c r="D393" s="5">
        <v>1994</v>
      </c>
      <c r="E393" s="5">
        <v>22</v>
      </c>
      <c r="F393" s="5">
        <v>18</v>
      </c>
      <c r="G393" s="5">
        <v>96130</v>
      </c>
      <c r="H393" s="5" t="s">
        <v>2097</v>
      </c>
      <c r="I393" s="7">
        <v>3.9</v>
      </c>
      <c r="J393" s="5">
        <v>10</v>
      </c>
      <c r="K393" s="5">
        <v>2</v>
      </c>
      <c r="L393" s="5">
        <v>2</v>
      </c>
      <c r="M393" s="5">
        <v>2</v>
      </c>
      <c r="N393" s="5">
        <v>0</v>
      </c>
      <c r="O393" s="5">
        <v>6</v>
      </c>
      <c r="P393" s="5">
        <v>6</v>
      </c>
      <c r="Q393" s="5">
        <v>6</v>
      </c>
      <c r="R393" s="5">
        <v>0</v>
      </c>
      <c r="S393" s="5">
        <v>18</v>
      </c>
      <c r="T393" s="4">
        <v>180</v>
      </c>
      <c r="U393" s="26">
        <f t="shared" si="12"/>
        <v>6.0060853769300646</v>
      </c>
      <c r="V393" s="26">
        <f t="shared" si="13"/>
        <v>60.06085376930065</v>
      </c>
    </row>
    <row r="394" spans="1:22" x14ac:dyDescent="0.25">
      <c r="A394" s="5" t="s">
        <v>2490</v>
      </c>
      <c r="B394" s="6" t="s">
        <v>1643</v>
      </c>
      <c r="C394" s="6" t="s">
        <v>1644</v>
      </c>
      <c r="D394" s="5">
        <v>1995</v>
      </c>
      <c r="E394" s="5">
        <v>21</v>
      </c>
      <c r="F394" s="5">
        <v>19</v>
      </c>
      <c r="G394" s="5">
        <v>90250</v>
      </c>
      <c r="H394" s="5" t="s">
        <v>2097</v>
      </c>
      <c r="I394" s="7">
        <v>3</v>
      </c>
      <c r="J394" s="5">
        <v>40</v>
      </c>
      <c r="K394" s="5">
        <v>2</v>
      </c>
      <c r="L394" s="5">
        <v>0</v>
      </c>
      <c r="M394" s="5">
        <v>0</v>
      </c>
      <c r="N394" s="5">
        <v>4</v>
      </c>
      <c r="O394" s="5">
        <v>6</v>
      </c>
      <c r="P394" s="5">
        <v>0</v>
      </c>
      <c r="Q394" s="5">
        <v>0</v>
      </c>
      <c r="R394" s="5">
        <v>12</v>
      </c>
      <c r="S394" s="5">
        <v>18</v>
      </c>
      <c r="T394" s="4">
        <v>720</v>
      </c>
      <c r="U394" s="26">
        <f t="shared" si="12"/>
        <v>6.0315607197530543</v>
      </c>
      <c r="V394" s="26">
        <f t="shared" si="13"/>
        <v>241.26242879012216</v>
      </c>
    </row>
    <row r="395" spans="1:22" x14ac:dyDescent="0.25">
      <c r="A395" s="5" t="s">
        <v>2683</v>
      </c>
      <c r="B395" s="6" t="s">
        <v>1643</v>
      </c>
      <c r="C395" s="6" t="s">
        <v>1644</v>
      </c>
      <c r="D395" s="5">
        <v>1995</v>
      </c>
      <c r="E395" s="5">
        <v>21</v>
      </c>
      <c r="F395" s="5">
        <v>36</v>
      </c>
      <c r="G395" s="5">
        <v>92377</v>
      </c>
      <c r="H395" s="5" t="s">
        <v>2097</v>
      </c>
      <c r="I395" s="7">
        <v>5.0999999999999996</v>
      </c>
      <c r="J395" s="5">
        <v>9</v>
      </c>
      <c r="K395" s="5">
        <v>2</v>
      </c>
      <c r="L395" s="5">
        <v>0</v>
      </c>
      <c r="M395" s="5">
        <v>2</v>
      </c>
      <c r="N395" s="5">
        <v>2</v>
      </c>
      <c r="O395" s="5">
        <v>6</v>
      </c>
      <c r="P395" s="5">
        <v>0</v>
      </c>
      <c r="Q395" s="5">
        <v>6</v>
      </c>
      <c r="R395" s="5">
        <v>6</v>
      </c>
      <c r="S395" s="5">
        <v>18</v>
      </c>
      <c r="T395" s="4">
        <v>162</v>
      </c>
      <c r="U395" s="26">
        <f t="shared" si="12"/>
        <v>6.0315607197530543</v>
      </c>
      <c r="V395" s="26">
        <f t="shared" si="13"/>
        <v>54.284046477777487</v>
      </c>
    </row>
    <row r="396" spans="1:22" x14ac:dyDescent="0.25">
      <c r="A396" s="5" t="s">
        <v>2782</v>
      </c>
      <c r="B396" s="6" t="s">
        <v>1643</v>
      </c>
      <c r="C396" s="6" t="s">
        <v>1644</v>
      </c>
      <c r="D396" s="5">
        <v>1995</v>
      </c>
      <c r="E396" s="5">
        <v>21</v>
      </c>
      <c r="F396" s="5">
        <v>43</v>
      </c>
      <c r="G396" s="5">
        <v>95159</v>
      </c>
      <c r="H396" s="5" t="s">
        <v>2097</v>
      </c>
      <c r="I396" s="7">
        <v>1.8</v>
      </c>
      <c r="J396" s="5">
        <v>23</v>
      </c>
      <c r="K396" s="5">
        <v>2</v>
      </c>
      <c r="L396" s="5">
        <v>1</v>
      </c>
      <c r="M396" s="5">
        <v>2</v>
      </c>
      <c r="N396" s="5">
        <v>1</v>
      </c>
      <c r="O396" s="5">
        <v>6</v>
      </c>
      <c r="P396" s="5">
        <v>3</v>
      </c>
      <c r="Q396" s="5">
        <v>6</v>
      </c>
      <c r="R396" s="5">
        <v>3</v>
      </c>
      <c r="S396" s="5">
        <v>18</v>
      </c>
      <c r="T396" s="4">
        <v>414</v>
      </c>
      <c r="U396" s="26">
        <f t="shared" si="12"/>
        <v>6.0315607197530543</v>
      </c>
      <c r="V396" s="26">
        <f t="shared" si="13"/>
        <v>138.72589655432026</v>
      </c>
    </row>
    <row r="397" spans="1:22" x14ac:dyDescent="0.25">
      <c r="A397" s="5" t="s">
        <v>2869</v>
      </c>
      <c r="B397" s="6" t="s">
        <v>1643</v>
      </c>
      <c r="C397" s="6" t="s">
        <v>1644</v>
      </c>
      <c r="D397" s="5">
        <v>1995</v>
      </c>
      <c r="E397" s="5">
        <v>21</v>
      </c>
      <c r="F397" s="5">
        <v>56</v>
      </c>
      <c r="G397" s="5">
        <v>93001</v>
      </c>
      <c r="H397" s="5" t="s">
        <v>2097</v>
      </c>
      <c r="I397" s="7">
        <v>3.9</v>
      </c>
      <c r="J397" s="5">
        <v>35</v>
      </c>
      <c r="K397" s="5">
        <v>2</v>
      </c>
      <c r="L397" s="5">
        <v>1</v>
      </c>
      <c r="M397" s="5">
        <v>2</v>
      </c>
      <c r="N397" s="5">
        <v>1</v>
      </c>
      <c r="O397" s="5">
        <v>6</v>
      </c>
      <c r="P397" s="5">
        <v>3</v>
      </c>
      <c r="Q397" s="5">
        <v>6</v>
      </c>
      <c r="R397" s="5">
        <v>3</v>
      </c>
      <c r="S397" s="5">
        <v>18</v>
      </c>
      <c r="T397" s="4">
        <v>630</v>
      </c>
      <c r="U397" s="26">
        <f t="shared" si="12"/>
        <v>6.0315607197530543</v>
      </c>
      <c r="V397" s="26">
        <f t="shared" si="13"/>
        <v>211.10462519135689</v>
      </c>
    </row>
    <row r="398" spans="1:22" x14ac:dyDescent="0.25">
      <c r="A398" s="5" t="s">
        <v>2777</v>
      </c>
      <c r="B398" s="6" t="s">
        <v>1643</v>
      </c>
      <c r="C398" s="6" t="s">
        <v>1644</v>
      </c>
      <c r="D398" s="5">
        <v>1996</v>
      </c>
      <c r="E398" s="5">
        <v>20</v>
      </c>
      <c r="F398" s="5">
        <v>43</v>
      </c>
      <c r="G398" s="5">
        <v>95035</v>
      </c>
      <c r="H398" s="5" t="s">
        <v>2097</v>
      </c>
      <c r="I398" s="7">
        <v>6.5</v>
      </c>
      <c r="J398" s="5">
        <v>75</v>
      </c>
      <c r="K398" s="5">
        <v>2</v>
      </c>
      <c r="L398" s="5">
        <v>1</v>
      </c>
      <c r="M398" s="5">
        <v>1</v>
      </c>
      <c r="N398" s="5">
        <v>2</v>
      </c>
      <c r="O398" s="5">
        <v>6</v>
      </c>
      <c r="P398" s="5">
        <v>3</v>
      </c>
      <c r="Q398" s="5">
        <v>3</v>
      </c>
      <c r="R398" s="5">
        <v>6</v>
      </c>
      <c r="S398" s="5">
        <v>18</v>
      </c>
      <c r="T398" s="4">
        <v>1350</v>
      </c>
      <c r="U398" s="26">
        <f t="shared" si="12"/>
        <v>6.0567676868540623</v>
      </c>
      <c r="V398" s="26">
        <f t="shared" si="13"/>
        <v>454.25757651405468</v>
      </c>
    </row>
    <row r="399" spans="1:22" x14ac:dyDescent="0.25">
      <c r="A399" s="5" t="s">
        <v>2837</v>
      </c>
      <c r="B399" s="6" t="s">
        <v>1643</v>
      </c>
      <c r="C399" s="6" t="s">
        <v>1644</v>
      </c>
      <c r="D399" s="5">
        <v>1996</v>
      </c>
      <c r="E399" s="5">
        <v>20</v>
      </c>
      <c r="F399" s="5">
        <v>50</v>
      </c>
      <c r="G399" s="5">
        <v>95368</v>
      </c>
      <c r="H399" s="5" t="s">
        <v>2097</v>
      </c>
      <c r="I399" s="7">
        <v>1</v>
      </c>
      <c r="J399" s="5">
        <v>21</v>
      </c>
      <c r="K399" s="5">
        <v>0</v>
      </c>
      <c r="L399" s="5">
        <v>4</v>
      </c>
      <c r="M399" s="5">
        <v>2</v>
      </c>
      <c r="N399" s="5">
        <v>0</v>
      </c>
      <c r="O399" s="5">
        <v>0</v>
      </c>
      <c r="P399" s="5">
        <v>12</v>
      </c>
      <c r="Q399" s="5">
        <v>6</v>
      </c>
      <c r="R399" s="5">
        <v>0</v>
      </c>
      <c r="S399" s="5">
        <v>18</v>
      </c>
      <c r="T399" s="4">
        <v>378</v>
      </c>
      <c r="U399" s="26">
        <f t="shared" si="12"/>
        <v>6.0567676868540623</v>
      </c>
      <c r="V399" s="26">
        <f t="shared" si="13"/>
        <v>127.1921214239353</v>
      </c>
    </row>
    <row r="400" spans="1:22" x14ac:dyDescent="0.25">
      <c r="A400" s="5" t="s">
        <v>3339</v>
      </c>
      <c r="B400" s="6" t="s">
        <v>1643</v>
      </c>
      <c r="C400" s="6" t="s">
        <v>1644</v>
      </c>
      <c r="D400" s="5">
        <v>1997</v>
      </c>
      <c r="E400" s="5">
        <v>19</v>
      </c>
      <c r="F400" s="5">
        <v>30</v>
      </c>
      <c r="G400" s="5">
        <v>92841</v>
      </c>
      <c r="H400" s="5" t="s">
        <v>1370</v>
      </c>
      <c r="I400" s="7">
        <v>2</v>
      </c>
      <c r="J400" s="5">
        <v>30</v>
      </c>
      <c r="K400" s="5">
        <v>2</v>
      </c>
      <c r="L400" s="5">
        <v>1</v>
      </c>
      <c r="M400" s="5">
        <v>1</v>
      </c>
      <c r="N400" s="5">
        <v>2</v>
      </c>
      <c r="O400" s="5">
        <v>6</v>
      </c>
      <c r="P400" s="5">
        <v>3</v>
      </c>
      <c r="Q400" s="5">
        <v>3</v>
      </c>
      <c r="R400" s="5">
        <v>6</v>
      </c>
      <c r="S400" s="5">
        <v>18</v>
      </c>
      <c r="T400" s="4">
        <v>540</v>
      </c>
      <c r="U400" s="26">
        <f t="shared" si="12"/>
        <v>6.0817104969082916</v>
      </c>
      <c r="V400" s="26">
        <f t="shared" si="13"/>
        <v>182.45131490724876</v>
      </c>
    </row>
    <row r="401" spans="1:22" x14ac:dyDescent="0.25">
      <c r="A401" s="5" t="s">
        <v>403</v>
      </c>
      <c r="B401" s="6" t="s">
        <v>1643</v>
      </c>
      <c r="C401" s="6" t="s">
        <v>1644</v>
      </c>
      <c r="D401" s="5">
        <v>1998</v>
      </c>
      <c r="E401" s="5">
        <v>18</v>
      </c>
      <c r="F401" s="5">
        <v>48</v>
      </c>
      <c r="G401" s="5">
        <v>95620</v>
      </c>
      <c r="H401" s="5" t="s">
        <v>1370</v>
      </c>
      <c r="I401" s="7">
        <v>2.5</v>
      </c>
      <c r="J401" s="5">
        <v>24</v>
      </c>
      <c r="K401" s="5">
        <v>2</v>
      </c>
      <c r="L401" s="5">
        <v>1</v>
      </c>
      <c r="M401" s="5">
        <v>2</v>
      </c>
      <c r="N401" s="5">
        <v>1</v>
      </c>
      <c r="O401" s="5">
        <v>6</v>
      </c>
      <c r="P401" s="5">
        <v>3</v>
      </c>
      <c r="Q401" s="5">
        <v>6</v>
      </c>
      <c r="R401" s="5">
        <v>3</v>
      </c>
      <c r="S401" s="5">
        <v>18</v>
      </c>
      <c r="T401" s="4">
        <v>432</v>
      </c>
      <c r="U401" s="26">
        <f t="shared" si="12"/>
        <v>6.1063932806324122</v>
      </c>
      <c r="V401" s="26">
        <f t="shared" si="13"/>
        <v>146.55343873517791</v>
      </c>
    </row>
    <row r="402" spans="1:22" x14ac:dyDescent="0.25">
      <c r="A402" s="5" t="s">
        <v>3306</v>
      </c>
      <c r="B402" s="6" t="s">
        <v>1643</v>
      </c>
      <c r="C402" s="6" t="s">
        <v>1644</v>
      </c>
      <c r="D402" s="5">
        <v>1999</v>
      </c>
      <c r="E402" s="5">
        <v>17</v>
      </c>
      <c r="F402" s="5">
        <v>30</v>
      </c>
      <c r="G402" s="5">
        <v>92653</v>
      </c>
      <c r="H402" s="5" t="s">
        <v>1370</v>
      </c>
      <c r="I402" s="7">
        <v>5.3</v>
      </c>
      <c r="J402" s="5">
        <v>51</v>
      </c>
      <c r="K402" s="5">
        <v>1</v>
      </c>
      <c r="L402" s="5">
        <v>1</v>
      </c>
      <c r="M402" s="5">
        <v>2</v>
      </c>
      <c r="N402" s="5">
        <v>2</v>
      </c>
      <c r="O402" s="5">
        <v>3</v>
      </c>
      <c r="P402" s="5">
        <v>3</v>
      </c>
      <c r="Q402" s="5">
        <v>6</v>
      </c>
      <c r="R402" s="5">
        <v>6</v>
      </c>
      <c r="S402" s="5">
        <v>18</v>
      </c>
      <c r="T402" s="4">
        <v>918</v>
      </c>
      <c r="U402" s="26">
        <f t="shared" si="12"/>
        <v>6.1308200830650517</v>
      </c>
      <c r="V402" s="26">
        <f t="shared" si="13"/>
        <v>312.67182423631766</v>
      </c>
    </row>
    <row r="403" spans="1:22" x14ac:dyDescent="0.25">
      <c r="A403" s="5" t="s">
        <v>3307</v>
      </c>
      <c r="B403" s="6" t="s">
        <v>1643</v>
      </c>
      <c r="C403" s="6" t="s">
        <v>1644</v>
      </c>
      <c r="D403" s="5">
        <v>1999</v>
      </c>
      <c r="E403" s="5">
        <v>17</v>
      </c>
      <c r="F403" s="5">
        <v>30</v>
      </c>
      <c r="G403" s="5">
        <v>92649</v>
      </c>
      <c r="H403" s="5" t="s">
        <v>1370</v>
      </c>
      <c r="I403" s="7">
        <v>4.9000000000000004</v>
      </c>
      <c r="J403" s="5">
        <v>79</v>
      </c>
      <c r="K403" s="5">
        <v>2</v>
      </c>
      <c r="L403" s="5">
        <v>1</v>
      </c>
      <c r="M403" s="5">
        <v>2</v>
      </c>
      <c r="N403" s="5">
        <v>1</v>
      </c>
      <c r="O403" s="5">
        <v>6</v>
      </c>
      <c r="P403" s="5">
        <v>3</v>
      </c>
      <c r="Q403" s="5">
        <v>6</v>
      </c>
      <c r="R403" s="5">
        <v>3</v>
      </c>
      <c r="S403" s="5">
        <v>18</v>
      </c>
      <c r="T403" s="4">
        <v>1422</v>
      </c>
      <c r="U403" s="26">
        <f t="shared" si="12"/>
        <v>6.1308200830650517</v>
      </c>
      <c r="V403" s="26">
        <f t="shared" si="13"/>
        <v>484.33478656213907</v>
      </c>
    </row>
    <row r="404" spans="1:22" x14ac:dyDescent="0.25">
      <c r="A404" s="5" t="s">
        <v>45</v>
      </c>
      <c r="B404" s="6" t="s">
        <v>1643</v>
      </c>
      <c r="C404" s="6" t="s">
        <v>1644</v>
      </c>
      <c r="D404" s="5">
        <v>1999</v>
      </c>
      <c r="E404" s="5">
        <v>17</v>
      </c>
      <c r="F404" s="5">
        <v>36</v>
      </c>
      <c r="G404" s="5">
        <v>92371</v>
      </c>
      <c r="H404" s="5" t="s">
        <v>1370</v>
      </c>
      <c r="I404" s="7">
        <v>5.4</v>
      </c>
      <c r="J404" s="5">
        <v>31</v>
      </c>
      <c r="K404" s="5">
        <v>2</v>
      </c>
      <c r="L404" s="5">
        <v>2</v>
      </c>
      <c r="M404" s="5">
        <v>2</v>
      </c>
      <c r="N404" s="5">
        <v>0</v>
      </c>
      <c r="O404" s="5">
        <v>6</v>
      </c>
      <c r="P404" s="5">
        <v>6</v>
      </c>
      <c r="Q404" s="5">
        <v>6</v>
      </c>
      <c r="R404" s="5">
        <v>0</v>
      </c>
      <c r="S404" s="5">
        <v>18</v>
      </c>
      <c r="T404" s="4">
        <v>558</v>
      </c>
      <c r="U404" s="26">
        <f t="shared" si="12"/>
        <v>6.1308200830650517</v>
      </c>
      <c r="V404" s="26">
        <f t="shared" si="13"/>
        <v>190.05542257501659</v>
      </c>
    </row>
    <row r="405" spans="1:22" x14ac:dyDescent="0.25">
      <c r="A405" s="5" t="s">
        <v>401</v>
      </c>
      <c r="B405" s="6" t="s">
        <v>1643</v>
      </c>
      <c r="C405" s="6" t="s">
        <v>1644</v>
      </c>
      <c r="D405" s="5">
        <v>1999</v>
      </c>
      <c r="E405" s="5">
        <v>17</v>
      </c>
      <c r="F405" s="5">
        <v>47</v>
      </c>
      <c r="G405" s="5">
        <v>96067</v>
      </c>
      <c r="H405" s="5" t="s">
        <v>1370</v>
      </c>
      <c r="I405" s="7">
        <v>2</v>
      </c>
      <c r="J405" s="5">
        <v>24</v>
      </c>
      <c r="K405" s="5">
        <v>2</v>
      </c>
      <c r="L405" s="5">
        <v>2</v>
      </c>
      <c r="M405" s="5">
        <v>2</v>
      </c>
      <c r="N405" s="5">
        <v>0</v>
      </c>
      <c r="O405" s="5">
        <v>6</v>
      </c>
      <c r="P405" s="5">
        <v>6</v>
      </c>
      <c r="Q405" s="5">
        <v>6</v>
      </c>
      <c r="R405" s="5">
        <v>0</v>
      </c>
      <c r="S405" s="5">
        <v>18</v>
      </c>
      <c r="T405" s="4">
        <v>432</v>
      </c>
      <c r="U405" s="26">
        <f t="shared" si="12"/>
        <v>6.1308200830650517</v>
      </c>
      <c r="V405" s="26">
        <f t="shared" si="13"/>
        <v>147.13968199356123</v>
      </c>
    </row>
    <row r="406" spans="1:22" x14ac:dyDescent="0.25">
      <c r="A406" s="5" t="s">
        <v>451</v>
      </c>
      <c r="B406" s="6" t="s">
        <v>1643</v>
      </c>
      <c r="C406" s="6" t="s">
        <v>1644</v>
      </c>
      <c r="D406" s="5">
        <v>1999</v>
      </c>
      <c r="E406" s="5">
        <v>17</v>
      </c>
      <c r="F406" s="5">
        <v>54</v>
      </c>
      <c r="G406" s="5">
        <v>93221</v>
      </c>
      <c r="H406" s="5" t="s">
        <v>1370</v>
      </c>
      <c r="I406" s="7">
        <v>1.8</v>
      </c>
      <c r="J406" s="5">
        <v>24</v>
      </c>
      <c r="K406" s="5">
        <v>1</v>
      </c>
      <c r="L406" s="5">
        <v>3</v>
      </c>
      <c r="M406" s="5">
        <v>1</v>
      </c>
      <c r="N406" s="5">
        <v>1</v>
      </c>
      <c r="O406" s="5">
        <v>3</v>
      </c>
      <c r="P406" s="5">
        <v>9</v>
      </c>
      <c r="Q406" s="5">
        <v>3</v>
      </c>
      <c r="R406" s="5">
        <v>3</v>
      </c>
      <c r="S406" s="5">
        <v>18</v>
      </c>
      <c r="T406" s="4">
        <v>432</v>
      </c>
      <c r="U406" s="26">
        <f t="shared" si="12"/>
        <v>6.1308200830650517</v>
      </c>
      <c r="V406" s="26">
        <f t="shared" si="13"/>
        <v>147.13968199356123</v>
      </c>
    </row>
    <row r="407" spans="1:22" x14ac:dyDescent="0.25">
      <c r="A407" s="5" t="s">
        <v>2971</v>
      </c>
      <c r="B407" s="6" t="s">
        <v>1643</v>
      </c>
      <c r="C407" s="6" t="s">
        <v>1644</v>
      </c>
      <c r="D407" s="5">
        <v>2000</v>
      </c>
      <c r="E407" s="5">
        <v>16</v>
      </c>
      <c r="F407" s="5">
        <v>7</v>
      </c>
      <c r="G407" s="5">
        <v>94525</v>
      </c>
      <c r="H407" s="5" t="s">
        <v>1370</v>
      </c>
      <c r="I407" s="7">
        <v>3</v>
      </c>
      <c r="J407" s="5">
        <v>40</v>
      </c>
      <c r="K407" s="5">
        <v>3</v>
      </c>
      <c r="L407" s="5">
        <v>0</v>
      </c>
      <c r="M407" s="5">
        <v>0</v>
      </c>
      <c r="N407" s="5">
        <v>3</v>
      </c>
      <c r="O407" s="5">
        <v>9</v>
      </c>
      <c r="P407" s="5">
        <v>0</v>
      </c>
      <c r="Q407" s="5">
        <v>0</v>
      </c>
      <c r="R407" s="5">
        <v>9</v>
      </c>
      <c r="S407" s="5">
        <v>18</v>
      </c>
      <c r="T407" s="4">
        <v>720</v>
      </c>
      <c r="U407" s="26">
        <f t="shared" si="12"/>
        <v>6.1549948657767342</v>
      </c>
      <c r="V407" s="26">
        <f t="shared" si="13"/>
        <v>246.19979463106938</v>
      </c>
    </row>
    <row r="408" spans="1:22" x14ac:dyDescent="0.25">
      <c r="A408" s="5" t="s">
        <v>3041</v>
      </c>
      <c r="B408" s="6" t="s">
        <v>1730</v>
      </c>
      <c r="C408" s="6" t="s">
        <v>1151</v>
      </c>
      <c r="D408" s="5">
        <v>2000</v>
      </c>
      <c r="E408" s="5">
        <v>16</v>
      </c>
      <c r="F408" s="5">
        <v>19</v>
      </c>
      <c r="G408" s="5">
        <v>91741</v>
      </c>
      <c r="H408" s="5" t="s">
        <v>1370</v>
      </c>
      <c r="I408" s="7">
        <v>4.0999999999999996</v>
      </c>
      <c r="J408" s="5">
        <v>50</v>
      </c>
      <c r="K408" s="5">
        <v>2</v>
      </c>
      <c r="L408" s="5">
        <v>0</v>
      </c>
      <c r="M408" s="5">
        <v>2</v>
      </c>
      <c r="N408" s="5">
        <v>2</v>
      </c>
      <c r="O408" s="5">
        <v>6</v>
      </c>
      <c r="P408" s="5">
        <v>0</v>
      </c>
      <c r="Q408" s="5">
        <v>6</v>
      </c>
      <c r="R408" s="5">
        <v>6</v>
      </c>
      <c r="S408" s="5">
        <v>18</v>
      </c>
      <c r="T408" s="4">
        <v>900</v>
      </c>
      <c r="U408" s="26">
        <f t="shared" si="12"/>
        <v>6.1549948657767342</v>
      </c>
      <c r="V408" s="26">
        <f t="shared" si="13"/>
        <v>307.74974328883673</v>
      </c>
    </row>
    <row r="409" spans="1:22" x14ac:dyDescent="0.25">
      <c r="A409" s="5" t="s">
        <v>3096</v>
      </c>
      <c r="B409" s="6" t="s">
        <v>1683</v>
      </c>
      <c r="C409" s="6" t="s">
        <v>1644</v>
      </c>
      <c r="D409" s="5">
        <v>2000</v>
      </c>
      <c r="E409" s="5">
        <v>16</v>
      </c>
      <c r="F409" s="5">
        <v>19</v>
      </c>
      <c r="G409" s="5">
        <v>90501</v>
      </c>
      <c r="H409" s="5" t="s">
        <v>1370</v>
      </c>
      <c r="I409" s="7">
        <v>4.0999999999999996</v>
      </c>
      <c r="J409" s="5">
        <v>5</v>
      </c>
      <c r="K409" s="5">
        <v>0</v>
      </c>
      <c r="L409" s="5">
        <v>0</v>
      </c>
      <c r="M409" s="5">
        <v>5</v>
      </c>
      <c r="N409" s="5">
        <v>1</v>
      </c>
      <c r="O409" s="5">
        <v>0</v>
      </c>
      <c r="P409" s="5">
        <v>0</v>
      </c>
      <c r="Q409" s="5">
        <v>15</v>
      </c>
      <c r="R409" s="5">
        <v>3</v>
      </c>
      <c r="S409" s="5">
        <v>18</v>
      </c>
      <c r="T409" s="4">
        <v>90</v>
      </c>
      <c r="U409" s="26">
        <f t="shared" si="12"/>
        <v>6.1549948657767342</v>
      </c>
      <c r="V409" s="26">
        <f t="shared" si="13"/>
        <v>30.774974328883673</v>
      </c>
    </row>
    <row r="410" spans="1:22" x14ac:dyDescent="0.25">
      <c r="A410" s="5" t="s">
        <v>389</v>
      </c>
      <c r="B410" s="6" t="s">
        <v>1643</v>
      </c>
      <c r="C410" s="6" t="s">
        <v>1644</v>
      </c>
      <c r="D410" s="5">
        <v>2000</v>
      </c>
      <c r="E410" s="5">
        <v>16</v>
      </c>
      <c r="F410" s="5">
        <v>44</v>
      </c>
      <c r="G410" s="5">
        <v>95060</v>
      </c>
      <c r="H410" s="5" t="s">
        <v>1370</v>
      </c>
      <c r="I410" s="7">
        <v>4.0999999999999996</v>
      </c>
      <c r="J410" s="5">
        <v>25</v>
      </c>
      <c r="K410" s="5">
        <v>1</v>
      </c>
      <c r="L410" s="5">
        <v>4</v>
      </c>
      <c r="M410" s="5">
        <v>1</v>
      </c>
      <c r="N410" s="5">
        <v>0</v>
      </c>
      <c r="O410" s="5">
        <v>3</v>
      </c>
      <c r="P410" s="5">
        <v>12</v>
      </c>
      <c r="Q410" s="5">
        <v>3</v>
      </c>
      <c r="R410" s="5">
        <v>0</v>
      </c>
      <c r="S410" s="5">
        <v>18</v>
      </c>
      <c r="T410" s="4">
        <v>450</v>
      </c>
      <c r="U410" s="26">
        <f t="shared" si="12"/>
        <v>6.1549948657767342</v>
      </c>
      <c r="V410" s="26">
        <f t="shared" si="13"/>
        <v>153.87487164441836</v>
      </c>
    </row>
    <row r="411" spans="1:22" x14ac:dyDescent="0.25">
      <c r="A411" s="5" t="s">
        <v>419</v>
      </c>
      <c r="B411" s="6" t="s">
        <v>1643</v>
      </c>
      <c r="C411" s="6" t="s">
        <v>1644</v>
      </c>
      <c r="D411" s="5">
        <v>2000</v>
      </c>
      <c r="E411" s="5">
        <v>16</v>
      </c>
      <c r="F411" s="5">
        <v>49</v>
      </c>
      <c r="G411" s="5">
        <v>95405</v>
      </c>
      <c r="H411" s="5" t="s">
        <v>1370</v>
      </c>
      <c r="I411" s="7">
        <v>3</v>
      </c>
      <c r="J411" s="5">
        <v>40</v>
      </c>
      <c r="K411" s="5">
        <v>2</v>
      </c>
      <c r="L411" s="5">
        <v>1</v>
      </c>
      <c r="M411" s="5">
        <v>1</v>
      </c>
      <c r="N411" s="5">
        <v>2</v>
      </c>
      <c r="O411" s="5">
        <v>6</v>
      </c>
      <c r="P411" s="5">
        <v>3</v>
      </c>
      <c r="Q411" s="5">
        <v>3</v>
      </c>
      <c r="R411" s="5">
        <v>6</v>
      </c>
      <c r="S411" s="5">
        <v>18</v>
      </c>
      <c r="T411" s="4">
        <v>720</v>
      </c>
      <c r="U411" s="26">
        <f t="shared" si="12"/>
        <v>6.1549948657767342</v>
      </c>
      <c r="V411" s="26">
        <f t="shared" si="13"/>
        <v>246.19979463106938</v>
      </c>
    </row>
    <row r="412" spans="1:22" x14ac:dyDescent="0.25">
      <c r="A412" s="5" t="s">
        <v>1721</v>
      </c>
      <c r="B412" s="6" t="s">
        <v>1643</v>
      </c>
      <c r="C412" s="6" t="s">
        <v>1644</v>
      </c>
      <c r="D412" s="5">
        <v>2001</v>
      </c>
      <c r="E412" s="5">
        <v>15</v>
      </c>
      <c r="F412" s="5">
        <v>7</v>
      </c>
      <c r="G412" s="5">
        <v>94804</v>
      </c>
      <c r="H412" s="5" t="s">
        <v>1645</v>
      </c>
      <c r="I412" s="7">
        <v>1.9</v>
      </c>
      <c r="J412" s="5">
        <v>5</v>
      </c>
      <c r="K412" s="5">
        <v>2</v>
      </c>
      <c r="L412" s="5">
        <v>1</v>
      </c>
      <c r="M412" s="5">
        <v>2</v>
      </c>
      <c r="N412" s="5">
        <v>1</v>
      </c>
      <c r="O412" s="5">
        <v>6</v>
      </c>
      <c r="P412" s="5">
        <v>3</v>
      </c>
      <c r="Q412" s="5">
        <v>6</v>
      </c>
      <c r="R412" s="5">
        <v>3</v>
      </c>
      <c r="S412" s="5">
        <v>18</v>
      </c>
      <c r="T412" s="4">
        <v>90</v>
      </c>
      <c r="U412" s="26">
        <f t="shared" si="12"/>
        <v>6.1789215090117482</v>
      </c>
      <c r="V412" s="26">
        <f t="shared" si="13"/>
        <v>30.89460754505874</v>
      </c>
    </row>
    <row r="413" spans="1:22" x14ac:dyDescent="0.25">
      <c r="A413" s="5" t="s">
        <v>1758</v>
      </c>
      <c r="B413" s="6" t="s">
        <v>1643</v>
      </c>
      <c r="C413" s="6" t="s">
        <v>1644</v>
      </c>
      <c r="D413" s="5">
        <v>2001</v>
      </c>
      <c r="E413" s="5">
        <v>15</v>
      </c>
      <c r="F413" s="5">
        <v>15</v>
      </c>
      <c r="G413" s="5">
        <v>93314</v>
      </c>
      <c r="H413" s="5" t="s">
        <v>1370</v>
      </c>
      <c r="I413" s="7">
        <v>8</v>
      </c>
      <c r="J413" s="5">
        <v>60</v>
      </c>
      <c r="K413" s="5">
        <v>2</v>
      </c>
      <c r="L413" s="5">
        <v>0</v>
      </c>
      <c r="M413" s="5">
        <v>2</v>
      </c>
      <c r="N413" s="5">
        <v>2</v>
      </c>
      <c r="O413" s="5">
        <v>6</v>
      </c>
      <c r="P413" s="5">
        <v>0</v>
      </c>
      <c r="Q413" s="5">
        <v>6</v>
      </c>
      <c r="R413" s="5">
        <v>6</v>
      </c>
      <c r="S413" s="5">
        <v>18</v>
      </c>
      <c r="T413" s="4">
        <v>1080</v>
      </c>
      <c r="U413" s="26">
        <f t="shared" si="12"/>
        <v>6.1789215090117482</v>
      </c>
      <c r="V413" s="26">
        <f t="shared" si="13"/>
        <v>370.73529054070491</v>
      </c>
    </row>
    <row r="414" spans="1:22" x14ac:dyDescent="0.25">
      <c r="A414" s="5" t="s">
        <v>2893</v>
      </c>
      <c r="B414" s="6" t="s">
        <v>1643</v>
      </c>
      <c r="C414" s="6" t="s">
        <v>1644</v>
      </c>
      <c r="D414" s="5">
        <v>2001</v>
      </c>
      <c r="E414" s="5">
        <v>15</v>
      </c>
      <c r="F414" s="5">
        <v>1</v>
      </c>
      <c r="G414" s="5">
        <v>94566</v>
      </c>
      <c r="H414" s="5" t="s">
        <v>1370</v>
      </c>
      <c r="I414" s="7">
        <v>3</v>
      </c>
      <c r="J414" s="5">
        <v>25</v>
      </c>
      <c r="K414" s="5">
        <v>4</v>
      </c>
      <c r="L414" s="5">
        <v>1</v>
      </c>
      <c r="M414" s="5">
        <v>1</v>
      </c>
      <c r="N414" s="5">
        <v>0</v>
      </c>
      <c r="O414" s="5">
        <v>12</v>
      </c>
      <c r="P414" s="5">
        <v>3</v>
      </c>
      <c r="Q414" s="5">
        <v>3</v>
      </c>
      <c r="R414" s="5">
        <v>0</v>
      </c>
      <c r="S414" s="5">
        <v>18</v>
      </c>
      <c r="T414" s="4">
        <v>450</v>
      </c>
      <c r="U414" s="26">
        <f t="shared" si="12"/>
        <v>6.1789215090117482</v>
      </c>
      <c r="V414" s="26">
        <f t="shared" si="13"/>
        <v>154.47303772529369</v>
      </c>
    </row>
    <row r="415" spans="1:22" x14ac:dyDescent="0.25">
      <c r="A415" s="5" t="s">
        <v>3004</v>
      </c>
      <c r="B415" s="6" t="s">
        <v>1643</v>
      </c>
      <c r="C415" s="6" t="s">
        <v>1644</v>
      </c>
      <c r="D415" s="5">
        <v>2001</v>
      </c>
      <c r="E415" s="5">
        <v>15</v>
      </c>
      <c r="F415" s="5">
        <v>15</v>
      </c>
      <c r="G415" s="5">
        <v>93309</v>
      </c>
      <c r="H415" s="5" t="s">
        <v>1370</v>
      </c>
      <c r="I415" s="7">
        <v>5.9</v>
      </c>
      <c r="J415" s="5">
        <v>30</v>
      </c>
      <c r="K415" s="5">
        <v>2</v>
      </c>
      <c r="L415" s="5">
        <v>0</v>
      </c>
      <c r="M415" s="5">
        <v>2</v>
      </c>
      <c r="N415" s="5">
        <v>2</v>
      </c>
      <c r="O415" s="5">
        <v>6</v>
      </c>
      <c r="P415" s="5">
        <v>0</v>
      </c>
      <c r="Q415" s="5">
        <v>6</v>
      </c>
      <c r="R415" s="5">
        <v>6</v>
      </c>
      <c r="S415" s="5">
        <v>18</v>
      </c>
      <c r="T415" s="4">
        <v>540</v>
      </c>
      <c r="U415" s="26">
        <f t="shared" si="12"/>
        <v>6.1789215090117482</v>
      </c>
      <c r="V415" s="26">
        <f t="shared" si="13"/>
        <v>185.36764527035245</v>
      </c>
    </row>
    <row r="416" spans="1:22" x14ac:dyDescent="0.25">
      <c r="A416" s="5" t="s">
        <v>3064</v>
      </c>
      <c r="B416" s="6" t="s">
        <v>1643</v>
      </c>
      <c r="C416" s="6" t="s">
        <v>1644</v>
      </c>
      <c r="D416" s="5">
        <v>2001</v>
      </c>
      <c r="E416" s="5">
        <v>15</v>
      </c>
      <c r="F416" s="5">
        <v>19</v>
      </c>
      <c r="G416" s="5">
        <v>91775</v>
      </c>
      <c r="H416" s="5" t="s">
        <v>1370</v>
      </c>
      <c r="I416" s="7">
        <v>3.9</v>
      </c>
      <c r="J416" s="5">
        <v>19</v>
      </c>
      <c r="K416" s="5">
        <v>2</v>
      </c>
      <c r="L416" s="5">
        <v>2</v>
      </c>
      <c r="M416" s="5">
        <v>2</v>
      </c>
      <c r="N416" s="5">
        <v>0</v>
      </c>
      <c r="O416" s="5">
        <v>6</v>
      </c>
      <c r="P416" s="5">
        <v>6</v>
      </c>
      <c r="Q416" s="5">
        <v>6</v>
      </c>
      <c r="R416" s="5">
        <v>0</v>
      </c>
      <c r="S416" s="5">
        <v>18</v>
      </c>
      <c r="T416" s="4">
        <v>342</v>
      </c>
      <c r="U416" s="26">
        <f t="shared" si="12"/>
        <v>6.1789215090117482</v>
      </c>
      <c r="V416" s="26">
        <f t="shared" si="13"/>
        <v>117.39950867122322</v>
      </c>
    </row>
    <row r="417" spans="1:22" x14ac:dyDescent="0.25">
      <c r="A417" s="5" t="s">
        <v>3173</v>
      </c>
      <c r="B417" s="6" t="s">
        <v>1643</v>
      </c>
      <c r="C417" s="6" t="s">
        <v>1644</v>
      </c>
      <c r="D417" s="5">
        <v>2001</v>
      </c>
      <c r="E417" s="5">
        <v>15</v>
      </c>
      <c r="F417" s="5">
        <v>19</v>
      </c>
      <c r="G417" s="5">
        <v>90245</v>
      </c>
      <c r="H417" s="5" t="s">
        <v>1370</v>
      </c>
      <c r="I417" s="7">
        <v>4</v>
      </c>
      <c r="J417" s="5">
        <v>21</v>
      </c>
      <c r="K417" s="5">
        <v>2</v>
      </c>
      <c r="L417" s="5">
        <v>0</v>
      </c>
      <c r="M417" s="5">
        <v>0</v>
      </c>
      <c r="N417" s="5">
        <v>4</v>
      </c>
      <c r="O417" s="5">
        <v>6</v>
      </c>
      <c r="P417" s="5">
        <v>0</v>
      </c>
      <c r="Q417" s="5">
        <v>0</v>
      </c>
      <c r="R417" s="5">
        <v>12</v>
      </c>
      <c r="S417" s="5">
        <v>18</v>
      </c>
      <c r="T417" s="4">
        <v>378</v>
      </c>
      <c r="U417" s="26">
        <f t="shared" si="12"/>
        <v>6.1789215090117482</v>
      </c>
      <c r="V417" s="26">
        <f t="shared" si="13"/>
        <v>129.75735168924672</v>
      </c>
    </row>
    <row r="418" spans="1:22" x14ac:dyDescent="0.25">
      <c r="A418" s="5" t="s">
        <v>3366</v>
      </c>
      <c r="B418" s="6" t="s">
        <v>1643</v>
      </c>
      <c r="C418" s="6" t="s">
        <v>1644</v>
      </c>
      <c r="D418" s="5">
        <v>2001</v>
      </c>
      <c r="E418" s="5">
        <v>15</v>
      </c>
      <c r="F418" s="5">
        <v>31</v>
      </c>
      <c r="G418" s="5">
        <v>95746</v>
      </c>
      <c r="H418" s="5" t="s">
        <v>1370</v>
      </c>
      <c r="I418" s="7">
        <v>5.9</v>
      </c>
      <c r="J418" s="5">
        <v>9</v>
      </c>
      <c r="K418" s="5">
        <v>3</v>
      </c>
      <c r="L418" s="5">
        <v>3</v>
      </c>
      <c r="M418" s="5">
        <v>0</v>
      </c>
      <c r="N418" s="5">
        <v>0</v>
      </c>
      <c r="O418" s="5">
        <v>9</v>
      </c>
      <c r="P418" s="5">
        <v>9</v>
      </c>
      <c r="Q418" s="5">
        <v>0</v>
      </c>
      <c r="R418" s="5">
        <v>0</v>
      </c>
      <c r="S418" s="5">
        <v>18</v>
      </c>
      <c r="T418" s="4">
        <v>162</v>
      </c>
      <c r="U418" s="26">
        <f t="shared" si="12"/>
        <v>6.1789215090117482</v>
      </c>
      <c r="V418" s="26">
        <f t="shared" si="13"/>
        <v>55.610293581105736</v>
      </c>
    </row>
    <row r="419" spans="1:22" x14ac:dyDescent="0.25">
      <c r="A419" s="5" t="s">
        <v>217</v>
      </c>
      <c r="B419" s="6" t="s">
        <v>1643</v>
      </c>
      <c r="C419" s="6" t="s">
        <v>1644</v>
      </c>
      <c r="D419" s="5">
        <v>2001</v>
      </c>
      <c r="E419" s="5">
        <v>15</v>
      </c>
      <c r="F419" s="5">
        <v>37</v>
      </c>
      <c r="G419" s="5">
        <v>92111</v>
      </c>
      <c r="H419" s="5" t="s">
        <v>1370</v>
      </c>
      <c r="I419" s="7">
        <v>2.8</v>
      </c>
      <c r="J419" s="5">
        <v>40</v>
      </c>
      <c r="K419" s="5">
        <v>2</v>
      </c>
      <c r="L419" s="5">
        <v>0</v>
      </c>
      <c r="M419" s="5">
        <v>0</v>
      </c>
      <c r="N419" s="5">
        <v>4</v>
      </c>
      <c r="O419" s="5">
        <v>6</v>
      </c>
      <c r="P419" s="5">
        <v>0</v>
      </c>
      <c r="Q419" s="5">
        <v>0</v>
      </c>
      <c r="R419" s="5">
        <v>12</v>
      </c>
      <c r="S419" s="5">
        <v>18</v>
      </c>
      <c r="T419" s="4">
        <v>720</v>
      </c>
      <c r="U419" s="26">
        <f t="shared" si="12"/>
        <v>6.1789215090117482</v>
      </c>
      <c r="V419" s="26">
        <f t="shared" si="13"/>
        <v>247.15686036046992</v>
      </c>
    </row>
    <row r="420" spans="1:22" x14ac:dyDescent="0.25">
      <c r="A420" s="5" t="s">
        <v>1850</v>
      </c>
      <c r="B420" s="6" t="s">
        <v>1730</v>
      </c>
      <c r="C420" s="6" t="s">
        <v>1151</v>
      </c>
      <c r="D420" s="5">
        <v>2002</v>
      </c>
      <c r="E420" s="5">
        <v>14</v>
      </c>
      <c r="F420" s="5">
        <v>19</v>
      </c>
      <c r="G420" s="5">
        <v>90808</v>
      </c>
      <c r="H420" s="5" t="s">
        <v>1645</v>
      </c>
      <c r="I420" s="7">
        <v>3.9</v>
      </c>
      <c r="J420" s="5">
        <v>50</v>
      </c>
      <c r="K420" s="5">
        <v>2</v>
      </c>
      <c r="L420" s="5">
        <v>0</v>
      </c>
      <c r="M420" s="5">
        <v>2</v>
      </c>
      <c r="N420" s="5">
        <v>2</v>
      </c>
      <c r="O420" s="5">
        <v>6</v>
      </c>
      <c r="P420" s="5">
        <v>0</v>
      </c>
      <c r="Q420" s="5">
        <v>6</v>
      </c>
      <c r="R420" s="5">
        <v>6</v>
      </c>
      <c r="S420" s="5">
        <v>18</v>
      </c>
      <c r="T420" s="4">
        <v>900</v>
      </c>
      <c r="U420" s="26">
        <f t="shared" si="12"/>
        <v>6.2026038137643997</v>
      </c>
      <c r="V420" s="26">
        <f t="shared" si="13"/>
        <v>310.13019068822001</v>
      </c>
    </row>
    <row r="421" spans="1:22" x14ac:dyDescent="0.25">
      <c r="A421" s="5" t="s">
        <v>1953</v>
      </c>
      <c r="B421" s="6" t="s">
        <v>1643</v>
      </c>
      <c r="C421" s="6" t="s">
        <v>1644</v>
      </c>
      <c r="D421" s="5">
        <v>2002</v>
      </c>
      <c r="E421" s="5">
        <v>14</v>
      </c>
      <c r="F421" s="5">
        <v>30</v>
      </c>
      <c r="G421" s="5">
        <v>92646</v>
      </c>
      <c r="H421" s="5" t="s">
        <v>1645</v>
      </c>
      <c r="I421" s="7">
        <v>4.8</v>
      </c>
      <c r="J421" s="5">
        <v>33</v>
      </c>
      <c r="K421" s="5">
        <v>0</v>
      </c>
      <c r="L421" s="5">
        <v>0</v>
      </c>
      <c r="M421" s="5">
        <v>3</v>
      </c>
      <c r="N421" s="5">
        <v>3</v>
      </c>
      <c r="O421" s="5">
        <v>0</v>
      </c>
      <c r="P421" s="5">
        <v>0</v>
      </c>
      <c r="Q421" s="5">
        <v>9</v>
      </c>
      <c r="R421" s="5">
        <v>9</v>
      </c>
      <c r="S421" s="5">
        <v>18</v>
      </c>
      <c r="T421" s="4">
        <v>594</v>
      </c>
      <c r="U421" s="26">
        <f t="shared" si="12"/>
        <v>6.2026038137643997</v>
      </c>
      <c r="V421" s="26">
        <f t="shared" si="13"/>
        <v>204.68592585422519</v>
      </c>
    </row>
    <row r="422" spans="1:22" x14ac:dyDescent="0.25">
      <c r="A422" s="5" t="s">
        <v>1962</v>
      </c>
      <c r="B422" s="6" t="s">
        <v>1643</v>
      </c>
      <c r="C422" s="6" t="s">
        <v>1644</v>
      </c>
      <c r="D422" s="5">
        <v>2002</v>
      </c>
      <c r="E422" s="5">
        <v>14</v>
      </c>
      <c r="F422" s="5">
        <v>30</v>
      </c>
      <c r="G422" s="5">
        <v>92708</v>
      </c>
      <c r="H422" s="5" t="s">
        <v>1645</v>
      </c>
      <c r="I422" s="7">
        <v>1.8</v>
      </c>
      <c r="J422" s="5">
        <v>5</v>
      </c>
      <c r="K422" s="5">
        <v>2</v>
      </c>
      <c r="L422" s="5">
        <v>0</v>
      </c>
      <c r="M422" s="5">
        <v>2</v>
      </c>
      <c r="N422" s="5">
        <v>2</v>
      </c>
      <c r="O422" s="5">
        <v>6</v>
      </c>
      <c r="P422" s="5">
        <v>0</v>
      </c>
      <c r="Q422" s="5">
        <v>6</v>
      </c>
      <c r="R422" s="5">
        <v>6</v>
      </c>
      <c r="S422" s="5">
        <v>18</v>
      </c>
      <c r="T422" s="4">
        <v>90</v>
      </c>
      <c r="U422" s="26">
        <f t="shared" si="12"/>
        <v>6.2026038137643997</v>
      </c>
      <c r="V422" s="26">
        <f t="shared" si="13"/>
        <v>31.013019068821997</v>
      </c>
    </row>
    <row r="423" spans="1:22" x14ac:dyDescent="0.25">
      <c r="A423" s="5" t="s">
        <v>1998</v>
      </c>
      <c r="B423" s="6" t="s">
        <v>1643</v>
      </c>
      <c r="C423" s="6" t="s">
        <v>1644</v>
      </c>
      <c r="D423" s="5">
        <v>2002</v>
      </c>
      <c r="E423" s="5">
        <v>14</v>
      </c>
      <c r="F423" s="5">
        <v>33</v>
      </c>
      <c r="G423" s="5">
        <v>92882</v>
      </c>
      <c r="H423" s="5" t="s">
        <v>1645</v>
      </c>
      <c r="I423" s="7">
        <v>5.8</v>
      </c>
      <c r="J423" s="5">
        <v>34</v>
      </c>
      <c r="K423" s="5">
        <v>2</v>
      </c>
      <c r="L423" s="5">
        <v>1</v>
      </c>
      <c r="M423" s="5">
        <v>2</v>
      </c>
      <c r="N423" s="5">
        <v>1</v>
      </c>
      <c r="O423" s="5">
        <v>6</v>
      </c>
      <c r="P423" s="5">
        <v>3</v>
      </c>
      <c r="Q423" s="5">
        <v>6</v>
      </c>
      <c r="R423" s="5">
        <v>3</v>
      </c>
      <c r="S423" s="5">
        <v>18</v>
      </c>
      <c r="T423" s="4">
        <v>612</v>
      </c>
      <c r="U423" s="26">
        <f t="shared" si="12"/>
        <v>6.2026038137643997</v>
      </c>
      <c r="V423" s="26">
        <f t="shared" si="13"/>
        <v>210.88852966798959</v>
      </c>
    </row>
    <row r="424" spans="1:22" x14ac:dyDescent="0.25">
      <c r="A424" s="5" t="s">
        <v>2112</v>
      </c>
      <c r="B424" s="6" t="s">
        <v>1643</v>
      </c>
      <c r="C424" s="6" t="s">
        <v>1644</v>
      </c>
      <c r="D424" s="5">
        <v>2002</v>
      </c>
      <c r="E424" s="5">
        <v>14</v>
      </c>
      <c r="F424" s="5">
        <v>37</v>
      </c>
      <c r="G424" s="5">
        <v>92129</v>
      </c>
      <c r="H424" s="5" t="s">
        <v>1645</v>
      </c>
      <c r="I424" s="7">
        <v>1.4</v>
      </c>
      <c r="J424" s="5">
        <v>18</v>
      </c>
      <c r="K424" s="5">
        <v>0</v>
      </c>
      <c r="L424" s="5">
        <v>2</v>
      </c>
      <c r="M424" s="5">
        <v>0</v>
      </c>
      <c r="N424" s="5">
        <v>4</v>
      </c>
      <c r="O424" s="5">
        <v>0</v>
      </c>
      <c r="P424" s="5">
        <v>6</v>
      </c>
      <c r="Q424" s="5">
        <v>0</v>
      </c>
      <c r="R424" s="5">
        <v>12</v>
      </c>
      <c r="S424" s="5">
        <v>18</v>
      </c>
      <c r="T424" s="4">
        <v>324</v>
      </c>
      <c r="U424" s="26">
        <f t="shared" si="12"/>
        <v>6.2026038137643997</v>
      </c>
      <c r="V424" s="26">
        <f t="shared" si="13"/>
        <v>111.64686864775919</v>
      </c>
    </row>
    <row r="425" spans="1:22" x14ac:dyDescent="0.25">
      <c r="A425" s="5" t="s">
        <v>2211</v>
      </c>
      <c r="B425" s="6" t="s">
        <v>1643</v>
      </c>
      <c r="C425" s="6" t="s">
        <v>1644</v>
      </c>
      <c r="D425" s="5">
        <v>2002</v>
      </c>
      <c r="E425" s="5">
        <v>14</v>
      </c>
      <c r="F425" s="5">
        <v>43</v>
      </c>
      <c r="G425" s="5">
        <v>95020</v>
      </c>
      <c r="H425" s="5" t="s">
        <v>1645</v>
      </c>
      <c r="I425" s="7">
        <v>3.8</v>
      </c>
      <c r="J425" s="5">
        <v>9</v>
      </c>
      <c r="K425" s="5">
        <v>4</v>
      </c>
      <c r="L425" s="5">
        <v>1</v>
      </c>
      <c r="M425" s="5">
        <v>1</v>
      </c>
      <c r="N425" s="5">
        <v>0</v>
      </c>
      <c r="O425" s="5">
        <v>12</v>
      </c>
      <c r="P425" s="5">
        <v>3</v>
      </c>
      <c r="Q425" s="5">
        <v>3</v>
      </c>
      <c r="R425" s="5">
        <v>0</v>
      </c>
      <c r="S425" s="5">
        <v>18</v>
      </c>
      <c r="T425" s="4">
        <v>162</v>
      </c>
      <c r="U425" s="26">
        <f t="shared" si="12"/>
        <v>6.2026038137643997</v>
      </c>
      <c r="V425" s="26">
        <f t="shared" si="13"/>
        <v>55.823434323879596</v>
      </c>
    </row>
    <row r="426" spans="1:22" x14ac:dyDescent="0.25">
      <c r="A426" s="5" t="s">
        <v>3054</v>
      </c>
      <c r="B426" s="6" t="s">
        <v>1730</v>
      </c>
      <c r="C426" s="6" t="s">
        <v>1151</v>
      </c>
      <c r="D426" s="5">
        <v>2002</v>
      </c>
      <c r="E426" s="5">
        <v>14</v>
      </c>
      <c r="F426" s="5">
        <v>19</v>
      </c>
      <c r="G426" s="5">
        <v>91390</v>
      </c>
      <c r="H426" s="5" t="s">
        <v>1370</v>
      </c>
      <c r="I426" s="7">
        <v>3.9</v>
      </c>
      <c r="J426" s="5">
        <v>50</v>
      </c>
      <c r="K426" s="5">
        <v>2</v>
      </c>
      <c r="L426" s="5">
        <v>0</v>
      </c>
      <c r="M426" s="5">
        <v>2</v>
      </c>
      <c r="N426" s="5">
        <v>2</v>
      </c>
      <c r="O426" s="5">
        <v>6</v>
      </c>
      <c r="P426" s="5">
        <v>0</v>
      </c>
      <c r="Q426" s="5">
        <v>6</v>
      </c>
      <c r="R426" s="5">
        <v>6</v>
      </c>
      <c r="S426" s="5">
        <v>18</v>
      </c>
      <c r="T426" s="4">
        <v>900</v>
      </c>
      <c r="U426" s="26">
        <f t="shared" si="12"/>
        <v>6.2026038137643997</v>
      </c>
      <c r="V426" s="26">
        <f t="shared" si="13"/>
        <v>310.13019068822001</v>
      </c>
    </row>
    <row r="427" spans="1:22" x14ac:dyDescent="0.25">
      <c r="A427" s="5" t="s">
        <v>3074</v>
      </c>
      <c r="B427" s="6" t="s">
        <v>1643</v>
      </c>
      <c r="C427" s="6" t="s">
        <v>1644</v>
      </c>
      <c r="D427" s="5">
        <v>2002</v>
      </c>
      <c r="E427" s="5">
        <v>14</v>
      </c>
      <c r="F427" s="5">
        <v>19</v>
      </c>
      <c r="G427" s="5">
        <v>91011</v>
      </c>
      <c r="H427" s="5" t="s">
        <v>1370</v>
      </c>
      <c r="I427" s="7">
        <v>4</v>
      </c>
      <c r="J427" s="5">
        <v>28</v>
      </c>
      <c r="K427" s="5">
        <v>2</v>
      </c>
      <c r="L427" s="5">
        <v>1</v>
      </c>
      <c r="M427" s="5">
        <v>2</v>
      </c>
      <c r="N427" s="5">
        <v>1</v>
      </c>
      <c r="O427" s="5">
        <v>6</v>
      </c>
      <c r="P427" s="5">
        <v>3</v>
      </c>
      <c r="Q427" s="5">
        <v>6</v>
      </c>
      <c r="R427" s="5">
        <v>3</v>
      </c>
      <c r="S427" s="5">
        <v>18</v>
      </c>
      <c r="T427" s="4">
        <v>504</v>
      </c>
      <c r="U427" s="26">
        <f t="shared" si="12"/>
        <v>6.2026038137643997</v>
      </c>
      <c r="V427" s="26">
        <f t="shared" si="13"/>
        <v>173.6729067854032</v>
      </c>
    </row>
    <row r="428" spans="1:22" x14ac:dyDescent="0.25">
      <c r="A428" s="5" t="s">
        <v>3095</v>
      </c>
      <c r="B428" s="6" t="s">
        <v>1643</v>
      </c>
      <c r="C428" s="6" t="s">
        <v>1644</v>
      </c>
      <c r="D428" s="5">
        <v>2002</v>
      </c>
      <c r="E428" s="5">
        <v>14</v>
      </c>
      <c r="F428" s="5">
        <v>19</v>
      </c>
      <c r="G428" s="5">
        <v>90808</v>
      </c>
      <c r="H428" s="5" t="s">
        <v>1370</v>
      </c>
      <c r="I428" s="7">
        <v>4.5</v>
      </c>
      <c r="J428" s="5">
        <v>60</v>
      </c>
      <c r="K428" s="5">
        <v>2</v>
      </c>
      <c r="L428" s="5">
        <v>0</v>
      </c>
      <c r="M428" s="5">
        <v>1</v>
      </c>
      <c r="N428" s="5">
        <v>3</v>
      </c>
      <c r="O428" s="5">
        <v>6</v>
      </c>
      <c r="P428" s="5">
        <v>0</v>
      </c>
      <c r="Q428" s="5">
        <v>3</v>
      </c>
      <c r="R428" s="5">
        <v>9</v>
      </c>
      <c r="S428" s="5">
        <v>18</v>
      </c>
      <c r="T428" s="4">
        <v>1080</v>
      </c>
      <c r="U428" s="26">
        <f t="shared" si="12"/>
        <v>6.2026038137643997</v>
      </c>
      <c r="V428" s="26">
        <f t="shared" si="13"/>
        <v>372.15622882586399</v>
      </c>
    </row>
    <row r="429" spans="1:22" x14ac:dyDescent="0.25">
      <c r="A429" s="5" t="s">
        <v>3402</v>
      </c>
      <c r="B429" s="6" t="s">
        <v>1643</v>
      </c>
      <c r="C429" s="6" t="s">
        <v>1644</v>
      </c>
      <c r="D429" s="5">
        <v>2002</v>
      </c>
      <c r="E429" s="5">
        <v>14</v>
      </c>
      <c r="F429" s="5">
        <v>33</v>
      </c>
      <c r="G429" s="5">
        <v>92504</v>
      </c>
      <c r="H429" s="5" t="s">
        <v>1370</v>
      </c>
      <c r="I429" s="7">
        <v>3.8</v>
      </c>
      <c r="J429" s="5">
        <v>50</v>
      </c>
      <c r="K429" s="5">
        <v>2</v>
      </c>
      <c r="L429" s="5">
        <v>0</v>
      </c>
      <c r="M429" s="5">
        <v>2</v>
      </c>
      <c r="N429" s="5">
        <v>2</v>
      </c>
      <c r="O429" s="5">
        <v>6</v>
      </c>
      <c r="P429" s="5">
        <v>0</v>
      </c>
      <c r="Q429" s="5">
        <v>6</v>
      </c>
      <c r="R429" s="5">
        <v>6</v>
      </c>
      <c r="S429" s="5">
        <v>18</v>
      </c>
      <c r="T429" s="4">
        <v>900</v>
      </c>
      <c r="U429" s="26">
        <f t="shared" si="12"/>
        <v>6.2026038137643997</v>
      </c>
      <c r="V429" s="26">
        <f t="shared" si="13"/>
        <v>310.13019068822001</v>
      </c>
    </row>
    <row r="430" spans="1:22" x14ac:dyDescent="0.25">
      <c r="A430" s="5" t="s">
        <v>3</v>
      </c>
      <c r="B430" s="6" t="s">
        <v>1643</v>
      </c>
      <c r="C430" s="6" t="s">
        <v>1644</v>
      </c>
      <c r="D430" s="5">
        <v>2002</v>
      </c>
      <c r="E430" s="5">
        <v>14</v>
      </c>
      <c r="F430" s="5">
        <v>33</v>
      </c>
      <c r="G430" s="5">
        <v>92509</v>
      </c>
      <c r="H430" s="5" t="s">
        <v>1370</v>
      </c>
      <c r="I430" s="7">
        <v>2</v>
      </c>
      <c r="J430" s="5">
        <v>30</v>
      </c>
      <c r="K430" s="5">
        <v>1</v>
      </c>
      <c r="L430" s="5">
        <v>0</v>
      </c>
      <c r="M430" s="5">
        <v>3</v>
      </c>
      <c r="N430" s="5">
        <v>2</v>
      </c>
      <c r="O430" s="5">
        <v>3</v>
      </c>
      <c r="P430" s="5">
        <v>0</v>
      </c>
      <c r="Q430" s="5">
        <v>9</v>
      </c>
      <c r="R430" s="5">
        <v>6</v>
      </c>
      <c r="S430" s="5">
        <v>18</v>
      </c>
      <c r="T430" s="4">
        <v>540</v>
      </c>
      <c r="U430" s="26">
        <f t="shared" si="12"/>
        <v>6.2026038137643997</v>
      </c>
      <c r="V430" s="26">
        <f t="shared" si="13"/>
        <v>186.078114412932</v>
      </c>
    </row>
    <row r="431" spans="1:22" x14ac:dyDescent="0.25">
      <c r="A431" s="5" t="s">
        <v>7</v>
      </c>
      <c r="B431" s="6" t="s">
        <v>1643</v>
      </c>
      <c r="C431" s="6" t="s">
        <v>1644</v>
      </c>
      <c r="D431" s="5">
        <v>2002</v>
      </c>
      <c r="E431" s="5">
        <v>14</v>
      </c>
      <c r="F431" s="5">
        <v>34</v>
      </c>
      <c r="G431" s="5">
        <v>95624</v>
      </c>
      <c r="H431" s="5" t="s">
        <v>1370</v>
      </c>
      <c r="I431" s="7">
        <v>4.8</v>
      </c>
      <c r="J431" s="5">
        <v>61</v>
      </c>
      <c r="K431" s="5">
        <v>2</v>
      </c>
      <c r="L431" s="5">
        <v>1</v>
      </c>
      <c r="M431" s="5">
        <v>1</v>
      </c>
      <c r="N431" s="5">
        <v>2</v>
      </c>
      <c r="O431" s="5">
        <v>6</v>
      </c>
      <c r="P431" s="5">
        <v>3</v>
      </c>
      <c r="Q431" s="5">
        <v>3</v>
      </c>
      <c r="R431" s="5">
        <v>6</v>
      </c>
      <c r="S431" s="5">
        <v>18</v>
      </c>
      <c r="T431" s="4">
        <v>1098</v>
      </c>
      <c r="U431" s="26">
        <f t="shared" si="12"/>
        <v>6.2026038137643997</v>
      </c>
      <c r="V431" s="26">
        <f t="shared" si="13"/>
        <v>378.35883263962836</v>
      </c>
    </row>
    <row r="432" spans="1:22" x14ac:dyDescent="0.25">
      <c r="A432" s="5" t="s">
        <v>158</v>
      </c>
      <c r="B432" s="6" t="s">
        <v>1643</v>
      </c>
      <c r="C432" s="6" t="s">
        <v>1644</v>
      </c>
      <c r="D432" s="5">
        <v>2002</v>
      </c>
      <c r="E432" s="5">
        <v>14</v>
      </c>
      <c r="F432" s="5">
        <v>37</v>
      </c>
      <c r="G432" s="5">
        <v>92009</v>
      </c>
      <c r="H432" s="5" t="s">
        <v>1370</v>
      </c>
      <c r="I432" s="7">
        <v>4</v>
      </c>
      <c r="J432" s="5">
        <v>9</v>
      </c>
      <c r="K432" s="5">
        <v>2</v>
      </c>
      <c r="L432" s="5">
        <v>0</v>
      </c>
      <c r="M432" s="5">
        <v>2</v>
      </c>
      <c r="N432" s="5">
        <v>2</v>
      </c>
      <c r="O432" s="5">
        <v>6</v>
      </c>
      <c r="P432" s="5">
        <v>0</v>
      </c>
      <c r="Q432" s="5">
        <v>6</v>
      </c>
      <c r="R432" s="5">
        <v>6</v>
      </c>
      <c r="S432" s="5">
        <v>18</v>
      </c>
      <c r="T432" s="4">
        <v>162</v>
      </c>
      <c r="U432" s="26">
        <f t="shared" si="12"/>
        <v>6.2026038137643997</v>
      </c>
      <c r="V432" s="26">
        <f t="shared" si="13"/>
        <v>55.823434323879596</v>
      </c>
    </row>
    <row r="433" spans="1:22" x14ac:dyDescent="0.25">
      <c r="A433" s="5" t="s">
        <v>283</v>
      </c>
      <c r="B433" s="6" t="s">
        <v>1643</v>
      </c>
      <c r="C433" s="6" t="s">
        <v>1644</v>
      </c>
      <c r="D433" s="5">
        <v>2002</v>
      </c>
      <c r="E433" s="5">
        <v>14</v>
      </c>
      <c r="F433" s="5">
        <v>41</v>
      </c>
      <c r="G433" s="5">
        <v>94403</v>
      </c>
      <c r="H433" s="5" t="s">
        <v>1370</v>
      </c>
      <c r="I433" s="7">
        <v>1</v>
      </c>
      <c r="J433" s="5">
        <v>5</v>
      </c>
      <c r="K433" s="5">
        <v>1</v>
      </c>
      <c r="L433" s="5">
        <v>0</v>
      </c>
      <c r="M433" s="5">
        <v>3</v>
      </c>
      <c r="N433" s="5">
        <v>2</v>
      </c>
      <c r="O433" s="5">
        <v>3</v>
      </c>
      <c r="P433" s="5">
        <v>0</v>
      </c>
      <c r="Q433" s="5">
        <v>9</v>
      </c>
      <c r="R433" s="5">
        <v>6</v>
      </c>
      <c r="S433" s="5">
        <v>18</v>
      </c>
      <c r="T433" s="4">
        <v>90</v>
      </c>
      <c r="U433" s="26">
        <f t="shared" si="12"/>
        <v>6.2026038137643997</v>
      </c>
      <c r="V433" s="26">
        <f t="shared" si="13"/>
        <v>31.013019068821997</v>
      </c>
    </row>
    <row r="434" spans="1:22" x14ac:dyDescent="0.25">
      <c r="A434" s="5" t="s">
        <v>1722</v>
      </c>
      <c r="B434" s="6" t="s">
        <v>1643</v>
      </c>
      <c r="C434" s="6" t="s">
        <v>1644</v>
      </c>
      <c r="D434" s="5">
        <v>2003</v>
      </c>
      <c r="E434" s="5">
        <v>13</v>
      </c>
      <c r="F434" s="5">
        <v>7</v>
      </c>
      <c r="G434" s="5">
        <v>94556</v>
      </c>
      <c r="H434" s="5" t="s">
        <v>1645</v>
      </c>
      <c r="I434" s="7">
        <v>3.6</v>
      </c>
      <c r="J434" s="5">
        <v>16</v>
      </c>
      <c r="K434" s="5">
        <v>2</v>
      </c>
      <c r="L434" s="5">
        <v>2</v>
      </c>
      <c r="M434" s="5">
        <v>2</v>
      </c>
      <c r="N434" s="5">
        <v>0</v>
      </c>
      <c r="O434" s="5">
        <v>6</v>
      </c>
      <c r="P434" s="5">
        <v>6</v>
      </c>
      <c r="Q434" s="5">
        <v>6</v>
      </c>
      <c r="R434" s="5">
        <v>0</v>
      </c>
      <c r="S434" s="5">
        <v>18</v>
      </c>
      <c r="T434" s="4">
        <v>288</v>
      </c>
      <c r="U434" s="26">
        <f t="shared" si="12"/>
        <v>6.2260455037919833</v>
      </c>
      <c r="V434" s="26">
        <f t="shared" si="13"/>
        <v>99.616728060671733</v>
      </c>
    </row>
    <row r="435" spans="1:22" x14ac:dyDescent="0.25">
      <c r="A435" s="5" t="s">
        <v>1812</v>
      </c>
      <c r="B435" s="6" t="s">
        <v>1643</v>
      </c>
      <c r="C435" s="6" t="s">
        <v>1644</v>
      </c>
      <c r="D435" s="5">
        <v>2003</v>
      </c>
      <c r="E435" s="5">
        <v>13</v>
      </c>
      <c r="F435" s="5">
        <v>19</v>
      </c>
      <c r="G435" s="5">
        <v>90275</v>
      </c>
      <c r="H435" s="5" t="s">
        <v>1645</v>
      </c>
      <c r="I435" s="7">
        <v>2.1</v>
      </c>
      <c r="J435" s="5">
        <v>10</v>
      </c>
      <c r="K435" s="5">
        <v>3</v>
      </c>
      <c r="L435" s="5">
        <v>3</v>
      </c>
      <c r="M435" s="5">
        <v>0</v>
      </c>
      <c r="N435" s="5">
        <v>0</v>
      </c>
      <c r="O435" s="5">
        <v>9</v>
      </c>
      <c r="P435" s="5">
        <v>9</v>
      </c>
      <c r="Q435" s="5">
        <v>0</v>
      </c>
      <c r="R435" s="5">
        <v>0</v>
      </c>
      <c r="S435" s="5">
        <v>18</v>
      </c>
      <c r="T435" s="4">
        <v>180</v>
      </c>
      <c r="U435" s="26">
        <f t="shared" si="12"/>
        <v>6.2260455037919833</v>
      </c>
      <c r="V435" s="26">
        <f t="shared" si="13"/>
        <v>62.260455037919833</v>
      </c>
    </row>
    <row r="436" spans="1:22" x14ac:dyDescent="0.25">
      <c r="A436" s="5" t="s">
        <v>1909</v>
      </c>
      <c r="B436" s="6" t="s">
        <v>1643</v>
      </c>
      <c r="C436" s="6" t="s">
        <v>1644</v>
      </c>
      <c r="D436" s="5">
        <v>2003</v>
      </c>
      <c r="E436" s="5">
        <v>13</v>
      </c>
      <c r="F436" s="5">
        <v>30</v>
      </c>
      <c r="G436" s="5">
        <v>92804</v>
      </c>
      <c r="H436" s="5" t="s">
        <v>1645</v>
      </c>
      <c r="I436" s="7">
        <v>5.8</v>
      </c>
      <c r="J436" s="5">
        <v>39</v>
      </c>
      <c r="K436" s="5">
        <v>2</v>
      </c>
      <c r="L436" s="5">
        <v>2</v>
      </c>
      <c r="M436" s="5">
        <v>1</v>
      </c>
      <c r="N436" s="5">
        <v>1</v>
      </c>
      <c r="O436" s="5">
        <v>6</v>
      </c>
      <c r="P436" s="5">
        <v>6</v>
      </c>
      <c r="Q436" s="5">
        <v>3</v>
      </c>
      <c r="R436" s="5">
        <v>3</v>
      </c>
      <c r="S436" s="5">
        <v>18</v>
      </c>
      <c r="T436" s="4">
        <v>702</v>
      </c>
      <c r="U436" s="26">
        <f t="shared" si="12"/>
        <v>6.2260455037919833</v>
      </c>
      <c r="V436" s="26">
        <f t="shared" si="13"/>
        <v>242.81577464788734</v>
      </c>
    </row>
    <row r="437" spans="1:22" x14ac:dyDescent="0.25">
      <c r="A437" s="5" t="s">
        <v>1956</v>
      </c>
      <c r="B437" s="6" t="s">
        <v>1643</v>
      </c>
      <c r="C437" s="6" t="s">
        <v>1644</v>
      </c>
      <c r="D437" s="5">
        <v>2003</v>
      </c>
      <c r="E437" s="5">
        <v>13</v>
      </c>
      <c r="F437" s="5">
        <v>30</v>
      </c>
      <c r="G437" s="5">
        <v>90623</v>
      </c>
      <c r="H437" s="5" t="s">
        <v>1645</v>
      </c>
      <c r="I437" s="7">
        <v>5.4</v>
      </c>
      <c r="J437" s="5">
        <v>17</v>
      </c>
      <c r="K437" s="5">
        <v>3</v>
      </c>
      <c r="L437" s="5">
        <v>1</v>
      </c>
      <c r="M437" s="5">
        <v>2</v>
      </c>
      <c r="N437" s="5">
        <v>0</v>
      </c>
      <c r="O437" s="5">
        <v>9</v>
      </c>
      <c r="P437" s="5">
        <v>3</v>
      </c>
      <c r="Q437" s="5">
        <v>6</v>
      </c>
      <c r="R437" s="5">
        <v>0</v>
      </c>
      <c r="S437" s="5">
        <v>18</v>
      </c>
      <c r="T437" s="4">
        <v>306</v>
      </c>
      <c r="U437" s="26">
        <f t="shared" si="12"/>
        <v>6.2260455037919833</v>
      </c>
      <c r="V437" s="26">
        <f t="shared" si="13"/>
        <v>105.84277356446371</v>
      </c>
    </row>
    <row r="438" spans="1:22" x14ac:dyDescent="0.25">
      <c r="A438" s="5" t="s">
        <v>1981</v>
      </c>
      <c r="B438" s="6" t="s">
        <v>1643</v>
      </c>
      <c r="C438" s="6" t="s">
        <v>1644</v>
      </c>
      <c r="D438" s="5">
        <v>2003</v>
      </c>
      <c r="E438" s="5">
        <v>13</v>
      </c>
      <c r="F438" s="5">
        <v>31</v>
      </c>
      <c r="G438" s="5">
        <v>95722</v>
      </c>
      <c r="H438" s="5" t="s">
        <v>1645</v>
      </c>
      <c r="I438" s="7">
        <v>2.7</v>
      </c>
      <c r="J438" s="5">
        <v>19</v>
      </c>
      <c r="K438" s="5">
        <v>2</v>
      </c>
      <c r="L438" s="5">
        <v>1</v>
      </c>
      <c r="M438" s="5">
        <v>2</v>
      </c>
      <c r="N438" s="5">
        <v>1</v>
      </c>
      <c r="O438" s="5">
        <v>6</v>
      </c>
      <c r="P438" s="5">
        <v>3</v>
      </c>
      <c r="Q438" s="5">
        <v>6</v>
      </c>
      <c r="R438" s="5">
        <v>3</v>
      </c>
      <c r="S438" s="5">
        <v>18</v>
      </c>
      <c r="T438" s="4">
        <v>342</v>
      </c>
      <c r="U438" s="26">
        <f t="shared" si="12"/>
        <v>6.2260455037919833</v>
      </c>
      <c r="V438" s="26">
        <f t="shared" si="13"/>
        <v>118.29486457204769</v>
      </c>
    </row>
    <row r="439" spans="1:22" x14ac:dyDescent="0.25">
      <c r="A439" s="5" t="s">
        <v>2276</v>
      </c>
      <c r="B439" s="6" t="s">
        <v>1643</v>
      </c>
      <c r="C439" s="6" t="s">
        <v>1644</v>
      </c>
      <c r="D439" s="5">
        <v>2003</v>
      </c>
      <c r="E439" s="5">
        <v>13</v>
      </c>
      <c r="F439" s="5">
        <v>49</v>
      </c>
      <c r="G439" s="5">
        <v>95492</v>
      </c>
      <c r="H439" s="5" t="s">
        <v>1645</v>
      </c>
      <c r="I439" s="7">
        <v>2.8</v>
      </c>
      <c r="J439" s="5">
        <v>27</v>
      </c>
      <c r="K439" s="5">
        <v>2</v>
      </c>
      <c r="L439" s="5">
        <v>1</v>
      </c>
      <c r="M439" s="5">
        <v>1</v>
      </c>
      <c r="N439" s="5">
        <v>2</v>
      </c>
      <c r="O439" s="5">
        <v>6</v>
      </c>
      <c r="P439" s="5">
        <v>3</v>
      </c>
      <c r="Q439" s="5">
        <v>3</v>
      </c>
      <c r="R439" s="5">
        <v>6</v>
      </c>
      <c r="S439" s="5">
        <v>18</v>
      </c>
      <c r="T439" s="4">
        <v>486</v>
      </c>
      <c r="U439" s="26">
        <f t="shared" si="12"/>
        <v>6.2260455037919833</v>
      </c>
      <c r="V439" s="26">
        <f t="shared" si="13"/>
        <v>168.10322860238355</v>
      </c>
    </row>
    <row r="440" spans="1:22" x14ac:dyDescent="0.25">
      <c r="A440" s="5" t="s">
        <v>3027</v>
      </c>
      <c r="B440" s="6" t="s">
        <v>1643</v>
      </c>
      <c r="C440" s="6" t="s">
        <v>1644</v>
      </c>
      <c r="D440" s="5">
        <v>2003</v>
      </c>
      <c r="E440" s="5">
        <v>13</v>
      </c>
      <c r="F440" s="5">
        <v>19</v>
      </c>
      <c r="G440" s="5">
        <v>91214</v>
      </c>
      <c r="H440" s="5" t="s">
        <v>1645</v>
      </c>
      <c r="I440" s="7">
        <v>3.9</v>
      </c>
      <c r="J440" s="5">
        <v>51</v>
      </c>
      <c r="K440" s="5">
        <v>2</v>
      </c>
      <c r="L440" s="5">
        <v>2</v>
      </c>
      <c r="M440" s="5">
        <v>1</v>
      </c>
      <c r="N440" s="5">
        <v>1</v>
      </c>
      <c r="O440" s="5">
        <v>6</v>
      </c>
      <c r="P440" s="5">
        <v>6</v>
      </c>
      <c r="Q440" s="5">
        <v>3</v>
      </c>
      <c r="R440" s="5">
        <v>3</v>
      </c>
      <c r="S440" s="5">
        <v>18</v>
      </c>
      <c r="T440" s="4">
        <v>918</v>
      </c>
      <c r="U440" s="26">
        <f t="shared" si="12"/>
        <v>6.2260455037919833</v>
      </c>
      <c r="V440" s="26">
        <f t="shared" si="13"/>
        <v>317.52832069339115</v>
      </c>
    </row>
    <row r="441" spans="1:22" x14ac:dyDescent="0.25">
      <c r="A441" s="5" t="s">
        <v>3038</v>
      </c>
      <c r="B441" s="6" t="s">
        <v>1643</v>
      </c>
      <c r="C441" s="6" t="s">
        <v>1644</v>
      </c>
      <c r="D441" s="5">
        <v>2003</v>
      </c>
      <c r="E441" s="5">
        <v>13</v>
      </c>
      <c r="F441" s="5">
        <v>19</v>
      </c>
      <c r="G441" s="5">
        <v>91748</v>
      </c>
      <c r="H441" s="5" t="s">
        <v>1370</v>
      </c>
      <c r="I441" s="7">
        <v>23.7</v>
      </c>
      <c r="J441" s="5">
        <v>51</v>
      </c>
      <c r="K441" s="5">
        <v>3</v>
      </c>
      <c r="L441" s="5">
        <v>2</v>
      </c>
      <c r="M441" s="5">
        <v>1</v>
      </c>
      <c r="N441" s="5">
        <v>0</v>
      </c>
      <c r="O441" s="5">
        <v>9</v>
      </c>
      <c r="P441" s="5">
        <v>6</v>
      </c>
      <c r="Q441" s="5">
        <v>3</v>
      </c>
      <c r="R441" s="5">
        <v>0</v>
      </c>
      <c r="S441" s="5">
        <v>18</v>
      </c>
      <c r="T441" s="4">
        <v>918</v>
      </c>
      <c r="U441" s="26">
        <f t="shared" si="12"/>
        <v>6.2260455037919833</v>
      </c>
      <c r="V441" s="26">
        <f t="shared" si="13"/>
        <v>317.52832069339115</v>
      </c>
    </row>
    <row r="442" spans="1:22" x14ac:dyDescent="0.25">
      <c r="A442" s="5" t="s">
        <v>3129</v>
      </c>
      <c r="B442" s="6" t="s">
        <v>1660</v>
      </c>
      <c r="C442" s="6" t="s">
        <v>1151</v>
      </c>
      <c r="D442" s="5">
        <v>2003</v>
      </c>
      <c r="E442" s="5">
        <v>13</v>
      </c>
      <c r="F442" s="5">
        <v>19</v>
      </c>
      <c r="G442" s="5">
        <v>91351</v>
      </c>
      <c r="H442" s="5" t="s">
        <v>1370</v>
      </c>
      <c r="I442" s="7">
        <v>2.8</v>
      </c>
      <c r="J442" s="5">
        <v>40</v>
      </c>
      <c r="K442" s="5">
        <v>3</v>
      </c>
      <c r="L442" s="5">
        <v>0</v>
      </c>
      <c r="M442" s="5">
        <v>2</v>
      </c>
      <c r="N442" s="5">
        <v>1</v>
      </c>
      <c r="O442" s="5">
        <v>9</v>
      </c>
      <c r="P442" s="5">
        <v>0</v>
      </c>
      <c r="Q442" s="5">
        <v>6</v>
      </c>
      <c r="R442" s="5">
        <v>3</v>
      </c>
      <c r="S442" s="5">
        <v>18</v>
      </c>
      <c r="T442" s="4">
        <v>720</v>
      </c>
      <c r="U442" s="26">
        <f t="shared" si="12"/>
        <v>6.2260455037919833</v>
      </c>
      <c r="V442" s="26">
        <f t="shared" si="13"/>
        <v>249.04182015167933</v>
      </c>
    </row>
    <row r="443" spans="1:22" x14ac:dyDescent="0.25">
      <c r="A443" s="5" t="s">
        <v>3260</v>
      </c>
      <c r="B443" s="6" t="s">
        <v>1643</v>
      </c>
      <c r="C443" s="6" t="s">
        <v>1644</v>
      </c>
      <c r="D443" s="5">
        <v>2003</v>
      </c>
      <c r="E443" s="5">
        <v>13</v>
      </c>
      <c r="F443" s="5">
        <v>29</v>
      </c>
      <c r="G443" s="5">
        <v>95949</v>
      </c>
      <c r="H443" s="5" t="s">
        <v>1370</v>
      </c>
      <c r="I443" s="7">
        <v>1.9</v>
      </c>
      <c r="J443" s="5">
        <v>20</v>
      </c>
      <c r="K443" s="5">
        <v>2</v>
      </c>
      <c r="L443" s="5">
        <v>0</v>
      </c>
      <c r="M443" s="5">
        <v>2</v>
      </c>
      <c r="N443" s="5">
        <v>2</v>
      </c>
      <c r="O443" s="5">
        <v>6</v>
      </c>
      <c r="P443" s="5">
        <v>0</v>
      </c>
      <c r="Q443" s="5">
        <v>6</v>
      </c>
      <c r="R443" s="5">
        <v>6</v>
      </c>
      <c r="S443" s="5">
        <v>18</v>
      </c>
      <c r="T443" s="4">
        <v>360</v>
      </c>
      <c r="U443" s="26">
        <f t="shared" si="12"/>
        <v>6.2260455037919833</v>
      </c>
      <c r="V443" s="26">
        <f t="shared" si="13"/>
        <v>124.52091007583967</v>
      </c>
    </row>
    <row r="444" spans="1:22" x14ac:dyDescent="0.25">
      <c r="A444" s="5" t="s">
        <v>383</v>
      </c>
      <c r="B444" s="6" t="s">
        <v>1643</v>
      </c>
      <c r="C444" s="6" t="s">
        <v>1644</v>
      </c>
      <c r="D444" s="5">
        <v>2003</v>
      </c>
      <c r="E444" s="5">
        <v>13</v>
      </c>
      <c r="F444" s="5">
        <v>44</v>
      </c>
      <c r="G444" s="5">
        <v>95060</v>
      </c>
      <c r="H444" s="5" t="s">
        <v>1370</v>
      </c>
      <c r="I444" s="7">
        <v>6</v>
      </c>
      <c r="J444" s="5">
        <v>21</v>
      </c>
      <c r="K444" s="5">
        <v>3</v>
      </c>
      <c r="L444" s="5">
        <v>2</v>
      </c>
      <c r="M444" s="5">
        <v>0</v>
      </c>
      <c r="N444" s="5">
        <v>1</v>
      </c>
      <c r="O444" s="5">
        <v>9</v>
      </c>
      <c r="P444" s="5">
        <v>6</v>
      </c>
      <c r="Q444" s="5">
        <v>0</v>
      </c>
      <c r="R444" s="5">
        <v>3</v>
      </c>
      <c r="S444" s="5">
        <v>18</v>
      </c>
      <c r="T444" s="4">
        <v>378</v>
      </c>
      <c r="U444" s="26">
        <f t="shared" si="12"/>
        <v>6.2260455037919833</v>
      </c>
      <c r="V444" s="26">
        <f t="shared" si="13"/>
        <v>130.74695557963165</v>
      </c>
    </row>
    <row r="445" spans="1:22" x14ac:dyDescent="0.25">
      <c r="A445" s="5" t="s">
        <v>1698</v>
      </c>
      <c r="B445" s="6" t="s">
        <v>1683</v>
      </c>
      <c r="C445" s="6" t="s">
        <v>1644</v>
      </c>
      <c r="D445" s="5">
        <v>2004</v>
      </c>
      <c r="E445" s="5">
        <v>12</v>
      </c>
      <c r="F445" s="5">
        <v>7</v>
      </c>
      <c r="G445" s="5">
        <v>94549</v>
      </c>
      <c r="H445" s="5" t="s">
        <v>1645</v>
      </c>
      <c r="I445" s="7">
        <v>2.8</v>
      </c>
      <c r="J445" s="5">
        <v>19</v>
      </c>
      <c r="K445" s="5">
        <v>1</v>
      </c>
      <c r="L445" s="5">
        <v>2</v>
      </c>
      <c r="M445" s="5">
        <v>2</v>
      </c>
      <c r="N445" s="5">
        <v>1</v>
      </c>
      <c r="O445" s="5">
        <v>3</v>
      </c>
      <c r="P445" s="5">
        <v>6</v>
      </c>
      <c r="Q445" s="5">
        <v>6</v>
      </c>
      <c r="R445" s="5">
        <v>3</v>
      </c>
      <c r="S445" s="5">
        <v>18</v>
      </c>
      <c r="T445" s="4">
        <v>342</v>
      </c>
      <c r="U445" s="26">
        <f t="shared" si="12"/>
        <v>6.2492502275667139</v>
      </c>
      <c r="V445" s="26">
        <f t="shared" si="13"/>
        <v>118.73575432376757</v>
      </c>
    </row>
    <row r="446" spans="1:22" x14ac:dyDescent="0.25">
      <c r="A446" s="5" t="s">
        <v>1766</v>
      </c>
      <c r="B446" s="6" t="s">
        <v>1643</v>
      </c>
      <c r="C446" s="6" t="s">
        <v>1644</v>
      </c>
      <c r="D446" s="5">
        <v>2004</v>
      </c>
      <c r="E446" s="5">
        <v>12</v>
      </c>
      <c r="F446" s="5">
        <v>19</v>
      </c>
      <c r="G446" s="5">
        <v>91504</v>
      </c>
      <c r="H446" s="5" t="s">
        <v>1645</v>
      </c>
      <c r="I446" s="7">
        <v>1.8</v>
      </c>
      <c r="J446" s="5">
        <v>9</v>
      </c>
      <c r="K446" s="5">
        <v>2</v>
      </c>
      <c r="L446" s="5">
        <v>2</v>
      </c>
      <c r="M446" s="5">
        <v>2</v>
      </c>
      <c r="N446" s="5">
        <v>0</v>
      </c>
      <c r="O446" s="5">
        <v>6</v>
      </c>
      <c r="P446" s="5">
        <v>6</v>
      </c>
      <c r="Q446" s="5">
        <v>6</v>
      </c>
      <c r="R446" s="5">
        <v>0</v>
      </c>
      <c r="S446" s="5">
        <v>18</v>
      </c>
      <c r="T446" s="4">
        <v>162</v>
      </c>
      <c r="U446" s="26">
        <f t="shared" si="12"/>
        <v>6.2492502275667139</v>
      </c>
      <c r="V446" s="26">
        <f t="shared" si="13"/>
        <v>56.243252048100423</v>
      </c>
    </row>
    <row r="447" spans="1:22" x14ac:dyDescent="0.25">
      <c r="A447" s="5" t="s">
        <v>1800</v>
      </c>
      <c r="B447" s="6" t="s">
        <v>1643</v>
      </c>
      <c r="C447" s="6" t="s">
        <v>1644</v>
      </c>
      <c r="D447" s="5">
        <v>2004</v>
      </c>
      <c r="E447" s="5">
        <v>12</v>
      </c>
      <c r="F447" s="5">
        <v>19</v>
      </c>
      <c r="G447" s="5">
        <v>90045</v>
      </c>
      <c r="H447" s="5" t="s">
        <v>1645</v>
      </c>
      <c r="I447" s="7">
        <v>2.8</v>
      </c>
      <c r="J447" s="5">
        <v>50</v>
      </c>
      <c r="K447" s="5">
        <v>2</v>
      </c>
      <c r="L447" s="5">
        <v>0</v>
      </c>
      <c r="M447" s="5">
        <v>2</v>
      </c>
      <c r="N447" s="5">
        <v>2</v>
      </c>
      <c r="O447" s="5">
        <v>6</v>
      </c>
      <c r="P447" s="5">
        <v>0</v>
      </c>
      <c r="Q447" s="5">
        <v>6</v>
      </c>
      <c r="R447" s="5">
        <v>6</v>
      </c>
      <c r="S447" s="5">
        <v>18</v>
      </c>
      <c r="T447" s="4">
        <v>900</v>
      </c>
      <c r="U447" s="26">
        <f t="shared" si="12"/>
        <v>6.2492502275667139</v>
      </c>
      <c r="V447" s="26">
        <f t="shared" si="13"/>
        <v>312.46251137833571</v>
      </c>
    </row>
    <row r="448" spans="1:22" x14ac:dyDescent="0.25">
      <c r="A448" s="5" t="s">
        <v>2019</v>
      </c>
      <c r="B448" s="6" t="s">
        <v>1643</v>
      </c>
      <c r="C448" s="6" t="s">
        <v>1644</v>
      </c>
      <c r="D448" s="5">
        <v>2004</v>
      </c>
      <c r="E448" s="5">
        <v>12</v>
      </c>
      <c r="F448" s="5">
        <v>34</v>
      </c>
      <c r="G448" s="5">
        <v>95630</v>
      </c>
      <c r="H448" s="5" t="s">
        <v>1645</v>
      </c>
      <c r="I448" s="7">
        <v>5.6</v>
      </c>
      <c r="J448" s="5">
        <v>48</v>
      </c>
      <c r="K448" s="5">
        <v>2</v>
      </c>
      <c r="L448" s="5">
        <v>2</v>
      </c>
      <c r="M448" s="5">
        <v>2</v>
      </c>
      <c r="N448" s="5">
        <v>0</v>
      </c>
      <c r="O448" s="5">
        <v>6</v>
      </c>
      <c r="P448" s="5">
        <v>6</v>
      </c>
      <c r="Q448" s="5">
        <v>6</v>
      </c>
      <c r="R448" s="5">
        <v>0</v>
      </c>
      <c r="S448" s="5">
        <v>18</v>
      </c>
      <c r="T448" s="4">
        <v>864</v>
      </c>
      <c r="U448" s="26">
        <f t="shared" si="12"/>
        <v>6.2492502275667139</v>
      </c>
      <c r="V448" s="26">
        <f t="shared" si="13"/>
        <v>299.9640109232023</v>
      </c>
    </row>
    <row r="449" spans="1:22" x14ac:dyDescent="0.25">
      <c r="A449" s="5" t="s">
        <v>2089</v>
      </c>
      <c r="B449" s="6" t="s">
        <v>1643</v>
      </c>
      <c r="C449" s="6" t="s">
        <v>1644</v>
      </c>
      <c r="D449" s="5">
        <v>2004</v>
      </c>
      <c r="E449" s="5">
        <v>12</v>
      </c>
      <c r="F449" s="5">
        <v>37</v>
      </c>
      <c r="G449" s="5">
        <v>92064</v>
      </c>
      <c r="H449" s="5" t="s">
        <v>1645</v>
      </c>
      <c r="I449" s="7">
        <v>2</v>
      </c>
      <c r="J449" s="5">
        <v>10</v>
      </c>
      <c r="K449" s="5">
        <v>2</v>
      </c>
      <c r="L449" s="5">
        <v>0</v>
      </c>
      <c r="M449" s="5">
        <v>2</v>
      </c>
      <c r="N449" s="5">
        <v>2</v>
      </c>
      <c r="O449" s="5">
        <v>6</v>
      </c>
      <c r="P449" s="5">
        <v>0</v>
      </c>
      <c r="Q449" s="5">
        <v>6</v>
      </c>
      <c r="R449" s="5">
        <v>6</v>
      </c>
      <c r="S449" s="5">
        <v>18</v>
      </c>
      <c r="T449" s="4">
        <v>180</v>
      </c>
      <c r="U449" s="26">
        <f t="shared" si="12"/>
        <v>6.2492502275667139</v>
      </c>
      <c r="V449" s="26">
        <f t="shared" si="13"/>
        <v>62.492502275667135</v>
      </c>
    </row>
    <row r="450" spans="1:22" x14ac:dyDescent="0.25">
      <c r="A450" s="5" t="s">
        <v>2234</v>
      </c>
      <c r="B450" s="6" t="s">
        <v>1643</v>
      </c>
      <c r="C450" s="6" t="s">
        <v>1644</v>
      </c>
      <c r="D450" s="5">
        <v>2004</v>
      </c>
      <c r="E450" s="5">
        <v>12</v>
      </c>
      <c r="F450" s="5">
        <v>43</v>
      </c>
      <c r="G450" s="5">
        <v>95136</v>
      </c>
      <c r="H450" s="5" t="s">
        <v>1645</v>
      </c>
      <c r="I450" s="7">
        <v>8</v>
      </c>
      <c r="J450" s="5">
        <v>50</v>
      </c>
      <c r="K450" s="5">
        <v>2</v>
      </c>
      <c r="L450" s="5">
        <v>1</v>
      </c>
      <c r="M450" s="5">
        <v>2</v>
      </c>
      <c r="N450" s="5">
        <v>1</v>
      </c>
      <c r="O450" s="5">
        <v>6</v>
      </c>
      <c r="P450" s="5">
        <v>3</v>
      </c>
      <c r="Q450" s="5">
        <v>6</v>
      </c>
      <c r="R450" s="5">
        <v>3</v>
      </c>
      <c r="S450" s="5">
        <v>18</v>
      </c>
      <c r="T450" s="4">
        <v>900</v>
      </c>
      <c r="U450" s="26">
        <f t="shared" ref="U450:U513" si="14">(VLOOKUP(E450,t_factor30,7))*S450</f>
        <v>6.2492502275667139</v>
      </c>
      <c r="V450" s="26">
        <f t="shared" ref="V450:V513" si="15">J450*U450</f>
        <v>312.46251137833571</v>
      </c>
    </row>
    <row r="451" spans="1:22" x14ac:dyDescent="0.25">
      <c r="A451" s="5" t="s">
        <v>2984</v>
      </c>
      <c r="B451" s="6" t="s">
        <v>1643</v>
      </c>
      <c r="C451" s="6" t="s">
        <v>1644</v>
      </c>
      <c r="D451" s="5">
        <v>2004</v>
      </c>
      <c r="E451" s="5">
        <v>12</v>
      </c>
      <c r="F451" s="5">
        <v>10</v>
      </c>
      <c r="G451" s="5">
        <v>93619</v>
      </c>
      <c r="H451" s="5" t="s">
        <v>1370</v>
      </c>
      <c r="I451" s="7">
        <v>2.8</v>
      </c>
      <c r="J451" s="5">
        <v>19</v>
      </c>
      <c r="K451" s="5">
        <v>2</v>
      </c>
      <c r="L451" s="5">
        <v>4</v>
      </c>
      <c r="M451" s="5">
        <v>0</v>
      </c>
      <c r="N451" s="5">
        <v>0</v>
      </c>
      <c r="O451" s="5">
        <v>6</v>
      </c>
      <c r="P451" s="5">
        <v>12</v>
      </c>
      <c r="Q451" s="5">
        <v>0</v>
      </c>
      <c r="R451" s="5">
        <v>0</v>
      </c>
      <c r="S451" s="5">
        <v>18</v>
      </c>
      <c r="T451" s="4">
        <v>342</v>
      </c>
      <c r="U451" s="26">
        <f t="shared" si="14"/>
        <v>6.2492502275667139</v>
      </c>
      <c r="V451" s="26">
        <f t="shared" si="15"/>
        <v>118.73575432376757</v>
      </c>
    </row>
    <row r="452" spans="1:22" x14ac:dyDescent="0.25">
      <c r="A452" s="5" t="s">
        <v>3316</v>
      </c>
      <c r="B452" s="6" t="s">
        <v>1660</v>
      </c>
      <c r="C452" s="6" t="s">
        <v>1151</v>
      </c>
      <c r="D452" s="5">
        <v>2004</v>
      </c>
      <c r="E452" s="5">
        <v>12</v>
      </c>
      <c r="F452" s="5">
        <v>30</v>
      </c>
      <c r="G452" s="5">
        <v>92656</v>
      </c>
      <c r="H452" s="5" t="s">
        <v>1370</v>
      </c>
      <c r="I452" s="7">
        <v>2.9</v>
      </c>
      <c r="J452" s="5">
        <v>39</v>
      </c>
      <c r="K452" s="5">
        <v>0</v>
      </c>
      <c r="L452" s="5">
        <v>0</v>
      </c>
      <c r="M452" s="5">
        <v>3</v>
      </c>
      <c r="N452" s="5">
        <v>3</v>
      </c>
      <c r="O452" s="5">
        <v>0</v>
      </c>
      <c r="P452" s="5">
        <v>0</v>
      </c>
      <c r="Q452" s="5">
        <v>9</v>
      </c>
      <c r="R452" s="5">
        <v>9</v>
      </c>
      <c r="S452" s="5">
        <v>18</v>
      </c>
      <c r="T452" s="4">
        <v>702</v>
      </c>
      <c r="U452" s="26">
        <f t="shared" si="14"/>
        <v>6.2492502275667139</v>
      </c>
      <c r="V452" s="26">
        <f t="shared" si="15"/>
        <v>243.72075887510184</v>
      </c>
    </row>
    <row r="453" spans="1:22" x14ac:dyDescent="0.25">
      <c r="A453" s="5" t="s">
        <v>3410</v>
      </c>
      <c r="B453" s="6" t="s">
        <v>1643</v>
      </c>
      <c r="C453" s="6" t="s">
        <v>1644</v>
      </c>
      <c r="D453" s="5">
        <v>2004</v>
      </c>
      <c r="E453" s="5">
        <v>12</v>
      </c>
      <c r="F453" s="5">
        <v>33</v>
      </c>
      <c r="G453" s="5">
        <v>92880</v>
      </c>
      <c r="H453" s="5" t="s">
        <v>1370</v>
      </c>
      <c r="I453" s="7">
        <v>2</v>
      </c>
      <c r="J453" s="5">
        <v>19</v>
      </c>
      <c r="K453" s="5">
        <v>2</v>
      </c>
      <c r="L453" s="5">
        <v>0</v>
      </c>
      <c r="M453" s="5">
        <v>2</v>
      </c>
      <c r="N453" s="5">
        <v>2</v>
      </c>
      <c r="O453" s="5">
        <v>6</v>
      </c>
      <c r="P453" s="5">
        <v>0</v>
      </c>
      <c r="Q453" s="5">
        <v>6</v>
      </c>
      <c r="R453" s="5">
        <v>6</v>
      </c>
      <c r="S453" s="5">
        <v>18</v>
      </c>
      <c r="T453" s="4">
        <v>342</v>
      </c>
      <c r="U453" s="26">
        <f t="shared" si="14"/>
        <v>6.2492502275667139</v>
      </c>
      <c r="V453" s="26">
        <f t="shared" si="15"/>
        <v>118.73575432376757</v>
      </c>
    </row>
    <row r="454" spans="1:22" x14ac:dyDescent="0.25">
      <c r="A454" s="5" t="s">
        <v>194</v>
      </c>
      <c r="B454" s="6" t="s">
        <v>1643</v>
      </c>
      <c r="C454" s="6" t="s">
        <v>1644</v>
      </c>
      <c r="D454" s="5">
        <v>2004</v>
      </c>
      <c r="E454" s="5">
        <v>12</v>
      </c>
      <c r="F454" s="5">
        <v>37</v>
      </c>
      <c r="G454" s="5">
        <v>92024</v>
      </c>
      <c r="H454" s="5" t="s">
        <v>1370</v>
      </c>
      <c r="I454" s="7">
        <v>1.9</v>
      </c>
      <c r="J454" s="5">
        <v>10</v>
      </c>
      <c r="K454" s="5">
        <v>2</v>
      </c>
      <c r="L454" s="5">
        <v>0</v>
      </c>
      <c r="M454" s="5">
        <v>2</v>
      </c>
      <c r="N454" s="5">
        <v>2</v>
      </c>
      <c r="O454" s="5">
        <v>6</v>
      </c>
      <c r="P454" s="5">
        <v>0</v>
      </c>
      <c r="Q454" s="5">
        <v>6</v>
      </c>
      <c r="R454" s="5">
        <v>6</v>
      </c>
      <c r="S454" s="5">
        <v>18</v>
      </c>
      <c r="T454" s="4">
        <v>180</v>
      </c>
      <c r="U454" s="26">
        <f t="shared" si="14"/>
        <v>6.2492502275667139</v>
      </c>
      <c r="V454" s="26">
        <f t="shared" si="15"/>
        <v>62.492502275667135</v>
      </c>
    </row>
    <row r="455" spans="1:22" x14ac:dyDescent="0.25">
      <c r="A455" s="5" t="s">
        <v>264</v>
      </c>
      <c r="B455" s="6" t="s">
        <v>1643</v>
      </c>
      <c r="C455" s="6" t="s">
        <v>1644</v>
      </c>
      <c r="D455" s="5">
        <v>2004</v>
      </c>
      <c r="E455" s="5">
        <v>12</v>
      </c>
      <c r="F455" s="5">
        <v>40</v>
      </c>
      <c r="G455" s="5">
        <v>93405</v>
      </c>
      <c r="H455" s="5" t="s">
        <v>1370</v>
      </c>
      <c r="I455" s="7">
        <v>1.9</v>
      </c>
      <c r="J455" s="5">
        <v>14</v>
      </c>
      <c r="K455" s="5">
        <v>2</v>
      </c>
      <c r="L455" s="5">
        <v>2</v>
      </c>
      <c r="M455" s="5">
        <v>1</v>
      </c>
      <c r="N455" s="5">
        <v>1</v>
      </c>
      <c r="O455" s="5">
        <v>6</v>
      </c>
      <c r="P455" s="5">
        <v>6</v>
      </c>
      <c r="Q455" s="5">
        <v>3</v>
      </c>
      <c r="R455" s="5">
        <v>3</v>
      </c>
      <c r="S455" s="5">
        <v>18</v>
      </c>
      <c r="T455" s="4">
        <v>252</v>
      </c>
      <c r="U455" s="26">
        <f t="shared" si="14"/>
        <v>6.2492502275667139</v>
      </c>
      <c r="V455" s="26">
        <f t="shared" si="15"/>
        <v>87.489503185933998</v>
      </c>
    </row>
    <row r="456" spans="1:22" x14ac:dyDescent="0.25">
      <c r="A456" s="5" t="s">
        <v>1858</v>
      </c>
      <c r="B456" s="6" t="s">
        <v>1660</v>
      </c>
      <c r="C456" s="6" t="s">
        <v>1151</v>
      </c>
      <c r="D456" s="5">
        <v>2005</v>
      </c>
      <c r="E456" s="5">
        <v>11</v>
      </c>
      <c r="F456" s="5">
        <v>19</v>
      </c>
      <c r="G456" s="5">
        <v>91107</v>
      </c>
      <c r="H456" s="5" t="s">
        <v>1645</v>
      </c>
      <c r="I456" s="7">
        <v>2.1</v>
      </c>
      <c r="J456" s="5">
        <v>10</v>
      </c>
      <c r="K456" s="5">
        <v>2</v>
      </c>
      <c r="L456" s="5">
        <v>2</v>
      </c>
      <c r="M456" s="5">
        <v>1</v>
      </c>
      <c r="N456" s="5">
        <v>1</v>
      </c>
      <c r="O456" s="5">
        <v>6</v>
      </c>
      <c r="P456" s="5">
        <v>6</v>
      </c>
      <c r="Q456" s="5">
        <v>3</v>
      </c>
      <c r="R456" s="5">
        <v>3</v>
      </c>
      <c r="S456" s="5">
        <v>18</v>
      </c>
      <c r="T456" s="4">
        <v>180</v>
      </c>
      <c r="U456" s="26">
        <f t="shared" si="14"/>
        <v>6.2722215601687443</v>
      </c>
      <c r="V456" s="26">
        <f t="shared" si="15"/>
        <v>62.722215601687445</v>
      </c>
    </row>
    <row r="457" spans="1:22" x14ac:dyDescent="0.25">
      <c r="A457" s="5" t="s">
        <v>1921</v>
      </c>
      <c r="B457" s="6" t="s">
        <v>1643</v>
      </c>
      <c r="C457" s="6" t="s">
        <v>1644</v>
      </c>
      <c r="D457" s="5">
        <v>2005</v>
      </c>
      <c r="E457" s="5">
        <v>11</v>
      </c>
      <c r="F457" s="5">
        <v>30</v>
      </c>
      <c r="G457" s="5">
        <v>92679</v>
      </c>
      <c r="H457" s="5" t="s">
        <v>1645</v>
      </c>
      <c r="I457" s="7">
        <v>5</v>
      </c>
      <c r="J457" s="5">
        <v>55</v>
      </c>
      <c r="K457" s="5">
        <v>2</v>
      </c>
      <c r="L457" s="5">
        <v>0</v>
      </c>
      <c r="M457" s="5">
        <v>2</v>
      </c>
      <c r="N457" s="5">
        <v>2</v>
      </c>
      <c r="O457" s="5">
        <v>6</v>
      </c>
      <c r="P457" s="5">
        <v>0</v>
      </c>
      <c r="Q457" s="5">
        <v>6</v>
      </c>
      <c r="R457" s="5">
        <v>6</v>
      </c>
      <c r="S457" s="5">
        <v>18</v>
      </c>
      <c r="T457" s="4">
        <v>990</v>
      </c>
      <c r="U457" s="26">
        <f t="shared" si="14"/>
        <v>6.2722215601687443</v>
      </c>
      <c r="V457" s="26">
        <f t="shared" si="15"/>
        <v>344.97218580928092</v>
      </c>
    </row>
    <row r="458" spans="1:22" x14ac:dyDescent="0.25">
      <c r="A458" s="5" t="s">
        <v>1971</v>
      </c>
      <c r="B458" s="6" t="s">
        <v>1730</v>
      </c>
      <c r="C458" s="6" t="s">
        <v>1151</v>
      </c>
      <c r="D458" s="5">
        <v>2005</v>
      </c>
      <c r="E458" s="5">
        <v>11</v>
      </c>
      <c r="F458" s="5">
        <v>31</v>
      </c>
      <c r="G458" s="5">
        <v>95677</v>
      </c>
      <c r="H458" s="5" t="s">
        <v>1645</v>
      </c>
      <c r="I458" s="7">
        <v>6.1</v>
      </c>
      <c r="J458" s="5">
        <v>100</v>
      </c>
      <c r="K458" s="5">
        <v>3</v>
      </c>
      <c r="L458" s="5">
        <v>0</v>
      </c>
      <c r="M458" s="5">
        <v>3</v>
      </c>
      <c r="N458" s="5">
        <v>0</v>
      </c>
      <c r="O458" s="5">
        <v>9</v>
      </c>
      <c r="P458" s="5">
        <v>0</v>
      </c>
      <c r="Q458" s="5">
        <v>9</v>
      </c>
      <c r="R458" s="5">
        <v>0</v>
      </c>
      <c r="S458" s="5">
        <v>18</v>
      </c>
      <c r="T458" s="4">
        <v>1800</v>
      </c>
      <c r="U458" s="26">
        <f t="shared" si="14"/>
        <v>6.2722215601687443</v>
      </c>
      <c r="V458" s="26">
        <f t="shared" si="15"/>
        <v>627.22215601687446</v>
      </c>
    </row>
    <row r="459" spans="1:22" x14ac:dyDescent="0.25">
      <c r="A459" s="5" t="s">
        <v>2181</v>
      </c>
      <c r="B459" s="6" t="s">
        <v>1643</v>
      </c>
      <c r="C459" s="6" t="s">
        <v>1644</v>
      </c>
      <c r="D459" s="5">
        <v>2005</v>
      </c>
      <c r="E459" s="5">
        <v>11</v>
      </c>
      <c r="F459" s="5">
        <v>41</v>
      </c>
      <c r="G459" s="5">
        <v>94010</v>
      </c>
      <c r="H459" s="5" t="s">
        <v>1645</v>
      </c>
      <c r="I459" s="7">
        <v>1.9</v>
      </c>
      <c r="J459" s="5">
        <v>14</v>
      </c>
      <c r="K459" s="5">
        <v>2</v>
      </c>
      <c r="L459" s="5">
        <v>0</v>
      </c>
      <c r="M459" s="5">
        <v>2</v>
      </c>
      <c r="N459" s="5">
        <v>2</v>
      </c>
      <c r="O459" s="5">
        <v>6</v>
      </c>
      <c r="P459" s="5">
        <v>0</v>
      </c>
      <c r="Q459" s="5">
        <v>6</v>
      </c>
      <c r="R459" s="5">
        <v>6</v>
      </c>
      <c r="S459" s="5">
        <v>18</v>
      </c>
      <c r="T459" s="4">
        <v>252</v>
      </c>
      <c r="U459" s="26">
        <f t="shared" si="14"/>
        <v>6.2722215601687443</v>
      </c>
      <c r="V459" s="26">
        <f t="shared" si="15"/>
        <v>87.811101842362419</v>
      </c>
    </row>
    <row r="460" spans="1:22" x14ac:dyDescent="0.25">
      <c r="A460" s="5" t="s">
        <v>2892</v>
      </c>
      <c r="B460" s="6" t="s">
        <v>1643</v>
      </c>
      <c r="C460" s="6" t="s">
        <v>1644</v>
      </c>
      <c r="D460" s="5">
        <v>2005</v>
      </c>
      <c r="E460" s="5">
        <v>11</v>
      </c>
      <c r="F460" s="5">
        <v>1</v>
      </c>
      <c r="G460" s="5">
        <v>94551</v>
      </c>
      <c r="H460" s="5" t="s">
        <v>1370</v>
      </c>
      <c r="I460" s="7">
        <v>0.6</v>
      </c>
      <c r="J460" s="5">
        <v>9</v>
      </c>
      <c r="K460" s="5">
        <v>2</v>
      </c>
      <c r="L460" s="5">
        <v>2</v>
      </c>
      <c r="M460" s="5">
        <v>0</v>
      </c>
      <c r="N460" s="5">
        <v>2</v>
      </c>
      <c r="O460" s="5">
        <v>6</v>
      </c>
      <c r="P460" s="5">
        <v>6</v>
      </c>
      <c r="Q460" s="5">
        <v>0</v>
      </c>
      <c r="R460" s="5">
        <v>6</v>
      </c>
      <c r="S460" s="5">
        <v>18</v>
      </c>
      <c r="T460" s="4">
        <v>162</v>
      </c>
      <c r="U460" s="26">
        <f t="shared" si="14"/>
        <v>6.2722215601687443</v>
      </c>
      <c r="V460" s="26">
        <f t="shared" si="15"/>
        <v>56.4499940415187</v>
      </c>
    </row>
    <row r="461" spans="1:22" x14ac:dyDescent="0.25">
      <c r="A461" s="5" t="s">
        <v>3139</v>
      </c>
      <c r="B461" s="6" t="s">
        <v>1643</v>
      </c>
      <c r="C461" s="6" t="s">
        <v>1644</v>
      </c>
      <c r="D461" s="5">
        <v>2005</v>
      </c>
      <c r="E461" s="5">
        <v>11</v>
      </c>
      <c r="F461" s="5">
        <v>19</v>
      </c>
      <c r="G461" s="5">
        <v>90815</v>
      </c>
      <c r="H461" s="5" t="s">
        <v>1370</v>
      </c>
      <c r="I461" s="7">
        <v>3.3</v>
      </c>
      <c r="J461" s="5">
        <v>41</v>
      </c>
      <c r="K461" s="5">
        <v>2</v>
      </c>
      <c r="L461" s="5">
        <v>0</v>
      </c>
      <c r="M461" s="5">
        <v>2</v>
      </c>
      <c r="N461" s="5">
        <v>2</v>
      </c>
      <c r="O461" s="5">
        <v>6</v>
      </c>
      <c r="P461" s="5">
        <v>0</v>
      </c>
      <c r="Q461" s="5">
        <v>6</v>
      </c>
      <c r="R461" s="5">
        <v>6</v>
      </c>
      <c r="S461" s="5">
        <v>18</v>
      </c>
      <c r="T461" s="4">
        <v>738</v>
      </c>
      <c r="U461" s="26">
        <f t="shared" si="14"/>
        <v>6.2722215601687443</v>
      </c>
      <c r="V461" s="26">
        <f t="shared" si="15"/>
        <v>257.16108396691851</v>
      </c>
    </row>
    <row r="462" spans="1:22" x14ac:dyDescent="0.25">
      <c r="A462" s="5" t="s">
        <v>3178</v>
      </c>
      <c r="B462" s="6" t="s">
        <v>1643</v>
      </c>
      <c r="C462" s="6" t="s">
        <v>1644</v>
      </c>
      <c r="D462" s="5">
        <v>2005</v>
      </c>
      <c r="E462" s="5">
        <v>11</v>
      </c>
      <c r="F462" s="5">
        <v>19</v>
      </c>
      <c r="G462" s="5">
        <v>91016</v>
      </c>
      <c r="H462" s="5" t="s">
        <v>1370</v>
      </c>
      <c r="I462" s="7">
        <v>2</v>
      </c>
      <c r="J462" s="5">
        <v>20</v>
      </c>
      <c r="K462" s="5">
        <v>0</v>
      </c>
      <c r="L462" s="5">
        <v>0</v>
      </c>
      <c r="M462" s="5">
        <v>4</v>
      </c>
      <c r="N462" s="5">
        <v>2</v>
      </c>
      <c r="O462" s="5">
        <v>0</v>
      </c>
      <c r="P462" s="5">
        <v>0</v>
      </c>
      <c r="Q462" s="5">
        <v>12</v>
      </c>
      <c r="R462" s="5">
        <v>6</v>
      </c>
      <c r="S462" s="5">
        <v>18</v>
      </c>
      <c r="T462" s="4">
        <v>360</v>
      </c>
      <c r="U462" s="26">
        <f t="shared" si="14"/>
        <v>6.2722215601687443</v>
      </c>
      <c r="V462" s="26">
        <f t="shared" si="15"/>
        <v>125.44443120337489</v>
      </c>
    </row>
    <row r="463" spans="1:22" x14ac:dyDescent="0.25">
      <c r="A463" s="5" t="s">
        <v>3255</v>
      </c>
      <c r="B463" s="6" t="s">
        <v>1643</v>
      </c>
      <c r="C463" s="6" t="s">
        <v>1644</v>
      </c>
      <c r="D463" s="5">
        <v>2005</v>
      </c>
      <c r="E463" s="5">
        <v>11</v>
      </c>
      <c r="F463" s="5">
        <v>28</v>
      </c>
      <c r="G463" s="5">
        <v>94558</v>
      </c>
      <c r="H463" s="5" t="s">
        <v>1370</v>
      </c>
      <c r="I463" s="7">
        <v>3.7</v>
      </c>
      <c r="J463" s="5">
        <v>30</v>
      </c>
      <c r="K463" s="5">
        <v>1</v>
      </c>
      <c r="L463" s="5">
        <v>2</v>
      </c>
      <c r="M463" s="5">
        <v>2</v>
      </c>
      <c r="N463" s="5">
        <v>1</v>
      </c>
      <c r="O463" s="5">
        <v>3</v>
      </c>
      <c r="P463" s="5">
        <v>6</v>
      </c>
      <c r="Q463" s="5">
        <v>6</v>
      </c>
      <c r="R463" s="5">
        <v>3</v>
      </c>
      <c r="S463" s="5">
        <v>18</v>
      </c>
      <c r="T463" s="4">
        <v>540</v>
      </c>
      <c r="U463" s="26">
        <f t="shared" si="14"/>
        <v>6.2722215601687443</v>
      </c>
      <c r="V463" s="26">
        <f t="shared" si="15"/>
        <v>188.16664680506233</v>
      </c>
    </row>
    <row r="464" spans="1:22" x14ac:dyDescent="0.25">
      <c r="A464" s="5" t="s">
        <v>271</v>
      </c>
      <c r="B464" s="6" t="s">
        <v>1660</v>
      </c>
      <c r="C464" s="6" t="s">
        <v>1151</v>
      </c>
      <c r="D464" s="5">
        <v>2005</v>
      </c>
      <c r="E464" s="5">
        <v>11</v>
      </c>
      <c r="F464" s="5">
        <v>40</v>
      </c>
      <c r="G464" s="5">
        <v>93401</v>
      </c>
      <c r="H464" s="5" t="s">
        <v>1370</v>
      </c>
      <c r="I464" s="7">
        <v>3.9</v>
      </c>
      <c r="J464" s="5">
        <v>30</v>
      </c>
      <c r="K464" s="5">
        <v>2</v>
      </c>
      <c r="L464" s="5">
        <v>0</v>
      </c>
      <c r="M464" s="5">
        <v>0</v>
      </c>
      <c r="N464" s="5">
        <v>4</v>
      </c>
      <c r="O464" s="5">
        <v>6</v>
      </c>
      <c r="P464" s="5">
        <v>0</v>
      </c>
      <c r="Q464" s="5">
        <v>0</v>
      </c>
      <c r="R464" s="5">
        <v>12</v>
      </c>
      <c r="S464" s="5">
        <v>18</v>
      </c>
      <c r="T464" s="4">
        <v>540</v>
      </c>
      <c r="U464" s="26">
        <f t="shared" si="14"/>
        <v>6.2722215601687443</v>
      </c>
      <c r="V464" s="26">
        <f t="shared" si="15"/>
        <v>188.16664680506233</v>
      </c>
    </row>
    <row r="465" spans="1:22" x14ac:dyDescent="0.25">
      <c r="A465" s="5" t="s">
        <v>292</v>
      </c>
      <c r="B465" s="6" t="s">
        <v>1643</v>
      </c>
      <c r="C465" s="6" t="s">
        <v>1644</v>
      </c>
      <c r="D465" s="5">
        <v>2005</v>
      </c>
      <c r="E465" s="5">
        <v>11</v>
      </c>
      <c r="F465" s="5">
        <v>41</v>
      </c>
      <c r="G465" s="5">
        <v>94403</v>
      </c>
      <c r="H465" s="5" t="s">
        <v>1370</v>
      </c>
      <c r="I465" s="7">
        <v>5</v>
      </c>
      <c r="J465" s="5">
        <v>19</v>
      </c>
      <c r="K465" s="5">
        <v>2</v>
      </c>
      <c r="L465" s="5">
        <v>0</v>
      </c>
      <c r="M465" s="5">
        <v>2</v>
      </c>
      <c r="N465" s="5">
        <v>2</v>
      </c>
      <c r="O465" s="5">
        <v>6</v>
      </c>
      <c r="P465" s="5">
        <v>0</v>
      </c>
      <c r="Q465" s="5">
        <v>6</v>
      </c>
      <c r="R465" s="5">
        <v>6</v>
      </c>
      <c r="S465" s="5">
        <v>18</v>
      </c>
      <c r="T465" s="4">
        <v>342</v>
      </c>
      <c r="U465" s="26">
        <f t="shared" si="14"/>
        <v>6.2722215601687443</v>
      </c>
      <c r="V465" s="26">
        <f t="shared" si="15"/>
        <v>119.17220964320614</v>
      </c>
    </row>
    <row r="466" spans="1:22" x14ac:dyDescent="0.25">
      <c r="A466" s="5" t="s">
        <v>1811</v>
      </c>
      <c r="B466" s="6" t="s">
        <v>1643</v>
      </c>
      <c r="C466" s="6" t="s">
        <v>1644</v>
      </c>
      <c r="D466" s="5">
        <v>2006</v>
      </c>
      <c r="E466" s="5">
        <v>10</v>
      </c>
      <c r="F466" s="5">
        <v>19</v>
      </c>
      <c r="G466" s="5">
        <v>91006</v>
      </c>
      <c r="H466" s="5" t="s">
        <v>1645</v>
      </c>
      <c r="I466" s="7">
        <v>3.9</v>
      </c>
      <c r="J466" s="5">
        <v>81</v>
      </c>
      <c r="K466" s="5">
        <v>1</v>
      </c>
      <c r="L466" s="5">
        <v>0</v>
      </c>
      <c r="M466" s="5">
        <v>3</v>
      </c>
      <c r="N466" s="5">
        <v>2</v>
      </c>
      <c r="O466" s="5">
        <v>3</v>
      </c>
      <c r="P466" s="5">
        <v>0</v>
      </c>
      <c r="Q466" s="5">
        <v>9</v>
      </c>
      <c r="R466" s="5">
        <v>6</v>
      </c>
      <c r="S466" s="5">
        <v>18</v>
      </c>
      <c r="T466" s="4">
        <v>1458</v>
      </c>
      <c r="U466" s="26">
        <f t="shared" si="14"/>
        <v>6.2949630051223675</v>
      </c>
      <c r="V466" s="26">
        <f t="shared" si="15"/>
        <v>509.89200341491176</v>
      </c>
    </row>
    <row r="467" spans="1:22" x14ac:dyDescent="0.25">
      <c r="A467" s="5" t="s">
        <v>1814</v>
      </c>
      <c r="B467" s="6" t="s">
        <v>1643</v>
      </c>
      <c r="C467" s="6" t="s">
        <v>1644</v>
      </c>
      <c r="D467" s="5">
        <v>2006</v>
      </c>
      <c r="E467" s="5">
        <v>10</v>
      </c>
      <c r="F467" s="5">
        <v>19</v>
      </c>
      <c r="G467" s="5">
        <v>91303</v>
      </c>
      <c r="H467" s="5" t="s">
        <v>1645</v>
      </c>
      <c r="I467" s="7">
        <v>3</v>
      </c>
      <c r="J467" s="5">
        <v>35</v>
      </c>
      <c r="K467" s="5">
        <v>2</v>
      </c>
      <c r="L467" s="5">
        <v>1</v>
      </c>
      <c r="M467" s="5">
        <v>2</v>
      </c>
      <c r="N467" s="5">
        <v>1</v>
      </c>
      <c r="O467" s="5">
        <v>6</v>
      </c>
      <c r="P467" s="5">
        <v>3</v>
      </c>
      <c r="Q467" s="5">
        <v>6</v>
      </c>
      <c r="R467" s="5">
        <v>3</v>
      </c>
      <c r="S467" s="5">
        <v>18</v>
      </c>
      <c r="T467" s="4">
        <v>630</v>
      </c>
      <c r="U467" s="26">
        <f t="shared" si="14"/>
        <v>6.2949630051223675</v>
      </c>
      <c r="V467" s="26">
        <f t="shared" si="15"/>
        <v>220.32370517928285</v>
      </c>
    </row>
    <row r="468" spans="1:22" x14ac:dyDescent="0.25">
      <c r="A468" s="5" t="s">
        <v>1895</v>
      </c>
      <c r="B468" s="6" t="s">
        <v>1730</v>
      </c>
      <c r="C468" s="6" t="s">
        <v>1151</v>
      </c>
      <c r="D468" s="5">
        <v>2006</v>
      </c>
      <c r="E468" s="5">
        <v>10</v>
      </c>
      <c r="F468" s="5">
        <v>28</v>
      </c>
      <c r="G468" s="5">
        <v>94508</v>
      </c>
      <c r="H468" s="5" t="s">
        <v>1645</v>
      </c>
      <c r="I468" s="7">
        <v>3.9</v>
      </c>
      <c r="J468" s="5">
        <v>50</v>
      </c>
      <c r="K468" s="5">
        <v>2</v>
      </c>
      <c r="L468" s="5">
        <v>1</v>
      </c>
      <c r="M468" s="5">
        <v>1</v>
      </c>
      <c r="N468" s="5">
        <v>2</v>
      </c>
      <c r="O468" s="5">
        <v>6</v>
      </c>
      <c r="P468" s="5">
        <v>3</v>
      </c>
      <c r="Q468" s="5">
        <v>3</v>
      </c>
      <c r="R468" s="5">
        <v>6</v>
      </c>
      <c r="S468" s="5">
        <v>18</v>
      </c>
      <c r="T468" s="4">
        <v>900</v>
      </c>
      <c r="U468" s="26">
        <f t="shared" si="14"/>
        <v>6.2949630051223675</v>
      </c>
      <c r="V468" s="26">
        <f t="shared" si="15"/>
        <v>314.74815025611838</v>
      </c>
    </row>
    <row r="469" spans="1:22" x14ac:dyDescent="0.25">
      <c r="A469" s="5" t="s">
        <v>2322</v>
      </c>
      <c r="B469" s="6" t="s">
        <v>1643</v>
      </c>
      <c r="C469" s="6" t="s">
        <v>1644</v>
      </c>
      <c r="D469" s="5">
        <v>2006</v>
      </c>
      <c r="E469" s="5">
        <v>10</v>
      </c>
      <c r="F469" s="5">
        <v>56</v>
      </c>
      <c r="G469" s="5">
        <v>93065</v>
      </c>
      <c r="H469" s="5" t="s">
        <v>1645</v>
      </c>
      <c r="I469" s="7">
        <v>2.5</v>
      </c>
      <c r="J469" s="5">
        <v>29</v>
      </c>
      <c r="K469" s="5">
        <v>1</v>
      </c>
      <c r="L469" s="5">
        <v>1</v>
      </c>
      <c r="M469" s="5">
        <v>2</v>
      </c>
      <c r="N469" s="5">
        <v>2</v>
      </c>
      <c r="O469" s="5">
        <v>3</v>
      </c>
      <c r="P469" s="5">
        <v>3</v>
      </c>
      <c r="Q469" s="5">
        <v>6</v>
      </c>
      <c r="R469" s="5">
        <v>6</v>
      </c>
      <c r="S469" s="5">
        <v>18</v>
      </c>
      <c r="T469" s="4">
        <v>522</v>
      </c>
      <c r="U469" s="26">
        <f t="shared" si="14"/>
        <v>6.2949630051223675</v>
      </c>
      <c r="V469" s="26">
        <f t="shared" si="15"/>
        <v>182.55392714854867</v>
      </c>
    </row>
    <row r="470" spans="1:22" x14ac:dyDescent="0.25">
      <c r="A470" s="5" t="s">
        <v>3365</v>
      </c>
      <c r="B470" s="6" t="s">
        <v>1643</v>
      </c>
      <c r="C470" s="6" t="s">
        <v>1644</v>
      </c>
      <c r="D470" s="5">
        <v>2006</v>
      </c>
      <c r="E470" s="5">
        <v>10</v>
      </c>
      <c r="F470" s="5">
        <v>31</v>
      </c>
      <c r="G470" s="5">
        <v>95747</v>
      </c>
      <c r="H470" s="5" t="s">
        <v>1370</v>
      </c>
      <c r="I470" s="7">
        <v>6</v>
      </c>
      <c r="J470" s="5">
        <v>50</v>
      </c>
      <c r="K470" s="5">
        <v>2</v>
      </c>
      <c r="L470" s="5">
        <v>0</v>
      </c>
      <c r="M470" s="5">
        <v>2</v>
      </c>
      <c r="N470" s="5">
        <v>2</v>
      </c>
      <c r="O470" s="5">
        <v>6</v>
      </c>
      <c r="P470" s="5">
        <v>0</v>
      </c>
      <c r="Q470" s="5">
        <v>6</v>
      </c>
      <c r="R470" s="5">
        <v>6</v>
      </c>
      <c r="S470" s="5">
        <v>18</v>
      </c>
      <c r="T470" s="4">
        <v>900</v>
      </c>
      <c r="U470" s="26">
        <f t="shared" si="14"/>
        <v>6.2949630051223675</v>
      </c>
      <c r="V470" s="26">
        <f t="shared" si="15"/>
        <v>314.74815025611838</v>
      </c>
    </row>
    <row r="471" spans="1:22" x14ac:dyDescent="0.25">
      <c r="A471" s="5" t="s">
        <v>84</v>
      </c>
      <c r="B471" s="6" t="s">
        <v>1660</v>
      </c>
      <c r="C471" s="6" t="s">
        <v>1151</v>
      </c>
      <c r="D471" s="5">
        <v>2006</v>
      </c>
      <c r="E471" s="5">
        <v>10</v>
      </c>
      <c r="F471" s="5">
        <v>36</v>
      </c>
      <c r="G471" s="5">
        <v>92346</v>
      </c>
      <c r="H471" s="5" t="s">
        <v>1370</v>
      </c>
      <c r="I471" s="7">
        <v>2.9</v>
      </c>
      <c r="J471" s="5">
        <v>49</v>
      </c>
      <c r="K471" s="5">
        <v>2</v>
      </c>
      <c r="L471" s="5">
        <v>0</v>
      </c>
      <c r="M471" s="5">
        <v>2</v>
      </c>
      <c r="N471" s="5">
        <v>2</v>
      </c>
      <c r="O471" s="5">
        <v>6</v>
      </c>
      <c r="P471" s="5">
        <v>0</v>
      </c>
      <c r="Q471" s="5">
        <v>6</v>
      </c>
      <c r="R471" s="5">
        <v>6</v>
      </c>
      <c r="S471" s="5">
        <v>18</v>
      </c>
      <c r="T471" s="4">
        <v>882</v>
      </c>
      <c r="U471" s="26">
        <f t="shared" si="14"/>
        <v>6.2949630051223675</v>
      </c>
      <c r="V471" s="26">
        <f t="shared" si="15"/>
        <v>308.453187250996</v>
      </c>
    </row>
    <row r="472" spans="1:22" x14ac:dyDescent="0.25">
      <c r="A472" s="5" t="s">
        <v>508</v>
      </c>
      <c r="B472" s="6" t="s">
        <v>1643</v>
      </c>
      <c r="C472" s="6" t="s">
        <v>1644</v>
      </c>
      <c r="D472" s="5">
        <v>2006</v>
      </c>
      <c r="E472" s="5">
        <v>10</v>
      </c>
      <c r="F472" s="5">
        <v>56</v>
      </c>
      <c r="G472" s="5">
        <v>93021</v>
      </c>
      <c r="H472" s="5" t="s">
        <v>1370</v>
      </c>
      <c r="I472" s="7">
        <v>2.9</v>
      </c>
      <c r="J472" s="5">
        <v>50</v>
      </c>
      <c r="K472" s="5">
        <v>2</v>
      </c>
      <c r="L472" s="5">
        <v>0</v>
      </c>
      <c r="M472" s="5">
        <v>2</v>
      </c>
      <c r="N472" s="5">
        <v>2</v>
      </c>
      <c r="O472" s="5">
        <v>6</v>
      </c>
      <c r="P472" s="5">
        <v>0</v>
      </c>
      <c r="Q472" s="5">
        <v>6</v>
      </c>
      <c r="R472" s="5">
        <v>6</v>
      </c>
      <c r="S472" s="5">
        <v>18</v>
      </c>
      <c r="T472" s="4">
        <v>900</v>
      </c>
      <c r="U472" s="26">
        <f t="shared" si="14"/>
        <v>6.2949630051223675</v>
      </c>
      <c r="V472" s="26">
        <f t="shared" si="15"/>
        <v>314.74815025611838</v>
      </c>
    </row>
    <row r="473" spans="1:22" x14ac:dyDescent="0.25">
      <c r="A473" s="5" t="s">
        <v>1957</v>
      </c>
      <c r="B473" s="6" t="s">
        <v>1643</v>
      </c>
      <c r="C473" s="6" t="s">
        <v>1644</v>
      </c>
      <c r="D473" s="5">
        <v>2007</v>
      </c>
      <c r="E473" s="5">
        <v>9</v>
      </c>
      <c r="F473" s="5">
        <v>30</v>
      </c>
      <c r="G473" s="5">
        <v>92648</v>
      </c>
      <c r="H473" s="5" t="s">
        <v>1645</v>
      </c>
      <c r="I473" s="7">
        <v>1.9</v>
      </c>
      <c r="J473" s="5">
        <v>9</v>
      </c>
      <c r="K473" s="5">
        <v>2</v>
      </c>
      <c r="L473" s="5">
        <v>0</v>
      </c>
      <c r="M473" s="5">
        <v>2</v>
      </c>
      <c r="N473" s="5">
        <v>2</v>
      </c>
      <c r="O473" s="5">
        <v>6</v>
      </c>
      <c r="P473" s="5">
        <v>0</v>
      </c>
      <c r="Q473" s="5">
        <v>6</v>
      </c>
      <c r="R473" s="5">
        <v>6</v>
      </c>
      <c r="S473" s="5">
        <v>18</v>
      </c>
      <c r="T473" s="4">
        <v>162</v>
      </c>
      <c r="U473" s="26">
        <f t="shared" si="14"/>
        <v>6.3174779961773524</v>
      </c>
      <c r="V473" s="26">
        <f t="shared" si="15"/>
        <v>56.857301965596172</v>
      </c>
    </row>
    <row r="474" spans="1:22" x14ac:dyDescent="0.25">
      <c r="A474" s="5" t="s">
        <v>2056</v>
      </c>
      <c r="B474" s="6" t="s">
        <v>1643</v>
      </c>
      <c r="C474" s="6" t="s">
        <v>1644</v>
      </c>
      <c r="D474" s="5">
        <v>2007</v>
      </c>
      <c r="E474" s="5">
        <v>9</v>
      </c>
      <c r="F474" s="5">
        <v>36</v>
      </c>
      <c r="G474" s="5">
        <v>92301</v>
      </c>
      <c r="H474" s="5" t="s">
        <v>1645</v>
      </c>
      <c r="I474" s="7">
        <v>3.8</v>
      </c>
      <c r="J474" s="5">
        <v>28</v>
      </c>
      <c r="K474" s="5">
        <v>3</v>
      </c>
      <c r="L474" s="5">
        <v>3</v>
      </c>
      <c r="M474" s="5">
        <v>0</v>
      </c>
      <c r="N474" s="5">
        <v>0</v>
      </c>
      <c r="O474" s="5">
        <v>9</v>
      </c>
      <c r="P474" s="5">
        <v>9</v>
      </c>
      <c r="Q474" s="5">
        <v>0</v>
      </c>
      <c r="R474" s="5">
        <v>0</v>
      </c>
      <c r="S474" s="5">
        <v>18</v>
      </c>
      <c r="T474" s="4">
        <v>504</v>
      </c>
      <c r="U474" s="26">
        <f t="shared" si="14"/>
        <v>6.3174779961773524</v>
      </c>
      <c r="V474" s="26">
        <f t="shared" si="15"/>
        <v>176.88938389296587</v>
      </c>
    </row>
    <row r="475" spans="1:22" x14ac:dyDescent="0.25">
      <c r="A475" s="5" t="s">
        <v>2119</v>
      </c>
      <c r="B475" s="6" t="s">
        <v>1643</v>
      </c>
      <c r="C475" s="6" t="s">
        <v>1644</v>
      </c>
      <c r="D475" s="5">
        <v>2007</v>
      </c>
      <c r="E475" s="5">
        <v>9</v>
      </c>
      <c r="F475" s="5">
        <v>37</v>
      </c>
      <c r="G475" s="5">
        <v>91942</v>
      </c>
      <c r="H475" s="5" t="s">
        <v>1645</v>
      </c>
      <c r="I475" s="7">
        <v>5.8</v>
      </c>
      <c r="J475" s="5">
        <v>60</v>
      </c>
      <c r="K475" s="5">
        <v>0</v>
      </c>
      <c r="L475" s="5">
        <v>0</v>
      </c>
      <c r="M475" s="5">
        <v>3</v>
      </c>
      <c r="N475" s="5">
        <v>3</v>
      </c>
      <c r="O475" s="5">
        <v>0</v>
      </c>
      <c r="P475" s="5">
        <v>0</v>
      </c>
      <c r="Q475" s="5">
        <v>9</v>
      </c>
      <c r="R475" s="5">
        <v>9</v>
      </c>
      <c r="S475" s="5">
        <v>18</v>
      </c>
      <c r="T475" s="4">
        <v>1080</v>
      </c>
      <c r="U475" s="26">
        <f t="shared" si="14"/>
        <v>6.3174779961773524</v>
      </c>
      <c r="V475" s="26">
        <f t="shared" si="15"/>
        <v>379.04867977064112</v>
      </c>
    </row>
    <row r="476" spans="1:22" x14ac:dyDescent="0.25">
      <c r="A476" s="5" t="s">
        <v>2951</v>
      </c>
      <c r="B476" s="6" t="s">
        <v>1643</v>
      </c>
      <c r="C476" s="6" t="s">
        <v>1644</v>
      </c>
      <c r="D476" s="5">
        <v>2007</v>
      </c>
      <c r="E476" s="5">
        <v>9</v>
      </c>
      <c r="F476" s="5">
        <v>7</v>
      </c>
      <c r="G476" s="5">
        <v>94531</v>
      </c>
      <c r="H476" s="5" t="s">
        <v>1370</v>
      </c>
      <c r="I476" s="7">
        <v>4.0999999999999996</v>
      </c>
      <c r="J476" s="5">
        <v>50</v>
      </c>
      <c r="K476" s="5">
        <v>3</v>
      </c>
      <c r="L476" s="5">
        <v>0</v>
      </c>
      <c r="M476" s="5">
        <v>0</v>
      </c>
      <c r="N476" s="5">
        <v>3</v>
      </c>
      <c r="O476" s="5">
        <v>9</v>
      </c>
      <c r="P476" s="5">
        <v>0</v>
      </c>
      <c r="Q476" s="5">
        <v>0</v>
      </c>
      <c r="R476" s="5">
        <v>9</v>
      </c>
      <c r="S476" s="5">
        <v>18</v>
      </c>
      <c r="T476" s="4">
        <v>900</v>
      </c>
      <c r="U476" s="26">
        <f t="shared" si="14"/>
        <v>6.3174779961773524</v>
      </c>
      <c r="V476" s="26">
        <f t="shared" si="15"/>
        <v>315.87389980886763</v>
      </c>
    </row>
    <row r="477" spans="1:22" x14ac:dyDescent="0.25">
      <c r="A477" s="5" t="s">
        <v>3055</v>
      </c>
      <c r="B477" s="6" t="s">
        <v>1643</v>
      </c>
      <c r="C477" s="6" t="s">
        <v>1644</v>
      </c>
      <c r="D477" s="5">
        <v>2007</v>
      </c>
      <c r="E477" s="5">
        <v>9</v>
      </c>
      <c r="F477" s="5">
        <v>19</v>
      </c>
      <c r="G477" s="5">
        <v>93536</v>
      </c>
      <c r="H477" s="5" t="s">
        <v>1370</v>
      </c>
      <c r="I477" s="7">
        <v>4</v>
      </c>
      <c r="J477" s="5">
        <v>41</v>
      </c>
      <c r="K477" s="5">
        <v>2</v>
      </c>
      <c r="L477" s="5">
        <v>0</v>
      </c>
      <c r="M477" s="5">
        <v>2</v>
      </c>
      <c r="N477" s="5">
        <v>2</v>
      </c>
      <c r="O477" s="5">
        <v>6</v>
      </c>
      <c r="P477" s="5">
        <v>0</v>
      </c>
      <c r="Q477" s="5">
        <v>6</v>
      </c>
      <c r="R477" s="5">
        <v>6</v>
      </c>
      <c r="S477" s="5">
        <v>18</v>
      </c>
      <c r="T477" s="4">
        <v>738</v>
      </c>
      <c r="U477" s="26">
        <f t="shared" si="14"/>
        <v>6.3174779961773524</v>
      </c>
      <c r="V477" s="26">
        <f t="shared" si="15"/>
        <v>259.01659784327143</v>
      </c>
    </row>
    <row r="478" spans="1:22" x14ac:dyDescent="0.25">
      <c r="A478" s="5" t="s">
        <v>199</v>
      </c>
      <c r="B478" s="6" t="s">
        <v>1643</v>
      </c>
      <c r="C478" s="6" t="s">
        <v>1644</v>
      </c>
      <c r="D478" s="5">
        <v>2007</v>
      </c>
      <c r="E478" s="5">
        <v>9</v>
      </c>
      <c r="F478" s="5">
        <v>37</v>
      </c>
      <c r="G478" s="5">
        <v>92064</v>
      </c>
      <c r="H478" s="5" t="s">
        <v>1370</v>
      </c>
      <c r="I478" s="7">
        <v>3.9</v>
      </c>
      <c r="J478" s="5">
        <v>20</v>
      </c>
      <c r="K478" s="5">
        <v>0</v>
      </c>
      <c r="L478" s="5">
        <v>0</v>
      </c>
      <c r="M478" s="5">
        <v>3</v>
      </c>
      <c r="N478" s="5">
        <v>3</v>
      </c>
      <c r="O478" s="5">
        <v>0</v>
      </c>
      <c r="P478" s="5">
        <v>0</v>
      </c>
      <c r="Q478" s="5">
        <v>9</v>
      </c>
      <c r="R478" s="5">
        <v>9</v>
      </c>
      <c r="S478" s="5">
        <v>18</v>
      </c>
      <c r="T478" s="4">
        <v>360</v>
      </c>
      <c r="U478" s="26">
        <f t="shared" si="14"/>
        <v>6.3174779961773524</v>
      </c>
      <c r="V478" s="26">
        <f t="shared" si="15"/>
        <v>126.34955992354705</v>
      </c>
    </row>
    <row r="479" spans="1:22" x14ac:dyDescent="0.25">
      <c r="A479" s="5" t="s">
        <v>246</v>
      </c>
      <c r="B479" s="6" t="s">
        <v>1643</v>
      </c>
      <c r="C479" s="6" t="s">
        <v>1644</v>
      </c>
      <c r="D479" s="5">
        <v>2007</v>
      </c>
      <c r="E479" s="5">
        <v>9</v>
      </c>
      <c r="F479" s="5">
        <v>39</v>
      </c>
      <c r="G479" s="5">
        <v>95336</v>
      </c>
      <c r="H479" s="5" t="s">
        <v>1370</v>
      </c>
      <c r="I479" s="7">
        <v>1.7</v>
      </c>
      <c r="J479" s="5">
        <v>41</v>
      </c>
      <c r="K479" s="5">
        <v>2</v>
      </c>
      <c r="L479" s="5">
        <v>0</v>
      </c>
      <c r="M479" s="5">
        <v>2</v>
      </c>
      <c r="N479" s="5">
        <v>2</v>
      </c>
      <c r="O479" s="5">
        <v>6</v>
      </c>
      <c r="P479" s="5">
        <v>0</v>
      </c>
      <c r="Q479" s="5">
        <v>6</v>
      </c>
      <c r="R479" s="5">
        <v>6</v>
      </c>
      <c r="S479" s="5">
        <v>18</v>
      </c>
      <c r="T479" s="4">
        <v>738</v>
      </c>
      <c r="U479" s="26">
        <f t="shared" si="14"/>
        <v>6.3174779961773524</v>
      </c>
      <c r="V479" s="26">
        <f t="shared" si="15"/>
        <v>259.01659784327143</v>
      </c>
    </row>
    <row r="480" spans="1:22" x14ac:dyDescent="0.25">
      <c r="A480" s="5" t="s">
        <v>338</v>
      </c>
      <c r="B480" s="6" t="s">
        <v>1643</v>
      </c>
      <c r="C480" s="6" t="s">
        <v>1644</v>
      </c>
      <c r="D480" s="5">
        <v>2007</v>
      </c>
      <c r="E480" s="5">
        <v>9</v>
      </c>
      <c r="F480" s="5">
        <v>43</v>
      </c>
      <c r="G480" s="5">
        <v>95033</v>
      </c>
      <c r="H480" s="5" t="s">
        <v>1370</v>
      </c>
      <c r="I480" s="7">
        <v>5.8</v>
      </c>
      <c r="J480" s="5">
        <v>45</v>
      </c>
      <c r="K480" s="5">
        <v>2</v>
      </c>
      <c r="L480" s="5">
        <v>1</v>
      </c>
      <c r="M480" s="5">
        <v>2</v>
      </c>
      <c r="N480" s="5">
        <v>1</v>
      </c>
      <c r="O480" s="5">
        <v>6</v>
      </c>
      <c r="P480" s="5">
        <v>3</v>
      </c>
      <c r="Q480" s="5">
        <v>6</v>
      </c>
      <c r="R480" s="5">
        <v>3</v>
      </c>
      <c r="S480" s="5">
        <v>18</v>
      </c>
      <c r="T480" s="4">
        <v>810</v>
      </c>
      <c r="U480" s="26">
        <f t="shared" si="14"/>
        <v>6.3174779961773524</v>
      </c>
      <c r="V480" s="26">
        <f t="shared" si="15"/>
        <v>284.28650982798086</v>
      </c>
    </row>
    <row r="481" spans="1:22" x14ac:dyDescent="0.25">
      <c r="A481" s="5" t="s">
        <v>1558</v>
      </c>
      <c r="B481" s="6" t="s">
        <v>1150</v>
      </c>
      <c r="C481" s="6" t="s">
        <v>1151</v>
      </c>
      <c r="D481" s="5">
        <v>2008</v>
      </c>
      <c r="E481" s="5">
        <v>8</v>
      </c>
      <c r="F481" s="5">
        <v>43</v>
      </c>
      <c r="G481" s="5">
        <v>95123</v>
      </c>
      <c r="H481" s="5" t="s">
        <v>1211</v>
      </c>
      <c r="I481" s="7">
        <v>3.9</v>
      </c>
      <c r="J481" s="5">
        <v>19</v>
      </c>
      <c r="K481" s="5">
        <v>2</v>
      </c>
      <c r="L481" s="5">
        <v>0</v>
      </c>
      <c r="M481" s="5">
        <v>2</v>
      </c>
      <c r="N481" s="5">
        <v>2</v>
      </c>
      <c r="O481" s="5">
        <v>6</v>
      </c>
      <c r="P481" s="5">
        <v>0</v>
      </c>
      <c r="Q481" s="5">
        <v>6</v>
      </c>
      <c r="R481" s="5">
        <v>6</v>
      </c>
      <c r="S481" s="5">
        <v>18</v>
      </c>
      <c r="T481" s="4">
        <v>342</v>
      </c>
      <c r="U481" s="26">
        <f t="shared" si="14"/>
        <v>6.339769899037333</v>
      </c>
      <c r="V481" s="26">
        <f t="shared" si="15"/>
        <v>120.45562808170932</v>
      </c>
    </row>
    <row r="482" spans="1:22" x14ac:dyDescent="0.25">
      <c r="A482" s="5" t="s">
        <v>1917</v>
      </c>
      <c r="B482" s="6" t="s">
        <v>1643</v>
      </c>
      <c r="C482" s="6" t="s">
        <v>1644</v>
      </c>
      <c r="D482" s="5">
        <v>2008</v>
      </c>
      <c r="E482" s="5">
        <v>8</v>
      </c>
      <c r="F482" s="5">
        <v>30</v>
      </c>
      <c r="G482" s="5">
        <v>92886</v>
      </c>
      <c r="H482" s="5" t="s">
        <v>1645</v>
      </c>
      <c r="I482" s="7">
        <v>2</v>
      </c>
      <c r="J482" s="5">
        <v>35</v>
      </c>
      <c r="K482" s="5">
        <v>0</v>
      </c>
      <c r="L482" s="5">
        <v>0</v>
      </c>
      <c r="M482" s="5">
        <v>3</v>
      </c>
      <c r="N482" s="5">
        <v>3</v>
      </c>
      <c r="O482" s="5">
        <v>0</v>
      </c>
      <c r="P482" s="5">
        <v>0</v>
      </c>
      <c r="Q482" s="5">
        <v>9</v>
      </c>
      <c r="R482" s="5">
        <v>9</v>
      </c>
      <c r="S482" s="5">
        <v>18</v>
      </c>
      <c r="T482" s="4">
        <v>630</v>
      </c>
      <c r="U482" s="26">
        <f t="shared" si="14"/>
        <v>6.339769899037333</v>
      </c>
      <c r="V482" s="26">
        <f t="shared" si="15"/>
        <v>221.89194646630665</v>
      </c>
    </row>
    <row r="483" spans="1:22" x14ac:dyDescent="0.25">
      <c r="A483" s="5" t="s">
        <v>3187</v>
      </c>
      <c r="B483" s="6" t="s">
        <v>1643</v>
      </c>
      <c r="C483" s="6" t="s">
        <v>1644</v>
      </c>
      <c r="D483" s="5">
        <v>2008</v>
      </c>
      <c r="E483" s="5">
        <v>8</v>
      </c>
      <c r="F483" s="5">
        <v>19</v>
      </c>
      <c r="G483" s="5">
        <v>91390</v>
      </c>
      <c r="H483" s="5" t="s">
        <v>1370</v>
      </c>
      <c r="I483" s="7">
        <v>4</v>
      </c>
      <c r="J483" s="5">
        <v>40</v>
      </c>
      <c r="K483" s="5">
        <v>0</v>
      </c>
      <c r="L483" s="5">
        <v>0</v>
      </c>
      <c r="M483" s="5">
        <v>3</v>
      </c>
      <c r="N483" s="5">
        <v>3</v>
      </c>
      <c r="O483" s="5">
        <v>0</v>
      </c>
      <c r="P483" s="5">
        <v>0</v>
      </c>
      <c r="Q483" s="5">
        <v>9</v>
      </c>
      <c r="R483" s="5">
        <v>9</v>
      </c>
      <c r="S483" s="5">
        <v>18</v>
      </c>
      <c r="T483" s="4">
        <v>720</v>
      </c>
      <c r="U483" s="26">
        <f t="shared" si="14"/>
        <v>6.339769899037333</v>
      </c>
      <c r="V483" s="26">
        <f t="shared" si="15"/>
        <v>253.59079596149331</v>
      </c>
    </row>
    <row r="484" spans="1:22" x14ac:dyDescent="0.25">
      <c r="A484" s="5" t="s">
        <v>3428</v>
      </c>
      <c r="B484" s="6" t="s">
        <v>1643</v>
      </c>
      <c r="C484" s="6" t="s">
        <v>1644</v>
      </c>
      <c r="D484" s="5">
        <v>2008</v>
      </c>
      <c r="E484" s="5">
        <v>8</v>
      </c>
      <c r="F484" s="5">
        <v>33</v>
      </c>
      <c r="G484" s="5">
        <v>92530</v>
      </c>
      <c r="H484" s="5" t="s">
        <v>1370</v>
      </c>
      <c r="I484" s="7">
        <v>1.7</v>
      </c>
      <c r="J484" s="5">
        <v>30</v>
      </c>
      <c r="K484" s="5">
        <v>2</v>
      </c>
      <c r="L484" s="5">
        <v>0</v>
      </c>
      <c r="M484" s="5">
        <v>2</v>
      </c>
      <c r="N484" s="5">
        <v>2</v>
      </c>
      <c r="O484" s="5">
        <v>6</v>
      </c>
      <c r="P484" s="5">
        <v>0</v>
      </c>
      <c r="Q484" s="5">
        <v>6</v>
      </c>
      <c r="R484" s="5">
        <v>6</v>
      </c>
      <c r="S484" s="5">
        <v>18</v>
      </c>
      <c r="T484" s="4">
        <v>540</v>
      </c>
      <c r="U484" s="26">
        <f t="shared" si="14"/>
        <v>6.339769899037333</v>
      </c>
      <c r="V484" s="26">
        <f t="shared" si="15"/>
        <v>190.19309697111999</v>
      </c>
    </row>
    <row r="485" spans="1:22" x14ac:dyDescent="0.25">
      <c r="A485" s="5" t="s">
        <v>78</v>
      </c>
      <c r="B485" s="6" t="s">
        <v>1643</v>
      </c>
      <c r="C485" s="6" t="s">
        <v>1644</v>
      </c>
      <c r="D485" s="5">
        <v>2008</v>
      </c>
      <c r="E485" s="5">
        <v>8</v>
      </c>
      <c r="F485" s="5">
        <v>36</v>
      </c>
      <c r="G485" s="5">
        <v>91737</v>
      </c>
      <c r="H485" s="5" t="s">
        <v>1370</v>
      </c>
      <c r="I485" s="7">
        <v>1.8</v>
      </c>
      <c r="J485" s="5">
        <v>50</v>
      </c>
      <c r="K485" s="5">
        <v>2</v>
      </c>
      <c r="L485" s="5">
        <v>0</v>
      </c>
      <c r="M485" s="5">
        <v>2</v>
      </c>
      <c r="N485" s="5">
        <v>2</v>
      </c>
      <c r="O485" s="5">
        <v>6</v>
      </c>
      <c r="P485" s="5">
        <v>0</v>
      </c>
      <c r="Q485" s="5">
        <v>6</v>
      </c>
      <c r="R485" s="5">
        <v>6</v>
      </c>
      <c r="S485" s="5">
        <v>18</v>
      </c>
      <c r="T485" s="4">
        <v>900</v>
      </c>
      <c r="U485" s="26">
        <f t="shared" si="14"/>
        <v>6.339769899037333</v>
      </c>
      <c r="V485" s="26">
        <f t="shared" si="15"/>
        <v>316.98849495186664</v>
      </c>
    </row>
    <row r="486" spans="1:22" x14ac:dyDescent="0.25">
      <c r="A486" s="5" t="s">
        <v>2954</v>
      </c>
      <c r="B486" s="6" t="s">
        <v>1643</v>
      </c>
      <c r="C486" s="6" t="s">
        <v>1644</v>
      </c>
      <c r="D486" s="5">
        <v>2009</v>
      </c>
      <c r="E486" s="5">
        <v>7</v>
      </c>
      <c r="F486" s="5">
        <v>7</v>
      </c>
      <c r="G486" s="5">
        <v>94597</v>
      </c>
      <c r="H486" s="5" t="s">
        <v>1370</v>
      </c>
      <c r="I486" s="7">
        <v>9</v>
      </c>
      <c r="J486" s="5">
        <v>28</v>
      </c>
      <c r="K486" s="5">
        <v>2</v>
      </c>
      <c r="L486" s="5">
        <v>1</v>
      </c>
      <c r="M486" s="5">
        <v>2</v>
      </c>
      <c r="N486" s="5">
        <v>1</v>
      </c>
      <c r="O486" s="5">
        <v>6</v>
      </c>
      <c r="P486" s="5">
        <v>3</v>
      </c>
      <c r="Q486" s="5">
        <v>6</v>
      </c>
      <c r="R486" s="5">
        <v>3</v>
      </c>
      <c r="S486" s="5">
        <v>18</v>
      </c>
      <c r="T486" s="4">
        <v>504</v>
      </c>
      <c r="U486" s="26">
        <f t="shared" si="14"/>
        <v>6.3618420130370792</v>
      </c>
      <c r="V486" s="26">
        <f t="shared" si="15"/>
        <v>178.13157636503823</v>
      </c>
    </row>
    <row r="487" spans="1:22" x14ac:dyDescent="0.25">
      <c r="A487" s="5" t="s">
        <v>186</v>
      </c>
      <c r="B487" s="6" t="s">
        <v>1643</v>
      </c>
      <c r="C487" s="6" t="s">
        <v>1644</v>
      </c>
      <c r="D487" s="5">
        <v>2009</v>
      </c>
      <c r="E487" s="5">
        <v>7</v>
      </c>
      <c r="F487" s="5">
        <v>37</v>
      </c>
      <c r="G487" s="5">
        <v>92051</v>
      </c>
      <c r="H487" s="5" t="s">
        <v>1370</v>
      </c>
      <c r="I487" s="7">
        <v>2.5</v>
      </c>
      <c r="J487" s="5">
        <v>14</v>
      </c>
      <c r="K487" s="5">
        <v>3</v>
      </c>
      <c r="L487" s="5">
        <v>0</v>
      </c>
      <c r="M487" s="5">
        <v>0</v>
      </c>
      <c r="N487" s="5">
        <v>3</v>
      </c>
      <c r="O487" s="5">
        <v>9</v>
      </c>
      <c r="P487" s="5">
        <v>0</v>
      </c>
      <c r="Q487" s="5">
        <v>0</v>
      </c>
      <c r="R487" s="5">
        <v>9</v>
      </c>
      <c r="S487" s="5">
        <v>18</v>
      </c>
      <c r="T487" s="4">
        <v>252</v>
      </c>
      <c r="U487" s="26">
        <f t="shared" si="14"/>
        <v>6.3618420130370792</v>
      </c>
      <c r="V487" s="26">
        <f t="shared" si="15"/>
        <v>89.065788182519114</v>
      </c>
    </row>
    <row r="488" spans="1:22" x14ac:dyDescent="0.25">
      <c r="A488" s="5" t="s">
        <v>514</v>
      </c>
      <c r="B488" s="6" t="s">
        <v>1643</v>
      </c>
      <c r="C488" s="6" t="s">
        <v>1644</v>
      </c>
      <c r="D488" s="5">
        <v>2009</v>
      </c>
      <c r="E488" s="5">
        <v>7</v>
      </c>
      <c r="F488" s="5">
        <v>56</v>
      </c>
      <c r="G488" s="5">
        <v>93012</v>
      </c>
      <c r="H488" s="5" t="s">
        <v>1370</v>
      </c>
      <c r="I488" s="7">
        <v>3</v>
      </c>
      <c r="J488" s="5">
        <v>50</v>
      </c>
      <c r="K488" s="5">
        <v>3</v>
      </c>
      <c r="L488" s="5">
        <v>0</v>
      </c>
      <c r="M488" s="5">
        <v>0</v>
      </c>
      <c r="N488" s="5">
        <v>3</v>
      </c>
      <c r="O488" s="5">
        <v>9</v>
      </c>
      <c r="P488" s="5">
        <v>0</v>
      </c>
      <c r="Q488" s="5">
        <v>0</v>
      </c>
      <c r="R488" s="5">
        <v>9</v>
      </c>
      <c r="S488" s="5">
        <v>18</v>
      </c>
      <c r="T488" s="4">
        <v>900</v>
      </c>
      <c r="U488" s="26">
        <f t="shared" si="14"/>
        <v>6.3618420130370792</v>
      </c>
      <c r="V488" s="26">
        <f t="shared" si="15"/>
        <v>318.09210065185397</v>
      </c>
    </row>
    <row r="489" spans="1:22" x14ac:dyDescent="0.25">
      <c r="A489" s="5" t="s">
        <v>359</v>
      </c>
      <c r="B489" s="6" t="s">
        <v>1643</v>
      </c>
      <c r="C489" s="6" t="s">
        <v>1644</v>
      </c>
      <c r="D489" s="5">
        <v>2011</v>
      </c>
      <c r="E489" s="5">
        <v>5</v>
      </c>
      <c r="F489" s="5">
        <v>43</v>
      </c>
      <c r="G489" s="5">
        <v>95033</v>
      </c>
      <c r="H489" s="5" t="s">
        <v>1370</v>
      </c>
      <c r="I489" s="7">
        <v>3.9</v>
      </c>
      <c r="J489" s="5">
        <v>40</v>
      </c>
      <c r="K489" s="5">
        <v>1</v>
      </c>
      <c r="L489" s="5">
        <v>2</v>
      </c>
      <c r="M489" s="5">
        <v>2</v>
      </c>
      <c r="N489" s="5">
        <v>1</v>
      </c>
      <c r="O489" s="5">
        <v>3</v>
      </c>
      <c r="P489" s="5">
        <v>6</v>
      </c>
      <c r="Q489" s="5">
        <v>6</v>
      </c>
      <c r="R489" s="5">
        <v>3</v>
      </c>
      <c r="S489" s="5">
        <v>18</v>
      </c>
      <c r="T489" s="4">
        <v>720</v>
      </c>
      <c r="U489" s="26">
        <f t="shared" si="14"/>
        <v>6.4053397496703139</v>
      </c>
      <c r="V489" s="26">
        <f t="shared" si="15"/>
        <v>256.21358998681256</v>
      </c>
    </row>
    <row r="490" spans="1:22" x14ac:dyDescent="0.25">
      <c r="A490" s="5" t="s">
        <v>1780</v>
      </c>
      <c r="B490" s="6" t="s">
        <v>1643</v>
      </c>
      <c r="C490" s="6" t="s">
        <v>1644</v>
      </c>
      <c r="D490" s="5">
        <v>2013</v>
      </c>
      <c r="E490" s="5">
        <v>3</v>
      </c>
      <c r="F490" s="5">
        <v>19</v>
      </c>
      <c r="G490" s="5">
        <v>91354</v>
      </c>
      <c r="H490" s="5" t="s">
        <v>1645</v>
      </c>
      <c r="I490" s="7">
        <v>4.8</v>
      </c>
      <c r="J490" s="5">
        <v>66</v>
      </c>
      <c r="K490" s="5">
        <v>3</v>
      </c>
      <c r="L490" s="5">
        <v>0</v>
      </c>
      <c r="M490" s="5">
        <v>1</v>
      </c>
      <c r="N490" s="5">
        <v>2</v>
      </c>
      <c r="O490" s="5">
        <v>9</v>
      </c>
      <c r="P490" s="5">
        <v>0</v>
      </c>
      <c r="Q490" s="5">
        <v>3</v>
      </c>
      <c r="R490" s="5">
        <v>6</v>
      </c>
      <c r="S490" s="5">
        <v>18</v>
      </c>
      <c r="T490" s="4">
        <v>1188</v>
      </c>
      <c r="U490" s="26">
        <f t="shared" si="14"/>
        <v>6.4479963340588853</v>
      </c>
      <c r="V490" s="26">
        <f t="shared" si="15"/>
        <v>425.5677580478864</v>
      </c>
    </row>
    <row r="491" spans="1:22" x14ac:dyDescent="0.25">
      <c r="A491" s="5" t="s">
        <v>477</v>
      </c>
      <c r="B491" s="6" t="s">
        <v>1643</v>
      </c>
      <c r="C491" s="6" t="s">
        <v>1644</v>
      </c>
      <c r="D491" s="5">
        <v>2015</v>
      </c>
      <c r="E491" s="5">
        <v>1</v>
      </c>
      <c r="F491" s="5">
        <v>56</v>
      </c>
      <c r="G491" s="5">
        <v>93004</v>
      </c>
      <c r="H491" s="5" t="s">
        <v>1645</v>
      </c>
      <c r="I491" s="7">
        <v>3.9</v>
      </c>
      <c r="J491" s="5">
        <v>40</v>
      </c>
      <c r="K491" s="5">
        <v>2</v>
      </c>
      <c r="L491" s="5">
        <v>1</v>
      </c>
      <c r="M491" s="5">
        <v>2</v>
      </c>
      <c r="N491" s="5">
        <v>1</v>
      </c>
      <c r="O491" s="5">
        <v>6</v>
      </c>
      <c r="P491" s="5">
        <v>3</v>
      </c>
      <c r="Q491" s="5">
        <v>6</v>
      </c>
      <c r="R491" s="5">
        <v>3</v>
      </c>
      <c r="S491" s="5">
        <v>18</v>
      </c>
      <c r="T491" s="4">
        <v>720</v>
      </c>
      <c r="U491" s="26" t="e">
        <f t="shared" si="14"/>
        <v>#DIV/0!</v>
      </c>
      <c r="V491" s="26" t="e">
        <f t="shared" si="15"/>
        <v>#DIV/0!</v>
      </c>
    </row>
    <row r="492" spans="1:22" x14ac:dyDescent="0.25">
      <c r="A492" s="5" t="s">
        <v>2611</v>
      </c>
      <c r="B492" s="6" t="s">
        <v>1643</v>
      </c>
      <c r="C492" s="6" t="s">
        <v>1644</v>
      </c>
      <c r="D492" s="5">
        <v>1977</v>
      </c>
      <c r="E492" s="5">
        <v>39</v>
      </c>
      <c r="F492" s="5">
        <v>31</v>
      </c>
      <c r="G492" s="5">
        <v>95722</v>
      </c>
      <c r="H492" s="5" t="s">
        <v>2097</v>
      </c>
      <c r="I492" s="7">
        <v>0.3</v>
      </c>
      <c r="J492" s="5">
        <v>1</v>
      </c>
      <c r="K492" s="5">
        <v>3</v>
      </c>
      <c r="L492" s="5">
        <v>1</v>
      </c>
      <c r="M492" s="5">
        <v>3</v>
      </c>
      <c r="N492" s="5">
        <v>0</v>
      </c>
      <c r="O492" s="5">
        <v>9</v>
      </c>
      <c r="P492" s="5">
        <v>3</v>
      </c>
      <c r="Q492" s="5">
        <v>9</v>
      </c>
      <c r="R492" s="5">
        <v>0</v>
      </c>
      <c r="S492" s="5">
        <v>21</v>
      </c>
      <c r="T492" s="4">
        <v>21</v>
      </c>
      <c r="U492" s="26">
        <f t="shared" si="14"/>
        <v>6.4486060639684872</v>
      </c>
      <c r="V492" s="26">
        <f t="shared" si="15"/>
        <v>6.4486060639684872</v>
      </c>
    </row>
    <row r="493" spans="1:22" x14ac:dyDescent="0.25">
      <c r="A493" s="5" t="s">
        <v>2360</v>
      </c>
      <c r="B493" s="6" t="s">
        <v>1730</v>
      </c>
      <c r="C493" s="6" t="s">
        <v>1151</v>
      </c>
      <c r="D493" s="5">
        <v>1979</v>
      </c>
      <c r="E493" s="5">
        <v>37</v>
      </c>
      <c r="F493" s="5">
        <v>1</v>
      </c>
      <c r="G493" s="5">
        <v>94577</v>
      </c>
      <c r="H493" s="5" t="s">
        <v>2097</v>
      </c>
      <c r="I493" s="7">
        <v>0.4</v>
      </c>
      <c r="J493" s="5">
        <v>1</v>
      </c>
      <c r="K493" s="5">
        <v>4</v>
      </c>
      <c r="L493" s="5">
        <v>3</v>
      </c>
      <c r="M493" s="5">
        <v>0</v>
      </c>
      <c r="N493" s="5">
        <v>0</v>
      </c>
      <c r="O493" s="5">
        <v>12</v>
      </c>
      <c r="P493" s="5">
        <v>9</v>
      </c>
      <c r="Q493" s="5">
        <v>0</v>
      </c>
      <c r="R493" s="5">
        <v>0</v>
      </c>
      <c r="S493" s="5">
        <v>21</v>
      </c>
      <c r="T493" s="4">
        <v>21</v>
      </c>
      <c r="U493" s="26">
        <f t="shared" si="14"/>
        <v>6.5200131611417289</v>
      </c>
      <c r="V493" s="26">
        <f t="shared" si="15"/>
        <v>6.5200131611417289</v>
      </c>
    </row>
    <row r="494" spans="1:22" x14ac:dyDescent="0.25">
      <c r="A494" s="5" t="s">
        <v>2656</v>
      </c>
      <c r="B494" s="6" t="s">
        <v>1643</v>
      </c>
      <c r="C494" s="6" t="s">
        <v>1644</v>
      </c>
      <c r="D494" s="5">
        <v>1981</v>
      </c>
      <c r="E494" s="5">
        <v>35</v>
      </c>
      <c r="F494" s="5">
        <v>34</v>
      </c>
      <c r="G494" s="5">
        <v>95826</v>
      </c>
      <c r="H494" s="5" t="s">
        <v>2097</v>
      </c>
      <c r="I494" s="7">
        <v>1.7</v>
      </c>
      <c r="J494" s="5">
        <v>20</v>
      </c>
      <c r="K494" s="5">
        <v>2</v>
      </c>
      <c r="L494" s="5">
        <v>2</v>
      </c>
      <c r="M494" s="5">
        <v>2</v>
      </c>
      <c r="N494" s="5">
        <v>1</v>
      </c>
      <c r="O494" s="5">
        <v>6</v>
      </c>
      <c r="P494" s="5">
        <v>6</v>
      </c>
      <c r="Q494" s="5">
        <v>6</v>
      </c>
      <c r="R494" s="5">
        <v>3</v>
      </c>
      <c r="S494" s="5">
        <v>21</v>
      </c>
      <c r="T494" s="4">
        <v>420</v>
      </c>
      <c r="U494" s="26">
        <f t="shared" si="14"/>
        <v>6.5897866804000769</v>
      </c>
      <c r="V494" s="26">
        <f t="shared" si="15"/>
        <v>131.79573360800154</v>
      </c>
    </row>
    <row r="495" spans="1:22" x14ac:dyDescent="0.25">
      <c r="A495" s="5" t="s">
        <v>2613</v>
      </c>
      <c r="B495" s="6" t="s">
        <v>1643</v>
      </c>
      <c r="C495" s="6" t="s">
        <v>1644</v>
      </c>
      <c r="D495" s="5">
        <v>1986</v>
      </c>
      <c r="E495" s="5">
        <v>30</v>
      </c>
      <c r="F495" s="5">
        <v>31</v>
      </c>
      <c r="G495" s="5">
        <v>95658</v>
      </c>
      <c r="H495" s="5" t="s">
        <v>2097</v>
      </c>
      <c r="I495" s="7">
        <v>4.7</v>
      </c>
      <c r="J495" s="5">
        <v>34</v>
      </c>
      <c r="K495" s="5">
        <v>2</v>
      </c>
      <c r="L495" s="5">
        <v>2</v>
      </c>
      <c r="M495" s="5">
        <v>2</v>
      </c>
      <c r="N495" s="5">
        <v>1</v>
      </c>
      <c r="O495" s="5">
        <v>6</v>
      </c>
      <c r="P495" s="5">
        <v>6</v>
      </c>
      <c r="Q495" s="5">
        <v>6</v>
      </c>
      <c r="R495" s="5">
        <v>3</v>
      </c>
      <c r="S495" s="5">
        <v>21</v>
      </c>
      <c r="T495" s="4">
        <v>714</v>
      </c>
      <c r="U495" s="26">
        <f t="shared" si="14"/>
        <v>6.7574312216717622</v>
      </c>
      <c r="V495" s="26">
        <f t="shared" si="15"/>
        <v>229.75266153683992</v>
      </c>
    </row>
    <row r="496" spans="1:22" x14ac:dyDescent="0.25">
      <c r="A496" s="5" t="s">
        <v>2632</v>
      </c>
      <c r="B496" s="6" t="s">
        <v>1643</v>
      </c>
      <c r="C496" s="6" t="s">
        <v>1644</v>
      </c>
      <c r="D496" s="5">
        <v>1986</v>
      </c>
      <c r="E496" s="5">
        <v>30</v>
      </c>
      <c r="F496" s="5">
        <v>33</v>
      </c>
      <c r="G496" s="5">
        <v>92509</v>
      </c>
      <c r="H496" s="5" t="s">
        <v>2097</v>
      </c>
      <c r="I496" s="7">
        <v>5</v>
      </c>
      <c r="J496" s="5">
        <v>20</v>
      </c>
      <c r="K496" s="5">
        <v>0</v>
      </c>
      <c r="L496" s="5">
        <v>0</v>
      </c>
      <c r="M496" s="5">
        <v>2</v>
      </c>
      <c r="N496" s="5">
        <v>5</v>
      </c>
      <c r="O496" s="5">
        <v>0</v>
      </c>
      <c r="P496" s="5">
        <v>0</v>
      </c>
      <c r="Q496" s="5">
        <v>6</v>
      </c>
      <c r="R496" s="5">
        <v>15</v>
      </c>
      <c r="S496" s="5">
        <v>21</v>
      </c>
      <c r="T496" s="4">
        <v>420</v>
      </c>
      <c r="U496" s="26">
        <f t="shared" si="14"/>
        <v>6.7574312216717622</v>
      </c>
      <c r="V496" s="26">
        <f t="shared" si="15"/>
        <v>135.14862443343526</v>
      </c>
    </row>
    <row r="497" spans="1:22" x14ac:dyDescent="0.25">
      <c r="A497" s="5" t="s">
        <v>2624</v>
      </c>
      <c r="B497" s="6" t="s">
        <v>1660</v>
      </c>
      <c r="C497" s="6" t="s">
        <v>1151</v>
      </c>
      <c r="D497" s="5">
        <v>1987</v>
      </c>
      <c r="E497" s="5">
        <v>29</v>
      </c>
      <c r="F497" s="5">
        <v>33</v>
      </c>
      <c r="G497" s="5">
        <v>92503</v>
      </c>
      <c r="H497" s="5" t="s">
        <v>2097</v>
      </c>
      <c r="I497" s="7">
        <v>3</v>
      </c>
      <c r="J497" s="5">
        <v>14</v>
      </c>
      <c r="K497" s="5">
        <v>4</v>
      </c>
      <c r="L497" s="5">
        <v>0</v>
      </c>
      <c r="M497" s="5">
        <v>3</v>
      </c>
      <c r="N497" s="5">
        <v>0</v>
      </c>
      <c r="O497" s="5">
        <v>12</v>
      </c>
      <c r="P497" s="5">
        <v>0</v>
      </c>
      <c r="Q497" s="5">
        <v>9</v>
      </c>
      <c r="R497" s="5">
        <v>0</v>
      </c>
      <c r="S497" s="5">
        <v>21</v>
      </c>
      <c r="T497" s="4">
        <v>294</v>
      </c>
      <c r="U497" s="26">
        <f t="shared" si="14"/>
        <v>6.7898477423412569</v>
      </c>
      <c r="V497" s="26">
        <f t="shared" si="15"/>
        <v>95.057868392777593</v>
      </c>
    </row>
    <row r="498" spans="1:22" x14ac:dyDescent="0.25">
      <c r="A498" s="5" t="s">
        <v>2857</v>
      </c>
      <c r="B498" s="6" t="s">
        <v>1643</v>
      </c>
      <c r="C498" s="6" t="s">
        <v>1644</v>
      </c>
      <c r="D498" s="5">
        <v>1987</v>
      </c>
      <c r="E498" s="5">
        <v>29</v>
      </c>
      <c r="F498" s="5">
        <v>56</v>
      </c>
      <c r="G498" s="5">
        <v>91360</v>
      </c>
      <c r="H498" s="5" t="s">
        <v>2097</v>
      </c>
      <c r="I498" s="7">
        <v>4.9000000000000004</v>
      </c>
      <c r="J498" s="5">
        <v>35</v>
      </c>
      <c r="K498" s="5">
        <v>1</v>
      </c>
      <c r="L498" s="5">
        <v>1</v>
      </c>
      <c r="M498" s="5">
        <v>2</v>
      </c>
      <c r="N498" s="5">
        <v>3</v>
      </c>
      <c r="O498" s="5">
        <v>3</v>
      </c>
      <c r="P498" s="5">
        <v>3</v>
      </c>
      <c r="Q498" s="5">
        <v>6</v>
      </c>
      <c r="R498" s="5">
        <v>9</v>
      </c>
      <c r="S498" s="5">
        <v>21</v>
      </c>
      <c r="T498" s="4">
        <v>735</v>
      </c>
      <c r="U498" s="26">
        <f t="shared" si="14"/>
        <v>6.7898477423412569</v>
      </c>
      <c r="V498" s="26">
        <f t="shared" si="15"/>
        <v>237.64467098194399</v>
      </c>
    </row>
    <row r="499" spans="1:22" x14ac:dyDescent="0.25">
      <c r="A499" s="5" t="s">
        <v>2346</v>
      </c>
      <c r="B499" s="6" t="s">
        <v>1643</v>
      </c>
      <c r="C499" s="6" t="s">
        <v>1644</v>
      </c>
      <c r="D499" s="5">
        <v>1990</v>
      </c>
      <c r="E499" s="5">
        <v>26</v>
      </c>
      <c r="F499" s="5">
        <v>1</v>
      </c>
      <c r="G499" s="5">
        <v>94550</v>
      </c>
      <c r="H499" s="5" t="s">
        <v>2097</v>
      </c>
      <c r="I499" s="7">
        <v>2.8</v>
      </c>
      <c r="J499" s="5">
        <v>14</v>
      </c>
      <c r="K499" s="5">
        <v>2</v>
      </c>
      <c r="L499" s="5">
        <v>2</v>
      </c>
      <c r="M499" s="5">
        <v>2</v>
      </c>
      <c r="N499" s="5">
        <v>1</v>
      </c>
      <c r="O499" s="5">
        <v>6</v>
      </c>
      <c r="P499" s="5">
        <v>6</v>
      </c>
      <c r="Q499" s="5">
        <v>6</v>
      </c>
      <c r="R499" s="5">
        <v>3</v>
      </c>
      <c r="S499" s="5">
        <v>21</v>
      </c>
      <c r="T499" s="4">
        <v>294</v>
      </c>
      <c r="U499" s="26">
        <f t="shared" si="14"/>
        <v>6.8849814394720568</v>
      </c>
      <c r="V499" s="26">
        <f t="shared" si="15"/>
        <v>96.389740152608795</v>
      </c>
    </row>
    <row r="500" spans="1:22" x14ac:dyDescent="0.25">
      <c r="A500" s="5" t="s">
        <v>2371</v>
      </c>
      <c r="B500" s="6" t="s">
        <v>1730</v>
      </c>
      <c r="C500" s="6" t="s">
        <v>1151</v>
      </c>
      <c r="D500" s="5">
        <v>1990</v>
      </c>
      <c r="E500" s="5">
        <v>26</v>
      </c>
      <c r="F500" s="5">
        <v>4</v>
      </c>
      <c r="G500" s="5">
        <v>95973</v>
      </c>
      <c r="H500" s="5" t="s">
        <v>2097</v>
      </c>
      <c r="I500" s="7">
        <v>4</v>
      </c>
      <c r="J500" s="5">
        <v>25</v>
      </c>
      <c r="K500" s="5">
        <v>2</v>
      </c>
      <c r="L500" s="5">
        <v>2</v>
      </c>
      <c r="M500" s="5">
        <v>2</v>
      </c>
      <c r="N500" s="5">
        <v>1</v>
      </c>
      <c r="O500" s="5">
        <v>6</v>
      </c>
      <c r="P500" s="5">
        <v>6</v>
      </c>
      <c r="Q500" s="5">
        <v>6</v>
      </c>
      <c r="R500" s="5">
        <v>3</v>
      </c>
      <c r="S500" s="5">
        <v>21</v>
      </c>
      <c r="T500" s="4">
        <v>525</v>
      </c>
      <c r="U500" s="26">
        <f t="shared" si="14"/>
        <v>6.8849814394720568</v>
      </c>
      <c r="V500" s="26">
        <f t="shared" si="15"/>
        <v>172.12453598680142</v>
      </c>
    </row>
    <row r="501" spans="1:22" x14ac:dyDescent="0.25">
      <c r="A501" s="5" t="s">
        <v>2519</v>
      </c>
      <c r="B501" s="6" t="s">
        <v>1683</v>
      </c>
      <c r="C501" s="6" t="s">
        <v>1644</v>
      </c>
      <c r="D501" s="5">
        <v>1992</v>
      </c>
      <c r="E501" s="5">
        <v>24</v>
      </c>
      <c r="F501" s="5">
        <v>19</v>
      </c>
      <c r="G501" s="5">
        <v>90703</v>
      </c>
      <c r="H501" s="5" t="s">
        <v>2097</v>
      </c>
      <c r="I501" s="7">
        <v>3.7</v>
      </c>
      <c r="J501" s="5">
        <v>20</v>
      </c>
      <c r="K501" s="5">
        <v>2</v>
      </c>
      <c r="L501" s="5">
        <v>2</v>
      </c>
      <c r="M501" s="5">
        <v>2</v>
      </c>
      <c r="N501" s="5">
        <v>1</v>
      </c>
      <c r="O501" s="5">
        <v>6</v>
      </c>
      <c r="P501" s="5">
        <v>6</v>
      </c>
      <c r="Q501" s="5">
        <v>6</v>
      </c>
      <c r="R501" s="5">
        <v>3</v>
      </c>
      <c r="S501" s="5">
        <v>21</v>
      </c>
      <c r="T501" s="4">
        <v>420</v>
      </c>
      <c r="U501" s="26">
        <f t="shared" si="14"/>
        <v>6.9466976079971454</v>
      </c>
      <c r="V501" s="26">
        <f t="shared" si="15"/>
        <v>138.93395215994292</v>
      </c>
    </row>
    <row r="502" spans="1:22" x14ac:dyDescent="0.25">
      <c r="A502" s="5" t="s">
        <v>2524</v>
      </c>
      <c r="B502" s="6" t="s">
        <v>1643</v>
      </c>
      <c r="C502" s="6" t="s">
        <v>1644</v>
      </c>
      <c r="D502" s="5">
        <v>1994</v>
      </c>
      <c r="E502" s="5">
        <v>22</v>
      </c>
      <c r="F502" s="5">
        <v>19</v>
      </c>
      <c r="G502" s="5">
        <v>91741</v>
      </c>
      <c r="H502" s="5" t="s">
        <v>2097</v>
      </c>
      <c r="I502" s="7">
        <v>8.1</v>
      </c>
      <c r="J502" s="5">
        <v>70</v>
      </c>
      <c r="K502" s="5">
        <v>6</v>
      </c>
      <c r="L502" s="5">
        <v>0</v>
      </c>
      <c r="M502" s="5">
        <v>1</v>
      </c>
      <c r="N502" s="5">
        <v>0</v>
      </c>
      <c r="O502" s="5">
        <v>18</v>
      </c>
      <c r="P502" s="5">
        <v>0</v>
      </c>
      <c r="Q502" s="5">
        <v>3</v>
      </c>
      <c r="R502" s="5">
        <v>0</v>
      </c>
      <c r="S502" s="5">
        <v>21</v>
      </c>
      <c r="T502" s="4">
        <v>1470</v>
      </c>
      <c r="U502" s="26">
        <f t="shared" si="14"/>
        <v>7.007099606418409</v>
      </c>
      <c r="V502" s="26">
        <f t="shared" si="15"/>
        <v>490.49697244928865</v>
      </c>
    </row>
    <row r="503" spans="1:22" x14ac:dyDescent="0.25">
      <c r="A503" s="5" t="s">
        <v>2516</v>
      </c>
      <c r="B503" s="6" t="s">
        <v>1643</v>
      </c>
      <c r="C503" s="6" t="s">
        <v>1644</v>
      </c>
      <c r="D503" s="5">
        <v>1995</v>
      </c>
      <c r="E503" s="5">
        <v>21</v>
      </c>
      <c r="F503" s="5">
        <v>19</v>
      </c>
      <c r="G503" s="5">
        <v>91042</v>
      </c>
      <c r="H503" s="5" t="s">
        <v>2097</v>
      </c>
      <c r="I503" s="7">
        <v>3.8</v>
      </c>
      <c r="J503" s="5">
        <v>41</v>
      </c>
      <c r="K503" s="5">
        <v>2</v>
      </c>
      <c r="L503" s="5">
        <v>2</v>
      </c>
      <c r="M503" s="5">
        <v>2</v>
      </c>
      <c r="N503" s="5">
        <v>1</v>
      </c>
      <c r="O503" s="5">
        <v>6</v>
      </c>
      <c r="P503" s="5">
        <v>6</v>
      </c>
      <c r="Q503" s="5">
        <v>6</v>
      </c>
      <c r="R503" s="5">
        <v>3</v>
      </c>
      <c r="S503" s="5">
        <v>21</v>
      </c>
      <c r="T503" s="4">
        <v>861</v>
      </c>
      <c r="U503" s="26">
        <f t="shared" si="14"/>
        <v>7.036820839711897</v>
      </c>
      <c r="V503" s="26">
        <f t="shared" si="15"/>
        <v>288.50965442818779</v>
      </c>
    </row>
    <row r="504" spans="1:22" x14ac:dyDescent="0.25">
      <c r="A504" s="5" t="s">
        <v>2677</v>
      </c>
      <c r="B504" s="6" t="s">
        <v>1643</v>
      </c>
      <c r="C504" s="6" t="s">
        <v>1644</v>
      </c>
      <c r="D504" s="5">
        <v>1995</v>
      </c>
      <c r="E504" s="5">
        <v>21</v>
      </c>
      <c r="F504" s="5">
        <v>36</v>
      </c>
      <c r="G504" s="5">
        <v>91737</v>
      </c>
      <c r="H504" s="5" t="s">
        <v>2097</v>
      </c>
      <c r="I504" s="7">
        <v>3.9</v>
      </c>
      <c r="J504" s="5">
        <v>20</v>
      </c>
      <c r="K504" s="5">
        <v>2</v>
      </c>
      <c r="L504" s="5">
        <v>1</v>
      </c>
      <c r="M504" s="5">
        <v>2</v>
      </c>
      <c r="N504" s="5">
        <v>2</v>
      </c>
      <c r="O504" s="5">
        <v>6</v>
      </c>
      <c r="P504" s="5">
        <v>3</v>
      </c>
      <c r="Q504" s="5">
        <v>6</v>
      </c>
      <c r="R504" s="5">
        <v>6</v>
      </c>
      <c r="S504" s="5">
        <v>21</v>
      </c>
      <c r="T504" s="4">
        <v>420</v>
      </c>
      <c r="U504" s="26">
        <f t="shared" si="14"/>
        <v>7.036820839711897</v>
      </c>
      <c r="V504" s="26">
        <f t="shared" si="15"/>
        <v>140.73641679423793</v>
      </c>
    </row>
    <row r="505" spans="1:22" x14ac:dyDescent="0.25">
      <c r="A505" s="5" t="s">
        <v>2500</v>
      </c>
      <c r="B505" s="6" t="s">
        <v>1660</v>
      </c>
      <c r="C505" s="6" t="s">
        <v>1151</v>
      </c>
      <c r="D505" s="5">
        <v>1996</v>
      </c>
      <c r="E505" s="5">
        <v>20</v>
      </c>
      <c r="F505" s="5">
        <v>19</v>
      </c>
      <c r="G505" s="5">
        <v>91342</v>
      </c>
      <c r="H505" s="5" t="s">
        <v>2097</v>
      </c>
      <c r="I505" s="7">
        <v>4.8</v>
      </c>
      <c r="J505" s="5">
        <v>37</v>
      </c>
      <c r="K505" s="5">
        <v>2</v>
      </c>
      <c r="L505" s="5">
        <v>2</v>
      </c>
      <c r="M505" s="5">
        <v>2</v>
      </c>
      <c r="N505" s="5">
        <v>1</v>
      </c>
      <c r="O505" s="5">
        <v>6</v>
      </c>
      <c r="P505" s="5">
        <v>6</v>
      </c>
      <c r="Q505" s="5">
        <v>6</v>
      </c>
      <c r="R505" s="5">
        <v>3</v>
      </c>
      <c r="S505" s="5">
        <v>21</v>
      </c>
      <c r="T505" s="4">
        <v>777</v>
      </c>
      <c r="U505" s="26">
        <f t="shared" si="14"/>
        <v>7.0662289679964054</v>
      </c>
      <c r="V505" s="26">
        <f t="shared" si="15"/>
        <v>261.45047181586699</v>
      </c>
    </row>
    <row r="506" spans="1:22" x14ac:dyDescent="0.25">
      <c r="A506" s="5" t="s">
        <v>2940</v>
      </c>
      <c r="B506" s="6" t="s">
        <v>1643</v>
      </c>
      <c r="C506" s="6" t="s">
        <v>1644</v>
      </c>
      <c r="D506" s="5">
        <v>1997</v>
      </c>
      <c r="E506" s="5">
        <v>19</v>
      </c>
      <c r="F506" s="5">
        <v>7</v>
      </c>
      <c r="G506" s="5">
        <v>94513</v>
      </c>
      <c r="H506" s="5" t="s">
        <v>1370</v>
      </c>
      <c r="I506" s="7">
        <v>4.5</v>
      </c>
      <c r="J506" s="5">
        <v>67</v>
      </c>
      <c r="K506" s="5">
        <v>3</v>
      </c>
      <c r="L506" s="5">
        <v>1</v>
      </c>
      <c r="M506" s="5">
        <v>1</v>
      </c>
      <c r="N506" s="5">
        <v>2</v>
      </c>
      <c r="O506" s="5">
        <v>9</v>
      </c>
      <c r="P506" s="5">
        <v>3</v>
      </c>
      <c r="Q506" s="5">
        <v>3</v>
      </c>
      <c r="R506" s="5">
        <v>6</v>
      </c>
      <c r="S506" s="5">
        <v>21</v>
      </c>
      <c r="T506" s="4">
        <v>1407</v>
      </c>
      <c r="U506" s="26">
        <f t="shared" si="14"/>
        <v>7.0953289130596735</v>
      </c>
      <c r="V506" s="26">
        <f t="shared" si="15"/>
        <v>475.38703717499811</v>
      </c>
    </row>
    <row r="507" spans="1:22" x14ac:dyDescent="0.25">
      <c r="A507" s="5" t="s">
        <v>272</v>
      </c>
      <c r="B507" s="6" t="s">
        <v>1660</v>
      </c>
      <c r="C507" s="6" t="s">
        <v>1151</v>
      </c>
      <c r="D507" s="5">
        <v>1997</v>
      </c>
      <c r="E507" s="5">
        <v>19</v>
      </c>
      <c r="F507" s="5">
        <v>41</v>
      </c>
      <c r="G507" s="5">
        <v>94065</v>
      </c>
      <c r="H507" s="5" t="s">
        <v>1370</v>
      </c>
      <c r="I507" s="7">
        <v>2.9</v>
      </c>
      <c r="J507" s="5">
        <v>18</v>
      </c>
      <c r="K507" s="5">
        <v>2</v>
      </c>
      <c r="L507" s="5">
        <v>3</v>
      </c>
      <c r="M507" s="5">
        <v>1</v>
      </c>
      <c r="N507" s="5">
        <v>1</v>
      </c>
      <c r="O507" s="5">
        <v>6</v>
      </c>
      <c r="P507" s="5">
        <v>9</v>
      </c>
      <c r="Q507" s="5">
        <v>3</v>
      </c>
      <c r="R507" s="5">
        <v>3</v>
      </c>
      <c r="S507" s="5">
        <v>21</v>
      </c>
      <c r="T507" s="4">
        <v>378</v>
      </c>
      <c r="U507" s="26">
        <f t="shared" si="14"/>
        <v>7.0953289130596735</v>
      </c>
      <c r="V507" s="26">
        <f t="shared" si="15"/>
        <v>127.71592043507412</v>
      </c>
    </row>
    <row r="508" spans="1:22" x14ac:dyDescent="0.25">
      <c r="A508" s="5" t="s">
        <v>301</v>
      </c>
      <c r="B508" s="6" t="s">
        <v>1643</v>
      </c>
      <c r="C508" s="6" t="s">
        <v>1644</v>
      </c>
      <c r="D508" s="5">
        <v>1997</v>
      </c>
      <c r="E508" s="5">
        <v>19</v>
      </c>
      <c r="F508" s="5">
        <v>42</v>
      </c>
      <c r="G508" s="5">
        <v>93117</v>
      </c>
      <c r="H508" s="5" t="s">
        <v>1370</v>
      </c>
      <c r="I508" s="7">
        <v>5</v>
      </c>
      <c r="J508" s="5">
        <v>50</v>
      </c>
      <c r="K508" s="5">
        <v>2</v>
      </c>
      <c r="L508" s="5">
        <v>1</v>
      </c>
      <c r="M508" s="5">
        <v>2</v>
      </c>
      <c r="N508" s="5">
        <v>2</v>
      </c>
      <c r="O508" s="5">
        <v>6</v>
      </c>
      <c r="P508" s="5">
        <v>3</v>
      </c>
      <c r="Q508" s="5">
        <v>6</v>
      </c>
      <c r="R508" s="5">
        <v>6</v>
      </c>
      <c r="S508" s="5">
        <v>21</v>
      </c>
      <c r="T508" s="4">
        <v>1050</v>
      </c>
      <c r="U508" s="26">
        <f t="shared" si="14"/>
        <v>7.0953289130596735</v>
      </c>
      <c r="V508" s="26">
        <f t="shared" si="15"/>
        <v>354.76644565298369</v>
      </c>
    </row>
    <row r="509" spans="1:22" x14ac:dyDescent="0.25">
      <c r="A509" s="5" t="s">
        <v>223</v>
      </c>
      <c r="B509" s="6" t="s">
        <v>1643</v>
      </c>
      <c r="C509" s="6" t="s">
        <v>1644</v>
      </c>
      <c r="D509" s="5">
        <v>1998</v>
      </c>
      <c r="E509" s="5">
        <v>18</v>
      </c>
      <c r="F509" s="5">
        <v>38</v>
      </c>
      <c r="G509" s="5">
        <v>94107</v>
      </c>
      <c r="H509" s="5" t="s">
        <v>1370</v>
      </c>
      <c r="I509" s="7">
        <v>5</v>
      </c>
      <c r="J509" s="5">
        <v>14</v>
      </c>
      <c r="K509" s="5">
        <v>2</v>
      </c>
      <c r="L509" s="5">
        <v>2</v>
      </c>
      <c r="M509" s="5">
        <v>1</v>
      </c>
      <c r="N509" s="5">
        <v>2</v>
      </c>
      <c r="O509" s="5">
        <v>6</v>
      </c>
      <c r="P509" s="5">
        <v>6</v>
      </c>
      <c r="Q509" s="5">
        <v>3</v>
      </c>
      <c r="R509" s="5">
        <v>6</v>
      </c>
      <c r="S509" s="5">
        <v>21</v>
      </c>
      <c r="T509" s="4">
        <v>294</v>
      </c>
      <c r="U509" s="26">
        <f t="shared" si="14"/>
        <v>7.1241254940711469</v>
      </c>
      <c r="V509" s="26">
        <f t="shared" si="15"/>
        <v>99.737756916996062</v>
      </c>
    </row>
    <row r="510" spans="1:22" x14ac:dyDescent="0.25">
      <c r="A510" s="5" t="s">
        <v>26</v>
      </c>
      <c r="B510" s="6" t="s">
        <v>1643</v>
      </c>
      <c r="C510" s="6" t="s">
        <v>1644</v>
      </c>
      <c r="D510" s="5">
        <v>1999</v>
      </c>
      <c r="E510" s="5">
        <v>17</v>
      </c>
      <c r="F510" s="5">
        <v>34</v>
      </c>
      <c r="G510" s="5">
        <v>95829</v>
      </c>
      <c r="H510" s="5" t="s">
        <v>1370</v>
      </c>
      <c r="I510" s="7">
        <v>4</v>
      </c>
      <c r="J510" s="5">
        <v>9</v>
      </c>
      <c r="K510" s="5">
        <v>3</v>
      </c>
      <c r="L510" s="5">
        <v>3</v>
      </c>
      <c r="M510" s="5">
        <v>1</v>
      </c>
      <c r="N510" s="5">
        <v>0</v>
      </c>
      <c r="O510" s="5">
        <v>9</v>
      </c>
      <c r="P510" s="5">
        <v>9</v>
      </c>
      <c r="Q510" s="5">
        <v>3</v>
      </c>
      <c r="R510" s="5">
        <v>0</v>
      </c>
      <c r="S510" s="5">
        <v>21</v>
      </c>
      <c r="T510" s="4">
        <v>189</v>
      </c>
      <c r="U510" s="26">
        <f t="shared" si="14"/>
        <v>7.15262343024256</v>
      </c>
      <c r="V510" s="26">
        <f t="shared" si="15"/>
        <v>64.373610872183036</v>
      </c>
    </row>
    <row r="511" spans="1:22" x14ac:dyDescent="0.25">
      <c r="A511" s="5" t="s">
        <v>3019</v>
      </c>
      <c r="B511" s="6" t="s">
        <v>1683</v>
      </c>
      <c r="C511" s="6" t="s">
        <v>1644</v>
      </c>
      <c r="D511" s="5">
        <v>2000</v>
      </c>
      <c r="E511" s="5">
        <v>16</v>
      </c>
      <c r="F511" s="5">
        <v>17</v>
      </c>
      <c r="G511" s="5">
        <v>95451</v>
      </c>
      <c r="H511" s="5" t="s">
        <v>1370</v>
      </c>
      <c r="I511" s="7">
        <v>6</v>
      </c>
      <c r="J511" s="5">
        <v>70</v>
      </c>
      <c r="K511" s="5">
        <v>2</v>
      </c>
      <c r="L511" s="5">
        <v>1</v>
      </c>
      <c r="M511" s="5">
        <v>2</v>
      </c>
      <c r="N511" s="5">
        <v>2</v>
      </c>
      <c r="O511" s="5">
        <v>6</v>
      </c>
      <c r="P511" s="5">
        <v>3</v>
      </c>
      <c r="Q511" s="5">
        <v>6</v>
      </c>
      <c r="R511" s="5">
        <v>6</v>
      </c>
      <c r="S511" s="5">
        <v>21</v>
      </c>
      <c r="T511" s="4">
        <v>1470</v>
      </c>
      <c r="U511" s="26">
        <f t="shared" si="14"/>
        <v>7.1808273434061904</v>
      </c>
      <c r="V511" s="26">
        <f t="shared" si="15"/>
        <v>502.65791403843332</v>
      </c>
    </row>
    <row r="512" spans="1:22" x14ac:dyDescent="0.25">
      <c r="A512" s="5" t="s">
        <v>3031</v>
      </c>
      <c r="B512" s="6" t="s">
        <v>1643</v>
      </c>
      <c r="C512" s="6" t="s">
        <v>1644</v>
      </c>
      <c r="D512" s="5">
        <v>2000</v>
      </c>
      <c r="E512" s="5">
        <v>16</v>
      </c>
      <c r="F512" s="5">
        <v>19</v>
      </c>
      <c r="G512" s="5">
        <v>90022</v>
      </c>
      <c r="H512" s="5" t="s">
        <v>1370</v>
      </c>
      <c r="I512" s="7">
        <v>3</v>
      </c>
      <c r="J512" s="5">
        <v>40</v>
      </c>
      <c r="K512" s="5">
        <v>2</v>
      </c>
      <c r="L512" s="5">
        <v>2</v>
      </c>
      <c r="M512" s="5">
        <v>2</v>
      </c>
      <c r="N512" s="5">
        <v>1</v>
      </c>
      <c r="O512" s="5">
        <v>6</v>
      </c>
      <c r="P512" s="5">
        <v>6</v>
      </c>
      <c r="Q512" s="5">
        <v>6</v>
      </c>
      <c r="R512" s="5">
        <v>3</v>
      </c>
      <c r="S512" s="5">
        <v>21</v>
      </c>
      <c r="T512" s="4">
        <v>840</v>
      </c>
      <c r="U512" s="26">
        <f t="shared" si="14"/>
        <v>7.1808273434061904</v>
      </c>
      <c r="V512" s="26">
        <f t="shared" si="15"/>
        <v>287.23309373624761</v>
      </c>
    </row>
    <row r="513" spans="1:22" x14ac:dyDescent="0.25">
      <c r="A513" s="5" t="s">
        <v>3231</v>
      </c>
      <c r="B513" s="6" t="s">
        <v>1660</v>
      </c>
      <c r="C513" s="6" t="s">
        <v>1151</v>
      </c>
      <c r="D513" s="5">
        <v>2000</v>
      </c>
      <c r="E513" s="5">
        <v>16</v>
      </c>
      <c r="F513" s="5">
        <v>23</v>
      </c>
      <c r="G513" s="5">
        <v>95490</v>
      </c>
      <c r="H513" s="5" t="s">
        <v>1370</v>
      </c>
      <c r="I513" s="7">
        <v>0.3</v>
      </c>
      <c r="J513" s="5">
        <v>5</v>
      </c>
      <c r="K513" s="5">
        <v>2</v>
      </c>
      <c r="L513" s="5">
        <v>2</v>
      </c>
      <c r="M513" s="5">
        <v>2</v>
      </c>
      <c r="N513" s="5">
        <v>1</v>
      </c>
      <c r="O513" s="5">
        <v>6</v>
      </c>
      <c r="P513" s="5">
        <v>6</v>
      </c>
      <c r="Q513" s="5">
        <v>6</v>
      </c>
      <c r="R513" s="5">
        <v>3</v>
      </c>
      <c r="S513" s="5">
        <v>21</v>
      </c>
      <c r="T513" s="4">
        <v>105</v>
      </c>
      <c r="U513" s="26">
        <f t="shared" si="14"/>
        <v>7.1808273434061904</v>
      </c>
      <c r="V513" s="26">
        <f t="shared" si="15"/>
        <v>35.904136717030951</v>
      </c>
    </row>
    <row r="514" spans="1:22" x14ac:dyDescent="0.25">
      <c r="A514" s="5" t="s">
        <v>360</v>
      </c>
      <c r="B514" s="6" t="s">
        <v>1643</v>
      </c>
      <c r="C514" s="6" t="s">
        <v>1644</v>
      </c>
      <c r="D514" s="5">
        <v>2000</v>
      </c>
      <c r="E514" s="5">
        <v>16</v>
      </c>
      <c r="F514" s="5">
        <v>43</v>
      </c>
      <c r="G514" s="5">
        <v>95030</v>
      </c>
      <c r="H514" s="5" t="s">
        <v>1370</v>
      </c>
      <c r="I514" s="7">
        <v>4</v>
      </c>
      <c r="J514" s="5">
        <v>4</v>
      </c>
      <c r="K514" s="5">
        <v>2</v>
      </c>
      <c r="L514" s="5">
        <v>2</v>
      </c>
      <c r="M514" s="5">
        <v>2</v>
      </c>
      <c r="N514" s="5">
        <v>1</v>
      </c>
      <c r="O514" s="5">
        <v>6</v>
      </c>
      <c r="P514" s="5">
        <v>6</v>
      </c>
      <c r="Q514" s="5">
        <v>6</v>
      </c>
      <c r="R514" s="5">
        <v>3</v>
      </c>
      <c r="S514" s="5">
        <v>21</v>
      </c>
      <c r="T514" s="4">
        <v>84</v>
      </c>
      <c r="U514" s="26">
        <f t="shared" ref="U514:U577" si="16">(VLOOKUP(E514,t_factor30,7))*S514</f>
        <v>7.1808273434061904</v>
      </c>
      <c r="V514" s="26">
        <f t="shared" ref="V514:V577" si="17">J514*U514</f>
        <v>28.723309373624762</v>
      </c>
    </row>
    <row r="515" spans="1:22" x14ac:dyDescent="0.25">
      <c r="A515" s="5" t="s">
        <v>3208</v>
      </c>
      <c r="B515" s="6" t="s">
        <v>1730</v>
      </c>
      <c r="C515" s="6" t="s">
        <v>1151</v>
      </c>
      <c r="D515" s="5">
        <v>2001</v>
      </c>
      <c r="E515" s="5">
        <v>15</v>
      </c>
      <c r="F515" s="5">
        <v>19</v>
      </c>
      <c r="G515" s="5">
        <v>93536</v>
      </c>
      <c r="H515" s="5" t="s">
        <v>1370</v>
      </c>
      <c r="I515" s="7">
        <v>5.8</v>
      </c>
      <c r="J515" s="5">
        <v>40</v>
      </c>
      <c r="K515" s="5">
        <v>2</v>
      </c>
      <c r="L515" s="5">
        <v>4</v>
      </c>
      <c r="M515" s="5">
        <v>1</v>
      </c>
      <c r="N515" s="5">
        <v>0</v>
      </c>
      <c r="O515" s="5">
        <v>6</v>
      </c>
      <c r="P515" s="5">
        <v>12</v>
      </c>
      <c r="Q515" s="5">
        <v>3</v>
      </c>
      <c r="R515" s="5">
        <v>0</v>
      </c>
      <c r="S515" s="5">
        <v>21</v>
      </c>
      <c r="T515" s="4">
        <v>840</v>
      </c>
      <c r="U515" s="26">
        <f t="shared" si="16"/>
        <v>7.2087417605137061</v>
      </c>
      <c r="V515" s="26">
        <f t="shared" si="17"/>
        <v>288.34967042054825</v>
      </c>
    </row>
    <row r="516" spans="1:22" x14ac:dyDescent="0.25">
      <c r="A516" s="5" t="s">
        <v>200</v>
      </c>
      <c r="B516" s="6" t="s">
        <v>1660</v>
      </c>
      <c r="C516" s="6" t="s">
        <v>1151</v>
      </c>
      <c r="D516" s="5">
        <v>2001</v>
      </c>
      <c r="E516" s="5">
        <v>15</v>
      </c>
      <c r="F516" s="5">
        <v>37</v>
      </c>
      <c r="G516" s="5">
        <v>91911</v>
      </c>
      <c r="H516" s="5" t="s">
        <v>1370</v>
      </c>
      <c r="I516" s="7">
        <v>2.7</v>
      </c>
      <c r="J516" s="5">
        <v>6</v>
      </c>
      <c r="K516" s="5">
        <v>1</v>
      </c>
      <c r="L516" s="5">
        <v>0</v>
      </c>
      <c r="M516" s="5">
        <v>3</v>
      </c>
      <c r="N516" s="5">
        <v>3</v>
      </c>
      <c r="O516" s="5">
        <v>3</v>
      </c>
      <c r="P516" s="5">
        <v>0</v>
      </c>
      <c r="Q516" s="5">
        <v>9</v>
      </c>
      <c r="R516" s="5">
        <v>9</v>
      </c>
      <c r="S516" s="5">
        <v>21</v>
      </c>
      <c r="T516" s="4">
        <v>126</v>
      </c>
      <c r="U516" s="26">
        <f t="shared" si="16"/>
        <v>7.2087417605137061</v>
      </c>
      <c r="V516" s="26">
        <f t="shared" si="17"/>
        <v>43.252450563082235</v>
      </c>
    </row>
    <row r="517" spans="1:22" x14ac:dyDescent="0.25">
      <c r="A517" s="5" t="s">
        <v>1819</v>
      </c>
      <c r="B517" s="6" t="s">
        <v>1643</v>
      </c>
      <c r="C517" s="6" t="s">
        <v>1644</v>
      </c>
      <c r="D517" s="5">
        <v>2002</v>
      </c>
      <c r="E517" s="5">
        <v>14</v>
      </c>
      <c r="F517" s="5">
        <v>19</v>
      </c>
      <c r="G517" s="5">
        <v>91007</v>
      </c>
      <c r="H517" s="5" t="s">
        <v>1645</v>
      </c>
      <c r="I517" s="7">
        <v>3.9</v>
      </c>
      <c r="J517" s="5">
        <v>46</v>
      </c>
      <c r="K517" s="5">
        <v>2</v>
      </c>
      <c r="L517" s="5">
        <v>0</v>
      </c>
      <c r="M517" s="5">
        <v>2</v>
      </c>
      <c r="N517" s="5">
        <v>3</v>
      </c>
      <c r="O517" s="5">
        <v>6</v>
      </c>
      <c r="P517" s="5">
        <v>0</v>
      </c>
      <c r="Q517" s="5">
        <v>6</v>
      </c>
      <c r="R517" s="5">
        <v>9</v>
      </c>
      <c r="S517" s="5">
        <v>21</v>
      </c>
      <c r="T517" s="4">
        <v>966</v>
      </c>
      <c r="U517" s="26">
        <f t="shared" si="16"/>
        <v>7.2363711160584661</v>
      </c>
      <c r="V517" s="26">
        <f t="shared" si="17"/>
        <v>332.87307133868944</v>
      </c>
    </row>
    <row r="518" spans="1:22" x14ac:dyDescent="0.25">
      <c r="A518" s="5" t="s">
        <v>2973</v>
      </c>
      <c r="B518" s="6" t="s">
        <v>1643</v>
      </c>
      <c r="C518" s="6" t="s">
        <v>1644</v>
      </c>
      <c r="D518" s="5">
        <v>2002</v>
      </c>
      <c r="E518" s="5">
        <v>14</v>
      </c>
      <c r="F518" s="5">
        <v>9</v>
      </c>
      <c r="G518" s="5">
        <v>95667</v>
      </c>
      <c r="H518" s="5" t="s">
        <v>1370</v>
      </c>
      <c r="I518" s="7">
        <v>3</v>
      </c>
      <c r="J518" s="5">
        <v>40</v>
      </c>
      <c r="K518" s="5">
        <v>2</v>
      </c>
      <c r="L518" s="5">
        <v>2</v>
      </c>
      <c r="M518" s="5">
        <v>2</v>
      </c>
      <c r="N518" s="5">
        <v>1</v>
      </c>
      <c r="O518" s="5">
        <v>6</v>
      </c>
      <c r="P518" s="5">
        <v>6</v>
      </c>
      <c r="Q518" s="5">
        <v>6</v>
      </c>
      <c r="R518" s="5">
        <v>3</v>
      </c>
      <c r="S518" s="5">
        <v>21</v>
      </c>
      <c r="T518" s="4">
        <v>840</v>
      </c>
      <c r="U518" s="26">
        <f t="shared" si="16"/>
        <v>7.2363711160584661</v>
      </c>
      <c r="V518" s="26">
        <f t="shared" si="17"/>
        <v>289.45484464233863</v>
      </c>
    </row>
    <row r="519" spans="1:22" x14ac:dyDescent="0.25">
      <c r="A519" s="5" t="s">
        <v>3123</v>
      </c>
      <c r="B519" s="6" t="s">
        <v>1643</v>
      </c>
      <c r="C519" s="6" t="s">
        <v>1644</v>
      </c>
      <c r="D519" s="5">
        <v>2002</v>
      </c>
      <c r="E519" s="5">
        <v>14</v>
      </c>
      <c r="F519" s="5">
        <v>19</v>
      </c>
      <c r="G519" s="5">
        <v>91356</v>
      </c>
      <c r="H519" s="5" t="s">
        <v>1370</v>
      </c>
      <c r="I519" s="7">
        <v>4</v>
      </c>
      <c r="J519" s="5">
        <v>40</v>
      </c>
      <c r="K519" s="5">
        <v>2</v>
      </c>
      <c r="L519" s="5">
        <v>1</v>
      </c>
      <c r="M519" s="5">
        <v>2</v>
      </c>
      <c r="N519" s="5">
        <v>2</v>
      </c>
      <c r="O519" s="5">
        <v>6</v>
      </c>
      <c r="P519" s="5">
        <v>3</v>
      </c>
      <c r="Q519" s="5">
        <v>6</v>
      </c>
      <c r="R519" s="5">
        <v>6</v>
      </c>
      <c r="S519" s="5">
        <v>21</v>
      </c>
      <c r="T519" s="4">
        <v>840</v>
      </c>
      <c r="U519" s="26">
        <f t="shared" si="16"/>
        <v>7.2363711160584661</v>
      </c>
      <c r="V519" s="26">
        <f t="shared" si="17"/>
        <v>289.45484464233863</v>
      </c>
    </row>
    <row r="520" spans="1:22" x14ac:dyDescent="0.25">
      <c r="A520" s="5" t="s">
        <v>3298</v>
      </c>
      <c r="B520" s="6" t="s">
        <v>1643</v>
      </c>
      <c r="C520" s="6" t="s">
        <v>1644</v>
      </c>
      <c r="D520" s="5">
        <v>2002</v>
      </c>
      <c r="E520" s="5">
        <v>14</v>
      </c>
      <c r="F520" s="5">
        <v>30</v>
      </c>
      <c r="G520" s="5">
        <v>90630</v>
      </c>
      <c r="H520" s="5" t="s">
        <v>1370</v>
      </c>
      <c r="I520" s="7">
        <v>7</v>
      </c>
      <c r="J520" s="5">
        <v>45</v>
      </c>
      <c r="K520" s="5">
        <v>2</v>
      </c>
      <c r="L520" s="5">
        <v>2</v>
      </c>
      <c r="M520" s="5">
        <v>2</v>
      </c>
      <c r="N520" s="5">
        <v>1</v>
      </c>
      <c r="O520" s="5">
        <v>6</v>
      </c>
      <c r="P520" s="5">
        <v>6</v>
      </c>
      <c r="Q520" s="5">
        <v>6</v>
      </c>
      <c r="R520" s="5">
        <v>3</v>
      </c>
      <c r="S520" s="5">
        <v>21</v>
      </c>
      <c r="T520" s="4">
        <v>945</v>
      </c>
      <c r="U520" s="26">
        <f t="shared" si="16"/>
        <v>7.2363711160584661</v>
      </c>
      <c r="V520" s="26">
        <f t="shared" si="17"/>
        <v>325.63670022263096</v>
      </c>
    </row>
    <row r="521" spans="1:22" x14ac:dyDescent="0.25">
      <c r="A521" s="5" t="s">
        <v>27</v>
      </c>
      <c r="B521" s="6" t="s">
        <v>1643</v>
      </c>
      <c r="C521" s="6" t="s">
        <v>1644</v>
      </c>
      <c r="D521" s="5">
        <v>2002</v>
      </c>
      <c r="E521" s="5">
        <v>14</v>
      </c>
      <c r="F521" s="5">
        <v>34</v>
      </c>
      <c r="G521" s="5">
        <v>95624</v>
      </c>
      <c r="H521" s="5" t="s">
        <v>1370</v>
      </c>
      <c r="I521" s="7">
        <v>3.8</v>
      </c>
      <c r="J521" s="5">
        <v>29</v>
      </c>
      <c r="K521" s="5">
        <v>2</v>
      </c>
      <c r="L521" s="5">
        <v>2</v>
      </c>
      <c r="M521" s="5">
        <v>2</v>
      </c>
      <c r="N521" s="5">
        <v>1</v>
      </c>
      <c r="O521" s="5">
        <v>6</v>
      </c>
      <c r="P521" s="5">
        <v>6</v>
      </c>
      <c r="Q521" s="5">
        <v>6</v>
      </c>
      <c r="R521" s="5">
        <v>3</v>
      </c>
      <c r="S521" s="5">
        <v>21</v>
      </c>
      <c r="T521" s="4">
        <v>609</v>
      </c>
      <c r="U521" s="26">
        <f t="shared" si="16"/>
        <v>7.2363711160584661</v>
      </c>
      <c r="V521" s="26">
        <f t="shared" si="17"/>
        <v>209.85476236569551</v>
      </c>
    </row>
    <row r="522" spans="1:22" x14ac:dyDescent="0.25">
      <c r="A522" s="5" t="s">
        <v>282</v>
      </c>
      <c r="B522" s="6" t="s">
        <v>1643</v>
      </c>
      <c r="C522" s="6" t="s">
        <v>1644</v>
      </c>
      <c r="D522" s="5">
        <v>2002</v>
      </c>
      <c r="E522" s="5">
        <v>14</v>
      </c>
      <c r="F522" s="5">
        <v>41</v>
      </c>
      <c r="G522" s="5">
        <v>94030</v>
      </c>
      <c r="H522" s="5" t="s">
        <v>1370</v>
      </c>
      <c r="I522" s="7">
        <v>1.9</v>
      </c>
      <c r="J522" s="5">
        <v>29</v>
      </c>
      <c r="K522" s="5">
        <v>2</v>
      </c>
      <c r="L522" s="5">
        <v>1</v>
      </c>
      <c r="M522" s="5">
        <v>2</v>
      </c>
      <c r="N522" s="5">
        <v>2</v>
      </c>
      <c r="O522" s="5">
        <v>6</v>
      </c>
      <c r="P522" s="5">
        <v>3</v>
      </c>
      <c r="Q522" s="5">
        <v>6</v>
      </c>
      <c r="R522" s="5">
        <v>6</v>
      </c>
      <c r="S522" s="5">
        <v>21</v>
      </c>
      <c r="T522" s="4">
        <v>609</v>
      </c>
      <c r="U522" s="26">
        <f t="shared" si="16"/>
        <v>7.2363711160584661</v>
      </c>
      <c r="V522" s="26">
        <f t="shared" si="17"/>
        <v>209.85476236569551</v>
      </c>
    </row>
    <row r="523" spans="1:22" x14ac:dyDescent="0.25">
      <c r="A523" s="5" t="s">
        <v>1810</v>
      </c>
      <c r="B523" s="6" t="s">
        <v>1643</v>
      </c>
      <c r="C523" s="6" t="s">
        <v>1644</v>
      </c>
      <c r="D523" s="5">
        <v>2003</v>
      </c>
      <c r="E523" s="5">
        <v>13</v>
      </c>
      <c r="F523" s="5">
        <v>19</v>
      </c>
      <c r="G523" s="5">
        <v>91505</v>
      </c>
      <c r="H523" s="5" t="s">
        <v>1645</v>
      </c>
      <c r="I523" s="7">
        <v>3.8</v>
      </c>
      <c r="J523" s="5">
        <v>25</v>
      </c>
      <c r="K523" s="5">
        <v>2</v>
      </c>
      <c r="L523" s="5">
        <v>2</v>
      </c>
      <c r="M523" s="5">
        <v>2</v>
      </c>
      <c r="N523" s="5">
        <v>1</v>
      </c>
      <c r="O523" s="5">
        <v>6</v>
      </c>
      <c r="P523" s="5">
        <v>6</v>
      </c>
      <c r="Q523" s="5">
        <v>6</v>
      </c>
      <c r="R523" s="5">
        <v>3</v>
      </c>
      <c r="S523" s="5">
        <v>21</v>
      </c>
      <c r="T523" s="4">
        <v>525</v>
      </c>
      <c r="U523" s="26">
        <f t="shared" si="16"/>
        <v>7.2637197544239802</v>
      </c>
      <c r="V523" s="26">
        <f t="shared" si="17"/>
        <v>181.59299386059951</v>
      </c>
    </row>
    <row r="524" spans="1:22" x14ac:dyDescent="0.25">
      <c r="A524" s="5" t="s">
        <v>1870</v>
      </c>
      <c r="B524" s="6" t="s">
        <v>1643</v>
      </c>
      <c r="C524" s="6" t="s">
        <v>1644</v>
      </c>
      <c r="D524" s="5">
        <v>2003</v>
      </c>
      <c r="E524" s="5">
        <v>13</v>
      </c>
      <c r="F524" s="5">
        <v>19</v>
      </c>
      <c r="G524" s="5">
        <v>90066</v>
      </c>
      <c r="H524" s="5" t="s">
        <v>1645</v>
      </c>
      <c r="I524" s="7">
        <v>6</v>
      </c>
      <c r="J524" s="5">
        <v>33</v>
      </c>
      <c r="K524" s="5">
        <v>2</v>
      </c>
      <c r="L524" s="5">
        <v>4</v>
      </c>
      <c r="M524" s="5">
        <v>1</v>
      </c>
      <c r="N524" s="5">
        <v>0</v>
      </c>
      <c r="O524" s="5">
        <v>6</v>
      </c>
      <c r="P524" s="5">
        <v>12</v>
      </c>
      <c r="Q524" s="5">
        <v>3</v>
      </c>
      <c r="R524" s="5">
        <v>0</v>
      </c>
      <c r="S524" s="5">
        <v>21</v>
      </c>
      <c r="T524" s="4">
        <v>693</v>
      </c>
      <c r="U524" s="26">
        <f t="shared" si="16"/>
        <v>7.2637197544239802</v>
      </c>
      <c r="V524" s="26">
        <f t="shared" si="17"/>
        <v>239.70275189599136</v>
      </c>
    </row>
    <row r="525" spans="1:22" x14ac:dyDescent="0.25">
      <c r="A525" s="5" t="s">
        <v>1881</v>
      </c>
      <c r="B525" s="6" t="s">
        <v>1643</v>
      </c>
      <c r="C525" s="6" t="s">
        <v>1644</v>
      </c>
      <c r="D525" s="5">
        <v>2003</v>
      </c>
      <c r="E525" s="5">
        <v>13</v>
      </c>
      <c r="F525" s="5">
        <v>21</v>
      </c>
      <c r="G525" s="5">
        <v>94920</v>
      </c>
      <c r="H525" s="5" t="s">
        <v>1645</v>
      </c>
      <c r="I525" s="7">
        <v>3.8</v>
      </c>
      <c r="J525" s="5">
        <v>50</v>
      </c>
      <c r="K525" s="5">
        <v>1</v>
      </c>
      <c r="L525" s="5">
        <v>5</v>
      </c>
      <c r="M525" s="5">
        <v>1</v>
      </c>
      <c r="N525" s="5">
        <v>0</v>
      </c>
      <c r="O525" s="5">
        <v>3</v>
      </c>
      <c r="P525" s="5">
        <v>15</v>
      </c>
      <c r="Q525" s="5">
        <v>3</v>
      </c>
      <c r="R525" s="5">
        <v>0</v>
      </c>
      <c r="S525" s="5">
        <v>21</v>
      </c>
      <c r="T525" s="4">
        <v>1050</v>
      </c>
      <c r="U525" s="26">
        <f t="shared" si="16"/>
        <v>7.2637197544239802</v>
      </c>
      <c r="V525" s="26">
        <f t="shared" si="17"/>
        <v>363.18598772119901</v>
      </c>
    </row>
    <row r="526" spans="1:22" x14ac:dyDescent="0.25">
      <c r="A526" s="5" t="s">
        <v>2169</v>
      </c>
      <c r="B526" s="6" t="s">
        <v>1643</v>
      </c>
      <c r="C526" s="6" t="s">
        <v>1644</v>
      </c>
      <c r="D526" s="5">
        <v>2003</v>
      </c>
      <c r="E526" s="5">
        <v>13</v>
      </c>
      <c r="F526" s="5">
        <v>41</v>
      </c>
      <c r="G526" s="5">
        <v>94401</v>
      </c>
      <c r="H526" s="5" t="s">
        <v>1645</v>
      </c>
      <c r="I526" s="7">
        <v>5</v>
      </c>
      <c r="J526" s="5">
        <v>15</v>
      </c>
      <c r="K526" s="5">
        <v>3</v>
      </c>
      <c r="L526" s="5">
        <v>0</v>
      </c>
      <c r="M526" s="5">
        <v>3</v>
      </c>
      <c r="N526" s="5">
        <v>1</v>
      </c>
      <c r="O526" s="5">
        <v>9</v>
      </c>
      <c r="P526" s="5">
        <v>0</v>
      </c>
      <c r="Q526" s="5">
        <v>9</v>
      </c>
      <c r="R526" s="5">
        <v>3</v>
      </c>
      <c r="S526" s="5">
        <v>21</v>
      </c>
      <c r="T526" s="4">
        <v>315</v>
      </c>
      <c r="U526" s="26">
        <f t="shared" si="16"/>
        <v>7.2637197544239802</v>
      </c>
      <c r="V526" s="26">
        <f t="shared" si="17"/>
        <v>108.95579631635971</v>
      </c>
    </row>
    <row r="527" spans="1:22" x14ac:dyDescent="0.25">
      <c r="A527" s="5" t="s">
        <v>244</v>
      </c>
      <c r="B527" s="6" t="s">
        <v>1643</v>
      </c>
      <c r="C527" s="6" t="s">
        <v>1644</v>
      </c>
      <c r="D527" s="5">
        <v>2003</v>
      </c>
      <c r="E527" s="5">
        <v>13</v>
      </c>
      <c r="F527" s="5">
        <v>39</v>
      </c>
      <c r="G527" s="5">
        <v>95209</v>
      </c>
      <c r="H527" s="5" t="s">
        <v>1370</v>
      </c>
      <c r="I527" s="7">
        <v>1.9</v>
      </c>
      <c r="J527" s="5">
        <v>10</v>
      </c>
      <c r="K527" s="5">
        <v>2</v>
      </c>
      <c r="L527" s="5">
        <v>1</v>
      </c>
      <c r="M527" s="5">
        <v>2</v>
      </c>
      <c r="N527" s="5">
        <v>2</v>
      </c>
      <c r="O527" s="5">
        <v>6</v>
      </c>
      <c r="P527" s="5">
        <v>3</v>
      </c>
      <c r="Q527" s="5">
        <v>6</v>
      </c>
      <c r="R527" s="5">
        <v>6</v>
      </c>
      <c r="S527" s="5">
        <v>21</v>
      </c>
      <c r="T527" s="4">
        <v>210</v>
      </c>
      <c r="U527" s="26">
        <f t="shared" si="16"/>
        <v>7.2637197544239802</v>
      </c>
      <c r="V527" s="26">
        <f t="shared" si="17"/>
        <v>72.637197544239797</v>
      </c>
    </row>
    <row r="528" spans="1:22" x14ac:dyDescent="0.25">
      <c r="A528" s="5" t="s">
        <v>392</v>
      </c>
      <c r="B528" s="6" t="s">
        <v>1643</v>
      </c>
      <c r="C528" s="6" t="s">
        <v>1644</v>
      </c>
      <c r="D528" s="5">
        <v>2003</v>
      </c>
      <c r="E528" s="5">
        <v>13</v>
      </c>
      <c r="F528" s="5">
        <v>45</v>
      </c>
      <c r="G528" s="5">
        <v>96007</v>
      </c>
      <c r="H528" s="5" t="s">
        <v>1370</v>
      </c>
      <c r="I528" s="7">
        <v>3.9</v>
      </c>
      <c r="J528" s="5">
        <v>30</v>
      </c>
      <c r="K528" s="5">
        <v>2</v>
      </c>
      <c r="L528" s="5">
        <v>0</v>
      </c>
      <c r="M528" s="5">
        <v>3</v>
      </c>
      <c r="N528" s="5">
        <v>2</v>
      </c>
      <c r="O528" s="5">
        <v>6</v>
      </c>
      <c r="P528" s="5">
        <v>0</v>
      </c>
      <c r="Q528" s="5">
        <v>9</v>
      </c>
      <c r="R528" s="5">
        <v>6</v>
      </c>
      <c r="S528" s="5">
        <v>21</v>
      </c>
      <c r="T528" s="4">
        <v>630</v>
      </c>
      <c r="U528" s="26">
        <f t="shared" si="16"/>
        <v>7.2637197544239802</v>
      </c>
      <c r="V528" s="26">
        <f t="shared" si="17"/>
        <v>217.91159263271942</v>
      </c>
    </row>
    <row r="529" spans="1:22" x14ac:dyDescent="0.25">
      <c r="A529" s="5" t="s">
        <v>489</v>
      </c>
      <c r="B529" s="6" t="s">
        <v>1643</v>
      </c>
      <c r="C529" s="6" t="s">
        <v>1644</v>
      </c>
      <c r="D529" s="5">
        <v>2003</v>
      </c>
      <c r="E529" s="5">
        <v>13</v>
      </c>
      <c r="F529" s="5">
        <v>56</v>
      </c>
      <c r="G529" s="5">
        <v>93012</v>
      </c>
      <c r="H529" s="5" t="s">
        <v>1370</v>
      </c>
      <c r="I529" s="7">
        <v>4.0999999999999996</v>
      </c>
      <c r="J529" s="5">
        <v>59</v>
      </c>
      <c r="K529" s="5">
        <v>2</v>
      </c>
      <c r="L529" s="5">
        <v>0</v>
      </c>
      <c r="M529" s="5">
        <v>1</v>
      </c>
      <c r="N529" s="5">
        <v>4</v>
      </c>
      <c r="O529" s="5">
        <v>6</v>
      </c>
      <c r="P529" s="5">
        <v>0</v>
      </c>
      <c r="Q529" s="5">
        <v>3</v>
      </c>
      <c r="R529" s="5">
        <v>12</v>
      </c>
      <c r="S529" s="5">
        <v>21</v>
      </c>
      <c r="T529" s="4">
        <v>1239</v>
      </c>
      <c r="U529" s="26">
        <f t="shared" si="16"/>
        <v>7.2637197544239802</v>
      </c>
      <c r="V529" s="26">
        <f t="shared" si="17"/>
        <v>428.55946551101482</v>
      </c>
    </row>
    <row r="530" spans="1:22" x14ac:dyDescent="0.25">
      <c r="A530" s="5" t="s">
        <v>1663</v>
      </c>
      <c r="B530" s="6" t="s">
        <v>1643</v>
      </c>
      <c r="C530" s="6" t="s">
        <v>1644</v>
      </c>
      <c r="D530" s="5">
        <v>2004</v>
      </c>
      <c r="E530" s="5">
        <v>12</v>
      </c>
      <c r="F530" s="5">
        <v>1</v>
      </c>
      <c r="G530" s="5">
        <v>94551</v>
      </c>
      <c r="H530" s="5" t="s">
        <v>1645</v>
      </c>
      <c r="I530" s="7">
        <v>4.3</v>
      </c>
      <c r="J530" s="5">
        <v>20</v>
      </c>
      <c r="K530" s="5">
        <v>2</v>
      </c>
      <c r="L530" s="5">
        <v>1</v>
      </c>
      <c r="M530" s="5">
        <v>2</v>
      </c>
      <c r="N530" s="5">
        <v>2</v>
      </c>
      <c r="O530" s="5">
        <v>6</v>
      </c>
      <c r="P530" s="5">
        <v>3</v>
      </c>
      <c r="Q530" s="5">
        <v>6</v>
      </c>
      <c r="R530" s="5">
        <v>6</v>
      </c>
      <c r="S530" s="5">
        <v>21</v>
      </c>
      <c r="T530" s="4">
        <v>420</v>
      </c>
      <c r="U530" s="26">
        <f t="shared" si="16"/>
        <v>7.2907919321611665</v>
      </c>
      <c r="V530" s="26">
        <f t="shared" si="17"/>
        <v>145.81583864322334</v>
      </c>
    </row>
    <row r="531" spans="1:22" x14ac:dyDescent="0.25">
      <c r="A531" s="5" t="s">
        <v>1873</v>
      </c>
      <c r="B531" s="6" t="s">
        <v>1643</v>
      </c>
      <c r="C531" s="6" t="s">
        <v>1644</v>
      </c>
      <c r="D531" s="5">
        <v>2004</v>
      </c>
      <c r="E531" s="5">
        <v>12</v>
      </c>
      <c r="F531" s="5">
        <v>19</v>
      </c>
      <c r="G531" s="5">
        <v>91306</v>
      </c>
      <c r="H531" s="5" t="s">
        <v>1645</v>
      </c>
      <c r="I531" s="7">
        <v>2</v>
      </c>
      <c r="J531" s="5">
        <v>26</v>
      </c>
      <c r="K531" s="5">
        <v>2</v>
      </c>
      <c r="L531" s="5">
        <v>0</v>
      </c>
      <c r="M531" s="5">
        <v>3</v>
      </c>
      <c r="N531" s="5">
        <v>2</v>
      </c>
      <c r="O531" s="5">
        <v>6</v>
      </c>
      <c r="P531" s="5">
        <v>0</v>
      </c>
      <c r="Q531" s="5">
        <v>9</v>
      </c>
      <c r="R531" s="5">
        <v>6</v>
      </c>
      <c r="S531" s="5">
        <v>21</v>
      </c>
      <c r="T531" s="4">
        <v>546</v>
      </c>
      <c r="U531" s="26">
        <f t="shared" si="16"/>
        <v>7.2907919321611665</v>
      </c>
      <c r="V531" s="26">
        <f t="shared" si="17"/>
        <v>189.56059023619034</v>
      </c>
    </row>
    <row r="532" spans="1:22" x14ac:dyDescent="0.25">
      <c r="A532" s="5" t="s">
        <v>2030</v>
      </c>
      <c r="B532" s="6" t="s">
        <v>1730</v>
      </c>
      <c r="C532" s="6" t="s">
        <v>1151</v>
      </c>
      <c r="D532" s="5">
        <v>2004</v>
      </c>
      <c r="E532" s="5">
        <v>12</v>
      </c>
      <c r="F532" s="5">
        <v>34</v>
      </c>
      <c r="G532" s="5">
        <v>95824</v>
      </c>
      <c r="H532" s="5" t="s">
        <v>1645</v>
      </c>
      <c r="I532" s="7">
        <v>0.5</v>
      </c>
      <c r="J532" s="5">
        <v>5</v>
      </c>
      <c r="K532" s="5">
        <v>2</v>
      </c>
      <c r="L532" s="5">
        <v>2</v>
      </c>
      <c r="M532" s="5">
        <v>2</v>
      </c>
      <c r="N532" s="5">
        <v>1</v>
      </c>
      <c r="O532" s="5">
        <v>6</v>
      </c>
      <c r="P532" s="5">
        <v>6</v>
      </c>
      <c r="Q532" s="5">
        <v>6</v>
      </c>
      <c r="R532" s="5">
        <v>3</v>
      </c>
      <c r="S532" s="5">
        <v>21</v>
      </c>
      <c r="T532" s="4">
        <v>105</v>
      </c>
      <c r="U532" s="26">
        <f t="shared" si="16"/>
        <v>7.2907919321611665</v>
      </c>
      <c r="V532" s="26">
        <f t="shared" si="17"/>
        <v>36.453959660805836</v>
      </c>
    </row>
    <row r="533" spans="1:22" x14ac:dyDescent="0.25">
      <c r="A533" s="5" t="s">
        <v>2246</v>
      </c>
      <c r="B533" s="6" t="s">
        <v>1643</v>
      </c>
      <c r="C533" s="6" t="s">
        <v>1644</v>
      </c>
      <c r="D533" s="5">
        <v>2004</v>
      </c>
      <c r="E533" s="5">
        <v>12</v>
      </c>
      <c r="F533" s="5">
        <v>44</v>
      </c>
      <c r="G533" s="5">
        <v>95060</v>
      </c>
      <c r="H533" s="5" t="s">
        <v>1645</v>
      </c>
      <c r="I533" s="7">
        <v>1.7</v>
      </c>
      <c r="J533" s="5">
        <v>30</v>
      </c>
      <c r="K533" s="5">
        <v>2</v>
      </c>
      <c r="L533" s="5">
        <v>1</v>
      </c>
      <c r="M533" s="5">
        <v>2</v>
      </c>
      <c r="N533" s="5">
        <v>2</v>
      </c>
      <c r="O533" s="5">
        <v>6</v>
      </c>
      <c r="P533" s="5">
        <v>3</v>
      </c>
      <c r="Q533" s="5">
        <v>6</v>
      </c>
      <c r="R533" s="5">
        <v>6</v>
      </c>
      <c r="S533" s="5">
        <v>21</v>
      </c>
      <c r="T533" s="4">
        <v>630</v>
      </c>
      <c r="U533" s="26">
        <f t="shared" si="16"/>
        <v>7.2907919321611665</v>
      </c>
      <c r="V533" s="26">
        <f t="shared" si="17"/>
        <v>218.72375796483499</v>
      </c>
    </row>
    <row r="534" spans="1:22" x14ac:dyDescent="0.25">
      <c r="A534" s="5" t="s">
        <v>2950</v>
      </c>
      <c r="B534" s="6" t="s">
        <v>1660</v>
      </c>
      <c r="C534" s="6" t="s">
        <v>1151</v>
      </c>
      <c r="D534" s="5">
        <v>2004</v>
      </c>
      <c r="E534" s="5">
        <v>12</v>
      </c>
      <c r="F534" s="5">
        <v>7</v>
      </c>
      <c r="G534" s="5">
        <v>94806</v>
      </c>
      <c r="H534" s="5" t="s">
        <v>1370</v>
      </c>
      <c r="I534" s="7">
        <v>4</v>
      </c>
      <c r="J534" s="5">
        <v>10</v>
      </c>
      <c r="K534" s="5">
        <v>3</v>
      </c>
      <c r="L534" s="5">
        <v>2</v>
      </c>
      <c r="M534" s="5">
        <v>2</v>
      </c>
      <c r="N534" s="5">
        <v>0</v>
      </c>
      <c r="O534" s="5">
        <v>9</v>
      </c>
      <c r="P534" s="5">
        <v>6</v>
      </c>
      <c r="Q534" s="5">
        <v>6</v>
      </c>
      <c r="R534" s="5">
        <v>0</v>
      </c>
      <c r="S534" s="5">
        <v>21</v>
      </c>
      <c r="T534" s="4">
        <v>210</v>
      </c>
      <c r="U534" s="26">
        <f t="shared" si="16"/>
        <v>7.2907919321611665</v>
      </c>
      <c r="V534" s="26">
        <f t="shared" si="17"/>
        <v>72.907919321611672</v>
      </c>
    </row>
    <row r="535" spans="1:22" x14ac:dyDescent="0.25">
      <c r="A535" s="5" t="s">
        <v>3199</v>
      </c>
      <c r="B535" s="6" t="s">
        <v>1643</v>
      </c>
      <c r="C535" s="6" t="s">
        <v>1644</v>
      </c>
      <c r="D535" s="5">
        <v>2004</v>
      </c>
      <c r="E535" s="5">
        <v>12</v>
      </c>
      <c r="F535" s="5">
        <v>19</v>
      </c>
      <c r="G535" s="5">
        <v>90278</v>
      </c>
      <c r="H535" s="5" t="s">
        <v>1370</v>
      </c>
      <c r="I535" s="7">
        <v>7.9</v>
      </c>
      <c r="J535" s="5">
        <v>81</v>
      </c>
      <c r="K535" s="5">
        <v>3</v>
      </c>
      <c r="L535" s="5">
        <v>1</v>
      </c>
      <c r="M535" s="5">
        <v>3</v>
      </c>
      <c r="N535" s="5">
        <v>0</v>
      </c>
      <c r="O535" s="5">
        <v>9</v>
      </c>
      <c r="P535" s="5">
        <v>3</v>
      </c>
      <c r="Q535" s="5">
        <v>9</v>
      </c>
      <c r="R535" s="5">
        <v>0</v>
      </c>
      <c r="S535" s="5">
        <v>21</v>
      </c>
      <c r="T535" s="4">
        <v>1701</v>
      </c>
      <c r="U535" s="26">
        <f t="shared" si="16"/>
        <v>7.2907919321611665</v>
      </c>
      <c r="V535" s="26">
        <f t="shared" si="17"/>
        <v>590.55414650505452</v>
      </c>
    </row>
    <row r="536" spans="1:22" x14ac:dyDescent="0.25">
      <c r="A536" s="5" t="s">
        <v>3395</v>
      </c>
      <c r="B536" s="6" t="s">
        <v>1643</v>
      </c>
      <c r="C536" s="6" t="s">
        <v>1644</v>
      </c>
      <c r="D536" s="5">
        <v>2004</v>
      </c>
      <c r="E536" s="5">
        <v>12</v>
      </c>
      <c r="F536" s="5">
        <v>33</v>
      </c>
      <c r="G536" s="5">
        <v>92883</v>
      </c>
      <c r="H536" s="5" t="s">
        <v>1370</v>
      </c>
      <c r="I536" s="7">
        <v>3.8</v>
      </c>
      <c r="J536" s="5">
        <v>40</v>
      </c>
      <c r="K536" s="5">
        <v>3</v>
      </c>
      <c r="L536" s="5">
        <v>1</v>
      </c>
      <c r="M536" s="5">
        <v>1</v>
      </c>
      <c r="N536" s="5">
        <v>2</v>
      </c>
      <c r="O536" s="5">
        <v>9</v>
      </c>
      <c r="P536" s="5">
        <v>3</v>
      </c>
      <c r="Q536" s="5">
        <v>3</v>
      </c>
      <c r="R536" s="5">
        <v>6</v>
      </c>
      <c r="S536" s="5">
        <v>21</v>
      </c>
      <c r="T536" s="4">
        <v>840</v>
      </c>
      <c r="U536" s="26">
        <f t="shared" si="16"/>
        <v>7.2907919321611665</v>
      </c>
      <c r="V536" s="26">
        <f t="shared" si="17"/>
        <v>291.63167728644669</v>
      </c>
    </row>
    <row r="537" spans="1:22" x14ac:dyDescent="0.25">
      <c r="A537" s="5" t="s">
        <v>128</v>
      </c>
      <c r="B537" s="6" t="s">
        <v>1643</v>
      </c>
      <c r="C537" s="6" t="s">
        <v>1644</v>
      </c>
      <c r="D537" s="5">
        <v>2004</v>
      </c>
      <c r="E537" s="5">
        <v>12</v>
      </c>
      <c r="F537" s="5">
        <v>37</v>
      </c>
      <c r="G537" s="5">
        <v>92008</v>
      </c>
      <c r="H537" s="5" t="s">
        <v>1370</v>
      </c>
      <c r="I537" s="7">
        <v>4.0999999999999996</v>
      </c>
      <c r="J537" s="5">
        <v>40</v>
      </c>
      <c r="K537" s="5">
        <v>1</v>
      </c>
      <c r="L537" s="5">
        <v>0</v>
      </c>
      <c r="M537" s="5">
        <v>1</v>
      </c>
      <c r="N537" s="5">
        <v>5</v>
      </c>
      <c r="O537" s="5">
        <v>3</v>
      </c>
      <c r="P537" s="5">
        <v>0</v>
      </c>
      <c r="Q537" s="5">
        <v>3</v>
      </c>
      <c r="R537" s="5">
        <v>15</v>
      </c>
      <c r="S537" s="5">
        <v>21</v>
      </c>
      <c r="T537" s="4">
        <v>840</v>
      </c>
      <c r="U537" s="26">
        <f t="shared" si="16"/>
        <v>7.2907919321611665</v>
      </c>
      <c r="V537" s="26">
        <f t="shared" si="17"/>
        <v>291.63167728644669</v>
      </c>
    </row>
    <row r="538" spans="1:22" x14ac:dyDescent="0.25">
      <c r="A538" s="5" t="s">
        <v>1839</v>
      </c>
      <c r="B538" s="6" t="s">
        <v>1643</v>
      </c>
      <c r="C538" s="6" t="s">
        <v>1644</v>
      </c>
      <c r="D538" s="5">
        <v>2005</v>
      </c>
      <c r="E538" s="5">
        <v>11</v>
      </c>
      <c r="F538" s="5">
        <v>19</v>
      </c>
      <c r="G538" s="5">
        <v>91350</v>
      </c>
      <c r="H538" s="5" t="s">
        <v>1645</v>
      </c>
      <c r="I538" s="7">
        <v>0.8</v>
      </c>
      <c r="J538" s="5">
        <v>23</v>
      </c>
      <c r="K538" s="5">
        <v>2</v>
      </c>
      <c r="L538" s="5">
        <v>0</v>
      </c>
      <c r="M538" s="5">
        <v>3</v>
      </c>
      <c r="N538" s="5">
        <v>2</v>
      </c>
      <c r="O538" s="5">
        <v>6</v>
      </c>
      <c r="P538" s="5">
        <v>0</v>
      </c>
      <c r="Q538" s="5">
        <v>9</v>
      </c>
      <c r="R538" s="5">
        <v>6</v>
      </c>
      <c r="S538" s="5">
        <v>21</v>
      </c>
      <c r="T538" s="4">
        <v>483</v>
      </c>
      <c r="U538" s="26">
        <f t="shared" si="16"/>
        <v>7.3175918201968688</v>
      </c>
      <c r="V538" s="26">
        <f t="shared" si="17"/>
        <v>168.30461186452797</v>
      </c>
    </row>
    <row r="539" spans="1:22" x14ac:dyDescent="0.25">
      <c r="A539" s="5" t="s">
        <v>1867</v>
      </c>
      <c r="B539" s="6" t="s">
        <v>1643</v>
      </c>
      <c r="C539" s="6" t="s">
        <v>1644</v>
      </c>
      <c r="D539" s="5">
        <v>2005</v>
      </c>
      <c r="E539" s="5">
        <v>11</v>
      </c>
      <c r="F539" s="5">
        <v>19</v>
      </c>
      <c r="G539" s="5">
        <v>90503</v>
      </c>
      <c r="H539" s="5" t="s">
        <v>1645</v>
      </c>
      <c r="I539" s="7">
        <v>4.5999999999999996</v>
      </c>
      <c r="J539" s="5">
        <v>42</v>
      </c>
      <c r="K539" s="5">
        <v>2</v>
      </c>
      <c r="L539" s="5">
        <v>1</v>
      </c>
      <c r="M539" s="5">
        <v>2</v>
      </c>
      <c r="N539" s="5">
        <v>2</v>
      </c>
      <c r="O539" s="5">
        <v>6</v>
      </c>
      <c r="P539" s="5">
        <v>3</v>
      </c>
      <c r="Q539" s="5">
        <v>6</v>
      </c>
      <c r="R539" s="5">
        <v>6</v>
      </c>
      <c r="S539" s="5">
        <v>21</v>
      </c>
      <c r="T539" s="4">
        <v>882</v>
      </c>
      <c r="U539" s="26">
        <f t="shared" si="16"/>
        <v>7.3175918201968688</v>
      </c>
      <c r="V539" s="26">
        <f t="shared" si="17"/>
        <v>307.33885644826847</v>
      </c>
    </row>
    <row r="540" spans="1:22" x14ac:dyDescent="0.25">
      <c r="A540" s="5" t="s">
        <v>1871</v>
      </c>
      <c r="B540" s="6" t="s">
        <v>1643</v>
      </c>
      <c r="C540" s="6" t="s">
        <v>1644</v>
      </c>
      <c r="D540" s="5">
        <v>2005</v>
      </c>
      <c r="E540" s="5">
        <v>11</v>
      </c>
      <c r="F540" s="5">
        <v>19</v>
      </c>
      <c r="G540" s="5">
        <v>91343</v>
      </c>
      <c r="H540" s="5" t="s">
        <v>1645</v>
      </c>
      <c r="I540" s="7">
        <v>3.8</v>
      </c>
      <c r="J540" s="5">
        <v>19</v>
      </c>
      <c r="K540" s="5">
        <v>4</v>
      </c>
      <c r="L540" s="5">
        <v>1</v>
      </c>
      <c r="M540" s="5">
        <v>1</v>
      </c>
      <c r="N540" s="5">
        <v>1</v>
      </c>
      <c r="O540" s="5">
        <v>12</v>
      </c>
      <c r="P540" s="5">
        <v>3</v>
      </c>
      <c r="Q540" s="5">
        <v>3</v>
      </c>
      <c r="R540" s="5">
        <v>3</v>
      </c>
      <c r="S540" s="5">
        <v>21</v>
      </c>
      <c r="T540" s="4">
        <v>399</v>
      </c>
      <c r="U540" s="26">
        <f t="shared" si="16"/>
        <v>7.3175918201968688</v>
      </c>
      <c r="V540" s="26">
        <f t="shared" si="17"/>
        <v>139.0342445837405</v>
      </c>
    </row>
    <row r="541" spans="1:22" x14ac:dyDescent="0.25">
      <c r="A541" s="5" t="s">
        <v>2021</v>
      </c>
      <c r="B541" s="6" t="s">
        <v>1643</v>
      </c>
      <c r="C541" s="6" t="s">
        <v>1644</v>
      </c>
      <c r="D541" s="5">
        <v>2005</v>
      </c>
      <c r="E541" s="5">
        <v>11</v>
      </c>
      <c r="F541" s="5">
        <v>34</v>
      </c>
      <c r="G541" s="5">
        <v>95632</v>
      </c>
      <c r="H541" s="5" t="s">
        <v>1645</v>
      </c>
      <c r="I541" s="7">
        <v>2.9</v>
      </c>
      <c r="J541" s="5">
        <v>35</v>
      </c>
      <c r="K541" s="5">
        <v>3</v>
      </c>
      <c r="L541" s="5">
        <v>0</v>
      </c>
      <c r="M541" s="5">
        <v>2</v>
      </c>
      <c r="N541" s="5">
        <v>2</v>
      </c>
      <c r="O541" s="5">
        <v>9</v>
      </c>
      <c r="P541" s="5">
        <v>0</v>
      </c>
      <c r="Q541" s="5">
        <v>6</v>
      </c>
      <c r="R541" s="5">
        <v>6</v>
      </c>
      <c r="S541" s="5">
        <v>21</v>
      </c>
      <c r="T541" s="4">
        <v>735</v>
      </c>
      <c r="U541" s="26">
        <f t="shared" si="16"/>
        <v>7.3175918201968688</v>
      </c>
      <c r="V541" s="26">
        <f t="shared" si="17"/>
        <v>256.1157137068904</v>
      </c>
    </row>
    <row r="542" spans="1:22" x14ac:dyDescent="0.25">
      <c r="A542" s="5" t="s">
        <v>2265</v>
      </c>
      <c r="B542" s="6" t="s">
        <v>1643</v>
      </c>
      <c r="C542" s="6" t="s">
        <v>1644</v>
      </c>
      <c r="D542" s="5">
        <v>2005</v>
      </c>
      <c r="E542" s="5">
        <v>11</v>
      </c>
      <c r="F542" s="5">
        <v>48</v>
      </c>
      <c r="G542" s="5">
        <v>94591</v>
      </c>
      <c r="H542" s="5" t="s">
        <v>1645</v>
      </c>
      <c r="I542" s="7">
        <v>2</v>
      </c>
      <c r="J542" s="5">
        <v>5</v>
      </c>
      <c r="K542" s="5">
        <v>1</v>
      </c>
      <c r="L542" s="5">
        <v>4</v>
      </c>
      <c r="M542" s="5">
        <v>2</v>
      </c>
      <c r="N542" s="5">
        <v>0</v>
      </c>
      <c r="O542" s="5">
        <v>3</v>
      </c>
      <c r="P542" s="5">
        <v>12</v>
      </c>
      <c r="Q542" s="5">
        <v>6</v>
      </c>
      <c r="R542" s="5">
        <v>0</v>
      </c>
      <c r="S542" s="5">
        <v>21</v>
      </c>
      <c r="T542" s="4">
        <v>105</v>
      </c>
      <c r="U542" s="26">
        <f t="shared" si="16"/>
        <v>7.3175918201968688</v>
      </c>
      <c r="V542" s="26">
        <f t="shared" si="17"/>
        <v>36.587959100984342</v>
      </c>
    </row>
    <row r="543" spans="1:22" x14ac:dyDescent="0.25">
      <c r="A543" s="5" t="s">
        <v>2279</v>
      </c>
      <c r="B543" s="6" t="s">
        <v>1643</v>
      </c>
      <c r="C543" s="6" t="s">
        <v>1644</v>
      </c>
      <c r="D543" s="5">
        <v>2005</v>
      </c>
      <c r="E543" s="5">
        <v>11</v>
      </c>
      <c r="F543" s="5">
        <v>49</v>
      </c>
      <c r="G543" s="5">
        <v>94954</v>
      </c>
      <c r="H543" s="5" t="s">
        <v>1645</v>
      </c>
      <c r="I543" s="7">
        <v>2.2999999999999998</v>
      </c>
      <c r="J543" s="5">
        <v>25</v>
      </c>
      <c r="K543" s="5">
        <v>2</v>
      </c>
      <c r="L543" s="5">
        <v>3</v>
      </c>
      <c r="M543" s="5">
        <v>2</v>
      </c>
      <c r="N543" s="5">
        <v>0</v>
      </c>
      <c r="O543" s="5">
        <v>6</v>
      </c>
      <c r="P543" s="5">
        <v>9</v>
      </c>
      <c r="Q543" s="5">
        <v>6</v>
      </c>
      <c r="R543" s="5">
        <v>0</v>
      </c>
      <c r="S543" s="5">
        <v>21</v>
      </c>
      <c r="T543" s="4">
        <v>525</v>
      </c>
      <c r="U543" s="26">
        <f t="shared" si="16"/>
        <v>7.3175918201968688</v>
      </c>
      <c r="V543" s="26">
        <f t="shared" si="17"/>
        <v>182.93979550492173</v>
      </c>
    </row>
    <row r="544" spans="1:22" x14ac:dyDescent="0.25">
      <c r="A544" s="5" t="s">
        <v>2985</v>
      </c>
      <c r="B544" s="6" t="s">
        <v>1643</v>
      </c>
      <c r="C544" s="6" t="s">
        <v>1644</v>
      </c>
      <c r="D544" s="5">
        <v>2005</v>
      </c>
      <c r="E544" s="5">
        <v>11</v>
      </c>
      <c r="F544" s="5">
        <v>10</v>
      </c>
      <c r="G544" s="5">
        <v>93702</v>
      </c>
      <c r="H544" s="5" t="s">
        <v>1370</v>
      </c>
      <c r="I544" s="7">
        <v>1.8</v>
      </c>
      <c r="J544" s="5">
        <v>10</v>
      </c>
      <c r="K544" s="5">
        <v>2</v>
      </c>
      <c r="L544" s="5">
        <v>2</v>
      </c>
      <c r="M544" s="5">
        <v>2</v>
      </c>
      <c r="N544" s="5">
        <v>1</v>
      </c>
      <c r="O544" s="5">
        <v>6</v>
      </c>
      <c r="P544" s="5">
        <v>6</v>
      </c>
      <c r="Q544" s="5">
        <v>6</v>
      </c>
      <c r="R544" s="5">
        <v>3</v>
      </c>
      <c r="S544" s="5">
        <v>21</v>
      </c>
      <c r="T544" s="4">
        <v>210</v>
      </c>
      <c r="U544" s="26">
        <f t="shared" si="16"/>
        <v>7.3175918201968688</v>
      </c>
      <c r="V544" s="26">
        <f t="shared" si="17"/>
        <v>73.175918201968685</v>
      </c>
    </row>
    <row r="545" spans="1:22" x14ac:dyDescent="0.25">
      <c r="A545" s="5" t="s">
        <v>3025</v>
      </c>
      <c r="B545" s="6" t="s">
        <v>1643</v>
      </c>
      <c r="C545" s="6" t="s">
        <v>1644</v>
      </c>
      <c r="D545" s="5">
        <v>2005</v>
      </c>
      <c r="E545" s="5">
        <v>11</v>
      </c>
      <c r="F545" s="5">
        <v>19</v>
      </c>
      <c r="G545" s="5">
        <v>91344</v>
      </c>
      <c r="H545" s="5" t="s">
        <v>1370</v>
      </c>
      <c r="I545" s="7">
        <v>0.9</v>
      </c>
      <c r="J545" s="5">
        <v>6</v>
      </c>
      <c r="K545" s="5">
        <v>2</v>
      </c>
      <c r="L545" s="5">
        <v>1</v>
      </c>
      <c r="M545" s="5">
        <v>2</v>
      </c>
      <c r="N545" s="5">
        <v>2</v>
      </c>
      <c r="O545" s="5">
        <v>6</v>
      </c>
      <c r="P545" s="5">
        <v>3</v>
      </c>
      <c r="Q545" s="5">
        <v>6</v>
      </c>
      <c r="R545" s="5">
        <v>6</v>
      </c>
      <c r="S545" s="5">
        <v>21</v>
      </c>
      <c r="T545" s="4">
        <v>126</v>
      </c>
      <c r="U545" s="26">
        <f t="shared" si="16"/>
        <v>7.3175918201968688</v>
      </c>
      <c r="V545" s="26">
        <f t="shared" si="17"/>
        <v>43.905550921181216</v>
      </c>
    </row>
    <row r="546" spans="1:22" x14ac:dyDescent="0.25">
      <c r="A546" s="5" t="s">
        <v>3161</v>
      </c>
      <c r="B546" s="6" t="s">
        <v>1643</v>
      </c>
      <c r="C546" s="6" t="s">
        <v>1644</v>
      </c>
      <c r="D546" s="5">
        <v>2005</v>
      </c>
      <c r="E546" s="5">
        <v>11</v>
      </c>
      <c r="F546" s="5">
        <v>19</v>
      </c>
      <c r="G546" s="5">
        <v>91303</v>
      </c>
      <c r="H546" s="5" t="s">
        <v>1370</v>
      </c>
      <c r="I546" s="7">
        <v>5.9</v>
      </c>
      <c r="J546" s="5">
        <v>61</v>
      </c>
      <c r="K546" s="5">
        <v>3</v>
      </c>
      <c r="L546" s="5">
        <v>1</v>
      </c>
      <c r="M546" s="5">
        <v>1</v>
      </c>
      <c r="N546" s="5">
        <v>2</v>
      </c>
      <c r="O546" s="5">
        <v>9</v>
      </c>
      <c r="P546" s="5">
        <v>3</v>
      </c>
      <c r="Q546" s="5">
        <v>3</v>
      </c>
      <c r="R546" s="5">
        <v>6</v>
      </c>
      <c r="S546" s="5">
        <v>21</v>
      </c>
      <c r="T546" s="4">
        <v>1281</v>
      </c>
      <c r="U546" s="26">
        <f t="shared" si="16"/>
        <v>7.3175918201968688</v>
      </c>
      <c r="V546" s="26">
        <f t="shared" si="17"/>
        <v>446.373101032009</v>
      </c>
    </row>
    <row r="547" spans="1:22" x14ac:dyDescent="0.25">
      <c r="A547" s="5" t="s">
        <v>3416</v>
      </c>
      <c r="B547" s="6" t="s">
        <v>1643</v>
      </c>
      <c r="C547" s="6" t="s">
        <v>1644</v>
      </c>
      <c r="D547" s="5">
        <v>2005</v>
      </c>
      <c r="E547" s="5">
        <v>11</v>
      </c>
      <c r="F547" s="5">
        <v>33</v>
      </c>
      <c r="G547" s="5">
        <v>92555</v>
      </c>
      <c r="H547" s="5" t="s">
        <v>1370</v>
      </c>
      <c r="I547" s="7">
        <v>4.2</v>
      </c>
      <c r="J547" s="5">
        <v>31</v>
      </c>
      <c r="K547" s="5">
        <v>1</v>
      </c>
      <c r="L547" s="5">
        <v>0</v>
      </c>
      <c r="M547" s="5">
        <v>3</v>
      </c>
      <c r="N547" s="5">
        <v>3</v>
      </c>
      <c r="O547" s="5">
        <v>3</v>
      </c>
      <c r="P547" s="5">
        <v>0</v>
      </c>
      <c r="Q547" s="5">
        <v>9</v>
      </c>
      <c r="R547" s="5">
        <v>9</v>
      </c>
      <c r="S547" s="5">
        <v>21</v>
      </c>
      <c r="T547" s="4">
        <v>651</v>
      </c>
      <c r="U547" s="26">
        <f t="shared" si="16"/>
        <v>7.3175918201968688</v>
      </c>
      <c r="V547" s="26">
        <f t="shared" si="17"/>
        <v>226.84534642610294</v>
      </c>
    </row>
    <row r="548" spans="1:22" x14ac:dyDescent="0.25">
      <c r="A548" s="5" t="s">
        <v>1</v>
      </c>
      <c r="B548" s="6" t="s">
        <v>1643</v>
      </c>
      <c r="C548" s="6" t="s">
        <v>1644</v>
      </c>
      <c r="D548" s="5">
        <v>2005</v>
      </c>
      <c r="E548" s="5">
        <v>11</v>
      </c>
      <c r="F548" s="5">
        <v>33</v>
      </c>
      <c r="G548" s="5">
        <v>92883</v>
      </c>
      <c r="H548" s="5" t="s">
        <v>1370</v>
      </c>
      <c r="I548" s="7">
        <v>0.2</v>
      </c>
      <c r="J548" s="5">
        <v>1</v>
      </c>
      <c r="K548" s="5">
        <v>0</v>
      </c>
      <c r="L548" s="5">
        <v>0</v>
      </c>
      <c r="M548" s="5">
        <v>3</v>
      </c>
      <c r="N548" s="5">
        <v>4</v>
      </c>
      <c r="O548" s="5">
        <v>0</v>
      </c>
      <c r="P548" s="5">
        <v>0</v>
      </c>
      <c r="Q548" s="5">
        <v>9</v>
      </c>
      <c r="R548" s="5">
        <v>12</v>
      </c>
      <c r="S548" s="5">
        <v>21</v>
      </c>
      <c r="T548" s="4">
        <v>21</v>
      </c>
      <c r="U548" s="26">
        <f t="shared" si="16"/>
        <v>7.3175918201968688</v>
      </c>
      <c r="V548" s="26">
        <f t="shared" si="17"/>
        <v>7.3175918201968688</v>
      </c>
    </row>
    <row r="549" spans="1:22" x14ac:dyDescent="0.25">
      <c r="A549" s="5" t="s">
        <v>48</v>
      </c>
      <c r="B549" s="6" t="s">
        <v>1643</v>
      </c>
      <c r="C549" s="6" t="s">
        <v>1644</v>
      </c>
      <c r="D549" s="5">
        <v>2005</v>
      </c>
      <c r="E549" s="5">
        <v>11</v>
      </c>
      <c r="F549" s="5">
        <v>36</v>
      </c>
      <c r="G549" s="5">
        <v>91701</v>
      </c>
      <c r="H549" s="5" t="s">
        <v>1370</v>
      </c>
      <c r="I549" s="7">
        <v>4</v>
      </c>
      <c r="J549" s="5">
        <v>40</v>
      </c>
      <c r="K549" s="5">
        <v>0</v>
      </c>
      <c r="L549" s="5">
        <v>0</v>
      </c>
      <c r="M549" s="5">
        <v>6</v>
      </c>
      <c r="N549" s="5">
        <v>1</v>
      </c>
      <c r="O549" s="5">
        <v>0</v>
      </c>
      <c r="P549" s="5">
        <v>0</v>
      </c>
      <c r="Q549" s="5">
        <v>18</v>
      </c>
      <c r="R549" s="5">
        <v>3</v>
      </c>
      <c r="S549" s="5">
        <v>21</v>
      </c>
      <c r="T549" s="4">
        <v>840</v>
      </c>
      <c r="U549" s="26">
        <f t="shared" si="16"/>
        <v>7.3175918201968688</v>
      </c>
      <c r="V549" s="26">
        <f t="shared" si="17"/>
        <v>292.70367280787474</v>
      </c>
    </row>
    <row r="550" spans="1:22" x14ac:dyDescent="0.25">
      <c r="A550" s="5" t="s">
        <v>1891</v>
      </c>
      <c r="B550" s="6" t="s">
        <v>1643</v>
      </c>
      <c r="C550" s="6" t="s">
        <v>1644</v>
      </c>
      <c r="D550" s="5">
        <v>2006</v>
      </c>
      <c r="E550" s="5">
        <v>10</v>
      </c>
      <c r="F550" s="5">
        <v>27</v>
      </c>
      <c r="G550" s="5">
        <v>93906</v>
      </c>
      <c r="H550" s="5" t="s">
        <v>1645</v>
      </c>
      <c r="I550" s="7">
        <v>4</v>
      </c>
      <c r="J550" s="5">
        <v>10</v>
      </c>
      <c r="K550" s="5">
        <v>2</v>
      </c>
      <c r="L550" s="5">
        <v>5</v>
      </c>
      <c r="M550" s="5">
        <v>0</v>
      </c>
      <c r="N550" s="5">
        <v>0</v>
      </c>
      <c r="O550" s="5">
        <v>6</v>
      </c>
      <c r="P550" s="5">
        <v>15</v>
      </c>
      <c r="Q550" s="5">
        <v>0</v>
      </c>
      <c r="R550" s="5">
        <v>0</v>
      </c>
      <c r="S550" s="5">
        <v>21</v>
      </c>
      <c r="T550" s="4">
        <v>210</v>
      </c>
      <c r="U550" s="26">
        <f t="shared" si="16"/>
        <v>7.3441235059760954</v>
      </c>
      <c r="V550" s="26">
        <f t="shared" si="17"/>
        <v>73.441235059760956</v>
      </c>
    </row>
    <row r="551" spans="1:22" x14ac:dyDescent="0.25">
      <c r="A551" s="5" t="s">
        <v>2285</v>
      </c>
      <c r="B551" s="6" t="s">
        <v>1643</v>
      </c>
      <c r="C551" s="6" t="s">
        <v>1644</v>
      </c>
      <c r="D551" s="5">
        <v>2006</v>
      </c>
      <c r="E551" s="5">
        <v>10</v>
      </c>
      <c r="F551" s="5">
        <v>50</v>
      </c>
      <c r="G551" s="5">
        <v>95361</v>
      </c>
      <c r="H551" s="5" t="s">
        <v>1645</v>
      </c>
      <c r="I551" s="7">
        <v>3.8</v>
      </c>
      <c r="J551" s="5">
        <v>50</v>
      </c>
      <c r="K551" s="5">
        <v>3</v>
      </c>
      <c r="L551" s="5">
        <v>1</v>
      </c>
      <c r="M551" s="5">
        <v>2</v>
      </c>
      <c r="N551" s="5">
        <v>1</v>
      </c>
      <c r="O551" s="5">
        <v>9</v>
      </c>
      <c r="P551" s="5">
        <v>3</v>
      </c>
      <c r="Q551" s="5">
        <v>6</v>
      </c>
      <c r="R551" s="5">
        <v>3</v>
      </c>
      <c r="S551" s="5">
        <v>21</v>
      </c>
      <c r="T551" s="4">
        <v>1050</v>
      </c>
      <c r="U551" s="26">
        <f t="shared" si="16"/>
        <v>7.3441235059760954</v>
      </c>
      <c r="V551" s="26">
        <f t="shared" si="17"/>
        <v>367.20617529880479</v>
      </c>
    </row>
    <row r="552" spans="1:22" x14ac:dyDescent="0.25">
      <c r="A552" s="5" t="s">
        <v>1912</v>
      </c>
      <c r="B552" s="6" t="s">
        <v>1643</v>
      </c>
      <c r="C552" s="6" t="s">
        <v>1644</v>
      </c>
      <c r="D552" s="5">
        <v>2006</v>
      </c>
      <c r="E552" s="5">
        <v>10</v>
      </c>
      <c r="F552" s="5">
        <v>30</v>
      </c>
      <c r="G552" s="5">
        <v>92629</v>
      </c>
      <c r="H552" s="5" t="s">
        <v>1370</v>
      </c>
      <c r="I552" s="7">
        <v>2.2000000000000002</v>
      </c>
      <c r="J552" s="5">
        <v>31</v>
      </c>
      <c r="K552" s="5">
        <v>2</v>
      </c>
      <c r="L552" s="5">
        <v>1</v>
      </c>
      <c r="M552" s="5">
        <v>1</v>
      </c>
      <c r="N552" s="5">
        <v>3</v>
      </c>
      <c r="O552" s="5">
        <v>6</v>
      </c>
      <c r="P552" s="5">
        <v>3</v>
      </c>
      <c r="Q552" s="5">
        <v>3</v>
      </c>
      <c r="R552" s="5">
        <v>9</v>
      </c>
      <c r="S552" s="5">
        <v>21</v>
      </c>
      <c r="T552" s="4">
        <v>651</v>
      </c>
      <c r="U552" s="26">
        <f t="shared" si="16"/>
        <v>7.3441235059760954</v>
      </c>
      <c r="V552" s="26">
        <f t="shared" si="17"/>
        <v>227.66782868525897</v>
      </c>
    </row>
    <row r="553" spans="1:22" x14ac:dyDescent="0.25">
      <c r="A553" s="5" t="s">
        <v>3163</v>
      </c>
      <c r="B553" s="6" t="s">
        <v>1643</v>
      </c>
      <c r="C553" s="6" t="s">
        <v>1644</v>
      </c>
      <c r="D553" s="5">
        <v>2006</v>
      </c>
      <c r="E553" s="5">
        <v>10</v>
      </c>
      <c r="F553" s="5">
        <v>19</v>
      </c>
      <c r="G553" s="5">
        <v>91733</v>
      </c>
      <c r="H553" s="5" t="s">
        <v>1370</v>
      </c>
      <c r="I553" s="7">
        <v>1.9</v>
      </c>
      <c r="J553" s="5">
        <v>19</v>
      </c>
      <c r="K553" s="5">
        <v>2</v>
      </c>
      <c r="L553" s="5">
        <v>5</v>
      </c>
      <c r="M553" s="5">
        <v>0</v>
      </c>
      <c r="N553" s="5">
        <v>0</v>
      </c>
      <c r="O553" s="5">
        <v>6</v>
      </c>
      <c r="P553" s="5">
        <v>15</v>
      </c>
      <c r="Q553" s="5">
        <v>0</v>
      </c>
      <c r="R553" s="5">
        <v>0</v>
      </c>
      <c r="S553" s="5">
        <v>21</v>
      </c>
      <c r="T553" s="4">
        <v>399</v>
      </c>
      <c r="U553" s="26">
        <f t="shared" si="16"/>
        <v>7.3441235059760954</v>
      </c>
      <c r="V553" s="26">
        <f t="shared" si="17"/>
        <v>139.53834661354583</v>
      </c>
    </row>
    <row r="554" spans="1:22" x14ac:dyDescent="0.25">
      <c r="A554" s="5" t="s">
        <v>3324</v>
      </c>
      <c r="B554" s="6" t="s">
        <v>1643</v>
      </c>
      <c r="C554" s="6" t="s">
        <v>1644</v>
      </c>
      <c r="D554" s="5">
        <v>2006</v>
      </c>
      <c r="E554" s="5">
        <v>10</v>
      </c>
      <c r="F554" s="5">
        <v>30</v>
      </c>
      <c r="G554" s="5">
        <v>92692</v>
      </c>
      <c r="H554" s="5" t="s">
        <v>1370</v>
      </c>
      <c r="I554" s="7">
        <v>5.8</v>
      </c>
      <c r="J554" s="5">
        <v>80</v>
      </c>
      <c r="K554" s="5">
        <v>2</v>
      </c>
      <c r="L554" s="5">
        <v>1</v>
      </c>
      <c r="M554" s="5">
        <v>2</v>
      </c>
      <c r="N554" s="5">
        <v>2</v>
      </c>
      <c r="O554" s="5">
        <v>6</v>
      </c>
      <c r="P554" s="5">
        <v>3</v>
      </c>
      <c r="Q554" s="5">
        <v>6</v>
      </c>
      <c r="R554" s="5">
        <v>6</v>
      </c>
      <c r="S554" s="5">
        <v>21</v>
      </c>
      <c r="T554" s="4">
        <v>1680</v>
      </c>
      <c r="U554" s="26">
        <f t="shared" si="16"/>
        <v>7.3441235059760954</v>
      </c>
      <c r="V554" s="26">
        <f t="shared" si="17"/>
        <v>587.52988047808765</v>
      </c>
    </row>
    <row r="555" spans="1:22" x14ac:dyDescent="0.25">
      <c r="A555" s="5" t="s">
        <v>376</v>
      </c>
      <c r="B555" s="6" t="s">
        <v>1643</v>
      </c>
      <c r="C555" s="6" t="s">
        <v>1644</v>
      </c>
      <c r="D555" s="5">
        <v>2006</v>
      </c>
      <c r="E555" s="5">
        <v>10</v>
      </c>
      <c r="F555" s="5">
        <v>43</v>
      </c>
      <c r="G555" s="5">
        <v>95051</v>
      </c>
      <c r="H555" s="5" t="s">
        <v>1370</v>
      </c>
      <c r="I555" s="7">
        <v>2.5</v>
      </c>
      <c r="J555" s="5">
        <v>9</v>
      </c>
      <c r="K555" s="5">
        <v>2</v>
      </c>
      <c r="L555" s="5">
        <v>2</v>
      </c>
      <c r="M555" s="5">
        <v>2</v>
      </c>
      <c r="N555" s="5">
        <v>1</v>
      </c>
      <c r="O555" s="5">
        <v>6</v>
      </c>
      <c r="P555" s="5">
        <v>6</v>
      </c>
      <c r="Q555" s="5">
        <v>6</v>
      </c>
      <c r="R555" s="5">
        <v>3</v>
      </c>
      <c r="S555" s="5">
        <v>21</v>
      </c>
      <c r="T555" s="4">
        <v>189</v>
      </c>
      <c r="U555" s="26">
        <f t="shared" si="16"/>
        <v>7.3441235059760954</v>
      </c>
      <c r="V555" s="26">
        <f t="shared" si="17"/>
        <v>66.097111553784856</v>
      </c>
    </row>
    <row r="556" spans="1:22" x14ac:dyDescent="0.25">
      <c r="A556" s="5" t="s">
        <v>2014</v>
      </c>
      <c r="B556" s="6" t="s">
        <v>1643</v>
      </c>
      <c r="C556" s="6" t="s">
        <v>1644</v>
      </c>
      <c r="D556" s="5">
        <v>2007</v>
      </c>
      <c r="E556" s="5">
        <v>9</v>
      </c>
      <c r="F556" s="5">
        <v>34</v>
      </c>
      <c r="G556" s="5">
        <v>95821</v>
      </c>
      <c r="H556" s="5" t="s">
        <v>1645</v>
      </c>
      <c r="I556" s="7">
        <v>6</v>
      </c>
      <c r="J556" s="5">
        <v>39</v>
      </c>
      <c r="K556" s="5">
        <v>1</v>
      </c>
      <c r="L556" s="5">
        <v>5</v>
      </c>
      <c r="M556" s="5">
        <v>1</v>
      </c>
      <c r="N556" s="5">
        <v>0</v>
      </c>
      <c r="O556" s="5">
        <v>3</v>
      </c>
      <c r="P556" s="5">
        <v>15</v>
      </c>
      <c r="Q556" s="5">
        <v>3</v>
      </c>
      <c r="R556" s="5">
        <v>0</v>
      </c>
      <c r="S556" s="5">
        <v>21</v>
      </c>
      <c r="T556" s="4">
        <v>819</v>
      </c>
      <c r="U556" s="26">
        <f t="shared" si="16"/>
        <v>7.3703909955402445</v>
      </c>
      <c r="V556" s="26">
        <f t="shared" si="17"/>
        <v>287.44524882606953</v>
      </c>
    </row>
    <row r="557" spans="1:22" x14ac:dyDescent="0.25">
      <c r="A557" s="5" t="s">
        <v>3215</v>
      </c>
      <c r="B557" s="6" t="s">
        <v>1643</v>
      </c>
      <c r="C557" s="6" t="s">
        <v>1644</v>
      </c>
      <c r="D557" s="5">
        <v>2007</v>
      </c>
      <c r="E557" s="5">
        <v>9</v>
      </c>
      <c r="F557" s="5">
        <v>20</v>
      </c>
      <c r="G557" s="5">
        <v>93636</v>
      </c>
      <c r="H557" s="5" t="s">
        <v>1370</v>
      </c>
      <c r="I557" s="7">
        <v>5.8</v>
      </c>
      <c r="J557" s="5">
        <v>37</v>
      </c>
      <c r="K557" s="5">
        <v>3</v>
      </c>
      <c r="L557" s="5">
        <v>1</v>
      </c>
      <c r="M557" s="5">
        <v>2</v>
      </c>
      <c r="N557" s="5">
        <v>1</v>
      </c>
      <c r="O557" s="5">
        <v>9</v>
      </c>
      <c r="P557" s="5">
        <v>3</v>
      </c>
      <c r="Q557" s="5">
        <v>6</v>
      </c>
      <c r="R557" s="5">
        <v>3</v>
      </c>
      <c r="S557" s="5">
        <v>21</v>
      </c>
      <c r="T557" s="4">
        <v>777</v>
      </c>
      <c r="U557" s="26">
        <f t="shared" si="16"/>
        <v>7.3703909955402445</v>
      </c>
      <c r="V557" s="26">
        <f t="shared" si="17"/>
        <v>272.70446683498903</v>
      </c>
    </row>
    <row r="558" spans="1:22" x14ac:dyDescent="0.25">
      <c r="A558" s="5" t="s">
        <v>160</v>
      </c>
      <c r="B558" s="6" t="s">
        <v>1643</v>
      </c>
      <c r="C558" s="6" t="s">
        <v>1644</v>
      </c>
      <c r="D558" s="5">
        <v>2007</v>
      </c>
      <c r="E558" s="5">
        <v>9</v>
      </c>
      <c r="F558" s="5">
        <v>37</v>
      </c>
      <c r="G558" s="5">
        <v>92130</v>
      </c>
      <c r="H558" s="5" t="s">
        <v>1370</v>
      </c>
      <c r="I558" s="7">
        <v>3.9</v>
      </c>
      <c r="J558" s="5">
        <v>60</v>
      </c>
      <c r="K558" s="5">
        <v>2</v>
      </c>
      <c r="L558" s="5">
        <v>1</v>
      </c>
      <c r="M558" s="5">
        <v>2</v>
      </c>
      <c r="N558" s="5">
        <v>2</v>
      </c>
      <c r="O558" s="5">
        <v>6</v>
      </c>
      <c r="P558" s="5">
        <v>3</v>
      </c>
      <c r="Q558" s="5">
        <v>6</v>
      </c>
      <c r="R558" s="5">
        <v>6</v>
      </c>
      <c r="S558" s="5">
        <v>21</v>
      </c>
      <c r="T558" s="4">
        <v>1260</v>
      </c>
      <c r="U558" s="26">
        <f t="shared" si="16"/>
        <v>7.3703909955402445</v>
      </c>
      <c r="V558" s="26">
        <f t="shared" si="17"/>
        <v>442.22345973241465</v>
      </c>
    </row>
    <row r="559" spans="1:22" x14ac:dyDescent="0.25">
      <c r="A559" s="5" t="s">
        <v>456</v>
      </c>
      <c r="B559" s="6" t="s">
        <v>1643</v>
      </c>
      <c r="C559" s="6" t="s">
        <v>1644</v>
      </c>
      <c r="D559" s="5">
        <v>2007</v>
      </c>
      <c r="E559" s="5">
        <v>9</v>
      </c>
      <c r="F559" s="5">
        <v>54</v>
      </c>
      <c r="G559" s="5">
        <v>93274</v>
      </c>
      <c r="H559" s="5" t="s">
        <v>1370</v>
      </c>
      <c r="I559" s="7">
        <v>3.7</v>
      </c>
      <c r="J559" s="5">
        <v>29</v>
      </c>
      <c r="K559" s="5">
        <v>3</v>
      </c>
      <c r="L559" s="5">
        <v>4</v>
      </c>
      <c r="M559" s="5">
        <v>0</v>
      </c>
      <c r="N559" s="5">
        <v>0</v>
      </c>
      <c r="O559" s="5">
        <v>9</v>
      </c>
      <c r="P559" s="5">
        <v>12</v>
      </c>
      <c r="Q559" s="5">
        <v>0</v>
      </c>
      <c r="R559" s="5">
        <v>0</v>
      </c>
      <c r="S559" s="5">
        <v>21</v>
      </c>
      <c r="T559" s="4">
        <v>609</v>
      </c>
      <c r="U559" s="26">
        <f t="shared" si="16"/>
        <v>7.3703909955402445</v>
      </c>
      <c r="V559" s="26">
        <f t="shared" si="17"/>
        <v>213.74133887066708</v>
      </c>
    </row>
    <row r="560" spans="1:22" x14ac:dyDescent="0.25">
      <c r="A560" s="5" t="s">
        <v>2069</v>
      </c>
      <c r="B560" s="6" t="s">
        <v>1643</v>
      </c>
      <c r="C560" s="6" t="s">
        <v>1644</v>
      </c>
      <c r="D560" s="5">
        <v>2008</v>
      </c>
      <c r="E560" s="5">
        <v>8</v>
      </c>
      <c r="F560" s="5">
        <v>36</v>
      </c>
      <c r="G560" s="5">
        <v>92374</v>
      </c>
      <c r="H560" s="5" t="s">
        <v>1645</v>
      </c>
      <c r="I560" s="7">
        <v>2.8</v>
      </c>
      <c r="J560" s="5">
        <v>39</v>
      </c>
      <c r="K560" s="5">
        <v>2</v>
      </c>
      <c r="L560" s="5">
        <v>1</v>
      </c>
      <c r="M560" s="5">
        <v>2</v>
      </c>
      <c r="N560" s="5">
        <v>2</v>
      </c>
      <c r="O560" s="5">
        <v>6</v>
      </c>
      <c r="P560" s="5">
        <v>3</v>
      </c>
      <c r="Q560" s="5">
        <v>6</v>
      </c>
      <c r="R560" s="5">
        <v>6</v>
      </c>
      <c r="S560" s="5">
        <v>21</v>
      </c>
      <c r="T560" s="4">
        <v>819</v>
      </c>
      <c r="U560" s="26">
        <f t="shared" si="16"/>
        <v>7.396398215543555</v>
      </c>
      <c r="V560" s="26">
        <f t="shared" si="17"/>
        <v>288.45953040619867</v>
      </c>
    </row>
    <row r="561" spans="1:22" x14ac:dyDescent="0.25">
      <c r="A561" s="5" t="s">
        <v>3228</v>
      </c>
      <c r="B561" s="6" t="s">
        <v>1643</v>
      </c>
      <c r="C561" s="6" t="s">
        <v>1644</v>
      </c>
      <c r="D561" s="5">
        <v>2009</v>
      </c>
      <c r="E561" s="5">
        <v>7</v>
      </c>
      <c r="F561" s="5">
        <v>21</v>
      </c>
      <c r="G561" s="5">
        <v>94947</v>
      </c>
      <c r="H561" s="5" t="s">
        <v>1370</v>
      </c>
      <c r="I561" s="7">
        <v>2.6</v>
      </c>
      <c r="J561" s="5">
        <v>30</v>
      </c>
      <c r="K561" s="5">
        <v>1</v>
      </c>
      <c r="L561" s="5">
        <v>2</v>
      </c>
      <c r="M561" s="5">
        <v>1</v>
      </c>
      <c r="N561" s="5">
        <v>3</v>
      </c>
      <c r="O561" s="5">
        <v>3</v>
      </c>
      <c r="P561" s="5">
        <v>6</v>
      </c>
      <c r="Q561" s="5">
        <v>3</v>
      </c>
      <c r="R561" s="5">
        <v>9</v>
      </c>
      <c r="S561" s="5">
        <v>21</v>
      </c>
      <c r="T561" s="4">
        <v>630</v>
      </c>
      <c r="U561" s="26">
        <f t="shared" si="16"/>
        <v>7.4221490152099259</v>
      </c>
      <c r="V561" s="26">
        <f t="shared" si="17"/>
        <v>222.66447045629778</v>
      </c>
    </row>
    <row r="562" spans="1:22" x14ac:dyDescent="0.25">
      <c r="A562" s="5" t="s">
        <v>3336</v>
      </c>
      <c r="B562" s="6" t="s">
        <v>1643</v>
      </c>
      <c r="C562" s="6" t="s">
        <v>1644</v>
      </c>
      <c r="D562" s="5">
        <v>2009</v>
      </c>
      <c r="E562" s="5">
        <v>7</v>
      </c>
      <c r="F562" s="5">
        <v>30</v>
      </c>
      <c r="G562" s="5">
        <v>92688</v>
      </c>
      <c r="H562" s="5" t="s">
        <v>1370</v>
      </c>
      <c r="I562" s="7">
        <v>5</v>
      </c>
      <c r="J562" s="5">
        <v>80</v>
      </c>
      <c r="K562" s="5">
        <v>2</v>
      </c>
      <c r="L562" s="5">
        <v>1</v>
      </c>
      <c r="M562" s="5">
        <v>2</v>
      </c>
      <c r="N562" s="5">
        <v>2</v>
      </c>
      <c r="O562" s="5">
        <v>6</v>
      </c>
      <c r="P562" s="5">
        <v>3</v>
      </c>
      <c r="Q562" s="5">
        <v>6</v>
      </c>
      <c r="R562" s="5">
        <v>6</v>
      </c>
      <c r="S562" s="5">
        <v>21</v>
      </c>
      <c r="T562" s="4">
        <v>1680</v>
      </c>
      <c r="U562" s="26">
        <f t="shared" si="16"/>
        <v>7.4221490152099259</v>
      </c>
      <c r="V562" s="26">
        <f t="shared" si="17"/>
        <v>593.77192121679411</v>
      </c>
    </row>
    <row r="563" spans="1:22" x14ac:dyDescent="0.25">
      <c r="A563" s="5" t="s">
        <v>41</v>
      </c>
      <c r="B563" s="6" t="s">
        <v>1643</v>
      </c>
      <c r="C563" s="6" t="s">
        <v>1644</v>
      </c>
      <c r="D563" s="5">
        <v>2012</v>
      </c>
      <c r="E563" s="5">
        <v>4</v>
      </c>
      <c r="F563" s="5">
        <v>35</v>
      </c>
      <c r="G563" s="5">
        <v>95023</v>
      </c>
      <c r="H563" s="5" t="s">
        <v>1370</v>
      </c>
      <c r="I563" s="7">
        <v>3.1</v>
      </c>
      <c r="J563" s="5">
        <v>28</v>
      </c>
      <c r="K563" s="5">
        <v>3</v>
      </c>
      <c r="L563" s="5">
        <v>0</v>
      </c>
      <c r="M563" s="5">
        <v>2</v>
      </c>
      <c r="N563" s="5">
        <v>2</v>
      </c>
      <c r="O563" s="5">
        <v>9</v>
      </c>
      <c r="P563" s="5">
        <v>0</v>
      </c>
      <c r="Q563" s="5">
        <v>6</v>
      </c>
      <c r="R563" s="5">
        <v>6</v>
      </c>
      <c r="S563" s="5">
        <v>21</v>
      </c>
      <c r="T563" s="4">
        <v>588</v>
      </c>
      <c r="U563" s="26">
        <f t="shared" si="16"/>
        <v>7.4979002624671924</v>
      </c>
      <c r="V563" s="26">
        <f t="shared" si="17"/>
        <v>209.9412073490814</v>
      </c>
    </row>
    <row r="564" spans="1:22" x14ac:dyDescent="0.25">
      <c r="A564" s="5" t="s">
        <v>70</v>
      </c>
      <c r="B564" s="6" t="s">
        <v>1643</v>
      </c>
      <c r="C564" s="6" t="s">
        <v>1644</v>
      </c>
      <c r="D564" s="5">
        <v>2012</v>
      </c>
      <c r="E564" s="5">
        <v>4</v>
      </c>
      <c r="F564" s="5">
        <v>36</v>
      </c>
      <c r="G564" s="5">
        <v>92284</v>
      </c>
      <c r="H564" s="5" t="s">
        <v>1370</v>
      </c>
      <c r="I564" s="7">
        <v>5.7</v>
      </c>
      <c r="J564" s="5">
        <v>60</v>
      </c>
      <c r="K564" s="5">
        <v>2</v>
      </c>
      <c r="L564" s="5">
        <v>2</v>
      </c>
      <c r="M564" s="5">
        <v>2</v>
      </c>
      <c r="N564" s="5">
        <v>1</v>
      </c>
      <c r="O564" s="5">
        <v>6</v>
      </c>
      <c r="P564" s="5">
        <v>6</v>
      </c>
      <c r="Q564" s="5">
        <v>6</v>
      </c>
      <c r="R564" s="5">
        <v>3</v>
      </c>
      <c r="S564" s="5">
        <v>21</v>
      </c>
      <c r="T564" s="4">
        <v>1260</v>
      </c>
      <c r="U564" s="26">
        <f t="shared" si="16"/>
        <v>7.4979002624671924</v>
      </c>
      <c r="V564" s="26">
        <f t="shared" si="17"/>
        <v>449.87401574803152</v>
      </c>
    </row>
    <row r="565" spans="1:22" x14ac:dyDescent="0.25">
      <c r="A565" s="5" t="s">
        <v>1782</v>
      </c>
      <c r="B565" s="6" t="s">
        <v>1643</v>
      </c>
      <c r="C565" s="6" t="s">
        <v>1644</v>
      </c>
      <c r="D565" s="5">
        <v>2013</v>
      </c>
      <c r="E565" s="5">
        <v>3</v>
      </c>
      <c r="F565" s="5">
        <v>19</v>
      </c>
      <c r="G565" s="5">
        <v>91789</v>
      </c>
      <c r="H565" s="5" t="s">
        <v>1645</v>
      </c>
      <c r="I565" s="7">
        <v>1.8</v>
      </c>
      <c r="J565" s="5">
        <v>15</v>
      </c>
      <c r="K565" s="5">
        <v>3</v>
      </c>
      <c r="L565" s="5">
        <v>1</v>
      </c>
      <c r="M565" s="5">
        <v>2</v>
      </c>
      <c r="N565" s="5">
        <v>1</v>
      </c>
      <c r="O565" s="5">
        <v>9</v>
      </c>
      <c r="P565" s="5">
        <v>3</v>
      </c>
      <c r="Q565" s="5">
        <v>6</v>
      </c>
      <c r="R565" s="5">
        <v>3</v>
      </c>
      <c r="S565" s="5">
        <v>21</v>
      </c>
      <c r="T565" s="4">
        <v>315</v>
      </c>
      <c r="U565" s="26">
        <f t="shared" si="16"/>
        <v>7.5226623897353662</v>
      </c>
      <c r="V565" s="26">
        <f t="shared" si="17"/>
        <v>112.8399358460305</v>
      </c>
    </row>
    <row r="566" spans="1:22" x14ac:dyDescent="0.25">
      <c r="A566" s="5" t="s">
        <v>3361</v>
      </c>
      <c r="B566" s="6" t="s">
        <v>1660</v>
      </c>
      <c r="C566" s="6" t="s">
        <v>1151</v>
      </c>
      <c r="D566" s="5">
        <v>2014</v>
      </c>
      <c r="E566" s="5">
        <v>2</v>
      </c>
      <c r="F566" s="5">
        <v>31</v>
      </c>
      <c r="G566" s="5">
        <v>95661</v>
      </c>
      <c r="H566" s="5" t="s">
        <v>1370</v>
      </c>
      <c r="I566" s="7">
        <v>2.8</v>
      </c>
      <c r="J566" s="5">
        <v>15</v>
      </c>
      <c r="K566" s="5">
        <v>2</v>
      </c>
      <c r="L566" s="5">
        <v>2</v>
      </c>
      <c r="M566" s="5">
        <v>2</v>
      </c>
      <c r="N566" s="5">
        <v>1</v>
      </c>
      <c r="O566" s="5">
        <v>6</v>
      </c>
      <c r="P566" s="5">
        <v>6</v>
      </c>
      <c r="Q566" s="5">
        <v>6</v>
      </c>
      <c r="R566" s="5">
        <v>3</v>
      </c>
      <c r="S566" s="5">
        <v>21</v>
      </c>
      <c r="T566" s="4">
        <v>315</v>
      </c>
      <c r="U566" s="26">
        <f t="shared" si="16"/>
        <v>7.5471862458956576</v>
      </c>
      <c r="V566" s="26">
        <f t="shared" si="17"/>
        <v>113.20779368843486</v>
      </c>
    </row>
    <row r="567" spans="1:22" x14ac:dyDescent="0.25">
      <c r="A567" s="5" t="s">
        <v>2833</v>
      </c>
      <c r="B567" s="6" t="s">
        <v>1643</v>
      </c>
      <c r="C567" s="6" t="s">
        <v>1644</v>
      </c>
      <c r="D567" s="5">
        <v>1965</v>
      </c>
      <c r="E567" s="5">
        <v>51</v>
      </c>
      <c r="F567" s="5">
        <v>50</v>
      </c>
      <c r="G567" s="5">
        <v>95380</v>
      </c>
      <c r="H567" s="5" t="s">
        <v>2097</v>
      </c>
      <c r="I567" s="7">
        <v>0.1</v>
      </c>
      <c r="J567" s="5">
        <v>2</v>
      </c>
      <c r="K567" s="5">
        <v>2</v>
      </c>
      <c r="L567" s="5">
        <v>2</v>
      </c>
      <c r="M567" s="5">
        <v>2</v>
      </c>
      <c r="N567" s="5">
        <v>2</v>
      </c>
      <c r="O567" s="5">
        <v>6</v>
      </c>
      <c r="P567" s="5">
        <v>6</v>
      </c>
      <c r="Q567" s="5">
        <v>6</v>
      </c>
      <c r="R567" s="5">
        <v>6</v>
      </c>
      <c r="S567" s="5">
        <v>24</v>
      </c>
      <c r="T567" s="4">
        <v>48</v>
      </c>
      <c r="U567" s="26">
        <f t="shared" si="16"/>
        <v>6.8370319539338267</v>
      </c>
      <c r="V567" s="26">
        <f t="shared" si="17"/>
        <v>13.674063907867653</v>
      </c>
    </row>
    <row r="568" spans="1:22" x14ac:dyDescent="0.25">
      <c r="A568" s="5" t="s">
        <v>2768</v>
      </c>
      <c r="B568" s="6" t="s">
        <v>1643</v>
      </c>
      <c r="C568" s="6" t="s">
        <v>1644</v>
      </c>
      <c r="D568" s="5">
        <v>1973</v>
      </c>
      <c r="E568" s="5">
        <v>43</v>
      </c>
      <c r="F568" s="5">
        <v>42</v>
      </c>
      <c r="G568" s="5">
        <v>93117</v>
      </c>
      <c r="H568" s="5" t="s">
        <v>2097</v>
      </c>
      <c r="I568" s="7">
        <v>2.7</v>
      </c>
      <c r="J568" s="5">
        <v>30</v>
      </c>
      <c r="K568" s="5">
        <v>2</v>
      </c>
      <c r="L568" s="5">
        <v>4</v>
      </c>
      <c r="M568" s="5">
        <v>2</v>
      </c>
      <c r="N568" s="5">
        <v>0</v>
      </c>
      <c r="O568" s="5">
        <v>6</v>
      </c>
      <c r="P568" s="5">
        <v>12</v>
      </c>
      <c r="Q568" s="5">
        <v>6</v>
      </c>
      <c r="R568" s="5">
        <v>0</v>
      </c>
      <c r="S568" s="5">
        <v>24</v>
      </c>
      <c r="T568" s="4">
        <v>720</v>
      </c>
      <c r="U568" s="26">
        <f t="shared" si="16"/>
        <v>7.2007498934810403</v>
      </c>
      <c r="V568" s="26">
        <f t="shared" si="17"/>
        <v>216.0224968044312</v>
      </c>
    </row>
    <row r="569" spans="1:22" x14ac:dyDescent="0.25">
      <c r="A569" s="5" t="s">
        <v>2840</v>
      </c>
      <c r="B569" s="6" t="s">
        <v>1643</v>
      </c>
      <c r="C569" s="6" t="s">
        <v>1644</v>
      </c>
      <c r="D569" s="5">
        <v>1974</v>
      </c>
      <c r="E569" s="5">
        <v>42</v>
      </c>
      <c r="F569" s="5">
        <v>51</v>
      </c>
      <c r="G569" s="5">
        <v>95993</v>
      </c>
      <c r="H569" s="5" t="s">
        <v>2097</v>
      </c>
      <c r="I569" s="7">
        <v>3</v>
      </c>
      <c r="J569" s="5">
        <v>16</v>
      </c>
      <c r="K569" s="5">
        <v>2</v>
      </c>
      <c r="L569" s="5">
        <v>2</v>
      </c>
      <c r="M569" s="5">
        <v>2</v>
      </c>
      <c r="N569" s="5">
        <v>2</v>
      </c>
      <c r="O569" s="5">
        <v>6</v>
      </c>
      <c r="P569" s="5">
        <v>6</v>
      </c>
      <c r="Q569" s="5">
        <v>6</v>
      </c>
      <c r="R569" s="5">
        <v>6</v>
      </c>
      <c r="S569" s="5">
        <v>24</v>
      </c>
      <c r="T569" s="4">
        <v>384</v>
      </c>
      <c r="U569" s="26">
        <f t="shared" si="16"/>
        <v>7.2437768240343363</v>
      </c>
      <c r="V569" s="26">
        <f t="shared" si="17"/>
        <v>115.90042918454938</v>
      </c>
    </row>
    <row r="570" spans="1:22" x14ac:dyDescent="0.25">
      <c r="A570" s="5" t="s">
        <v>2531</v>
      </c>
      <c r="B570" s="6" t="s">
        <v>1643</v>
      </c>
      <c r="C570" s="6" t="s">
        <v>1644</v>
      </c>
      <c r="D570" s="5">
        <v>1975</v>
      </c>
      <c r="E570" s="5">
        <v>41</v>
      </c>
      <c r="F570" s="5">
        <v>19</v>
      </c>
      <c r="G570" s="5">
        <v>93553</v>
      </c>
      <c r="H570" s="5" t="s">
        <v>2097</v>
      </c>
      <c r="I570" s="7">
        <v>6.1</v>
      </c>
      <c r="J570" s="5">
        <v>20</v>
      </c>
      <c r="K570" s="5">
        <v>2</v>
      </c>
      <c r="L570" s="5">
        <v>2</v>
      </c>
      <c r="M570" s="5">
        <v>2</v>
      </c>
      <c r="N570" s="5">
        <v>2</v>
      </c>
      <c r="O570" s="5">
        <v>6</v>
      </c>
      <c r="P570" s="5">
        <v>6</v>
      </c>
      <c r="Q570" s="5">
        <v>6</v>
      </c>
      <c r="R570" s="5">
        <v>6</v>
      </c>
      <c r="S570" s="5">
        <v>24</v>
      </c>
      <c r="T570" s="4">
        <v>480</v>
      </c>
      <c r="U570" s="26">
        <f t="shared" si="16"/>
        <v>7.2862941027872141</v>
      </c>
      <c r="V570" s="26">
        <f t="shared" si="17"/>
        <v>145.72588205574428</v>
      </c>
    </row>
    <row r="571" spans="1:22" x14ac:dyDescent="0.25">
      <c r="A571" s="5" t="s">
        <v>2478</v>
      </c>
      <c r="B571" s="6" t="s">
        <v>1730</v>
      </c>
      <c r="C571" s="6" t="s">
        <v>1151</v>
      </c>
      <c r="D571" s="5">
        <v>1979</v>
      </c>
      <c r="E571" s="5">
        <v>37</v>
      </c>
      <c r="F571" s="5">
        <v>19</v>
      </c>
      <c r="G571" s="5">
        <v>90045</v>
      </c>
      <c r="H571" s="5" t="s">
        <v>2097</v>
      </c>
      <c r="I571" s="7">
        <v>3.9</v>
      </c>
      <c r="J571" s="5">
        <v>45</v>
      </c>
      <c r="K571" s="5">
        <v>4</v>
      </c>
      <c r="L571" s="5">
        <v>0</v>
      </c>
      <c r="M571" s="5">
        <v>4</v>
      </c>
      <c r="N571" s="5">
        <v>0</v>
      </c>
      <c r="O571" s="5">
        <v>12</v>
      </c>
      <c r="P571" s="5">
        <v>0</v>
      </c>
      <c r="Q571" s="5">
        <v>12</v>
      </c>
      <c r="R571" s="5">
        <v>0</v>
      </c>
      <c r="S571" s="5">
        <v>24</v>
      </c>
      <c r="T571" s="4">
        <v>1080</v>
      </c>
      <c r="U571" s="26">
        <f t="shared" si="16"/>
        <v>7.4514436127334047</v>
      </c>
      <c r="V571" s="26">
        <f t="shared" si="17"/>
        <v>335.31496257300319</v>
      </c>
    </row>
    <row r="572" spans="1:22" x14ac:dyDescent="0.25">
      <c r="A572" s="5" t="s">
        <v>2493</v>
      </c>
      <c r="B572" s="6" t="s">
        <v>1643</v>
      </c>
      <c r="C572" s="6" t="s">
        <v>1644</v>
      </c>
      <c r="D572" s="5">
        <v>1982</v>
      </c>
      <c r="E572" s="5">
        <v>34</v>
      </c>
      <c r="F572" s="5">
        <v>19</v>
      </c>
      <c r="G572" s="5">
        <v>90706</v>
      </c>
      <c r="H572" s="5" t="s">
        <v>2097</v>
      </c>
      <c r="I572" s="7">
        <v>2.9</v>
      </c>
      <c r="J572" s="5">
        <v>75</v>
      </c>
      <c r="K572" s="5">
        <v>3</v>
      </c>
      <c r="L572" s="5">
        <v>1</v>
      </c>
      <c r="M572" s="5">
        <v>3</v>
      </c>
      <c r="N572" s="5">
        <v>1</v>
      </c>
      <c r="O572" s="5">
        <v>9</v>
      </c>
      <c r="P572" s="5">
        <v>3</v>
      </c>
      <c r="Q572" s="5">
        <v>9</v>
      </c>
      <c r="R572" s="5">
        <v>3</v>
      </c>
      <c r="S572" s="5">
        <v>24</v>
      </c>
      <c r="T572" s="4">
        <v>1800</v>
      </c>
      <c r="U572" s="26">
        <f t="shared" si="16"/>
        <v>7.5703751617076334</v>
      </c>
      <c r="V572" s="26">
        <f t="shared" si="17"/>
        <v>567.77813712807256</v>
      </c>
    </row>
    <row r="573" spans="1:22" x14ac:dyDescent="0.25">
      <c r="A573" s="5" t="s">
        <v>2505</v>
      </c>
      <c r="B573" s="6" t="s">
        <v>1643</v>
      </c>
      <c r="C573" s="6" t="s">
        <v>1644</v>
      </c>
      <c r="D573" s="5">
        <v>1982</v>
      </c>
      <c r="E573" s="5">
        <v>34</v>
      </c>
      <c r="F573" s="5">
        <v>19</v>
      </c>
      <c r="G573" s="5">
        <v>93543</v>
      </c>
      <c r="H573" s="5" t="s">
        <v>2097</v>
      </c>
      <c r="I573" s="7">
        <v>3.4</v>
      </c>
      <c r="J573" s="5">
        <v>20</v>
      </c>
      <c r="K573" s="5">
        <v>0</v>
      </c>
      <c r="L573" s="5">
        <v>0</v>
      </c>
      <c r="M573" s="5">
        <v>4</v>
      </c>
      <c r="N573" s="5">
        <v>4</v>
      </c>
      <c r="O573" s="5">
        <v>0</v>
      </c>
      <c r="P573" s="5">
        <v>0</v>
      </c>
      <c r="Q573" s="5">
        <v>12</v>
      </c>
      <c r="R573" s="5">
        <v>12</v>
      </c>
      <c r="S573" s="5">
        <v>24</v>
      </c>
      <c r="T573" s="4">
        <v>480</v>
      </c>
      <c r="U573" s="26">
        <f t="shared" si="16"/>
        <v>7.5703751617076334</v>
      </c>
      <c r="V573" s="26">
        <f t="shared" si="17"/>
        <v>151.40750323415267</v>
      </c>
    </row>
    <row r="574" spans="1:22" x14ac:dyDescent="0.25">
      <c r="A574" s="5" t="s">
        <v>2411</v>
      </c>
      <c r="B574" s="6" t="s">
        <v>1643</v>
      </c>
      <c r="C574" s="6" t="s">
        <v>1644</v>
      </c>
      <c r="D574" s="5">
        <v>1983</v>
      </c>
      <c r="E574" s="5">
        <v>33</v>
      </c>
      <c r="F574" s="5">
        <v>15</v>
      </c>
      <c r="G574" s="5">
        <v>93555</v>
      </c>
      <c r="H574" s="5" t="s">
        <v>2097</v>
      </c>
      <c r="I574" s="7">
        <v>2</v>
      </c>
      <c r="J574" s="5">
        <v>30</v>
      </c>
      <c r="K574" s="5">
        <v>2</v>
      </c>
      <c r="L574" s="5">
        <v>2</v>
      </c>
      <c r="M574" s="5">
        <v>2</v>
      </c>
      <c r="N574" s="5">
        <v>2</v>
      </c>
      <c r="O574" s="5">
        <v>6</v>
      </c>
      <c r="P574" s="5">
        <v>6</v>
      </c>
      <c r="Q574" s="5">
        <v>6</v>
      </c>
      <c r="R574" s="5">
        <v>6</v>
      </c>
      <c r="S574" s="5">
        <v>24</v>
      </c>
      <c r="T574" s="4">
        <v>720</v>
      </c>
      <c r="U574" s="26">
        <f t="shared" si="16"/>
        <v>7.6091223368618532</v>
      </c>
      <c r="V574" s="26">
        <f t="shared" si="17"/>
        <v>228.27367010585559</v>
      </c>
    </row>
    <row r="575" spans="1:22" x14ac:dyDescent="0.25">
      <c r="A575" s="5" t="s">
        <v>2788</v>
      </c>
      <c r="B575" s="6" t="s">
        <v>1643</v>
      </c>
      <c r="C575" s="6" t="s">
        <v>1644</v>
      </c>
      <c r="D575" s="5">
        <v>1983</v>
      </c>
      <c r="E575" s="5">
        <v>33</v>
      </c>
      <c r="F575" s="5">
        <v>43</v>
      </c>
      <c r="G575" s="5">
        <v>95130</v>
      </c>
      <c r="H575" s="5" t="s">
        <v>2097</v>
      </c>
      <c r="I575" s="7">
        <v>6.1</v>
      </c>
      <c r="J575" s="5">
        <v>51</v>
      </c>
      <c r="K575" s="5">
        <v>2</v>
      </c>
      <c r="L575" s="5">
        <v>2</v>
      </c>
      <c r="M575" s="5">
        <v>2</v>
      </c>
      <c r="N575" s="5">
        <v>2</v>
      </c>
      <c r="O575" s="5">
        <v>6</v>
      </c>
      <c r="P575" s="5">
        <v>6</v>
      </c>
      <c r="Q575" s="5">
        <v>6</v>
      </c>
      <c r="R575" s="5">
        <v>6</v>
      </c>
      <c r="S575" s="5">
        <v>24</v>
      </c>
      <c r="T575" s="4">
        <v>1224</v>
      </c>
      <c r="U575" s="26">
        <f t="shared" si="16"/>
        <v>7.6091223368618532</v>
      </c>
      <c r="V575" s="26">
        <f t="shared" si="17"/>
        <v>388.06523917995452</v>
      </c>
    </row>
    <row r="576" spans="1:22" x14ac:dyDescent="0.25">
      <c r="A576" s="5" t="s">
        <v>2827</v>
      </c>
      <c r="B576" s="6" t="s">
        <v>1643</v>
      </c>
      <c r="C576" s="6" t="s">
        <v>1644</v>
      </c>
      <c r="D576" s="5">
        <v>1983</v>
      </c>
      <c r="E576" s="5">
        <v>33</v>
      </c>
      <c r="F576" s="5">
        <v>49</v>
      </c>
      <c r="G576" s="5">
        <v>95476</v>
      </c>
      <c r="H576" s="5" t="s">
        <v>2097</v>
      </c>
      <c r="I576" s="7">
        <v>4.9000000000000004</v>
      </c>
      <c r="J576" s="5">
        <v>40</v>
      </c>
      <c r="K576" s="5">
        <v>3</v>
      </c>
      <c r="L576" s="5">
        <v>2</v>
      </c>
      <c r="M576" s="5">
        <v>2</v>
      </c>
      <c r="N576" s="5">
        <v>1</v>
      </c>
      <c r="O576" s="5">
        <v>9</v>
      </c>
      <c r="P576" s="5">
        <v>6</v>
      </c>
      <c r="Q576" s="5">
        <v>6</v>
      </c>
      <c r="R576" s="5">
        <v>3</v>
      </c>
      <c r="S576" s="5">
        <v>24</v>
      </c>
      <c r="T576" s="4">
        <v>960</v>
      </c>
      <c r="U576" s="26">
        <f t="shared" si="16"/>
        <v>7.6091223368618532</v>
      </c>
      <c r="V576" s="26">
        <f t="shared" si="17"/>
        <v>304.36489347447412</v>
      </c>
    </row>
    <row r="577" spans="1:22" x14ac:dyDescent="0.25">
      <c r="A577" s="5" t="s">
        <v>2527</v>
      </c>
      <c r="B577" s="6" t="s">
        <v>1643</v>
      </c>
      <c r="C577" s="6" t="s">
        <v>1644</v>
      </c>
      <c r="D577" s="5">
        <v>1985</v>
      </c>
      <c r="E577" s="5">
        <v>31</v>
      </c>
      <c r="F577" s="5">
        <v>19</v>
      </c>
      <c r="G577" s="5">
        <v>91384</v>
      </c>
      <c r="H577" s="5" t="s">
        <v>2097</v>
      </c>
      <c r="I577" s="7">
        <v>4</v>
      </c>
      <c r="J577" s="5">
        <v>50</v>
      </c>
      <c r="K577" s="5">
        <v>2</v>
      </c>
      <c r="L577" s="5">
        <v>2</v>
      </c>
      <c r="M577" s="5">
        <v>2</v>
      </c>
      <c r="N577" s="5">
        <v>2</v>
      </c>
      <c r="O577" s="5">
        <v>6</v>
      </c>
      <c r="P577" s="5">
        <v>6</v>
      </c>
      <c r="Q577" s="5">
        <v>6</v>
      </c>
      <c r="R577" s="5">
        <v>6</v>
      </c>
      <c r="S577" s="5">
        <v>24</v>
      </c>
      <c r="T577" s="4">
        <v>1200</v>
      </c>
      <c r="U577" s="26">
        <f t="shared" si="16"/>
        <v>7.6853167978376664</v>
      </c>
      <c r="V577" s="26">
        <f t="shared" si="17"/>
        <v>384.26583989188333</v>
      </c>
    </row>
    <row r="578" spans="1:22" x14ac:dyDescent="0.25">
      <c r="A578" s="5" t="s">
        <v>2604</v>
      </c>
      <c r="B578" s="6" t="s">
        <v>1643</v>
      </c>
      <c r="C578" s="6" t="s">
        <v>1644</v>
      </c>
      <c r="D578" s="5">
        <v>1985</v>
      </c>
      <c r="E578" s="5">
        <v>31</v>
      </c>
      <c r="F578" s="5">
        <v>31</v>
      </c>
      <c r="G578" s="5">
        <v>95765</v>
      </c>
      <c r="H578" s="5" t="s">
        <v>2097</v>
      </c>
      <c r="I578" s="7">
        <v>1.3</v>
      </c>
      <c r="J578" s="5">
        <v>9</v>
      </c>
      <c r="K578" s="5">
        <v>2</v>
      </c>
      <c r="L578" s="5">
        <v>2</v>
      </c>
      <c r="M578" s="5">
        <v>2</v>
      </c>
      <c r="N578" s="5">
        <v>2</v>
      </c>
      <c r="O578" s="5">
        <v>6</v>
      </c>
      <c r="P578" s="5">
        <v>6</v>
      </c>
      <c r="Q578" s="5">
        <v>6</v>
      </c>
      <c r="R578" s="5">
        <v>6</v>
      </c>
      <c r="S578" s="5">
        <v>24</v>
      </c>
      <c r="T578" s="4">
        <v>216</v>
      </c>
      <c r="U578" s="26">
        <f t="shared" ref="U578:U641" si="18">(VLOOKUP(E578,t_factor30,7))*S578</f>
        <v>7.6853167978376664</v>
      </c>
      <c r="V578" s="26">
        <f t="shared" ref="V578:V641" si="19">J578*U578</f>
        <v>69.167851180539003</v>
      </c>
    </row>
    <row r="579" spans="1:22" x14ac:dyDescent="0.25">
      <c r="A579" s="5" t="s">
        <v>2658</v>
      </c>
      <c r="B579" s="6" t="s">
        <v>1643</v>
      </c>
      <c r="C579" s="6" t="s">
        <v>1644</v>
      </c>
      <c r="D579" s="5">
        <v>1985</v>
      </c>
      <c r="E579" s="5">
        <v>31</v>
      </c>
      <c r="F579" s="5">
        <v>34</v>
      </c>
      <c r="G579" s="5">
        <v>95660</v>
      </c>
      <c r="H579" s="5" t="s">
        <v>2097</v>
      </c>
      <c r="I579" s="7">
        <v>3.9</v>
      </c>
      <c r="J579" s="5">
        <v>20</v>
      </c>
      <c r="K579" s="5">
        <v>3</v>
      </c>
      <c r="L579" s="5">
        <v>5</v>
      </c>
      <c r="M579" s="5">
        <v>0</v>
      </c>
      <c r="N579" s="5">
        <v>0</v>
      </c>
      <c r="O579" s="5">
        <v>9</v>
      </c>
      <c r="P579" s="5">
        <v>15</v>
      </c>
      <c r="Q579" s="5">
        <v>0</v>
      </c>
      <c r="R579" s="5">
        <v>0</v>
      </c>
      <c r="S579" s="5">
        <v>24</v>
      </c>
      <c r="T579" s="4">
        <v>480</v>
      </c>
      <c r="U579" s="26">
        <f t="shared" si="18"/>
        <v>7.6853167978376664</v>
      </c>
      <c r="V579" s="26">
        <f t="shared" si="19"/>
        <v>153.70633595675332</v>
      </c>
    </row>
    <row r="580" spans="1:22" x14ac:dyDescent="0.25">
      <c r="A580" s="5" t="s">
        <v>2852</v>
      </c>
      <c r="B580" s="6" t="s">
        <v>1643</v>
      </c>
      <c r="C580" s="6" t="s">
        <v>1644</v>
      </c>
      <c r="D580" s="5">
        <v>1985</v>
      </c>
      <c r="E580" s="5">
        <v>31</v>
      </c>
      <c r="F580" s="5">
        <v>55</v>
      </c>
      <c r="G580" s="5">
        <v>95379</v>
      </c>
      <c r="H580" s="5" t="s">
        <v>2097</v>
      </c>
      <c r="I580" s="7">
        <v>3.4</v>
      </c>
      <c r="J580" s="5">
        <v>47</v>
      </c>
      <c r="K580" s="5">
        <v>2</v>
      </c>
      <c r="L580" s="5">
        <v>4</v>
      </c>
      <c r="M580" s="5">
        <v>2</v>
      </c>
      <c r="N580" s="5">
        <v>0</v>
      </c>
      <c r="O580" s="5">
        <v>6</v>
      </c>
      <c r="P580" s="5">
        <v>12</v>
      </c>
      <c r="Q580" s="5">
        <v>6</v>
      </c>
      <c r="R580" s="5">
        <v>0</v>
      </c>
      <c r="S580" s="5">
        <v>24</v>
      </c>
      <c r="T580" s="4">
        <v>1128</v>
      </c>
      <c r="U580" s="26">
        <f t="shared" si="18"/>
        <v>7.6853167978376664</v>
      </c>
      <c r="V580" s="26">
        <f t="shared" si="19"/>
        <v>361.20988949837033</v>
      </c>
    </row>
    <row r="581" spans="1:22" x14ac:dyDescent="0.25">
      <c r="A581" s="5" t="s">
        <v>2588</v>
      </c>
      <c r="B581" s="6" t="s">
        <v>1643</v>
      </c>
      <c r="C581" s="6" t="s">
        <v>1644</v>
      </c>
      <c r="D581" s="5">
        <v>1986</v>
      </c>
      <c r="E581" s="5">
        <v>30</v>
      </c>
      <c r="F581" s="5">
        <v>30</v>
      </c>
      <c r="G581" s="5">
        <v>90720</v>
      </c>
      <c r="H581" s="5" t="s">
        <v>2097</v>
      </c>
      <c r="I581" s="7">
        <v>3.9</v>
      </c>
      <c r="J581" s="5">
        <v>15</v>
      </c>
      <c r="K581" s="5">
        <v>2</v>
      </c>
      <c r="L581" s="5">
        <v>2</v>
      </c>
      <c r="M581" s="5">
        <v>2</v>
      </c>
      <c r="N581" s="5">
        <v>2</v>
      </c>
      <c r="O581" s="5">
        <v>6</v>
      </c>
      <c r="P581" s="5">
        <v>6</v>
      </c>
      <c r="Q581" s="5">
        <v>6</v>
      </c>
      <c r="R581" s="5">
        <v>6</v>
      </c>
      <c r="S581" s="5">
        <v>24</v>
      </c>
      <c r="T581" s="4">
        <v>360</v>
      </c>
      <c r="U581" s="26">
        <f t="shared" si="18"/>
        <v>7.7227785390534418</v>
      </c>
      <c r="V581" s="26">
        <f t="shared" si="19"/>
        <v>115.84167808580163</v>
      </c>
    </row>
    <row r="582" spans="1:22" x14ac:dyDescent="0.25">
      <c r="A582" s="5" t="s">
        <v>2464</v>
      </c>
      <c r="B582" s="6" t="s">
        <v>1643</v>
      </c>
      <c r="C582" s="6" t="s">
        <v>1644</v>
      </c>
      <c r="D582" s="5">
        <v>1987</v>
      </c>
      <c r="E582" s="5">
        <v>29</v>
      </c>
      <c r="F582" s="5">
        <v>19</v>
      </c>
      <c r="G582" s="5">
        <v>90019</v>
      </c>
      <c r="H582" s="5" t="s">
        <v>2097</v>
      </c>
      <c r="I582" s="7">
        <v>3.8</v>
      </c>
      <c r="J582" s="5">
        <v>50</v>
      </c>
      <c r="K582" s="5">
        <v>2</v>
      </c>
      <c r="L582" s="5">
        <v>1</v>
      </c>
      <c r="M582" s="5">
        <v>2</v>
      </c>
      <c r="N582" s="5">
        <v>3</v>
      </c>
      <c r="O582" s="5">
        <v>6</v>
      </c>
      <c r="P582" s="5">
        <v>3</v>
      </c>
      <c r="Q582" s="5">
        <v>6</v>
      </c>
      <c r="R582" s="5">
        <v>9</v>
      </c>
      <c r="S582" s="5">
        <v>24</v>
      </c>
      <c r="T582" s="4">
        <v>1200</v>
      </c>
      <c r="U582" s="26">
        <f t="shared" si="18"/>
        <v>7.7598259912471512</v>
      </c>
      <c r="V582" s="26">
        <f t="shared" si="19"/>
        <v>387.99129956235754</v>
      </c>
    </row>
    <row r="583" spans="1:22" x14ac:dyDescent="0.25">
      <c r="A583" s="5" t="s">
        <v>2809</v>
      </c>
      <c r="B583" s="6" t="s">
        <v>1643</v>
      </c>
      <c r="C583" s="6" t="s">
        <v>1644</v>
      </c>
      <c r="D583" s="5">
        <v>1987</v>
      </c>
      <c r="E583" s="5">
        <v>29</v>
      </c>
      <c r="F583" s="5">
        <v>48</v>
      </c>
      <c r="G583" s="5">
        <v>95687</v>
      </c>
      <c r="H583" s="5" t="s">
        <v>2097</v>
      </c>
      <c r="I583" s="7">
        <v>4.9000000000000004</v>
      </c>
      <c r="J583" s="5">
        <v>50</v>
      </c>
      <c r="K583" s="5">
        <v>2</v>
      </c>
      <c r="L583" s="5">
        <v>0</v>
      </c>
      <c r="M583" s="5">
        <v>4</v>
      </c>
      <c r="N583" s="5">
        <v>2</v>
      </c>
      <c r="O583" s="5">
        <v>6</v>
      </c>
      <c r="P583" s="5">
        <v>0</v>
      </c>
      <c r="Q583" s="5">
        <v>12</v>
      </c>
      <c r="R583" s="5">
        <v>6</v>
      </c>
      <c r="S583" s="5">
        <v>24</v>
      </c>
      <c r="T583" s="4">
        <v>1200</v>
      </c>
      <c r="U583" s="26">
        <f t="shared" si="18"/>
        <v>7.7598259912471512</v>
      </c>
      <c r="V583" s="26">
        <f t="shared" si="19"/>
        <v>387.99129956235754</v>
      </c>
    </row>
    <row r="584" spans="1:22" x14ac:dyDescent="0.25">
      <c r="A584" s="5" t="s">
        <v>2513</v>
      </c>
      <c r="B584" s="6" t="s">
        <v>1643</v>
      </c>
      <c r="C584" s="6" t="s">
        <v>1644</v>
      </c>
      <c r="D584" s="5">
        <v>1989</v>
      </c>
      <c r="E584" s="5">
        <v>27</v>
      </c>
      <c r="F584" s="5">
        <v>19</v>
      </c>
      <c r="G584" s="5">
        <v>91741</v>
      </c>
      <c r="H584" s="5" t="s">
        <v>2097</v>
      </c>
      <c r="I584" s="7">
        <v>2.9</v>
      </c>
      <c r="J584" s="5">
        <v>60</v>
      </c>
      <c r="K584" s="5">
        <v>3</v>
      </c>
      <c r="L584" s="5">
        <v>1</v>
      </c>
      <c r="M584" s="5">
        <v>3</v>
      </c>
      <c r="N584" s="5">
        <v>1</v>
      </c>
      <c r="O584" s="5">
        <v>9</v>
      </c>
      <c r="P584" s="5">
        <v>3</v>
      </c>
      <c r="Q584" s="5">
        <v>9</v>
      </c>
      <c r="R584" s="5">
        <v>3</v>
      </c>
      <c r="S584" s="5">
        <v>24</v>
      </c>
      <c r="T584" s="4">
        <v>1440</v>
      </c>
      <c r="U584" s="26">
        <f t="shared" si="18"/>
        <v>7.8327052175941541</v>
      </c>
      <c r="V584" s="26">
        <f t="shared" si="19"/>
        <v>469.96231305564925</v>
      </c>
    </row>
    <row r="585" spans="1:22" x14ac:dyDescent="0.25">
      <c r="A585" s="5" t="s">
        <v>2684</v>
      </c>
      <c r="B585" s="6" t="s">
        <v>1643</v>
      </c>
      <c r="C585" s="6" t="s">
        <v>1644</v>
      </c>
      <c r="D585" s="5">
        <v>1989</v>
      </c>
      <c r="E585" s="5">
        <v>27</v>
      </c>
      <c r="F585" s="5">
        <v>36</v>
      </c>
      <c r="G585" s="5">
        <v>92335</v>
      </c>
      <c r="H585" s="5" t="s">
        <v>2097</v>
      </c>
      <c r="I585" s="7">
        <v>3.9</v>
      </c>
      <c r="J585" s="5">
        <v>30</v>
      </c>
      <c r="K585" s="5">
        <v>3</v>
      </c>
      <c r="L585" s="5">
        <v>1</v>
      </c>
      <c r="M585" s="5">
        <v>1</v>
      </c>
      <c r="N585" s="5">
        <v>3</v>
      </c>
      <c r="O585" s="5">
        <v>9</v>
      </c>
      <c r="P585" s="5">
        <v>3</v>
      </c>
      <c r="Q585" s="5">
        <v>3</v>
      </c>
      <c r="R585" s="5">
        <v>9</v>
      </c>
      <c r="S585" s="5">
        <v>24</v>
      </c>
      <c r="T585" s="4">
        <v>720</v>
      </c>
      <c r="U585" s="26">
        <f t="shared" si="18"/>
        <v>7.8327052175941541</v>
      </c>
      <c r="V585" s="26">
        <f t="shared" si="19"/>
        <v>234.98115652782462</v>
      </c>
    </row>
    <row r="586" spans="1:22" x14ac:dyDescent="0.25">
      <c r="A586" s="5" t="s">
        <v>2717</v>
      </c>
      <c r="B586" s="6" t="s">
        <v>1643</v>
      </c>
      <c r="C586" s="6" t="s">
        <v>1644</v>
      </c>
      <c r="D586" s="5">
        <v>1989</v>
      </c>
      <c r="E586" s="5">
        <v>27</v>
      </c>
      <c r="F586" s="5">
        <v>37</v>
      </c>
      <c r="G586" s="5">
        <v>92109</v>
      </c>
      <c r="H586" s="5" t="s">
        <v>2097</v>
      </c>
      <c r="I586" s="7">
        <v>5.8</v>
      </c>
      <c r="J586" s="5">
        <v>50</v>
      </c>
      <c r="K586" s="5">
        <v>0</v>
      </c>
      <c r="L586" s="5">
        <v>0</v>
      </c>
      <c r="M586" s="5">
        <v>4</v>
      </c>
      <c r="N586" s="5">
        <v>4</v>
      </c>
      <c r="O586" s="5">
        <v>0</v>
      </c>
      <c r="P586" s="5">
        <v>0</v>
      </c>
      <c r="Q586" s="5">
        <v>12</v>
      </c>
      <c r="R586" s="5">
        <v>12</v>
      </c>
      <c r="S586" s="5">
        <v>24</v>
      </c>
      <c r="T586" s="4">
        <v>1200</v>
      </c>
      <c r="U586" s="26">
        <f t="shared" si="18"/>
        <v>7.8327052175941541</v>
      </c>
      <c r="V586" s="26">
        <f t="shared" si="19"/>
        <v>391.63526087970769</v>
      </c>
    </row>
    <row r="587" spans="1:22" x14ac:dyDescent="0.25">
      <c r="A587" s="5" t="s">
        <v>2800</v>
      </c>
      <c r="B587" s="6" t="s">
        <v>1643</v>
      </c>
      <c r="C587" s="6" t="s">
        <v>1644</v>
      </c>
      <c r="D587" s="5">
        <v>1989</v>
      </c>
      <c r="E587" s="5">
        <v>27</v>
      </c>
      <c r="F587" s="5">
        <v>44</v>
      </c>
      <c r="G587" s="5">
        <v>95010</v>
      </c>
      <c r="H587" s="5" t="s">
        <v>2097</v>
      </c>
      <c r="I587" s="7">
        <v>5</v>
      </c>
      <c r="J587" s="5">
        <v>20</v>
      </c>
      <c r="K587" s="5">
        <v>3</v>
      </c>
      <c r="L587" s="5">
        <v>2</v>
      </c>
      <c r="M587" s="5">
        <v>3</v>
      </c>
      <c r="N587" s="5">
        <v>0</v>
      </c>
      <c r="O587" s="5">
        <v>9</v>
      </c>
      <c r="P587" s="5">
        <v>6</v>
      </c>
      <c r="Q587" s="5">
        <v>9</v>
      </c>
      <c r="R587" s="5">
        <v>0</v>
      </c>
      <c r="S587" s="5">
        <v>24</v>
      </c>
      <c r="T587" s="4">
        <v>480</v>
      </c>
      <c r="U587" s="26">
        <f t="shared" si="18"/>
        <v>7.8327052175941541</v>
      </c>
      <c r="V587" s="26">
        <f t="shared" si="19"/>
        <v>156.65410435188309</v>
      </c>
    </row>
    <row r="588" spans="1:22" x14ac:dyDescent="0.25">
      <c r="A588" s="5" t="s">
        <v>2502</v>
      </c>
      <c r="B588" s="6" t="s">
        <v>1730</v>
      </c>
      <c r="C588" s="6" t="s">
        <v>1151</v>
      </c>
      <c r="D588" s="5">
        <v>1990</v>
      </c>
      <c r="E588" s="5">
        <v>26</v>
      </c>
      <c r="F588" s="5">
        <v>19</v>
      </c>
      <c r="G588" s="5">
        <v>91750</v>
      </c>
      <c r="H588" s="5" t="s">
        <v>2097</v>
      </c>
      <c r="I588" s="7">
        <v>1</v>
      </c>
      <c r="J588" s="5">
        <v>10</v>
      </c>
      <c r="K588" s="5">
        <v>2</v>
      </c>
      <c r="L588" s="5">
        <v>2</v>
      </c>
      <c r="M588" s="5">
        <v>2</v>
      </c>
      <c r="N588" s="5">
        <v>2</v>
      </c>
      <c r="O588" s="5">
        <v>6</v>
      </c>
      <c r="P588" s="5">
        <v>6</v>
      </c>
      <c r="Q588" s="5">
        <v>6</v>
      </c>
      <c r="R588" s="5">
        <v>6</v>
      </c>
      <c r="S588" s="5">
        <v>24</v>
      </c>
      <c r="T588" s="4">
        <v>240</v>
      </c>
      <c r="U588" s="26">
        <f t="shared" si="18"/>
        <v>7.8685502165394929</v>
      </c>
      <c r="V588" s="26">
        <f t="shared" si="19"/>
        <v>78.685502165394922</v>
      </c>
    </row>
    <row r="589" spans="1:22" x14ac:dyDescent="0.25">
      <c r="A589" s="5" t="s">
        <v>2590</v>
      </c>
      <c r="B589" s="6" t="s">
        <v>1730</v>
      </c>
      <c r="C589" s="6" t="s">
        <v>1151</v>
      </c>
      <c r="D589" s="5">
        <v>1990</v>
      </c>
      <c r="E589" s="5">
        <v>26</v>
      </c>
      <c r="F589" s="5">
        <v>30</v>
      </c>
      <c r="G589" s="5">
        <v>92691</v>
      </c>
      <c r="H589" s="5" t="s">
        <v>2097</v>
      </c>
      <c r="I589" s="7">
        <v>2.8</v>
      </c>
      <c r="J589" s="5">
        <v>5</v>
      </c>
      <c r="K589" s="5">
        <v>2</v>
      </c>
      <c r="L589" s="5">
        <v>2</v>
      </c>
      <c r="M589" s="5">
        <v>2</v>
      </c>
      <c r="N589" s="5">
        <v>2</v>
      </c>
      <c r="O589" s="5">
        <v>6</v>
      </c>
      <c r="P589" s="5">
        <v>6</v>
      </c>
      <c r="Q589" s="5">
        <v>6</v>
      </c>
      <c r="R589" s="5">
        <v>6</v>
      </c>
      <c r="S589" s="5">
        <v>24</v>
      </c>
      <c r="T589" s="4">
        <v>120</v>
      </c>
      <c r="U589" s="26">
        <f t="shared" si="18"/>
        <v>7.8685502165394929</v>
      </c>
      <c r="V589" s="26">
        <f t="shared" si="19"/>
        <v>39.342751082697461</v>
      </c>
    </row>
    <row r="590" spans="1:22" x14ac:dyDescent="0.25">
      <c r="A590" s="5" t="s">
        <v>2653</v>
      </c>
      <c r="B590" s="6" t="s">
        <v>1643</v>
      </c>
      <c r="C590" s="6" t="s">
        <v>1644</v>
      </c>
      <c r="D590" s="5">
        <v>1990</v>
      </c>
      <c r="E590" s="5">
        <v>26</v>
      </c>
      <c r="F590" s="5">
        <v>34</v>
      </c>
      <c r="G590" s="5">
        <v>95628</v>
      </c>
      <c r="H590" s="5" t="s">
        <v>2097</v>
      </c>
      <c r="I590" s="7">
        <v>8</v>
      </c>
      <c r="J590" s="5">
        <v>100</v>
      </c>
      <c r="K590" s="5">
        <v>3</v>
      </c>
      <c r="L590" s="5">
        <v>1</v>
      </c>
      <c r="M590" s="5">
        <v>3</v>
      </c>
      <c r="N590" s="5">
        <v>1</v>
      </c>
      <c r="O590" s="5">
        <v>9</v>
      </c>
      <c r="P590" s="5">
        <v>3</v>
      </c>
      <c r="Q590" s="5">
        <v>9</v>
      </c>
      <c r="R590" s="5">
        <v>3</v>
      </c>
      <c r="S590" s="5">
        <v>24</v>
      </c>
      <c r="T590" s="4">
        <v>2400</v>
      </c>
      <c r="U590" s="26">
        <f t="shared" si="18"/>
        <v>7.8685502165394929</v>
      </c>
      <c r="V590" s="26">
        <f t="shared" si="19"/>
        <v>786.85502165394928</v>
      </c>
    </row>
    <row r="591" spans="1:22" x14ac:dyDescent="0.25">
      <c r="A591" s="5" t="s">
        <v>2535</v>
      </c>
      <c r="B591" s="6" t="s">
        <v>1643</v>
      </c>
      <c r="C591" s="6" t="s">
        <v>1644</v>
      </c>
      <c r="D591" s="5">
        <v>1993</v>
      </c>
      <c r="E591" s="5">
        <v>23</v>
      </c>
      <c r="F591" s="5">
        <v>21</v>
      </c>
      <c r="G591" s="5">
        <v>94945</v>
      </c>
      <c r="H591" s="5" t="s">
        <v>2097</v>
      </c>
      <c r="I591" s="7">
        <v>2</v>
      </c>
      <c r="J591" s="5">
        <v>19</v>
      </c>
      <c r="K591" s="5">
        <v>2</v>
      </c>
      <c r="L591" s="5">
        <v>2</v>
      </c>
      <c r="M591" s="5">
        <v>2</v>
      </c>
      <c r="N591" s="5">
        <v>2</v>
      </c>
      <c r="O591" s="5">
        <v>6</v>
      </c>
      <c r="P591" s="5">
        <v>6</v>
      </c>
      <c r="Q591" s="5">
        <v>6</v>
      </c>
      <c r="R591" s="5">
        <v>6</v>
      </c>
      <c r="S591" s="5">
        <v>24</v>
      </c>
      <c r="T591" s="4">
        <v>456</v>
      </c>
      <c r="U591" s="26">
        <f t="shared" si="18"/>
        <v>7.9737831325301212</v>
      </c>
      <c r="V591" s="26">
        <f t="shared" si="19"/>
        <v>151.50187951807231</v>
      </c>
    </row>
    <row r="592" spans="1:22" x14ac:dyDescent="0.25">
      <c r="A592" s="5" t="s">
        <v>2542</v>
      </c>
      <c r="B592" s="6" t="s">
        <v>1730</v>
      </c>
      <c r="C592" s="6" t="s">
        <v>1151</v>
      </c>
      <c r="D592" s="5">
        <v>1993</v>
      </c>
      <c r="E592" s="5">
        <v>23</v>
      </c>
      <c r="F592" s="5">
        <v>27</v>
      </c>
      <c r="G592" s="5">
        <v>93923</v>
      </c>
      <c r="H592" s="5" t="s">
        <v>2097</v>
      </c>
      <c r="I592" s="7">
        <v>5</v>
      </c>
      <c r="J592" s="5">
        <v>65</v>
      </c>
      <c r="K592" s="5">
        <v>2</v>
      </c>
      <c r="L592" s="5">
        <v>4</v>
      </c>
      <c r="M592" s="5">
        <v>2</v>
      </c>
      <c r="N592" s="5">
        <v>0</v>
      </c>
      <c r="O592" s="5">
        <v>6</v>
      </c>
      <c r="P592" s="5">
        <v>12</v>
      </c>
      <c r="Q592" s="5">
        <v>6</v>
      </c>
      <c r="R592" s="5">
        <v>0</v>
      </c>
      <c r="S592" s="5">
        <v>24</v>
      </c>
      <c r="T592" s="4">
        <v>1560</v>
      </c>
      <c r="U592" s="26">
        <f t="shared" si="18"/>
        <v>7.9737831325301212</v>
      </c>
      <c r="V592" s="26">
        <f t="shared" si="19"/>
        <v>518.29590361445787</v>
      </c>
    </row>
    <row r="593" spans="1:22" x14ac:dyDescent="0.25">
      <c r="A593" s="5" t="s">
        <v>2597</v>
      </c>
      <c r="B593" s="6" t="s">
        <v>1643</v>
      </c>
      <c r="C593" s="6" t="s">
        <v>1644</v>
      </c>
      <c r="D593" s="5">
        <v>1994</v>
      </c>
      <c r="E593" s="5">
        <v>22</v>
      </c>
      <c r="F593" s="5">
        <v>30</v>
      </c>
      <c r="G593" s="5">
        <v>92672</v>
      </c>
      <c r="H593" s="5" t="s">
        <v>2097</v>
      </c>
      <c r="I593" s="7">
        <v>3.6</v>
      </c>
      <c r="J593" s="5">
        <v>30</v>
      </c>
      <c r="K593" s="5">
        <v>2</v>
      </c>
      <c r="L593" s="5">
        <v>4</v>
      </c>
      <c r="M593" s="5">
        <v>1</v>
      </c>
      <c r="N593" s="5">
        <v>1</v>
      </c>
      <c r="O593" s="5">
        <v>6</v>
      </c>
      <c r="P593" s="5">
        <v>12</v>
      </c>
      <c r="Q593" s="5">
        <v>3</v>
      </c>
      <c r="R593" s="5">
        <v>3</v>
      </c>
      <c r="S593" s="5">
        <v>24</v>
      </c>
      <c r="T593" s="4">
        <v>720</v>
      </c>
      <c r="U593" s="26">
        <f t="shared" si="18"/>
        <v>8.0081138359067534</v>
      </c>
      <c r="V593" s="26">
        <f t="shared" si="19"/>
        <v>240.2434150772026</v>
      </c>
    </row>
    <row r="594" spans="1:22" x14ac:dyDescent="0.25">
      <c r="A594" s="5" t="s">
        <v>205</v>
      </c>
      <c r="B594" s="6" t="s">
        <v>1643</v>
      </c>
      <c r="C594" s="6" t="s">
        <v>1644</v>
      </c>
      <c r="D594" s="5">
        <v>1994</v>
      </c>
      <c r="E594" s="5">
        <v>22</v>
      </c>
      <c r="F594" s="5">
        <v>37</v>
      </c>
      <c r="G594" s="5">
        <v>92129</v>
      </c>
      <c r="H594" s="5" t="s">
        <v>2097</v>
      </c>
      <c r="I594" s="7">
        <v>5.8</v>
      </c>
      <c r="J594" s="5">
        <v>20</v>
      </c>
      <c r="K594" s="5">
        <v>2</v>
      </c>
      <c r="L594" s="5">
        <v>0</v>
      </c>
      <c r="M594" s="5">
        <v>3</v>
      </c>
      <c r="N594" s="5">
        <v>3</v>
      </c>
      <c r="O594" s="5">
        <v>6</v>
      </c>
      <c r="P594" s="5">
        <v>0</v>
      </c>
      <c r="Q594" s="5">
        <v>9</v>
      </c>
      <c r="R594" s="5">
        <v>9</v>
      </c>
      <c r="S594" s="5">
        <v>24</v>
      </c>
      <c r="T594" s="4">
        <v>480</v>
      </c>
      <c r="U594" s="26">
        <f t="shared" si="18"/>
        <v>8.0081138359067534</v>
      </c>
      <c r="V594" s="26">
        <f t="shared" si="19"/>
        <v>160.16227671813508</v>
      </c>
    </row>
    <row r="595" spans="1:22" x14ac:dyDescent="0.25">
      <c r="A595" s="5" t="s">
        <v>2355</v>
      </c>
      <c r="B595" s="6" t="s">
        <v>1660</v>
      </c>
      <c r="C595" s="6" t="s">
        <v>1151</v>
      </c>
      <c r="D595" s="5">
        <v>1995</v>
      </c>
      <c r="E595" s="5">
        <v>21</v>
      </c>
      <c r="F595" s="5">
        <v>1</v>
      </c>
      <c r="G595" s="5">
        <v>94546</v>
      </c>
      <c r="H595" s="5" t="s">
        <v>2097</v>
      </c>
      <c r="I595" s="7">
        <v>2.1</v>
      </c>
      <c r="J595" s="5">
        <v>7</v>
      </c>
      <c r="K595" s="5">
        <v>2</v>
      </c>
      <c r="L595" s="5">
        <v>1</v>
      </c>
      <c r="M595" s="5">
        <v>3</v>
      </c>
      <c r="N595" s="5">
        <v>2</v>
      </c>
      <c r="O595" s="5">
        <v>6</v>
      </c>
      <c r="P595" s="5">
        <v>3</v>
      </c>
      <c r="Q595" s="5">
        <v>9</v>
      </c>
      <c r="R595" s="5">
        <v>6</v>
      </c>
      <c r="S595" s="5">
        <v>24</v>
      </c>
      <c r="T595" s="4">
        <v>168</v>
      </c>
      <c r="U595" s="26">
        <f t="shared" si="18"/>
        <v>8.0420809596707397</v>
      </c>
      <c r="V595" s="26">
        <f t="shared" si="19"/>
        <v>56.294566717695176</v>
      </c>
    </row>
    <row r="596" spans="1:22" x14ac:dyDescent="0.25">
      <c r="A596" s="5" t="s">
        <v>2663</v>
      </c>
      <c r="B596" s="6" t="s">
        <v>1643</v>
      </c>
      <c r="C596" s="6" t="s">
        <v>1644</v>
      </c>
      <c r="D596" s="5">
        <v>1995</v>
      </c>
      <c r="E596" s="5">
        <v>21</v>
      </c>
      <c r="F596" s="5">
        <v>36</v>
      </c>
      <c r="G596" s="5">
        <v>91784</v>
      </c>
      <c r="H596" s="5" t="s">
        <v>2097</v>
      </c>
      <c r="I596" s="7">
        <v>6</v>
      </c>
      <c r="J596" s="5">
        <v>20</v>
      </c>
      <c r="K596" s="5">
        <v>2</v>
      </c>
      <c r="L596" s="5">
        <v>2</v>
      </c>
      <c r="M596" s="5">
        <v>2</v>
      </c>
      <c r="N596" s="5">
        <v>2</v>
      </c>
      <c r="O596" s="5">
        <v>6</v>
      </c>
      <c r="P596" s="5">
        <v>6</v>
      </c>
      <c r="Q596" s="5">
        <v>6</v>
      </c>
      <c r="R596" s="5">
        <v>6</v>
      </c>
      <c r="S596" s="5">
        <v>24</v>
      </c>
      <c r="T596" s="4">
        <v>480</v>
      </c>
      <c r="U596" s="26">
        <f t="shared" si="18"/>
        <v>8.0420809596707397</v>
      </c>
      <c r="V596" s="26">
        <f t="shared" si="19"/>
        <v>160.8416191934148</v>
      </c>
    </row>
    <row r="597" spans="1:22" x14ac:dyDescent="0.25">
      <c r="A597" s="5" t="s">
        <v>2821</v>
      </c>
      <c r="B597" s="6" t="s">
        <v>1683</v>
      </c>
      <c r="C597" s="6" t="s">
        <v>1644</v>
      </c>
      <c r="D597" s="5">
        <v>1995</v>
      </c>
      <c r="E597" s="5">
        <v>21</v>
      </c>
      <c r="F597" s="5">
        <v>49</v>
      </c>
      <c r="G597" s="5">
        <v>95476</v>
      </c>
      <c r="H597" s="5" t="s">
        <v>2097</v>
      </c>
      <c r="I597" s="7">
        <v>4</v>
      </c>
      <c r="J597" s="5">
        <v>14</v>
      </c>
      <c r="K597" s="5">
        <v>2</v>
      </c>
      <c r="L597" s="5">
        <v>2</v>
      </c>
      <c r="M597" s="5">
        <v>2</v>
      </c>
      <c r="N597" s="5">
        <v>2</v>
      </c>
      <c r="O597" s="5">
        <v>6</v>
      </c>
      <c r="P597" s="5">
        <v>6</v>
      </c>
      <c r="Q597" s="5">
        <v>6</v>
      </c>
      <c r="R597" s="5">
        <v>6</v>
      </c>
      <c r="S597" s="5">
        <v>24</v>
      </c>
      <c r="T597" s="4">
        <v>336</v>
      </c>
      <c r="U597" s="26">
        <f t="shared" si="18"/>
        <v>8.0420809596707397</v>
      </c>
      <c r="V597" s="26">
        <f t="shared" si="19"/>
        <v>112.58913343539035</v>
      </c>
    </row>
    <row r="598" spans="1:22" x14ac:dyDescent="0.25">
      <c r="A598" s="5" t="s">
        <v>2434</v>
      </c>
      <c r="B598" s="6" t="s">
        <v>1730</v>
      </c>
      <c r="C598" s="6" t="s">
        <v>1151</v>
      </c>
      <c r="D598" s="5">
        <v>1996</v>
      </c>
      <c r="E598" s="5">
        <v>20</v>
      </c>
      <c r="F598" s="5">
        <v>19</v>
      </c>
      <c r="G598" s="5">
        <v>90631</v>
      </c>
      <c r="H598" s="5" t="s">
        <v>2097</v>
      </c>
      <c r="I598" s="7">
        <v>8.1</v>
      </c>
      <c r="J598" s="5">
        <v>90</v>
      </c>
      <c r="K598" s="5">
        <v>2</v>
      </c>
      <c r="L598" s="5">
        <v>2</v>
      </c>
      <c r="M598" s="5">
        <v>2</v>
      </c>
      <c r="N598" s="5">
        <v>2</v>
      </c>
      <c r="O598" s="5">
        <v>6</v>
      </c>
      <c r="P598" s="5">
        <v>6</v>
      </c>
      <c r="Q598" s="5">
        <v>6</v>
      </c>
      <c r="R598" s="5">
        <v>6</v>
      </c>
      <c r="S598" s="5">
        <v>24</v>
      </c>
      <c r="T598" s="4">
        <v>2160</v>
      </c>
      <c r="U598" s="26">
        <f t="shared" si="18"/>
        <v>8.0756902491387486</v>
      </c>
      <c r="V598" s="26">
        <f t="shared" si="19"/>
        <v>726.81212242248739</v>
      </c>
    </row>
    <row r="599" spans="1:22" x14ac:dyDescent="0.25">
      <c r="A599" s="5" t="s">
        <v>2546</v>
      </c>
      <c r="B599" s="6" t="s">
        <v>1643</v>
      </c>
      <c r="C599" s="6" t="s">
        <v>1644</v>
      </c>
      <c r="D599" s="5">
        <v>1996</v>
      </c>
      <c r="E599" s="5">
        <v>20</v>
      </c>
      <c r="F599" s="5">
        <v>28</v>
      </c>
      <c r="G599" s="5">
        <v>94558</v>
      </c>
      <c r="H599" s="5" t="s">
        <v>2097</v>
      </c>
      <c r="I599" s="7">
        <v>4</v>
      </c>
      <c r="J599" s="5">
        <v>40</v>
      </c>
      <c r="K599" s="5">
        <v>2</v>
      </c>
      <c r="L599" s="5">
        <v>6</v>
      </c>
      <c r="M599" s="5">
        <v>0</v>
      </c>
      <c r="N599" s="5">
        <v>0</v>
      </c>
      <c r="O599" s="5">
        <v>6</v>
      </c>
      <c r="P599" s="5">
        <v>18</v>
      </c>
      <c r="Q599" s="5">
        <v>0</v>
      </c>
      <c r="R599" s="5">
        <v>0</v>
      </c>
      <c r="S599" s="5">
        <v>24</v>
      </c>
      <c r="T599" s="4">
        <v>960</v>
      </c>
      <c r="U599" s="26">
        <f t="shared" si="18"/>
        <v>8.0756902491387486</v>
      </c>
      <c r="V599" s="26">
        <f t="shared" si="19"/>
        <v>323.02760996554991</v>
      </c>
    </row>
    <row r="600" spans="1:22" x14ac:dyDescent="0.25">
      <c r="A600" s="5" t="s">
        <v>2636</v>
      </c>
      <c r="B600" s="6" t="s">
        <v>1643</v>
      </c>
      <c r="C600" s="6" t="s">
        <v>1644</v>
      </c>
      <c r="D600" s="5">
        <v>1996</v>
      </c>
      <c r="E600" s="5">
        <v>20</v>
      </c>
      <c r="F600" s="5">
        <v>33</v>
      </c>
      <c r="G600" s="5">
        <v>92882</v>
      </c>
      <c r="H600" s="5" t="s">
        <v>2097</v>
      </c>
      <c r="I600" s="7">
        <v>0.9</v>
      </c>
      <c r="J600" s="5">
        <v>10</v>
      </c>
      <c r="K600" s="5">
        <v>2</v>
      </c>
      <c r="L600" s="5">
        <v>2</v>
      </c>
      <c r="M600" s="5">
        <v>2</v>
      </c>
      <c r="N600" s="5">
        <v>2</v>
      </c>
      <c r="O600" s="5">
        <v>6</v>
      </c>
      <c r="P600" s="5">
        <v>6</v>
      </c>
      <c r="Q600" s="5">
        <v>6</v>
      </c>
      <c r="R600" s="5">
        <v>6</v>
      </c>
      <c r="S600" s="5">
        <v>24</v>
      </c>
      <c r="T600" s="4">
        <v>240</v>
      </c>
      <c r="U600" s="26">
        <f t="shared" si="18"/>
        <v>8.0756902491387486</v>
      </c>
      <c r="V600" s="26">
        <f t="shared" si="19"/>
        <v>80.756902491387478</v>
      </c>
    </row>
    <row r="601" spans="1:22" x14ac:dyDescent="0.25">
      <c r="A601" s="5" t="s">
        <v>1883</v>
      </c>
      <c r="B601" s="6" t="s">
        <v>1643</v>
      </c>
      <c r="C601" s="6" t="s">
        <v>1644</v>
      </c>
      <c r="D601" s="5">
        <v>1998</v>
      </c>
      <c r="E601" s="5">
        <v>18</v>
      </c>
      <c r="F601" s="5">
        <v>21</v>
      </c>
      <c r="G601" s="5">
        <v>94941</v>
      </c>
      <c r="H601" s="5" t="s">
        <v>1645</v>
      </c>
      <c r="I601" s="7">
        <v>3.3</v>
      </c>
      <c r="J601" s="5">
        <v>19</v>
      </c>
      <c r="K601" s="5">
        <v>2</v>
      </c>
      <c r="L601" s="5">
        <v>4</v>
      </c>
      <c r="M601" s="5">
        <v>2</v>
      </c>
      <c r="N601" s="5">
        <v>0</v>
      </c>
      <c r="O601" s="5">
        <v>6</v>
      </c>
      <c r="P601" s="5">
        <v>12</v>
      </c>
      <c r="Q601" s="5">
        <v>6</v>
      </c>
      <c r="R601" s="5">
        <v>0</v>
      </c>
      <c r="S601" s="5">
        <v>24</v>
      </c>
      <c r="T601" s="4">
        <v>456</v>
      </c>
      <c r="U601" s="26">
        <f t="shared" si="18"/>
        <v>8.1418577075098817</v>
      </c>
      <c r="V601" s="26">
        <f t="shared" si="19"/>
        <v>154.69529644268775</v>
      </c>
    </row>
    <row r="602" spans="1:22" x14ac:dyDescent="0.25">
      <c r="A602" s="5" t="s">
        <v>3136</v>
      </c>
      <c r="B602" s="6" t="s">
        <v>1643</v>
      </c>
      <c r="C602" s="6" t="s">
        <v>1644</v>
      </c>
      <c r="D602" s="5">
        <v>1998</v>
      </c>
      <c r="E602" s="5">
        <v>18</v>
      </c>
      <c r="F602" s="5">
        <v>19</v>
      </c>
      <c r="G602" s="5">
        <v>91790</v>
      </c>
      <c r="H602" s="5" t="s">
        <v>1370</v>
      </c>
      <c r="I602" s="7">
        <v>3.9</v>
      </c>
      <c r="J602" s="5">
        <v>40</v>
      </c>
      <c r="K602" s="5">
        <v>4</v>
      </c>
      <c r="L602" s="5">
        <v>2</v>
      </c>
      <c r="M602" s="5">
        <v>2</v>
      </c>
      <c r="N602" s="5">
        <v>0</v>
      </c>
      <c r="O602" s="5">
        <v>12</v>
      </c>
      <c r="P602" s="5">
        <v>6</v>
      </c>
      <c r="Q602" s="5">
        <v>6</v>
      </c>
      <c r="R602" s="5">
        <v>0</v>
      </c>
      <c r="S602" s="5">
        <v>24</v>
      </c>
      <c r="T602" s="4">
        <v>960</v>
      </c>
      <c r="U602" s="26">
        <f t="shared" si="18"/>
        <v>8.1418577075098817</v>
      </c>
      <c r="V602" s="26">
        <f t="shared" si="19"/>
        <v>325.6743083003953</v>
      </c>
    </row>
    <row r="603" spans="1:22" x14ac:dyDescent="0.25">
      <c r="A603" s="5" t="s">
        <v>3355</v>
      </c>
      <c r="B603" s="6" t="s">
        <v>1660</v>
      </c>
      <c r="C603" s="6" t="s">
        <v>1151</v>
      </c>
      <c r="D603" s="5">
        <v>1998</v>
      </c>
      <c r="E603" s="5">
        <v>18</v>
      </c>
      <c r="F603" s="5">
        <v>30</v>
      </c>
      <c r="G603" s="5">
        <v>90620</v>
      </c>
      <c r="H603" s="5" t="s">
        <v>1370</v>
      </c>
      <c r="I603" s="7">
        <v>6.5</v>
      </c>
      <c r="J603" s="5">
        <v>49</v>
      </c>
      <c r="K603" s="5">
        <v>2</v>
      </c>
      <c r="L603" s="5">
        <v>1</v>
      </c>
      <c r="M603" s="5">
        <v>2</v>
      </c>
      <c r="N603" s="5">
        <v>3</v>
      </c>
      <c r="O603" s="5">
        <v>6</v>
      </c>
      <c r="P603" s="5">
        <v>3</v>
      </c>
      <c r="Q603" s="5">
        <v>6</v>
      </c>
      <c r="R603" s="5">
        <v>9</v>
      </c>
      <c r="S603" s="5">
        <v>24</v>
      </c>
      <c r="T603" s="4">
        <v>1176</v>
      </c>
      <c r="U603" s="26">
        <f t="shared" si="18"/>
        <v>8.1418577075098817</v>
      </c>
      <c r="V603" s="26">
        <f t="shared" si="19"/>
        <v>398.95102766798419</v>
      </c>
    </row>
    <row r="604" spans="1:22" x14ac:dyDescent="0.25">
      <c r="A604" s="5" t="s">
        <v>85</v>
      </c>
      <c r="B604" s="6" t="s">
        <v>1643</v>
      </c>
      <c r="C604" s="6" t="s">
        <v>1644</v>
      </c>
      <c r="D604" s="5">
        <v>1998</v>
      </c>
      <c r="E604" s="5">
        <v>18</v>
      </c>
      <c r="F604" s="5">
        <v>36</v>
      </c>
      <c r="G604" s="5">
        <v>91773</v>
      </c>
      <c r="H604" s="5" t="s">
        <v>1370</v>
      </c>
      <c r="I604" s="7">
        <v>1.9</v>
      </c>
      <c r="J604" s="5">
        <v>8</v>
      </c>
      <c r="K604" s="5">
        <v>4</v>
      </c>
      <c r="L604" s="5">
        <v>4</v>
      </c>
      <c r="M604" s="5">
        <v>0</v>
      </c>
      <c r="N604" s="5">
        <v>0</v>
      </c>
      <c r="O604" s="5">
        <v>12</v>
      </c>
      <c r="P604" s="5">
        <v>12</v>
      </c>
      <c r="Q604" s="5">
        <v>0</v>
      </c>
      <c r="R604" s="5">
        <v>0</v>
      </c>
      <c r="S604" s="5">
        <v>24</v>
      </c>
      <c r="T604" s="4">
        <v>192</v>
      </c>
      <c r="U604" s="26">
        <f t="shared" si="18"/>
        <v>8.1418577075098817</v>
      </c>
      <c r="V604" s="26">
        <f t="shared" si="19"/>
        <v>65.134861660079054</v>
      </c>
    </row>
    <row r="605" spans="1:22" x14ac:dyDescent="0.25">
      <c r="A605" s="5" t="s">
        <v>224</v>
      </c>
      <c r="B605" s="6" t="s">
        <v>1643</v>
      </c>
      <c r="C605" s="6" t="s">
        <v>1644</v>
      </c>
      <c r="D605" s="5">
        <v>1998</v>
      </c>
      <c r="E605" s="5">
        <v>18</v>
      </c>
      <c r="F605" s="5">
        <v>39</v>
      </c>
      <c r="G605" s="5">
        <v>95242</v>
      </c>
      <c r="H605" s="5" t="s">
        <v>1370</v>
      </c>
      <c r="I605" s="7">
        <v>2</v>
      </c>
      <c r="J605" s="5">
        <v>20</v>
      </c>
      <c r="K605" s="5">
        <v>2</v>
      </c>
      <c r="L605" s="5">
        <v>2</v>
      </c>
      <c r="M605" s="5">
        <v>2</v>
      </c>
      <c r="N605" s="5">
        <v>2</v>
      </c>
      <c r="O605" s="5">
        <v>6</v>
      </c>
      <c r="P605" s="5">
        <v>6</v>
      </c>
      <c r="Q605" s="5">
        <v>6</v>
      </c>
      <c r="R605" s="5">
        <v>6</v>
      </c>
      <c r="S605" s="5">
        <v>24</v>
      </c>
      <c r="T605" s="4">
        <v>480</v>
      </c>
      <c r="U605" s="26">
        <f t="shared" si="18"/>
        <v>8.1418577075098817</v>
      </c>
      <c r="V605" s="26">
        <f t="shared" si="19"/>
        <v>162.83715415019765</v>
      </c>
    </row>
    <row r="606" spans="1:22" x14ac:dyDescent="0.25">
      <c r="A606" s="5" t="s">
        <v>1790</v>
      </c>
      <c r="B606" s="6" t="s">
        <v>1643</v>
      </c>
      <c r="C606" s="6" t="s">
        <v>1644</v>
      </c>
      <c r="D606" s="5">
        <v>1999</v>
      </c>
      <c r="E606" s="5">
        <v>17</v>
      </c>
      <c r="F606" s="5">
        <v>19</v>
      </c>
      <c r="G606" s="5">
        <v>91741</v>
      </c>
      <c r="H606" s="5" t="s">
        <v>1645</v>
      </c>
      <c r="I606" s="7">
        <v>3.9</v>
      </c>
      <c r="J606" s="5">
        <v>30</v>
      </c>
      <c r="K606" s="5">
        <v>3</v>
      </c>
      <c r="L606" s="5">
        <v>3</v>
      </c>
      <c r="M606" s="5">
        <v>1</v>
      </c>
      <c r="N606" s="5">
        <v>1</v>
      </c>
      <c r="O606" s="5">
        <v>9</v>
      </c>
      <c r="P606" s="5">
        <v>9</v>
      </c>
      <c r="Q606" s="5">
        <v>3</v>
      </c>
      <c r="R606" s="5">
        <v>3</v>
      </c>
      <c r="S606" s="5">
        <v>24</v>
      </c>
      <c r="T606" s="4">
        <v>720</v>
      </c>
      <c r="U606" s="26">
        <f t="shared" si="18"/>
        <v>8.1744267774200683</v>
      </c>
      <c r="V606" s="26">
        <f t="shared" si="19"/>
        <v>245.23280332260205</v>
      </c>
    </row>
    <row r="607" spans="1:22" x14ac:dyDescent="0.25">
      <c r="A607" s="5" t="s">
        <v>2966</v>
      </c>
      <c r="B607" s="6" t="s">
        <v>1643</v>
      </c>
      <c r="C607" s="6" t="s">
        <v>1644</v>
      </c>
      <c r="D607" s="5">
        <v>1999</v>
      </c>
      <c r="E607" s="5">
        <v>17</v>
      </c>
      <c r="F607" s="5">
        <v>7</v>
      </c>
      <c r="G607" s="5">
        <v>94518</v>
      </c>
      <c r="H607" s="5" t="s">
        <v>1370</v>
      </c>
      <c r="I607" s="7">
        <v>4.9000000000000004</v>
      </c>
      <c r="J607" s="5">
        <v>25</v>
      </c>
      <c r="K607" s="5">
        <v>2</v>
      </c>
      <c r="L607" s="5">
        <v>2</v>
      </c>
      <c r="M607" s="5">
        <v>2</v>
      </c>
      <c r="N607" s="5">
        <v>2</v>
      </c>
      <c r="O607" s="5">
        <v>6</v>
      </c>
      <c r="P607" s="5">
        <v>6</v>
      </c>
      <c r="Q607" s="5">
        <v>6</v>
      </c>
      <c r="R607" s="5">
        <v>6</v>
      </c>
      <c r="S607" s="5">
        <v>24</v>
      </c>
      <c r="T607" s="4">
        <v>600</v>
      </c>
      <c r="U607" s="26">
        <f t="shared" si="18"/>
        <v>8.1744267774200683</v>
      </c>
      <c r="V607" s="26">
        <f t="shared" si="19"/>
        <v>204.36066943550171</v>
      </c>
    </row>
    <row r="608" spans="1:22" x14ac:dyDescent="0.25">
      <c r="A608" s="5" t="s">
        <v>3022</v>
      </c>
      <c r="B608" s="6" t="s">
        <v>1643</v>
      </c>
      <c r="C608" s="6" t="s">
        <v>1644</v>
      </c>
      <c r="D608" s="5">
        <v>1999</v>
      </c>
      <c r="E608" s="5">
        <v>17</v>
      </c>
      <c r="F608" s="5">
        <v>19</v>
      </c>
      <c r="G608" s="5">
        <v>90501</v>
      </c>
      <c r="H608" s="5" t="s">
        <v>1370</v>
      </c>
      <c r="I608" s="7">
        <v>1.9</v>
      </c>
      <c r="J608" s="5">
        <v>10</v>
      </c>
      <c r="K608" s="5">
        <v>2</v>
      </c>
      <c r="L608" s="5">
        <v>2</v>
      </c>
      <c r="M608" s="5">
        <v>2</v>
      </c>
      <c r="N608" s="5">
        <v>2</v>
      </c>
      <c r="O608" s="5">
        <v>6</v>
      </c>
      <c r="P608" s="5">
        <v>6</v>
      </c>
      <c r="Q608" s="5">
        <v>6</v>
      </c>
      <c r="R608" s="5">
        <v>6</v>
      </c>
      <c r="S608" s="5">
        <v>24</v>
      </c>
      <c r="T608" s="4">
        <v>240</v>
      </c>
      <c r="U608" s="26">
        <f t="shared" si="18"/>
        <v>8.1744267774200683</v>
      </c>
      <c r="V608" s="26">
        <f t="shared" si="19"/>
        <v>81.744267774200679</v>
      </c>
    </row>
    <row r="609" spans="1:22" x14ac:dyDescent="0.25">
      <c r="A609" s="5" t="s">
        <v>3033</v>
      </c>
      <c r="B609" s="6" t="s">
        <v>1643</v>
      </c>
      <c r="C609" s="6" t="s">
        <v>1644</v>
      </c>
      <c r="D609" s="5">
        <v>1999</v>
      </c>
      <c r="E609" s="5">
        <v>17</v>
      </c>
      <c r="F609" s="5">
        <v>19</v>
      </c>
      <c r="G609" s="5">
        <v>93551</v>
      </c>
      <c r="H609" s="5" t="s">
        <v>1370</v>
      </c>
      <c r="I609" s="7">
        <v>1.7</v>
      </c>
      <c r="J609" s="5">
        <v>29</v>
      </c>
      <c r="K609" s="5">
        <v>5</v>
      </c>
      <c r="L609" s="5">
        <v>1</v>
      </c>
      <c r="M609" s="5">
        <v>1</v>
      </c>
      <c r="N609" s="5">
        <v>1</v>
      </c>
      <c r="O609" s="5">
        <v>15</v>
      </c>
      <c r="P609" s="5">
        <v>3</v>
      </c>
      <c r="Q609" s="5">
        <v>3</v>
      </c>
      <c r="R609" s="5">
        <v>3</v>
      </c>
      <c r="S609" s="5">
        <v>24</v>
      </c>
      <c r="T609" s="4">
        <v>696</v>
      </c>
      <c r="U609" s="26">
        <f t="shared" si="18"/>
        <v>8.1744267774200683</v>
      </c>
      <c r="V609" s="26">
        <f t="shared" si="19"/>
        <v>237.05837654518197</v>
      </c>
    </row>
    <row r="610" spans="1:22" x14ac:dyDescent="0.25">
      <c r="A610" s="5" t="s">
        <v>3326</v>
      </c>
      <c r="B610" s="6" t="s">
        <v>1643</v>
      </c>
      <c r="C610" s="6" t="s">
        <v>1644</v>
      </c>
      <c r="D610" s="5">
        <v>1999</v>
      </c>
      <c r="E610" s="5">
        <v>17</v>
      </c>
      <c r="F610" s="5">
        <v>30</v>
      </c>
      <c r="G610" s="5">
        <v>92673</v>
      </c>
      <c r="H610" s="5" t="s">
        <v>1370</v>
      </c>
      <c r="I610" s="7">
        <v>5.9</v>
      </c>
      <c r="J610" s="5">
        <v>100</v>
      </c>
      <c r="K610" s="5">
        <v>2</v>
      </c>
      <c r="L610" s="5">
        <v>3</v>
      </c>
      <c r="M610" s="5">
        <v>3</v>
      </c>
      <c r="N610" s="5">
        <v>0</v>
      </c>
      <c r="O610" s="5">
        <v>6</v>
      </c>
      <c r="P610" s="5">
        <v>9</v>
      </c>
      <c r="Q610" s="5">
        <v>9</v>
      </c>
      <c r="R610" s="5">
        <v>0</v>
      </c>
      <c r="S610" s="5">
        <v>24</v>
      </c>
      <c r="T610" s="4">
        <v>2400</v>
      </c>
      <c r="U610" s="26">
        <f t="shared" si="18"/>
        <v>8.1744267774200683</v>
      </c>
      <c r="V610" s="26">
        <f t="shared" si="19"/>
        <v>817.44267774200682</v>
      </c>
    </row>
    <row r="611" spans="1:22" x14ac:dyDescent="0.25">
      <c r="A611" s="5" t="s">
        <v>3422</v>
      </c>
      <c r="B611" s="6" t="s">
        <v>1660</v>
      </c>
      <c r="C611" s="6" t="s">
        <v>1151</v>
      </c>
      <c r="D611" s="5">
        <v>1999</v>
      </c>
      <c r="E611" s="5">
        <v>17</v>
      </c>
      <c r="F611" s="5">
        <v>33</v>
      </c>
      <c r="G611" s="5">
        <v>92584</v>
      </c>
      <c r="H611" s="5" t="s">
        <v>1370</v>
      </c>
      <c r="I611" s="7">
        <v>1.6</v>
      </c>
      <c r="J611" s="5">
        <v>20</v>
      </c>
      <c r="K611" s="5">
        <v>0</v>
      </c>
      <c r="L611" s="5">
        <v>0</v>
      </c>
      <c r="M611" s="5">
        <v>3</v>
      </c>
      <c r="N611" s="5">
        <v>5</v>
      </c>
      <c r="O611" s="5">
        <v>0</v>
      </c>
      <c r="P611" s="5">
        <v>0</v>
      </c>
      <c r="Q611" s="5">
        <v>9</v>
      </c>
      <c r="R611" s="5">
        <v>15</v>
      </c>
      <c r="S611" s="5">
        <v>24</v>
      </c>
      <c r="T611" s="4">
        <v>480</v>
      </c>
      <c r="U611" s="26">
        <f t="shared" si="18"/>
        <v>8.1744267774200683</v>
      </c>
      <c r="V611" s="26">
        <f t="shared" si="19"/>
        <v>163.48853554840136</v>
      </c>
    </row>
    <row r="612" spans="1:22" x14ac:dyDescent="0.25">
      <c r="A612" s="5" t="s">
        <v>1948</v>
      </c>
      <c r="B612" s="6" t="s">
        <v>1643</v>
      </c>
      <c r="C612" s="6" t="s">
        <v>1644</v>
      </c>
      <c r="D612" s="5">
        <v>2000</v>
      </c>
      <c r="E612" s="5">
        <v>16</v>
      </c>
      <c r="F612" s="5">
        <v>30</v>
      </c>
      <c r="G612" s="5">
        <v>92655</v>
      </c>
      <c r="H612" s="5" t="s">
        <v>1645</v>
      </c>
      <c r="I612" s="7">
        <v>5.0999999999999996</v>
      </c>
      <c r="J612" s="5">
        <v>50</v>
      </c>
      <c r="K612" s="5">
        <v>1</v>
      </c>
      <c r="L612" s="5">
        <v>1</v>
      </c>
      <c r="M612" s="5">
        <v>3</v>
      </c>
      <c r="N612" s="5">
        <v>3</v>
      </c>
      <c r="O612" s="5">
        <v>3</v>
      </c>
      <c r="P612" s="5">
        <v>3</v>
      </c>
      <c r="Q612" s="5">
        <v>9</v>
      </c>
      <c r="R612" s="5">
        <v>9</v>
      </c>
      <c r="S612" s="5">
        <v>24</v>
      </c>
      <c r="T612" s="4">
        <v>1200</v>
      </c>
      <c r="U612" s="26">
        <f t="shared" si="18"/>
        <v>8.2066598210356467</v>
      </c>
      <c r="V612" s="26">
        <f t="shared" si="19"/>
        <v>410.33299105178236</v>
      </c>
    </row>
    <row r="613" spans="1:22" x14ac:dyDescent="0.25">
      <c r="A613" s="5" t="s">
        <v>2266</v>
      </c>
      <c r="B613" s="6" t="s">
        <v>1643</v>
      </c>
      <c r="C613" s="6" t="s">
        <v>1644</v>
      </c>
      <c r="D613" s="5">
        <v>2000</v>
      </c>
      <c r="E613" s="5">
        <v>16</v>
      </c>
      <c r="F613" s="5">
        <v>48</v>
      </c>
      <c r="G613" s="5">
        <v>94591</v>
      </c>
      <c r="H613" s="5" t="s">
        <v>1645</v>
      </c>
      <c r="I613" s="7">
        <v>2.6</v>
      </c>
      <c r="J613" s="5">
        <v>15</v>
      </c>
      <c r="K613" s="5">
        <v>4</v>
      </c>
      <c r="L613" s="5">
        <v>0</v>
      </c>
      <c r="M613" s="5">
        <v>4</v>
      </c>
      <c r="N613" s="5">
        <v>0</v>
      </c>
      <c r="O613" s="5">
        <v>12</v>
      </c>
      <c r="P613" s="5">
        <v>0</v>
      </c>
      <c r="Q613" s="5">
        <v>12</v>
      </c>
      <c r="R613" s="5">
        <v>0</v>
      </c>
      <c r="S613" s="5">
        <v>24</v>
      </c>
      <c r="T613" s="4">
        <v>360</v>
      </c>
      <c r="U613" s="26">
        <f t="shared" si="18"/>
        <v>8.2066598210356467</v>
      </c>
      <c r="V613" s="26">
        <f t="shared" si="19"/>
        <v>123.0998973155347</v>
      </c>
    </row>
    <row r="614" spans="1:22" x14ac:dyDescent="0.25">
      <c r="A614" s="5" t="s">
        <v>3283</v>
      </c>
      <c r="B614" s="6" t="s">
        <v>1643</v>
      </c>
      <c r="C614" s="6" t="s">
        <v>1644</v>
      </c>
      <c r="D614" s="5">
        <v>2000</v>
      </c>
      <c r="E614" s="5">
        <v>16</v>
      </c>
      <c r="F614" s="5">
        <v>30</v>
      </c>
      <c r="G614" s="5">
        <v>92688</v>
      </c>
      <c r="H614" s="5" t="s">
        <v>1370</v>
      </c>
      <c r="I614" s="7">
        <v>7.6</v>
      </c>
      <c r="J614" s="5">
        <v>57</v>
      </c>
      <c r="K614" s="5">
        <v>2</v>
      </c>
      <c r="L614" s="5">
        <v>2</v>
      </c>
      <c r="M614" s="5">
        <v>2</v>
      </c>
      <c r="N614" s="5">
        <v>2</v>
      </c>
      <c r="O614" s="5">
        <v>6</v>
      </c>
      <c r="P614" s="5">
        <v>6</v>
      </c>
      <c r="Q614" s="5">
        <v>6</v>
      </c>
      <c r="R614" s="5">
        <v>6</v>
      </c>
      <c r="S614" s="5">
        <v>24</v>
      </c>
      <c r="T614" s="4">
        <v>1368</v>
      </c>
      <c r="U614" s="26">
        <f t="shared" si="18"/>
        <v>8.2066598210356467</v>
      </c>
      <c r="V614" s="26">
        <f t="shared" si="19"/>
        <v>467.77960979903185</v>
      </c>
    </row>
    <row r="615" spans="1:22" x14ac:dyDescent="0.25">
      <c r="A615" s="5" t="s">
        <v>159</v>
      </c>
      <c r="B615" s="6" t="s">
        <v>1643</v>
      </c>
      <c r="C615" s="6" t="s">
        <v>1644</v>
      </c>
      <c r="D615" s="5">
        <v>2000</v>
      </c>
      <c r="E615" s="5">
        <v>16</v>
      </c>
      <c r="F615" s="5">
        <v>37</v>
      </c>
      <c r="G615" s="5">
        <v>92069</v>
      </c>
      <c r="H615" s="5" t="s">
        <v>1370</v>
      </c>
      <c r="I615" s="7">
        <v>6.1</v>
      </c>
      <c r="J615" s="5">
        <v>25</v>
      </c>
      <c r="K615" s="5">
        <v>2</v>
      </c>
      <c r="L615" s="5">
        <v>2</v>
      </c>
      <c r="M615" s="5">
        <v>2</v>
      </c>
      <c r="N615" s="5">
        <v>2</v>
      </c>
      <c r="O615" s="5">
        <v>6</v>
      </c>
      <c r="P615" s="5">
        <v>6</v>
      </c>
      <c r="Q615" s="5">
        <v>6</v>
      </c>
      <c r="R615" s="5">
        <v>6</v>
      </c>
      <c r="S615" s="5">
        <v>24</v>
      </c>
      <c r="T615" s="4">
        <v>600</v>
      </c>
      <c r="U615" s="26">
        <f t="shared" si="18"/>
        <v>8.2066598210356467</v>
      </c>
      <c r="V615" s="26">
        <f t="shared" si="19"/>
        <v>205.16649552589118</v>
      </c>
    </row>
    <row r="616" spans="1:22" x14ac:dyDescent="0.25">
      <c r="A616" s="5" t="s">
        <v>198</v>
      </c>
      <c r="B616" s="6" t="s">
        <v>1643</v>
      </c>
      <c r="C616" s="6" t="s">
        <v>1644</v>
      </c>
      <c r="D616" s="5">
        <v>2000</v>
      </c>
      <c r="E616" s="5">
        <v>16</v>
      </c>
      <c r="F616" s="5">
        <v>37</v>
      </c>
      <c r="G616" s="5">
        <v>92028</v>
      </c>
      <c r="H616" s="5" t="s">
        <v>1370</v>
      </c>
      <c r="I616" s="7">
        <v>6.1</v>
      </c>
      <c r="J616" s="5">
        <v>44</v>
      </c>
      <c r="K616" s="5">
        <v>2</v>
      </c>
      <c r="L616" s="5">
        <v>0</v>
      </c>
      <c r="M616" s="5">
        <v>3</v>
      </c>
      <c r="N616" s="5">
        <v>3</v>
      </c>
      <c r="O616" s="5">
        <v>6</v>
      </c>
      <c r="P616" s="5">
        <v>0</v>
      </c>
      <c r="Q616" s="5">
        <v>9</v>
      </c>
      <c r="R616" s="5">
        <v>9</v>
      </c>
      <c r="S616" s="5">
        <v>24</v>
      </c>
      <c r="T616" s="4">
        <v>1056</v>
      </c>
      <c r="U616" s="26">
        <f t="shared" si="18"/>
        <v>8.2066598210356467</v>
      </c>
      <c r="V616" s="26">
        <f t="shared" si="19"/>
        <v>361.09303212556847</v>
      </c>
    </row>
    <row r="617" spans="1:22" x14ac:dyDescent="0.25">
      <c r="A617" s="5" t="s">
        <v>293</v>
      </c>
      <c r="B617" s="6" t="s">
        <v>1643</v>
      </c>
      <c r="C617" s="6" t="s">
        <v>1644</v>
      </c>
      <c r="D617" s="5">
        <v>2000</v>
      </c>
      <c r="E617" s="5">
        <v>16</v>
      </c>
      <c r="F617" s="5">
        <v>41</v>
      </c>
      <c r="G617" s="5">
        <v>94044</v>
      </c>
      <c r="H617" s="5" t="s">
        <v>1370</v>
      </c>
      <c r="I617" s="7">
        <v>3.8</v>
      </c>
      <c r="J617" s="5">
        <v>40</v>
      </c>
      <c r="K617" s="5">
        <v>2</v>
      </c>
      <c r="L617" s="5">
        <v>1</v>
      </c>
      <c r="M617" s="5">
        <v>1</v>
      </c>
      <c r="N617" s="5">
        <v>4</v>
      </c>
      <c r="O617" s="5">
        <v>6</v>
      </c>
      <c r="P617" s="5">
        <v>3</v>
      </c>
      <c r="Q617" s="5">
        <v>3</v>
      </c>
      <c r="R617" s="5">
        <v>12</v>
      </c>
      <c r="S617" s="5">
        <v>24</v>
      </c>
      <c r="T617" s="4">
        <v>960</v>
      </c>
      <c r="U617" s="26">
        <f t="shared" si="18"/>
        <v>8.2066598210356467</v>
      </c>
      <c r="V617" s="26">
        <f t="shared" si="19"/>
        <v>328.26639284142584</v>
      </c>
    </row>
    <row r="618" spans="1:22" x14ac:dyDescent="0.25">
      <c r="A618" s="5" t="s">
        <v>326</v>
      </c>
      <c r="B618" s="6" t="s">
        <v>1643</v>
      </c>
      <c r="C618" s="6" t="s">
        <v>1644</v>
      </c>
      <c r="D618" s="5">
        <v>2000</v>
      </c>
      <c r="E618" s="5">
        <v>16</v>
      </c>
      <c r="F618" s="5">
        <v>43</v>
      </c>
      <c r="G618" s="5">
        <v>95125</v>
      </c>
      <c r="H618" s="5" t="s">
        <v>1370</v>
      </c>
      <c r="I618" s="7">
        <v>5.9</v>
      </c>
      <c r="J618" s="5">
        <v>50</v>
      </c>
      <c r="K618" s="5">
        <v>2</v>
      </c>
      <c r="L618" s="5">
        <v>2</v>
      </c>
      <c r="M618" s="5">
        <v>2</v>
      </c>
      <c r="N618" s="5">
        <v>2</v>
      </c>
      <c r="O618" s="5">
        <v>6</v>
      </c>
      <c r="P618" s="5">
        <v>6</v>
      </c>
      <c r="Q618" s="5">
        <v>6</v>
      </c>
      <c r="R618" s="5">
        <v>6</v>
      </c>
      <c r="S618" s="5">
        <v>24</v>
      </c>
      <c r="T618" s="4">
        <v>1200</v>
      </c>
      <c r="U618" s="26">
        <f t="shared" si="18"/>
        <v>8.2066598210356467</v>
      </c>
      <c r="V618" s="26">
        <f t="shared" si="19"/>
        <v>410.33299105178236</v>
      </c>
    </row>
    <row r="619" spans="1:22" x14ac:dyDescent="0.25">
      <c r="A619" s="5" t="s">
        <v>2903</v>
      </c>
      <c r="B619" s="6" t="s">
        <v>1643</v>
      </c>
      <c r="C619" s="6" t="s">
        <v>1644</v>
      </c>
      <c r="D619" s="5">
        <v>2001</v>
      </c>
      <c r="E619" s="5">
        <v>15</v>
      </c>
      <c r="F619" s="5">
        <v>1</v>
      </c>
      <c r="G619" s="5">
        <v>94587</v>
      </c>
      <c r="H619" s="5" t="s">
        <v>1370</v>
      </c>
      <c r="I619" s="7">
        <v>2.8</v>
      </c>
      <c r="J619" s="5">
        <v>25</v>
      </c>
      <c r="K619" s="5">
        <v>3</v>
      </c>
      <c r="L619" s="5">
        <v>1</v>
      </c>
      <c r="M619" s="5">
        <v>2</v>
      </c>
      <c r="N619" s="5">
        <v>2</v>
      </c>
      <c r="O619" s="5">
        <v>9</v>
      </c>
      <c r="P619" s="5">
        <v>3</v>
      </c>
      <c r="Q619" s="5">
        <v>6</v>
      </c>
      <c r="R619" s="5">
        <v>6</v>
      </c>
      <c r="S619" s="5">
        <v>24</v>
      </c>
      <c r="T619" s="4">
        <v>600</v>
      </c>
      <c r="U619" s="26">
        <f t="shared" si="18"/>
        <v>8.2385620120156648</v>
      </c>
      <c r="V619" s="26">
        <f t="shared" si="19"/>
        <v>205.96405030039162</v>
      </c>
    </row>
    <row r="620" spans="1:22" x14ac:dyDescent="0.25">
      <c r="A620" s="5" t="s">
        <v>3051</v>
      </c>
      <c r="B620" s="6" t="s">
        <v>1660</v>
      </c>
      <c r="C620" s="6" t="s">
        <v>1151</v>
      </c>
      <c r="D620" s="5">
        <v>2001</v>
      </c>
      <c r="E620" s="5">
        <v>15</v>
      </c>
      <c r="F620" s="5">
        <v>19</v>
      </c>
      <c r="G620" s="5">
        <v>91342</v>
      </c>
      <c r="H620" s="5" t="s">
        <v>1370</v>
      </c>
      <c r="I620" s="7">
        <v>1.9</v>
      </c>
      <c r="J620" s="5">
        <v>30</v>
      </c>
      <c r="K620" s="5">
        <v>2</v>
      </c>
      <c r="L620" s="5">
        <v>2</v>
      </c>
      <c r="M620" s="5">
        <v>2</v>
      </c>
      <c r="N620" s="5">
        <v>2</v>
      </c>
      <c r="O620" s="5">
        <v>6</v>
      </c>
      <c r="P620" s="5">
        <v>6</v>
      </c>
      <c r="Q620" s="5">
        <v>6</v>
      </c>
      <c r="R620" s="5">
        <v>6</v>
      </c>
      <c r="S620" s="5">
        <v>24</v>
      </c>
      <c r="T620" s="4">
        <v>720</v>
      </c>
      <c r="U620" s="26">
        <f t="shared" si="18"/>
        <v>8.2385620120156648</v>
      </c>
      <c r="V620" s="26">
        <f t="shared" si="19"/>
        <v>247.15686036046995</v>
      </c>
    </row>
    <row r="621" spans="1:22" x14ac:dyDescent="0.25">
      <c r="A621" s="5" t="s">
        <v>3417</v>
      </c>
      <c r="B621" s="6" t="s">
        <v>1643</v>
      </c>
      <c r="C621" s="6" t="s">
        <v>1644</v>
      </c>
      <c r="D621" s="5">
        <v>2001</v>
      </c>
      <c r="E621" s="5">
        <v>15</v>
      </c>
      <c r="F621" s="5">
        <v>33</v>
      </c>
      <c r="G621" s="5">
        <v>92879</v>
      </c>
      <c r="H621" s="5" t="s">
        <v>1370</v>
      </c>
      <c r="I621" s="7">
        <v>6</v>
      </c>
      <c r="J621" s="5">
        <v>40</v>
      </c>
      <c r="K621" s="5">
        <v>4</v>
      </c>
      <c r="L621" s="5">
        <v>0</v>
      </c>
      <c r="M621" s="5">
        <v>4</v>
      </c>
      <c r="N621" s="5">
        <v>0</v>
      </c>
      <c r="O621" s="5">
        <v>12</v>
      </c>
      <c r="P621" s="5">
        <v>0</v>
      </c>
      <c r="Q621" s="5">
        <v>12</v>
      </c>
      <c r="R621" s="5">
        <v>0</v>
      </c>
      <c r="S621" s="5">
        <v>24</v>
      </c>
      <c r="T621" s="4">
        <v>960</v>
      </c>
      <c r="U621" s="26">
        <f t="shared" si="18"/>
        <v>8.2385620120156648</v>
      </c>
      <c r="V621" s="26">
        <f t="shared" si="19"/>
        <v>329.54248048062658</v>
      </c>
    </row>
    <row r="622" spans="1:22" x14ac:dyDescent="0.25">
      <c r="A622" s="5" t="s">
        <v>3444</v>
      </c>
      <c r="B622" s="6" t="s">
        <v>1730</v>
      </c>
      <c r="C622" s="6" t="s">
        <v>1151</v>
      </c>
      <c r="D622" s="5">
        <v>2001</v>
      </c>
      <c r="E622" s="5">
        <v>15</v>
      </c>
      <c r="F622" s="5">
        <v>33</v>
      </c>
      <c r="G622" s="5">
        <v>92592</v>
      </c>
      <c r="H622" s="5" t="s">
        <v>1370</v>
      </c>
      <c r="I622" s="7">
        <v>1.9</v>
      </c>
      <c r="J622" s="5">
        <v>5</v>
      </c>
      <c r="K622" s="5">
        <v>4</v>
      </c>
      <c r="L622" s="5">
        <v>4</v>
      </c>
      <c r="M622" s="5">
        <v>0</v>
      </c>
      <c r="N622" s="5">
        <v>0</v>
      </c>
      <c r="O622" s="5">
        <v>12</v>
      </c>
      <c r="P622" s="5">
        <v>12</v>
      </c>
      <c r="Q622" s="5">
        <v>0</v>
      </c>
      <c r="R622" s="5">
        <v>0</v>
      </c>
      <c r="S622" s="5">
        <v>24</v>
      </c>
      <c r="T622" s="4">
        <v>120</v>
      </c>
      <c r="U622" s="26">
        <f t="shared" si="18"/>
        <v>8.2385620120156648</v>
      </c>
      <c r="V622" s="26">
        <f t="shared" si="19"/>
        <v>41.192810060078322</v>
      </c>
    </row>
    <row r="623" spans="1:22" x14ac:dyDescent="0.25">
      <c r="A623" s="5" t="s">
        <v>196</v>
      </c>
      <c r="B623" s="6" t="s">
        <v>1660</v>
      </c>
      <c r="C623" s="6" t="s">
        <v>1151</v>
      </c>
      <c r="D623" s="5">
        <v>2001</v>
      </c>
      <c r="E623" s="5">
        <v>15</v>
      </c>
      <c r="F623" s="5">
        <v>37</v>
      </c>
      <c r="G623" s="5">
        <v>92065</v>
      </c>
      <c r="H623" s="5" t="s">
        <v>1370</v>
      </c>
      <c r="I623" s="7">
        <v>5.9</v>
      </c>
      <c r="J623" s="5">
        <v>30</v>
      </c>
      <c r="K623" s="5">
        <v>2</v>
      </c>
      <c r="L623" s="5">
        <v>0</v>
      </c>
      <c r="M623" s="5">
        <v>2</v>
      </c>
      <c r="N623" s="5">
        <v>4</v>
      </c>
      <c r="O623" s="5">
        <v>6</v>
      </c>
      <c r="P623" s="5">
        <v>0</v>
      </c>
      <c r="Q623" s="5">
        <v>6</v>
      </c>
      <c r="R623" s="5">
        <v>12</v>
      </c>
      <c r="S623" s="5">
        <v>24</v>
      </c>
      <c r="T623" s="4">
        <v>720</v>
      </c>
      <c r="U623" s="26">
        <f t="shared" si="18"/>
        <v>8.2385620120156648</v>
      </c>
      <c r="V623" s="26">
        <f t="shared" si="19"/>
        <v>247.15686036046995</v>
      </c>
    </row>
    <row r="624" spans="1:22" x14ac:dyDescent="0.25">
      <c r="A624" s="5" t="s">
        <v>455</v>
      </c>
      <c r="B624" s="6" t="s">
        <v>1643</v>
      </c>
      <c r="C624" s="6" t="s">
        <v>1644</v>
      </c>
      <c r="D624" s="5">
        <v>2001</v>
      </c>
      <c r="E624" s="5">
        <v>15</v>
      </c>
      <c r="F624" s="5">
        <v>54</v>
      </c>
      <c r="G624" s="5">
        <v>93274</v>
      </c>
      <c r="H624" s="5" t="s">
        <v>1370</v>
      </c>
      <c r="I624" s="7">
        <v>2.9</v>
      </c>
      <c r="J624" s="5">
        <v>60</v>
      </c>
      <c r="K624" s="5">
        <v>3</v>
      </c>
      <c r="L624" s="5">
        <v>0</v>
      </c>
      <c r="M624" s="5">
        <v>2</v>
      </c>
      <c r="N624" s="5">
        <v>3</v>
      </c>
      <c r="O624" s="5">
        <v>9</v>
      </c>
      <c r="P624" s="5">
        <v>0</v>
      </c>
      <c r="Q624" s="5">
        <v>6</v>
      </c>
      <c r="R624" s="5">
        <v>9</v>
      </c>
      <c r="S624" s="5">
        <v>24</v>
      </c>
      <c r="T624" s="4">
        <v>1440</v>
      </c>
      <c r="U624" s="26">
        <f t="shared" si="18"/>
        <v>8.2385620120156648</v>
      </c>
      <c r="V624" s="26">
        <f t="shared" si="19"/>
        <v>494.3137207209399</v>
      </c>
    </row>
    <row r="625" spans="1:22" x14ac:dyDescent="0.25">
      <c r="A625" s="5" t="s">
        <v>472</v>
      </c>
      <c r="B625" s="6" t="s">
        <v>1643</v>
      </c>
      <c r="C625" s="6" t="s">
        <v>1644</v>
      </c>
      <c r="D625" s="5">
        <v>2001</v>
      </c>
      <c r="E625" s="5">
        <v>15</v>
      </c>
      <c r="F625" s="5">
        <v>56</v>
      </c>
      <c r="G625" s="5">
        <v>93001</v>
      </c>
      <c r="H625" s="5" t="s">
        <v>1370</v>
      </c>
      <c r="I625" s="7">
        <v>4</v>
      </c>
      <c r="J625" s="5">
        <v>20</v>
      </c>
      <c r="K625" s="5">
        <v>2</v>
      </c>
      <c r="L625" s="5">
        <v>2</v>
      </c>
      <c r="M625" s="5">
        <v>2</v>
      </c>
      <c r="N625" s="5">
        <v>2</v>
      </c>
      <c r="O625" s="5">
        <v>6</v>
      </c>
      <c r="P625" s="5">
        <v>6</v>
      </c>
      <c r="Q625" s="5">
        <v>6</v>
      </c>
      <c r="R625" s="5">
        <v>6</v>
      </c>
      <c r="S625" s="5">
        <v>24</v>
      </c>
      <c r="T625" s="4">
        <v>480</v>
      </c>
      <c r="U625" s="26">
        <f t="shared" si="18"/>
        <v>8.2385620120156648</v>
      </c>
      <c r="V625" s="26">
        <f t="shared" si="19"/>
        <v>164.77124024031329</v>
      </c>
    </row>
    <row r="626" spans="1:22" x14ac:dyDescent="0.25">
      <c r="A626" s="5" t="s">
        <v>1737</v>
      </c>
      <c r="B626" s="6" t="s">
        <v>1643</v>
      </c>
      <c r="C626" s="6" t="s">
        <v>1644</v>
      </c>
      <c r="D626" s="5">
        <v>2002</v>
      </c>
      <c r="E626" s="5">
        <v>14</v>
      </c>
      <c r="F626" s="5">
        <v>7</v>
      </c>
      <c r="G626" s="5">
        <v>94517</v>
      </c>
      <c r="H626" s="5" t="s">
        <v>1645</v>
      </c>
      <c r="I626" s="7">
        <v>0.8</v>
      </c>
      <c r="J626" s="5">
        <v>5</v>
      </c>
      <c r="K626" s="5">
        <v>2</v>
      </c>
      <c r="L626" s="5">
        <v>2</v>
      </c>
      <c r="M626" s="5">
        <v>2</v>
      </c>
      <c r="N626" s="5">
        <v>2</v>
      </c>
      <c r="O626" s="5">
        <v>6</v>
      </c>
      <c r="P626" s="5">
        <v>6</v>
      </c>
      <c r="Q626" s="5">
        <v>6</v>
      </c>
      <c r="R626" s="5">
        <v>6</v>
      </c>
      <c r="S626" s="5">
        <v>24</v>
      </c>
      <c r="T626" s="4">
        <v>120</v>
      </c>
      <c r="U626" s="26">
        <f t="shared" si="18"/>
        <v>8.2701384183525324</v>
      </c>
      <c r="V626" s="26">
        <f t="shared" si="19"/>
        <v>41.35069209176266</v>
      </c>
    </row>
    <row r="627" spans="1:22" x14ac:dyDescent="0.25">
      <c r="A627" s="5" t="s">
        <v>1818</v>
      </c>
      <c r="B627" s="6" t="s">
        <v>1643</v>
      </c>
      <c r="C627" s="6" t="s">
        <v>1644</v>
      </c>
      <c r="D627" s="5">
        <v>2002</v>
      </c>
      <c r="E627" s="5">
        <v>14</v>
      </c>
      <c r="F627" s="5">
        <v>19</v>
      </c>
      <c r="G627" s="5">
        <v>91321</v>
      </c>
      <c r="H627" s="5" t="s">
        <v>1645</v>
      </c>
      <c r="I627" s="7">
        <v>7.9</v>
      </c>
      <c r="J627" s="5">
        <v>81</v>
      </c>
      <c r="K627" s="5">
        <v>4</v>
      </c>
      <c r="L627" s="5">
        <v>0</v>
      </c>
      <c r="M627" s="5">
        <v>0</v>
      </c>
      <c r="N627" s="5">
        <v>4</v>
      </c>
      <c r="O627" s="5">
        <v>12</v>
      </c>
      <c r="P627" s="5">
        <v>0</v>
      </c>
      <c r="Q627" s="5">
        <v>0</v>
      </c>
      <c r="R627" s="5">
        <v>12</v>
      </c>
      <c r="S627" s="5">
        <v>24</v>
      </c>
      <c r="T627" s="4">
        <v>1944</v>
      </c>
      <c r="U627" s="26">
        <f t="shared" si="18"/>
        <v>8.2701384183525324</v>
      </c>
      <c r="V627" s="26">
        <f t="shared" si="19"/>
        <v>669.88121188655509</v>
      </c>
    </row>
    <row r="628" spans="1:22" x14ac:dyDescent="0.25">
      <c r="A628" s="5" t="s">
        <v>2965</v>
      </c>
      <c r="B628" s="6" t="s">
        <v>1643</v>
      </c>
      <c r="C628" s="6" t="s">
        <v>1644</v>
      </c>
      <c r="D628" s="5">
        <v>2002</v>
      </c>
      <c r="E628" s="5">
        <v>14</v>
      </c>
      <c r="F628" s="5">
        <v>7</v>
      </c>
      <c r="G628" s="5">
        <v>94506</v>
      </c>
      <c r="H628" s="5" t="s">
        <v>1370</v>
      </c>
      <c r="I628" s="7">
        <v>3.7</v>
      </c>
      <c r="J628" s="5">
        <v>8</v>
      </c>
      <c r="K628" s="5">
        <v>2</v>
      </c>
      <c r="L628" s="5">
        <v>0</v>
      </c>
      <c r="M628" s="5">
        <v>2</v>
      </c>
      <c r="N628" s="5">
        <v>4</v>
      </c>
      <c r="O628" s="5">
        <v>6</v>
      </c>
      <c r="P628" s="5">
        <v>0</v>
      </c>
      <c r="Q628" s="5">
        <v>6</v>
      </c>
      <c r="R628" s="5">
        <v>12</v>
      </c>
      <c r="S628" s="5">
        <v>24</v>
      </c>
      <c r="T628" s="4">
        <v>192</v>
      </c>
      <c r="U628" s="26">
        <f t="shared" si="18"/>
        <v>8.2701384183525324</v>
      </c>
      <c r="V628" s="26">
        <f t="shared" si="19"/>
        <v>66.161107346820259</v>
      </c>
    </row>
    <row r="629" spans="1:22" x14ac:dyDescent="0.25">
      <c r="A629" s="5" t="s">
        <v>2974</v>
      </c>
      <c r="B629" s="6" t="s">
        <v>1643</v>
      </c>
      <c r="C629" s="6" t="s">
        <v>1644</v>
      </c>
      <c r="D629" s="5">
        <v>2002</v>
      </c>
      <c r="E629" s="5">
        <v>14</v>
      </c>
      <c r="F629" s="5">
        <v>9</v>
      </c>
      <c r="G629" s="5">
        <v>95667</v>
      </c>
      <c r="H629" s="5" t="s">
        <v>1370</v>
      </c>
      <c r="I629" s="7">
        <v>1.1000000000000001</v>
      </c>
      <c r="J629" s="5">
        <v>8</v>
      </c>
      <c r="K629" s="5">
        <v>2</v>
      </c>
      <c r="L629" s="5">
        <v>2</v>
      </c>
      <c r="M629" s="5">
        <v>2</v>
      </c>
      <c r="N629" s="5">
        <v>2</v>
      </c>
      <c r="O629" s="5">
        <v>6</v>
      </c>
      <c r="P629" s="5">
        <v>6</v>
      </c>
      <c r="Q629" s="5">
        <v>6</v>
      </c>
      <c r="R629" s="5">
        <v>6</v>
      </c>
      <c r="S629" s="5">
        <v>24</v>
      </c>
      <c r="T629" s="4">
        <v>192</v>
      </c>
      <c r="U629" s="26">
        <f t="shared" si="18"/>
        <v>8.2701384183525324</v>
      </c>
      <c r="V629" s="26">
        <f t="shared" si="19"/>
        <v>66.161107346820259</v>
      </c>
    </row>
    <row r="630" spans="1:22" x14ac:dyDescent="0.25">
      <c r="A630" s="5" t="s">
        <v>3322</v>
      </c>
      <c r="B630" s="6" t="s">
        <v>1643</v>
      </c>
      <c r="C630" s="6" t="s">
        <v>1644</v>
      </c>
      <c r="D630" s="5">
        <v>2002</v>
      </c>
      <c r="E630" s="5">
        <v>14</v>
      </c>
      <c r="F630" s="5">
        <v>30</v>
      </c>
      <c r="G630" s="5">
        <v>92660</v>
      </c>
      <c r="H630" s="5" t="s">
        <v>1370</v>
      </c>
      <c r="I630" s="7">
        <v>1.7</v>
      </c>
      <c r="J630" s="5">
        <v>30</v>
      </c>
      <c r="K630" s="5">
        <v>2</v>
      </c>
      <c r="L630" s="5">
        <v>0</v>
      </c>
      <c r="M630" s="5">
        <v>2</v>
      </c>
      <c r="N630" s="5">
        <v>4</v>
      </c>
      <c r="O630" s="5">
        <v>6</v>
      </c>
      <c r="P630" s="5">
        <v>0</v>
      </c>
      <c r="Q630" s="5">
        <v>6</v>
      </c>
      <c r="R630" s="5">
        <v>12</v>
      </c>
      <c r="S630" s="5">
        <v>24</v>
      </c>
      <c r="T630" s="4">
        <v>720</v>
      </c>
      <c r="U630" s="26">
        <f t="shared" si="18"/>
        <v>8.2701384183525324</v>
      </c>
      <c r="V630" s="26">
        <f t="shared" si="19"/>
        <v>248.10415255057598</v>
      </c>
    </row>
    <row r="631" spans="1:22" x14ac:dyDescent="0.25">
      <c r="A631" s="5" t="s">
        <v>8</v>
      </c>
      <c r="B631" s="6" t="s">
        <v>1643</v>
      </c>
      <c r="C631" s="6" t="s">
        <v>1644</v>
      </c>
      <c r="D631" s="5">
        <v>2002</v>
      </c>
      <c r="E631" s="5">
        <v>14</v>
      </c>
      <c r="F631" s="5">
        <v>34</v>
      </c>
      <c r="G631" s="5">
        <v>95670</v>
      </c>
      <c r="H631" s="5" t="s">
        <v>1370</v>
      </c>
      <c r="I631" s="7">
        <v>2.2999999999999998</v>
      </c>
      <c r="J631" s="5">
        <v>31</v>
      </c>
      <c r="K631" s="5">
        <v>2</v>
      </c>
      <c r="L631" s="5">
        <v>1</v>
      </c>
      <c r="M631" s="5">
        <v>3</v>
      </c>
      <c r="N631" s="5">
        <v>2</v>
      </c>
      <c r="O631" s="5">
        <v>6</v>
      </c>
      <c r="P631" s="5">
        <v>3</v>
      </c>
      <c r="Q631" s="5">
        <v>9</v>
      </c>
      <c r="R631" s="5">
        <v>6</v>
      </c>
      <c r="S631" s="5">
        <v>24</v>
      </c>
      <c r="T631" s="4">
        <v>744</v>
      </c>
      <c r="U631" s="26">
        <f t="shared" si="18"/>
        <v>8.2701384183525324</v>
      </c>
      <c r="V631" s="26">
        <f t="shared" si="19"/>
        <v>256.37429096892851</v>
      </c>
    </row>
    <row r="632" spans="1:22" x14ac:dyDescent="0.25">
      <c r="A632" s="5" t="s">
        <v>288</v>
      </c>
      <c r="B632" s="6" t="s">
        <v>1683</v>
      </c>
      <c r="C632" s="6" t="s">
        <v>1644</v>
      </c>
      <c r="D632" s="5">
        <v>2002</v>
      </c>
      <c r="E632" s="5">
        <v>14</v>
      </c>
      <c r="F632" s="5">
        <v>41</v>
      </c>
      <c r="G632" s="5">
        <v>94014</v>
      </c>
      <c r="H632" s="5" t="s">
        <v>1370</v>
      </c>
      <c r="I632" s="7">
        <v>3.5</v>
      </c>
      <c r="J632" s="5">
        <v>9</v>
      </c>
      <c r="K632" s="5">
        <v>2</v>
      </c>
      <c r="L632" s="5">
        <v>4</v>
      </c>
      <c r="M632" s="5">
        <v>1</v>
      </c>
      <c r="N632" s="5">
        <v>1</v>
      </c>
      <c r="O632" s="5">
        <v>6</v>
      </c>
      <c r="P632" s="5">
        <v>12</v>
      </c>
      <c r="Q632" s="5">
        <v>3</v>
      </c>
      <c r="R632" s="5">
        <v>3</v>
      </c>
      <c r="S632" s="5">
        <v>24</v>
      </c>
      <c r="T632" s="4">
        <v>216</v>
      </c>
      <c r="U632" s="26">
        <f t="shared" si="18"/>
        <v>8.2701384183525324</v>
      </c>
      <c r="V632" s="26">
        <f t="shared" si="19"/>
        <v>74.43124576517279</v>
      </c>
    </row>
    <row r="633" spans="1:22" x14ac:dyDescent="0.25">
      <c r="A633" s="5" t="s">
        <v>424</v>
      </c>
      <c r="B633" s="6" t="s">
        <v>1643</v>
      </c>
      <c r="C633" s="6" t="s">
        <v>1644</v>
      </c>
      <c r="D633" s="5">
        <v>2002</v>
      </c>
      <c r="E633" s="5">
        <v>14</v>
      </c>
      <c r="F633" s="5">
        <v>49</v>
      </c>
      <c r="G633" s="5">
        <v>95409</v>
      </c>
      <c r="H633" s="5" t="s">
        <v>1370</v>
      </c>
      <c r="I633" s="7">
        <v>2.9</v>
      </c>
      <c r="J633" s="5">
        <v>30</v>
      </c>
      <c r="K633" s="5">
        <v>2</v>
      </c>
      <c r="L633" s="5">
        <v>2</v>
      </c>
      <c r="M633" s="5">
        <v>2</v>
      </c>
      <c r="N633" s="5">
        <v>2</v>
      </c>
      <c r="O633" s="5">
        <v>6</v>
      </c>
      <c r="P633" s="5">
        <v>6</v>
      </c>
      <c r="Q633" s="5">
        <v>6</v>
      </c>
      <c r="R633" s="5">
        <v>6</v>
      </c>
      <c r="S633" s="5">
        <v>24</v>
      </c>
      <c r="T633" s="4">
        <v>720</v>
      </c>
      <c r="U633" s="26">
        <f t="shared" si="18"/>
        <v>8.2701384183525324</v>
      </c>
      <c r="V633" s="26">
        <f t="shared" si="19"/>
        <v>248.10415255057598</v>
      </c>
    </row>
    <row r="634" spans="1:22" x14ac:dyDescent="0.25">
      <c r="A634" s="5" t="s">
        <v>1863</v>
      </c>
      <c r="B634" s="6" t="s">
        <v>1683</v>
      </c>
      <c r="C634" s="6" t="s">
        <v>1644</v>
      </c>
      <c r="D634" s="5">
        <v>2003</v>
      </c>
      <c r="E634" s="5">
        <v>13</v>
      </c>
      <c r="F634" s="5">
        <v>19</v>
      </c>
      <c r="G634" s="5">
        <v>90042</v>
      </c>
      <c r="H634" s="5" t="s">
        <v>1645</v>
      </c>
      <c r="I634" s="7">
        <v>3.5</v>
      </c>
      <c r="J634" s="5">
        <v>6</v>
      </c>
      <c r="K634" s="5">
        <v>2</v>
      </c>
      <c r="L634" s="5">
        <v>2</v>
      </c>
      <c r="M634" s="5">
        <v>4</v>
      </c>
      <c r="N634" s="5">
        <v>0</v>
      </c>
      <c r="O634" s="5">
        <v>6</v>
      </c>
      <c r="P634" s="5">
        <v>6</v>
      </c>
      <c r="Q634" s="5">
        <v>12</v>
      </c>
      <c r="R634" s="5">
        <v>0</v>
      </c>
      <c r="S634" s="5">
        <v>24</v>
      </c>
      <c r="T634" s="4">
        <v>144</v>
      </c>
      <c r="U634" s="26">
        <f t="shared" si="18"/>
        <v>8.3013940050559771</v>
      </c>
      <c r="V634" s="26">
        <f t="shared" si="19"/>
        <v>49.808364030335866</v>
      </c>
    </row>
    <row r="635" spans="1:22" x14ac:dyDescent="0.25">
      <c r="A635" s="5" t="s">
        <v>2091</v>
      </c>
      <c r="B635" s="6" t="s">
        <v>1660</v>
      </c>
      <c r="C635" s="6" t="s">
        <v>1151</v>
      </c>
      <c r="D635" s="5">
        <v>2003</v>
      </c>
      <c r="E635" s="5">
        <v>13</v>
      </c>
      <c r="F635" s="5">
        <v>37</v>
      </c>
      <c r="G635" s="5">
        <v>92021</v>
      </c>
      <c r="H635" s="5" t="s">
        <v>1645</v>
      </c>
      <c r="I635" s="7">
        <v>4.7</v>
      </c>
      <c r="J635" s="5">
        <v>17</v>
      </c>
      <c r="K635" s="5">
        <v>4</v>
      </c>
      <c r="L635" s="5">
        <v>0</v>
      </c>
      <c r="M635" s="5">
        <v>0</v>
      </c>
      <c r="N635" s="5">
        <v>4</v>
      </c>
      <c r="O635" s="5">
        <v>12</v>
      </c>
      <c r="P635" s="5">
        <v>0</v>
      </c>
      <c r="Q635" s="5">
        <v>0</v>
      </c>
      <c r="R635" s="5">
        <v>12</v>
      </c>
      <c r="S635" s="5">
        <v>24</v>
      </c>
      <c r="T635" s="4">
        <v>408</v>
      </c>
      <c r="U635" s="26">
        <f t="shared" si="18"/>
        <v>8.3013940050559771</v>
      </c>
      <c r="V635" s="26">
        <f t="shared" si="19"/>
        <v>141.12369808595162</v>
      </c>
    </row>
    <row r="636" spans="1:22" x14ac:dyDescent="0.25">
      <c r="A636" s="5" t="s">
        <v>2120</v>
      </c>
      <c r="B636" s="6" t="s">
        <v>1643</v>
      </c>
      <c r="C636" s="6" t="s">
        <v>1644</v>
      </c>
      <c r="D636" s="5">
        <v>2003</v>
      </c>
      <c r="E636" s="5">
        <v>13</v>
      </c>
      <c r="F636" s="5">
        <v>37</v>
      </c>
      <c r="G636" s="5">
        <v>92040</v>
      </c>
      <c r="H636" s="5" t="s">
        <v>1645</v>
      </c>
      <c r="I636" s="7">
        <v>1.9</v>
      </c>
      <c r="J636" s="5">
        <v>10</v>
      </c>
      <c r="K636" s="5">
        <v>2</v>
      </c>
      <c r="L636" s="5">
        <v>2</v>
      </c>
      <c r="M636" s="5">
        <v>2</v>
      </c>
      <c r="N636" s="5">
        <v>2</v>
      </c>
      <c r="O636" s="5">
        <v>6</v>
      </c>
      <c r="P636" s="5">
        <v>6</v>
      </c>
      <c r="Q636" s="5">
        <v>6</v>
      </c>
      <c r="R636" s="5">
        <v>6</v>
      </c>
      <c r="S636" s="5">
        <v>24</v>
      </c>
      <c r="T636" s="4">
        <v>240</v>
      </c>
      <c r="U636" s="26">
        <f t="shared" si="18"/>
        <v>8.3013940050559771</v>
      </c>
      <c r="V636" s="26">
        <f t="shared" si="19"/>
        <v>83.013940050559768</v>
      </c>
    </row>
    <row r="637" spans="1:22" x14ac:dyDescent="0.25">
      <c r="A637" s="5" t="s">
        <v>2162</v>
      </c>
      <c r="B637" s="6" t="s">
        <v>1643</v>
      </c>
      <c r="C637" s="6" t="s">
        <v>1644</v>
      </c>
      <c r="D637" s="5">
        <v>2003</v>
      </c>
      <c r="E637" s="5">
        <v>13</v>
      </c>
      <c r="F637" s="5">
        <v>40</v>
      </c>
      <c r="G637" s="5">
        <v>93446</v>
      </c>
      <c r="H637" s="5" t="s">
        <v>1645</v>
      </c>
      <c r="I637" s="7">
        <v>2</v>
      </c>
      <c r="J637" s="5">
        <v>10</v>
      </c>
      <c r="K637" s="5">
        <v>3</v>
      </c>
      <c r="L637" s="5">
        <v>2</v>
      </c>
      <c r="M637" s="5">
        <v>1</v>
      </c>
      <c r="N637" s="5">
        <v>2</v>
      </c>
      <c r="O637" s="5">
        <v>9</v>
      </c>
      <c r="P637" s="5">
        <v>6</v>
      </c>
      <c r="Q637" s="5">
        <v>3</v>
      </c>
      <c r="R637" s="5">
        <v>6</v>
      </c>
      <c r="S637" s="5">
        <v>24</v>
      </c>
      <c r="T637" s="4">
        <v>240</v>
      </c>
      <c r="U637" s="26">
        <f t="shared" si="18"/>
        <v>8.3013940050559771</v>
      </c>
      <c r="V637" s="26">
        <f t="shared" si="19"/>
        <v>83.013940050559768</v>
      </c>
    </row>
    <row r="638" spans="1:22" x14ac:dyDescent="0.25">
      <c r="A638" s="5" t="s">
        <v>2238</v>
      </c>
      <c r="B638" s="6" t="s">
        <v>1660</v>
      </c>
      <c r="C638" s="6" t="s">
        <v>1151</v>
      </c>
      <c r="D638" s="5">
        <v>2003</v>
      </c>
      <c r="E638" s="5">
        <v>13</v>
      </c>
      <c r="F638" s="5">
        <v>43</v>
      </c>
      <c r="G638" s="5">
        <v>95020</v>
      </c>
      <c r="H638" s="5" t="s">
        <v>1645</v>
      </c>
      <c r="I638" s="7">
        <v>3.9</v>
      </c>
      <c r="J638" s="5">
        <v>11</v>
      </c>
      <c r="K638" s="5">
        <v>2</v>
      </c>
      <c r="L638" s="5">
        <v>3</v>
      </c>
      <c r="M638" s="5">
        <v>3</v>
      </c>
      <c r="N638" s="5">
        <v>0</v>
      </c>
      <c r="O638" s="5">
        <v>6</v>
      </c>
      <c r="P638" s="5">
        <v>9</v>
      </c>
      <c r="Q638" s="5">
        <v>9</v>
      </c>
      <c r="R638" s="5">
        <v>0</v>
      </c>
      <c r="S638" s="5">
        <v>24</v>
      </c>
      <c r="T638" s="4">
        <v>264</v>
      </c>
      <c r="U638" s="26">
        <f t="shared" si="18"/>
        <v>8.3013940050559771</v>
      </c>
      <c r="V638" s="26">
        <f t="shared" si="19"/>
        <v>91.31533405561575</v>
      </c>
    </row>
    <row r="639" spans="1:22" x14ac:dyDescent="0.25">
      <c r="A639" s="5" t="s">
        <v>2317</v>
      </c>
      <c r="B639" s="6" t="s">
        <v>1643</v>
      </c>
      <c r="C639" s="6" t="s">
        <v>1644</v>
      </c>
      <c r="D639" s="5">
        <v>2003</v>
      </c>
      <c r="E639" s="5">
        <v>13</v>
      </c>
      <c r="F639" s="5">
        <v>56</v>
      </c>
      <c r="G639" s="5">
        <v>93015</v>
      </c>
      <c r="H639" s="5" t="s">
        <v>1645</v>
      </c>
      <c r="I639" s="7">
        <v>1.8</v>
      </c>
      <c r="J639" s="5">
        <v>40</v>
      </c>
      <c r="K639" s="5">
        <v>2</v>
      </c>
      <c r="L639" s="5">
        <v>2</v>
      </c>
      <c r="M639" s="5">
        <v>2</v>
      </c>
      <c r="N639" s="5">
        <v>2</v>
      </c>
      <c r="O639" s="5">
        <v>6</v>
      </c>
      <c r="P639" s="5">
        <v>6</v>
      </c>
      <c r="Q639" s="5">
        <v>6</v>
      </c>
      <c r="R639" s="5">
        <v>6</v>
      </c>
      <c r="S639" s="5">
        <v>24</v>
      </c>
      <c r="T639" s="4">
        <v>960</v>
      </c>
      <c r="U639" s="26">
        <f t="shared" si="18"/>
        <v>8.3013940050559771</v>
      </c>
      <c r="V639" s="26">
        <f t="shared" si="19"/>
        <v>332.05576020223907</v>
      </c>
    </row>
    <row r="640" spans="1:22" x14ac:dyDescent="0.25">
      <c r="A640" s="5" t="s">
        <v>3058</v>
      </c>
      <c r="B640" s="6" t="s">
        <v>1643</v>
      </c>
      <c r="C640" s="6" t="s">
        <v>1644</v>
      </c>
      <c r="D640" s="5">
        <v>2003</v>
      </c>
      <c r="E640" s="5">
        <v>13</v>
      </c>
      <c r="F640" s="5">
        <v>19</v>
      </c>
      <c r="G640" s="5">
        <v>90808</v>
      </c>
      <c r="H640" s="5" t="s">
        <v>1370</v>
      </c>
      <c r="I640" s="7">
        <v>4.9000000000000004</v>
      </c>
      <c r="J640" s="5">
        <v>50</v>
      </c>
      <c r="K640" s="5">
        <v>3</v>
      </c>
      <c r="L640" s="5">
        <v>1</v>
      </c>
      <c r="M640" s="5">
        <v>2</v>
      </c>
      <c r="N640" s="5">
        <v>2</v>
      </c>
      <c r="O640" s="5">
        <v>9</v>
      </c>
      <c r="P640" s="5">
        <v>3</v>
      </c>
      <c r="Q640" s="5">
        <v>6</v>
      </c>
      <c r="R640" s="5">
        <v>6</v>
      </c>
      <c r="S640" s="5">
        <v>24</v>
      </c>
      <c r="T640" s="4">
        <v>1200</v>
      </c>
      <c r="U640" s="26">
        <f t="shared" si="18"/>
        <v>8.3013940050559771</v>
      </c>
      <c r="V640" s="26">
        <f t="shared" si="19"/>
        <v>415.06970025279884</v>
      </c>
    </row>
    <row r="641" spans="1:22" x14ac:dyDescent="0.25">
      <c r="A641" s="5" t="s">
        <v>3082</v>
      </c>
      <c r="B641" s="6" t="s">
        <v>1643</v>
      </c>
      <c r="C641" s="6" t="s">
        <v>1644</v>
      </c>
      <c r="D641" s="5">
        <v>2003</v>
      </c>
      <c r="E641" s="5">
        <v>13</v>
      </c>
      <c r="F641" s="5">
        <v>19</v>
      </c>
      <c r="G641" s="5">
        <v>91016</v>
      </c>
      <c r="H641" s="5" t="s">
        <v>1370</v>
      </c>
      <c r="I641" s="7">
        <v>3.9</v>
      </c>
      <c r="J641" s="5">
        <v>91</v>
      </c>
      <c r="K641" s="5">
        <v>4</v>
      </c>
      <c r="L641" s="5">
        <v>0</v>
      </c>
      <c r="M641" s="5">
        <v>4</v>
      </c>
      <c r="N641" s="5">
        <v>0</v>
      </c>
      <c r="O641" s="5">
        <v>12</v>
      </c>
      <c r="P641" s="5">
        <v>0</v>
      </c>
      <c r="Q641" s="5">
        <v>12</v>
      </c>
      <c r="R641" s="5">
        <v>0</v>
      </c>
      <c r="S641" s="5">
        <v>24</v>
      </c>
      <c r="T641" s="4">
        <v>2184</v>
      </c>
      <c r="U641" s="26">
        <f t="shared" si="18"/>
        <v>8.3013940050559771</v>
      </c>
      <c r="V641" s="26">
        <f t="shared" si="19"/>
        <v>755.42685446009386</v>
      </c>
    </row>
    <row r="642" spans="1:22" x14ac:dyDescent="0.25">
      <c r="A642" s="5" t="s">
        <v>3205</v>
      </c>
      <c r="B642" s="6" t="s">
        <v>1643</v>
      </c>
      <c r="C642" s="6" t="s">
        <v>1644</v>
      </c>
      <c r="D642" s="5">
        <v>2003</v>
      </c>
      <c r="E642" s="5">
        <v>13</v>
      </c>
      <c r="F642" s="5">
        <v>19</v>
      </c>
      <c r="G642" s="5">
        <v>90650</v>
      </c>
      <c r="H642" s="5" t="s">
        <v>1370</v>
      </c>
      <c r="I642" s="7">
        <v>7.5</v>
      </c>
      <c r="J642" s="5">
        <v>25</v>
      </c>
      <c r="K642" s="5">
        <v>2</v>
      </c>
      <c r="L642" s="5">
        <v>3</v>
      </c>
      <c r="M642" s="5">
        <v>1</v>
      </c>
      <c r="N642" s="5">
        <v>2</v>
      </c>
      <c r="O642" s="5">
        <v>6</v>
      </c>
      <c r="P642" s="5">
        <v>9</v>
      </c>
      <c r="Q642" s="5">
        <v>3</v>
      </c>
      <c r="R642" s="5">
        <v>6</v>
      </c>
      <c r="S642" s="5">
        <v>24</v>
      </c>
      <c r="T642" s="4">
        <v>600</v>
      </c>
      <c r="U642" s="26">
        <f t="shared" ref="U642:U705" si="20">(VLOOKUP(E642,t_factor30,7))*S642</f>
        <v>8.3013940050559771</v>
      </c>
      <c r="V642" s="26">
        <f t="shared" ref="V642:V705" si="21">J642*U642</f>
        <v>207.53485012639942</v>
      </c>
    </row>
    <row r="643" spans="1:22" x14ac:dyDescent="0.25">
      <c r="A643" s="5" t="s">
        <v>15</v>
      </c>
      <c r="B643" s="6" t="s">
        <v>1643</v>
      </c>
      <c r="C643" s="6" t="s">
        <v>1644</v>
      </c>
      <c r="D643" s="5">
        <v>2003</v>
      </c>
      <c r="E643" s="5">
        <v>13</v>
      </c>
      <c r="F643" s="5">
        <v>34</v>
      </c>
      <c r="G643" s="5">
        <v>95819</v>
      </c>
      <c r="H643" s="5" t="s">
        <v>1370</v>
      </c>
      <c r="I643" s="7">
        <v>3</v>
      </c>
      <c r="J643" s="5">
        <v>29</v>
      </c>
      <c r="K643" s="5">
        <v>2</v>
      </c>
      <c r="L643" s="5">
        <v>2</v>
      </c>
      <c r="M643" s="5">
        <v>2</v>
      </c>
      <c r="N643" s="5">
        <v>2</v>
      </c>
      <c r="O643" s="5">
        <v>6</v>
      </c>
      <c r="P643" s="5">
        <v>6</v>
      </c>
      <c r="Q643" s="5">
        <v>6</v>
      </c>
      <c r="R643" s="5">
        <v>6</v>
      </c>
      <c r="S643" s="5">
        <v>24</v>
      </c>
      <c r="T643" s="4">
        <v>696</v>
      </c>
      <c r="U643" s="26">
        <f t="shared" si="20"/>
        <v>8.3013940050559771</v>
      </c>
      <c r="V643" s="26">
        <f t="shared" si="21"/>
        <v>240.74042614662335</v>
      </c>
    </row>
    <row r="644" spans="1:22" x14ac:dyDescent="0.25">
      <c r="A644" s="5" t="s">
        <v>142</v>
      </c>
      <c r="B644" s="6" t="s">
        <v>1643</v>
      </c>
      <c r="C644" s="6" t="s">
        <v>1644</v>
      </c>
      <c r="D644" s="5">
        <v>2003</v>
      </c>
      <c r="E644" s="5">
        <v>13</v>
      </c>
      <c r="F644" s="5">
        <v>37</v>
      </c>
      <c r="G644" s="5">
        <v>92065</v>
      </c>
      <c r="H644" s="5" t="s">
        <v>1370</v>
      </c>
      <c r="I644" s="7">
        <v>2</v>
      </c>
      <c r="J644" s="5">
        <v>50</v>
      </c>
      <c r="K644" s="5">
        <v>2</v>
      </c>
      <c r="L644" s="5">
        <v>2</v>
      </c>
      <c r="M644" s="5">
        <v>2</v>
      </c>
      <c r="N644" s="5">
        <v>2</v>
      </c>
      <c r="O644" s="5">
        <v>6</v>
      </c>
      <c r="P644" s="5">
        <v>6</v>
      </c>
      <c r="Q644" s="5">
        <v>6</v>
      </c>
      <c r="R644" s="5">
        <v>6</v>
      </c>
      <c r="S644" s="5">
        <v>24</v>
      </c>
      <c r="T644" s="4">
        <v>1200</v>
      </c>
      <c r="U644" s="26">
        <f t="shared" si="20"/>
        <v>8.3013940050559771</v>
      </c>
      <c r="V644" s="26">
        <f t="shared" si="21"/>
        <v>415.06970025279884</v>
      </c>
    </row>
    <row r="645" spans="1:22" x14ac:dyDescent="0.25">
      <c r="A645" s="5" t="s">
        <v>175</v>
      </c>
      <c r="B645" s="6" t="s">
        <v>1643</v>
      </c>
      <c r="C645" s="6" t="s">
        <v>1644</v>
      </c>
      <c r="D645" s="5">
        <v>2003</v>
      </c>
      <c r="E645" s="5">
        <v>13</v>
      </c>
      <c r="F645" s="5">
        <v>37</v>
      </c>
      <c r="G645" s="5">
        <v>92129</v>
      </c>
      <c r="H645" s="5" t="s">
        <v>1370</v>
      </c>
      <c r="I645" s="7">
        <v>6.2</v>
      </c>
      <c r="J645" s="5">
        <v>71</v>
      </c>
      <c r="K645" s="5">
        <v>2</v>
      </c>
      <c r="L645" s="5">
        <v>2</v>
      </c>
      <c r="M645" s="5">
        <v>3</v>
      </c>
      <c r="N645" s="5">
        <v>1</v>
      </c>
      <c r="O645" s="5">
        <v>6</v>
      </c>
      <c r="P645" s="5">
        <v>6</v>
      </c>
      <c r="Q645" s="5">
        <v>9</v>
      </c>
      <c r="R645" s="5">
        <v>3</v>
      </c>
      <c r="S645" s="5">
        <v>24</v>
      </c>
      <c r="T645" s="4">
        <v>1704</v>
      </c>
      <c r="U645" s="26">
        <f t="shared" si="20"/>
        <v>8.3013940050559771</v>
      </c>
      <c r="V645" s="26">
        <f t="shared" si="21"/>
        <v>589.39897435897433</v>
      </c>
    </row>
    <row r="646" spans="1:22" x14ac:dyDescent="0.25">
      <c r="A646" s="5" t="s">
        <v>215</v>
      </c>
      <c r="B646" s="6" t="s">
        <v>1643</v>
      </c>
      <c r="C646" s="6" t="s">
        <v>1644</v>
      </c>
      <c r="D646" s="5">
        <v>2003</v>
      </c>
      <c r="E646" s="5">
        <v>13</v>
      </c>
      <c r="F646" s="5">
        <v>37</v>
      </c>
      <c r="G646" s="5">
        <v>92056</v>
      </c>
      <c r="H646" s="5" t="s">
        <v>1370</v>
      </c>
      <c r="I646" s="7">
        <v>3.9</v>
      </c>
      <c r="J646" s="5">
        <v>50</v>
      </c>
      <c r="K646" s="5">
        <v>4</v>
      </c>
      <c r="L646" s="5">
        <v>0</v>
      </c>
      <c r="M646" s="5">
        <v>0</v>
      </c>
      <c r="N646" s="5">
        <v>4</v>
      </c>
      <c r="O646" s="5">
        <v>12</v>
      </c>
      <c r="P646" s="5">
        <v>0</v>
      </c>
      <c r="Q646" s="5">
        <v>0</v>
      </c>
      <c r="R646" s="5">
        <v>12</v>
      </c>
      <c r="S646" s="5">
        <v>24</v>
      </c>
      <c r="T646" s="4">
        <v>1200</v>
      </c>
      <c r="U646" s="26">
        <f t="shared" si="20"/>
        <v>8.3013940050559771</v>
      </c>
      <c r="V646" s="26">
        <f t="shared" si="21"/>
        <v>415.06970025279884</v>
      </c>
    </row>
    <row r="647" spans="1:22" x14ac:dyDescent="0.25">
      <c r="A647" s="5" t="s">
        <v>218</v>
      </c>
      <c r="B647" s="6" t="s">
        <v>1643</v>
      </c>
      <c r="C647" s="6" t="s">
        <v>1644</v>
      </c>
      <c r="D647" s="5">
        <v>2003</v>
      </c>
      <c r="E647" s="5">
        <v>13</v>
      </c>
      <c r="F647" s="5">
        <v>37</v>
      </c>
      <c r="G647" s="5">
        <v>92019</v>
      </c>
      <c r="H647" s="5" t="s">
        <v>1370</v>
      </c>
      <c r="I647" s="7">
        <v>1.8</v>
      </c>
      <c r="J647" s="5">
        <v>41</v>
      </c>
      <c r="K647" s="5">
        <v>2</v>
      </c>
      <c r="L647" s="5">
        <v>2</v>
      </c>
      <c r="M647" s="5">
        <v>2</v>
      </c>
      <c r="N647" s="5">
        <v>2</v>
      </c>
      <c r="O647" s="5">
        <v>6</v>
      </c>
      <c r="P647" s="5">
        <v>6</v>
      </c>
      <c r="Q647" s="5">
        <v>6</v>
      </c>
      <c r="R647" s="5">
        <v>6</v>
      </c>
      <c r="S647" s="5">
        <v>24</v>
      </c>
      <c r="T647" s="4">
        <v>984</v>
      </c>
      <c r="U647" s="26">
        <f t="shared" si="20"/>
        <v>8.3013940050559771</v>
      </c>
      <c r="V647" s="26">
        <f t="shared" si="21"/>
        <v>340.35715420729508</v>
      </c>
    </row>
    <row r="648" spans="1:22" x14ac:dyDescent="0.25">
      <c r="A648" s="5" t="s">
        <v>227</v>
      </c>
      <c r="B648" s="6" t="s">
        <v>1643</v>
      </c>
      <c r="C648" s="6" t="s">
        <v>1644</v>
      </c>
      <c r="D648" s="5">
        <v>2003</v>
      </c>
      <c r="E648" s="5">
        <v>13</v>
      </c>
      <c r="F648" s="5">
        <v>39</v>
      </c>
      <c r="G648" s="5">
        <v>95336</v>
      </c>
      <c r="H648" s="5" t="s">
        <v>1370</v>
      </c>
      <c r="I648" s="7">
        <v>1.9</v>
      </c>
      <c r="J648" s="5">
        <v>20</v>
      </c>
      <c r="K648" s="5">
        <v>2</v>
      </c>
      <c r="L648" s="5">
        <v>0</v>
      </c>
      <c r="M648" s="5">
        <v>1</v>
      </c>
      <c r="N648" s="5">
        <v>5</v>
      </c>
      <c r="O648" s="5">
        <v>6</v>
      </c>
      <c r="P648" s="5">
        <v>0</v>
      </c>
      <c r="Q648" s="5">
        <v>3</v>
      </c>
      <c r="R648" s="5">
        <v>15</v>
      </c>
      <c r="S648" s="5">
        <v>24</v>
      </c>
      <c r="T648" s="4">
        <v>480</v>
      </c>
      <c r="U648" s="26">
        <f t="shared" si="20"/>
        <v>8.3013940050559771</v>
      </c>
      <c r="V648" s="26">
        <f t="shared" si="21"/>
        <v>166.02788010111954</v>
      </c>
    </row>
    <row r="649" spans="1:22" x14ac:dyDescent="0.25">
      <c r="A649" s="5" t="s">
        <v>1689</v>
      </c>
      <c r="B649" s="6" t="s">
        <v>1643</v>
      </c>
      <c r="C649" s="6" t="s">
        <v>1644</v>
      </c>
      <c r="D649" s="5">
        <v>2004</v>
      </c>
      <c r="E649" s="5">
        <v>12</v>
      </c>
      <c r="F649" s="5">
        <v>4</v>
      </c>
      <c r="G649" s="5">
        <v>95965</v>
      </c>
      <c r="H649" s="5" t="s">
        <v>1645</v>
      </c>
      <c r="I649" s="7">
        <v>5</v>
      </c>
      <c r="J649" s="5">
        <v>60</v>
      </c>
      <c r="K649" s="5">
        <v>3</v>
      </c>
      <c r="L649" s="5">
        <v>1</v>
      </c>
      <c r="M649" s="5">
        <v>3</v>
      </c>
      <c r="N649" s="5">
        <v>1</v>
      </c>
      <c r="O649" s="5">
        <v>9</v>
      </c>
      <c r="P649" s="5">
        <v>3</v>
      </c>
      <c r="Q649" s="5">
        <v>9</v>
      </c>
      <c r="R649" s="5">
        <v>3</v>
      </c>
      <c r="S649" s="5">
        <v>24</v>
      </c>
      <c r="T649" s="4">
        <v>1440</v>
      </c>
      <c r="U649" s="26">
        <f t="shared" si="20"/>
        <v>8.3323336367556191</v>
      </c>
      <c r="V649" s="26">
        <f t="shared" si="21"/>
        <v>499.94001820533714</v>
      </c>
    </row>
    <row r="650" spans="1:22" x14ac:dyDescent="0.25">
      <c r="A650" s="5" t="s">
        <v>1705</v>
      </c>
      <c r="B650" s="6" t="s">
        <v>1643</v>
      </c>
      <c r="C650" s="6" t="s">
        <v>1644</v>
      </c>
      <c r="D650" s="5">
        <v>2004</v>
      </c>
      <c r="E650" s="5">
        <v>12</v>
      </c>
      <c r="F650" s="5">
        <v>7</v>
      </c>
      <c r="G650" s="5">
        <v>94521</v>
      </c>
      <c r="H650" s="5" t="s">
        <v>1645</v>
      </c>
      <c r="I650" s="7">
        <v>3.9</v>
      </c>
      <c r="J650" s="5">
        <v>9</v>
      </c>
      <c r="K650" s="5">
        <v>3</v>
      </c>
      <c r="L650" s="5">
        <v>1</v>
      </c>
      <c r="M650" s="5">
        <v>2</v>
      </c>
      <c r="N650" s="5">
        <v>2</v>
      </c>
      <c r="O650" s="5">
        <v>9</v>
      </c>
      <c r="P650" s="5">
        <v>3</v>
      </c>
      <c r="Q650" s="5">
        <v>6</v>
      </c>
      <c r="R650" s="5">
        <v>6</v>
      </c>
      <c r="S650" s="5">
        <v>24</v>
      </c>
      <c r="T650" s="4">
        <v>216</v>
      </c>
      <c r="U650" s="26">
        <f t="shared" si="20"/>
        <v>8.3323336367556191</v>
      </c>
      <c r="V650" s="26">
        <f t="shared" si="21"/>
        <v>74.991002730800574</v>
      </c>
    </row>
    <row r="651" spans="1:22" x14ac:dyDescent="0.25">
      <c r="A651" s="5" t="s">
        <v>2156</v>
      </c>
      <c r="B651" s="6" t="s">
        <v>1660</v>
      </c>
      <c r="C651" s="6" t="s">
        <v>1151</v>
      </c>
      <c r="D651" s="5">
        <v>2004</v>
      </c>
      <c r="E651" s="5">
        <v>12</v>
      </c>
      <c r="F651" s="5">
        <v>40</v>
      </c>
      <c r="G651" s="5">
        <v>93445</v>
      </c>
      <c r="H651" s="5" t="s">
        <v>1645</v>
      </c>
      <c r="I651" s="7">
        <v>3.9</v>
      </c>
      <c r="J651" s="5">
        <v>19</v>
      </c>
      <c r="K651" s="5">
        <v>2</v>
      </c>
      <c r="L651" s="5">
        <v>4</v>
      </c>
      <c r="M651" s="5">
        <v>1</v>
      </c>
      <c r="N651" s="5">
        <v>1</v>
      </c>
      <c r="O651" s="5">
        <v>6</v>
      </c>
      <c r="P651" s="5">
        <v>12</v>
      </c>
      <c r="Q651" s="5">
        <v>3</v>
      </c>
      <c r="R651" s="5">
        <v>3</v>
      </c>
      <c r="S651" s="5">
        <v>24</v>
      </c>
      <c r="T651" s="4">
        <v>456</v>
      </c>
      <c r="U651" s="26">
        <f t="shared" si="20"/>
        <v>8.3323336367556191</v>
      </c>
      <c r="V651" s="26">
        <f t="shared" si="21"/>
        <v>158.31433909835675</v>
      </c>
    </row>
    <row r="652" spans="1:22" x14ac:dyDescent="0.25">
      <c r="A652" s="5" t="s">
        <v>2229</v>
      </c>
      <c r="B652" s="6" t="s">
        <v>1643</v>
      </c>
      <c r="C652" s="6" t="s">
        <v>1644</v>
      </c>
      <c r="D652" s="5">
        <v>2004</v>
      </c>
      <c r="E652" s="5">
        <v>12</v>
      </c>
      <c r="F652" s="5">
        <v>43</v>
      </c>
      <c r="G652" s="5">
        <v>94087</v>
      </c>
      <c r="H652" s="5" t="s">
        <v>1645</v>
      </c>
      <c r="I652" s="7">
        <v>2</v>
      </c>
      <c r="J652" s="5">
        <v>6</v>
      </c>
      <c r="K652" s="5">
        <v>2</v>
      </c>
      <c r="L652" s="5">
        <v>3</v>
      </c>
      <c r="M652" s="5">
        <v>2</v>
      </c>
      <c r="N652" s="5">
        <v>1</v>
      </c>
      <c r="O652" s="5">
        <v>6</v>
      </c>
      <c r="P652" s="5">
        <v>9</v>
      </c>
      <c r="Q652" s="5">
        <v>6</v>
      </c>
      <c r="R652" s="5">
        <v>3</v>
      </c>
      <c r="S652" s="5">
        <v>24</v>
      </c>
      <c r="T652" s="4">
        <v>144</v>
      </c>
      <c r="U652" s="26">
        <f t="shared" si="20"/>
        <v>8.3323336367556191</v>
      </c>
      <c r="V652" s="26">
        <f t="shared" si="21"/>
        <v>49.994001820533711</v>
      </c>
    </row>
    <row r="653" spans="1:22" x14ac:dyDescent="0.25">
      <c r="A653" s="5" t="s">
        <v>80</v>
      </c>
      <c r="B653" s="6" t="s">
        <v>1643</v>
      </c>
      <c r="C653" s="6" t="s">
        <v>1644</v>
      </c>
      <c r="D653" s="5">
        <v>2004</v>
      </c>
      <c r="E653" s="5">
        <v>12</v>
      </c>
      <c r="F653" s="5">
        <v>36</v>
      </c>
      <c r="G653" s="5">
        <v>92307</v>
      </c>
      <c r="H653" s="5" t="s">
        <v>1370</v>
      </c>
      <c r="I653" s="7">
        <v>3.5</v>
      </c>
      <c r="J653" s="5">
        <v>50</v>
      </c>
      <c r="K653" s="5">
        <v>2</v>
      </c>
      <c r="L653" s="5">
        <v>0</v>
      </c>
      <c r="M653" s="5">
        <v>4</v>
      </c>
      <c r="N653" s="5">
        <v>2</v>
      </c>
      <c r="O653" s="5">
        <v>6</v>
      </c>
      <c r="P653" s="5">
        <v>0</v>
      </c>
      <c r="Q653" s="5">
        <v>12</v>
      </c>
      <c r="R653" s="5">
        <v>6</v>
      </c>
      <c r="S653" s="5">
        <v>24</v>
      </c>
      <c r="T653" s="4">
        <v>1200</v>
      </c>
      <c r="U653" s="26">
        <f t="shared" si="20"/>
        <v>8.3323336367556191</v>
      </c>
      <c r="V653" s="26">
        <f t="shared" si="21"/>
        <v>416.61668183778096</v>
      </c>
    </row>
    <row r="654" spans="1:22" x14ac:dyDescent="0.25">
      <c r="A654" s="5" t="s">
        <v>113</v>
      </c>
      <c r="B654" s="6" t="s">
        <v>1643</v>
      </c>
      <c r="C654" s="6" t="s">
        <v>1644</v>
      </c>
      <c r="D654" s="5">
        <v>2004</v>
      </c>
      <c r="E654" s="5">
        <v>12</v>
      </c>
      <c r="F654" s="5">
        <v>37</v>
      </c>
      <c r="G654" s="5">
        <v>91915</v>
      </c>
      <c r="H654" s="5" t="s">
        <v>1370</v>
      </c>
      <c r="I654" s="7">
        <v>3</v>
      </c>
      <c r="J654" s="5">
        <v>12</v>
      </c>
      <c r="K654" s="5">
        <v>3</v>
      </c>
      <c r="L654" s="5">
        <v>0</v>
      </c>
      <c r="M654" s="5">
        <v>2</v>
      </c>
      <c r="N654" s="5">
        <v>3</v>
      </c>
      <c r="O654" s="5">
        <v>9</v>
      </c>
      <c r="P654" s="5">
        <v>0</v>
      </c>
      <c r="Q654" s="5">
        <v>6</v>
      </c>
      <c r="R654" s="5">
        <v>9</v>
      </c>
      <c r="S654" s="5">
        <v>24</v>
      </c>
      <c r="T654" s="4">
        <v>288</v>
      </c>
      <c r="U654" s="26">
        <f t="shared" si="20"/>
        <v>8.3323336367556191</v>
      </c>
      <c r="V654" s="26">
        <f t="shared" si="21"/>
        <v>99.988003641067422</v>
      </c>
    </row>
    <row r="655" spans="1:22" x14ac:dyDescent="0.25">
      <c r="A655" s="5" t="s">
        <v>366</v>
      </c>
      <c r="B655" s="6" t="s">
        <v>1643</v>
      </c>
      <c r="C655" s="6" t="s">
        <v>1644</v>
      </c>
      <c r="D655" s="5">
        <v>2004</v>
      </c>
      <c r="E655" s="5">
        <v>12</v>
      </c>
      <c r="F655" s="5">
        <v>43</v>
      </c>
      <c r="G655" s="5">
        <v>94024</v>
      </c>
      <c r="H655" s="5" t="s">
        <v>1370</v>
      </c>
      <c r="I655" s="7">
        <v>3.7</v>
      </c>
      <c r="J655" s="5">
        <v>50</v>
      </c>
      <c r="K655" s="5">
        <v>2</v>
      </c>
      <c r="L655" s="5">
        <v>3</v>
      </c>
      <c r="M655" s="5">
        <v>3</v>
      </c>
      <c r="N655" s="5">
        <v>0</v>
      </c>
      <c r="O655" s="5">
        <v>6</v>
      </c>
      <c r="P655" s="5">
        <v>9</v>
      </c>
      <c r="Q655" s="5">
        <v>9</v>
      </c>
      <c r="R655" s="5">
        <v>0</v>
      </c>
      <c r="S655" s="5">
        <v>24</v>
      </c>
      <c r="T655" s="4">
        <v>1200</v>
      </c>
      <c r="U655" s="26">
        <f t="shared" si="20"/>
        <v>8.3323336367556191</v>
      </c>
      <c r="V655" s="26">
        <f t="shared" si="21"/>
        <v>416.61668183778096</v>
      </c>
    </row>
    <row r="656" spans="1:22" x14ac:dyDescent="0.25">
      <c r="A656" s="5" t="s">
        <v>387</v>
      </c>
      <c r="B656" s="6" t="s">
        <v>1643</v>
      </c>
      <c r="C656" s="6" t="s">
        <v>1644</v>
      </c>
      <c r="D656" s="5">
        <v>2004</v>
      </c>
      <c r="E656" s="5">
        <v>12</v>
      </c>
      <c r="F656" s="5">
        <v>44</v>
      </c>
      <c r="G656" s="5">
        <v>95076</v>
      </c>
      <c r="H656" s="5" t="s">
        <v>1370</v>
      </c>
      <c r="I656" s="7">
        <v>3.6</v>
      </c>
      <c r="J656" s="5">
        <v>50</v>
      </c>
      <c r="K656" s="5">
        <v>3</v>
      </c>
      <c r="L656" s="5">
        <v>0</v>
      </c>
      <c r="M656" s="5">
        <v>3</v>
      </c>
      <c r="N656" s="5">
        <v>2</v>
      </c>
      <c r="O656" s="5">
        <v>9</v>
      </c>
      <c r="P656" s="5">
        <v>0</v>
      </c>
      <c r="Q656" s="5">
        <v>9</v>
      </c>
      <c r="R656" s="5">
        <v>6</v>
      </c>
      <c r="S656" s="5">
        <v>24</v>
      </c>
      <c r="T656" s="4">
        <v>1200</v>
      </c>
      <c r="U656" s="26">
        <f t="shared" si="20"/>
        <v>8.3323336367556191</v>
      </c>
      <c r="V656" s="26">
        <f t="shared" si="21"/>
        <v>416.61668183778096</v>
      </c>
    </row>
    <row r="657" spans="1:22" x14ac:dyDescent="0.25">
      <c r="A657" s="5" t="s">
        <v>512</v>
      </c>
      <c r="B657" s="6" t="s">
        <v>1643</v>
      </c>
      <c r="C657" s="6" t="s">
        <v>1644</v>
      </c>
      <c r="D657" s="5">
        <v>2004</v>
      </c>
      <c r="E657" s="5">
        <v>12</v>
      </c>
      <c r="F657" s="5">
        <v>56</v>
      </c>
      <c r="G657" s="5">
        <v>91320</v>
      </c>
      <c r="H657" s="5" t="s">
        <v>1370</v>
      </c>
      <c r="I657" s="7">
        <v>3.5</v>
      </c>
      <c r="J657" s="5">
        <v>10</v>
      </c>
      <c r="K657" s="5">
        <v>2</v>
      </c>
      <c r="L657" s="5">
        <v>0</v>
      </c>
      <c r="M657" s="5">
        <v>2</v>
      </c>
      <c r="N657" s="5">
        <v>4</v>
      </c>
      <c r="O657" s="5">
        <v>6</v>
      </c>
      <c r="P657" s="5">
        <v>0</v>
      </c>
      <c r="Q657" s="5">
        <v>6</v>
      </c>
      <c r="R657" s="5">
        <v>12</v>
      </c>
      <c r="S657" s="5">
        <v>24</v>
      </c>
      <c r="T657" s="4">
        <v>240</v>
      </c>
      <c r="U657" s="26">
        <f t="shared" si="20"/>
        <v>8.3323336367556191</v>
      </c>
      <c r="V657" s="26">
        <f t="shared" si="21"/>
        <v>83.323336367556195</v>
      </c>
    </row>
    <row r="658" spans="1:22" x14ac:dyDescent="0.25">
      <c r="A658" s="5" t="s">
        <v>521</v>
      </c>
      <c r="B658" s="6" t="s">
        <v>1660</v>
      </c>
      <c r="C658" s="6" t="s">
        <v>1151</v>
      </c>
      <c r="D658" s="5">
        <v>2004</v>
      </c>
      <c r="E658" s="5">
        <v>12</v>
      </c>
      <c r="F658" s="5">
        <v>56</v>
      </c>
      <c r="G658" s="5">
        <v>93003</v>
      </c>
      <c r="H658" s="5" t="s">
        <v>1370</v>
      </c>
      <c r="I658" s="7">
        <v>2.1</v>
      </c>
      <c r="J658" s="5">
        <v>6</v>
      </c>
      <c r="K658" s="5">
        <v>2</v>
      </c>
      <c r="L658" s="5">
        <v>2</v>
      </c>
      <c r="M658" s="5">
        <v>2</v>
      </c>
      <c r="N658" s="5">
        <v>2</v>
      </c>
      <c r="O658" s="5">
        <v>6</v>
      </c>
      <c r="P658" s="5">
        <v>6</v>
      </c>
      <c r="Q658" s="5">
        <v>6</v>
      </c>
      <c r="R658" s="5">
        <v>6</v>
      </c>
      <c r="S658" s="5">
        <v>24</v>
      </c>
      <c r="T658" s="4">
        <v>144</v>
      </c>
      <c r="U658" s="26">
        <f t="shared" si="20"/>
        <v>8.3323336367556191</v>
      </c>
      <c r="V658" s="26">
        <f t="shared" si="21"/>
        <v>49.994001820533711</v>
      </c>
    </row>
    <row r="659" spans="1:22" x14ac:dyDescent="0.25">
      <c r="A659" s="5" t="s">
        <v>1708</v>
      </c>
      <c r="B659" s="6" t="s">
        <v>1660</v>
      </c>
      <c r="C659" s="6" t="s">
        <v>1151</v>
      </c>
      <c r="D659" s="5">
        <v>2005</v>
      </c>
      <c r="E659" s="5">
        <v>11</v>
      </c>
      <c r="F659" s="5">
        <v>7</v>
      </c>
      <c r="G659" s="5">
        <v>94526</v>
      </c>
      <c r="H659" s="5" t="s">
        <v>1645</v>
      </c>
      <c r="I659" s="7">
        <v>6.1</v>
      </c>
      <c r="J659" s="5">
        <v>20</v>
      </c>
      <c r="K659" s="5">
        <v>2</v>
      </c>
      <c r="L659" s="5">
        <v>3</v>
      </c>
      <c r="M659" s="5">
        <v>2</v>
      </c>
      <c r="N659" s="5">
        <v>1</v>
      </c>
      <c r="O659" s="5">
        <v>6</v>
      </c>
      <c r="P659" s="5">
        <v>9</v>
      </c>
      <c r="Q659" s="5">
        <v>6</v>
      </c>
      <c r="R659" s="5">
        <v>3</v>
      </c>
      <c r="S659" s="5">
        <v>24</v>
      </c>
      <c r="T659" s="4">
        <v>480</v>
      </c>
      <c r="U659" s="26">
        <f t="shared" si="20"/>
        <v>8.3629620802249924</v>
      </c>
      <c r="V659" s="26">
        <f t="shared" si="21"/>
        <v>167.25924160449983</v>
      </c>
    </row>
    <row r="660" spans="1:22" x14ac:dyDescent="0.25">
      <c r="A660" s="5" t="s">
        <v>1779</v>
      </c>
      <c r="B660" s="6" t="s">
        <v>1643</v>
      </c>
      <c r="C660" s="6" t="s">
        <v>1644</v>
      </c>
      <c r="D660" s="5">
        <v>2005</v>
      </c>
      <c r="E660" s="5">
        <v>11</v>
      </c>
      <c r="F660" s="5">
        <v>19</v>
      </c>
      <c r="G660" s="5">
        <v>90804</v>
      </c>
      <c r="H660" s="5" t="s">
        <v>1645</v>
      </c>
      <c r="I660" s="7">
        <v>6</v>
      </c>
      <c r="J660" s="5">
        <v>50</v>
      </c>
      <c r="K660" s="5">
        <v>2</v>
      </c>
      <c r="L660" s="5">
        <v>0</v>
      </c>
      <c r="M660" s="5">
        <v>4</v>
      </c>
      <c r="N660" s="5">
        <v>2</v>
      </c>
      <c r="O660" s="5">
        <v>6</v>
      </c>
      <c r="P660" s="5">
        <v>0</v>
      </c>
      <c r="Q660" s="5">
        <v>12</v>
      </c>
      <c r="R660" s="5">
        <v>6</v>
      </c>
      <c r="S660" s="5">
        <v>24</v>
      </c>
      <c r="T660" s="4">
        <v>1200</v>
      </c>
      <c r="U660" s="26">
        <f t="shared" si="20"/>
        <v>8.3629620802249924</v>
      </c>
      <c r="V660" s="26">
        <f t="shared" si="21"/>
        <v>418.14810401124964</v>
      </c>
    </row>
    <row r="661" spans="1:22" x14ac:dyDescent="0.25">
      <c r="A661" s="5" t="s">
        <v>1794</v>
      </c>
      <c r="B661" s="6" t="s">
        <v>1643</v>
      </c>
      <c r="C661" s="6" t="s">
        <v>1644</v>
      </c>
      <c r="D661" s="5">
        <v>2005</v>
      </c>
      <c r="E661" s="5">
        <v>11</v>
      </c>
      <c r="F661" s="5">
        <v>19</v>
      </c>
      <c r="G661" s="5">
        <v>91321</v>
      </c>
      <c r="H661" s="5" t="s">
        <v>1645</v>
      </c>
      <c r="I661" s="7">
        <v>2</v>
      </c>
      <c r="J661" s="5">
        <v>20</v>
      </c>
      <c r="K661" s="5">
        <v>2</v>
      </c>
      <c r="L661" s="5">
        <v>2</v>
      </c>
      <c r="M661" s="5">
        <v>2</v>
      </c>
      <c r="N661" s="5">
        <v>2</v>
      </c>
      <c r="O661" s="5">
        <v>6</v>
      </c>
      <c r="P661" s="5">
        <v>6</v>
      </c>
      <c r="Q661" s="5">
        <v>6</v>
      </c>
      <c r="R661" s="5">
        <v>6</v>
      </c>
      <c r="S661" s="5">
        <v>24</v>
      </c>
      <c r="T661" s="4">
        <v>480</v>
      </c>
      <c r="U661" s="26">
        <f t="shared" si="20"/>
        <v>8.3629620802249924</v>
      </c>
      <c r="V661" s="26">
        <f t="shared" si="21"/>
        <v>167.25924160449983</v>
      </c>
    </row>
    <row r="662" spans="1:22" x14ac:dyDescent="0.25">
      <c r="A662" s="5" t="s">
        <v>2051</v>
      </c>
      <c r="B662" s="6" t="s">
        <v>1643</v>
      </c>
      <c r="C662" s="6" t="s">
        <v>1644</v>
      </c>
      <c r="D662" s="5">
        <v>2005</v>
      </c>
      <c r="E662" s="5">
        <v>11</v>
      </c>
      <c r="F662" s="5">
        <v>36</v>
      </c>
      <c r="G662" s="5">
        <v>92395</v>
      </c>
      <c r="H662" s="5" t="s">
        <v>1645</v>
      </c>
      <c r="I662" s="7">
        <v>2.6</v>
      </c>
      <c r="J662" s="5">
        <v>30</v>
      </c>
      <c r="K662" s="5">
        <v>4</v>
      </c>
      <c r="L662" s="5">
        <v>4</v>
      </c>
      <c r="M662" s="5">
        <v>0</v>
      </c>
      <c r="N662" s="5">
        <v>0</v>
      </c>
      <c r="O662" s="5">
        <v>12</v>
      </c>
      <c r="P662" s="5">
        <v>12</v>
      </c>
      <c r="Q662" s="5">
        <v>0</v>
      </c>
      <c r="R662" s="5">
        <v>0</v>
      </c>
      <c r="S662" s="5">
        <v>24</v>
      </c>
      <c r="T662" s="4">
        <v>720</v>
      </c>
      <c r="U662" s="26">
        <f t="shared" si="20"/>
        <v>8.3629620802249924</v>
      </c>
      <c r="V662" s="26">
        <f t="shared" si="21"/>
        <v>250.88886240674978</v>
      </c>
    </row>
    <row r="663" spans="1:22" x14ac:dyDescent="0.25">
      <c r="A663" s="5" t="s">
        <v>2223</v>
      </c>
      <c r="B663" s="6" t="s">
        <v>1643</v>
      </c>
      <c r="C663" s="6" t="s">
        <v>1644</v>
      </c>
      <c r="D663" s="5">
        <v>2005</v>
      </c>
      <c r="E663" s="5">
        <v>11</v>
      </c>
      <c r="F663" s="5">
        <v>43</v>
      </c>
      <c r="G663" s="5">
        <v>95118</v>
      </c>
      <c r="H663" s="5" t="s">
        <v>1645</v>
      </c>
      <c r="I663" s="7">
        <v>4.4000000000000004</v>
      </c>
      <c r="J663" s="5">
        <v>25</v>
      </c>
      <c r="K663" s="5">
        <v>2</v>
      </c>
      <c r="L663" s="5">
        <v>2</v>
      </c>
      <c r="M663" s="5">
        <v>2</v>
      </c>
      <c r="N663" s="5">
        <v>2</v>
      </c>
      <c r="O663" s="5">
        <v>6</v>
      </c>
      <c r="P663" s="5">
        <v>6</v>
      </c>
      <c r="Q663" s="5">
        <v>6</v>
      </c>
      <c r="R663" s="5">
        <v>6</v>
      </c>
      <c r="S663" s="5">
        <v>24</v>
      </c>
      <c r="T663" s="4">
        <v>600</v>
      </c>
      <c r="U663" s="26">
        <f t="shared" si="20"/>
        <v>8.3629620802249924</v>
      </c>
      <c r="V663" s="26">
        <f t="shared" si="21"/>
        <v>209.07405200562482</v>
      </c>
    </row>
    <row r="664" spans="1:22" x14ac:dyDescent="0.25">
      <c r="A664" s="5" t="s">
        <v>2991</v>
      </c>
      <c r="B664" s="6" t="s">
        <v>1643</v>
      </c>
      <c r="C664" s="6" t="s">
        <v>1644</v>
      </c>
      <c r="D664" s="5">
        <v>2005</v>
      </c>
      <c r="E664" s="5">
        <v>11</v>
      </c>
      <c r="F664" s="5">
        <v>15</v>
      </c>
      <c r="G664" s="5">
        <v>93314</v>
      </c>
      <c r="H664" s="5" t="s">
        <v>1370</v>
      </c>
      <c r="I664" s="7">
        <v>1.9</v>
      </c>
      <c r="J664" s="5">
        <v>30</v>
      </c>
      <c r="K664" s="5">
        <v>3</v>
      </c>
      <c r="L664" s="5">
        <v>1</v>
      </c>
      <c r="M664" s="5">
        <v>3</v>
      </c>
      <c r="N664" s="5">
        <v>1</v>
      </c>
      <c r="O664" s="5">
        <v>9</v>
      </c>
      <c r="P664" s="5">
        <v>3</v>
      </c>
      <c r="Q664" s="5">
        <v>9</v>
      </c>
      <c r="R664" s="5">
        <v>3</v>
      </c>
      <c r="S664" s="5">
        <v>24</v>
      </c>
      <c r="T664" s="4">
        <v>720</v>
      </c>
      <c r="U664" s="26">
        <f t="shared" si="20"/>
        <v>8.3629620802249924</v>
      </c>
      <c r="V664" s="26">
        <f t="shared" si="21"/>
        <v>250.88886240674978</v>
      </c>
    </row>
    <row r="665" spans="1:22" x14ac:dyDescent="0.25">
      <c r="A665" s="5" t="s">
        <v>3276</v>
      </c>
      <c r="B665" s="6" t="s">
        <v>1643</v>
      </c>
      <c r="C665" s="6" t="s">
        <v>1644</v>
      </c>
      <c r="D665" s="5">
        <v>2005</v>
      </c>
      <c r="E665" s="5">
        <v>11</v>
      </c>
      <c r="F665" s="5">
        <v>30</v>
      </c>
      <c r="G665" s="5">
        <v>92625</v>
      </c>
      <c r="H665" s="5" t="s">
        <v>1370</v>
      </c>
      <c r="I665" s="7">
        <v>6</v>
      </c>
      <c r="J665" s="5">
        <v>7</v>
      </c>
      <c r="K665" s="5">
        <v>2</v>
      </c>
      <c r="L665" s="5">
        <v>2</v>
      </c>
      <c r="M665" s="5">
        <v>2</v>
      </c>
      <c r="N665" s="5">
        <v>2</v>
      </c>
      <c r="O665" s="5">
        <v>6</v>
      </c>
      <c r="P665" s="5">
        <v>6</v>
      </c>
      <c r="Q665" s="5">
        <v>6</v>
      </c>
      <c r="R665" s="5">
        <v>6</v>
      </c>
      <c r="S665" s="5">
        <v>24</v>
      </c>
      <c r="T665" s="4">
        <v>168</v>
      </c>
      <c r="U665" s="26">
        <f t="shared" si="20"/>
        <v>8.3629620802249924</v>
      </c>
      <c r="V665" s="26">
        <f t="shared" si="21"/>
        <v>58.540734561574951</v>
      </c>
    </row>
    <row r="666" spans="1:22" x14ac:dyDescent="0.25">
      <c r="A666" s="5" t="s">
        <v>1686</v>
      </c>
      <c r="B666" s="6" t="s">
        <v>1643</v>
      </c>
      <c r="C666" s="6" t="s">
        <v>1644</v>
      </c>
      <c r="D666" s="5">
        <v>2006</v>
      </c>
      <c r="E666" s="5">
        <v>10</v>
      </c>
      <c r="F666" s="5">
        <v>4</v>
      </c>
      <c r="G666" s="5">
        <v>95966</v>
      </c>
      <c r="H666" s="5" t="s">
        <v>1645</v>
      </c>
      <c r="I666" s="7">
        <v>2</v>
      </c>
      <c r="J666" s="5">
        <v>15</v>
      </c>
      <c r="K666" s="5">
        <v>4</v>
      </c>
      <c r="L666" s="5">
        <v>2</v>
      </c>
      <c r="M666" s="5">
        <v>2</v>
      </c>
      <c r="N666" s="5">
        <v>0</v>
      </c>
      <c r="O666" s="5">
        <v>12</v>
      </c>
      <c r="P666" s="5">
        <v>6</v>
      </c>
      <c r="Q666" s="5">
        <v>6</v>
      </c>
      <c r="R666" s="5">
        <v>0</v>
      </c>
      <c r="S666" s="5">
        <v>24</v>
      </c>
      <c r="T666" s="4">
        <v>360</v>
      </c>
      <c r="U666" s="26">
        <f t="shared" si="20"/>
        <v>8.3932840068298233</v>
      </c>
      <c r="V666" s="26">
        <f t="shared" si="21"/>
        <v>125.89926010244736</v>
      </c>
    </row>
    <row r="667" spans="1:22" x14ac:dyDescent="0.25">
      <c r="A667" s="5" t="s">
        <v>1723</v>
      </c>
      <c r="B667" s="6" t="s">
        <v>1643</v>
      </c>
      <c r="C667" s="6" t="s">
        <v>1644</v>
      </c>
      <c r="D667" s="5">
        <v>2006</v>
      </c>
      <c r="E667" s="5">
        <v>10</v>
      </c>
      <c r="F667" s="5">
        <v>7</v>
      </c>
      <c r="G667" s="5">
        <v>94583</v>
      </c>
      <c r="H667" s="5" t="s">
        <v>1645</v>
      </c>
      <c r="I667" s="7">
        <v>5.9</v>
      </c>
      <c r="J667" s="5">
        <v>10</v>
      </c>
      <c r="K667" s="5">
        <v>2</v>
      </c>
      <c r="L667" s="5">
        <v>2</v>
      </c>
      <c r="M667" s="5">
        <v>2</v>
      </c>
      <c r="N667" s="5">
        <v>2</v>
      </c>
      <c r="O667" s="5">
        <v>6</v>
      </c>
      <c r="P667" s="5">
        <v>6</v>
      </c>
      <c r="Q667" s="5">
        <v>6</v>
      </c>
      <c r="R667" s="5">
        <v>6</v>
      </c>
      <c r="S667" s="5">
        <v>24</v>
      </c>
      <c r="T667" s="4">
        <v>240</v>
      </c>
      <c r="U667" s="26">
        <f t="shared" si="20"/>
        <v>8.3932840068298233</v>
      </c>
      <c r="V667" s="26">
        <f t="shared" si="21"/>
        <v>83.932840068298233</v>
      </c>
    </row>
    <row r="668" spans="1:22" x14ac:dyDescent="0.25">
      <c r="A668" s="5" t="s">
        <v>1740</v>
      </c>
      <c r="B668" s="6" t="s">
        <v>1643</v>
      </c>
      <c r="C668" s="6" t="s">
        <v>1644</v>
      </c>
      <c r="D668" s="5">
        <v>2006</v>
      </c>
      <c r="E668" s="5">
        <v>10</v>
      </c>
      <c r="F668" s="5">
        <v>9</v>
      </c>
      <c r="G668" s="5">
        <v>95762</v>
      </c>
      <c r="H668" s="5" t="s">
        <v>1645</v>
      </c>
      <c r="I668" s="7">
        <v>4</v>
      </c>
      <c r="J668" s="5">
        <v>10</v>
      </c>
      <c r="K668" s="5">
        <v>2</v>
      </c>
      <c r="L668" s="5">
        <v>2</v>
      </c>
      <c r="M668" s="5">
        <v>2</v>
      </c>
      <c r="N668" s="5">
        <v>2</v>
      </c>
      <c r="O668" s="5">
        <v>6</v>
      </c>
      <c r="P668" s="5">
        <v>6</v>
      </c>
      <c r="Q668" s="5">
        <v>6</v>
      </c>
      <c r="R668" s="5">
        <v>6</v>
      </c>
      <c r="S668" s="5">
        <v>24</v>
      </c>
      <c r="T668" s="4">
        <v>240</v>
      </c>
      <c r="U668" s="26">
        <f t="shared" si="20"/>
        <v>8.3932840068298233</v>
      </c>
      <c r="V668" s="26">
        <f t="shared" si="21"/>
        <v>83.932840068298233</v>
      </c>
    </row>
    <row r="669" spans="1:22" x14ac:dyDescent="0.25">
      <c r="A669" s="5" t="s">
        <v>1856</v>
      </c>
      <c r="B669" s="6" t="s">
        <v>1643</v>
      </c>
      <c r="C669" s="6" t="s">
        <v>1644</v>
      </c>
      <c r="D669" s="5">
        <v>2006</v>
      </c>
      <c r="E669" s="5">
        <v>10</v>
      </c>
      <c r="F669" s="5">
        <v>19</v>
      </c>
      <c r="G669" s="5">
        <v>91006</v>
      </c>
      <c r="H669" s="5" t="s">
        <v>1645</v>
      </c>
      <c r="I669" s="7">
        <v>3</v>
      </c>
      <c r="J669" s="5">
        <v>39</v>
      </c>
      <c r="K669" s="5">
        <v>2</v>
      </c>
      <c r="L669" s="5">
        <v>2</v>
      </c>
      <c r="M669" s="5">
        <v>0</v>
      </c>
      <c r="N669" s="5">
        <v>4</v>
      </c>
      <c r="O669" s="5">
        <v>6</v>
      </c>
      <c r="P669" s="5">
        <v>6</v>
      </c>
      <c r="Q669" s="5">
        <v>0</v>
      </c>
      <c r="R669" s="5">
        <v>12</v>
      </c>
      <c r="S669" s="5">
        <v>24</v>
      </c>
      <c r="T669" s="4">
        <v>936</v>
      </c>
      <c r="U669" s="26">
        <f t="shared" si="20"/>
        <v>8.3932840068298233</v>
      </c>
      <c r="V669" s="26">
        <f t="shared" si="21"/>
        <v>327.33807626636309</v>
      </c>
    </row>
    <row r="670" spans="1:22" x14ac:dyDescent="0.25">
      <c r="A670" s="5" t="s">
        <v>2058</v>
      </c>
      <c r="B670" s="6" t="s">
        <v>1643</v>
      </c>
      <c r="C670" s="6" t="s">
        <v>1644</v>
      </c>
      <c r="D670" s="5">
        <v>2006</v>
      </c>
      <c r="E670" s="5">
        <v>10</v>
      </c>
      <c r="F670" s="5">
        <v>36</v>
      </c>
      <c r="G670" s="5">
        <v>91730</v>
      </c>
      <c r="H670" s="5" t="s">
        <v>1645</v>
      </c>
      <c r="I670" s="7">
        <v>1.8</v>
      </c>
      <c r="J670" s="5">
        <v>20</v>
      </c>
      <c r="K670" s="5">
        <v>4</v>
      </c>
      <c r="L670" s="5">
        <v>0</v>
      </c>
      <c r="M670" s="5">
        <v>2</v>
      </c>
      <c r="N670" s="5">
        <v>2</v>
      </c>
      <c r="O670" s="5">
        <v>12</v>
      </c>
      <c r="P670" s="5">
        <v>0</v>
      </c>
      <c r="Q670" s="5">
        <v>6</v>
      </c>
      <c r="R670" s="5">
        <v>6</v>
      </c>
      <c r="S670" s="5">
        <v>24</v>
      </c>
      <c r="T670" s="4">
        <v>480</v>
      </c>
      <c r="U670" s="26">
        <f t="shared" si="20"/>
        <v>8.3932840068298233</v>
      </c>
      <c r="V670" s="26">
        <f t="shared" si="21"/>
        <v>167.86568013659647</v>
      </c>
    </row>
    <row r="671" spans="1:22" x14ac:dyDescent="0.25">
      <c r="A671" s="5" t="s">
        <v>2188</v>
      </c>
      <c r="B671" s="6" t="s">
        <v>1643</v>
      </c>
      <c r="C671" s="6" t="s">
        <v>1644</v>
      </c>
      <c r="D671" s="5">
        <v>2006</v>
      </c>
      <c r="E671" s="5">
        <v>10</v>
      </c>
      <c r="F671" s="5">
        <v>42</v>
      </c>
      <c r="G671" s="5">
        <v>93111</v>
      </c>
      <c r="H671" s="5" t="s">
        <v>1645</v>
      </c>
      <c r="I671" s="7">
        <v>2.7</v>
      </c>
      <c r="J671" s="5">
        <v>50</v>
      </c>
      <c r="K671" s="5">
        <v>2</v>
      </c>
      <c r="L671" s="5">
        <v>2</v>
      </c>
      <c r="M671" s="5">
        <v>2</v>
      </c>
      <c r="N671" s="5">
        <v>2</v>
      </c>
      <c r="O671" s="5">
        <v>6</v>
      </c>
      <c r="P671" s="5">
        <v>6</v>
      </c>
      <c r="Q671" s="5">
        <v>6</v>
      </c>
      <c r="R671" s="5">
        <v>6</v>
      </c>
      <c r="S671" s="5">
        <v>24</v>
      </c>
      <c r="T671" s="4">
        <v>1200</v>
      </c>
      <c r="U671" s="26">
        <f t="shared" si="20"/>
        <v>8.3932840068298233</v>
      </c>
      <c r="V671" s="26">
        <f t="shared" si="21"/>
        <v>419.66420034149115</v>
      </c>
    </row>
    <row r="672" spans="1:22" x14ac:dyDescent="0.25">
      <c r="A672" s="5" t="s">
        <v>2855</v>
      </c>
      <c r="B672" s="6" t="s">
        <v>1660</v>
      </c>
      <c r="C672" s="6" t="s">
        <v>1151</v>
      </c>
      <c r="D672" s="5">
        <v>2006</v>
      </c>
      <c r="E672" s="5">
        <v>10</v>
      </c>
      <c r="F672" s="5">
        <v>56</v>
      </c>
      <c r="G672" s="5">
        <v>93033</v>
      </c>
      <c r="H672" s="5" t="s">
        <v>1211</v>
      </c>
      <c r="I672" s="7">
        <v>4.7</v>
      </c>
      <c r="J672" s="5">
        <v>52</v>
      </c>
      <c r="K672" s="5">
        <v>3</v>
      </c>
      <c r="L672" s="5">
        <v>0</v>
      </c>
      <c r="M672" s="5">
        <v>3</v>
      </c>
      <c r="N672" s="5">
        <v>2</v>
      </c>
      <c r="O672" s="5">
        <v>9</v>
      </c>
      <c r="P672" s="5">
        <v>0</v>
      </c>
      <c r="Q672" s="5">
        <v>9</v>
      </c>
      <c r="R672" s="5">
        <v>6</v>
      </c>
      <c r="S672" s="5">
        <v>24</v>
      </c>
      <c r="T672" s="4">
        <v>1248</v>
      </c>
      <c r="U672" s="26">
        <f t="shared" si="20"/>
        <v>8.3932840068298233</v>
      </c>
      <c r="V672" s="26">
        <f t="shared" si="21"/>
        <v>436.45076835515079</v>
      </c>
    </row>
    <row r="673" spans="1:22" x14ac:dyDescent="0.25">
      <c r="A673" s="5" t="s">
        <v>3179</v>
      </c>
      <c r="B673" s="6" t="s">
        <v>1643</v>
      </c>
      <c r="C673" s="6" t="s">
        <v>1644</v>
      </c>
      <c r="D673" s="5">
        <v>2006</v>
      </c>
      <c r="E673" s="5">
        <v>10</v>
      </c>
      <c r="F673" s="5">
        <v>19</v>
      </c>
      <c r="G673" s="5">
        <v>91750</v>
      </c>
      <c r="H673" s="5" t="s">
        <v>1370</v>
      </c>
      <c r="I673" s="7">
        <v>1.8</v>
      </c>
      <c r="J673" s="5">
        <v>20</v>
      </c>
      <c r="K673" s="5">
        <v>2</v>
      </c>
      <c r="L673" s="5">
        <v>2</v>
      </c>
      <c r="M673" s="5">
        <v>2</v>
      </c>
      <c r="N673" s="5">
        <v>2</v>
      </c>
      <c r="O673" s="5">
        <v>6</v>
      </c>
      <c r="P673" s="5">
        <v>6</v>
      </c>
      <c r="Q673" s="5">
        <v>6</v>
      </c>
      <c r="R673" s="5">
        <v>6</v>
      </c>
      <c r="S673" s="5">
        <v>24</v>
      </c>
      <c r="T673" s="4">
        <v>480</v>
      </c>
      <c r="U673" s="26">
        <f t="shared" si="20"/>
        <v>8.3932840068298233</v>
      </c>
      <c r="V673" s="26">
        <f t="shared" si="21"/>
        <v>167.86568013659647</v>
      </c>
    </row>
    <row r="674" spans="1:22" x14ac:dyDescent="0.25">
      <c r="A674" s="5" t="s">
        <v>3290</v>
      </c>
      <c r="B674" s="6" t="s">
        <v>1643</v>
      </c>
      <c r="C674" s="6" t="s">
        <v>1644</v>
      </c>
      <c r="D674" s="5">
        <v>2006</v>
      </c>
      <c r="E674" s="5">
        <v>10</v>
      </c>
      <c r="F674" s="5">
        <v>30</v>
      </c>
      <c r="G674" s="5">
        <v>92626</v>
      </c>
      <c r="H674" s="5" t="s">
        <v>1370</v>
      </c>
      <c r="I674" s="7">
        <v>3.5</v>
      </c>
      <c r="J674" s="5">
        <v>45</v>
      </c>
      <c r="K674" s="5">
        <v>2</v>
      </c>
      <c r="L674" s="5">
        <v>2</v>
      </c>
      <c r="M674" s="5">
        <v>2</v>
      </c>
      <c r="N674" s="5">
        <v>2</v>
      </c>
      <c r="O674" s="5">
        <v>6</v>
      </c>
      <c r="P674" s="5">
        <v>6</v>
      </c>
      <c r="Q674" s="5">
        <v>6</v>
      </c>
      <c r="R674" s="5">
        <v>6</v>
      </c>
      <c r="S674" s="5">
        <v>24</v>
      </c>
      <c r="T674" s="4">
        <v>1080</v>
      </c>
      <c r="U674" s="26">
        <f t="shared" si="20"/>
        <v>8.3932840068298233</v>
      </c>
      <c r="V674" s="26">
        <f t="shared" si="21"/>
        <v>377.69778030734204</v>
      </c>
    </row>
    <row r="675" spans="1:22" x14ac:dyDescent="0.25">
      <c r="A675" s="5" t="s">
        <v>342</v>
      </c>
      <c r="B675" s="6" t="s">
        <v>1643</v>
      </c>
      <c r="C675" s="6" t="s">
        <v>1644</v>
      </c>
      <c r="D675" s="5">
        <v>2006</v>
      </c>
      <c r="E675" s="5">
        <v>10</v>
      </c>
      <c r="F675" s="5">
        <v>43</v>
      </c>
      <c r="G675" s="5">
        <v>95129</v>
      </c>
      <c r="H675" s="5" t="s">
        <v>1370</v>
      </c>
      <c r="I675" s="7">
        <v>4.5</v>
      </c>
      <c r="J675" s="5">
        <v>45</v>
      </c>
      <c r="K675" s="5">
        <v>2</v>
      </c>
      <c r="L675" s="5">
        <v>2</v>
      </c>
      <c r="M675" s="5">
        <v>2</v>
      </c>
      <c r="N675" s="5">
        <v>2</v>
      </c>
      <c r="O675" s="5">
        <v>6</v>
      </c>
      <c r="P675" s="5">
        <v>6</v>
      </c>
      <c r="Q675" s="5">
        <v>6</v>
      </c>
      <c r="R675" s="5">
        <v>6</v>
      </c>
      <c r="S675" s="5">
        <v>24</v>
      </c>
      <c r="T675" s="4">
        <v>1080</v>
      </c>
      <c r="U675" s="26">
        <f t="shared" si="20"/>
        <v>8.3932840068298233</v>
      </c>
      <c r="V675" s="26">
        <f t="shared" si="21"/>
        <v>377.69778030734204</v>
      </c>
    </row>
    <row r="676" spans="1:22" x14ac:dyDescent="0.25">
      <c r="A676" s="5" t="s">
        <v>361</v>
      </c>
      <c r="B676" s="6" t="s">
        <v>1643</v>
      </c>
      <c r="C676" s="6" t="s">
        <v>1644</v>
      </c>
      <c r="D676" s="5">
        <v>2006</v>
      </c>
      <c r="E676" s="5">
        <v>10</v>
      </c>
      <c r="F676" s="5">
        <v>43</v>
      </c>
      <c r="G676" s="5">
        <v>95124</v>
      </c>
      <c r="H676" s="5" t="s">
        <v>1370</v>
      </c>
      <c r="I676" s="7">
        <v>3.8</v>
      </c>
      <c r="J676" s="5">
        <v>30</v>
      </c>
      <c r="K676" s="5">
        <v>3</v>
      </c>
      <c r="L676" s="5">
        <v>3</v>
      </c>
      <c r="M676" s="5">
        <v>1</v>
      </c>
      <c r="N676" s="5">
        <v>1</v>
      </c>
      <c r="O676" s="5">
        <v>9</v>
      </c>
      <c r="P676" s="5">
        <v>9</v>
      </c>
      <c r="Q676" s="5">
        <v>3</v>
      </c>
      <c r="R676" s="5">
        <v>3</v>
      </c>
      <c r="S676" s="5">
        <v>24</v>
      </c>
      <c r="T676" s="4">
        <v>720</v>
      </c>
      <c r="U676" s="26">
        <f t="shared" si="20"/>
        <v>8.3932840068298233</v>
      </c>
      <c r="V676" s="26">
        <f t="shared" si="21"/>
        <v>251.79852020489471</v>
      </c>
    </row>
    <row r="677" spans="1:22" x14ac:dyDescent="0.25">
      <c r="A677" s="5" t="s">
        <v>505</v>
      </c>
      <c r="B677" s="6" t="s">
        <v>1643</v>
      </c>
      <c r="C677" s="6" t="s">
        <v>1644</v>
      </c>
      <c r="D677" s="5">
        <v>2006</v>
      </c>
      <c r="E677" s="5">
        <v>10</v>
      </c>
      <c r="F677" s="5">
        <v>56</v>
      </c>
      <c r="G677" s="5">
        <v>93036</v>
      </c>
      <c r="H677" s="5" t="s">
        <v>1370</v>
      </c>
      <c r="I677" s="7">
        <v>6</v>
      </c>
      <c r="J677" s="5">
        <v>50</v>
      </c>
      <c r="K677" s="5">
        <v>3</v>
      </c>
      <c r="L677" s="5">
        <v>1</v>
      </c>
      <c r="M677" s="5">
        <v>1</v>
      </c>
      <c r="N677" s="5">
        <v>3</v>
      </c>
      <c r="O677" s="5">
        <v>9</v>
      </c>
      <c r="P677" s="5">
        <v>3</v>
      </c>
      <c r="Q677" s="5">
        <v>3</v>
      </c>
      <c r="R677" s="5">
        <v>9</v>
      </c>
      <c r="S677" s="5">
        <v>24</v>
      </c>
      <c r="T677" s="4">
        <v>1200</v>
      </c>
      <c r="U677" s="26">
        <f t="shared" si="20"/>
        <v>8.3932840068298233</v>
      </c>
      <c r="V677" s="26">
        <f t="shared" si="21"/>
        <v>419.66420034149115</v>
      </c>
    </row>
    <row r="678" spans="1:22" x14ac:dyDescent="0.25">
      <c r="A678" s="5" t="s">
        <v>2166</v>
      </c>
      <c r="B678" s="6" t="s">
        <v>1730</v>
      </c>
      <c r="C678" s="6" t="s">
        <v>1151</v>
      </c>
      <c r="D678" s="5">
        <v>2007</v>
      </c>
      <c r="E678" s="5">
        <v>9</v>
      </c>
      <c r="F678" s="5">
        <v>40</v>
      </c>
      <c r="G678" s="5">
        <v>93402</v>
      </c>
      <c r="H678" s="5" t="s">
        <v>1645</v>
      </c>
      <c r="I678" s="7">
        <v>2.7</v>
      </c>
      <c r="J678" s="5">
        <v>5</v>
      </c>
      <c r="K678" s="5">
        <v>2</v>
      </c>
      <c r="L678" s="5">
        <v>2</v>
      </c>
      <c r="M678" s="5">
        <v>2</v>
      </c>
      <c r="N678" s="5">
        <v>2</v>
      </c>
      <c r="O678" s="5">
        <v>6</v>
      </c>
      <c r="P678" s="5">
        <v>6</v>
      </c>
      <c r="Q678" s="5">
        <v>6</v>
      </c>
      <c r="R678" s="5">
        <v>6</v>
      </c>
      <c r="S678" s="5">
        <v>24</v>
      </c>
      <c r="T678" s="4">
        <v>120</v>
      </c>
      <c r="U678" s="26">
        <f t="shared" si="20"/>
        <v>8.4233039949031365</v>
      </c>
      <c r="V678" s="26">
        <f t="shared" si="21"/>
        <v>42.116519974515683</v>
      </c>
    </row>
    <row r="679" spans="1:22" x14ac:dyDescent="0.25">
      <c r="A679" s="5" t="s">
        <v>3107</v>
      </c>
      <c r="B679" s="6" t="s">
        <v>1730</v>
      </c>
      <c r="C679" s="6" t="s">
        <v>1151</v>
      </c>
      <c r="D679" s="5">
        <v>2007</v>
      </c>
      <c r="E679" s="5">
        <v>9</v>
      </c>
      <c r="F679" s="5">
        <v>19</v>
      </c>
      <c r="G679" s="5">
        <v>93551</v>
      </c>
      <c r="H679" s="5" t="s">
        <v>1370</v>
      </c>
      <c r="I679" s="7">
        <v>3.9</v>
      </c>
      <c r="J679" s="5">
        <v>80</v>
      </c>
      <c r="K679" s="5">
        <v>2</v>
      </c>
      <c r="L679" s="5">
        <v>2</v>
      </c>
      <c r="M679" s="5">
        <v>2</v>
      </c>
      <c r="N679" s="5">
        <v>2</v>
      </c>
      <c r="O679" s="5">
        <v>6</v>
      </c>
      <c r="P679" s="5">
        <v>6</v>
      </c>
      <c r="Q679" s="5">
        <v>6</v>
      </c>
      <c r="R679" s="5">
        <v>6</v>
      </c>
      <c r="S679" s="5">
        <v>24</v>
      </c>
      <c r="T679" s="4">
        <v>1920</v>
      </c>
      <c r="U679" s="26">
        <f t="shared" si="20"/>
        <v>8.4233039949031365</v>
      </c>
      <c r="V679" s="26">
        <f t="shared" si="21"/>
        <v>673.86431959225092</v>
      </c>
    </row>
    <row r="680" spans="1:22" x14ac:dyDescent="0.25">
      <c r="A680" s="5" t="s">
        <v>3116</v>
      </c>
      <c r="B680" s="6" t="s">
        <v>1643</v>
      </c>
      <c r="C680" s="6" t="s">
        <v>1644</v>
      </c>
      <c r="D680" s="5">
        <v>2007</v>
      </c>
      <c r="E680" s="5">
        <v>9</v>
      </c>
      <c r="F680" s="5">
        <v>19</v>
      </c>
      <c r="G680" s="5">
        <v>91342</v>
      </c>
      <c r="H680" s="5" t="s">
        <v>1370</v>
      </c>
      <c r="I680" s="7">
        <v>3.5</v>
      </c>
      <c r="J680" s="5">
        <v>51</v>
      </c>
      <c r="K680" s="5">
        <v>2</v>
      </c>
      <c r="L680" s="5">
        <v>2</v>
      </c>
      <c r="M680" s="5">
        <v>2</v>
      </c>
      <c r="N680" s="5">
        <v>2</v>
      </c>
      <c r="O680" s="5">
        <v>6</v>
      </c>
      <c r="P680" s="5">
        <v>6</v>
      </c>
      <c r="Q680" s="5">
        <v>6</v>
      </c>
      <c r="R680" s="5">
        <v>6</v>
      </c>
      <c r="S680" s="5">
        <v>24</v>
      </c>
      <c r="T680" s="4">
        <v>1224</v>
      </c>
      <c r="U680" s="26">
        <f t="shared" si="20"/>
        <v>8.4233039949031365</v>
      </c>
      <c r="V680" s="26">
        <f t="shared" si="21"/>
        <v>429.58850374005999</v>
      </c>
    </row>
    <row r="681" spans="1:22" x14ac:dyDescent="0.25">
      <c r="A681" s="5" t="s">
        <v>3300</v>
      </c>
      <c r="B681" s="6" t="s">
        <v>1643</v>
      </c>
      <c r="C681" s="6" t="s">
        <v>1644</v>
      </c>
      <c r="D681" s="5">
        <v>2007</v>
      </c>
      <c r="E681" s="5">
        <v>9</v>
      </c>
      <c r="F681" s="5">
        <v>30</v>
      </c>
      <c r="G681" s="5">
        <v>92603</v>
      </c>
      <c r="H681" s="5" t="s">
        <v>1370</v>
      </c>
      <c r="I681" s="7">
        <v>3.9</v>
      </c>
      <c r="J681" s="5">
        <v>39</v>
      </c>
      <c r="K681" s="5">
        <v>4</v>
      </c>
      <c r="L681" s="5">
        <v>0</v>
      </c>
      <c r="M681" s="5">
        <v>4</v>
      </c>
      <c r="N681" s="5">
        <v>0</v>
      </c>
      <c r="O681" s="5">
        <v>12</v>
      </c>
      <c r="P681" s="5">
        <v>0</v>
      </c>
      <c r="Q681" s="5">
        <v>12</v>
      </c>
      <c r="R681" s="5">
        <v>0</v>
      </c>
      <c r="S681" s="5">
        <v>24</v>
      </c>
      <c r="T681" s="4">
        <v>936</v>
      </c>
      <c r="U681" s="26">
        <f t="shared" si="20"/>
        <v>8.4233039949031365</v>
      </c>
      <c r="V681" s="26">
        <f t="shared" si="21"/>
        <v>328.50885580122235</v>
      </c>
    </row>
    <row r="682" spans="1:22" x14ac:dyDescent="0.25">
      <c r="A682" s="5" t="s">
        <v>3305</v>
      </c>
      <c r="B682" s="6" t="s">
        <v>1643</v>
      </c>
      <c r="C682" s="6" t="s">
        <v>1644</v>
      </c>
      <c r="D682" s="5">
        <v>2007</v>
      </c>
      <c r="E682" s="5">
        <v>9</v>
      </c>
      <c r="F682" s="5">
        <v>30</v>
      </c>
      <c r="G682" s="5">
        <v>92672</v>
      </c>
      <c r="H682" s="5" t="s">
        <v>1370</v>
      </c>
      <c r="I682" s="7">
        <v>2.9</v>
      </c>
      <c r="J682" s="5">
        <v>45</v>
      </c>
      <c r="K682" s="5">
        <v>3</v>
      </c>
      <c r="L682" s="5">
        <v>0</v>
      </c>
      <c r="M682" s="5">
        <v>2</v>
      </c>
      <c r="N682" s="5">
        <v>3</v>
      </c>
      <c r="O682" s="5">
        <v>9</v>
      </c>
      <c r="P682" s="5">
        <v>0</v>
      </c>
      <c r="Q682" s="5">
        <v>6</v>
      </c>
      <c r="R682" s="5">
        <v>9</v>
      </c>
      <c r="S682" s="5">
        <v>24</v>
      </c>
      <c r="T682" s="4">
        <v>1080</v>
      </c>
      <c r="U682" s="26">
        <f t="shared" si="20"/>
        <v>8.4233039949031365</v>
      </c>
      <c r="V682" s="26">
        <f t="shared" si="21"/>
        <v>379.04867977064112</v>
      </c>
    </row>
    <row r="683" spans="1:22" x14ac:dyDescent="0.25">
      <c r="A683" s="5" t="s">
        <v>3420</v>
      </c>
      <c r="B683" s="6" t="s">
        <v>1643</v>
      </c>
      <c r="C683" s="6" t="s">
        <v>1644</v>
      </c>
      <c r="D683" s="5">
        <v>2007</v>
      </c>
      <c r="E683" s="5">
        <v>9</v>
      </c>
      <c r="F683" s="5">
        <v>33</v>
      </c>
      <c r="G683" s="5">
        <v>92509</v>
      </c>
      <c r="H683" s="5" t="s">
        <v>1370</v>
      </c>
      <c r="I683" s="7">
        <v>4</v>
      </c>
      <c r="J683" s="5">
        <v>29</v>
      </c>
      <c r="K683" s="5">
        <v>0</v>
      </c>
      <c r="L683" s="5">
        <v>0</v>
      </c>
      <c r="M683" s="5">
        <v>4</v>
      </c>
      <c r="N683" s="5">
        <v>4</v>
      </c>
      <c r="O683" s="5">
        <v>0</v>
      </c>
      <c r="P683" s="5">
        <v>0</v>
      </c>
      <c r="Q683" s="5">
        <v>12</v>
      </c>
      <c r="R683" s="5">
        <v>12</v>
      </c>
      <c r="S683" s="5">
        <v>24</v>
      </c>
      <c r="T683" s="4">
        <v>696</v>
      </c>
      <c r="U683" s="26">
        <f t="shared" si="20"/>
        <v>8.4233039949031365</v>
      </c>
      <c r="V683" s="26">
        <f t="shared" si="21"/>
        <v>244.27581585219096</v>
      </c>
    </row>
    <row r="684" spans="1:22" x14ac:dyDescent="0.25">
      <c r="A684" s="5" t="s">
        <v>463</v>
      </c>
      <c r="B684" s="6" t="s">
        <v>1643</v>
      </c>
      <c r="C684" s="6" t="s">
        <v>1644</v>
      </c>
      <c r="D684" s="5">
        <v>2007</v>
      </c>
      <c r="E684" s="5">
        <v>9</v>
      </c>
      <c r="F684" s="5">
        <v>55</v>
      </c>
      <c r="G684" s="5">
        <v>95372</v>
      </c>
      <c r="H684" s="5" t="s">
        <v>1370</v>
      </c>
      <c r="I684" s="7">
        <v>1.1000000000000001</v>
      </c>
      <c r="J684" s="5">
        <v>4</v>
      </c>
      <c r="K684" s="5">
        <v>2</v>
      </c>
      <c r="L684" s="5">
        <v>2</v>
      </c>
      <c r="M684" s="5">
        <v>2</v>
      </c>
      <c r="N684" s="5">
        <v>2</v>
      </c>
      <c r="O684" s="5">
        <v>6</v>
      </c>
      <c r="P684" s="5">
        <v>6</v>
      </c>
      <c r="Q684" s="5">
        <v>6</v>
      </c>
      <c r="R684" s="5">
        <v>6</v>
      </c>
      <c r="S684" s="5">
        <v>24</v>
      </c>
      <c r="T684" s="4">
        <v>96</v>
      </c>
      <c r="U684" s="26">
        <f t="shared" si="20"/>
        <v>8.4233039949031365</v>
      </c>
      <c r="V684" s="26">
        <f t="shared" si="21"/>
        <v>33.693215979612546</v>
      </c>
    </row>
    <row r="685" spans="1:22" x14ac:dyDescent="0.25">
      <c r="A685" s="5" t="s">
        <v>1725</v>
      </c>
      <c r="B685" s="6" t="s">
        <v>1643</v>
      </c>
      <c r="C685" s="6" t="s">
        <v>1644</v>
      </c>
      <c r="D685" s="5">
        <v>2008</v>
      </c>
      <c r="E685" s="5">
        <v>8</v>
      </c>
      <c r="F685" s="5">
        <v>7</v>
      </c>
      <c r="G685" s="5">
        <v>94526</v>
      </c>
      <c r="H685" s="5" t="s">
        <v>1645</v>
      </c>
      <c r="I685" s="7">
        <v>1.6</v>
      </c>
      <c r="J685" s="5">
        <v>19</v>
      </c>
      <c r="K685" s="5">
        <v>2</v>
      </c>
      <c r="L685" s="5">
        <v>2</v>
      </c>
      <c r="M685" s="5">
        <v>2</v>
      </c>
      <c r="N685" s="5">
        <v>2</v>
      </c>
      <c r="O685" s="5">
        <v>6</v>
      </c>
      <c r="P685" s="5">
        <v>6</v>
      </c>
      <c r="Q685" s="5">
        <v>6</v>
      </c>
      <c r="R685" s="5">
        <v>6</v>
      </c>
      <c r="S685" s="5">
        <v>24</v>
      </c>
      <c r="T685" s="4">
        <v>456</v>
      </c>
      <c r="U685" s="26">
        <f t="shared" si="20"/>
        <v>8.4530265320497779</v>
      </c>
      <c r="V685" s="26">
        <f t="shared" si="21"/>
        <v>160.60750410894579</v>
      </c>
    </row>
    <row r="686" spans="1:22" x14ac:dyDescent="0.25">
      <c r="A686" s="5" t="s">
        <v>3061</v>
      </c>
      <c r="B686" s="6" t="s">
        <v>1643</v>
      </c>
      <c r="C686" s="6" t="s">
        <v>1644</v>
      </c>
      <c r="D686" s="5">
        <v>2008</v>
      </c>
      <c r="E686" s="5">
        <v>8</v>
      </c>
      <c r="F686" s="5">
        <v>19</v>
      </c>
      <c r="G686" s="5">
        <v>91103</v>
      </c>
      <c r="H686" s="5" t="s">
        <v>1370</v>
      </c>
      <c r="I686" s="7">
        <v>4</v>
      </c>
      <c r="J686" s="5">
        <v>50</v>
      </c>
      <c r="K686" s="5">
        <v>2</v>
      </c>
      <c r="L686" s="5">
        <v>2</v>
      </c>
      <c r="M686" s="5">
        <v>2</v>
      </c>
      <c r="N686" s="5">
        <v>2</v>
      </c>
      <c r="O686" s="5">
        <v>6</v>
      </c>
      <c r="P686" s="5">
        <v>6</v>
      </c>
      <c r="Q686" s="5">
        <v>6</v>
      </c>
      <c r="R686" s="5">
        <v>6</v>
      </c>
      <c r="S686" s="5">
        <v>24</v>
      </c>
      <c r="T686" s="4">
        <v>1200</v>
      </c>
      <c r="U686" s="26">
        <f t="shared" si="20"/>
        <v>8.4530265320497779</v>
      </c>
      <c r="V686" s="26">
        <f t="shared" si="21"/>
        <v>422.65132660248889</v>
      </c>
    </row>
    <row r="687" spans="1:22" x14ac:dyDescent="0.25">
      <c r="A687" s="5" t="s">
        <v>3069</v>
      </c>
      <c r="B687" s="6" t="s">
        <v>1643</v>
      </c>
      <c r="C687" s="6" t="s">
        <v>1644</v>
      </c>
      <c r="D687" s="5">
        <v>2008</v>
      </c>
      <c r="E687" s="5">
        <v>8</v>
      </c>
      <c r="F687" s="5">
        <v>19</v>
      </c>
      <c r="G687" s="5">
        <v>90504</v>
      </c>
      <c r="H687" s="5" t="s">
        <v>1370</v>
      </c>
      <c r="I687" s="7">
        <v>2</v>
      </c>
      <c r="J687" s="5">
        <v>5</v>
      </c>
      <c r="K687" s="5">
        <v>2</v>
      </c>
      <c r="L687" s="5">
        <v>2</v>
      </c>
      <c r="M687" s="5">
        <v>2</v>
      </c>
      <c r="N687" s="5">
        <v>2</v>
      </c>
      <c r="O687" s="5">
        <v>6</v>
      </c>
      <c r="P687" s="5">
        <v>6</v>
      </c>
      <c r="Q687" s="5">
        <v>6</v>
      </c>
      <c r="R687" s="5">
        <v>6</v>
      </c>
      <c r="S687" s="5">
        <v>24</v>
      </c>
      <c r="T687" s="4">
        <v>120</v>
      </c>
      <c r="U687" s="26">
        <f t="shared" si="20"/>
        <v>8.4530265320497779</v>
      </c>
      <c r="V687" s="26">
        <f t="shared" si="21"/>
        <v>42.265132660248888</v>
      </c>
    </row>
    <row r="688" spans="1:22" x14ac:dyDescent="0.25">
      <c r="A688" s="5" t="s">
        <v>397</v>
      </c>
      <c r="B688" s="6" t="s">
        <v>1643</v>
      </c>
      <c r="C688" s="6" t="s">
        <v>1644</v>
      </c>
      <c r="D688" s="5">
        <v>2008</v>
      </c>
      <c r="E688" s="5">
        <v>8</v>
      </c>
      <c r="F688" s="5">
        <v>45</v>
      </c>
      <c r="G688" s="5">
        <v>96007</v>
      </c>
      <c r="H688" s="5" t="s">
        <v>1370</v>
      </c>
      <c r="I688" s="7">
        <v>4</v>
      </c>
      <c r="J688" s="5">
        <v>40</v>
      </c>
      <c r="K688" s="5">
        <v>0</v>
      </c>
      <c r="L688" s="5">
        <v>0</v>
      </c>
      <c r="M688" s="5">
        <v>4</v>
      </c>
      <c r="N688" s="5">
        <v>4</v>
      </c>
      <c r="O688" s="5">
        <v>0</v>
      </c>
      <c r="P688" s="5">
        <v>0</v>
      </c>
      <c r="Q688" s="5">
        <v>12</v>
      </c>
      <c r="R688" s="5">
        <v>12</v>
      </c>
      <c r="S688" s="5">
        <v>24</v>
      </c>
      <c r="T688" s="4">
        <v>960</v>
      </c>
      <c r="U688" s="26">
        <f t="shared" si="20"/>
        <v>8.4530265320497779</v>
      </c>
      <c r="V688" s="26">
        <f t="shared" si="21"/>
        <v>338.1210612819911</v>
      </c>
    </row>
    <row r="689" spans="1:22" x14ac:dyDescent="0.25">
      <c r="A689" s="5" t="s">
        <v>1857</v>
      </c>
      <c r="B689" s="6" t="s">
        <v>1643</v>
      </c>
      <c r="C689" s="6" t="s">
        <v>1644</v>
      </c>
      <c r="D689" s="5">
        <v>2009</v>
      </c>
      <c r="E689" s="5">
        <v>7</v>
      </c>
      <c r="F689" s="5">
        <v>19</v>
      </c>
      <c r="G689" s="5">
        <v>91384</v>
      </c>
      <c r="H689" s="5" t="s">
        <v>1645</v>
      </c>
      <c r="I689" s="7">
        <v>3</v>
      </c>
      <c r="J689" s="5">
        <v>29</v>
      </c>
      <c r="K689" s="5">
        <v>3</v>
      </c>
      <c r="L689" s="5">
        <v>0</v>
      </c>
      <c r="M689" s="5">
        <v>2</v>
      </c>
      <c r="N689" s="5">
        <v>3</v>
      </c>
      <c r="O689" s="5">
        <v>9</v>
      </c>
      <c r="P689" s="5">
        <v>0</v>
      </c>
      <c r="Q689" s="5">
        <v>6</v>
      </c>
      <c r="R689" s="5">
        <v>9</v>
      </c>
      <c r="S689" s="5">
        <v>24</v>
      </c>
      <c r="T689" s="4">
        <v>696</v>
      </c>
      <c r="U689" s="26">
        <f t="shared" si="20"/>
        <v>8.4824560173827717</v>
      </c>
      <c r="V689" s="26">
        <f t="shared" si="21"/>
        <v>245.99122450410039</v>
      </c>
    </row>
    <row r="690" spans="1:22" x14ac:dyDescent="0.25">
      <c r="A690" s="5" t="s">
        <v>3030</v>
      </c>
      <c r="B690" s="6" t="s">
        <v>1643</v>
      </c>
      <c r="C690" s="6" t="s">
        <v>1644</v>
      </c>
      <c r="D690" s="5">
        <v>2009</v>
      </c>
      <c r="E690" s="5">
        <v>7</v>
      </c>
      <c r="F690" s="5">
        <v>19</v>
      </c>
      <c r="G690" s="5">
        <v>93543</v>
      </c>
      <c r="H690" s="5" t="s">
        <v>1370</v>
      </c>
      <c r="I690" s="7">
        <v>2.1</v>
      </c>
      <c r="J690" s="5">
        <v>23</v>
      </c>
      <c r="K690" s="5">
        <v>2</v>
      </c>
      <c r="L690" s="5">
        <v>2</v>
      </c>
      <c r="M690" s="5">
        <v>2</v>
      </c>
      <c r="N690" s="5">
        <v>2</v>
      </c>
      <c r="O690" s="5">
        <v>6</v>
      </c>
      <c r="P690" s="5">
        <v>6</v>
      </c>
      <c r="Q690" s="5">
        <v>6</v>
      </c>
      <c r="R690" s="5">
        <v>6</v>
      </c>
      <c r="S690" s="5">
        <v>24</v>
      </c>
      <c r="T690" s="4">
        <v>552</v>
      </c>
      <c r="U690" s="26">
        <f t="shared" si="20"/>
        <v>8.4824560173827717</v>
      </c>
      <c r="V690" s="26">
        <f t="shared" si="21"/>
        <v>195.09648839980375</v>
      </c>
    </row>
    <row r="691" spans="1:22" x14ac:dyDescent="0.25">
      <c r="A691" s="5" t="s">
        <v>3036</v>
      </c>
      <c r="B691" s="6" t="s">
        <v>1643</v>
      </c>
      <c r="C691" s="6" t="s">
        <v>1644</v>
      </c>
      <c r="D691" s="5">
        <v>2009</v>
      </c>
      <c r="E691" s="5">
        <v>7</v>
      </c>
      <c r="F691" s="5">
        <v>19</v>
      </c>
      <c r="G691" s="5">
        <v>91343</v>
      </c>
      <c r="H691" s="5" t="s">
        <v>1370</v>
      </c>
      <c r="I691" s="7">
        <v>17.8</v>
      </c>
      <c r="J691" s="5">
        <v>9</v>
      </c>
      <c r="K691" s="5">
        <v>5</v>
      </c>
      <c r="L691" s="5">
        <v>2</v>
      </c>
      <c r="M691" s="5">
        <v>1</v>
      </c>
      <c r="N691" s="5">
        <v>0</v>
      </c>
      <c r="O691" s="5">
        <v>15</v>
      </c>
      <c r="P691" s="5">
        <v>6</v>
      </c>
      <c r="Q691" s="5">
        <v>3</v>
      </c>
      <c r="R691" s="5">
        <v>0</v>
      </c>
      <c r="S691" s="5">
        <v>24</v>
      </c>
      <c r="T691" s="4">
        <v>216</v>
      </c>
      <c r="U691" s="26">
        <f t="shared" si="20"/>
        <v>8.4824560173827717</v>
      </c>
      <c r="V691" s="26">
        <f t="shared" si="21"/>
        <v>76.342104156444947</v>
      </c>
    </row>
    <row r="692" spans="1:22" x14ac:dyDescent="0.25">
      <c r="A692" s="5" t="s">
        <v>2249</v>
      </c>
      <c r="B692" s="6" t="s">
        <v>1643</v>
      </c>
      <c r="C692" s="6" t="s">
        <v>1644</v>
      </c>
      <c r="D692" s="5">
        <v>2011</v>
      </c>
      <c r="E692" s="5">
        <v>5</v>
      </c>
      <c r="F692" s="5">
        <v>44</v>
      </c>
      <c r="G692" s="5">
        <v>95019</v>
      </c>
      <c r="H692" s="5" t="s">
        <v>1645</v>
      </c>
      <c r="I692" s="7">
        <v>3.9</v>
      </c>
      <c r="J692" s="5">
        <v>50</v>
      </c>
      <c r="K692" s="5">
        <v>2</v>
      </c>
      <c r="L692" s="5">
        <v>2</v>
      </c>
      <c r="M692" s="5">
        <v>2</v>
      </c>
      <c r="N692" s="5">
        <v>2</v>
      </c>
      <c r="O692" s="5">
        <v>6</v>
      </c>
      <c r="P692" s="5">
        <v>6</v>
      </c>
      <c r="Q692" s="5">
        <v>6</v>
      </c>
      <c r="R692" s="5">
        <v>6</v>
      </c>
      <c r="S692" s="5">
        <v>24</v>
      </c>
      <c r="T692" s="4">
        <v>1200</v>
      </c>
      <c r="U692" s="26">
        <f t="shared" si="20"/>
        <v>8.5404529995604186</v>
      </c>
      <c r="V692" s="26">
        <f t="shared" si="21"/>
        <v>427.02264997802092</v>
      </c>
    </row>
    <row r="693" spans="1:22" x14ac:dyDescent="0.25">
      <c r="A693" s="5" t="s">
        <v>1728</v>
      </c>
      <c r="B693" s="6" t="s">
        <v>1643</v>
      </c>
      <c r="C693" s="6" t="s">
        <v>1644</v>
      </c>
      <c r="D693" s="5">
        <v>2011</v>
      </c>
      <c r="E693" s="5">
        <v>5</v>
      </c>
      <c r="F693" s="5">
        <v>7</v>
      </c>
      <c r="G693" s="5">
        <v>94523</v>
      </c>
      <c r="H693" s="5" t="s">
        <v>1370</v>
      </c>
      <c r="I693" s="7">
        <v>7.8</v>
      </c>
      <c r="J693" s="5">
        <v>60</v>
      </c>
      <c r="K693" s="5">
        <v>2</v>
      </c>
      <c r="L693" s="5">
        <v>2</v>
      </c>
      <c r="M693" s="5">
        <v>3</v>
      </c>
      <c r="N693" s="5">
        <v>1</v>
      </c>
      <c r="O693" s="5">
        <v>6</v>
      </c>
      <c r="P693" s="5">
        <v>6</v>
      </c>
      <c r="Q693" s="5">
        <v>9</v>
      </c>
      <c r="R693" s="5">
        <v>3</v>
      </c>
      <c r="S693" s="5">
        <v>24</v>
      </c>
      <c r="T693" s="4">
        <v>1440</v>
      </c>
      <c r="U693" s="26">
        <f t="shared" si="20"/>
        <v>8.5404529995604186</v>
      </c>
      <c r="V693" s="26">
        <f t="shared" si="21"/>
        <v>512.42717997362513</v>
      </c>
    </row>
    <row r="694" spans="1:22" x14ac:dyDescent="0.25">
      <c r="A694" s="5" t="s">
        <v>374</v>
      </c>
      <c r="B694" s="6" t="s">
        <v>1643</v>
      </c>
      <c r="C694" s="6" t="s">
        <v>1644</v>
      </c>
      <c r="D694" s="5">
        <v>2011</v>
      </c>
      <c r="E694" s="5">
        <v>5</v>
      </c>
      <c r="F694" s="5">
        <v>43</v>
      </c>
      <c r="G694" s="5">
        <v>95051</v>
      </c>
      <c r="H694" s="5" t="s">
        <v>1370</v>
      </c>
      <c r="I694" s="7">
        <v>8.1</v>
      </c>
      <c r="J694" s="5">
        <v>41</v>
      </c>
      <c r="K694" s="5">
        <v>0</v>
      </c>
      <c r="L694" s="5">
        <v>0</v>
      </c>
      <c r="M694" s="5">
        <v>4</v>
      </c>
      <c r="N694" s="5">
        <v>4</v>
      </c>
      <c r="O694" s="5">
        <v>0</v>
      </c>
      <c r="P694" s="5">
        <v>0</v>
      </c>
      <c r="Q694" s="5">
        <v>12</v>
      </c>
      <c r="R694" s="5">
        <v>12</v>
      </c>
      <c r="S694" s="5">
        <v>24</v>
      </c>
      <c r="T694" s="4">
        <v>984</v>
      </c>
      <c r="U694" s="26">
        <f t="shared" si="20"/>
        <v>8.5404529995604186</v>
      </c>
      <c r="V694" s="26">
        <f t="shared" si="21"/>
        <v>350.15857298197716</v>
      </c>
    </row>
    <row r="695" spans="1:22" x14ac:dyDescent="0.25">
      <c r="A695" s="5" t="s">
        <v>1830</v>
      </c>
      <c r="B695" s="6" t="s">
        <v>1643</v>
      </c>
      <c r="C695" s="6" t="s">
        <v>1644</v>
      </c>
      <c r="D695" s="5">
        <v>2013</v>
      </c>
      <c r="E695" s="5">
        <v>3</v>
      </c>
      <c r="F695" s="5">
        <v>19</v>
      </c>
      <c r="G695" s="5">
        <v>90064</v>
      </c>
      <c r="H695" s="5" t="s">
        <v>1645</v>
      </c>
      <c r="I695" s="7">
        <v>5.8</v>
      </c>
      <c r="J695" s="5">
        <v>100</v>
      </c>
      <c r="K695" s="5">
        <v>2</v>
      </c>
      <c r="L695" s="5">
        <v>2</v>
      </c>
      <c r="M695" s="5">
        <v>2</v>
      </c>
      <c r="N695" s="5">
        <v>2</v>
      </c>
      <c r="O695" s="5">
        <v>6</v>
      </c>
      <c r="P695" s="5">
        <v>6</v>
      </c>
      <c r="Q695" s="5">
        <v>6</v>
      </c>
      <c r="R695" s="5">
        <v>6</v>
      </c>
      <c r="S695" s="5">
        <v>24</v>
      </c>
      <c r="T695" s="4">
        <v>2400</v>
      </c>
      <c r="U695" s="26">
        <f t="shared" si="20"/>
        <v>8.597328445411847</v>
      </c>
      <c r="V695" s="26">
        <f t="shared" si="21"/>
        <v>859.7328445411847</v>
      </c>
    </row>
    <row r="696" spans="1:22" x14ac:dyDescent="0.25">
      <c r="A696" s="5" t="s">
        <v>299</v>
      </c>
      <c r="B696" s="6" t="s">
        <v>1643</v>
      </c>
      <c r="C696" s="6" t="s">
        <v>1644</v>
      </c>
      <c r="D696" s="5">
        <v>2013</v>
      </c>
      <c r="E696" s="5">
        <v>3</v>
      </c>
      <c r="F696" s="5">
        <v>42</v>
      </c>
      <c r="G696" s="5">
        <v>93110</v>
      </c>
      <c r="H696" s="5" t="s">
        <v>1370</v>
      </c>
      <c r="I696" s="7">
        <v>3</v>
      </c>
      <c r="J696" s="5">
        <v>65</v>
      </c>
      <c r="K696" s="5">
        <v>2</v>
      </c>
      <c r="L696" s="5">
        <v>0</v>
      </c>
      <c r="M696" s="5">
        <v>2</v>
      </c>
      <c r="N696" s="5">
        <v>4</v>
      </c>
      <c r="O696" s="5">
        <v>6</v>
      </c>
      <c r="P696" s="5">
        <v>0</v>
      </c>
      <c r="Q696" s="5">
        <v>6</v>
      </c>
      <c r="R696" s="5">
        <v>12</v>
      </c>
      <c r="S696" s="5">
        <v>24</v>
      </c>
      <c r="T696" s="4">
        <v>1560</v>
      </c>
      <c r="U696" s="26">
        <f t="shared" si="20"/>
        <v>8.597328445411847</v>
      </c>
      <c r="V696" s="26">
        <f t="shared" si="21"/>
        <v>558.82634895177011</v>
      </c>
    </row>
    <row r="697" spans="1:22" x14ac:dyDescent="0.25">
      <c r="A697" s="5" t="s">
        <v>110</v>
      </c>
      <c r="B697" s="6" t="s">
        <v>1643</v>
      </c>
      <c r="C697" s="6" t="s">
        <v>1644</v>
      </c>
      <c r="D697" s="5">
        <v>2015</v>
      </c>
      <c r="E697" s="5">
        <v>1</v>
      </c>
      <c r="F697" s="5">
        <v>37</v>
      </c>
      <c r="G697" s="5">
        <v>92128</v>
      </c>
      <c r="H697" s="5" t="s">
        <v>1370</v>
      </c>
      <c r="I697" s="7">
        <v>3.9</v>
      </c>
      <c r="J697" s="5">
        <v>30</v>
      </c>
      <c r="K697" s="5">
        <v>2</v>
      </c>
      <c r="L697" s="5">
        <v>2</v>
      </c>
      <c r="M697" s="5">
        <v>2</v>
      </c>
      <c r="N697" s="5">
        <v>2</v>
      </c>
      <c r="O697" s="5">
        <v>6</v>
      </c>
      <c r="P697" s="5">
        <v>6</v>
      </c>
      <c r="Q697" s="5">
        <v>6</v>
      </c>
      <c r="R697" s="5">
        <v>6</v>
      </c>
      <c r="S697" s="5">
        <v>24</v>
      </c>
      <c r="T697" s="4">
        <v>720</v>
      </c>
      <c r="U697" s="26" t="e">
        <f t="shared" si="20"/>
        <v>#DIV/0!</v>
      </c>
      <c r="V697" s="26" t="e">
        <f t="shared" si="21"/>
        <v>#DIV/0!</v>
      </c>
    </row>
    <row r="698" spans="1:22" x14ac:dyDescent="0.25">
      <c r="A698" s="5" t="s">
        <v>233</v>
      </c>
      <c r="B698" s="6" t="s">
        <v>1660</v>
      </c>
      <c r="C698" s="6" t="s">
        <v>1151</v>
      </c>
      <c r="D698" s="5">
        <v>2015</v>
      </c>
      <c r="E698" s="5">
        <v>1</v>
      </c>
      <c r="F698" s="5">
        <v>39</v>
      </c>
      <c r="G698" s="5">
        <v>95207</v>
      </c>
      <c r="H698" s="5" t="s">
        <v>1370</v>
      </c>
      <c r="I698" s="7">
        <v>1.9</v>
      </c>
      <c r="J698" s="5">
        <v>20</v>
      </c>
      <c r="K698" s="5">
        <v>2</v>
      </c>
      <c r="L698" s="5">
        <v>2</v>
      </c>
      <c r="M698" s="5">
        <v>2</v>
      </c>
      <c r="N698" s="5">
        <v>2</v>
      </c>
      <c r="O698" s="5">
        <v>6</v>
      </c>
      <c r="P698" s="5">
        <v>6</v>
      </c>
      <c r="Q698" s="5">
        <v>6</v>
      </c>
      <c r="R698" s="5">
        <v>6</v>
      </c>
      <c r="S698" s="5">
        <v>24</v>
      </c>
      <c r="T698" s="4">
        <v>480</v>
      </c>
      <c r="U698" s="26" t="e">
        <f t="shared" si="20"/>
        <v>#DIV/0!</v>
      </c>
      <c r="V698" s="26" t="e">
        <f t="shared" si="21"/>
        <v>#DIV/0!</v>
      </c>
    </row>
    <row r="699" spans="1:22" x14ac:dyDescent="0.25">
      <c r="A699" s="5" t="s">
        <v>2736</v>
      </c>
      <c r="B699" s="6" t="s">
        <v>1643</v>
      </c>
      <c r="C699" s="6" t="s">
        <v>1644</v>
      </c>
      <c r="D699" s="5">
        <v>1979</v>
      </c>
      <c r="E699" s="5">
        <v>37</v>
      </c>
      <c r="F699" s="5">
        <v>39</v>
      </c>
      <c r="G699" s="5">
        <v>95320</v>
      </c>
      <c r="H699" s="5" t="s">
        <v>2097</v>
      </c>
      <c r="I699" s="7">
        <v>3.8</v>
      </c>
      <c r="J699" s="5">
        <v>20</v>
      </c>
      <c r="K699" s="5">
        <v>2</v>
      </c>
      <c r="L699" s="5">
        <v>4</v>
      </c>
      <c r="M699" s="5">
        <v>2</v>
      </c>
      <c r="N699" s="5">
        <v>1</v>
      </c>
      <c r="O699" s="5">
        <v>6</v>
      </c>
      <c r="P699" s="5">
        <v>12</v>
      </c>
      <c r="Q699" s="5">
        <v>6</v>
      </c>
      <c r="R699" s="5">
        <v>3</v>
      </c>
      <c r="S699" s="5">
        <v>27</v>
      </c>
      <c r="T699" s="4">
        <v>540</v>
      </c>
      <c r="U699" s="26">
        <f t="shared" si="20"/>
        <v>8.3828740643250796</v>
      </c>
      <c r="V699" s="26">
        <f t="shared" si="21"/>
        <v>167.65748128650159</v>
      </c>
    </row>
    <row r="700" spans="1:22" x14ac:dyDescent="0.25">
      <c r="A700" s="5" t="s">
        <v>2491</v>
      </c>
      <c r="B700" s="6" t="s">
        <v>1643</v>
      </c>
      <c r="C700" s="6" t="s">
        <v>1644</v>
      </c>
      <c r="D700" s="5">
        <v>1983</v>
      </c>
      <c r="E700" s="5">
        <v>33</v>
      </c>
      <c r="F700" s="5">
        <v>19</v>
      </c>
      <c r="G700" s="5">
        <v>91741</v>
      </c>
      <c r="H700" s="5" t="s">
        <v>2097</v>
      </c>
      <c r="I700" s="7">
        <v>0.3</v>
      </c>
      <c r="J700" s="5">
        <v>2</v>
      </c>
      <c r="K700" s="5">
        <v>3</v>
      </c>
      <c r="L700" s="5">
        <v>5</v>
      </c>
      <c r="M700" s="5">
        <v>1</v>
      </c>
      <c r="N700" s="5">
        <v>0</v>
      </c>
      <c r="O700" s="5">
        <v>9</v>
      </c>
      <c r="P700" s="5">
        <v>15</v>
      </c>
      <c r="Q700" s="5">
        <v>3</v>
      </c>
      <c r="R700" s="5">
        <v>0</v>
      </c>
      <c r="S700" s="5">
        <v>27</v>
      </c>
      <c r="T700" s="4">
        <v>54</v>
      </c>
      <c r="U700" s="26">
        <f t="shared" si="20"/>
        <v>8.5602626289695838</v>
      </c>
      <c r="V700" s="26">
        <f t="shared" si="21"/>
        <v>17.120525257939168</v>
      </c>
    </row>
    <row r="701" spans="1:22" x14ac:dyDescent="0.25">
      <c r="A701" s="5" t="s">
        <v>2553</v>
      </c>
      <c r="B701" s="6" t="s">
        <v>1643</v>
      </c>
      <c r="C701" s="6" t="s">
        <v>1644</v>
      </c>
      <c r="D701" s="5">
        <v>1983</v>
      </c>
      <c r="E701" s="5">
        <v>33</v>
      </c>
      <c r="F701" s="5">
        <v>29</v>
      </c>
      <c r="G701" s="5">
        <v>95945</v>
      </c>
      <c r="H701" s="5" t="s">
        <v>2097</v>
      </c>
      <c r="I701" s="7">
        <v>1.9</v>
      </c>
      <c r="J701" s="5">
        <v>10</v>
      </c>
      <c r="K701" s="5">
        <v>1</v>
      </c>
      <c r="L701" s="5">
        <v>6</v>
      </c>
      <c r="M701" s="5">
        <v>2</v>
      </c>
      <c r="N701" s="5">
        <v>0</v>
      </c>
      <c r="O701" s="5">
        <v>3</v>
      </c>
      <c r="P701" s="5">
        <v>18</v>
      </c>
      <c r="Q701" s="5">
        <v>6</v>
      </c>
      <c r="R701" s="5">
        <v>0</v>
      </c>
      <c r="S701" s="5">
        <v>27</v>
      </c>
      <c r="T701" s="4">
        <v>270</v>
      </c>
      <c r="U701" s="26">
        <f t="shared" si="20"/>
        <v>8.5602626289695838</v>
      </c>
      <c r="V701" s="26">
        <f t="shared" si="21"/>
        <v>85.602626289695834</v>
      </c>
    </row>
    <row r="702" spans="1:22" x14ac:dyDescent="0.25">
      <c r="A702" s="5" t="s">
        <v>2410</v>
      </c>
      <c r="B702" s="6" t="s">
        <v>1643</v>
      </c>
      <c r="C702" s="6" t="s">
        <v>1644</v>
      </c>
      <c r="D702" s="5">
        <v>1985</v>
      </c>
      <c r="E702" s="5">
        <v>31</v>
      </c>
      <c r="F702" s="5">
        <v>15</v>
      </c>
      <c r="G702" s="5">
        <v>93304</v>
      </c>
      <c r="H702" s="5" t="s">
        <v>2097</v>
      </c>
      <c r="I702" s="7">
        <v>4.0999999999999996</v>
      </c>
      <c r="J702" s="5">
        <v>32</v>
      </c>
      <c r="K702" s="5">
        <v>3</v>
      </c>
      <c r="L702" s="5">
        <v>1</v>
      </c>
      <c r="M702" s="5">
        <v>3</v>
      </c>
      <c r="N702" s="5">
        <v>2</v>
      </c>
      <c r="O702" s="5">
        <v>9</v>
      </c>
      <c r="P702" s="5">
        <v>3</v>
      </c>
      <c r="Q702" s="5">
        <v>9</v>
      </c>
      <c r="R702" s="5">
        <v>6</v>
      </c>
      <c r="S702" s="5">
        <v>27</v>
      </c>
      <c r="T702" s="4">
        <v>864</v>
      </c>
      <c r="U702" s="26">
        <f t="shared" si="20"/>
        <v>8.6459813975673754</v>
      </c>
      <c r="V702" s="26">
        <f t="shared" si="21"/>
        <v>276.67140472215601</v>
      </c>
    </row>
    <row r="703" spans="1:22" x14ac:dyDescent="0.25">
      <c r="A703" s="5" t="s">
        <v>2789</v>
      </c>
      <c r="B703" s="6" t="s">
        <v>1643</v>
      </c>
      <c r="C703" s="6" t="s">
        <v>1644</v>
      </c>
      <c r="D703" s="5">
        <v>1985</v>
      </c>
      <c r="E703" s="5">
        <v>31</v>
      </c>
      <c r="F703" s="5">
        <v>43</v>
      </c>
      <c r="G703" s="5">
        <v>95120</v>
      </c>
      <c r="H703" s="5" t="s">
        <v>2097</v>
      </c>
      <c r="I703" s="7">
        <v>2.8</v>
      </c>
      <c r="J703" s="5">
        <v>29</v>
      </c>
      <c r="K703" s="5">
        <v>2</v>
      </c>
      <c r="L703" s="5">
        <v>4</v>
      </c>
      <c r="M703" s="5">
        <v>2</v>
      </c>
      <c r="N703" s="5">
        <v>1</v>
      </c>
      <c r="O703" s="5">
        <v>6</v>
      </c>
      <c r="P703" s="5">
        <v>12</v>
      </c>
      <c r="Q703" s="5">
        <v>6</v>
      </c>
      <c r="R703" s="5">
        <v>3</v>
      </c>
      <c r="S703" s="5">
        <v>27</v>
      </c>
      <c r="T703" s="4">
        <v>783</v>
      </c>
      <c r="U703" s="26">
        <f t="shared" si="20"/>
        <v>8.6459813975673754</v>
      </c>
      <c r="V703" s="26">
        <f t="shared" si="21"/>
        <v>250.73346052945388</v>
      </c>
    </row>
    <row r="704" spans="1:22" x14ac:dyDescent="0.25">
      <c r="A704" s="5" t="s">
        <v>2380</v>
      </c>
      <c r="B704" s="6" t="s">
        <v>1643</v>
      </c>
      <c r="C704" s="6" t="s">
        <v>1644</v>
      </c>
      <c r="D704" s="5">
        <v>1988</v>
      </c>
      <c r="E704" s="5">
        <v>28</v>
      </c>
      <c r="F704" s="5">
        <v>4</v>
      </c>
      <c r="G704" s="5">
        <v>95973</v>
      </c>
      <c r="H704" s="5" t="s">
        <v>2097</v>
      </c>
      <c r="I704" s="7">
        <v>0.3</v>
      </c>
      <c r="J704" s="5">
        <v>3</v>
      </c>
      <c r="K704" s="5">
        <v>1</v>
      </c>
      <c r="L704" s="5">
        <v>3</v>
      </c>
      <c r="M704" s="5">
        <v>4</v>
      </c>
      <c r="N704" s="5">
        <v>1</v>
      </c>
      <c r="O704" s="5">
        <v>3</v>
      </c>
      <c r="P704" s="5">
        <v>9</v>
      </c>
      <c r="Q704" s="5">
        <v>12</v>
      </c>
      <c r="R704" s="5">
        <v>3</v>
      </c>
      <c r="S704" s="5">
        <v>27</v>
      </c>
      <c r="T704" s="4">
        <v>81</v>
      </c>
      <c r="U704" s="26">
        <f t="shared" si="20"/>
        <v>8.7710242376856939</v>
      </c>
      <c r="V704" s="26">
        <f t="shared" si="21"/>
        <v>26.313072713057082</v>
      </c>
    </row>
    <row r="705" spans="1:22" x14ac:dyDescent="0.25">
      <c r="A705" s="5" t="s">
        <v>2361</v>
      </c>
      <c r="B705" s="6" t="s">
        <v>1643</v>
      </c>
      <c r="C705" s="6" t="s">
        <v>1644</v>
      </c>
      <c r="D705" s="5">
        <v>1989</v>
      </c>
      <c r="E705" s="5">
        <v>27</v>
      </c>
      <c r="F705" s="5">
        <v>1</v>
      </c>
      <c r="G705" s="5">
        <v>94568</v>
      </c>
      <c r="H705" s="5" t="s">
        <v>2097</v>
      </c>
      <c r="I705" s="7">
        <v>4.5</v>
      </c>
      <c r="J705" s="5">
        <v>24</v>
      </c>
      <c r="K705" s="5">
        <v>2</v>
      </c>
      <c r="L705" s="5">
        <v>2</v>
      </c>
      <c r="M705" s="5">
        <v>3</v>
      </c>
      <c r="N705" s="5">
        <v>2</v>
      </c>
      <c r="O705" s="5">
        <v>6</v>
      </c>
      <c r="P705" s="5">
        <v>6</v>
      </c>
      <c r="Q705" s="5">
        <v>9</v>
      </c>
      <c r="R705" s="5">
        <v>6</v>
      </c>
      <c r="S705" s="5">
        <v>27</v>
      </c>
      <c r="T705" s="4">
        <v>648</v>
      </c>
      <c r="U705" s="26">
        <f t="shared" si="20"/>
        <v>8.8117933697934241</v>
      </c>
      <c r="V705" s="26">
        <f t="shared" si="21"/>
        <v>211.48304087504218</v>
      </c>
    </row>
    <row r="706" spans="1:22" x14ac:dyDescent="0.25">
      <c r="A706" s="5" t="s">
        <v>2408</v>
      </c>
      <c r="B706" s="6" t="s">
        <v>1643</v>
      </c>
      <c r="C706" s="6" t="s">
        <v>1644</v>
      </c>
      <c r="D706" s="5">
        <v>1990</v>
      </c>
      <c r="E706" s="5">
        <v>26</v>
      </c>
      <c r="F706" s="5">
        <v>15</v>
      </c>
      <c r="G706" s="5">
        <v>93306</v>
      </c>
      <c r="H706" s="5" t="s">
        <v>2097</v>
      </c>
      <c r="I706" s="7">
        <v>3.9</v>
      </c>
      <c r="J706" s="5">
        <v>60</v>
      </c>
      <c r="K706" s="5">
        <v>3</v>
      </c>
      <c r="L706" s="5">
        <v>3</v>
      </c>
      <c r="M706" s="5">
        <v>3</v>
      </c>
      <c r="N706" s="5">
        <v>0</v>
      </c>
      <c r="O706" s="5">
        <v>9</v>
      </c>
      <c r="P706" s="5">
        <v>9</v>
      </c>
      <c r="Q706" s="5">
        <v>9</v>
      </c>
      <c r="R706" s="5">
        <v>0</v>
      </c>
      <c r="S706" s="5">
        <v>27</v>
      </c>
      <c r="T706" s="4">
        <v>1620</v>
      </c>
      <c r="U706" s="26">
        <f t="shared" ref="U706:U769" si="22">(VLOOKUP(E706,t_factor30,7))*S706</f>
        <v>8.8521189936069309</v>
      </c>
      <c r="V706" s="26">
        <f t="shared" ref="V706:V769" si="23">J706*U706</f>
        <v>531.12713961641589</v>
      </c>
    </row>
    <row r="707" spans="1:22" x14ac:dyDescent="0.25">
      <c r="A707" s="5" t="s">
        <v>2565</v>
      </c>
      <c r="B707" s="6" t="s">
        <v>1643</v>
      </c>
      <c r="C707" s="6" t="s">
        <v>1644</v>
      </c>
      <c r="D707" s="5">
        <v>1992</v>
      </c>
      <c r="E707" s="5">
        <v>24</v>
      </c>
      <c r="F707" s="5">
        <v>30</v>
      </c>
      <c r="G707" s="5">
        <v>90630</v>
      </c>
      <c r="H707" s="5" t="s">
        <v>2097</v>
      </c>
      <c r="I707" s="7">
        <v>2.9</v>
      </c>
      <c r="J707" s="5">
        <v>45</v>
      </c>
      <c r="K707" s="5">
        <v>2</v>
      </c>
      <c r="L707" s="5">
        <v>2</v>
      </c>
      <c r="M707" s="5">
        <v>3</v>
      </c>
      <c r="N707" s="5">
        <v>2</v>
      </c>
      <c r="O707" s="5">
        <v>6</v>
      </c>
      <c r="P707" s="5">
        <v>6</v>
      </c>
      <c r="Q707" s="5">
        <v>9</v>
      </c>
      <c r="R707" s="5">
        <v>6</v>
      </c>
      <c r="S707" s="5">
        <v>27</v>
      </c>
      <c r="T707" s="4">
        <v>1215</v>
      </c>
      <c r="U707" s="26">
        <f t="shared" si="22"/>
        <v>8.9314683531391861</v>
      </c>
      <c r="V707" s="26">
        <f t="shared" si="23"/>
        <v>401.91607589126335</v>
      </c>
    </row>
    <row r="708" spans="1:22" x14ac:dyDescent="0.25">
      <c r="A708" s="5" t="s">
        <v>2657</v>
      </c>
      <c r="B708" s="6" t="s">
        <v>1683</v>
      </c>
      <c r="C708" s="6" t="s">
        <v>1644</v>
      </c>
      <c r="D708" s="5">
        <v>1992</v>
      </c>
      <c r="E708" s="5">
        <v>24</v>
      </c>
      <c r="F708" s="5">
        <v>34</v>
      </c>
      <c r="G708" s="5">
        <v>95821</v>
      </c>
      <c r="H708" s="5" t="s">
        <v>2097</v>
      </c>
      <c r="I708" s="7">
        <v>3.9</v>
      </c>
      <c r="J708" s="5">
        <v>29</v>
      </c>
      <c r="K708" s="5">
        <v>2</v>
      </c>
      <c r="L708" s="5">
        <v>5</v>
      </c>
      <c r="M708" s="5">
        <v>2</v>
      </c>
      <c r="N708" s="5">
        <v>0</v>
      </c>
      <c r="O708" s="5">
        <v>6</v>
      </c>
      <c r="P708" s="5">
        <v>15</v>
      </c>
      <c r="Q708" s="5">
        <v>6</v>
      </c>
      <c r="R708" s="5">
        <v>0</v>
      </c>
      <c r="S708" s="5">
        <v>27</v>
      </c>
      <c r="T708" s="4">
        <v>783</v>
      </c>
      <c r="U708" s="26">
        <f t="shared" si="22"/>
        <v>8.9314683531391861</v>
      </c>
      <c r="V708" s="26">
        <f t="shared" si="23"/>
        <v>259.0125822410364</v>
      </c>
    </row>
    <row r="709" spans="1:22" x14ac:dyDescent="0.25">
      <c r="A709" s="5" t="s">
        <v>2406</v>
      </c>
      <c r="B709" s="6" t="s">
        <v>1643</v>
      </c>
      <c r="C709" s="6" t="s">
        <v>1644</v>
      </c>
      <c r="D709" s="5">
        <v>1993</v>
      </c>
      <c r="E709" s="5">
        <v>23</v>
      </c>
      <c r="F709" s="5">
        <v>15</v>
      </c>
      <c r="G709" s="5">
        <v>93505</v>
      </c>
      <c r="H709" s="5" t="s">
        <v>2097</v>
      </c>
      <c r="I709" s="7">
        <v>3</v>
      </c>
      <c r="J709" s="5">
        <v>66</v>
      </c>
      <c r="K709" s="5">
        <v>3</v>
      </c>
      <c r="L709" s="5">
        <v>2</v>
      </c>
      <c r="M709" s="5">
        <v>2</v>
      </c>
      <c r="N709" s="5">
        <v>2</v>
      </c>
      <c r="O709" s="5">
        <v>9</v>
      </c>
      <c r="P709" s="5">
        <v>6</v>
      </c>
      <c r="Q709" s="5">
        <v>6</v>
      </c>
      <c r="R709" s="5">
        <v>6</v>
      </c>
      <c r="S709" s="5">
        <v>27</v>
      </c>
      <c r="T709" s="4">
        <v>1782</v>
      </c>
      <c r="U709" s="26">
        <f t="shared" si="22"/>
        <v>8.9705060240963874</v>
      </c>
      <c r="V709" s="26">
        <f t="shared" si="23"/>
        <v>592.05339759036156</v>
      </c>
    </row>
    <row r="710" spans="1:22" x14ac:dyDescent="0.25">
      <c r="A710" s="5" t="s">
        <v>2483</v>
      </c>
      <c r="B710" s="6" t="s">
        <v>1643</v>
      </c>
      <c r="C710" s="6" t="s">
        <v>1644</v>
      </c>
      <c r="D710" s="5">
        <v>1993</v>
      </c>
      <c r="E710" s="5">
        <v>23</v>
      </c>
      <c r="F710" s="5">
        <v>19</v>
      </c>
      <c r="G710" s="5">
        <v>91214</v>
      </c>
      <c r="H710" s="5" t="s">
        <v>2097</v>
      </c>
      <c r="I710" s="7">
        <v>3.9</v>
      </c>
      <c r="J710" s="5">
        <v>81</v>
      </c>
      <c r="K710" s="5">
        <v>4</v>
      </c>
      <c r="L710" s="5">
        <v>2</v>
      </c>
      <c r="M710" s="5">
        <v>2</v>
      </c>
      <c r="N710" s="5">
        <v>1</v>
      </c>
      <c r="O710" s="5">
        <v>12</v>
      </c>
      <c r="P710" s="5">
        <v>6</v>
      </c>
      <c r="Q710" s="5">
        <v>6</v>
      </c>
      <c r="R710" s="5">
        <v>3</v>
      </c>
      <c r="S710" s="5">
        <v>27</v>
      </c>
      <c r="T710" s="4">
        <v>2187</v>
      </c>
      <c r="U710" s="26">
        <f t="shared" si="22"/>
        <v>8.9705060240963874</v>
      </c>
      <c r="V710" s="26">
        <f t="shared" si="23"/>
        <v>726.61098795180737</v>
      </c>
    </row>
    <row r="711" spans="1:22" x14ac:dyDescent="0.25">
      <c r="A711" s="5" t="s">
        <v>2698</v>
      </c>
      <c r="B711" s="6" t="s">
        <v>1660</v>
      </c>
      <c r="C711" s="6" t="s">
        <v>1151</v>
      </c>
      <c r="D711" s="5">
        <v>1993</v>
      </c>
      <c r="E711" s="5">
        <v>23</v>
      </c>
      <c r="F711" s="5">
        <v>37</v>
      </c>
      <c r="G711" s="5">
        <v>92026</v>
      </c>
      <c r="H711" s="5" t="s">
        <v>2097</v>
      </c>
      <c r="I711" s="7">
        <v>7.9</v>
      </c>
      <c r="J711" s="5">
        <v>25</v>
      </c>
      <c r="K711" s="5">
        <v>0</v>
      </c>
      <c r="L711" s="5">
        <v>0</v>
      </c>
      <c r="M711" s="5">
        <v>0</v>
      </c>
      <c r="N711" s="5">
        <v>9</v>
      </c>
      <c r="O711" s="5">
        <v>0</v>
      </c>
      <c r="P711" s="5">
        <v>0</v>
      </c>
      <c r="Q711" s="5">
        <v>0</v>
      </c>
      <c r="R711" s="5">
        <v>27</v>
      </c>
      <c r="S711" s="5">
        <v>27</v>
      </c>
      <c r="T711" s="4">
        <v>675</v>
      </c>
      <c r="U711" s="26">
        <f t="shared" si="22"/>
        <v>8.9705060240963874</v>
      </c>
      <c r="V711" s="26">
        <f t="shared" si="23"/>
        <v>224.26265060240968</v>
      </c>
    </row>
    <row r="712" spans="1:22" x14ac:dyDescent="0.25">
      <c r="A712" s="5" t="s">
        <v>2785</v>
      </c>
      <c r="B712" s="6" t="s">
        <v>1643</v>
      </c>
      <c r="C712" s="6" t="s">
        <v>1644</v>
      </c>
      <c r="D712" s="5">
        <v>1994</v>
      </c>
      <c r="E712" s="5">
        <v>22</v>
      </c>
      <c r="F712" s="5">
        <v>43</v>
      </c>
      <c r="G712" s="5">
        <v>95008</v>
      </c>
      <c r="H712" s="5" t="s">
        <v>2097</v>
      </c>
      <c r="I712" s="7">
        <v>4.0999999999999996</v>
      </c>
      <c r="J712" s="5">
        <v>22</v>
      </c>
      <c r="K712" s="5">
        <v>2</v>
      </c>
      <c r="L712" s="5">
        <v>4</v>
      </c>
      <c r="M712" s="5">
        <v>1</v>
      </c>
      <c r="N712" s="5">
        <v>2</v>
      </c>
      <c r="O712" s="5">
        <v>6</v>
      </c>
      <c r="P712" s="5">
        <v>12</v>
      </c>
      <c r="Q712" s="5">
        <v>3</v>
      </c>
      <c r="R712" s="5">
        <v>6</v>
      </c>
      <c r="S712" s="5">
        <v>27</v>
      </c>
      <c r="T712" s="4">
        <v>594</v>
      </c>
      <c r="U712" s="26">
        <f t="shared" si="22"/>
        <v>9.0091280653950978</v>
      </c>
      <c r="V712" s="26">
        <f t="shared" si="23"/>
        <v>198.20081743869216</v>
      </c>
    </row>
    <row r="713" spans="1:22" x14ac:dyDescent="0.25">
      <c r="A713" s="5" t="s">
        <v>3018</v>
      </c>
      <c r="B713" s="6" t="s">
        <v>1643</v>
      </c>
      <c r="C713" s="6" t="s">
        <v>1644</v>
      </c>
      <c r="D713" s="5">
        <v>1994</v>
      </c>
      <c r="E713" s="5">
        <v>22</v>
      </c>
      <c r="F713" s="5">
        <v>17</v>
      </c>
      <c r="G713" s="5">
        <v>95485</v>
      </c>
      <c r="H713" s="5" t="s">
        <v>2097</v>
      </c>
      <c r="I713" s="7">
        <v>3</v>
      </c>
      <c r="J713" s="5">
        <v>36</v>
      </c>
      <c r="K713" s="5">
        <v>3</v>
      </c>
      <c r="L713" s="5">
        <v>0</v>
      </c>
      <c r="M713" s="5">
        <v>3</v>
      </c>
      <c r="N713" s="5">
        <v>3</v>
      </c>
      <c r="O713" s="5">
        <v>9</v>
      </c>
      <c r="P713" s="5">
        <v>0</v>
      </c>
      <c r="Q713" s="5">
        <v>9</v>
      </c>
      <c r="R713" s="5">
        <v>9</v>
      </c>
      <c r="S713" s="5">
        <v>27</v>
      </c>
      <c r="T713" s="4">
        <v>972</v>
      </c>
      <c r="U713" s="26">
        <f t="shared" si="22"/>
        <v>9.0091280653950978</v>
      </c>
      <c r="V713" s="26">
        <f t="shared" si="23"/>
        <v>324.32861035422354</v>
      </c>
    </row>
    <row r="714" spans="1:22" x14ac:dyDescent="0.25">
      <c r="A714" s="5" t="s">
        <v>2347</v>
      </c>
      <c r="B714" s="6" t="s">
        <v>1643</v>
      </c>
      <c r="C714" s="6" t="s">
        <v>1644</v>
      </c>
      <c r="D714" s="5">
        <v>1995</v>
      </c>
      <c r="E714" s="5">
        <v>21</v>
      </c>
      <c r="F714" s="5">
        <v>1</v>
      </c>
      <c r="G714" s="5">
        <v>94542</v>
      </c>
      <c r="H714" s="5" t="s">
        <v>2097</v>
      </c>
      <c r="I714" s="7">
        <v>3.9</v>
      </c>
      <c r="J714" s="5">
        <v>24</v>
      </c>
      <c r="K714" s="5">
        <v>3</v>
      </c>
      <c r="L714" s="5">
        <v>4</v>
      </c>
      <c r="M714" s="5">
        <v>2</v>
      </c>
      <c r="N714" s="5">
        <v>0</v>
      </c>
      <c r="O714" s="5">
        <v>9</v>
      </c>
      <c r="P714" s="5">
        <v>12</v>
      </c>
      <c r="Q714" s="5">
        <v>6</v>
      </c>
      <c r="R714" s="5">
        <v>0</v>
      </c>
      <c r="S714" s="5">
        <v>27</v>
      </c>
      <c r="T714" s="4">
        <v>648</v>
      </c>
      <c r="U714" s="26">
        <f t="shared" si="22"/>
        <v>9.0473410796295823</v>
      </c>
      <c r="V714" s="26">
        <f t="shared" si="23"/>
        <v>217.13618591110998</v>
      </c>
    </row>
    <row r="715" spans="1:22" x14ac:dyDescent="0.25">
      <c r="A715" s="5" t="s">
        <v>2477</v>
      </c>
      <c r="B715" s="6" t="s">
        <v>1643</v>
      </c>
      <c r="C715" s="6" t="s">
        <v>1644</v>
      </c>
      <c r="D715" s="5">
        <v>1996</v>
      </c>
      <c r="E715" s="5">
        <v>20</v>
      </c>
      <c r="F715" s="5">
        <v>19</v>
      </c>
      <c r="G715" s="5">
        <v>91016</v>
      </c>
      <c r="H715" s="5" t="s">
        <v>2097</v>
      </c>
      <c r="I715" s="7">
        <v>4.8</v>
      </c>
      <c r="J715" s="5">
        <v>19</v>
      </c>
      <c r="K715" s="5">
        <v>3</v>
      </c>
      <c r="L715" s="5">
        <v>0</v>
      </c>
      <c r="M715" s="5">
        <v>3</v>
      </c>
      <c r="N715" s="5">
        <v>3</v>
      </c>
      <c r="O715" s="5">
        <v>9</v>
      </c>
      <c r="P715" s="5">
        <v>0</v>
      </c>
      <c r="Q715" s="5">
        <v>9</v>
      </c>
      <c r="R715" s="5">
        <v>9</v>
      </c>
      <c r="S715" s="5">
        <v>27</v>
      </c>
      <c r="T715" s="4">
        <v>513</v>
      </c>
      <c r="U715" s="26">
        <f t="shared" si="22"/>
        <v>9.0851515302810935</v>
      </c>
      <c r="V715" s="26">
        <f t="shared" si="23"/>
        <v>172.61787907534077</v>
      </c>
    </row>
    <row r="716" spans="1:22" x14ac:dyDescent="0.25">
      <c r="A716" s="5" t="s">
        <v>2566</v>
      </c>
      <c r="B716" s="6" t="s">
        <v>1643</v>
      </c>
      <c r="C716" s="6" t="s">
        <v>1644</v>
      </c>
      <c r="D716" s="5">
        <v>1996</v>
      </c>
      <c r="E716" s="5">
        <v>20</v>
      </c>
      <c r="F716" s="5">
        <v>30</v>
      </c>
      <c r="G716" s="5">
        <v>92683</v>
      </c>
      <c r="H716" s="5" t="s">
        <v>2097</v>
      </c>
      <c r="I716" s="7">
        <v>3</v>
      </c>
      <c r="J716" s="5">
        <v>41</v>
      </c>
      <c r="K716" s="5">
        <v>3</v>
      </c>
      <c r="L716" s="5">
        <v>0</v>
      </c>
      <c r="M716" s="5">
        <v>3</v>
      </c>
      <c r="N716" s="5">
        <v>3</v>
      </c>
      <c r="O716" s="5">
        <v>9</v>
      </c>
      <c r="P716" s="5">
        <v>0</v>
      </c>
      <c r="Q716" s="5">
        <v>9</v>
      </c>
      <c r="R716" s="5">
        <v>9</v>
      </c>
      <c r="S716" s="5">
        <v>27</v>
      </c>
      <c r="T716" s="4">
        <v>1107</v>
      </c>
      <c r="U716" s="26">
        <f t="shared" si="22"/>
        <v>9.0851515302810935</v>
      </c>
      <c r="V716" s="26">
        <f t="shared" si="23"/>
        <v>372.49121274152481</v>
      </c>
    </row>
    <row r="717" spans="1:22" x14ac:dyDescent="0.25">
      <c r="A717" s="5" t="s">
        <v>2776</v>
      </c>
      <c r="B717" s="6" t="s">
        <v>1643</v>
      </c>
      <c r="C717" s="6" t="s">
        <v>1644</v>
      </c>
      <c r="D717" s="5">
        <v>1996</v>
      </c>
      <c r="E717" s="5">
        <v>20</v>
      </c>
      <c r="F717" s="5">
        <v>43</v>
      </c>
      <c r="G717" s="5">
        <v>95112</v>
      </c>
      <c r="H717" s="5" t="s">
        <v>2097</v>
      </c>
      <c r="I717" s="7">
        <v>3.9</v>
      </c>
      <c r="J717" s="5">
        <v>39</v>
      </c>
      <c r="K717" s="5">
        <v>3</v>
      </c>
      <c r="L717" s="5">
        <v>0</v>
      </c>
      <c r="M717" s="5">
        <v>0</v>
      </c>
      <c r="N717" s="5">
        <v>6</v>
      </c>
      <c r="O717" s="5">
        <v>9</v>
      </c>
      <c r="P717" s="5">
        <v>0</v>
      </c>
      <c r="Q717" s="5">
        <v>0</v>
      </c>
      <c r="R717" s="5">
        <v>18</v>
      </c>
      <c r="S717" s="5">
        <v>27</v>
      </c>
      <c r="T717" s="4">
        <v>1053</v>
      </c>
      <c r="U717" s="26">
        <f t="shared" si="22"/>
        <v>9.0851515302810935</v>
      </c>
      <c r="V717" s="26">
        <f t="shared" si="23"/>
        <v>354.32090968096264</v>
      </c>
    </row>
    <row r="718" spans="1:22" x14ac:dyDescent="0.25">
      <c r="A718" s="5" t="s">
        <v>3346</v>
      </c>
      <c r="B718" s="6" t="s">
        <v>1643</v>
      </c>
      <c r="C718" s="6" t="s">
        <v>1644</v>
      </c>
      <c r="D718" s="5">
        <v>1998</v>
      </c>
      <c r="E718" s="5">
        <v>18</v>
      </c>
      <c r="F718" s="5">
        <v>30</v>
      </c>
      <c r="G718" s="5">
        <v>92626</v>
      </c>
      <c r="H718" s="5" t="s">
        <v>1370</v>
      </c>
      <c r="I718" s="7">
        <v>3.8</v>
      </c>
      <c r="J718" s="5">
        <v>15</v>
      </c>
      <c r="K718" s="5">
        <v>2</v>
      </c>
      <c r="L718" s="5">
        <v>0</v>
      </c>
      <c r="M718" s="5">
        <v>4</v>
      </c>
      <c r="N718" s="5">
        <v>3</v>
      </c>
      <c r="O718" s="5">
        <v>6</v>
      </c>
      <c r="P718" s="5">
        <v>0</v>
      </c>
      <c r="Q718" s="5">
        <v>12</v>
      </c>
      <c r="R718" s="5">
        <v>9</v>
      </c>
      <c r="S718" s="5">
        <v>27</v>
      </c>
      <c r="T718" s="4">
        <v>405</v>
      </c>
      <c r="U718" s="26">
        <f t="shared" si="22"/>
        <v>9.1595899209486173</v>
      </c>
      <c r="V718" s="26">
        <f t="shared" si="23"/>
        <v>137.39384881422927</v>
      </c>
    </row>
    <row r="719" spans="1:22" x14ac:dyDescent="0.25">
      <c r="A719" s="5" t="s">
        <v>130</v>
      </c>
      <c r="B719" s="6" t="s">
        <v>1643</v>
      </c>
      <c r="C719" s="6" t="s">
        <v>1644</v>
      </c>
      <c r="D719" s="5">
        <v>1998</v>
      </c>
      <c r="E719" s="5">
        <v>18</v>
      </c>
      <c r="F719" s="5">
        <v>37</v>
      </c>
      <c r="G719" s="5">
        <v>92040</v>
      </c>
      <c r="H719" s="5" t="s">
        <v>1370</v>
      </c>
      <c r="I719" s="7">
        <v>4</v>
      </c>
      <c r="J719" s="5">
        <v>50</v>
      </c>
      <c r="K719" s="5">
        <v>3</v>
      </c>
      <c r="L719" s="5">
        <v>0</v>
      </c>
      <c r="M719" s="5">
        <v>2</v>
      </c>
      <c r="N719" s="5">
        <v>4</v>
      </c>
      <c r="O719" s="5">
        <v>9</v>
      </c>
      <c r="P719" s="5">
        <v>0</v>
      </c>
      <c r="Q719" s="5">
        <v>6</v>
      </c>
      <c r="R719" s="5">
        <v>12</v>
      </c>
      <c r="S719" s="5">
        <v>27</v>
      </c>
      <c r="T719" s="4">
        <v>1350</v>
      </c>
      <c r="U719" s="26">
        <f t="shared" si="22"/>
        <v>9.1595899209486173</v>
      </c>
      <c r="V719" s="26">
        <f t="shared" si="23"/>
        <v>457.97949604743087</v>
      </c>
    </row>
    <row r="720" spans="1:22" x14ac:dyDescent="0.25">
      <c r="A720" s="5" t="s">
        <v>510</v>
      </c>
      <c r="B720" s="6" t="s">
        <v>1660</v>
      </c>
      <c r="C720" s="6" t="s">
        <v>1151</v>
      </c>
      <c r="D720" s="5">
        <v>1999</v>
      </c>
      <c r="E720" s="5">
        <v>17</v>
      </c>
      <c r="F720" s="5">
        <v>56</v>
      </c>
      <c r="G720" s="5">
        <v>93004</v>
      </c>
      <c r="H720" s="5" t="s">
        <v>1370</v>
      </c>
      <c r="I720" s="7">
        <v>3.9</v>
      </c>
      <c r="J720" s="5">
        <v>48</v>
      </c>
      <c r="K720" s="5">
        <v>0</v>
      </c>
      <c r="L720" s="5">
        <v>7</v>
      </c>
      <c r="M720" s="5">
        <v>1</v>
      </c>
      <c r="N720" s="5">
        <v>1</v>
      </c>
      <c r="O720" s="5">
        <v>0</v>
      </c>
      <c r="P720" s="5">
        <v>21</v>
      </c>
      <c r="Q720" s="5">
        <v>3</v>
      </c>
      <c r="R720" s="5">
        <v>3</v>
      </c>
      <c r="S720" s="5">
        <v>27</v>
      </c>
      <c r="T720" s="4">
        <v>1296</v>
      </c>
      <c r="U720" s="26">
        <f t="shared" si="22"/>
        <v>9.1962301245975766</v>
      </c>
      <c r="V720" s="26">
        <f t="shared" si="23"/>
        <v>441.41904598068368</v>
      </c>
    </row>
    <row r="721" spans="1:22" x14ac:dyDescent="0.25">
      <c r="A721" s="5" t="s">
        <v>1732</v>
      </c>
      <c r="B721" s="6" t="s">
        <v>1643</v>
      </c>
      <c r="C721" s="6" t="s">
        <v>1644</v>
      </c>
      <c r="D721" s="5">
        <v>2000</v>
      </c>
      <c r="E721" s="5">
        <v>16</v>
      </c>
      <c r="F721" s="5">
        <v>7</v>
      </c>
      <c r="G721" s="5">
        <v>94523</v>
      </c>
      <c r="H721" s="5" t="s">
        <v>1645</v>
      </c>
      <c r="I721" s="7">
        <v>2.1</v>
      </c>
      <c r="J721" s="5">
        <v>10</v>
      </c>
      <c r="K721" s="5">
        <v>2</v>
      </c>
      <c r="L721" s="5">
        <v>4</v>
      </c>
      <c r="M721" s="5">
        <v>3</v>
      </c>
      <c r="N721" s="5">
        <v>0</v>
      </c>
      <c r="O721" s="5">
        <v>6</v>
      </c>
      <c r="P721" s="5">
        <v>12</v>
      </c>
      <c r="Q721" s="5">
        <v>9</v>
      </c>
      <c r="R721" s="5">
        <v>0</v>
      </c>
      <c r="S721" s="5">
        <v>27</v>
      </c>
      <c r="T721" s="4">
        <v>270</v>
      </c>
      <c r="U721" s="26">
        <f t="shared" si="22"/>
        <v>9.2324922986651021</v>
      </c>
      <c r="V721" s="26">
        <f t="shared" si="23"/>
        <v>92.324922986651018</v>
      </c>
    </row>
    <row r="722" spans="1:22" x14ac:dyDescent="0.25">
      <c r="A722" s="5" t="s">
        <v>1777</v>
      </c>
      <c r="B722" s="6" t="s">
        <v>1643</v>
      </c>
      <c r="C722" s="6" t="s">
        <v>1644</v>
      </c>
      <c r="D722" s="5">
        <v>2000</v>
      </c>
      <c r="E722" s="5">
        <v>16</v>
      </c>
      <c r="F722" s="5">
        <v>19</v>
      </c>
      <c r="G722" s="5">
        <v>91732</v>
      </c>
      <c r="H722" s="5" t="s">
        <v>1645</v>
      </c>
      <c r="I722" s="7">
        <v>3.8</v>
      </c>
      <c r="J722" s="5">
        <v>50</v>
      </c>
      <c r="K722" s="5">
        <v>3</v>
      </c>
      <c r="L722" s="5">
        <v>0</v>
      </c>
      <c r="M722" s="5">
        <v>3</v>
      </c>
      <c r="N722" s="5">
        <v>3</v>
      </c>
      <c r="O722" s="5">
        <v>9</v>
      </c>
      <c r="P722" s="5">
        <v>0</v>
      </c>
      <c r="Q722" s="5">
        <v>9</v>
      </c>
      <c r="R722" s="5">
        <v>9</v>
      </c>
      <c r="S722" s="5">
        <v>27</v>
      </c>
      <c r="T722" s="4">
        <v>1350</v>
      </c>
      <c r="U722" s="26">
        <f t="shared" si="22"/>
        <v>9.2324922986651021</v>
      </c>
      <c r="V722" s="26">
        <f t="shared" si="23"/>
        <v>461.62461493325509</v>
      </c>
    </row>
    <row r="723" spans="1:22" x14ac:dyDescent="0.25">
      <c r="A723" s="5" t="s">
        <v>2286</v>
      </c>
      <c r="B723" s="6" t="s">
        <v>1643</v>
      </c>
      <c r="C723" s="6" t="s">
        <v>1644</v>
      </c>
      <c r="D723" s="5">
        <v>2000</v>
      </c>
      <c r="E723" s="5">
        <v>16</v>
      </c>
      <c r="F723" s="5">
        <v>50</v>
      </c>
      <c r="G723" s="5">
        <v>95358</v>
      </c>
      <c r="H723" s="5" t="s">
        <v>1645</v>
      </c>
      <c r="I723" s="7">
        <v>5</v>
      </c>
      <c r="J723" s="5">
        <v>30</v>
      </c>
      <c r="K723" s="5">
        <v>3</v>
      </c>
      <c r="L723" s="5">
        <v>0</v>
      </c>
      <c r="M723" s="5">
        <v>3</v>
      </c>
      <c r="N723" s="5">
        <v>3</v>
      </c>
      <c r="O723" s="5">
        <v>9</v>
      </c>
      <c r="P723" s="5">
        <v>0</v>
      </c>
      <c r="Q723" s="5">
        <v>9</v>
      </c>
      <c r="R723" s="5">
        <v>9</v>
      </c>
      <c r="S723" s="5">
        <v>27</v>
      </c>
      <c r="T723" s="4">
        <v>810</v>
      </c>
      <c r="U723" s="26">
        <f t="shared" si="22"/>
        <v>9.2324922986651021</v>
      </c>
      <c r="V723" s="26">
        <f t="shared" si="23"/>
        <v>276.97476895995305</v>
      </c>
    </row>
    <row r="724" spans="1:22" x14ac:dyDescent="0.25">
      <c r="A724" s="5" t="s">
        <v>31</v>
      </c>
      <c r="B724" s="6" t="s">
        <v>1730</v>
      </c>
      <c r="C724" s="6" t="s">
        <v>1151</v>
      </c>
      <c r="D724" s="5">
        <v>2000</v>
      </c>
      <c r="E724" s="5">
        <v>16</v>
      </c>
      <c r="F724" s="5">
        <v>34</v>
      </c>
      <c r="G724" s="5">
        <v>95628</v>
      </c>
      <c r="H724" s="5" t="s">
        <v>1370</v>
      </c>
      <c r="I724" s="7">
        <v>3.9</v>
      </c>
      <c r="J724" s="5">
        <v>40</v>
      </c>
      <c r="K724" s="5">
        <v>4</v>
      </c>
      <c r="L724" s="5">
        <v>3</v>
      </c>
      <c r="M724" s="5">
        <v>2</v>
      </c>
      <c r="N724" s="5">
        <v>0</v>
      </c>
      <c r="O724" s="5">
        <v>12</v>
      </c>
      <c r="P724" s="5">
        <v>9</v>
      </c>
      <c r="Q724" s="5">
        <v>6</v>
      </c>
      <c r="R724" s="5">
        <v>0</v>
      </c>
      <c r="S724" s="5">
        <v>27</v>
      </c>
      <c r="T724" s="4">
        <v>1080</v>
      </c>
      <c r="U724" s="26">
        <f t="shared" si="22"/>
        <v>9.2324922986651021</v>
      </c>
      <c r="V724" s="26">
        <f t="shared" si="23"/>
        <v>369.29969194660407</v>
      </c>
    </row>
    <row r="725" spans="1:22" x14ac:dyDescent="0.25">
      <c r="A725" s="5" t="s">
        <v>437</v>
      </c>
      <c r="B725" s="6" t="s">
        <v>1643</v>
      </c>
      <c r="C725" s="6" t="s">
        <v>1644</v>
      </c>
      <c r="D725" s="5">
        <v>2000</v>
      </c>
      <c r="E725" s="5">
        <v>16</v>
      </c>
      <c r="F725" s="5">
        <v>50</v>
      </c>
      <c r="G725" s="5">
        <v>95355</v>
      </c>
      <c r="H725" s="5" t="s">
        <v>1370</v>
      </c>
      <c r="I725" s="7">
        <v>4.5</v>
      </c>
      <c r="J725" s="5">
        <v>29</v>
      </c>
      <c r="K725" s="5">
        <v>2</v>
      </c>
      <c r="L725" s="5">
        <v>0</v>
      </c>
      <c r="M725" s="5">
        <v>3</v>
      </c>
      <c r="N725" s="5">
        <v>4</v>
      </c>
      <c r="O725" s="5">
        <v>6</v>
      </c>
      <c r="P725" s="5">
        <v>0</v>
      </c>
      <c r="Q725" s="5">
        <v>9</v>
      </c>
      <c r="R725" s="5">
        <v>12</v>
      </c>
      <c r="S725" s="5">
        <v>27</v>
      </c>
      <c r="T725" s="4">
        <v>783</v>
      </c>
      <c r="U725" s="26">
        <f t="shared" si="22"/>
        <v>9.2324922986651021</v>
      </c>
      <c r="V725" s="26">
        <f t="shared" si="23"/>
        <v>267.74227666128797</v>
      </c>
    </row>
    <row r="726" spans="1:22" x14ac:dyDescent="0.25">
      <c r="A726" s="5" t="s">
        <v>2086</v>
      </c>
      <c r="B726" s="6" t="s">
        <v>1660</v>
      </c>
      <c r="C726" s="6" t="s">
        <v>1151</v>
      </c>
      <c r="D726" s="5">
        <v>2001</v>
      </c>
      <c r="E726" s="5">
        <v>15</v>
      </c>
      <c r="F726" s="5">
        <v>37</v>
      </c>
      <c r="G726" s="5">
        <v>92119</v>
      </c>
      <c r="H726" s="5" t="s">
        <v>1645</v>
      </c>
      <c r="I726" s="7">
        <v>5.9</v>
      </c>
      <c r="J726" s="5">
        <v>3</v>
      </c>
      <c r="K726" s="5">
        <v>2</v>
      </c>
      <c r="L726" s="5">
        <v>0</v>
      </c>
      <c r="M726" s="5">
        <v>3</v>
      </c>
      <c r="N726" s="5">
        <v>4</v>
      </c>
      <c r="O726" s="5">
        <v>6</v>
      </c>
      <c r="P726" s="5">
        <v>0</v>
      </c>
      <c r="Q726" s="5">
        <v>9</v>
      </c>
      <c r="R726" s="5">
        <v>12</v>
      </c>
      <c r="S726" s="5">
        <v>27</v>
      </c>
      <c r="T726" s="4">
        <v>81</v>
      </c>
      <c r="U726" s="26">
        <f t="shared" si="22"/>
        <v>9.2683822635176227</v>
      </c>
      <c r="V726" s="26">
        <f t="shared" si="23"/>
        <v>27.805146790552868</v>
      </c>
    </row>
    <row r="727" spans="1:22" x14ac:dyDescent="0.25">
      <c r="A727" s="5" t="s">
        <v>2916</v>
      </c>
      <c r="B727" s="6" t="s">
        <v>1643</v>
      </c>
      <c r="C727" s="6" t="s">
        <v>1644</v>
      </c>
      <c r="D727" s="5">
        <v>2001</v>
      </c>
      <c r="E727" s="5">
        <v>15</v>
      </c>
      <c r="F727" s="5">
        <v>1</v>
      </c>
      <c r="G727" s="5">
        <v>94542</v>
      </c>
      <c r="H727" s="5" t="s">
        <v>1370</v>
      </c>
      <c r="I727" s="7">
        <v>4.8</v>
      </c>
      <c r="J727" s="5">
        <v>20</v>
      </c>
      <c r="K727" s="5">
        <v>2</v>
      </c>
      <c r="L727" s="5">
        <v>1</v>
      </c>
      <c r="M727" s="5">
        <v>3</v>
      </c>
      <c r="N727" s="5">
        <v>3</v>
      </c>
      <c r="O727" s="5">
        <v>6</v>
      </c>
      <c r="P727" s="5">
        <v>3</v>
      </c>
      <c r="Q727" s="5">
        <v>9</v>
      </c>
      <c r="R727" s="5">
        <v>9</v>
      </c>
      <c r="S727" s="5">
        <v>27</v>
      </c>
      <c r="T727" s="4">
        <v>540</v>
      </c>
      <c r="U727" s="26">
        <f t="shared" si="22"/>
        <v>9.2683822635176227</v>
      </c>
      <c r="V727" s="26">
        <f t="shared" si="23"/>
        <v>185.36764527035245</v>
      </c>
    </row>
    <row r="728" spans="1:22" x14ac:dyDescent="0.25">
      <c r="A728" s="5" t="s">
        <v>2957</v>
      </c>
      <c r="B728" s="6" t="s">
        <v>1643</v>
      </c>
      <c r="C728" s="6" t="s">
        <v>1644</v>
      </c>
      <c r="D728" s="5">
        <v>2001</v>
      </c>
      <c r="E728" s="5">
        <v>15</v>
      </c>
      <c r="F728" s="5">
        <v>7</v>
      </c>
      <c r="G728" s="5">
        <v>94509</v>
      </c>
      <c r="H728" s="5" t="s">
        <v>1370</v>
      </c>
      <c r="I728" s="7">
        <v>3</v>
      </c>
      <c r="J728" s="5">
        <v>30</v>
      </c>
      <c r="K728" s="5">
        <v>3</v>
      </c>
      <c r="L728" s="5">
        <v>3</v>
      </c>
      <c r="M728" s="5">
        <v>2</v>
      </c>
      <c r="N728" s="5">
        <v>1</v>
      </c>
      <c r="O728" s="5">
        <v>9</v>
      </c>
      <c r="P728" s="5">
        <v>9</v>
      </c>
      <c r="Q728" s="5">
        <v>6</v>
      </c>
      <c r="R728" s="5">
        <v>3</v>
      </c>
      <c r="S728" s="5">
        <v>27</v>
      </c>
      <c r="T728" s="4">
        <v>810</v>
      </c>
      <c r="U728" s="26">
        <f t="shared" si="22"/>
        <v>9.2683822635176227</v>
      </c>
      <c r="V728" s="26">
        <f t="shared" si="23"/>
        <v>278.05146790552868</v>
      </c>
    </row>
    <row r="729" spans="1:22" x14ac:dyDescent="0.25">
      <c r="A729" s="5" t="s">
        <v>3090</v>
      </c>
      <c r="B729" s="6" t="s">
        <v>1683</v>
      </c>
      <c r="C729" s="6" t="s">
        <v>1644</v>
      </c>
      <c r="D729" s="5">
        <v>2001</v>
      </c>
      <c r="E729" s="5">
        <v>15</v>
      </c>
      <c r="F729" s="5">
        <v>19</v>
      </c>
      <c r="G729" s="5">
        <v>91311</v>
      </c>
      <c r="H729" s="5" t="s">
        <v>1370</v>
      </c>
      <c r="I729" s="7">
        <v>5</v>
      </c>
      <c r="J729" s="5">
        <v>40</v>
      </c>
      <c r="K729" s="5">
        <v>3</v>
      </c>
      <c r="L729" s="5">
        <v>0</v>
      </c>
      <c r="M729" s="5">
        <v>3</v>
      </c>
      <c r="N729" s="5">
        <v>3</v>
      </c>
      <c r="O729" s="5">
        <v>9</v>
      </c>
      <c r="P729" s="5">
        <v>0</v>
      </c>
      <c r="Q729" s="5">
        <v>9</v>
      </c>
      <c r="R729" s="5">
        <v>9</v>
      </c>
      <c r="S729" s="5">
        <v>27</v>
      </c>
      <c r="T729" s="4">
        <v>1080</v>
      </c>
      <c r="U729" s="26">
        <f t="shared" si="22"/>
        <v>9.2683822635176227</v>
      </c>
      <c r="V729" s="26">
        <f t="shared" si="23"/>
        <v>370.73529054070491</v>
      </c>
    </row>
    <row r="730" spans="1:22" x14ac:dyDescent="0.25">
      <c r="A730" s="5" t="s">
        <v>3413</v>
      </c>
      <c r="B730" s="6" t="s">
        <v>1643</v>
      </c>
      <c r="C730" s="6" t="s">
        <v>1644</v>
      </c>
      <c r="D730" s="5">
        <v>2001</v>
      </c>
      <c r="E730" s="5">
        <v>15</v>
      </c>
      <c r="F730" s="5">
        <v>33</v>
      </c>
      <c r="G730" s="5">
        <v>92883</v>
      </c>
      <c r="H730" s="5" t="s">
        <v>1370</v>
      </c>
      <c r="I730" s="7">
        <v>3.8</v>
      </c>
      <c r="J730" s="5">
        <v>29</v>
      </c>
      <c r="K730" s="5">
        <v>3</v>
      </c>
      <c r="L730" s="5">
        <v>2</v>
      </c>
      <c r="M730" s="5">
        <v>1</v>
      </c>
      <c r="N730" s="5">
        <v>3</v>
      </c>
      <c r="O730" s="5">
        <v>9</v>
      </c>
      <c r="P730" s="5">
        <v>6</v>
      </c>
      <c r="Q730" s="5">
        <v>3</v>
      </c>
      <c r="R730" s="5">
        <v>9</v>
      </c>
      <c r="S730" s="5">
        <v>27</v>
      </c>
      <c r="T730" s="4">
        <v>783</v>
      </c>
      <c r="U730" s="26">
        <f t="shared" si="22"/>
        <v>9.2683822635176227</v>
      </c>
      <c r="V730" s="26">
        <f t="shared" si="23"/>
        <v>268.78308564201109</v>
      </c>
    </row>
    <row r="731" spans="1:22" x14ac:dyDescent="0.25">
      <c r="A731" s="5" t="s">
        <v>1864</v>
      </c>
      <c r="B731" s="6" t="s">
        <v>1643</v>
      </c>
      <c r="C731" s="6" t="s">
        <v>1644</v>
      </c>
      <c r="D731" s="5">
        <v>2002</v>
      </c>
      <c r="E731" s="5">
        <v>14</v>
      </c>
      <c r="F731" s="5">
        <v>19</v>
      </c>
      <c r="G731" s="5">
        <v>90601</v>
      </c>
      <c r="H731" s="5" t="s">
        <v>1645</v>
      </c>
      <c r="I731" s="7">
        <v>3.8</v>
      </c>
      <c r="J731" s="5">
        <v>29</v>
      </c>
      <c r="K731" s="5">
        <v>1</v>
      </c>
      <c r="L731" s="5">
        <v>0</v>
      </c>
      <c r="M731" s="5">
        <v>2</v>
      </c>
      <c r="N731" s="5">
        <v>6</v>
      </c>
      <c r="O731" s="5">
        <v>3</v>
      </c>
      <c r="P731" s="5">
        <v>0</v>
      </c>
      <c r="Q731" s="5">
        <v>6</v>
      </c>
      <c r="R731" s="5">
        <v>18</v>
      </c>
      <c r="S731" s="5">
        <v>27</v>
      </c>
      <c r="T731" s="4">
        <v>783</v>
      </c>
      <c r="U731" s="26">
        <f t="shared" si="22"/>
        <v>9.3039057206465987</v>
      </c>
      <c r="V731" s="26">
        <f t="shared" si="23"/>
        <v>269.81326589875135</v>
      </c>
    </row>
    <row r="732" spans="1:22" x14ac:dyDescent="0.25">
      <c r="A732" s="5" t="s">
        <v>1905</v>
      </c>
      <c r="B732" s="6" t="s">
        <v>1643</v>
      </c>
      <c r="C732" s="6" t="s">
        <v>1644</v>
      </c>
      <c r="D732" s="5">
        <v>2002</v>
      </c>
      <c r="E732" s="5">
        <v>14</v>
      </c>
      <c r="F732" s="5">
        <v>30</v>
      </c>
      <c r="G732" s="5">
        <v>92708</v>
      </c>
      <c r="H732" s="5" t="s">
        <v>1645</v>
      </c>
      <c r="I732" s="7">
        <v>2</v>
      </c>
      <c r="J732" s="5">
        <v>5</v>
      </c>
      <c r="K732" s="5">
        <v>3</v>
      </c>
      <c r="L732" s="5">
        <v>0</v>
      </c>
      <c r="M732" s="5">
        <v>3</v>
      </c>
      <c r="N732" s="5">
        <v>3</v>
      </c>
      <c r="O732" s="5">
        <v>9</v>
      </c>
      <c r="P732" s="5">
        <v>0</v>
      </c>
      <c r="Q732" s="5">
        <v>9</v>
      </c>
      <c r="R732" s="5">
        <v>9</v>
      </c>
      <c r="S732" s="5">
        <v>27</v>
      </c>
      <c r="T732" s="4">
        <v>135</v>
      </c>
      <c r="U732" s="26">
        <f t="shared" si="22"/>
        <v>9.3039057206465987</v>
      </c>
      <c r="V732" s="26">
        <f t="shared" si="23"/>
        <v>46.519528603232992</v>
      </c>
    </row>
    <row r="733" spans="1:22" x14ac:dyDescent="0.25">
      <c r="A733" s="5" t="s">
        <v>2013</v>
      </c>
      <c r="B733" s="6" t="s">
        <v>1660</v>
      </c>
      <c r="C733" s="6" t="s">
        <v>1151</v>
      </c>
      <c r="D733" s="5">
        <v>2002</v>
      </c>
      <c r="E733" s="5">
        <v>14</v>
      </c>
      <c r="F733" s="5">
        <v>34</v>
      </c>
      <c r="G733" s="5">
        <v>95822</v>
      </c>
      <c r="H733" s="5" t="s">
        <v>1645</v>
      </c>
      <c r="I733" s="7">
        <v>1.8</v>
      </c>
      <c r="J733" s="5">
        <v>5</v>
      </c>
      <c r="K733" s="5">
        <v>2</v>
      </c>
      <c r="L733" s="5">
        <v>5</v>
      </c>
      <c r="M733" s="5">
        <v>2</v>
      </c>
      <c r="N733" s="5">
        <v>0</v>
      </c>
      <c r="O733" s="5">
        <v>6</v>
      </c>
      <c r="P733" s="5">
        <v>15</v>
      </c>
      <c r="Q733" s="5">
        <v>6</v>
      </c>
      <c r="R733" s="5">
        <v>0</v>
      </c>
      <c r="S733" s="5">
        <v>27</v>
      </c>
      <c r="T733" s="4">
        <v>135</v>
      </c>
      <c r="U733" s="26">
        <f t="shared" si="22"/>
        <v>9.3039057206465987</v>
      </c>
      <c r="V733" s="26">
        <f t="shared" si="23"/>
        <v>46.519528603232992</v>
      </c>
    </row>
    <row r="734" spans="1:22" x14ac:dyDescent="0.25">
      <c r="A734" s="5" t="s">
        <v>2108</v>
      </c>
      <c r="B734" s="6" t="s">
        <v>1660</v>
      </c>
      <c r="C734" s="6" t="s">
        <v>1151</v>
      </c>
      <c r="D734" s="5">
        <v>2002</v>
      </c>
      <c r="E734" s="5">
        <v>14</v>
      </c>
      <c r="F734" s="5">
        <v>37</v>
      </c>
      <c r="G734" s="5">
        <v>91901</v>
      </c>
      <c r="H734" s="5" t="s">
        <v>1645</v>
      </c>
      <c r="I734" s="7">
        <v>5.9</v>
      </c>
      <c r="J734" s="5">
        <v>60</v>
      </c>
      <c r="K734" s="5">
        <v>3</v>
      </c>
      <c r="L734" s="5">
        <v>1</v>
      </c>
      <c r="M734" s="5">
        <v>3</v>
      </c>
      <c r="N734" s="5">
        <v>2</v>
      </c>
      <c r="O734" s="5">
        <v>9</v>
      </c>
      <c r="P734" s="5">
        <v>3</v>
      </c>
      <c r="Q734" s="5">
        <v>9</v>
      </c>
      <c r="R734" s="5">
        <v>6</v>
      </c>
      <c r="S734" s="5">
        <v>27</v>
      </c>
      <c r="T734" s="4">
        <v>1620</v>
      </c>
      <c r="U734" s="26">
        <f t="shared" si="22"/>
        <v>9.3039057206465987</v>
      </c>
      <c r="V734" s="26">
        <f t="shared" si="23"/>
        <v>558.23434323879587</v>
      </c>
    </row>
    <row r="735" spans="1:22" x14ac:dyDescent="0.25">
      <c r="A735" s="5" t="s">
        <v>2228</v>
      </c>
      <c r="B735" s="6" t="s">
        <v>1643</v>
      </c>
      <c r="C735" s="6" t="s">
        <v>1644</v>
      </c>
      <c r="D735" s="5">
        <v>2002</v>
      </c>
      <c r="E735" s="5">
        <v>14</v>
      </c>
      <c r="F735" s="5">
        <v>43</v>
      </c>
      <c r="G735" s="5">
        <v>94024</v>
      </c>
      <c r="H735" s="5" t="s">
        <v>1645</v>
      </c>
      <c r="I735" s="7">
        <v>1.8</v>
      </c>
      <c r="J735" s="5">
        <v>29</v>
      </c>
      <c r="K735" s="5">
        <v>3</v>
      </c>
      <c r="L735" s="5">
        <v>3</v>
      </c>
      <c r="M735" s="5">
        <v>2</v>
      </c>
      <c r="N735" s="5">
        <v>1</v>
      </c>
      <c r="O735" s="5">
        <v>9</v>
      </c>
      <c r="P735" s="5">
        <v>9</v>
      </c>
      <c r="Q735" s="5">
        <v>6</v>
      </c>
      <c r="R735" s="5">
        <v>3</v>
      </c>
      <c r="S735" s="5">
        <v>27</v>
      </c>
      <c r="T735" s="4">
        <v>783</v>
      </c>
      <c r="U735" s="26">
        <f t="shared" si="22"/>
        <v>9.3039057206465987</v>
      </c>
      <c r="V735" s="26">
        <f t="shared" si="23"/>
        <v>269.81326589875135</v>
      </c>
    </row>
    <row r="736" spans="1:22" x14ac:dyDescent="0.25">
      <c r="A736" s="5" t="s">
        <v>2248</v>
      </c>
      <c r="B736" s="6" t="s">
        <v>1643</v>
      </c>
      <c r="C736" s="6" t="s">
        <v>1644</v>
      </c>
      <c r="D736" s="5">
        <v>2002</v>
      </c>
      <c r="E736" s="5">
        <v>14</v>
      </c>
      <c r="F736" s="5">
        <v>44</v>
      </c>
      <c r="G736" s="5">
        <v>95066</v>
      </c>
      <c r="H736" s="5" t="s">
        <v>1645</v>
      </c>
      <c r="I736" s="7">
        <v>2</v>
      </c>
      <c r="J736" s="5">
        <v>25</v>
      </c>
      <c r="K736" s="5">
        <v>2</v>
      </c>
      <c r="L736" s="5">
        <v>1</v>
      </c>
      <c r="M736" s="5">
        <v>3</v>
      </c>
      <c r="N736" s="5">
        <v>3</v>
      </c>
      <c r="O736" s="5">
        <v>6</v>
      </c>
      <c r="P736" s="5">
        <v>3</v>
      </c>
      <c r="Q736" s="5">
        <v>9</v>
      </c>
      <c r="R736" s="5">
        <v>9</v>
      </c>
      <c r="S736" s="5">
        <v>27</v>
      </c>
      <c r="T736" s="4">
        <v>675</v>
      </c>
      <c r="U736" s="26">
        <f t="shared" si="22"/>
        <v>9.3039057206465987</v>
      </c>
      <c r="V736" s="26">
        <f t="shared" si="23"/>
        <v>232.59764301616497</v>
      </c>
    </row>
    <row r="737" spans="1:22" x14ac:dyDescent="0.25">
      <c r="A737" s="5" t="s">
        <v>3071</v>
      </c>
      <c r="B737" s="6" t="s">
        <v>1730</v>
      </c>
      <c r="C737" s="6" t="s">
        <v>1151</v>
      </c>
      <c r="D737" s="5">
        <v>2002</v>
      </c>
      <c r="E737" s="5">
        <v>14</v>
      </c>
      <c r="F737" s="5">
        <v>19</v>
      </c>
      <c r="G737" s="5">
        <v>90605</v>
      </c>
      <c r="H737" s="5" t="s">
        <v>1370</v>
      </c>
      <c r="I737" s="7">
        <v>3.1</v>
      </c>
      <c r="J737" s="5">
        <v>25</v>
      </c>
      <c r="K737" s="5">
        <v>2</v>
      </c>
      <c r="L737" s="5">
        <v>2</v>
      </c>
      <c r="M737" s="5">
        <v>2</v>
      </c>
      <c r="N737" s="5">
        <v>3</v>
      </c>
      <c r="O737" s="5">
        <v>6</v>
      </c>
      <c r="P737" s="5">
        <v>6</v>
      </c>
      <c r="Q737" s="5">
        <v>6</v>
      </c>
      <c r="R737" s="5">
        <v>9</v>
      </c>
      <c r="S737" s="5">
        <v>27</v>
      </c>
      <c r="T737" s="4">
        <v>675</v>
      </c>
      <c r="U737" s="26">
        <f t="shared" si="22"/>
        <v>9.3039057206465987</v>
      </c>
      <c r="V737" s="26">
        <f t="shared" si="23"/>
        <v>232.59764301616497</v>
      </c>
    </row>
    <row r="738" spans="1:22" x14ac:dyDescent="0.25">
      <c r="A738" s="5" t="s">
        <v>279</v>
      </c>
      <c r="B738" s="6" t="s">
        <v>1643</v>
      </c>
      <c r="C738" s="6" t="s">
        <v>1644</v>
      </c>
      <c r="D738" s="5">
        <v>2002</v>
      </c>
      <c r="E738" s="5">
        <v>14</v>
      </c>
      <c r="F738" s="5">
        <v>41</v>
      </c>
      <c r="G738" s="5">
        <v>94080</v>
      </c>
      <c r="H738" s="5" t="s">
        <v>1370</v>
      </c>
      <c r="I738" s="7">
        <v>3.9</v>
      </c>
      <c r="J738" s="5">
        <v>35</v>
      </c>
      <c r="K738" s="5">
        <v>3</v>
      </c>
      <c r="L738" s="5">
        <v>1</v>
      </c>
      <c r="M738" s="5">
        <v>3</v>
      </c>
      <c r="N738" s="5">
        <v>2</v>
      </c>
      <c r="O738" s="5">
        <v>9</v>
      </c>
      <c r="P738" s="5">
        <v>3</v>
      </c>
      <c r="Q738" s="5">
        <v>9</v>
      </c>
      <c r="R738" s="5">
        <v>6</v>
      </c>
      <c r="S738" s="5">
        <v>27</v>
      </c>
      <c r="T738" s="4">
        <v>945</v>
      </c>
      <c r="U738" s="26">
        <f t="shared" si="22"/>
        <v>9.3039057206465987</v>
      </c>
      <c r="V738" s="26">
        <f t="shared" si="23"/>
        <v>325.63670022263096</v>
      </c>
    </row>
    <row r="739" spans="1:22" x14ac:dyDescent="0.25">
      <c r="A739" s="5" t="s">
        <v>1727</v>
      </c>
      <c r="B739" s="6" t="s">
        <v>1660</v>
      </c>
      <c r="C739" s="6" t="s">
        <v>1151</v>
      </c>
      <c r="D739" s="5">
        <v>2003</v>
      </c>
      <c r="E739" s="5">
        <v>13</v>
      </c>
      <c r="F739" s="5">
        <v>7</v>
      </c>
      <c r="G739" s="5">
        <v>94553</v>
      </c>
      <c r="H739" s="5" t="s">
        <v>1645</v>
      </c>
      <c r="I739" s="7">
        <v>3.8</v>
      </c>
      <c r="J739" s="5">
        <v>30</v>
      </c>
      <c r="K739" s="5">
        <v>3</v>
      </c>
      <c r="L739" s="5">
        <v>4</v>
      </c>
      <c r="M739" s="5">
        <v>1</v>
      </c>
      <c r="N739" s="5">
        <v>1</v>
      </c>
      <c r="O739" s="5">
        <v>9</v>
      </c>
      <c r="P739" s="5">
        <v>12</v>
      </c>
      <c r="Q739" s="5">
        <v>3</v>
      </c>
      <c r="R739" s="5">
        <v>3</v>
      </c>
      <c r="S739" s="5">
        <v>27</v>
      </c>
      <c r="T739" s="4">
        <v>810</v>
      </c>
      <c r="U739" s="26">
        <f t="shared" si="22"/>
        <v>9.3390682556879749</v>
      </c>
      <c r="V739" s="26">
        <f t="shared" si="23"/>
        <v>280.17204767063924</v>
      </c>
    </row>
    <row r="740" spans="1:22" x14ac:dyDescent="0.25">
      <c r="A740" s="5" t="s">
        <v>1753</v>
      </c>
      <c r="B740" s="6" t="s">
        <v>1643</v>
      </c>
      <c r="C740" s="6" t="s">
        <v>1644</v>
      </c>
      <c r="D740" s="5">
        <v>2003</v>
      </c>
      <c r="E740" s="5">
        <v>13</v>
      </c>
      <c r="F740" s="5">
        <v>15</v>
      </c>
      <c r="G740" s="5">
        <v>93560</v>
      </c>
      <c r="H740" s="5" t="s">
        <v>1645</v>
      </c>
      <c r="I740" s="7">
        <v>1.5</v>
      </c>
      <c r="J740" s="5">
        <v>0</v>
      </c>
      <c r="K740" s="5">
        <v>2</v>
      </c>
      <c r="L740" s="5">
        <v>2</v>
      </c>
      <c r="M740" s="5">
        <v>3</v>
      </c>
      <c r="N740" s="5">
        <v>2</v>
      </c>
      <c r="O740" s="5">
        <v>6</v>
      </c>
      <c r="P740" s="5">
        <v>6</v>
      </c>
      <c r="Q740" s="5">
        <v>9</v>
      </c>
      <c r="R740" s="5">
        <v>6</v>
      </c>
      <c r="S740" s="5">
        <v>27</v>
      </c>
      <c r="T740" s="4">
        <v>0</v>
      </c>
      <c r="U740" s="26">
        <f t="shared" si="22"/>
        <v>9.3390682556879749</v>
      </c>
      <c r="V740" s="26">
        <f t="shared" si="23"/>
        <v>0</v>
      </c>
    </row>
    <row r="741" spans="1:22" x14ac:dyDescent="0.25">
      <c r="A741" s="5" t="s">
        <v>1803</v>
      </c>
      <c r="B741" s="6" t="s">
        <v>1643</v>
      </c>
      <c r="C741" s="6" t="s">
        <v>1644</v>
      </c>
      <c r="D741" s="5">
        <v>2003</v>
      </c>
      <c r="E741" s="5">
        <v>13</v>
      </c>
      <c r="F741" s="5">
        <v>19</v>
      </c>
      <c r="G741" s="5">
        <v>93543</v>
      </c>
      <c r="H741" s="5" t="s">
        <v>1645</v>
      </c>
      <c r="I741" s="7">
        <v>6</v>
      </c>
      <c r="J741" s="5">
        <v>80</v>
      </c>
      <c r="K741" s="5">
        <v>2</v>
      </c>
      <c r="L741" s="5">
        <v>1</v>
      </c>
      <c r="M741" s="5">
        <v>2</v>
      </c>
      <c r="N741" s="5">
        <v>4</v>
      </c>
      <c r="O741" s="5">
        <v>6</v>
      </c>
      <c r="P741" s="5">
        <v>3</v>
      </c>
      <c r="Q741" s="5">
        <v>6</v>
      </c>
      <c r="R741" s="5">
        <v>12</v>
      </c>
      <c r="S741" s="5">
        <v>27</v>
      </c>
      <c r="T741" s="4">
        <v>2160</v>
      </c>
      <c r="U741" s="26">
        <f t="shared" si="22"/>
        <v>9.3390682556879749</v>
      </c>
      <c r="V741" s="26">
        <f t="shared" si="23"/>
        <v>747.12546045503802</v>
      </c>
    </row>
    <row r="742" spans="1:22" x14ac:dyDescent="0.25">
      <c r="A742" s="5" t="s">
        <v>2300</v>
      </c>
      <c r="B742" s="6" t="s">
        <v>1643</v>
      </c>
      <c r="C742" s="6" t="s">
        <v>1644</v>
      </c>
      <c r="D742" s="5">
        <v>2003</v>
      </c>
      <c r="E742" s="5">
        <v>13</v>
      </c>
      <c r="F742" s="5">
        <v>54</v>
      </c>
      <c r="G742" s="5">
        <v>93277</v>
      </c>
      <c r="H742" s="5" t="s">
        <v>1645</v>
      </c>
      <c r="I742" s="7">
        <v>0.1</v>
      </c>
      <c r="J742" s="5">
        <v>1</v>
      </c>
      <c r="K742" s="5">
        <v>4</v>
      </c>
      <c r="L742" s="5">
        <v>1</v>
      </c>
      <c r="M742" s="5">
        <v>2</v>
      </c>
      <c r="N742" s="5">
        <v>2</v>
      </c>
      <c r="O742" s="5">
        <v>12</v>
      </c>
      <c r="P742" s="5">
        <v>3</v>
      </c>
      <c r="Q742" s="5">
        <v>6</v>
      </c>
      <c r="R742" s="5">
        <v>6</v>
      </c>
      <c r="S742" s="5">
        <v>27</v>
      </c>
      <c r="T742" s="4">
        <v>27</v>
      </c>
      <c r="U742" s="26">
        <f t="shared" si="22"/>
        <v>9.3390682556879749</v>
      </c>
      <c r="V742" s="26">
        <f t="shared" si="23"/>
        <v>9.3390682556879749</v>
      </c>
    </row>
    <row r="743" spans="1:22" x14ac:dyDescent="0.25">
      <c r="A743" s="5" t="s">
        <v>3102</v>
      </c>
      <c r="B743" s="6" t="s">
        <v>1643</v>
      </c>
      <c r="C743" s="6" t="s">
        <v>1644</v>
      </c>
      <c r="D743" s="5">
        <v>2003</v>
      </c>
      <c r="E743" s="5">
        <v>13</v>
      </c>
      <c r="F743" s="5">
        <v>19</v>
      </c>
      <c r="G743" s="5">
        <v>90266</v>
      </c>
      <c r="H743" s="5" t="s">
        <v>1370</v>
      </c>
      <c r="I743" s="7">
        <v>4.8</v>
      </c>
      <c r="J743" s="5">
        <v>49</v>
      </c>
      <c r="K743" s="5">
        <v>2</v>
      </c>
      <c r="L743" s="5">
        <v>2</v>
      </c>
      <c r="M743" s="5">
        <v>5</v>
      </c>
      <c r="N743" s="5">
        <v>0</v>
      </c>
      <c r="O743" s="5">
        <v>6</v>
      </c>
      <c r="P743" s="5">
        <v>6</v>
      </c>
      <c r="Q743" s="5">
        <v>15</v>
      </c>
      <c r="R743" s="5">
        <v>0</v>
      </c>
      <c r="S743" s="5">
        <v>27</v>
      </c>
      <c r="T743" s="4">
        <v>1323</v>
      </c>
      <c r="U743" s="26">
        <f t="shared" si="22"/>
        <v>9.3390682556879749</v>
      </c>
      <c r="V743" s="26">
        <f t="shared" si="23"/>
        <v>457.61434452871077</v>
      </c>
    </row>
    <row r="744" spans="1:22" x14ac:dyDescent="0.25">
      <c r="A744" s="5" t="s">
        <v>3363</v>
      </c>
      <c r="B744" s="6" t="s">
        <v>1643</v>
      </c>
      <c r="C744" s="6" t="s">
        <v>1644</v>
      </c>
      <c r="D744" s="5">
        <v>2003</v>
      </c>
      <c r="E744" s="5">
        <v>13</v>
      </c>
      <c r="F744" s="5">
        <v>31</v>
      </c>
      <c r="G744" s="5">
        <v>95603</v>
      </c>
      <c r="H744" s="5" t="s">
        <v>1370</v>
      </c>
      <c r="I744" s="7">
        <v>1</v>
      </c>
      <c r="J744" s="5">
        <v>5</v>
      </c>
      <c r="K744" s="5">
        <v>3</v>
      </c>
      <c r="L744" s="5">
        <v>1</v>
      </c>
      <c r="M744" s="5">
        <v>3</v>
      </c>
      <c r="N744" s="5">
        <v>2</v>
      </c>
      <c r="O744" s="5">
        <v>9</v>
      </c>
      <c r="P744" s="5">
        <v>3</v>
      </c>
      <c r="Q744" s="5">
        <v>9</v>
      </c>
      <c r="R744" s="5">
        <v>6</v>
      </c>
      <c r="S744" s="5">
        <v>27</v>
      </c>
      <c r="T744" s="4">
        <v>135</v>
      </c>
      <c r="U744" s="26">
        <f t="shared" si="22"/>
        <v>9.3390682556879749</v>
      </c>
      <c r="V744" s="26">
        <f t="shared" si="23"/>
        <v>46.695341278439876</v>
      </c>
    </row>
    <row r="745" spans="1:22" x14ac:dyDescent="0.25">
      <c r="A745" s="5" t="s">
        <v>6</v>
      </c>
      <c r="B745" s="6" t="s">
        <v>1643</v>
      </c>
      <c r="C745" s="6" t="s">
        <v>1644</v>
      </c>
      <c r="D745" s="5">
        <v>2003</v>
      </c>
      <c r="E745" s="5">
        <v>13</v>
      </c>
      <c r="F745" s="5">
        <v>34</v>
      </c>
      <c r="G745" s="5">
        <v>95630</v>
      </c>
      <c r="H745" s="5" t="s">
        <v>1370</v>
      </c>
      <c r="I745" s="7">
        <v>3.3</v>
      </c>
      <c r="J745" s="5">
        <v>15</v>
      </c>
      <c r="K745" s="5">
        <v>2</v>
      </c>
      <c r="L745" s="5">
        <v>0</v>
      </c>
      <c r="M745" s="5">
        <v>3</v>
      </c>
      <c r="N745" s="5">
        <v>4</v>
      </c>
      <c r="O745" s="5">
        <v>6</v>
      </c>
      <c r="P745" s="5">
        <v>0</v>
      </c>
      <c r="Q745" s="5">
        <v>9</v>
      </c>
      <c r="R745" s="5">
        <v>12</v>
      </c>
      <c r="S745" s="5">
        <v>27</v>
      </c>
      <c r="T745" s="4">
        <v>405</v>
      </c>
      <c r="U745" s="26">
        <f t="shared" si="22"/>
        <v>9.3390682556879749</v>
      </c>
      <c r="V745" s="26">
        <f t="shared" si="23"/>
        <v>140.08602383531962</v>
      </c>
    </row>
    <row r="746" spans="1:22" x14ac:dyDescent="0.25">
      <c r="A746" s="5" t="s">
        <v>363</v>
      </c>
      <c r="B746" s="6" t="s">
        <v>1643</v>
      </c>
      <c r="C746" s="6" t="s">
        <v>1644</v>
      </c>
      <c r="D746" s="5">
        <v>2003</v>
      </c>
      <c r="E746" s="5">
        <v>13</v>
      </c>
      <c r="F746" s="5">
        <v>43</v>
      </c>
      <c r="G746" s="5">
        <v>95118</v>
      </c>
      <c r="H746" s="5" t="s">
        <v>1370</v>
      </c>
      <c r="I746" s="7">
        <v>3.9</v>
      </c>
      <c r="J746" s="5">
        <v>40</v>
      </c>
      <c r="K746" s="5">
        <v>3</v>
      </c>
      <c r="L746" s="5">
        <v>2</v>
      </c>
      <c r="M746" s="5">
        <v>2</v>
      </c>
      <c r="N746" s="5">
        <v>2</v>
      </c>
      <c r="O746" s="5">
        <v>9</v>
      </c>
      <c r="P746" s="5">
        <v>6</v>
      </c>
      <c r="Q746" s="5">
        <v>6</v>
      </c>
      <c r="R746" s="5">
        <v>6</v>
      </c>
      <c r="S746" s="5">
        <v>27</v>
      </c>
      <c r="T746" s="4">
        <v>1080</v>
      </c>
      <c r="U746" s="26">
        <f t="shared" si="22"/>
        <v>9.3390682556879749</v>
      </c>
      <c r="V746" s="26">
        <f t="shared" si="23"/>
        <v>373.56273022751901</v>
      </c>
    </row>
    <row r="747" spans="1:22" x14ac:dyDescent="0.25">
      <c r="A747" s="5" t="s">
        <v>1922</v>
      </c>
      <c r="B747" s="6" t="s">
        <v>1643</v>
      </c>
      <c r="C747" s="6" t="s">
        <v>1644</v>
      </c>
      <c r="D747" s="5">
        <v>2004</v>
      </c>
      <c r="E747" s="5">
        <v>12</v>
      </c>
      <c r="F747" s="5">
        <v>30</v>
      </c>
      <c r="G747" s="5">
        <v>92656</v>
      </c>
      <c r="H747" s="5" t="s">
        <v>1645</v>
      </c>
      <c r="I747" s="7">
        <v>1.9</v>
      </c>
      <c r="J747" s="5">
        <v>14</v>
      </c>
      <c r="K747" s="5">
        <v>2</v>
      </c>
      <c r="L747" s="5">
        <v>1</v>
      </c>
      <c r="M747" s="5">
        <v>2</v>
      </c>
      <c r="N747" s="5">
        <v>4</v>
      </c>
      <c r="O747" s="5">
        <v>6</v>
      </c>
      <c r="P747" s="5">
        <v>3</v>
      </c>
      <c r="Q747" s="5">
        <v>6</v>
      </c>
      <c r="R747" s="5">
        <v>12</v>
      </c>
      <c r="S747" s="5">
        <v>27</v>
      </c>
      <c r="T747" s="4">
        <v>378</v>
      </c>
      <c r="U747" s="26">
        <f t="shared" si="22"/>
        <v>9.3738753413500717</v>
      </c>
      <c r="V747" s="26">
        <f t="shared" si="23"/>
        <v>131.234254778901</v>
      </c>
    </row>
    <row r="748" spans="1:22" x14ac:dyDescent="0.25">
      <c r="A748" s="5" t="s">
        <v>2078</v>
      </c>
      <c r="B748" s="6" t="s">
        <v>1643</v>
      </c>
      <c r="C748" s="6" t="s">
        <v>1644</v>
      </c>
      <c r="D748" s="5">
        <v>2004</v>
      </c>
      <c r="E748" s="5">
        <v>12</v>
      </c>
      <c r="F748" s="5">
        <v>37</v>
      </c>
      <c r="G748" s="5">
        <v>92057</v>
      </c>
      <c r="H748" s="5" t="s">
        <v>1645</v>
      </c>
      <c r="I748" s="7">
        <v>4.0999999999999996</v>
      </c>
      <c r="J748" s="5">
        <v>60</v>
      </c>
      <c r="K748" s="5">
        <v>3</v>
      </c>
      <c r="L748" s="5">
        <v>0</v>
      </c>
      <c r="M748" s="5">
        <v>3</v>
      </c>
      <c r="N748" s="5">
        <v>3</v>
      </c>
      <c r="O748" s="5">
        <v>9</v>
      </c>
      <c r="P748" s="5">
        <v>0</v>
      </c>
      <c r="Q748" s="5">
        <v>9</v>
      </c>
      <c r="R748" s="5">
        <v>9</v>
      </c>
      <c r="S748" s="5">
        <v>27</v>
      </c>
      <c r="T748" s="4">
        <v>1620</v>
      </c>
      <c r="U748" s="26">
        <f t="shared" si="22"/>
        <v>9.3738753413500717</v>
      </c>
      <c r="V748" s="26">
        <f t="shared" si="23"/>
        <v>562.4325204810043</v>
      </c>
    </row>
    <row r="749" spans="1:22" x14ac:dyDescent="0.25">
      <c r="A749" s="5" t="s">
        <v>2138</v>
      </c>
      <c r="B749" s="6" t="s">
        <v>1660</v>
      </c>
      <c r="C749" s="6" t="s">
        <v>1151</v>
      </c>
      <c r="D749" s="5">
        <v>2004</v>
      </c>
      <c r="E749" s="5">
        <v>12</v>
      </c>
      <c r="F749" s="5">
        <v>39</v>
      </c>
      <c r="G749" s="5">
        <v>95336</v>
      </c>
      <c r="H749" s="5" t="s">
        <v>1645</v>
      </c>
      <c r="I749" s="7">
        <v>1.9</v>
      </c>
      <c r="J749" s="5">
        <v>39</v>
      </c>
      <c r="K749" s="5">
        <v>3</v>
      </c>
      <c r="L749" s="5">
        <v>3</v>
      </c>
      <c r="M749" s="5">
        <v>2</v>
      </c>
      <c r="N749" s="5">
        <v>1</v>
      </c>
      <c r="O749" s="5">
        <v>9</v>
      </c>
      <c r="P749" s="5">
        <v>9</v>
      </c>
      <c r="Q749" s="5">
        <v>6</v>
      </c>
      <c r="R749" s="5">
        <v>3</v>
      </c>
      <c r="S749" s="5">
        <v>27</v>
      </c>
      <c r="T749" s="4">
        <v>1053</v>
      </c>
      <c r="U749" s="26">
        <f t="shared" si="22"/>
        <v>9.3738753413500717</v>
      </c>
      <c r="V749" s="26">
        <f t="shared" si="23"/>
        <v>365.5811383126528</v>
      </c>
    </row>
    <row r="750" spans="1:22" x14ac:dyDescent="0.25">
      <c r="A750" s="5" t="s">
        <v>2297</v>
      </c>
      <c r="B750" s="6" t="s">
        <v>1643</v>
      </c>
      <c r="C750" s="6" t="s">
        <v>1644</v>
      </c>
      <c r="D750" s="5">
        <v>2004</v>
      </c>
      <c r="E750" s="5">
        <v>12</v>
      </c>
      <c r="F750" s="5">
        <v>54</v>
      </c>
      <c r="G750" s="5">
        <v>93291</v>
      </c>
      <c r="H750" s="5" t="s">
        <v>1645</v>
      </c>
      <c r="I750" s="7">
        <v>3.8</v>
      </c>
      <c r="J750" s="5">
        <v>50</v>
      </c>
      <c r="K750" s="5">
        <v>2</v>
      </c>
      <c r="L750" s="5">
        <v>1</v>
      </c>
      <c r="M750" s="5">
        <v>3</v>
      </c>
      <c r="N750" s="5">
        <v>3</v>
      </c>
      <c r="O750" s="5">
        <v>6</v>
      </c>
      <c r="P750" s="5">
        <v>3</v>
      </c>
      <c r="Q750" s="5">
        <v>9</v>
      </c>
      <c r="R750" s="5">
        <v>9</v>
      </c>
      <c r="S750" s="5">
        <v>27</v>
      </c>
      <c r="T750" s="4">
        <v>1350</v>
      </c>
      <c r="U750" s="26">
        <f t="shared" si="22"/>
        <v>9.3738753413500717</v>
      </c>
      <c r="V750" s="26">
        <f t="shared" si="23"/>
        <v>468.69376706750359</v>
      </c>
    </row>
    <row r="751" spans="1:22" x14ac:dyDescent="0.25">
      <c r="A751" s="5" t="s">
        <v>3035</v>
      </c>
      <c r="B751" s="6" t="s">
        <v>1643</v>
      </c>
      <c r="C751" s="6" t="s">
        <v>1644</v>
      </c>
      <c r="D751" s="5">
        <v>2004</v>
      </c>
      <c r="E751" s="5">
        <v>12</v>
      </c>
      <c r="F751" s="5">
        <v>19</v>
      </c>
      <c r="G751" s="5">
        <v>90731</v>
      </c>
      <c r="H751" s="5" t="s">
        <v>1370</v>
      </c>
      <c r="I751" s="7">
        <v>3.8</v>
      </c>
      <c r="J751" s="5">
        <v>40</v>
      </c>
      <c r="K751" s="5">
        <v>4</v>
      </c>
      <c r="L751" s="5">
        <v>0</v>
      </c>
      <c r="M751" s="5">
        <v>3</v>
      </c>
      <c r="N751" s="5">
        <v>2</v>
      </c>
      <c r="O751" s="5">
        <v>12</v>
      </c>
      <c r="P751" s="5">
        <v>0</v>
      </c>
      <c r="Q751" s="5">
        <v>9</v>
      </c>
      <c r="R751" s="5">
        <v>6</v>
      </c>
      <c r="S751" s="5">
        <v>27</v>
      </c>
      <c r="T751" s="4">
        <v>1080</v>
      </c>
      <c r="U751" s="26">
        <f t="shared" si="22"/>
        <v>9.3738753413500717</v>
      </c>
      <c r="V751" s="26">
        <f t="shared" si="23"/>
        <v>374.95501365400287</v>
      </c>
    </row>
    <row r="752" spans="1:22" x14ac:dyDescent="0.25">
      <c r="A752" s="5" t="s">
        <v>3079</v>
      </c>
      <c r="B752" s="6" t="s">
        <v>1643</v>
      </c>
      <c r="C752" s="6" t="s">
        <v>1644</v>
      </c>
      <c r="D752" s="5">
        <v>2004</v>
      </c>
      <c r="E752" s="5">
        <v>12</v>
      </c>
      <c r="F752" s="5">
        <v>19</v>
      </c>
      <c r="G752" s="5">
        <v>90717</v>
      </c>
      <c r="H752" s="5" t="s">
        <v>1370</v>
      </c>
      <c r="I752" s="7">
        <v>3.8</v>
      </c>
      <c r="J752" s="5">
        <v>29</v>
      </c>
      <c r="K752" s="5">
        <v>2</v>
      </c>
      <c r="L752" s="5">
        <v>0</v>
      </c>
      <c r="M752" s="5">
        <v>3</v>
      </c>
      <c r="N752" s="5">
        <v>4</v>
      </c>
      <c r="O752" s="5">
        <v>6</v>
      </c>
      <c r="P752" s="5">
        <v>0</v>
      </c>
      <c r="Q752" s="5">
        <v>9</v>
      </c>
      <c r="R752" s="5">
        <v>12</v>
      </c>
      <c r="S752" s="5">
        <v>27</v>
      </c>
      <c r="T752" s="4">
        <v>783</v>
      </c>
      <c r="U752" s="26">
        <f t="shared" si="22"/>
        <v>9.3738753413500717</v>
      </c>
      <c r="V752" s="26">
        <f t="shared" si="23"/>
        <v>271.84238489915208</v>
      </c>
    </row>
    <row r="753" spans="1:22" x14ac:dyDescent="0.25">
      <c r="A753" s="5" t="s">
        <v>167</v>
      </c>
      <c r="B753" s="6" t="s">
        <v>1643</v>
      </c>
      <c r="C753" s="6" t="s">
        <v>1644</v>
      </c>
      <c r="D753" s="5">
        <v>2004</v>
      </c>
      <c r="E753" s="5">
        <v>12</v>
      </c>
      <c r="F753" s="5">
        <v>37</v>
      </c>
      <c r="G753" s="5">
        <v>92082</v>
      </c>
      <c r="H753" s="5" t="s">
        <v>1370</v>
      </c>
      <c r="I753" s="7">
        <v>1.8</v>
      </c>
      <c r="J753" s="5">
        <v>15</v>
      </c>
      <c r="K753" s="5">
        <v>3</v>
      </c>
      <c r="L753" s="5">
        <v>0</v>
      </c>
      <c r="M753" s="5">
        <v>3</v>
      </c>
      <c r="N753" s="5">
        <v>3</v>
      </c>
      <c r="O753" s="5">
        <v>9</v>
      </c>
      <c r="P753" s="5">
        <v>0</v>
      </c>
      <c r="Q753" s="5">
        <v>9</v>
      </c>
      <c r="R753" s="5">
        <v>9</v>
      </c>
      <c r="S753" s="5">
        <v>27</v>
      </c>
      <c r="T753" s="4">
        <v>405</v>
      </c>
      <c r="U753" s="26">
        <f t="shared" si="22"/>
        <v>9.3738753413500717</v>
      </c>
      <c r="V753" s="26">
        <f t="shared" si="23"/>
        <v>140.60813012025108</v>
      </c>
    </row>
    <row r="754" spans="1:22" x14ac:dyDescent="0.25">
      <c r="A754" s="5" t="s">
        <v>520</v>
      </c>
      <c r="B754" s="6" t="s">
        <v>1643</v>
      </c>
      <c r="C754" s="6" t="s">
        <v>1644</v>
      </c>
      <c r="D754" s="5">
        <v>2004</v>
      </c>
      <c r="E754" s="5">
        <v>12</v>
      </c>
      <c r="F754" s="5">
        <v>56</v>
      </c>
      <c r="G754" s="5">
        <v>93002</v>
      </c>
      <c r="H754" s="5" t="s">
        <v>1370</v>
      </c>
      <c r="I754" s="7">
        <v>3.9</v>
      </c>
      <c r="J754" s="5">
        <v>19</v>
      </c>
      <c r="K754" s="5">
        <v>3</v>
      </c>
      <c r="L754" s="5">
        <v>3</v>
      </c>
      <c r="M754" s="5">
        <v>3</v>
      </c>
      <c r="N754" s="5">
        <v>0</v>
      </c>
      <c r="O754" s="5">
        <v>9</v>
      </c>
      <c r="P754" s="5">
        <v>9</v>
      </c>
      <c r="Q754" s="5">
        <v>9</v>
      </c>
      <c r="R754" s="5">
        <v>0</v>
      </c>
      <c r="S754" s="5">
        <v>27</v>
      </c>
      <c r="T754" s="4">
        <v>513</v>
      </c>
      <c r="U754" s="26">
        <f t="shared" si="22"/>
        <v>9.3738753413500717</v>
      </c>
      <c r="V754" s="26">
        <f t="shared" si="23"/>
        <v>178.10363148565136</v>
      </c>
    </row>
    <row r="755" spans="1:22" x14ac:dyDescent="0.25">
      <c r="A755" s="5" t="s">
        <v>1709</v>
      </c>
      <c r="B755" s="6" t="s">
        <v>1643</v>
      </c>
      <c r="C755" s="6" t="s">
        <v>1644</v>
      </c>
      <c r="D755" s="5">
        <v>2005</v>
      </c>
      <c r="E755" s="5">
        <v>11</v>
      </c>
      <c r="F755" s="5">
        <v>7</v>
      </c>
      <c r="G755" s="5">
        <v>94526</v>
      </c>
      <c r="H755" s="5" t="s">
        <v>1645</v>
      </c>
      <c r="I755" s="7">
        <v>4.9000000000000004</v>
      </c>
      <c r="J755" s="5">
        <v>51</v>
      </c>
      <c r="K755" s="5">
        <v>3</v>
      </c>
      <c r="L755" s="5">
        <v>1</v>
      </c>
      <c r="M755" s="5">
        <v>2</v>
      </c>
      <c r="N755" s="5">
        <v>3</v>
      </c>
      <c r="O755" s="5">
        <v>9</v>
      </c>
      <c r="P755" s="5">
        <v>3</v>
      </c>
      <c r="Q755" s="5">
        <v>6</v>
      </c>
      <c r="R755" s="5">
        <v>9</v>
      </c>
      <c r="S755" s="5">
        <v>27</v>
      </c>
      <c r="T755" s="4">
        <v>1377</v>
      </c>
      <c r="U755" s="26">
        <f t="shared" si="22"/>
        <v>9.4083323402531178</v>
      </c>
      <c r="V755" s="26">
        <f t="shared" si="23"/>
        <v>479.82494935290902</v>
      </c>
    </row>
    <row r="756" spans="1:22" x14ac:dyDescent="0.25">
      <c r="A756" s="5" t="s">
        <v>1851</v>
      </c>
      <c r="B756" s="6" t="s">
        <v>1643</v>
      </c>
      <c r="C756" s="6" t="s">
        <v>1644</v>
      </c>
      <c r="D756" s="5">
        <v>2005</v>
      </c>
      <c r="E756" s="5">
        <v>11</v>
      </c>
      <c r="F756" s="5">
        <v>19</v>
      </c>
      <c r="G756" s="5">
        <v>91385</v>
      </c>
      <c r="H756" s="5" t="s">
        <v>1645</v>
      </c>
      <c r="I756" s="7">
        <v>1.9</v>
      </c>
      <c r="J756" s="5">
        <v>50</v>
      </c>
      <c r="K756" s="5">
        <v>1</v>
      </c>
      <c r="L756" s="5">
        <v>0</v>
      </c>
      <c r="M756" s="5">
        <v>3</v>
      </c>
      <c r="N756" s="5">
        <v>5</v>
      </c>
      <c r="O756" s="5">
        <v>3</v>
      </c>
      <c r="P756" s="5">
        <v>0</v>
      </c>
      <c r="Q756" s="5">
        <v>9</v>
      </c>
      <c r="R756" s="5">
        <v>15</v>
      </c>
      <c r="S756" s="5">
        <v>27</v>
      </c>
      <c r="T756" s="4">
        <v>1350</v>
      </c>
      <c r="U756" s="26">
        <f t="shared" si="22"/>
        <v>9.4083323402531178</v>
      </c>
      <c r="V756" s="26">
        <f t="shared" si="23"/>
        <v>470.41661701265588</v>
      </c>
    </row>
    <row r="757" spans="1:22" x14ac:dyDescent="0.25">
      <c r="A757" s="5" t="s">
        <v>2043</v>
      </c>
      <c r="B757" s="6" t="s">
        <v>1643</v>
      </c>
      <c r="C757" s="6" t="s">
        <v>1644</v>
      </c>
      <c r="D757" s="5">
        <v>2005</v>
      </c>
      <c r="E757" s="5">
        <v>11</v>
      </c>
      <c r="F757" s="5">
        <v>36</v>
      </c>
      <c r="G757" s="5">
        <v>91739</v>
      </c>
      <c r="H757" s="5" t="s">
        <v>1645</v>
      </c>
      <c r="I757" s="7">
        <v>2.2999999999999998</v>
      </c>
      <c r="J757" s="5">
        <v>15</v>
      </c>
      <c r="K757" s="5">
        <v>3</v>
      </c>
      <c r="L757" s="5">
        <v>0</v>
      </c>
      <c r="M757" s="5">
        <v>4</v>
      </c>
      <c r="N757" s="5">
        <v>2</v>
      </c>
      <c r="O757" s="5">
        <v>9</v>
      </c>
      <c r="P757" s="5">
        <v>0</v>
      </c>
      <c r="Q757" s="5">
        <v>12</v>
      </c>
      <c r="R757" s="5">
        <v>6</v>
      </c>
      <c r="S757" s="5">
        <v>27</v>
      </c>
      <c r="T757" s="4">
        <v>405</v>
      </c>
      <c r="U757" s="26">
        <f t="shared" si="22"/>
        <v>9.4083323402531178</v>
      </c>
      <c r="V757" s="26">
        <f t="shared" si="23"/>
        <v>141.12498510379677</v>
      </c>
    </row>
    <row r="758" spans="1:22" x14ac:dyDescent="0.25">
      <c r="A758" s="5" t="s">
        <v>2341</v>
      </c>
      <c r="B758" s="6" t="s">
        <v>1643</v>
      </c>
      <c r="C758" s="6" t="s">
        <v>1644</v>
      </c>
      <c r="D758" s="5">
        <v>2005</v>
      </c>
      <c r="E758" s="5">
        <v>11</v>
      </c>
      <c r="F758" s="5">
        <v>57</v>
      </c>
      <c r="G758" s="5">
        <v>95776</v>
      </c>
      <c r="H758" s="5" t="s">
        <v>1645</v>
      </c>
      <c r="I758" s="7">
        <v>2.8</v>
      </c>
      <c r="J758" s="5">
        <v>5</v>
      </c>
      <c r="K758" s="5">
        <v>3</v>
      </c>
      <c r="L758" s="5">
        <v>0</v>
      </c>
      <c r="M758" s="5">
        <v>2</v>
      </c>
      <c r="N758" s="5">
        <v>4</v>
      </c>
      <c r="O758" s="5">
        <v>9</v>
      </c>
      <c r="P758" s="5">
        <v>0</v>
      </c>
      <c r="Q758" s="5">
        <v>6</v>
      </c>
      <c r="R758" s="5">
        <v>12</v>
      </c>
      <c r="S758" s="5">
        <v>27</v>
      </c>
      <c r="T758" s="4">
        <v>135</v>
      </c>
      <c r="U758" s="26">
        <f t="shared" si="22"/>
        <v>9.4083323402531178</v>
      </c>
      <c r="V758" s="26">
        <f t="shared" si="23"/>
        <v>47.041661701265589</v>
      </c>
    </row>
    <row r="759" spans="1:22" x14ac:dyDescent="0.25">
      <c r="A759" s="5" t="s">
        <v>2963</v>
      </c>
      <c r="B759" s="6" t="s">
        <v>1730</v>
      </c>
      <c r="C759" s="6" t="s">
        <v>1151</v>
      </c>
      <c r="D759" s="5">
        <v>2005</v>
      </c>
      <c r="E759" s="5">
        <v>11</v>
      </c>
      <c r="F759" s="5">
        <v>7</v>
      </c>
      <c r="G759" s="5">
        <v>94556</v>
      </c>
      <c r="H759" s="5" t="s">
        <v>1370</v>
      </c>
      <c r="I759" s="7">
        <v>3</v>
      </c>
      <c r="J759" s="5">
        <v>10</v>
      </c>
      <c r="K759" s="5">
        <v>3</v>
      </c>
      <c r="L759" s="5">
        <v>2</v>
      </c>
      <c r="M759" s="5">
        <v>2</v>
      </c>
      <c r="N759" s="5">
        <v>2</v>
      </c>
      <c r="O759" s="5">
        <v>9</v>
      </c>
      <c r="P759" s="5">
        <v>6</v>
      </c>
      <c r="Q759" s="5">
        <v>6</v>
      </c>
      <c r="R759" s="5">
        <v>6</v>
      </c>
      <c r="S759" s="5">
        <v>27</v>
      </c>
      <c r="T759" s="4">
        <v>270</v>
      </c>
      <c r="U759" s="26">
        <f t="shared" si="22"/>
        <v>9.4083323402531178</v>
      </c>
      <c r="V759" s="26">
        <f t="shared" si="23"/>
        <v>94.083323402531178</v>
      </c>
    </row>
    <row r="760" spans="1:22" x14ac:dyDescent="0.25">
      <c r="A760" s="5" t="s">
        <v>1822</v>
      </c>
      <c r="B760" s="6" t="s">
        <v>1643</v>
      </c>
      <c r="C760" s="6" t="s">
        <v>1644</v>
      </c>
      <c r="D760" s="5">
        <v>2006</v>
      </c>
      <c r="E760" s="5">
        <v>10</v>
      </c>
      <c r="F760" s="5">
        <v>19</v>
      </c>
      <c r="G760" s="5">
        <v>91350</v>
      </c>
      <c r="H760" s="5" t="s">
        <v>1645</v>
      </c>
      <c r="I760" s="7">
        <v>1.9</v>
      </c>
      <c r="J760" s="5">
        <v>26</v>
      </c>
      <c r="K760" s="5">
        <v>3</v>
      </c>
      <c r="L760" s="5">
        <v>1</v>
      </c>
      <c r="M760" s="5">
        <v>3</v>
      </c>
      <c r="N760" s="5">
        <v>2</v>
      </c>
      <c r="O760" s="5">
        <v>9</v>
      </c>
      <c r="P760" s="5">
        <v>3</v>
      </c>
      <c r="Q760" s="5">
        <v>9</v>
      </c>
      <c r="R760" s="5">
        <v>6</v>
      </c>
      <c r="S760" s="5">
        <v>27</v>
      </c>
      <c r="T760" s="4">
        <v>702</v>
      </c>
      <c r="U760" s="26">
        <f t="shared" si="22"/>
        <v>9.4424445076835504</v>
      </c>
      <c r="V760" s="26">
        <f t="shared" si="23"/>
        <v>245.5035571997723</v>
      </c>
    </row>
    <row r="761" spans="1:22" x14ac:dyDescent="0.25">
      <c r="A761" s="5" t="s">
        <v>1826</v>
      </c>
      <c r="B761" s="6" t="s">
        <v>1643</v>
      </c>
      <c r="C761" s="6" t="s">
        <v>1644</v>
      </c>
      <c r="D761" s="5">
        <v>2006</v>
      </c>
      <c r="E761" s="5">
        <v>10</v>
      </c>
      <c r="F761" s="5">
        <v>19</v>
      </c>
      <c r="G761" s="5">
        <v>91011</v>
      </c>
      <c r="H761" s="5" t="s">
        <v>1645</v>
      </c>
      <c r="I761" s="7">
        <v>3</v>
      </c>
      <c r="J761" s="5">
        <v>5</v>
      </c>
      <c r="K761" s="5">
        <v>4</v>
      </c>
      <c r="L761" s="5">
        <v>2</v>
      </c>
      <c r="M761" s="5">
        <v>2</v>
      </c>
      <c r="N761" s="5">
        <v>1</v>
      </c>
      <c r="O761" s="5">
        <v>12</v>
      </c>
      <c r="P761" s="5">
        <v>6</v>
      </c>
      <c r="Q761" s="5">
        <v>6</v>
      </c>
      <c r="R761" s="5">
        <v>3</v>
      </c>
      <c r="S761" s="5">
        <v>27</v>
      </c>
      <c r="T761" s="4">
        <v>135</v>
      </c>
      <c r="U761" s="26">
        <f t="shared" si="22"/>
        <v>9.4424445076835504</v>
      </c>
      <c r="V761" s="26">
        <f t="shared" si="23"/>
        <v>47.212222538417748</v>
      </c>
    </row>
    <row r="762" spans="1:22" x14ac:dyDescent="0.25">
      <c r="A762" s="5" t="s">
        <v>1853</v>
      </c>
      <c r="B762" s="6" t="s">
        <v>1643</v>
      </c>
      <c r="C762" s="6" t="s">
        <v>1644</v>
      </c>
      <c r="D762" s="5">
        <v>2006</v>
      </c>
      <c r="E762" s="5">
        <v>10</v>
      </c>
      <c r="F762" s="5">
        <v>19</v>
      </c>
      <c r="G762" s="5">
        <v>91304</v>
      </c>
      <c r="H762" s="5" t="s">
        <v>1645</v>
      </c>
      <c r="I762" s="7">
        <v>6</v>
      </c>
      <c r="J762" s="5">
        <v>20</v>
      </c>
      <c r="K762" s="5">
        <v>3</v>
      </c>
      <c r="L762" s="5">
        <v>0</v>
      </c>
      <c r="M762" s="5">
        <v>3</v>
      </c>
      <c r="N762" s="5">
        <v>3</v>
      </c>
      <c r="O762" s="5">
        <v>9</v>
      </c>
      <c r="P762" s="5">
        <v>0</v>
      </c>
      <c r="Q762" s="5">
        <v>9</v>
      </c>
      <c r="R762" s="5">
        <v>9</v>
      </c>
      <c r="S762" s="5">
        <v>27</v>
      </c>
      <c r="T762" s="4">
        <v>540</v>
      </c>
      <c r="U762" s="26">
        <f t="shared" si="22"/>
        <v>9.4424445076835504</v>
      </c>
      <c r="V762" s="26">
        <f t="shared" si="23"/>
        <v>188.84889015367099</v>
      </c>
    </row>
    <row r="763" spans="1:22" x14ac:dyDescent="0.25">
      <c r="A763" s="5" t="s">
        <v>2146</v>
      </c>
      <c r="B763" s="6" t="s">
        <v>1643</v>
      </c>
      <c r="C763" s="6" t="s">
        <v>1644</v>
      </c>
      <c r="D763" s="5">
        <v>2006</v>
      </c>
      <c r="E763" s="5">
        <v>10</v>
      </c>
      <c r="F763" s="5">
        <v>39</v>
      </c>
      <c r="G763" s="5">
        <v>95336</v>
      </c>
      <c r="H763" s="5" t="s">
        <v>1645</v>
      </c>
      <c r="I763" s="7">
        <v>6</v>
      </c>
      <c r="J763" s="5">
        <v>61</v>
      </c>
      <c r="K763" s="5">
        <v>2</v>
      </c>
      <c r="L763" s="5">
        <v>2</v>
      </c>
      <c r="M763" s="5">
        <v>3</v>
      </c>
      <c r="N763" s="5">
        <v>2</v>
      </c>
      <c r="O763" s="5">
        <v>6</v>
      </c>
      <c r="P763" s="5">
        <v>6</v>
      </c>
      <c r="Q763" s="5">
        <v>9</v>
      </c>
      <c r="R763" s="5">
        <v>6</v>
      </c>
      <c r="S763" s="5">
        <v>27</v>
      </c>
      <c r="T763" s="4">
        <v>1647</v>
      </c>
      <c r="U763" s="26">
        <f t="shared" si="22"/>
        <v>9.4424445076835504</v>
      </c>
      <c r="V763" s="26">
        <f t="shared" si="23"/>
        <v>575.98911496869653</v>
      </c>
    </row>
    <row r="764" spans="1:22" x14ac:dyDescent="0.25">
      <c r="A764" s="5" t="s">
        <v>2237</v>
      </c>
      <c r="B764" s="6" t="s">
        <v>1660</v>
      </c>
      <c r="C764" s="6" t="s">
        <v>1151</v>
      </c>
      <c r="D764" s="5">
        <v>2006</v>
      </c>
      <c r="E764" s="5">
        <v>10</v>
      </c>
      <c r="F764" s="5">
        <v>43</v>
      </c>
      <c r="G764" s="5">
        <v>95124</v>
      </c>
      <c r="H764" s="5" t="s">
        <v>1645</v>
      </c>
      <c r="I764" s="7">
        <v>2.9</v>
      </c>
      <c r="J764" s="5">
        <v>20</v>
      </c>
      <c r="K764" s="5">
        <v>3</v>
      </c>
      <c r="L764" s="5">
        <v>3</v>
      </c>
      <c r="M764" s="5">
        <v>3</v>
      </c>
      <c r="N764" s="5">
        <v>0</v>
      </c>
      <c r="O764" s="5">
        <v>9</v>
      </c>
      <c r="P764" s="5">
        <v>9</v>
      </c>
      <c r="Q764" s="5">
        <v>9</v>
      </c>
      <c r="R764" s="5">
        <v>0</v>
      </c>
      <c r="S764" s="5">
        <v>27</v>
      </c>
      <c r="T764" s="4">
        <v>540</v>
      </c>
      <c r="U764" s="26">
        <f t="shared" si="22"/>
        <v>9.4424445076835504</v>
      </c>
      <c r="V764" s="26">
        <f t="shared" si="23"/>
        <v>188.84889015367099</v>
      </c>
    </row>
    <row r="765" spans="1:22" x14ac:dyDescent="0.25">
      <c r="A765" s="5" t="s">
        <v>2291</v>
      </c>
      <c r="B765" s="6" t="s">
        <v>1643</v>
      </c>
      <c r="C765" s="6" t="s">
        <v>1644</v>
      </c>
      <c r="D765" s="5">
        <v>2006</v>
      </c>
      <c r="E765" s="5">
        <v>10</v>
      </c>
      <c r="F765" s="5">
        <v>50</v>
      </c>
      <c r="G765" s="5">
        <v>95355</v>
      </c>
      <c r="H765" s="5" t="s">
        <v>1645</v>
      </c>
      <c r="I765" s="7">
        <v>2.7</v>
      </c>
      <c r="J765" s="5">
        <v>32</v>
      </c>
      <c r="K765" s="5">
        <v>3</v>
      </c>
      <c r="L765" s="5">
        <v>2</v>
      </c>
      <c r="M765" s="5">
        <v>3</v>
      </c>
      <c r="N765" s="5">
        <v>1</v>
      </c>
      <c r="O765" s="5">
        <v>9</v>
      </c>
      <c r="P765" s="5">
        <v>6</v>
      </c>
      <c r="Q765" s="5">
        <v>9</v>
      </c>
      <c r="R765" s="5">
        <v>3</v>
      </c>
      <c r="S765" s="5">
        <v>27</v>
      </c>
      <c r="T765" s="4">
        <v>864</v>
      </c>
      <c r="U765" s="26">
        <f t="shared" si="22"/>
        <v>9.4424445076835504</v>
      </c>
      <c r="V765" s="26">
        <f t="shared" si="23"/>
        <v>302.15822424587361</v>
      </c>
    </row>
    <row r="766" spans="1:22" x14ac:dyDescent="0.25">
      <c r="A766" s="5" t="s">
        <v>3435</v>
      </c>
      <c r="B766" s="6" t="s">
        <v>1643</v>
      </c>
      <c r="C766" s="6" t="s">
        <v>1644</v>
      </c>
      <c r="D766" s="5">
        <v>2006</v>
      </c>
      <c r="E766" s="5">
        <v>10</v>
      </c>
      <c r="F766" s="5">
        <v>33</v>
      </c>
      <c r="G766" s="5">
        <v>92880</v>
      </c>
      <c r="H766" s="5" t="s">
        <v>1370</v>
      </c>
      <c r="I766" s="7">
        <v>3</v>
      </c>
      <c r="J766" s="5">
        <v>30</v>
      </c>
      <c r="K766" s="5">
        <v>3</v>
      </c>
      <c r="L766" s="5">
        <v>0</v>
      </c>
      <c r="M766" s="5">
        <v>3</v>
      </c>
      <c r="N766" s="5">
        <v>3</v>
      </c>
      <c r="O766" s="5">
        <v>9</v>
      </c>
      <c r="P766" s="5">
        <v>0</v>
      </c>
      <c r="Q766" s="5">
        <v>9</v>
      </c>
      <c r="R766" s="5">
        <v>9</v>
      </c>
      <c r="S766" s="5">
        <v>27</v>
      </c>
      <c r="T766" s="4">
        <v>810</v>
      </c>
      <c r="U766" s="26">
        <f t="shared" si="22"/>
        <v>9.4424445076835504</v>
      </c>
      <c r="V766" s="26">
        <f t="shared" si="23"/>
        <v>283.27333523050652</v>
      </c>
    </row>
    <row r="767" spans="1:22" x14ac:dyDescent="0.25">
      <c r="A767" s="5" t="s">
        <v>377</v>
      </c>
      <c r="B767" s="6" t="s">
        <v>1643</v>
      </c>
      <c r="C767" s="6" t="s">
        <v>1644</v>
      </c>
      <c r="D767" s="5">
        <v>2006</v>
      </c>
      <c r="E767" s="5">
        <v>10</v>
      </c>
      <c r="F767" s="5">
        <v>44</v>
      </c>
      <c r="G767" s="5">
        <v>95018</v>
      </c>
      <c r="H767" s="5" t="s">
        <v>1370</v>
      </c>
      <c r="I767" s="7">
        <v>4</v>
      </c>
      <c r="J767" s="5">
        <v>40</v>
      </c>
      <c r="K767" s="5">
        <v>3</v>
      </c>
      <c r="L767" s="5">
        <v>0</v>
      </c>
      <c r="M767" s="5">
        <v>3</v>
      </c>
      <c r="N767" s="5">
        <v>3</v>
      </c>
      <c r="O767" s="5">
        <v>9</v>
      </c>
      <c r="P767" s="5">
        <v>0</v>
      </c>
      <c r="Q767" s="5">
        <v>9</v>
      </c>
      <c r="R767" s="5">
        <v>9</v>
      </c>
      <c r="S767" s="5">
        <v>27</v>
      </c>
      <c r="T767" s="4">
        <v>1080</v>
      </c>
      <c r="U767" s="26">
        <f t="shared" si="22"/>
        <v>9.4424445076835504</v>
      </c>
      <c r="V767" s="26">
        <f t="shared" si="23"/>
        <v>377.69778030734199</v>
      </c>
    </row>
    <row r="768" spans="1:22" x14ac:dyDescent="0.25">
      <c r="A768" s="5" t="s">
        <v>3067</v>
      </c>
      <c r="B768" s="6" t="s">
        <v>1643</v>
      </c>
      <c r="C768" s="6" t="s">
        <v>1644</v>
      </c>
      <c r="D768" s="5">
        <v>2007</v>
      </c>
      <c r="E768" s="5">
        <v>9</v>
      </c>
      <c r="F768" s="5">
        <v>19</v>
      </c>
      <c r="G768" s="5">
        <v>91765</v>
      </c>
      <c r="H768" s="5" t="s">
        <v>1370</v>
      </c>
      <c r="I768" s="7">
        <v>3.7</v>
      </c>
      <c r="J768" s="5">
        <v>29</v>
      </c>
      <c r="K768" s="5">
        <v>2</v>
      </c>
      <c r="L768" s="5">
        <v>0</v>
      </c>
      <c r="M768" s="5">
        <v>2</v>
      </c>
      <c r="N768" s="5">
        <v>5</v>
      </c>
      <c r="O768" s="5">
        <v>6</v>
      </c>
      <c r="P768" s="5">
        <v>0</v>
      </c>
      <c r="Q768" s="5">
        <v>6</v>
      </c>
      <c r="R768" s="5">
        <v>15</v>
      </c>
      <c r="S768" s="5">
        <v>27</v>
      </c>
      <c r="T768" s="4">
        <v>783</v>
      </c>
      <c r="U768" s="26">
        <f t="shared" si="22"/>
        <v>9.4762169942660286</v>
      </c>
      <c r="V768" s="26">
        <f t="shared" si="23"/>
        <v>274.81029283371481</v>
      </c>
    </row>
    <row r="769" spans="1:22" x14ac:dyDescent="0.25">
      <c r="A769" s="5" t="s">
        <v>3154</v>
      </c>
      <c r="B769" s="6" t="s">
        <v>1643</v>
      </c>
      <c r="C769" s="6" t="s">
        <v>1644</v>
      </c>
      <c r="D769" s="5">
        <v>2007</v>
      </c>
      <c r="E769" s="5">
        <v>9</v>
      </c>
      <c r="F769" s="5">
        <v>19</v>
      </c>
      <c r="G769" s="5">
        <v>93534</v>
      </c>
      <c r="H769" s="5" t="s">
        <v>1370</v>
      </c>
      <c r="I769" s="7">
        <v>2.9</v>
      </c>
      <c r="J769" s="5">
        <v>20</v>
      </c>
      <c r="K769" s="5">
        <v>3</v>
      </c>
      <c r="L769" s="5">
        <v>2</v>
      </c>
      <c r="M769" s="5">
        <v>3</v>
      </c>
      <c r="N769" s="5">
        <v>1</v>
      </c>
      <c r="O769" s="5">
        <v>9</v>
      </c>
      <c r="P769" s="5">
        <v>6</v>
      </c>
      <c r="Q769" s="5">
        <v>9</v>
      </c>
      <c r="R769" s="5">
        <v>3</v>
      </c>
      <c r="S769" s="5">
        <v>27</v>
      </c>
      <c r="T769" s="4">
        <v>540</v>
      </c>
      <c r="U769" s="26">
        <f t="shared" si="22"/>
        <v>9.4762169942660286</v>
      </c>
      <c r="V769" s="26">
        <f t="shared" si="23"/>
        <v>189.52433988532056</v>
      </c>
    </row>
    <row r="770" spans="1:22" x14ac:dyDescent="0.25">
      <c r="A770" s="5" t="s">
        <v>136</v>
      </c>
      <c r="B770" s="6" t="s">
        <v>1643</v>
      </c>
      <c r="C770" s="6" t="s">
        <v>1644</v>
      </c>
      <c r="D770" s="5">
        <v>2007</v>
      </c>
      <c r="E770" s="5">
        <v>9</v>
      </c>
      <c r="F770" s="5">
        <v>37</v>
      </c>
      <c r="G770" s="5">
        <v>91977</v>
      </c>
      <c r="H770" s="5" t="s">
        <v>1370</v>
      </c>
      <c r="I770" s="7">
        <v>3.8</v>
      </c>
      <c r="J770" s="5">
        <v>19</v>
      </c>
      <c r="K770" s="5">
        <v>3</v>
      </c>
      <c r="L770" s="5">
        <v>1</v>
      </c>
      <c r="M770" s="5">
        <v>3</v>
      </c>
      <c r="N770" s="5">
        <v>2</v>
      </c>
      <c r="O770" s="5">
        <v>9</v>
      </c>
      <c r="P770" s="5">
        <v>3</v>
      </c>
      <c r="Q770" s="5">
        <v>9</v>
      </c>
      <c r="R770" s="5">
        <v>6</v>
      </c>
      <c r="S770" s="5">
        <v>27</v>
      </c>
      <c r="T770" s="4">
        <v>513</v>
      </c>
      <c r="U770" s="26">
        <f t="shared" ref="U770:U833" si="24">(VLOOKUP(E770,t_factor30,7))*S770</f>
        <v>9.4762169942660286</v>
      </c>
      <c r="V770" s="26">
        <f t="shared" ref="V770:V833" si="25">J770*U770</f>
        <v>180.04812289105453</v>
      </c>
    </row>
    <row r="771" spans="1:22" x14ac:dyDescent="0.25">
      <c r="A771" s="5" t="s">
        <v>137</v>
      </c>
      <c r="B771" s="6" t="s">
        <v>1643</v>
      </c>
      <c r="C771" s="6" t="s">
        <v>1644</v>
      </c>
      <c r="D771" s="5">
        <v>2007</v>
      </c>
      <c r="E771" s="5">
        <v>9</v>
      </c>
      <c r="F771" s="5">
        <v>37</v>
      </c>
      <c r="G771" s="5">
        <v>92127</v>
      </c>
      <c r="H771" s="5" t="s">
        <v>1370</v>
      </c>
      <c r="I771" s="7">
        <v>4</v>
      </c>
      <c r="J771" s="5">
        <v>50</v>
      </c>
      <c r="K771" s="5">
        <v>1</v>
      </c>
      <c r="L771" s="5">
        <v>0</v>
      </c>
      <c r="M771" s="5">
        <v>4</v>
      </c>
      <c r="N771" s="5">
        <v>4</v>
      </c>
      <c r="O771" s="5">
        <v>3</v>
      </c>
      <c r="P771" s="5">
        <v>0</v>
      </c>
      <c r="Q771" s="5">
        <v>12</v>
      </c>
      <c r="R771" s="5">
        <v>12</v>
      </c>
      <c r="S771" s="5">
        <v>27</v>
      </c>
      <c r="T771" s="4">
        <v>1350</v>
      </c>
      <c r="U771" s="26">
        <f t="shared" si="24"/>
        <v>9.4762169942660286</v>
      </c>
      <c r="V771" s="26">
        <f t="shared" si="25"/>
        <v>473.81084971330142</v>
      </c>
    </row>
    <row r="772" spans="1:22" x14ac:dyDescent="0.25">
      <c r="A772" s="5" t="s">
        <v>478</v>
      </c>
      <c r="B772" s="6" t="s">
        <v>1643</v>
      </c>
      <c r="C772" s="6" t="s">
        <v>1644</v>
      </c>
      <c r="D772" s="5">
        <v>2007</v>
      </c>
      <c r="E772" s="5">
        <v>9</v>
      </c>
      <c r="F772" s="5">
        <v>56</v>
      </c>
      <c r="G772" s="5">
        <v>91362</v>
      </c>
      <c r="H772" s="5" t="s">
        <v>1370</v>
      </c>
      <c r="I772" s="7">
        <v>5.7</v>
      </c>
      <c r="J772" s="5">
        <v>25</v>
      </c>
      <c r="K772" s="5">
        <v>3</v>
      </c>
      <c r="L772" s="5">
        <v>0</v>
      </c>
      <c r="M772" s="5">
        <v>3</v>
      </c>
      <c r="N772" s="5">
        <v>3</v>
      </c>
      <c r="O772" s="5">
        <v>9</v>
      </c>
      <c r="P772" s="5">
        <v>0</v>
      </c>
      <c r="Q772" s="5">
        <v>9</v>
      </c>
      <c r="R772" s="5">
        <v>9</v>
      </c>
      <c r="S772" s="5">
        <v>27</v>
      </c>
      <c r="T772" s="4">
        <v>675</v>
      </c>
      <c r="U772" s="26">
        <f t="shared" si="24"/>
        <v>9.4762169942660286</v>
      </c>
      <c r="V772" s="26">
        <f t="shared" si="25"/>
        <v>236.90542485665071</v>
      </c>
    </row>
    <row r="773" spans="1:22" x14ac:dyDescent="0.25">
      <c r="A773" s="5" t="s">
        <v>1772</v>
      </c>
      <c r="B773" s="6" t="s">
        <v>1643</v>
      </c>
      <c r="C773" s="6" t="s">
        <v>1644</v>
      </c>
      <c r="D773" s="5">
        <v>2008</v>
      </c>
      <c r="E773" s="5">
        <v>8</v>
      </c>
      <c r="F773" s="5">
        <v>19</v>
      </c>
      <c r="G773" s="5">
        <v>90731</v>
      </c>
      <c r="H773" s="5" t="s">
        <v>1645</v>
      </c>
      <c r="I773" s="7">
        <v>5.9</v>
      </c>
      <c r="J773" s="5">
        <v>29</v>
      </c>
      <c r="K773" s="5">
        <v>2</v>
      </c>
      <c r="L773" s="5">
        <v>6</v>
      </c>
      <c r="M773" s="5">
        <v>1</v>
      </c>
      <c r="N773" s="5">
        <v>0</v>
      </c>
      <c r="O773" s="5">
        <v>6</v>
      </c>
      <c r="P773" s="5">
        <v>18</v>
      </c>
      <c r="Q773" s="5">
        <v>3</v>
      </c>
      <c r="R773" s="5">
        <v>0</v>
      </c>
      <c r="S773" s="5">
        <v>27</v>
      </c>
      <c r="T773" s="4">
        <v>783</v>
      </c>
      <c r="U773" s="26">
        <f t="shared" si="24"/>
        <v>9.509654848556</v>
      </c>
      <c r="V773" s="26">
        <f t="shared" si="25"/>
        <v>275.77999060812402</v>
      </c>
    </row>
    <row r="774" spans="1:22" x14ac:dyDescent="0.25">
      <c r="A774" s="5" t="s">
        <v>3400</v>
      </c>
      <c r="B774" s="6" t="s">
        <v>1643</v>
      </c>
      <c r="C774" s="6" t="s">
        <v>1644</v>
      </c>
      <c r="D774" s="5">
        <v>2008</v>
      </c>
      <c r="E774" s="5">
        <v>8</v>
      </c>
      <c r="F774" s="5">
        <v>33</v>
      </c>
      <c r="G774" s="5">
        <v>92591</v>
      </c>
      <c r="H774" s="5" t="s">
        <v>1370</v>
      </c>
      <c r="I774" s="7">
        <v>3.8</v>
      </c>
      <c r="J774" s="5">
        <v>46</v>
      </c>
      <c r="K774" s="5">
        <v>3</v>
      </c>
      <c r="L774" s="5">
        <v>0</v>
      </c>
      <c r="M774" s="5">
        <v>2</v>
      </c>
      <c r="N774" s="5">
        <v>4</v>
      </c>
      <c r="O774" s="5">
        <v>9</v>
      </c>
      <c r="P774" s="5">
        <v>0</v>
      </c>
      <c r="Q774" s="5">
        <v>6</v>
      </c>
      <c r="R774" s="5">
        <v>12</v>
      </c>
      <c r="S774" s="5">
        <v>27</v>
      </c>
      <c r="T774" s="4">
        <v>1242</v>
      </c>
      <c r="U774" s="26">
        <f t="shared" si="24"/>
        <v>9.509654848556</v>
      </c>
      <c r="V774" s="26">
        <f t="shared" si="25"/>
        <v>437.44412303357598</v>
      </c>
    </row>
    <row r="775" spans="1:22" x14ac:dyDescent="0.25">
      <c r="A775" s="5" t="s">
        <v>232</v>
      </c>
      <c r="B775" s="6" t="s">
        <v>1643</v>
      </c>
      <c r="C775" s="6" t="s">
        <v>1644</v>
      </c>
      <c r="D775" s="5">
        <v>2008</v>
      </c>
      <c r="E775" s="5">
        <v>8</v>
      </c>
      <c r="F775" s="5">
        <v>39</v>
      </c>
      <c r="G775" s="5">
        <v>95366</v>
      </c>
      <c r="H775" s="5" t="s">
        <v>1370</v>
      </c>
      <c r="I775" s="7">
        <v>3.9</v>
      </c>
      <c r="J775" s="5">
        <v>70</v>
      </c>
      <c r="K775" s="5">
        <v>2</v>
      </c>
      <c r="L775" s="5">
        <v>1</v>
      </c>
      <c r="M775" s="5">
        <v>2</v>
      </c>
      <c r="N775" s="5">
        <v>4</v>
      </c>
      <c r="O775" s="5">
        <v>6</v>
      </c>
      <c r="P775" s="5">
        <v>3</v>
      </c>
      <c r="Q775" s="5">
        <v>6</v>
      </c>
      <c r="R775" s="5">
        <v>12</v>
      </c>
      <c r="S775" s="5">
        <v>27</v>
      </c>
      <c r="T775" s="4">
        <v>1890</v>
      </c>
      <c r="U775" s="26">
        <f t="shared" si="24"/>
        <v>9.509654848556</v>
      </c>
      <c r="V775" s="26">
        <f t="shared" si="25"/>
        <v>665.67583939891995</v>
      </c>
    </row>
    <row r="776" spans="1:22" x14ac:dyDescent="0.25">
      <c r="A776" s="5" t="s">
        <v>405</v>
      </c>
      <c r="B776" s="6" t="s">
        <v>1643</v>
      </c>
      <c r="C776" s="6" t="s">
        <v>1644</v>
      </c>
      <c r="D776" s="5">
        <v>2008</v>
      </c>
      <c r="E776" s="5">
        <v>8</v>
      </c>
      <c r="F776" s="5">
        <v>48</v>
      </c>
      <c r="G776" s="5">
        <v>94534</v>
      </c>
      <c r="H776" s="5" t="s">
        <v>1370</v>
      </c>
      <c r="I776" s="7">
        <v>3.9</v>
      </c>
      <c r="J776" s="5">
        <v>9</v>
      </c>
      <c r="K776" s="5">
        <v>5</v>
      </c>
      <c r="L776" s="5">
        <v>1</v>
      </c>
      <c r="M776" s="5">
        <v>2</v>
      </c>
      <c r="N776" s="5">
        <v>1</v>
      </c>
      <c r="O776" s="5">
        <v>15</v>
      </c>
      <c r="P776" s="5">
        <v>3</v>
      </c>
      <c r="Q776" s="5">
        <v>6</v>
      </c>
      <c r="R776" s="5">
        <v>3</v>
      </c>
      <c r="S776" s="5">
        <v>27</v>
      </c>
      <c r="T776" s="4">
        <v>243</v>
      </c>
      <c r="U776" s="26">
        <f t="shared" si="24"/>
        <v>9.509654848556</v>
      </c>
      <c r="V776" s="26">
        <f t="shared" si="25"/>
        <v>85.586893637003996</v>
      </c>
    </row>
    <row r="777" spans="1:22" x14ac:dyDescent="0.25">
      <c r="A777" s="5" t="s">
        <v>306</v>
      </c>
      <c r="B777" s="6" t="s">
        <v>1660</v>
      </c>
      <c r="C777" s="6" t="s">
        <v>1151</v>
      </c>
      <c r="D777" s="5">
        <v>2009</v>
      </c>
      <c r="E777" s="5">
        <v>7</v>
      </c>
      <c r="F777" s="5">
        <v>42</v>
      </c>
      <c r="G777" s="5">
        <v>93103</v>
      </c>
      <c r="H777" s="5" t="s">
        <v>1370</v>
      </c>
      <c r="I777" s="7">
        <v>1.8</v>
      </c>
      <c r="J777" s="5">
        <v>19</v>
      </c>
      <c r="K777" s="5">
        <v>3</v>
      </c>
      <c r="L777" s="5">
        <v>0</v>
      </c>
      <c r="M777" s="5">
        <v>3</v>
      </c>
      <c r="N777" s="5">
        <v>3</v>
      </c>
      <c r="O777" s="5">
        <v>9</v>
      </c>
      <c r="P777" s="5">
        <v>0</v>
      </c>
      <c r="Q777" s="5">
        <v>9</v>
      </c>
      <c r="R777" s="5">
        <v>9</v>
      </c>
      <c r="S777" s="5">
        <v>27</v>
      </c>
      <c r="T777" s="4">
        <v>513</v>
      </c>
      <c r="U777" s="26">
        <f t="shared" si="24"/>
        <v>9.5427630195556183</v>
      </c>
      <c r="V777" s="26">
        <f t="shared" si="25"/>
        <v>181.31249737155676</v>
      </c>
    </row>
    <row r="778" spans="1:22" x14ac:dyDescent="0.25">
      <c r="A778" s="5" t="s">
        <v>332</v>
      </c>
      <c r="B778" s="6" t="s">
        <v>1643</v>
      </c>
      <c r="C778" s="6" t="s">
        <v>1644</v>
      </c>
      <c r="D778" s="5">
        <v>2009</v>
      </c>
      <c r="E778" s="5">
        <v>7</v>
      </c>
      <c r="F778" s="5">
        <v>43</v>
      </c>
      <c r="G778" s="5">
        <v>95153</v>
      </c>
      <c r="H778" s="5" t="s">
        <v>1370</v>
      </c>
      <c r="I778" s="7">
        <v>5</v>
      </c>
      <c r="J778" s="5">
        <v>22</v>
      </c>
      <c r="K778" s="5">
        <v>2</v>
      </c>
      <c r="L778" s="5">
        <v>3</v>
      </c>
      <c r="M778" s="5">
        <v>2</v>
      </c>
      <c r="N778" s="5">
        <v>2</v>
      </c>
      <c r="O778" s="5">
        <v>6</v>
      </c>
      <c r="P778" s="5">
        <v>9</v>
      </c>
      <c r="Q778" s="5">
        <v>6</v>
      </c>
      <c r="R778" s="5">
        <v>6</v>
      </c>
      <c r="S778" s="5">
        <v>27</v>
      </c>
      <c r="T778" s="4">
        <v>594</v>
      </c>
      <c r="U778" s="26">
        <f t="shared" si="24"/>
        <v>9.5427630195556183</v>
      </c>
      <c r="V778" s="26">
        <f t="shared" si="25"/>
        <v>209.9407864302236</v>
      </c>
    </row>
    <row r="779" spans="1:22" x14ac:dyDescent="0.25">
      <c r="A779" s="5" t="s">
        <v>1646</v>
      </c>
      <c r="B779" s="6" t="s">
        <v>1643</v>
      </c>
      <c r="C779" s="6" t="s">
        <v>1644</v>
      </c>
      <c r="D779" s="5">
        <v>2012</v>
      </c>
      <c r="E779" s="5">
        <v>4</v>
      </c>
      <c r="F779" s="5">
        <v>1</v>
      </c>
      <c r="G779" s="5">
        <v>94566</v>
      </c>
      <c r="H779" s="5" t="s">
        <v>1645</v>
      </c>
      <c r="I779" s="7">
        <v>3</v>
      </c>
      <c r="J779" s="5">
        <v>24</v>
      </c>
      <c r="K779" s="5">
        <v>3</v>
      </c>
      <c r="L779" s="5">
        <v>0</v>
      </c>
      <c r="M779" s="5">
        <v>2</v>
      </c>
      <c r="N779" s="5">
        <v>4</v>
      </c>
      <c r="O779" s="5">
        <v>9</v>
      </c>
      <c r="P779" s="5">
        <v>0</v>
      </c>
      <c r="Q779" s="5">
        <v>6</v>
      </c>
      <c r="R779" s="5">
        <v>12</v>
      </c>
      <c r="S779" s="5">
        <v>27</v>
      </c>
      <c r="T779" s="4">
        <v>648</v>
      </c>
      <c r="U779" s="26">
        <f t="shared" si="24"/>
        <v>9.6401574803149614</v>
      </c>
      <c r="V779" s="26">
        <f t="shared" si="25"/>
        <v>231.36377952755907</v>
      </c>
    </row>
    <row r="780" spans="1:22" x14ac:dyDescent="0.25">
      <c r="A780" s="5" t="s">
        <v>3050</v>
      </c>
      <c r="B780" s="6" t="s">
        <v>1643</v>
      </c>
      <c r="C780" s="6" t="s">
        <v>1644</v>
      </c>
      <c r="D780" s="5">
        <v>2013</v>
      </c>
      <c r="E780" s="5">
        <v>3</v>
      </c>
      <c r="F780" s="5">
        <v>19</v>
      </c>
      <c r="G780" s="5">
        <v>90303</v>
      </c>
      <c r="H780" s="5" t="s">
        <v>1370</v>
      </c>
      <c r="I780" s="7">
        <v>3</v>
      </c>
      <c r="J780" s="5">
        <v>20</v>
      </c>
      <c r="K780" s="5">
        <v>2</v>
      </c>
      <c r="L780" s="5">
        <v>4</v>
      </c>
      <c r="M780" s="5">
        <v>2</v>
      </c>
      <c r="N780" s="5">
        <v>1</v>
      </c>
      <c r="O780" s="5">
        <v>6</v>
      </c>
      <c r="P780" s="5">
        <v>12</v>
      </c>
      <c r="Q780" s="5">
        <v>6</v>
      </c>
      <c r="R780" s="5">
        <v>3</v>
      </c>
      <c r="S780" s="5">
        <v>27</v>
      </c>
      <c r="T780" s="4">
        <v>540</v>
      </c>
      <c r="U780" s="26">
        <f t="shared" si="24"/>
        <v>9.6719945010883279</v>
      </c>
      <c r="V780" s="26">
        <f t="shared" si="25"/>
        <v>193.43989002176656</v>
      </c>
    </row>
    <row r="781" spans="1:22" x14ac:dyDescent="0.25">
      <c r="A781" s="5" t="s">
        <v>2793</v>
      </c>
      <c r="B781" s="6" t="s">
        <v>1643</v>
      </c>
      <c r="C781" s="6" t="s">
        <v>1644</v>
      </c>
      <c r="D781" s="5">
        <v>1972</v>
      </c>
      <c r="E781" s="5">
        <v>44</v>
      </c>
      <c r="F781" s="5">
        <v>43</v>
      </c>
      <c r="G781" s="5">
        <v>95136</v>
      </c>
      <c r="H781" s="5" t="s">
        <v>2097</v>
      </c>
      <c r="I781" s="7">
        <v>0.3</v>
      </c>
      <c r="J781" s="5">
        <v>1</v>
      </c>
      <c r="K781" s="5">
        <v>0</v>
      </c>
      <c r="L781" s="5">
        <v>10</v>
      </c>
      <c r="M781" s="5">
        <v>0</v>
      </c>
      <c r="N781" s="5">
        <v>0</v>
      </c>
      <c r="O781" s="5">
        <v>0</v>
      </c>
      <c r="P781" s="5">
        <v>30</v>
      </c>
      <c r="Q781" s="5">
        <v>0</v>
      </c>
      <c r="R781" s="5">
        <v>0</v>
      </c>
      <c r="S781" s="5">
        <v>30</v>
      </c>
      <c r="T781" s="4">
        <v>30</v>
      </c>
      <c r="U781" s="26">
        <f t="shared" si="24"/>
        <v>8.9465051151625996</v>
      </c>
      <c r="V781" s="26">
        <f t="shared" si="25"/>
        <v>8.9465051151625996</v>
      </c>
    </row>
    <row r="782" spans="1:22" x14ac:dyDescent="0.25">
      <c r="A782" s="5" t="s">
        <v>2883</v>
      </c>
      <c r="B782" s="6" t="s">
        <v>1643</v>
      </c>
      <c r="C782" s="6" t="s">
        <v>1644</v>
      </c>
      <c r="D782" s="5">
        <v>1972</v>
      </c>
      <c r="E782" s="5">
        <v>44</v>
      </c>
      <c r="F782" s="5">
        <v>58</v>
      </c>
      <c r="G782" s="5">
        <v>95961</v>
      </c>
      <c r="H782" s="5" t="s">
        <v>2097</v>
      </c>
      <c r="I782" s="7">
        <v>2.6</v>
      </c>
      <c r="J782" s="5">
        <v>19</v>
      </c>
      <c r="K782" s="5">
        <v>4</v>
      </c>
      <c r="L782" s="5">
        <v>3</v>
      </c>
      <c r="M782" s="5">
        <v>1</v>
      </c>
      <c r="N782" s="5">
        <v>2</v>
      </c>
      <c r="O782" s="5">
        <v>12</v>
      </c>
      <c r="P782" s="5">
        <v>9</v>
      </c>
      <c r="Q782" s="5">
        <v>3</v>
      </c>
      <c r="R782" s="5">
        <v>6</v>
      </c>
      <c r="S782" s="5">
        <v>30</v>
      </c>
      <c r="T782" s="4">
        <v>570</v>
      </c>
      <c r="U782" s="26">
        <f t="shared" si="24"/>
        <v>8.9465051151625996</v>
      </c>
      <c r="V782" s="26">
        <f t="shared" si="25"/>
        <v>169.98359718808939</v>
      </c>
    </row>
    <row r="783" spans="1:22" x14ac:dyDescent="0.25">
      <c r="A783" s="5" t="s">
        <v>2859</v>
      </c>
      <c r="B783" s="6" t="s">
        <v>1643</v>
      </c>
      <c r="C783" s="6" t="s">
        <v>1644</v>
      </c>
      <c r="D783" s="5">
        <v>1973</v>
      </c>
      <c r="E783" s="5">
        <v>43</v>
      </c>
      <c r="F783" s="5">
        <v>56</v>
      </c>
      <c r="G783" s="5">
        <v>93003</v>
      </c>
      <c r="H783" s="5" t="s">
        <v>2097</v>
      </c>
      <c r="I783" s="7">
        <v>2.9</v>
      </c>
      <c r="J783" s="5">
        <v>39</v>
      </c>
      <c r="K783" s="5">
        <v>2</v>
      </c>
      <c r="L783" s="5">
        <v>2</v>
      </c>
      <c r="M783" s="5">
        <v>3</v>
      </c>
      <c r="N783" s="5">
        <v>3</v>
      </c>
      <c r="O783" s="5">
        <v>6</v>
      </c>
      <c r="P783" s="5">
        <v>6</v>
      </c>
      <c r="Q783" s="5">
        <v>9</v>
      </c>
      <c r="R783" s="5">
        <v>9</v>
      </c>
      <c r="S783" s="5">
        <v>30</v>
      </c>
      <c r="T783" s="4">
        <v>1170</v>
      </c>
      <c r="U783" s="26">
        <f t="shared" si="24"/>
        <v>9.0009373668513</v>
      </c>
      <c r="V783" s="26">
        <f t="shared" si="25"/>
        <v>351.03655730720072</v>
      </c>
    </row>
    <row r="784" spans="1:22" x14ac:dyDescent="0.25">
      <c r="A784" s="5" t="s">
        <v>2696</v>
      </c>
      <c r="B784" s="6" t="s">
        <v>1643</v>
      </c>
      <c r="C784" s="6" t="s">
        <v>1644</v>
      </c>
      <c r="D784" s="5">
        <v>1974</v>
      </c>
      <c r="E784" s="5">
        <v>42</v>
      </c>
      <c r="F784" s="5">
        <v>37</v>
      </c>
      <c r="G784" s="5">
        <v>91910</v>
      </c>
      <c r="H784" s="5" t="s">
        <v>2097</v>
      </c>
      <c r="I784" s="7">
        <v>1.9</v>
      </c>
      <c r="J784" s="5">
        <v>30</v>
      </c>
      <c r="K784" s="5">
        <v>4</v>
      </c>
      <c r="L784" s="5">
        <v>0</v>
      </c>
      <c r="M784" s="5">
        <v>4</v>
      </c>
      <c r="N784" s="5">
        <v>2</v>
      </c>
      <c r="O784" s="5">
        <v>12</v>
      </c>
      <c r="P784" s="5">
        <v>0</v>
      </c>
      <c r="Q784" s="5">
        <v>12</v>
      </c>
      <c r="R784" s="5">
        <v>6</v>
      </c>
      <c r="S784" s="5">
        <v>30</v>
      </c>
      <c r="T784" s="4">
        <v>900</v>
      </c>
      <c r="U784" s="26">
        <f t="shared" si="24"/>
        <v>9.0547210300429199</v>
      </c>
      <c r="V784" s="26">
        <f t="shared" si="25"/>
        <v>271.64163090128761</v>
      </c>
    </row>
    <row r="785" spans="1:22" x14ac:dyDescent="0.25">
      <c r="A785" s="5" t="s">
        <v>2845</v>
      </c>
      <c r="B785" s="6" t="s">
        <v>1660</v>
      </c>
      <c r="C785" s="6" t="s">
        <v>1151</v>
      </c>
      <c r="D785" s="5">
        <v>1974</v>
      </c>
      <c r="E785" s="5">
        <v>42</v>
      </c>
      <c r="F785" s="5">
        <v>54</v>
      </c>
      <c r="G785" s="5">
        <v>93277</v>
      </c>
      <c r="H785" s="5" t="s">
        <v>2097</v>
      </c>
      <c r="I785" s="7">
        <v>1.9</v>
      </c>
      <c r="J785" s="5">
        <v>5</v>
      </c>
      <c r="K785" s="5">
        <v>5</v>
      </c>
      <c r="L785" s="5">
        <v>5</v>
      </c>
      <c r="M785" s="5">
        <v>0</v>
      </c>
      <c r="N785" s="5">
        <v>0</v>
      </c>
      <c r="O785" s="5">
        <v>15</v>
      </c>
      <c r="P785" s="5">
        <v>15</v>
      </c>
      <c r="Q785" s="5">
        <v>0</v>
      </c>
      <c r="R785" s="5">
        <v>0</v>
      </c>
      <c r="S785" s="5">
        <v>30</v>
      </c>
      <c r="T785" s="4">
        <v>150</v>
      </c>
      <c r="U785" s="26">
        <f t="shared" si="24"/>
        <v>9.0547210300429199</v>
      </c>
      <c r="V785" s="26">
        <f t="shared" si="25"/>
        <v>45.2736051502146</v>
      </c>
    </row>
    <row r="786" spans="1:22" x14ac:dyDescent="0.25">
      <c r="A786" s="5" t="s">
        <v>2863</v>
      </c>
      <c r="B786" s="6" t="s">
        <v>1643</v>
      </c>
      <c r="C786" s="6" t="s">
        <v>1644</v>
      </c>
      <c r="D786" s="5">
        <v>1974</v>
      </c>
      <c r="E786" s="5">
        <v>42</v>
      </c>
      <c r="F786" s="5">
        <v>56</v>
      </c>
      <c r="G786" s="5">
        <v>91320</v>
      </c>
      <c r="H786" s="5" t="s">
        <v>2097</v>
      </c>
      <c r="I786" s="7">
        <v>4</v>
      </c>
      <c r="J786" s="5">
        <v>25</v>
      </c>
      <c r="K786" s="5">
        <v>2</v>
      </c>
      <c r="L786" s="5">
        <v>6</v>
      </c>
      <c r="M786" s="5">
        <v>2</v>
      </c>
      <c r="N786" s="5">
        <v>0</v>
      </c>
      <c r="O786" s="5">
        <v>6</v>
      </c>
      <c r="P786" s="5">
        <v>18</v>
      </c>
      <c r="Q786" s="5">
        <v>6</v>
      </c>
      <c r="R786" s="5">
        <v>0</v>
      </c>
      <c r="S786" s="5">
        <v>30</v>
      </c>
      <c r="T786" s="4">
        <v>750</v>
      </c>
      <c r="U786" s="26">
        <f t="shared" si="24"/>
        <v>9.0547210300429199</v>
      </c>
      <c r="V786" s="26">
        <f t="shared" si="25"/>
        <v>226.36802575107299</v>
      </c>
    </row>
    <row r="787" spans="1:22" x14ac:dyDescent="0.25">
      <c r="A787" s="5" t="s">
        <v>2712</v>
      </c>
      <c r="B787" s="6" t="s">
        <v>1643</v>
      </c>
      <c r="C787" s="6" t="s">
        <v>1644</v>
      </c>
      <c r="D787" s="5">
        <v>1979</v>
      </c>
      <c r="E787" s="5">
        <v>37</v>
      </c>
      <c r="F787" s="5">
        <v>37</v>
      </c>
      <c r="G787" s="5">
        <v>92065</v>
      </c>
      <c r="H787" s="5" t="s">
        <v>2097</v>
      </c>
      <c r="I787" s="7">
        <v>6</v>
      </c>
      <c r="J787" s="5">
        <v>89</v>
      </c>
      <c r="K787" s="5">
        <v>0</v>
      </c>
      <c r="L787" s="5">
        <v>0</v>
      </c>
      <c r="M787" s="5">
        <v>4</v>
      </c>
      <c r="N787" s="5">
        <v>6</v>
      </c>
      <c r="O787" s="5">
        <v>0</v>
      </c>
      <c r="P787" s="5">
        <v>0</v>
      </c>
      <c r="Q787" s="5">
        <v>12</v>
      </c>
      <c r="R787" s="5">
        <v>18</v>
      </c>
      <c r="S787" s="5">
        <v>30</v>
      </c>
      <c r="T787" s="4">
        <v>2670</v>
      </c>
      <c r="U787" s="26">
        <f t="shared" si="24"/>
        <v>9.3143045159167563</v>
      </c>
      <c r="V787" s="26">
        <f t="shared" si="25"/>
        <v>828.9731019165913</v>
      </c>
    </row>
    <row r="788" spans="1:22" x14ac:dyDescent="0.25">
      <c r="A788" s="5" t="s">
        <v>2442</v>
      </c>
      <c r="B788" s="6" t="s">
        <v>1660</v>
      </c>
      <c r="C788" s="6" t="s">
        <v>1151</v>
      </c>
      <c r="D788" s="5">
        <v>1980</v>
      </c>
      <c r="E788" s="5">
        <v>36</v>
      </c>
      <c r="F788" s="5">
        <v>19</v>
      </c>
      <c r="G788" s="5">
        <v>90808</v>
      </c>
      <c r="H788" s="5" t="s">
        <v>2097</v>
      </c>
      <c r="I788" s="7">
        <v>1.9</v>
      </c>
      <c r="J788" s="5">
        <v>30</v>
      </c>
      <c r="K788" s="5">
        <v>0</v>
      </c>
      <c r="L788" s="5">
        <v>10</v>
      </c>
      <c r="M788" s="5">
        <v>0</v>
      </c>
      <c r="N788" s="5">
        <v>0</v>
      </c>
      <c r="O788" s="5">
        <v>0</v>
      </c>
      <c r="P788" s="5">
        <v>30</v>
      </c>
      <c r="Q788" s="5">
        <v>0</v>
      </c>
      <c r="R788" s="5">
        <v>0</v>
      </c>
      <c r="S788" s="5">
        <v>30</v>
      </c>
      <c r="T788" s="4">
        <v>900</v>
      </c>
      <c r="U788" s="26">
        <f t="shared" si="24"/>
        <v>9.3644294204241856</v>
      </c>
      <c r="V788" s="26">
        <f t="shared" si="25"/>
        <v>280.93288261272556</v>
      </c>
    </row>
    <row r="789" spans="1:22" x14ac:dyDescent="0.25">
      <c r="A789" s="5" t="s">
        <v>2813</v>
      </c>
      <c r="B789" s="6" t="s">
        <v>1643</v>
      </c>
      <c r="C789" s="6" t="s">
        <v>1644</v>
      </c>
      <c r="D789" s="5">
        <v>1980</v>
      </c>
      <c r="E789" s="5">
        <v>36</v>
      </c>
      <c r="F789" s="5">
        <v>48</v>
      </c>
      <c r="G789" s="5">
        <v>94534</v>
      </c>
      <c r="H789" s="5" t="s">
        <v>2097</v>
      </c>
      <c r="I789" s="7">
        <v>2</v>
      </c>
      <c r="J789" s="5">
        <v>19</v>
      </c>
      <c r="K789" s="5">
        <v>5</v>
      </c>
      <c r="L789" s="5">
        <v>5</v>
      </c>
      <c r="M789" s="5">
        <v>0</v>
      </c>
      <c r="N789" s="5">
        <v>0</v>
      </c>
      <c r="O789" s="5">
        <v>15</v>
      </c>
      <c r="P789" s="5">
        <v>15</v>
      </c>
      <c r="Q789" s="5">
        <v>0</v>
      </c>
      <c r="R789" s="5">
        <v>0</v>
      </c>
      <c r="S789" s="5">
        <v>30</v>
      </c>
      <c r="T789" s="4">
        <v>570</v>
      </c>
      <c r="U789" s="26">
        <f t="shared" si="24"/>
        <v>9.3644294204241856</v>
      </c>
      <c r="V789" s="26">
        <f t="shared" si="25"/>
        <v>177.92415898805953</v>
      </c>
    </row>
    <row r="790" spans="1:22" x14ac:dyDescent="0.25">
      <c r="A790" s="5" t="s">
        <v>2707</v>
      </c>
      <c r="B790" s="6" t="s">
        <v>1643</v>
      </c>
      <c r="C790" s="6" t="s">
        <v>1644</v>
      </c>
      <c r="D790" s="5">
        <v>1982</v>
      </c>
      <c r="E790" s="5">
        <v>34</v>
      </c>
      <c r="F790" s="5">
        <v>37</v>
      </c>
      <c r="G790" s="5">
        <v>92129</v>
      </c>
      <c r="H790" s="5" t="s">
        <v>2097</v>
      </c>
      <c r="I790" s="7">
        <v>4</v>
      </c>
      <c r="J790" s="5">
        <v>49</v>
      </c>
      <c r="K790" s="5">
        <v>1</v>
      </c>
      <c r="L790" s="5">
        <v>1</v>
      </c>
      <c r="M790" s="5">
        <v>3</v>
      </c>
      <c r="N790" s="5">
        <v>5</v>
      </c>
      <c r="O790" s="5">
        <v>3</v>
      </c>
      <c r="P790" s="5">
        <v>3</v>
      </c>
      <c r="Q790" s="5">
        <v>9</v>
      </c>
      <c r="R790" s="5">
        <v>15</v>
      </c>
      <c r="S790" s="5">
        <v>30</v>
      </c>
      <c r="T790" s="4">
        <v>1470</v>
      </c>
      <c r="U790" s="26">
        <f t="shared" si="24"/>
        <v>9.4629689521345419</v>
      </c>
      <c r="V790" s="26">
        <f t="shared" si="25"/>
        <v>463.68547865459254</v>
      </c>
    </row>
    <row r="791" spans="1:22" x14ac:dyDescent="0.25">
      <c r="A791" s="5" t="s">
        <v>2699</v>
      </c>
      <c r="B791" s="6" t="s">
        <v>1643</v>
      </c>
      <c r="C791" s="6" t="s">
        <v>1644</v>
      </c>
      <c r="D791" s="5">
        <v>1983</v>
      </c>
      <c r="E791" s="5">
        <v>33</v>
      </c>
      <c r="F791" s="5">
        <v>37</v>
      </c>
      <c r="G791" s="5">
        <v>92084</v>
      </c>
      <c r="H791" s="5" t="s">
        <v>2097</v>
      </c>
      <c r="I791" s="7">
        <v>3</v>
      </c>
      <c r="J791" s="5">
        <v>19</v>
      </c>
      <c r="K791" s="5">
        <v>0</v>
      </c>
      <c r="L791" s="5">
        <v>10</v>
      </c>
      <c r="M791" s="5">
        <v>0</v>
      </c>
      <c r="N791" s="5">
        <v>0</v>
      </c>
      <c r="O791" s="5">
        <v>0</v>
      </c>
      <c r="P791" s="5">
        <v>30</v>
      </c>
      <c r="Q791" s="5">
        <v>0</v>
      </c>
      <c r="R791" s="5">
        <v>0</v>
      </c>
      <c r="S791" s="5">
        <v>30</v>
      </c>
      <c r="T791" s="4">
        <v>570</v>
      </c>
      <c r="U791" s="26">
        <f t="shared" si="24"/>
        <v>9.5114029210773161</v>
      </c>
      <c r="V791" s="26">
        <f t="shared" si="25"/>
        <v>180.71665550046902</v>
      </c>
    </row>
    <row r="792" spans="1:22" x14ac:dyDescent="0.25">
      <c r="A792" s="5" t="s">
        <v>2438</v>
      </c>
      <c r="B792" s="6" t="s">
        <v>1643</v>
      </c>
      <c r="C792" s="6" t="s">
        <v>1644</v>
      </c>
      <c r="D792" s="5">
        <v>1984</v>
      </c>
      <c r="E792" s="5">
        <v>32</v>
      </c>
      <c r="F792" s="5">
        <v>19</v>
      </c>
      <c r="G792" s="5">
        <v>91776</v>
      </c>
      <c r="H792" s="5" t="s">
        <v>2097</v>
      </c>
      <c r="I792" s="7">
        <v>5.9</v>
      </c>
      <c r="J792" s="5">
        <v>25</v>
      </c>
      <c r="K792" s="5">
        <v>2</v>
      </c>
      <c r="L792" s="5">
        <v>2</v>
      </c>
      <c r="M792" s="5">
        <v>4</v>
      </c>
      <c r="N792" s="5">
        <v>2</v>
      </c>
      <c r="O792" s="5">
        <v>6</v>
      </c>
      <c r="P792" s="5">
        <v>6</v>
      </c>
      <c r="Q792" s="5">
        <v>12</v>
      </c>
      <c r="R792" s="5">
        <v>6</v>
      </c>
      <c r="S792" s="5">
        <v>30</v>
      </c>
      <c r="T792" s="4">
        <v>750</v>
      </c>
      <c r="U792" s="26">
        <f t="shared" si="24"/>
        <v>9.5592922240579874</v>
      </c>
      <c r="V792" s="26">
        <f t="shared" si="25"/>
        <v>238.9823056014497</v>
      </c>
    </row>
    <row r="793" spans="1:22" x14ac:dyDescent="0.25">
      <c r="A793" s="5" t="s">
        <v>2674</v>
      </c>
      <c r="B793" s="6" t="s">
        <v>1643</v>
      </c>
      <c r="C793" s="6" t="s">
        <v>1644</v>
      </c>
      <c r="D793" s="5">
        <v>1985</v>
      </c>
      <c r="E793" s="5">
        <v>31</v>
      </c>
      <c r="F793" s="5">
        <v>36</v>
      </c>
      <c r="G793" s="5">
        <v>92374</v>
      </c>
      <c r="H793" s="5" t="s">
        <v>2097</v>
      </c>
      <c r="I793" s="7">
        <v>0.1</v>
      </c>
      <c r="J793" s="5">
        <v>1</v>
      </c>
      <c r="K793" s="5">
        <v>0</v>
      </c>
      <c r="L793" s="5">
        <v>0</v>
      </c>
      <c r="M793" s="5">
        <v>0</v>
      </c>
      <c r="N793" s="5">
        <v>10</v>
      </c>
      <c r="O793" s="5">
        <v>0</v>
      </c>
      <c r="P793" s="5">
        <v>0</v>
      </c>
      <c r="Q793" s="5">
        <v>0</v>
      </c>
      <c r="R793" s="5">
        <v>30</v>
      </c>
      <c r="S793" s="5">
        <v>30</v>
      </c>
      <c r="T793" s="4">
        <v>30</v>
      </c>
      <c r="U793" s="26">
        <f t="shared" si="24"/>
        <v>9.6066459972970826</v>
      </c>
      <c r="V793" s="26">
        <f t="shared" si="25"/>
        <v>9.6066459972970826</v>
      </c>
    </row>
    <row r="794" spans="1:22" x14ac:dyDescent="0.25">
      <c r="A794" s="5" t="s">
        <v>2690</v>
      </c>
      <c r="B794" s="6" t="s">
        <v>1643</v>
      </c>
      <c r="C794" s="6" t="s">
        <v>1644</v>
      </c>
      <c r="D794" s="5">
        <v>1986</v>
      </c>
      <c r="E794" s="5">
        <v>30</v>
      </c>
      <c r="F794" s="5">
        <v>37</v>
      </c>
      <c r="G794" s="5">
        <v>92071</v>
      </c>
      <c r="H794" s="5" t="s">
        <v>2097</v>
      </c>
      <c r="I794" s="7">
        <v>3.9</v>
      </c>
      <c r="J794" s="5">
        <v>50</v>
      </c>
      <c r="K794" s="5">
        <v>4</v>
      </c>
      <c r="L794" s="5">
        <v>0</v>
      </c>
      <c r="M794" s="5">
        <v>2</v>
      </c>
      <c r="N794" s="5">
        <v>4</v>
      </c>
      <c r="O794" s="5">
        <v>12</v>
      </c>
      <c r="P794" s="5">
        <v>0</v>
      </c>
      <c r="Q794" s="5">
        <v>6</v>
      </c>
      <c r="R794" s="5">
        <v>12</v>
      </c>
      <c r="S794" s="5">
        <v>30</v>
      </c>
      <c r="T794" s="4">
        <v>1500</v>
      </c>
      <c r="U794" s="26">
        <f t="shared" si="24"/>
        <v>9.6534731738168027</v>
      </c>
      <c r="V794" s="26">
        <f t="shared" si="25"/>
        <v>482.67365869084011</v>
      </c>
    </row>
    <row r="795" spans="1:22" x14ac:dyDescent="0.25">
      <c r="A795" s="5" t="s">
        <v>2430</v>
      </c>
      <c r="B795" s="6" t="s">
        <v>1643</v>
      </c>
      <c r="C795" s="6" t="s">
        <v>1644</v>
      </c>
      <c r="D795" s="5">
        <v>1987</v>
      </c>
      <c r="E795" s="5">
        <v>29</v>
      </c>
      <c r="F795" s="5">
        <v>19</v>
      </c>
      <c r="G795" s="5">
        <v>90710</v>
      </c>
      <c r="H795" s="5" t="s">
        <v>2097</v>
      </c>
      <c r="I795" s="7">
        <v>4.5999999999999996</v>
      </c>
      <c r="J795" s="5">
        <v>19</v>
      </c>
      <c r="K795" s="5">
        <v>4</v>
      </c>
      <c r="L795" s="5">
        <v>4</v>
      </c>
      <c r="M795" s="5">
        <v>2</v>
      </c>
      <c r="N795" s="5">
        <v>0</v>
      </c>
      <c r="O795" s="5">
        <v>12</v>
      </c>
      <c r="P795" s="5">
        <v>12</v>
      </c>
      <c r="Q795" s="5">
        <v>6</v>
      </c>
      <c r="R795" s="5">
        <v>0</v>
      </c>
      <c r="S795" s="5">
        <v>30</v>
      </c>
      <c r="T795" s="4">
        <v>570</v>
      </c>
      <c r="U795" s="26">
        <f t="shared" si="24"/>
        <v>9.6997824890589399</v>
      </c>
      <c r="V795" s="26">
        <f t="shared" si="25"/>
        <v>184.29586729211985</v>
      </c>
    </row>
    <row r="796" spans="1:22" x14ac:dyDescent="0.25">
      <c r="A796" s="5" t="s">
        <v>2350</v>
      </c>
      <c r="B796" s="6" t="s">
        <v>1730</v>
      </c>
      <c r="C796" s="6" t="s">
        <v>1151</v>
      </c>
      <c r="D796" s="5">
        <v>1990</v>
      </c>
      <c r="E796" s="5">
        <v>26</v>
      </c>
      <c r="F796" s="5">
        <v>1</v>
      </c>
      <c r="G796" s="5">
        <v>94552</v>
      </c>
      <c r="H796" s="5" t="s">
        <v>2097</v>
      </c>
      <c r="I796" s="7">
        <v>1.8</v>
      </c>
      <c r="J796" s="5">
        <v>48</v>
      </c>
      <c r="K796" s="5">
        <v>3</v>
      </c>
      <c r="L796" s="5">
        <v>1</v>
      </c>
      <c r="M796" s="5">
        <v>3</v>
      </c>
      <c r="N796" s="5">
        <v>3</v>
      </c>
      <c r="O796" s="5">
        <v>9</v>
      </c>
      <c r="P796" s="5">
        <v>3</v>
      </c>
      <c r="Q796" s="5">
        <v>9</v>
      </c>
      <c r="R796" s="5">
        <v>9</v>
      </c>
      <c r="S796" s="5">
        <v>30</v>
      </c>
      <c r="T796" s="4">
        <v>1440</v>
      </c>
      <c r="U796" s="26">
        <f t="shared" si="24"/>
        <v>9.8356877706743671</v>
      </c>
      <c r="V796" s="26">
        <f t="shared" si="25"/>
        <v>472.11301299236959</v>
      </c>
    </row>
    <row r="797" spans="1:22" x14ac:dyDescent="0.25">
      <c r="A797" s="5" t="s">
        <v>2815</v>
      </c>
      <c r="B797" s="6" t="s">
        <v>1643</v>
      </c>
      <c r="C797" s="6" t="s">
        <v>1644</v>
      </c>
      <c r="D797" s="5">
        <v>1991</v>
      </c>
      <c r="E797" s="5">
        <v>25</v>
      </c>
      <c r="F797" s="5">
        <v>48</v>
      </c>
      <c r="G797" s="5">
        <v>95687</v>
      </c>
      <c r="H797" s="5" t="s">
        <v>2097</v>
      </c>
      <c r="I797" s="7">
        <v>7.2</v>
      </c>
      <c r="J797" s="5">
        <v>40</v>
      </c>
      <c r="K797" s="5">
        <v>5</v>
      </c>
      <c r="L797" s="5">
        <v>0</v>
      </c>
      <c r="M797" s="5">
        <v>5</v>
      </c>
      <c r="N797" s="5">
        <v>0</v>
      </c>
      <c r="O797" s="5">
        <v>15</v>
      </c>
      <c r="P797" s="5">
        <v>0</v>
      </c>
      <c r="Q797" s="5">
        <v>15</v>
      </c>
      <c r="R797" s="5">
        <v>0</v>
      </c>
      <c r="S797" s="5">
        <v>30</v>
      </c>
      <c r="T797" s="4">
        <v>1200</v>
      </c>
      <c r="U797" s="26">
        <f t="shared" si="24"/>
        <v>9.8800092300592262</v>
      </c>
      <c r="V797" s="26">
        <f t="shared" si="25"/>
        <v>395.20036920236907</v>
      </c>
    </row>
    <row r="798" spans="1:22" x14ac:dyDescent="0.25">
      <c r="A798" s="5" t="s">
        <v>2564</v>
      </c>
      <c r="B798" s="6" t="s">
        <v>1643</v>
      </c>
      <c r="C798" s="6" t="s">
        <v>1644</v>
      </c>
      <c r="D798" s="5">
        <v>1994</v>
      </c>
      <c r="E798" s="5">
        <v>22</v>
      </c>
      <c r="F798" s="5">
        <v>30</v>
      </c>
      <c r="G798" s="5">
        <v>92691</v>
      </c>
      <c r="H798" s="5" t="s">
        <v>2097</v>
      </c>
      <c r="I798" s="7">
        <v>4</v>
      </c>
      <c r="J798" s="5">
        <v>60</v>
      </c>
      <c r="K798" s="5">
        <v>5</v>
      </c>
      <c r="L798" s="5">
        <v>1</v>
      </c>
      <c r="M798" s="5">
        <v>3</v>
      </c>
      <c r="N798" s="5">
        <v>1</v>
      </c>
      <c r="O798" s="5">
        <v>15</v>
      </c>
      <c r="P798" s="5">
        <v>3</v>
      </c>
      <c r="Q798" s="5">
        <v>9</v>
      </c>
      <c r="R798" s="5">
        <v>3</v>
      </c>
      <c r="S798" s="5">
        <v>30</v>
      </c>
      <c r="T798" s="4">
        <v>1800</v>
      </c>
      <c r="U798" s="26">
        <f t="shared" si="24"/>
        <v>10.01014229488344</v>
      </c>
      <c r="V798" s="26">
        <f t="shared" si="25"/>
        <v>600.60853769300638</v>
      </c>
    </row>
    <row r="799" spans="1:22" x14ac:dyDescent="0.25">
      <c r="A799" s="5" t="s">
        <v>2617</v>
      </c>
      <c r="B799" s="6" t="s">
        <v>1643</v>
      </c>
      <c r="C799" s="6" t="s">
        <v>1644</v>
      </c>
      <c r="D799" s="5">
        <v>1994</v>
      </c>
      <c r="E799" s="5">
        <v>22</v>
      </c>
      <c r="F799" s="5">
        <v>33</v>
      </c>
      <c r="G799" s="5">
        <v>92504</v>
      </c>
      <c r="H799" s="5" t="s">
        <v>2097</v>
      </c>
      <c r="I799" s="7">
        <v>4.0999999999999996</v>
      </c>
      <c r="J799" s="5">
        <v>30</v>
      </c>
      <c r="K799" s="5">
        <v>4</v>
      </c>
      <c r="L799" s="5">
        <v>0</v>
      </c>
      <c r="M799" s="5">
        <v>4</v>
      </c>
      <c r="N799" s="5">
        <v>2</v>
      </c>
      <c r="O799" s="5">
        <v>12</v>
      </c>
      <c r="P799" s="5">
        <v>0</v>
      </c>
      <c r="Q799" s="5">
        <v>12</v>
      </c>
      <c r="R799" s="5">
        <v>6</v>
      </c>
      <c r="S799" s="5">
        <v>30</v>
      </c>
      <c r="T799" s="4">
        <v>900</v>
      </c>
      <c r="U799" s="26">
        <f t="shared" si="24"/>
        <v>10.01014229488344</v>
      </c>
      <c r="V799" s="26">
        <f t="shared" si="25"/>
        <v>300.30426884650319</v>
      </c>
    </row>
    <row r="800" spans="1:22" x14ac:dyDescent="0.25">
      <c r="A800" s="5" t="s">
        <v>2367</v>
      </c>
      <c r="B800" s="6" t="s">
        <v>1643</v>
      </c>
      <c r="C800" s="6" t="s">
        <v>1644</v>
      </c>
      <c r="D800" s="5">
        <v>1996</v>
      </c>
      <c r="E800" s="5">
        <v>20</v>
      </c>
      <c r="F800" s="5">
        <v>3</v>
      </c>
      <c r="G800" s="5">
        <v>95689</v>
      </c>
      <c r="H800" s="5" t="s">
        <v>2097</v>
      </c>
      <c r="I800" s="7">
        <v>6</v>
      </c>
      <c r="J800" s="5">
        <v>60</v>
      </c>
      <c r="K800" s="5">
        <v>4</v>
      </c>
      <c r="L800" s="5">
        <v>0</v>
      </c>
      <c r="M800" s="5">
        <v>4</v>
      </c>
      <c r="N800" s="5">
        <v>2</v>
      </c>
      <c r="O800" s="5">
        <v>12</v>
      </c>
      <c r="P800" s="5">
        <v>0</v>
      </c>
      <c r="Q800" s="5">
        <v>12</v>
      </c>
      <c r="R800" s="5">
        <v>6</v>
      </c>
      <c r="S800" s="5">
        <v>30</v>
      </c>
      <c r="T800" s="4">
        <v>1800</v>
      </c>
      <c r="U800" s="26">
        <f t="shared" si="24"/>
        <v>10.094612811423437</v>
      </c>
      <c r="V800" s="26">
        <f t="shared" si="25"/>
        <v>605.67676868540616</v>
      </c>
    </row>
    <row r="801" spans="1:22" x14ac:dyDescent="0.25">
      <c r="A801" s="5" t="s">
        <v>2582</v>
      </c>
      <c r="B801" s="6" t="s">
        <v>1643</v>
      </c>
      <c r="C801" s="6" t="s">
        <v>1644</v>
      </c>
      <c r="D801" s="5">
        <v>1996</v>
      </c>
      <c r="E801" s="5">
        <v>20</v>
      </c>
      <c r="F801" s="5">
        <v>30</v>
      </c>
      <c r="G801" s="5">
        <v>92630</v>
      </c>
      <c r="H801" s="5" t="s">
        <v>2097</v>
      </c>
      <c r="I801" s="7">
        <v>2.8</v>
      </c>
      <c r="J801" s="5">
        <v>61</v>
      </c>
      <c r="K801" s="5">
        <v>2</v>
      </c>
      <c r="L801" s="5">
        <v>4</v>
      </c>
      <c r="M801" s="5">
        <v>2</v>
      </c>
      <c r="N801" s="5">
        <v>2</v>
      </c>
      <c r="O801" s="5">
        <v>6</v>
      </c>
      <c r="P801" s="5">
        <v>12</v>
      </c>
      <c r="Q801" s="5">
        <v>6</v>
      </c>
      <c r="R801" s="5">
        <v>6</v>
      </c>
      <c r="S801" s="5">
        <v>30</v>
      </c>
      <c r="T801" s="4">
        <v>1830</v>
      </c>
      <c r="U801" s="26">
        <f t="shared" si="24"/>
        <v>10.094612811423437</v>
      </c>
      <c r="V801" s="26">
        <f t="shared" si="25"/>
        <v>615.77138149682958</v>
      </c>
    </row>
    <row r="802" spans="1:22" x14ac:dyDescent="0.25">
      <c r="A802" s="5" t="s">
        <v>2829</v>
      </c>
      <c r="B802" s="6" t="s">
        <v>1643</v>
      </c>
      <c r="C802" s="6" t="s">
        <v>1644</v>
      </c>
      <c r="D802" s="5">
        <v>1996</v>
      </c>
      <c r="E802" s="5">
        <v>20</v>
      </c>
      <c r="F802" s="5">
        <v>49</v>
      </c>
      <c r="G802" s="5">
        <v>95403</v>
      </c>
      <c r="H802" s="5" t="s">
        <v>2097</v>
      </c>
      <c r="I802" s="7">
        <v>2.2000000000000002</v>
      </c>
      <c r="J802" s="5">
        <v>60</v>
      </c>
      <c r="K802" s="5">
        <v>3</v>
      </c>
      <c r="L802" s="5">
        <v>1</v>
      </c>
      <c r="M802" s="5">
        <v>3</v>
      </c>
      <c r="N802" s="5">
        <v>3</v>
      </c>
      <c r="O802" s="5">
        <v>9</v>
      </c>
      <c r="P802" s="5">
        <v>3</v>
      </c>
      <c r="Q802" s="5">
        <v>9</v>
      </c>
      <c r="R802" s="5">
        <v>9</v>
      </c>
      <c r="S802" s="5">
        <v>30</v>
      </c>
      <c r="T802" s="4">
        <v>1800</v>
      </c>
      <c r="U802" s="26">
        <f t="shared" si="24"/>
        <v>10.094612811423437</v>
      </c>
      <c r="V802" s="26">
        <f t="shared" si="25"/>
        <v>605.67676868540616</v>
      </c>
    </row>
    <row r="803" spans="1:22" x14ac:dyDescent="0.25">
      <c r="A803" s="5" t="s">
        <v>2867</v>
      </c>
      <c r="B803" s="6" t="s">
        <v>1643</v>
      </c>
      <c r="C803" s="6" t="s">
        <v>1644</v>
      </c>
      <c r="D803" s="5">
        <v>1996</v>
      </c>
      <c r="E803" s="5">
        <v>20</v>
      </c>
      <c r="F803" s="5">
        <v>56</v>
      </c>
      <c r="G803" s="5">
        <v>93004</v>
      </c>
      <c r="H803" s="5" t="s">
        <v>2097</v>
      </c>
      <c r="I803" s="7">
        <v>3.7</v>
      </c>
      <c r="J803" s="5">
        <v>71</v>
      </c>
      <c r="K803" s="5">
        <v>2</v>
      </c>
      <c r="L803" s="5">
        <v>3</v>
      </c>
      <c r="M803" s="5">
        <v>2</v>
      </c>
      <c r="N803" s="5">
        <v>3</v>
      </c>
      <c r="O803" s="5">
        <v>6</v>
      </c>
      <c r="P803" s="5">
        <v>9</v>
      </c>
      <c r="Q803" s="5">
        <v>6</v>
      </c>
      <c r="R803" s="5">
        <v>9</v>
      </c>
      <c r="S803" s="5">
        <v>30</v>
      </c>
      <c r="T803" s="4">
        <v>2130</v>
      </c>
      <c r="U803" s="26">
        <f t="shared" si="24"/>
        <v>10.094612811423437</v>
      </c>
      <c r="V803" s="26">
        <f t="shared" si="25"/>
        <v>716.71750961106397</v>
      </c>
    </row>
    <row r="804" spans="1:22" x14ac:dyDescent="0.25">
      <c r="A804" s="5" t="s">
        <v>155</v>
      </c>
      <c r="B804" s="6" t="s">
        <v>1643</v>
      </c>
      <c r="C804" s="6" t="s">
        <v>1644</v>
      </c>
      <c r="D804" s="5">
        <v>1996</v>
      </c>
      <c r="E804" s="5">
        <v>20</v>
      </c>
      <c r="F804" s="5">
        <v>37</v>
      </c>
      <c r="G804" s="5">
        <v>92071</v>
      </c>
      <c r="H804" s="5" t="s">
        <v>2097</v>
      </c>
      <c r="I804" s="7">
        <v>3.5</v>
      </c>
      <c r="J804" s="5">
        <v>69</v>
      </c>
      <c r="K804" s="5">
        <v>3</v>
      </c>
      <c r="L804" s="5">
        <v>3</v>
      </c>
      <c r="M804" s="5">
        <v>2</v>
      </c>
      <c r="N804" s="5">
        <v>2</v>
      </c>
      <c r="O804" s="5">
        <v>9</v>
      </c>
      <c r="P804" s="5">
        <v>9</v>
      </c>
      <c r="Q804" s="5">
        <v>6</v>
      </c>
      <c r="R804" s="5">
        <v>6</v>
      </c>
      <c r="S804" s="5">
        <v>30</v>
      </c>
      <c r="T804" s="4">
        <v>2070</v>
      </c>
      <c r="U804" s="26">
        <f t="shared" si="24"/>
        <v>10.094612811423437</v>
      </c>
      <c r="V804" s="26">
        <f t="shared" si="25"/>
        <v>696.52828398821714</v>
      </c>
    </row>
    <row r="805" spans="1:22" x14ac:dyDescent="0.25">
      <c r="A805" s="5" t="s">
        <v>2668</v>
      </c>
      <c r="B805" s="6" t="s">
        <v>1643</v>
      </c>
      <c r="C805" s="6" t="s">
        <v>1644</v>
      </c>
      <c r="D805" s="5">
        <v>1997</v>
      </c>
      <c r="E805" s="5">
        <v>19</v>
      </c>
      <c r="F805" s="5">
        <v>36</v>
      </c>
      <c r="G805" s="5">
        <v>92307</v>
      </c>
      <c r="H805" s="5" t="s">
        <v>1211</v>
      </c>
      <c r="I805" s="7">
        <v>3.8</v>
      </c>
      <c r="J805" s="5">
        <v>9</v>
      </c>
      <c r="K805" s="5">
        <v>3</v>
      </c>
      <c r="L805" s="5">
        <v>1</v>
      </c>
      <c r="M805" s="5">
        <v>3</v>
      </c>
      <c r="N805" s="5">
        <v>3</v>
      </c>
      <c r="O805" s="5">
        <v>9</v>
      </c>
      <c r="P805" s="5">
        <v>3</v>
      </c>
      <c r="Q805" s="5">
        <v>9</v>
      </c>
      <c r="R805" s="5">
        <v>9</v>
      </c>
      <c r="S805" s="5">
        <v>30</v>
      </c>
      <c r="T805" s="4">
        <v>270</v>
      </c>
      <c r="U805" s="26">
        <f t="shared" si="24"/>
        <v>10.136184161513819</v>
      </c>
      <c r="V805" s="26">
        <f t="shared" si="25"/>
        <v>91.225657453624379</v>
      </c>
    </row>
    <row r="806" spans="1:22" x14ac:dyDescent="0.25">
      <c r="A806" s="5" t="s">
        <v>461</v>
      </c>
      <c r="B806" s="6" t="s">
        <v>1643</v>
      </c>
      <c r="C806" s="6" t="s">
        <v>1644</v>
      </c>
      <c r="D806" s="5">
        <v>1997</v>
      </c>
      <c r="E806" s="5">
        <v>19</v>
      </c>
      <c r="F806" s="5">
        <v>55</v>
      </c>
      <c r="G806" s="5">
        <v>95379</v>
      </c>
      <c r="H806" s="5" t="s">
        <v>1370</v>
      </c>
      <c r="I806" s="7">
        <v>1.8</v>
      </c>
      <c r="J806" s="5">
        <v>19</v>
      </c>
      <c r="K806" s="5">
        <v>3</v>
      </c>
      <c r="L806" s="5">
        <v>3</v>
      </c>
      <c r="M806" s="5">
        <v>3</v>
      </c>
      <c r="N806" s="5">
        <v>1</v>
      </c>
      <c r="O806" s="5">
        <v>9</v>
      </c>
      <c r="P806" s="5">
        <v>9</v>
      </c>
      <c r="Q806" s="5">
        <v>9</v>
      </c>
      <c r="R806" s="5">
        <v>3</v>
      </c>
      <c r="S806" s="5">
        <v>30</v>
      </c>
      <c r="T806" s="4">
        <v>570</v>
      </c>
      <c r="U806" s="26">
        <f t="shared" si="24"/>
        <v>10.136184161513819</v>
      </c>
      <c r="V806" s="26">
        <f t="shared" si="25"/>
        <v>192.58749906876255</v>
      </c>
    </row>
    <row r="807" spans="1:22" x14ac:dyDescent="0.25">
      <c r="A807" s="5" t="s">
        <v>428</v>
      </c>
      <c r="B807" s="6" t="s">
        <v>1643</v>
      </c>
      <c r="C807" s="6" t="s">
        <v>1644</v>
      </c>
      <c r="D807" s="5">
        <v>1998</v>
      </c>
      <c r="E807" s="5">
        <v>18</v>
      </c>
      <c r="F807" s="5">
        <v>49</v>
      </c>
      <c r="G807" s="5">
        <v>94928</v>
      </c>
      <c r="H807" s="5" t="s">
        <v>1370</v>
      </c>
      <c r="I807" s="7">
        <v>5.9</v>
      </c>
      <c r="J807" s="5">
        <v>81</v>
      </c>
      <c r="K807" s="5">
        <v>4</v>
      </c>
      <c r="L807" s="5">
        <v>0</v>
      </c>
      <c r="M807" s="5">
        <v>4</v>
      </c>
      <c r="N807" s="5">
        <v>2</v>
      </c>
      <c r="O807" s="5">
        <v>12</v>
      </c>
      <c r="P807" s="5">
        <v>0</v>
      </c>
      <c r="Q807" s="5">
        <v>12</v>
      </c>
      <c r="R807" s="5">
        <v>6</v>
      </c>
      <c r="S807" s="5">
        <v>30</v>
      </c>
      <c r="T807" s="4">
        <v>2430</v>
      </c>
      <c r="U807" s="26">
        <f t="shared" si="24"/>
        <v>10.177322134387353</v>
      </c>
      <c r="V807" s="26">
        <f t="shared" si="25"/>
        <v>824.36309288537564</v>
      </c>
    </row>
    <row r="808" spans="1:22" x14ac:dyDescent="0.25">
      <c r="A808" s="5" t="s">
        <v>3120</v>
      </c>
      <c r="B808" s="6" t="s">
        <v>1660</v>
      </c>
      <c r="C808" s="6" t="s">
        <v>1151</v>
      </c>
      <c r="D808" s="5">
        <v>1999</v>
      </c>
      <c r="E808" s="5">
        <v>17</v>
      </c>
      <c r="F808" s="5">
        <v>19</v>
      </c>
      <c r="G808" s="5">
        <v>90242</v>
      </c>
      <c r="H808" s="5" t="s">
        <v>1370</v>
      </c>
      <c r="I808" s="7">
        <v>5.2</v>
      </c>
      <c r="J808" s="5">
        <v>42</v>
      </c>
      <c r="K808" s="5">
        <v>2</v>
      </c>
      <c r="L808" s="5">
        <v>1</v>
      </c>
      <c r="M808" s="5">
        <v>3</v>
      </c>
      <c r="N808" s="5">
        <v>4</v>
      </c>
      <c r="O808" s="5">
        <v>6</v>
      </c>
      <c r="P808" s="5">
        <v>3</v>
      </c>
      <c r="Q808" s="5">
        <v>9</v>
      </c>
      <c r="R808" s="5">
        <v>12</v>
      </c>
      <c r="S808" s="5">
        <v>30</v>
      </c>
      <c r="T808" s="4">
        <v>1260</v>
      </c>
      <c r="U808" s="26">
        <f t="shared" si="24"/>
        <v>10.218033471775085</v>
      </c>
      <c r="V808" s="26">
        <f t="shared" si="25"/>
        <v>429.15740581455356</v>
      </c>
    </row>
    <row r="809" spans="1:22" x14ac:dyDescent="0.25">
      <c r="A809" s="5" t="s">
        <v>3124</v>
      </c>
      <c r="B809" s="6" t="s">
        <v>1660</v>
      </c>
      <c r="C809" s="6" t="s">
        <v>1151</v>
      </c>
      <c r="D809" s="5">
        <v>1999</v>
      </c>
      <c r="E809" s="5">
        <v>17</v>
      </c>
      <c r="F809" s="5">
        <v>19</v>
      </c>
      <c r="G809" s="5">
        <v>91040</v>
      </c>
      <c r="H809" s="5" t="s">
        <v>1370</v>
      </c>
      <c r="I809" s="7">
        <v>5</v>
      </c>
      <c r="J809" s="5">
        <v>66</v>
      </c>
      <c r="K809" s="5">
        <v>4</v>
      </c>
      <c r="L809" s="5">
        <v>0</v>
      </c>
      <c r="M809" s="5">
        <v>4</v>
      </c>
      <c r="N809" s="5">
        <v>2</v>
      </c>
      <c r="O809" s="5">
        <v>12</v>
      </c>
      <c r="P809" s="5">
        <v>0</v>
      </c>
      <c r="Q809" s="5">
        <v>12</v>
      </c>
      <c r="R809" s="5">
        <v>6</v>
      </c>
      <c r="S809" s="5">
        <v>30</v>
      </c>
      <c r="T809" s="4">
        <v>1980</v>
      </c>
      <c r="U809" s="26">
        <f t="shared" si="24"/>
        <v>10.218033471775085</v>
      </c>
      <c r="V809" s="26">
        <f t="shared" si="25"/>
        <v>674.39020913715558</v>
      </c>
    </row>
    <row r="810" spans="1:22" x14ac:dyDescent="0.25">
      <c r="A810" s="5" t="s">
        <v>3341</v>
      </c>
      <c r="B810" s="6" t="s">
        <v>1643</v>
      </c>
      <c r="C810" s="6" t="s">
        <v>1644</v>
      </c>
      <c r="D810" s="5">
        <v>1999</v>
      </c>
      <c r="E810" s="5">
        <v>17</v>
      </c>
      <c r="F810" s="5">
        <v>30</v>
      </c>
      <c r="G810" s="5">
        <v>92688</v>
      </c>
      <c r="H810" s="5" t="s">
        <v>1370</v>
      </c>
      <c r="I810" s="7">
        <v>3.8</v>
      </c>
      <c r="J810" s="5">
        <v>45</v>
      </c>
      <c r="K810" s="5">
        <v>3</v>
      </c>
      <c r="L810" s="5">
        <v>2</v>
      </c>
      <c r="M810" s="5">
        <v>3</v>
      </c>
      <c r="N810" s="5">
        <v>2</v>
      </c>
      <c r="O810" s="5">
        <v>9</v>
      </c>
      <c r="P810" s="5">
        <v>6</v>
      </c>
      <c r="Q810" s="5">
        <v>9</v>
      </c>
      <c r="R810" s="5">
        <v>6</v>
      </c>
      <c r="S810" s="5">
        <v>30</v>
      </c>
      <c r="T810" s="4">
        <v>1350</v>
      </c>
      <c r="U810" s="26">
        <f t="shared" si="24"/>
        <v>10.218033471775085</v>
      </c>
      <c r="V810" s="26">
        <f t="shared" si="25"/>
        <v>459.81150622987883</v>
      </c>
    </row>
    <row r="811" spans="1:22" x14ac:dyDescent="0.25">
      <c r="A811" s="5" t="s">
        <v>268</v>
      </c>
      <c r="B811" s="6" t="s">
        <v>1643</v>
      </c>
      <c r="C811" s="6" t="s">
        <v>1644</v>
      </c>
      <c r="D811" s="5">
        <v>1999</v>
      </c>
      <c r="E811" s="5">
        <v>17</v>
      </c>
      <c r="F811" s="5">
        <v>40</v>
      </c>
      <c r="G811" s="5">
        <v>93422</v>
      </c>
      <c r="H811" s="5" t="s">
        <v>1370</v>
      </c>
      <c r="I811" s="7">
        <v>2.9</v>
      </c>
      <c r="J811" s="5">
        <v>20</v>
      </c>
      <c r="K811" s="5">
        <v>3</v>
      </c>
      <c r="L811" s="5">
        <v>3</v>
      </c>
      <c r="M811" s="5">
        <v>3</v>
      </c>
      <c r="N811" s="5">
        <v>1</v>
      </c>
      <c r="O811" s="5">
        <v>9</v>
      </c>
      <c r="P811" s="5">
        <v>9</v>
      </c>
      <c r="Q811" s="5">
        <v>9</v>
      </c>
      <c r="R811" s="5">
        <v>3</v>
      </c>
      <c r="S811" s="5">
        <v>30</v>
      </c>
      <c r="T811" s="4">
        <v>600</v>
      </c>
      <c r="U811" s="26">
        <f t="shared" si="24"/>
        <v>10.218033471775085</v>
      </c>
      <c r="V811" s="26">
        <f t="shared" si="25"/>
        <v>204.36066943550171</v>
      </c>
    </row>
    <row r="812" spans="1:22" x14ac:dyDescent="0.25">
      <c r="A812" s="5" t="s">
        <v>286</v>
      </c>
      <c r="B812" s="6" t="s">
        <v>1660</v>
      </c>
      <c r="C812" s="6" t="s">
        <v>1151</v>
      </c>
      <c r="D812" s="5">
        <v>1999</v>
      </c>
      <c r="E812" s="5">
        <v>17</v>
      </c>
      <c r="F812" s="5">
        <v>41</v>
      </c>
      <c r="G812" s="5">
        <v>94080</v>
      </c>
      <c r="H812" s="5" t="s">
        <v>1370</v>
      </c>
      <c r="I812" s="7">
        <v>1</v>
      </c>
      <c r="J812" s="5">
        <v>10</v>
      </c>
      <c r="K812" s="5">
        <v>4</v>
      </c>
      <c r="L812" s="5">
        <v>4</v>
      </c>
      <c r="M812" s="5">
        <v>2</v>
      </c>
      <c r="N812" s="5">
        <v>0</v>
      </c>
      <c r="O812" s="5">
        <v>12</v>
      </c>
      <c r="P812" s="5">
        <v>12</v>
      </c>
      <c r="Q812" s="5">
        <v>6</v>
      </c>
      <c r="R812" s="5">
        <v>0</v>
      </c>
      <c r="S812" s="5">
        <v>30</v>
      </c>
      <c r="T812" s="4">
        <v>300</v>
      </c>
      <c r="U812" s="26">
        <f t="shared" si="24"/>
        <v>10.218033471775085</v>
      </c>
      <c r="V812" s="26">
        <f t="shared" si="25"/>
        <v>102.18033471775085</v>
      </c>
    </row>
    <row r="813" spans="1:22" x14ac:dyDescent="0.25">
      <c r="A813" s="5" t="s">
        <v>1969</v>
      </c>
      <c r="B813" s="6" t="s">
        <v>1643</v>
      </c>
      <c r="C813" s="6" t="s">
        <v>1644</v>
      </c>
      <c r="D813" s="5">
        <v>2000</v>
      </c>
      <c r="E813" s="5">
        <v>16</v>
      </c>
      <c r="F813" s="5">
        <v>31</v>
      </c>
      <c r="G813" s="5">
        <v>95722</v>
      </c>
      <c r="H813" s="5" t="s">
        <v>1645</v>
      </c>
      <c r="I813" s="7">
        <v>0.8</v>
      </c>
      <c r="J813" s="5">
        <v>19</v>
      </c>
      <c r="K813" s="5">
        <v>5</v>
      </c>
      <c r="L813" s="5">
        <v>0</v>
      </c>
      <c r="M813" s="5">
        <v>0</v>
      </c>
      <c r="N813" s="5">
        <v>5</v>
      </c>
      <c r="O813" s="5">
        <v>15</v>
      </c>
      <c r="P813" s="5">
        <v>0</v>
      </c>
      <c r="Q813" s="5">
        <v>0</v>
      </c>
      <c r="R813" s="5">
        <v>15</v>
      </c>
      <c r="S813" s="5">
        <v>30</v>
      </c>
      <c r="T813" s="4">
        <v>570</v>
      </c>
      <c r="U813" s="26">
        <f t="shared" si="24"/>
        <v>10.258324776294558</v>
      </c>
      <c r="V813" s="26">
        <f t="shared" si="25"/>
        <v>194.90817074959659</v>
      </c>
    </row>
    <row r="814" spans="1:22" x14ac:dyDescent="0.25">
      <c r="A814" s="5" t="s">
        <v>3151</v>
      </c>
      <c r="B814" s="6" t="s">
        <v>1643</v>
      </c>
      <c r="C814" s="6" t="s">
        <v>1644</v>
      </c>
      <c r="D814" s="5">
        <v>2000</v>
      </c>
      <c r="E814" s="5">
        <v>16</v>
      </c>
      <c r="F814" s="5">
        <v>19</v>
      </c>
      <c r="G814" s="5">
        <v>91040</v>
      </c>
      <c r="H814" s="5" t="s">
        <v>1370</v>
      </c>
      <c r="I814" s="7">
        <v>1.9</v>
      </c>
      <c r="J814" s="5">
        <v>29</v>
      </c>
      <c r="K814" s="5">
        <v>3</v>
      </c>
      <c r="L814" s="5">
        <v>1</v>
      </c>
      <c r="M814" s="5">
        <v>2</v>
      </c>
      <c r="N814" s="5">
        <v>4</v>
      </c>
      <c r="O814" s="5">
        <v>9</v>
      </c>
      <c r="P814" s="5">
        <v>3</v>
      </c>
      <c r="Q814" s="5">
        <v>6</v>
      </c>
      <c r="R814" s="5">
        <v>12</v>
      </c>
      <c r="S814" s="5">
        <v>30</v>
      </c>
      <c r="T814" s="4">
        <v>870</v>
      </c>
      <c r="U814" s="26">
        <f t="shared" si="24"/>
        <v>10.258324776294558</v>
      </c>
      <c r="V814" s="26">
        <f t="shared" si="25"/>
        <v>297.49141851254217</v>
      </c>
    </row>
    <row r="815" spans="1:22" x14ac:dyDescent="0.25">
      <c r="A815" s="5" t="s">
        <v>91</v>
      </c>
      <c r="B815" s="6" t="s">
        <v>1643</v>
      </c>
      <c r="C815" s="6" t="s">
        <v>1644</v>
      </c>
      <c r="D815" s="5">
        <v>2000</v>
      </c>
      <c r="E815" s="5">
        <v>16</v>
      </c>
      <c r="F815" s="5">
        <v>36</v>
      </c>
      <c r="G815" s="5">
        <v>92371</v>
      </c>
      <c r="H815" s="5" t="s">
        <v>1370</v>
      </c>
      <c r="I815" s="7">
        <v>5.9</v>
      </c>
      <c r="J815" s="5">
        <v>40</v>
      </c>
      <c r="K815" s="5">
        <v>2</v>
      </c>
      <c r="L815" s="5">
        <v>0</v>
      </c>
      <c r="M815" s="5">
        <v>2</v>
      </c>
      <c r="N815" s="5">
        <v>6</v>
      </c>
      <c r="O815" s="5">
        <v>6</v>
      </c>
      <c r="P815" s="5">
        <v>0</v>
      </c>
      <c r="Q815" s="5">
        <v>6</v>
      </c>
      <c r="R815" s="5">
        <v>18</v>
      </c>
      <c r="S815" s="5">
        <v>30</v>
      </c>
      <c r="T815" s="4">
        <v>1200</v>
      </c>
      <c r="U815" s="26">
        <f t="shared" si="24"/>
        <v>10.258324776294558</v>
      </c>
      <c r="V815" s="26">
        <f t="shared" si="25"/>
        <v>410.3329910517823</v>
      </c>
    </row>
    <row r="816" spans="1:22" x14ac:dyDescent="0.25">
      <c r="A816" s="5" t="s">
        <v>189</v>
      </c>
      <c r="B816" s="6" t="s">
        <v>1643</v>
      </c>
      <c r="C816" s="6" t="s">
        <v>1644</v>
      </c>
      <c r="D816" s="5">
        <v>2000</v>
      </c>
      <c r="E816" s="5">
        <v>16</v>
      </c>
      <c r="F816" s="5">
        <v>37</v>
      </c>
      <c r="G816" s="5">
        <v>92075</v>
      </c>
      <c r="H816" s="5" t="s">
        <v>1370</v>
      </c>
      <c r="I816" s="7">
        <v>2</v>
      </c>
      <c r="J816" s="5">
        <v>26</v>
      </c>
      <c r="K816" s="5">
        <v>0</v>
      </c>
      <c r="L816" s="5">
        <v>0</v>
      </c>
      <c r="M816" s="5">
        <v>0</v>
      </c>
      <c r="N816" s="5">
        <v>10</v>
      </c>
      <c r="O816" s="5">
        <v>0</v>
      </c>
      <c r="P816" s="5">
        <v>0</v>
      </c>
      <c r="Q816" s="5">
        <v>0</v>
      </c>
      <c r="R816" s="5">
        <v>30</v>
      </c>
      <c r="S816" s="5">
        <v>30</v>
      </c>
      <c r="T816" s="4">
        <v>780</v>
      </c>
      <c r="U816" s="26">
        <f t="shared" si="24"/>
        <v>10.258324776294558</v>
      </c>
      <c r="V816" s="26">
        <f t="shared" si="25"/>
        <v>266.7164441836585</v>
      </c>
    </row>
    <row r="817" spans="1:22" x14ac:dyDescent="0.25">
      <c r="A817" s="5" t="s">
        <v>222</v>
      </c>
      <c r="B817" s="6" t="s">
        <v>1643</v>
      </c>
      <c r="C817" s="6" t="s">
        <v>1644</v>
      </c>
      <c r="D817" s="5">
        <v>2000</v>
      </c>
      <c r="E817" s="5">
        <v>16</v>
      </c>
      <c r="F817" s="5">
        <v>38</v>
      </c>
      <c r="G817" s="5">
        <v>94112</v>
      </c>
      <c r="H817" s="5" t="s">
        <v>1370</v>
      </c>
      <c r="I817" s="7">
        <v>1</v>
      </c>
      <c r="J817" s="5">
        <v>3</v>
      </c>
      <c r="K817" s="5">
        <v>0</v>
      </c>
      <c r="L817" s="5">
        <v>10</v>
      </c>
      <c r="M817" s="5">
        <v>0</v>
      </c>
      <c r="N817" s="5">
        <v>0</v>
      </c>
      <c r="O817" s="5">
        <v>0</v>
      </c>
      <c r="P817" s="5">
        <v>30</v>
      </c>
      <c r="Q817" s="5">
        <v>0</v>
      </c>
      <c r="R817" s="5">
        <v>0</v>
      </c>
      <c r="S817" s="5">
        <v>30</v>
      </c>
      <c r="T817" s="4">
        <v>90</v>
      </c>
      <c r="U817" s="26">
        <f t="shared" si="24"/>
        <v>10.258324776294558</v>
      </c>
      <c r="V817" s="26">
        <f t="shared" si="25"/>
        <v>30.774974328883673</v>
      </c>
    </row>
    <row r="818" spans="1:22" x14ac:dyDescent="0.25">
      <c r="A818" s="5" t="s">
        <v>2139</v>
      </c>
      <c r="B818" s="6" t="s">
        <v>1643</v>
      </c>
      <c r="C818" s="6" t="s">
        <v>1644</v>
      </c>
      <c r="D818" s="5">
        <v>2001</v>
      </c>
      <c r="E818" s="5">
        <v>15</v>
      </c>
      <c r="F818" s="5">
        <v>39</v>
      </c>
      <c r="G818" s="5">
        <v>95240</v>
      </c>
      <c r="H818" s="5" t="s">
        <v>1645</v>
      </c>
      <c r="I818" s="7">
        <v>1.1000000000000001</v>
      </c>
      <c r="J818" s="5">
        <v>10</v>
      </c>
      <c r="K818" s="5">
        <v>4</v>
      </c>
      <c r="L818" s="5">
        <v>0</v>
      </c>
      <c r="M818" s="5">
        <v>0</v>
      </c>
      <c r="N818" s="5">
        <v>6</v>
      </c>
      <c r="O818" s="5">
        <v>12</v>
      </c>
      <c r="P818" s="5">
        <v>0</v>
      </c>
      <c r="Q818" s="5">
        <v>0</v>
      </c>
      <c r="R818" s="5">
        <v>18</v>
      </c>
      <c r="S818" s="5">
        <v>30</v>
      </c>
      <c r="T818" s="4">
        <v>300</v>
      </c>
      <c r="U818" s="26">
        <f t="shared" si="24"/>
        <v>10.298202515019581</v>
      </c>
      <c r="V818" s="26">
        <f t="shared" si="25"/>
        <v>102.98202515019581</v>
      </c>
    </row>
    <row r="819" spans="1:22" x14ac:dyDescent="0.25">
      <c r="A819" s="5" t="s">
        <v>2282</v>
      </c>
      <c r="B819" s="6" t="s">
        <v>1643</v>
      </c>
      <c r="C819" s="6" t="s">
        <v>1644</v>
      </c>
      <c r="D819" s="5">
        <v>2001</v>
      </c>
      <c r="E819" s="5">
        <v>15</v>
      </c>
      <c r="F819" s="5">
        <v>49</v>
      </c>
      <c r="G819" s="5">
        <v>95405</v>
      </c>
      <c r="H819" s="5" t="s">
        <v>1645</v>
      </c>
      <c r="I819" s="7">
        <v>4.7</v>
      </c>
      <c r="J819" s="5">
        <v>30</v>
      </c>
      <c r="K819" s="5">
        <v>5</v>
      </c>
      <c r="L819" s="5">
        <v>0</v>
      </c>
      <c r="M819" s="5">
        <v>5</v>
      </c>
      <c r="N819" s="5">
        <v>0</v>
      </c>
      <c r="O819" s="5">
        <v>15</v>
      </c>
      <c r="P819" s="5">
        <v>0</v>
      </c>
      <c r="Q819" s="5">
        <v>15</v>
      </c>
      <c r="R819" s="5">
        <v>0</v>
      </c>
      <c r="S819" s="5">
        <v>30</v>
      </c>
      <c r="T819" s="4">
        <v>900</v>
      </c>
      <c r="U819" s="26">
        <f t="shared" si="24"/>
        <v>10.298202515019581</v>
      </c>
      <c r="V819" s="26">
        <f t="shared" si="25"/>
        <v>308.94607545058744</v>
      </c>
    </row>
    <row r="820" spans="1:22" x14ac:dyDescent="0.25">
      <c r="A820" s="5" t="s">
        <v>2755</v>
      </c>
      <c r="B820" s="6" t="s">
        <v>1660</v>
      </c>
      <c r="C820" s="6" t="s">
        <v>1151</v>
      </c>
      <c r="D820" s="5">
        <v>2001</v>
      </c>
      <c r="E820" s="5">
        <v>15</v>
      </c>
      <c r="F820" s="5">
        <v>41</v>
      </c>
      <c r="G820" s="5">
        <v>94062</v>
      </c>
      <c r="H820" s="5" t="s">
        <v>1211</v>
      </c>
      <c r="I820" s="7">
        <v>3.9</v>
      </c>
      <c r="J820" s="5">
        <v>50</v>
      </c>
      <c r="K820" s="5">
        <v>2</v>
      </c>
      <c r="L820" s="5">
        <v>2</v>
      </c>
      <c r="M820" s="5">
        <v>3</v>
      </c>
      <c r="N820" s="5">
        <v>3</v>
      </c>
      <c r="O820" s="5">
        <v>6</v>
      </c>
      <c r="P820" s="5">
        <v>6</v>
      </c>
      <c r="Q820" s="5">
        <v>9</v>
      </c>
      <c r="R820" s="5">
        <v>9</v>
      </c>
      <c r="S820" s="5">
        <v>30</v>
      </c>
      <c r="T820" s="4">
        <v>1500</v>
      </c>
      <c r="U820" s="26">
        <f t="shared" si="24"/>
        <v>10.298202515019581</v>
      </c>
      <c r="V820" s="26">
        <f t="shared" si="25"/>
        <v>514.91012575097898</v>
      </c>
    </row>
    <row r="821" spans="1:22" x14ac:dyDescent="0.25">
      <c r="A821" s="5" t="s">
        <v>3131</v>
      </c>
      <c r="B821" s="6" t="s">
        <v>1660</v>
      </c>
      <c r="C821" s="6" t="s">
        <v>1151</v>
      </c>
      <c r="D821" s="5">
        <v>2001</v>
      </c>
      <c r="E821" s="5">
        <v>15</v>
      </c>
      <c r="F821" s="5">
        <v>19</v>
      </c>
      <c r="G821" s="5">
        <v>91731</v>
      </c>
      <c r="H821" s="5" t="s">
        <v>1370</v>
      </c>
      <c r="I821" s="7">
        <v>6</v>
      </c>
      <c r="J821" s="5">
        <v>50</v>
      </c>
      <c r="K821" s="5">
        <v>3</v>
      </c>
      <c r="L821" s="5">
        <v>1</v>
      </c>
      <c r="M821" s="5">
        <v>5</v>
      </c>
      <c r="N821" s="5">
        <v>1</v>
      </c>
      <c r="O821" s="5">
        <v>9</v>
      </c>
      <c r="P821" s="5">
        <v>3</v>
      </c>
      <c r="Q821" s="5">
        <v>15</v>
      </c>
      <c r="R821" s="5">
        <v>3</v>
      </c>
      <c r="S821" s="5">
        <v>30</v>
      </c>
      <c r="T821" s="4">
        <v>1500</v>
      </c>
      <c r="U821" s="26">
        <f t="shared" si="24"/>
        <v>10.298202515019581</v>
      </c>
      <c r="V821" s="26">
        <f t="shared" si="25"/>
        <v>514.91012575097898</v>
      </c>
    </row>
    <row r="822" spans="1:22" x14ac:dyDescent="0.25">
      <c r="A822" s="5" t="s">
        <v>115</v>
      </c>
      <c r="B822" s="6" t="s">
        <v>1643</v>
      </c>
      <c r="C822" s="6" t="s">
        <v>1644</v>
      </c>
      <c r="D822" s="5">
        <v>2001</v>
      </c>
      <c r="E822" s="5">
        <v>15</v>
      </c>
      <c r="F822" s="5">
        <v>37</v>
      </c>
      <c r="G822" s="5">
        <v>92069</v>
      </c>
      <c r="H822" s="5" t="s">
        <v>1370</v>
      </c>
      <c r="I822" s="7">
        <v>8</v>
      </c>
      <c r="J822" s="5">
        <v>100</v>
      </c>
      <c r="K822" s="5">
        <v>2</v>
      </c>
      <c r="L822" s="5">
        <v>0</v>
      </c>
      <c r="M822" s="5">
        <v>4</v>
      </c>
      <c r="N822" s="5">
        <v>4</v>
      </c>
      <c r="O822" s="5">
        <v>6</v>
      </c>
      <c r="P822" s="5">
        <v>0</v>
      </c>
      <c r="Q822" s="5">
        <v>12</v>
      </c>
      <c r="R822" s="5">
        <v>12</v>
      </c>
      <c r="S822" s="5">
        <v>30</v>
      </c>
      <c r="T822" s="4">
        <v>3000</v>
      </c>
      <c r="U822" s="26">
        <f t="shared" si="24"/>
        <v>10.298202515019581</v>
      </c>
      <c r="V822" s="26">
        <f t="shared" si="25"/>
        <v>1029.820251501958</v>
      </c>
    </row>
    <row r="823" spans="1:22" x14ac:dyDescent="0.25">
      <c r="A823" s="5" t="s">
        <v>388</v>
      </c>
      <c r="B823" s="6" t="s">
        <v>1643</v>
      </c>
      <c r="C823" s="6" t="s">
        <v>1644</v>
      </c>
      <c r="D823" s="5">
        <v>2001</v>
      </c>
      <c r="E823" s="5">
        <v>15</v>
      </c>
      <c r="F823" s="5">
        <v>44</v>
      </c>
      <c r="G823" s="5">
        <v>95003</v>
      </c>
      <c r="H823" s="5" t="s">
        <v>1370</v>
      </c>
      <c r="I823" s="7">
        <v>3.7</v>
      </c>
      <c r="J823" s="5">
        <v>40</v>
      </c>
      <c r="K823" s="5">
        <v>2</v>
      </c>
      <c r="L823" s="5">
        <v>2</v>
      </c>
      <c r="M823" s="5">
        <v>4</v>
      </c>
      <c r="N823" s="5">
        <v>2</v>
      </c>
      <c r="O823" s="5">
        <v>6</v>
      </c>
      <c r="P823" s="5">
        <v>6</v>
      </c>
      <c r="Q823" s="5">
        <v>12</v>
      </c>
      <c r="R823" s="5">
        <v>6</v>
      </c>
      <c r="S823" s="5">
        <v>30</v>
      </c>
      <c r="T823" s="4">
        <v>1200</v>
      </c>
      <c r="U823" s="26">
        <f t="shared" si="24"/>
        <v>10.298202515019581</v>
      </c>
      <c r="V823" s="26">
        <f t="shared" si="25"/>
        <v>411.92810060078324</v>
      </c>
    </row>
    <row r="824" spans="1:22" x14ac:dyDescent="0.25">
      <c r="A824" s="5" t="s">
        <v>402</v>
      </c>
      <c r="B824" s="6" t="s">
        <v>1660</v>
      </c>
      <c r="C824" s="6" t="s">
        <v>1151</v>
      </c>
      <c r="D824" s="5">
        <v>2001</v>
      </c>
      <c r="E824" s="5">
        <v>15</v>
      </c>
      <c r="F824" s="5">
        <v>48</v>
      </c>
      <c r="G824" s="5">
        <v>95687</v>
      </c>
      <c r="H824" s="5" t="s">
        <v>1370</v>
      </c>
      <c r="I824" s="7">
        <v>4</v>
      </c>
      <c r="J824" s="5">
        <v>41</v>
      </c>
      <c r="K824" s="5">
        <v>5</v>
      </c>
      <c r="L824" s="5">
        <v>0</v>
      </c>
      <c r="M824" s="5">
        <v>5</v>
      </c>
      <c r="N824" s="5">
        <v>0</v>
      </c>
      <c r="O824" s="5">
        <v>15</v>
      </c>
      <c r="P824" s="5">
        <v>0</v>
      </c>
      <c r="Q824" s="5">
        <v>15</v>
      </c>
      <c r="R824" s="5">
        <v>0</v>
      </c>
      <c r="S824" s="5">
        <v>30</v>
      </c>
      <c r="T824" s="4">
        <v>1230</v>
      </c>
      <c r="U824" s="26">
        <f t="shared" si="24"/>
        <v>10.298202515019581</v>
      </c>
      <c r="V824" s="26">
        <f t="shared" si="25"/>
        <v>422.22630311580281</v>
      </c>
    </row>
    <row r="825" spans="1:22" x14ac:dyDescent="0.25">
      <c r="A825" s="5" t="s">
        <v>511</v>
      </c>
      <c r="B825" s="6" t="s">
        <v>1643</v>
      </c>
      <c r="C825" s="6" t="s">
        <v>1644</v>
      </c>
      <c r="D825" s="5">
        <v>2001</v>
      </c>
      <c r="E825" s="5">
        <v>15</v>
      </c>
      <c r="F825" s="5">
        <v>56</v>
      </c>
      <c r="G825" s="5">
        <v>93022</v>
      </c>
      <c r="H825" s="5" t="s">
        <v>1370</v>
      </c>
      <c r="I825" s="7">
        <v>3</v>
      </c>
      <c r="J825" s="5">
        <v>8</v>
      </c>
      <c r="K825" s="5">
        <v>3</v>
      </c>
      <c r="L825" s="5">
        <v>0</v>
      </c>
      <c r="M825" s="5">
        <v>4</v>
      </c>
      <c r="N825" s="5">
        <v>3</v>
      </c>
      <c r="O825" s="5">
        <v>9</v>
      </c>
      <c r="P825" s="5">
        <v>0</v>
      </c>
      <c r="Q825" s="5">
        <v>12</v>
      </c>
      <c r="R825" s="5">
        <v>9</v>
      </c>
      <c r="S825" s="5">
        <v>30</v>
      </c>
      <c r="T825" s="4">
        <v>240</v>
      </c>
      <c r="U825" s="26">
        <f t="shared" si="24"/>
        <v>10.298202515019581</v>
      </c>
      <c r="V825" s="26">
        <f t="shared" si="25"/>
        <v>82.385620120156645</v>
      </c>
    </row>
    <row r="826" spans="1:22" x14ac:dyDescent="0.25">
      <c r="A826" s="5" t="s">
        <v>1996</v>
      </c>
      <c r="B826" s="6" t="s">
        <v>1643</v>
      </c>
      <c r="C826" s="6" t="s">
        <v>1644</v>
      </c>
      <c r="D826" s="5">
        <v>2002</v>
      </c>
      <c r="E826" s="5">
        <v>14</v>
      </c>
      <c r="F826" s="5">
        <v>33</v>
      </c>
      <c r="G826" s="5">
        <v>92882</v>
      </c>
      <c r="H826" s="5" t="s">
        <v>1645</v>
      </c>
      <c r="I826" s="7">
        <v>4</v>
      </c>
      <c r="J826" s="5">
        <v>30</v>
      </c>
      <c r="K826" s="5">
        <v>5</v>
      </c>
      <c r="L826" s="5">
        <v>0</v>
      </c>
      <c r="M826" s="5">
        <v>5</v>
      </c>
      <c r="N826" s="5">
        <v>0</v>
      </c>
      <c r="O826" s="5">
        <v>15</v>
      </c>
      <c r="P826" s="5">
        <v>0</v>
      </c>
      <c r="Q826" s="5">
        <v>15</v>
      </c>
      <c r="R826" s="5">
        <v>0</v>
      </c>
      <c r="S826" s="5">
        <v>30</v>
      </c>
      <c r="T826" s="4">
        <v>900</v>
      </c>
      <c r="U826" s="26">
        <f t="shared" si="24"/>
        <v>10.337673022940665</v>
      </c>
      <c r="V826" s="26">
        <f t="shared" si="25"/>
        <v>310.13019068821995</v>
      </c>
    </row>
    <row r="827" spans="1:22" x14ac:dyDescent="0.25">
      <c r="A827" s="5" t="s">
        <v>2186</v>
      </c>
      <c r="B827" s="6" t="s">
        <v>1683</v>
      </c>
      <c r="C827" s="6" t="s">
        <v>1644</v>
      </c>
      <c r="D827" s="5">
        <v>2002</v>
      </c>
      <c r="E827" s="5">
        <v>14</v>
      </c>
      <c r="F827" s="5">
        <v>42</v>
      </c>
      <c r="G827" s="5">
        <v>93111</v>
      </c>
      <c r="H827" s="5" t="s">
        <v>1645</v>
      </c>
      <c r="I827" s="7">
        <v>4</v>
      </c>
      <c r="J827" s="5">
        <v>30</v>
      </c>
      <c r="K827" s="5">
        <v>3</v>
      </c>
      <c r="L827" s="5">
        <v>5</v>
      </c>
      <c r="M827" s="5">
        <v>1</v>
      </c>
      <c r="N827" s="5">
        <v>1</v>
      </c>
      <c r="O827" s="5">
        <v>9</v>
      </c>
      <c r="P827" s="5">
        <v>15</v>
      </c>
      <c r="Q827" s="5">
        <v>3</v>
      </c>
      <c r="R827" s="5">
        <v>3</v>
      </c>
      <c r="S827" s="5">
        <v>30</v>
      </c>
      <c r="T827" s="4">
        <v>900</v>
      </c>
      <c r="U827" s="26">
        <f t="shared" si="24"/>
        <v>10.337673022940665</v>
      </c>
      <c r="V827" s="26">
        <f t="shared" si="25"/>
        <v>310.13019068821995</v>
      </c>
    </row>
    <row r="828" spans="1:22" x14ac:dyDescent="0.25">
      <c r="A828" s="5" t="s">
        <v>2339</v>
      </c>
      <c r="B828" s="6" t="s">
        <v>1643</v>
      </c>
      <c r="C828" s="6" t="s">
        <v>1644</v>
      </c>
      <c r="D828" s="5">
        <v>2002</v>
      </c>
      <c r="E828" s="5">
        <v>14</v>
      </c>
      <c r="F828" s="5">
        <v>57</v>
      </c>
      <c r="G828" s="5">
        <v>95616</v>
      </c>
      <c r="H828" s="5" t="s">
        <v>1645</v>
      </c>
      <c r="I828" s="7">
        <v>4</v>
      </c>
      <c r="J828" s="5">
        <v>60</v>
      </c>
      <c r="K828" s="5">
        <v>3</v>
      </c>
      <c r="L828" s="5">
        <v>4</v>
      </c>
      <c r="M828" s="5">
        <v>2</v>
      </c>
      <c r="N828" s="5">
        <v>1</v>
      </c>
      <c r="O828" s="5">
        <v>9</v>
      </c>
      <c r="P828" s="5">
        <v>12</v>
      </c>
      <c r="Q828" s="5">
        <v>6</v>
      </c>
      <c r="R828" s="5">
        <v>3</v>
      </c>
      <c r="S828" s="5">
        <v>30</v>
      </c>
      <c r="T828" s="4">
        <v>1800</v>
      </c>
      <c r="U828" s="26">
        <f t="shared" si="24"/>
        <v>10.337673022940665</v>
      </c>
      <c r="V828" s="26">
        <f t="shared" si="25"/>
        <v>620.26038137643991</v>
      </c>
    </row>
    <row r="829" spans="1:22" x14ac:dyDescent="0.25">
      <c r="A829" s="5" t="s">
        <v>2812</v>
      </c>
      <c r="B829" s="6" t="s">
        <v>1660</v>
      </c>
      <c r="C829" s="6" t="s">
        <v>1151</v>
      </c>
      <c r="D829" s="5">
        <v>2002</v>
      </c>
      <c r="E829" s="5">
        <v>14</v>
      </c>
      <c r="F829" s="5">
        <v>48</v>
      </c>
      <c r="G829" s="5">
        <v>94534</v>
      </c>
      <c r="H829" s="5" t="s">
        <v>1370</v>
      </c>
      <c r="I829" s="7">
        <v>6</v>
      </c>
      <c r="J829" s="5">
        <v>70</v>
      </c>
      <c r="K829" s="5">
        <v>5</v>
      </c>
      <c r="L829" s="5">
        <v>2</v>
      </c>
      <c r="M829" s="5">
        <v>2</v>
      </c>
      <c r="N829" s="5">
        <v>1</v>
      </c>
      <c r="O829" s="5">
        <v>15</v>
      </c>
      <c r="P829" s="5">
        <v>6</v>
      </c>
      <c r="Q829" s="5">
        <v>6</v>
      </c>
      <c r="R829" s="5">
        <v>3</v>
      </c>
      <c r="S829" s="5">
        <v>30</v>
      </c>
      <c r="T829" s="4">
        <v>2100</v>
      </c>
      <c r="U829" s="26">
        <f t="shared" si="24"/>
        <v>10.337673022940665</v>
      </c>
      <c r="V829" s="26">
        <f t="shared" si="25"/>
        <v>723.6371116058466</v>
      </c>
    </row>
    <row r="830" spans="1:22" x14ac:dyDescent="0.25">
      <c r="A830" s="5" t="s">
        <v>3063</v>
      </c>
      <c r="B830" s="6" t="s">
        <v>1643</v>
      </c>
      <c r="C830" s="6" t="s">
        <v>1644</v>
      </c>
      <c r="D830" s="5">
        <v>2002</v>
      </c>
      <c r="E830" s="5">
        <v>14</v>
      </c>
      <c r="F830" s="5">
        <v>19</v>
      </c>
      <c r="G830" s="5">
        <v>90703</v>
      </c>
      <c r="H830" s="5" t="s">
        <v>1370</v>
      </c>
      <c r="I830" s="7">
        <v>2.7</v>
      </c>
      <c r="J830" s="5">
        <v>24</v>
      </c>
      <c r="K830" s="5">
        <v>6</v>
      </c>
      <c r="L830" s="5">
        <v>0</v>
      </c>
      <c r="M830" s="5">
        <v>3</v>
      </c>
      <c r="N830" s="5">
        <v>1</v>
      </c>
      <c r="O830" s="5">
        <v>18</v>
      </c>
      <c r="P830" s="5">
        <v>0</v>
      </c>
      <c r="Q830" s="5">
        <v>9</v>
      </c>
      <c r="R830" s="5">
        <v>3</v>
      </c>
      <c r="S830" s="5">
        <v>30</v>
      </c>
      <c r="T830" s="4">
        <v>720</v>
      </c>
      <c r="U830" s="26">
        <f t="shared" si="24"/>
        <v>10.337673022940665</v>
      </c>
      <c r="V830" s="26">
        <f t="shared" si="25"/>
        <v>248.10415255057598</v>
      </c>
    </row>
    <row r="831" spans="1:22" x14ac:dyDescent="0.25">
      <c r="A831" s="5" t="s">
        <v>3176</v>
      </c>
      <c r="B831" s="6" t="s">
        <v>1730</v>
      </c>
      <c r="C831" s="6" t="s">
        <v>1151</v>
      </c>
      <c r="D831" s="5">
        <v>2002</v>
      </c>
      <c r="E831" s="5">
        <v>14</v>
      </c>
      <c r="F831" s="5">
        <v>19</v>
      </c>
      <c r="G831" s="5">
        <v>91741</v>
      </c>
      <c r="H831" s="5" t="s">
        <v>1370</v>
      </c>
      <c r="I831" s="7">
        <v>3.9</v>
      </c>
      <c r="J831" s="5">
        <v>40</v>
      </c>
      <c r="K831" s="5">
        <v>3</v>
      </c>
      <c r="L831" s="5">
        <v>1</v>
      </c>
      <c r="M831" s="5">
        <v>3</v>
      </c>
      <c r="N831" s="5">
        <v>3</v>
      </c>
      <c r="O831" s="5">
        <v>9</v>
      </c>
      <c r="P831" s="5">
        <v>3</v>
      </c>
      <c r="Q831" s="5">
        <v>9</v>
      </c>
      <c r="R831" s="5">
        <v>9</v>
      </c>
      <c r="S831" s="5">
        <v>30</v>
      </c>
      <c r="T831" s="4">
        <v>1200</v>
      </c>
      <c r="U831" s="26">
        <f t="shared" si="24"/>
        <v>10.337673022940665</v>
      </c>
      <c r="V831" s="26">
        <f t="shared" si="25"/>
        <v>413.50692091762659</v>
      </c>
    </row>
    <row r="832" spans="1:22" x14ac:dyDescent="0.25">
      <c r="A832" s="5" t="s">
        <v>52</v>
      </c>
      <c r="B832" s="6" t="s">
        <v>1643</v>
      </c>
      <c r="C832" s="6" t="s">
        <v>1644</v>
      </c>
      <c r="D832" s="5">
        <v>2002</v>
      </c>
      <c r="E832" s="5">
        <v>14</v>
      </c>
      <c r="F832" s="5">
        <v>36</v>
      </c>
      <c r="G832" s="5">
        <v>92307</v>
      </c>
      <c r="H832" s="5" t="s">
        <v>1370</v>
      </c>
      <c r="I832" s="7">
        <v>2</v>
      </c>
      <c r="J832" s="5">
        <v>20</v>
      </c>
      <c r="K832" s="5">
        <v>4</v>
      </c>
      <c r="L832" s="5">
        <v>4</v>
      </c>
      <c r="M832" s="5">
        <v>2</v>
      </c>
      <c r="N832" s="5">
        <v>0</v>
      </c>
      <c r="O832" s="5">
        <v>12</v>
      </c>
      <c r="P832" s="5">
        <v>12</v>
      </c>
      <c r="Q832" s="5">
        <v>6</v>
      </c>
      <c r="R832" s="5">
        <v>0</v>
      </c>
      <c r="S832" s="5">
        <v>30</v>
      </c>
      <c r="T832" s="4">
        <v>600</v>
      </c>
      <c r="U832" s="26">
        <f t="shared" si="24"/>
        <v>10.337673022940665</v>
      </c>
      <c r="V832" s="26">
        <f t="shared" si="25"/>
        <v>206.75346045881329</v>
      </c>
    </row>
    <row r="833" spans="1:22" x14ac:dyDescent="0.25">
      <c r="A833" s="5" t="s">
        <v>114</v>
      </c>
      <c r="B833" s="6" t="s">
        <v>1643</v>
      </c>
      <c r="C833" s="6" t="s">
        <v>1644</v>
      </c>
      <c r="D833" s="5">
        <v>2002</v>
      </c>
      <c r="E833" s="5">
        <v>14</v>
      </c>
      <c r="F833" s="5">
        <v>37</v>
      </c>
      <c r="G833" s="5">
        <v>91942</v>
      </c>
      <c r="H833" s="5" t="s">
        <v>1370</v>
      </c>
      <c r="I833" s="7">
        <v>2.5</v>
      </c>
      <c r="J833" s="5">
        <v>20</v>
      </c>
      <c r="K833" s="5">
        <v>4</v>
      </c>
      <c r="L833" s="5">
        <v>2</v>
      </c>
      <c r="M833" s="5">
        <v>2</v>
      </c>
      <c r="N833" s="5">
        <v>2</v>
      </c>
      <c r="O833" s="5">
        <v>12</v>
      </c>
      <c r="P833" s="5">
        <v>6</v>
      </c>
      <c r="Q833" s="5">
        <v>6</v>
      </c>
      <c r="R833" s="5">
        <v>6</v>
      </c>
      <c r="S833" s="5">
        <v>30</v>
      </c>
      <c r="T833" s="4">
        <v>600</v>
      </c>
      <c r="U833" s="26">
        <f t="shared" si="24"/>
        <v>10.337673022940665</v>
      </c>
      <c r="V833" s="26">
        <f t="shared" si="25"/>
        <v>206.75346045881329</v>
      </c>
    </row>
    <row r="834" spans="1:22" x14ac:dyDescent="0.25">
      <c r="A834" s="5" t="s">
        <v>1712</v>
      </c>
      <c r="B834" s="6" t="s">
        <v>1643</v>
      </c>
      <c r="C834" s="6" t="s">
        <v>1644</v>
      </c>
      <c r="D834" s="5">
        <v>2003</v>
      </c>
      <c r="E834" s="5">
        <v>13</v>
      </c>
      <c r="F834" s="5">
        <v>7</v>
      </c>
      <c r="G834" s="5">
        <v>94804</v>
      </c>
      <c r="H834" s="5" t="s">
        <v>1645</v>
      </c>
      <c r="I834" s="7">
        <v>3.8</v>
      </c>
      <c r="J834" s="5">
        <v>45</v>
      </c>
      <c r="K834" s="5">
        <v>3</v>
      </c>
      <c r="L834" s="5">
        <v>1</v>
      </c>
      <c r="M834" s="5">
        <v>3</v>
      </c>
      <c r="N834" s="5">
        <v>3</v>
      </c>
      <c r="O834" s="5">
        <v>9</v>
      </c>
      <c r="P834" s="5">
        <v>3</v>
      </c>
      <c r="Q834" s="5">
        <v>9</v>
      </c>
      <c r="R834" s="5">
        <v>9</v>
      </c>
      <c r="S834" s="5">
        <v>30</v>
      </c>
      <c r="T834" s="4">
        <v>1350</v>
      </c>
      <c r="U834" s="26">
        <f t="shared" ref="U834:U897" si="26">(VLOOKUP(E834,t_factor30,7))*S834</f>
        <v>10.376742506319971</v>
      </c>
      <c r="V834" s="26">
        <f t="shared" ref="V834:V897" si="27">J834*U834</f>
        <v>466.95341278439867</v>
      </c>
    </row>
    <row r="835" spans="1:22" x14ac:dyDescent="0.25">
      <c r="A835" s="5" t="s">
        <v>2179</v>
      </c>
      <c r="B835" s="6" t="s">
        <v>1643</v>
      </c>
      <c r="C835" s="6" t="s">
        <v>1644</v>
      </c>
      <c r="D835" s="5">
        <v>2003</v>
      </c>
      <c r="E835" s="5">
        <v>13</v>
      </c>
      <c r="F835" s="5">
        <v>41</v>
      </c>
      <c r="G835" s="5">
        <v>94404</v>
      </c>
      <c r="H835" s="5" t="s">
        <v>1645</v>
      </c>
      <c r="I835" s="7">
        <v>1.4</v>
      </c>
      <c r="J835" s="5">
        <v>30</v>
      </c>
      <c r="K835" s="5">
        <v>3</v>
      </c>
      <c r="L835" s="5">
        <v>5</v>
      </c>
      <c r="M835" s="5">
        <v>2</v>
      </c>
      <c r="N835" s="5">
        <v>0</v>
      </c>
      <c r="O835" s="5">
        <v>9</v>
      </c>
      <c r="P835" s="5">
        <v>15</v>
      </c>
      <c r="Q835" s="5">
        <v>6</v>
      </c>
      <c r="R835" s="5">
        <v>0</v>
      </c>
      <c r="S835" s="5">
        <v>30</v>
      </c>
      <c r="T835" s="4">
        <v>900</v>
      </c>
      <c r="U835" s="26">
        <f t="shared" si="26"/>
        <v>10.376742506319971</v>
      </c>
      <c r="V835" s="26">
        <f t="shared" si="27"/>
        <v>311.30227518959913</v>
      </c>
    </row>
    <row r="836" spans="1:22" x14ac:dyDescent="0.25">
      <c r="A836" s="5" t="s">
        <v>2302</v>
      </c>
      <c r="B836" s="6" t="s">
        <v>1660</v>
      </c>
      <c r="C836" s="6" t="s">
        <v>1151</v>
      </c>
      <c r="D836" s="5">
        <v>2003</v>
      </c>
      <c r="E836" s="5">
        <v>13</v>
      </c>
      <c r="F836" s="5">
        <v>54</v>
      </c>
      <c r="G836" s="5">
        <v>93257</v>
      </c>
      <c r="H836" s="5" t="s">
        <v>1645</v>
      </c>
      <c r="I836" s="7">
        <v>3.9</v>
      </c>
      <c r="J836" s="5">
        <v>40</v>
      </c>
      <c r="K836" s="5">
        <v>6</v>
      </c>
      <c r="L836" s="5">
        <v>0</v>
      </c>
      <c r="M836" s="5">
        <v>2</v>
      </c>
      <c r="N836" s="5">
        <v>2</v>
      </c>
      <c r="O836" s="5">
        <v>18</v>
      </c>
      <c r="P836" s="5">
        <v>0</v>
      </c>
      <c r="Q836" s="5">
        <v>6</v>
      </c>
      <c r="R836" s="5">
        <v>6</v>
      </c>
      <c r="S836" s="5">
        <v>30</v>
      </c>
      <c r="T836" s="4">
        <v>1200</v>
      </c>
      <c r="U836" s="26">
        <f t="shared" si="26"/>
        <v>10.376742506319971</v>
      </c>
      <c r="V836" s="26">
        <f t="shared" si="27"/>
        <v>415.06970025279884</v>
      </c>
    </row>
    <row r="837" spans="1:22" x14ac:dyDescent="0.25">
      <c r="A837" s="5" t="s">
        <v>2948</v>
      </c>
      <c r="B837" s="6" t="s">
        <v>1643</v>
      </c>
      <c r="C837" s="6" t="s">
        <v>1644</v>
      </c>
      <c r="D837" s="5">
        <v>2003</v>
      </c>
      <c r="E837" s="5">
        <v>13</v>
      </c>
      <c r="F837" s="5">
        <v>7</v>
      </c>
      <c r="G837" s="5">
        <v>94553</v>
      </c>
      <c r="H837" s="5" t="s">
        <v>1370</v>
      </c>
      <c r="I837" s="7">
        <v>1.9</v>
      </c>
      <c r="J837" s="5">
        <v>50</v>
      </c>
      <c r="K837" s="5">
        <v>3</v>
      </c>
      <c r="L837" s="5">
        <v>1</v>
      </c>
      <c r="M837" s="5">
        <v>3</v>
      </c>
      <c r="N837" s="5">
        <v>3</v>
      </c>
      <c r="O837" s="5">
        <v>9</v>
      </c>
      <c r="P837" s="5">
        <v>3</v>
      </c>
      <c r="Q837" s="5">
        <v>9</v>
      </c>
      <c r="R837" s="5">
        <v>9</v>
      </c>
      <c r="S837" s="5">
        <v>30</v>
      </c>
      <c r="T837" s="4">
        <v>1500</v>
      </c>
      <c r="U837" s="26">
        <f t="shared" si="26"/>
        <v>10.376742506319971</v>
      </c>
      <c r="V837" s="26">
        <f t="shared" si="27"/>
        <v>518.83712531599849</v>
      </c>
    </row>
    <row r="838" spans="1:22" x14ac:dyDescent="0.25">
      <c r="A838" s="5" t="s">
        <v>2956</v>
      </c>
      <c r="B838" s="6" t="s">
        <v>1643</v>
      </c>
      <c r="C838" s="6" t="s">
        <v>1644</v>
      </c>
      <c r="D838" s="5">
        <v>2003</v>
      </c>
      <c r="E838" s="5">
        <v>13</v>
      </c>
      <c r="F838" s="5">
        <v>7</v>
      </c>
      <c r="G838" s="5">
        <v>94553</v>
      </c>
      <c r="H838" s="5" t="s">
        <v>1370</v>
      </c>
      <c r="I838" s="7">
        <v>6</v>
      </c>
      <c r="J838" s="5">
        <v>80</v>
      </c>
      <c r="K838" s="5">
        <v>4</v>
      </c>
      <c r="L838" s="5">
        <v>2</v>
      </c>
      <c r="M838" s="5">
        <v>4</v>
      </c>
      <c r="N838" s="5">
        <v>0</v>
      </c>
      <c r="O838" s="5">
        <v>12</v>
      </c>
      <c r="P838" s="5">
        <v>6</v>
      </c>
      <c r="Q838" s="5">
        <v>12</v>
      </c>
      <c r="R838" s="5">
        <v>0</v>
      </c>
      <c r="S838" s="5">
        <v>30</v>
      </c>
      <c r="T838" s="4">
        <v>2400</v>
      </c>
      <c r="U838" s="26">
        <f t="shared" si="26"/>
        <v>10.376742506319971</v>
      </c>
      <c r="V838" s="26">
        <f t="shared" si="27"/>
        <v>830.13940050559768</v>
      </c>
    </row>
    <row r="839" spans="1:22" x14ac:dyDescent="0.25">
      <c r="A839" s="5" t="s">
        <v>3128</v>
      </c>
      <c r="B839" s="6" t="s">
        <v>1643</v>
      </c>
      <c r="C839" s="6" t="s">
        <v>1644</v>
      </c>
      <c r="D839" s="5">
        <v>2003</v>
      </c>
      <c r="E839" s="5">
        <v>13</v>
      </c>
      <c r="F839" s="5">
        <v>19</v>
      </c>
      <c r="G839" s="5">
        <v>91390</v>
      </c>
      <c r="H839" s="5" t="s">
        <v>1370</v>
      </c>
      <c r="I839" s="7">
        <v>3.9</v>
      </c>
      <c r="J839" s="5">
        <v>25</v>
      </c>
      <c r="K839" s="5">
        <v>2</v>
      </c>
      <c r="L839" s="5">
        <v>0</v>
      </c>
      <c r="M839" s="5">
        <v>2</v>
      </c>
      <c r="N839" s="5">
        <v>6</v>
      </c>
      <c r="O839" s="5">
        <v>6</v>
      </c>
      <c r="P839" s="5">
        <v>0</v>
      </c>
      <c r="Q839" s="5">
        <v>6</v>
      </c>
      <c r="R839" s="5">
        <v>18</v>
      </c>
      <c r="S839" s="5">
        <v>30</v>
      </c>
      <c r="T839" s="4">
        <v>750</v>
      </c>
      <c r="U839" s="26">
        <f t="shared" si="26"/>
        <v>10.376742506319971</v>
      </c>
      <c r="V839" s="26">
        <f t="shared" si="27"/>
        <v>259.41856265799925</v>
      </c>
    </row>
    <row r="840" spans="1:22" x14ac:dyDescent="0.25">
      <c r="A840" s="5" t="s">
        <v>3240</v>
      </c>
      <c r="B840" s="6" t="s">
        <v>1643</v>
      </c>
      <c r="C840" s="6" t="s">
        <v>1644</v>
      </c>
      <c r="D840" s="5">
        <v>2003</v>
      </c>
      <c r="E840" s="5">
        <v>13</v>
      </c>
      <c r="F840" s="5">
        <v>24</v>
      </c>
      <c r="G840" s="5">
        <v>95340</v>
      </c>
      <c r="H840" s="5" t="s">
        <v>1370</v>
      </c>
      <c r="I840" s="7">
        <v>1.1000000000000001</v>
      </c>
      <c r="J840" s="5">
        <v>20</v>
      </c>
      <c r="K840" s="5">
        <v>4</v>
      </c>
      <c r="L840" s="5">
        <v>2</v>
      </c>
      <c r="M840" s="5">
        <v>4</v>
      </c>
      <c r="N840" s="5">
        <v>0</v>
      </c>
      <c r="O840" s="5">
        <v>12</v>
      </c>
      <c r="P840" s="5">
        <v>6</v>
      </c>
      <c r="Q840" s="5">
        <v>12</v>
      </c>
      <c r="R840" s="5">
        <v>0</v>
      </c>
      <c r="S840" s="5">
        <v>30</v>
      </c>
      <c r="T840" s="4">
        <v>600</v>
      </c>
      <c r="U840" s="26">
        <f t="shared" si="26"/>
        <v>10.376742506319971</v>
      </c>
      <c r="V840" s="26">
        <f t="shared" si="27"/>
        <v>207.53485012639942</v>
      </c>
    </row>
    <row r="841" spans="1:22" x14ac:dyDescent="0.25">
      <c r="A841" s="5" t="s">
        <v>3261</v>
      </c>
      <c r="B841" s="6" t="s">
        <v>1643</v>
      </c>
      <c r="C841" s="6" t="s">
        <v>1644</v>
      </c>
      <c r="D841" s="5">
        <v>2003</v>
      </c>
      <c r="E841" s="5">
        <v>13</v>
      </c>
      <c r="F841" s="5">
        <v>29</v>
      </c>
      <c r="G841" s="5">
        <v>95959</v>
      </c>
      <c r="H841" s="5" t="s">
        <v>1370</v>
      </c>
      <c r="I841" s="7">
        <v>3</v>
      </c>
      <c r="J841" s="5">
        <v>24</v>
      </c>
      <c r="K841" s="5">
        <v>3</v>
      </c>
      <c r="L841" s="5">
        <v>3</v>
      </c>
      <c r="M841" s="5">
        <v>4</v>
      </c>
      <c r="N841" s="5">
        <v>0</v>
      </c>
      <c r="O841" s="5">
        <v>9</v>
      </c>
      <c r="P841" s="5">
        <v>9</v>
      </c>
      <c r="Q841" s="5">
        <v>12</v>
      </c>
      <c r="R841" s="5">
        <v>0</v>
      </c>
      <c r="S841" s="5">
        <v>30</v>
      </c>
      <c r="T841" s="4">
        <v>720</v>
      </c>
      <c r="U841" s="26">
        <f t="shared" si="26"/>
        <v>10.376742506319971</v>
      </c>
      <c r="V841" s="26">
        <f t="shared" si="27"/>
        <v>249.0418201516793</v>
      </c>
    </row>
    <row r="842" spans="1:22" x14ac:dyDescent="0.25">
      <c r="A842" s="5" t="s">
        <v>82</v>
      </c>
      <c r="B842" s="6" t="s">
        <v>1660</v>
      </c>
      <c r="C842" s="6" t="s">
        <v>1151</v>
      </c>
      <c r="D842" s="5">
        <v>2003</v>
      </c>
      <c r="E842" s="5">
        <v>13</v>
      </c>
      <c r="F842" s="5">
        <v>36</v>
      </c>
      <c r="G842" s="5">
        <v>91764</v>
      </c>
      <c r="H842" s="5" t="s">
        <v>1370</v>
      </c>
      <c r="I842" s="7">
        <v>4.3</v>
      </c>
      <c r="J842" s="5">
        <v>5</v>
      </c>
      <c r="K842" s="5">
        <v>5</v>
      </c>
      <c r="L842" s="5">
        <v>0</v>
      </c>
      <c r="M842" s="5">
        <v>3</v>
      </c>
      <c r="N842" s="5">
        <v>2</v>
      </c>
      <c r="O842" s="5">
        <v>15</v>
      </c>
      <c r="P842" s="5">
        <v>0</v>
      </c>
      <c r="Q842" s="5">
        <v>9</v>
      </c>
      <c r="R842" s="5">
        <v>6</v>
      </c>
      <c r="S842" s="5">
        <v>30</v>
      </c>
      <c r="T842" s="4">
        <v>150</v>
      </c>
      <c r="U842" s="26">
        <f t="shared" si="26"/>
        <v>10.376742506319971</v>
      </c>
      <c r="V842" s="26">
        <f t="shared" si="27"/>
        <v>51.883712531599855</v>
      </c>
    </row>
    <row r="843" spans="1:22" x14ac:dyDescent="0.25">
      <c r="A843" s="5" t="s">
        <v>1809</v>
      </c>
      <c r="B843" s="6" t="s">
        <v>1643</v>
      </c>
      <c r="C843" s="6" t="s">
        <v>1644</v>
      </c>
      <c r="D843" s="5">
        <v>2004</v>
      </c>
      <c r="E843" s="5">
        <v>12</v>
      </c>
      <c r="F843" s="5">
        <v>19</v>
      </c>
      <c r="G843" s="5">
        <v>90808</v>
      </c>
      <c r="H843" s="5" t="s">
        <v>1645</v>
      </c>
      <c r="I843" s="7">
        <v>3.1</v>
      </c>
      <c r="J843" s="5">
        <v>27</v>
      </c>
      <c r="K843" s="5">
        <v>2</v>
      </c>
      <c r="L843" s="5">
        <v>2</v>
      </c>
      <c r="M843" s="5">
        <v>4</v>
      </c>
      <c r="N843" s="5">
        <v>2</v>
      </c>
      <c r="O843" s="5">
        <v>6</v>
      </c>
      <c r="P843" s="5">
        <v>6</v>
      </c>
      <c r="Q843" s="5">
        <v>12</v>
      </c>
      <c r="R843" s="5">
        <v>6</v>
      </c>
      <c r="S843" s="5">
        <v>30</v>
      </c>
      <c r="T843" s="4">
        <v>810</v>
      </c>
      <c r="U843" s="26">
        <f t="shared" si="26"/>
        <v>10.415417045944524</v>
      </c>
      <c r="V843" s="26">
        <f t="shared" si="27"/>
        <v>281.21626024050215</v>
      </c>
    </row>
    <row r="844" spans="1:22" x14ac:dyDescent="0.25">
      <c r="A844" s="5" t="s">
        <v>1855</v>
      </c>
      <c r="B844" s="6" t="s">
        <v>1643</v>
      </c>
      <c r="C844" s="6" t="s">
        <v>1644</v>
      </c>
      <c r="D844" s="5">
        <v>2004</v>
      </c>
      <c r="E844" s="5">
        <v>12</v>
      </c>
      <c r="F844" s="5">
        <v>19</v>
      </c>
      <c r="G844" s="5">
        <v>91504</v>
      </c>
      <c r="H844" s="5" t="s">
        <v>1645</v>
      </c>
      <c r="I844" s="7">
        <v>4.9000000000000004</v>
      </c>
      <c r="J844" s="5">
        <v>19</v>
      </c>
      <c r="K844" s="5">
        <v>2</v>
      </c>
      <c r="L844" s="5">
        <v>2</v>
      </c>
      <c r="M844" s="5">
        <v>3</v>
      </c>
      <c r="N844" s="5">
        <v>3</v>
      </c>
      <c r="O844" s="5">
        <v>6</v>
      </c>
      <c r="P844" s="5">
        <v>6</v>
      </c>
      <c r="Q844" s="5">
        <v>9</v>
      </c>
      <c r="R844" s="5">
        <v>9</v>
      </c>
      <c r="S844" s="5">
        <v>30</v>
      </c>
      <c r="T844" s="4">
        <v>570</v>
      </c>
      <c r="U844" s="26">
        <f t="shared" si="26"/>
        <v>10.415417045944524</v>
      </c>
      <c r="V844" s="26">
        <f t="shared" si="27"/>
        <v>197.89292387294597</v>
      </c>
    </row>
    <row r="845" spans="1:22" x14ac:dyDescent="0.25">
      <c r="A845" s="5" t="s">
        <v>1967</v>
      </c>
      <c r="B845" s="6" t="s">
        <v>1643</v>
      </c>
      <c r="C845" s="6" t="s">
        <v>1644</v>
      </c>
      <c r="D845" s="5">
        <v>2004</v>
      </c>
      <c r="E845" s="5">
        <v>12</v>
      </c>
      <c r="F845" s="5">
        <v>31</v>
      </c>
      <c r="G845" s="5">
        <v>95661</v>
      </c>
      <c r="H845" s="5" t="s">
        <v>1645</v>
      </c>
      <c r="I845" s="7">
        <v>1.9</v>
      </c>
      <c r="J845" s="5">
        <v>9</v>
      </c>
      <c r="K845" s="5">
        <v>0</v>
      </c>
      <c r="L845" s="5">
        <v>10</v>
      </c>
      <c r="M845" s="5">
        <v>0</v>
      </c>
      <c r="N845" s="5">
        <v>0</v>
      </c>
      <c r="O845" s="5">
        <v>0</v>
      </c>
      <c r="P845" s="5">
        <v>30</v>
      </c>
      <c r="Q845" s="5">
        <v>0</v>
      </c>
      <c r="R845" s="5">
        <v>0</v>
      </c>
      <c r="S845" s="5">
        <v>30</v>
      </c>
      <c r="T845" s="4">
        <v>270</v>
      </c>
      <c r="U845" s="26">
        <f t="shared" si="26"/>
        <v>10.415417045944524</v>
      </c>
      <c r="V845" s="26">
        <f t="shared" si="27"/>
        <v>93.738753413500717</v>
      </c>
    </row>
    <row r="846" spans="1:22" x14ac:dyDescent="0.25">
      <c r="A846" s="5" t="s">
        <v>2151</v>
      </c>
      <c r="B846" s="6" t="s">
        <v>1643</v>
      </c>
      <c r="C846" s="6" t="s">
        <v>1644</v>
      </c>
      <c r="D846" s="5">
        <v>2004</v>
      </c>
      <c r="E846" s="5">
        <v>12</v>
      </c>
      <c r="F846" s="5">
        <v>39</v>
      </c>
      <c r="G846" s="5">
        <v>95204</v>
      </c>
      <c r="H846" s="5" t="s">
        <v>1645</v>
      </c>
      <c r="I846" s="7">
        <v>5.6</v>
      </c>
      <c r="J846" s="5">
        <v>60</v>
      </c>
      <c r="K846" s="5">
        <v>4</v>
      </c>
      <c r="L846" s="5">
        <v>4</v>
      </c>
      <c r="M846" s="5">
        <v>2</v>
      </c>
      <c r="N846" s="5">
        <v>0</v>
      </c>
      <c r="O846" s="5">
        <v>12</v>
      </c>
      <c r="P846" s="5">
        <v>12</v>
      </c>
      <c r="Q846" s="5">
        <v>6</v>
      </c>
      <c r="R846" s="5">
        <v>0</v>
      </c>
      <c r="S846" s="5">
        <v>30</v>
      </c>
      <c r="T846" s="4">
        <v>1800</v>
      </c>
      <c r="U846" s="26">
        <f t="shared" si="26"/>
        <v>10.415417045944524</v>
      </c>
      <c r="V846" s="26">
        <f t="shared" si="27"/>
        <v>624.92502275667141</v>
      </c>
    </row>
    <row r="847" spans="1:22" x14ac:dyDescent="0.25">
      <c r="A847" s="5" t="s">
        <v>2958</v>
      </c>
      <c r="B847" s="6" t="s">
        <v>1643</v>
      </c>
      <c r="C847" s="6" t="s">
        <v>1644</v>
      </c>
      <c r="D847" s="5">
        <v>2004</v>
      </c>
      <c r="E847" s="5">
        <v>12</v>
      </c>
      <c r="F847" s="5">
        <v>7</v>
      </c>
      <c r="G847" s="5">
        <v>94561</v>
      </c>
      <c r="H847" s="5" t="s">
        <v>1370</v>
      </c>
      <c r="I847" s="7">
        <v>4</v>
      </c>
      <c r="J847" s="5">
        <v>42</v>
      </c>
      <c r="K847" s="5">
        <v>2</v>
      </c>
      <c r="L847" s="5">
        <v>0</v>
      </c>
      <c r="M847" s="5">
        <v>4</v>
      </c>
      <c r="N847" s="5">
        <v>4</v>
      </c>
      <c r="O847" s="5">
        <v>6</v>
      </c>
      <c r="P847" s="5">
        <v>0</v>
      </c>
      <c r="Q847" s="5">
        <v>12</v>
      </c>
      <c r="R847" s="5">
        <v>12</v>
      </c>
      <c r="S847" s="5">
        <v>30</v>
      </c>
      <c r="T847" s="4">
        <v>1260</v>
      </c>
      <c r="U847" s="26">
        <f t="shared" si="26"/>
        <v>10.415417045944524</v>
      </c>
      <c r="V847" s="26">
        <f t="shared" si="27"/>
        <v>437.44751592967003</v>
      </c>
    </row>
    <row r="848" spans="1:22" x14ac:dyDescent="0.25">
      <c r="A848" s="5" t="s">
        <v>182</v>
      </c>
      <c r="B848" s="6" t="s">
        <v>1643</v>
      </c>
      <c r="C848" s="6" t="s">
        <v>1644</v>
      </c>
      <c r="D848" s="5">
        <v>2004</v>
      </c>
      <c r="E848" s="5">
        <v>12</v>
      </c>
      <c r="F848" s="5">
        <v>37</v>
      </c>
      <c r="G848" s="5">
        <v>92021</v>
      </c>
      <c r="H848" s="5" t="s">
        <v>1370</v>
      </c>
      <c r="I848" s="7">
        <v>5.9</v>
      </c>
      <c r="J848" s="5">
        <v>85</v>
      </c>
      <c r="K848" s="5">
        <v>4</v>
      </c>
      <c r="L848" s="5">
        <v>0</v>
      </c>
      <c r="M848" s="5">
        <v>2</v>
      </c>
      <c r="N848" s="5">
        <v>4</v>
      </c>
      <c r="O848" s="5">
        <v>12</v>
      </c>
      <c r="P848" s="5">
        <v>0</v>
      </c>
      <c r="Q848" s="5">
        <v>6</v>
      </c>
      <c r="R848" s="5">
        <v>12</v>
      </c>
      <c r="S848" s="5">
        <v>30</v>
      </c>
      <c r="T848" s="4">
        <v>2550</v>
      </c>
      <c r="U848" s="26">
        <f t="shared" si="26"/>
        <v>10.415417045944524</v>
      </c>
      <c r="V848" s="26">
        <f t="shared" si="27"/>
        <v>885.3104489052846</v>
      </c>
    </row>
    <row r="849" spans="1:22" x14ac:dyDescent="0.25">
      <c r="A849" s="5" t="s">
        <v>228</v>
      </c>
      <c r="B849" s="6" t="s">
        <v>1643</v>
      </c>
      <c r="C849" s="6" t="s">
        <v>1644</v>
      </c>
      <c r="D849" s="5">
        <v>2004</v>
      </c>
      <c r="E849" s="5">
        <v>12</v>
      </c>
      <c r="F849" s="5">
        <v>39</v>
      </c>
      <c r="G849" s="5">
        <v>95209</v>
      </c>
      <c r="H849" s="5" t="s">
        <v>1370</v>
      </c>
      <c r="I849" s="7">
        <v>3</v>
      </c>
      <c r="J849" s="5">
        <v>12</v>
      </c>
      <c r="K849" s="5">
        <v>3</v>
      </c>
      <c r="L849" s="5">
        <v>3</v>
      </c>
      <c r="M849" s="5">
        <v>2</v>
      </c>
      <c r="N849" s="5">
        <v>2</v>
      </c>
      <c r="O849" s="5">
        <v>9</v>
      </c>
      <c r="P849" s="5">
        <v>9</v>
      </c>
      <c r="Q849" s="5">
        <v>6</v>
      </c>
      <c r="R849" s="5">
        <v>6</v>
      </c>
      <c r="S849" s="5">
        <v>30</v>
      </c>
      <c r="T849" s="4">
        <v>360</v>
      </c>
      <c r="U849" s="26">
        <f t="shared" si="26"/>
        <v>10.415417045944524</v>
      </c>
      <c r="V849" s="26">
        <f t="shared" si="27"/>
        <v>124.9850045513343</v>
      </c>
    </row>
    <row r="850" spans="1:22" x14ac:dyDescent="0.25">
      <c r="A850" s="5" t="s">
        <v>275</v>
      </c>
      <c r="B850" s="6" t="s">
        <v>1643</v>
      </c>
      <c r="C850" s="6" t="s">
        <v>1644</v>
      </c>
      <c r="D850" s="5">
        <v>2004</v>
      </c>
      <c r="E850" s="5">
        <v>12</v>
      </c>
      <c r="F850" s="5">
        <v>41</v>
      </c>
      <c r="G850" s="5">
        <v>94010</v>
      </c>
      <c r="H850" s="5" t="s">
        <v>1370</v>
      </c>
      <c r="I850" s="7">
        <v>1</v>
      </c>
      <c r="J850" s="5">
        <v>10</v>
      </c>
      <c r="K850" s="5">
        <v>2</v>
      </c>
      <c r="L850" s="5">
        <v>1</v>
      </c>
      <c r="M850" s="5">
        <v>4</v>
      </c>
      <c r="N850" s="5">
        <v>3</v>
      </c>
      <c r="O850" s="5">
        <v>6</v>
      </c>
      <c r="P850" s="5">
        <v>3</v>
      </c>
      <c r="Q850" s="5">
        <v>12</v>
      </c>
      <c r="R850" s="5">
        <v>9</v>
      </c>
      <c r="S850" s="5">
        <v>30</v>
      </c>
      <c r="T850" s="4">
        <v>300</v>
      </c>
      <c r="U850" s="26">
        <f t="shared" si="26"/>
        <v>10.415417045944524</v>
      </c>
      <c r="V850" s="26">
        <f t="shared" si="27"/>
        <v>104.15417045944524</v>
      </c>
    </row>
    <row r="851" spans="1:22" x14ac:dyDescent="0.25">
      <c r="A851" s="5" t="s">
        <v>1797</v>
      </c>
      <c r="B851" s="6" t="s">
        <v>1643</v>
      </c>
      <c r="C851" s="6" t="s">
        <v>1644</v>
      </c>
      <c r="D851" s="5">
        <v>2005</v>
      </c>
      <c r="E851" s="5">
        <v>11</v>
      </c>
      <c r="F851" s="5">
        <v>19</v>
      </c>
      <c r="G851" s="5">
        <v>90064</v>
      </c>
      <c r="H851" s="5" t="s">
        <v>1645</v>
      </c>
      <c r="I851" s="7">
        <v>3</v>
      </c>
      <c r="J851" s="5">
        <v>50</v>
      </c>
      <c r="K851" s="5">
        <v>0</v>
      </c>
      <c r="L851" s="5">
        <v>0</v>
      </c>
      <c r="M851" s="5">
        <v>5</v>
      </c>
      <c r="N851" s="5">
        <v>5</v>
      </c>
      <c r="O851" s="5">
        <v>0</v>
      </c>
      <c r="P851" s="5">
        <v>0</v>
      </c>
      <c r="Q851" s="5">
        <v>15</v>
      </c>
      <c r="R851" s="5">
        <v>15</v>
      </c>
      <c r="S851" s="5">
        <v>30</v>
      </c>
      <c r="T851" s="4">
        <v>1500</v>
      </c>
      <c r="U851" s="26">
        <f t="shared" si="26"/>
        <v>10.453702600281241</v>
      </c>
      <c r="V851" s="26">
        <f t="shared" si="27"/>
        <v>522.68513001406211</v>
      </c>
    </row>
    <row r="852" spans="1:22" x14ac:dyDescent="0.25">
      <c r="A852" s="5" t="s">
        <v>2024</v>
      </c>
      <c r="B852" s="6" t="s">
        <v>1643</v>
      </c>
      <c r="C852" s="6" t="s">
        <v>1644</v>
      </c>
      <c r="D852" s="5">
        <v>2005</v>
      </c>
      <c r="E852" s="5">
        <v>11</v>
      </c>
      <c r="F852" s="5">
        <v>34</v>
      </c>
      <c r="G852" s="5">
        <v>95829</v>
      </c>
      <c r="H852" s="5" t="s">
        <v>1645</v>
      </c>
      <c r="I852" s="7">
        <v>1</v>
      </c>
      <c r="J852" s="5">
        <v>5</v>
      </c>
      <c r="K852" s="5">
        <v>2</v>
      </c>
      <c r="L852" s="5">
        <v>6</v>
      </c>
      <c r="M852" s="5">
        <v>2</v>
      </c>
      <c r="N852" s="5">
        <v>0</v>
      </c>
      <c r="O852" s="5">
        <v>6</v>
      </c>
      <c r="P852" s="5">
        <v>18</v>
      </c>
      <c r="Q852" s="5">
        <v>6</v>
      </c>
      <c r="R852" s="5">
        <v>0</v>
      </c>
      <c r="S852" s="5">
        <v>30</v>
      </c>
      <c r="T852" s="4">
        <v>150</v>
      </c>
      <c r="U852" s="26">
        <f t="shared" si="26"/>
        <v>10.453702600281241</v>
      </c>
      <c r="V852" s="26">
        <f t="shared" si="27"/>
        <v>52.268513001406205</v>
      </c>
    </row>
    <row r="853" spans="1:22" x14ac:dyDescent="0.25">
      <c r="A853" s="5" t="s">
        <v>2164</v>
      </c>
      <c r="B853" s="6" t="s">
        <v>1643</v>
      </c>
      <c r="C853" s="6" t="s">
        <v>1644</v>
      </c>
      <c r="D853" s="5">
        <v>2005</v>
      </c>
      <c r="E853" s="5">
        <v>11</v>
      </c>
      <c r="F853" s="5">
        <v>40</v>
      </c>
      <c r="G853" s="5">
        <v>93422</v>
      </c>
      <c r="H853" s="5" t="s">
        <v>1645</v>
      </c>
      <c r="I853" s="7">
        <v>0.2</v>
      </c>
      <c r="J853" s="5">
        <v>1</v>
      </c>
      <c r="K853" s="5">
        <v>5</v>
      </c>
      <c r="L853" s="5">
        <v>5</v>
      </c>
      <c r="M853" s="5">
        <v>0</v>
      </c>
      <c r="N853" s="5">
        <v>0</v>
      </c>
      <c r="O853" s="5">
        <v>15</v>
      </c>
      <c r="P853" s="5">
        <v>15</v>
      </c>
      <c r="Q853" s="5">
        <v>0</v>
      </c>
      <c r="R853" s="5">
        <v>0</v>
      </c>
      <c r="S853" s="5">
        <v>30</v>
      </c>
      <c r="T853" s="4">
        <v>30</v>
      </c>
      <c r="U853" s="26">
        <f t="shared" si="26"/>
        <v>10.453702600281241</v>
      </c>
      <c r="V853" s="26">
        <f t="shared" si="27"/>
        <v>10.453702600281241</v>
      </c>
    </row>
    <row r="854" spans="1:22" x14ac:dyDescent="0.25">
      <c r="A854" s="5" t="s">
        <v>2964</v>
      </c>
      <c r="B854" s="6" t="s">
        <v>1643</v>
      </c>
      <c r="C854" s="6" t="s">
        <v>1644</v>
      </c>
      <c r="D854" s="5">
        <v>2005</v>
      </c>
      <c r="E854" s="5">
        <v>11</v>
      </c>
      <c r="F854" s="5">
        <v>7</v>
      </c>
      <c r="G854" s="5">
        <v>94531</v>
      </c>
      <c r="H854" s="5" t="s">
        <v>1370</v>
      </c>
      <c r="I854" s="7">
        <v>4</v>
      </c>
      <c r="J854" s="5">
        <v>15</v>
      </c>
      <c r="K854" s="5">
        <v>4</v>
      </c>
      <c r="L854" s="5">
        <v>0</v>
      </c>
      <c r="M854" s="5">
        <v>2</v>
      </c>
      <c r="N854" s="5">
        <v>4</v>
      </c>
      <c r="O854" s="5">
        <v>12</v>
      </c>
      <c r="P854" s="5">
        <v>0</v>
      </c>
      <c r="Q854" s="5">
        <v>6</v>
      </c>
      <c r="R854" s="5">
        <v>12</v>
      </c>
      <c r="S854" s="5">
        <v>30</v>
      </c>
      <c r="T854" s="4">
        <v>450</v>
      </c>
      <c r="U854" s="26">
        <f t="shared" si="26"/>
        <v>10.453702600281241</v>
      </c>
      <c r="V854" s="26">
        <f t="shared" si="27"/>
        <v>156.80553900421862</v>
      </c>
    </row>
    <row r="855" spans="1:22" x14ac:dyDescent="0.25">
      <c r="A855" s="5" t="s">
        <v>3172</v>
      </c>
      <c r="B855" s="6" t="s">
        <v>1643</v>
      </c>
      <c r="C855" s="6" t="s">
        <v>1644</v>
      </c>
      <c r="D855" s="5">
        <v>2005</v>
      </c>
      <c r="E855" s="5">
        <v>11</v>
      </c>
      <c r="F855" s="5">
        <v>19</v>
      </c>
      <c r="G855" s="5">
        <v>91390</v>
      </c>
      <c r="H855" s="5" t="s">
        <v>1370</v>
      </c>
      <c r="I855" s="7">
        <v>5.9</v>
      </c>
      <c r="J855" s="5">
        <v>40</v>
      </c>
      <c r="K855" s="5">
        <v>0</v>
      </c>
      <c r="L855" s="5">
        <v>0</v>
      </c>
      <c r="M855" s="5">
        <v>4</v>
      </c>
      <c r="N855" s="5">
        <v>6</v>
      </c>
      <c r="O855" s="5">
        <v>0</v>
      </c>
      <c r="P855" s="5">
        <v>0</v>
      </c>
      <c r="Q855" s="5">
        <v>12</v>
      </c>
      <c r="R855" s="5">
        <v>18</v>
      </c>
      <c r="S855" s="5">
        <v>30</v>
      </c>
      <c r="T855" s="4">
        <v>1200</v>
      </c>
      <c r="U855" s="26">
        <f t="shared" si="26"/>
        <v>10.453702600281241</v>
      </c>
      <c r="V855" s="26">
        <f t="shared" si="27"/>
        <v>418.14810401124964</v>
      </c>
    </row>
    <row r="856" spans="1:22" x14ac:dyDescent="0.25">
      <c r="A856" s="5" t="s">
        <v>499</v>
      </c>
      <c r="B856" s="6" t="s">
        <v>1660</v>
      </c>
      <c r="C856" s="6" t="s">
        <v>1151</v>
      </c>
      <c r="D856" s="5">
        <v>2005</v>
      </c>
      <c r="E856" s="5">
        <v>11</v>
      </c>
      <c r="F856" s="5">
        <v>56</v>
      </c>
      <c r="G856" s="5">
        <v>93022</v>
      </c>
      <c r="H856" s="5" t="s">
        <v>1370</v>
      </c>
      <c r="I856" s="7">
        <v>5.9</v>
      </c>
      <c r="J856" s="5">
        <v>40</v>
      </c>
      <c r="K856" s="5">
        <v>3</v>
      </c>
      <c r="L856" s="5">
        <v>1</v>
      </c>
      <c r="M856" s="5">
        <v>3</v>
      </c>
      <c r="N856" s="5">
        <v>3</v>
      </c>
      <c r="O856" s="5">
        <v>9</v>
      </c>
      <c r="P856" s="5">
        <v>3</v>
      </c>
      <c r="Q856" s="5">
        <v>9</v>
      </c>
      <c r="R856" s="5">
        <v>9</v>
      </c>
      <c r="S856" s="5">
        <v>30</v>
      </c>
      <c r="T856" s="4">
        <v>1200</v>
      </c>
      <c r="U856" s="26">
        <f t="shared" si="26"/>
        <v>10.453702600281241</v>
      </c>
      <c r="V856" s="26">
        <f t="shared" si="27"/>
        <v>418.14810401124964</v>
      </c>
    </row>
    <row r="857" spans="1:22" x14ac:dyDescent="0.25">
      <c r="A857" s="5" t="s">
        <v>2002</v>
      </c>
      <c r="B857" s="6" t="s">
        <v>1643</v>
      </c>
      <c r="C857" s="6" t="s">
        <v>1644</v>
      </c>
      <c r="D857" s="5">
        <v>2006</v>
      </c>
      <c r="E857" s="5">
        <v>10</v>
      </c>
      <c r="F857" s="5">
        <v>33</v>
      </c>
      <c r="G857" s="5">
        <v>92591</v>
      </c>
      <c r="H857" s="5" t="s">
        <v>1645</v>
      </c>
      <c r="I857" s="7">
        <v>3.9</v>
      </c>
      <c r="J857" s="5">
        <v>70</v>
      </c>
      <c r="K857" s="5">
        <v>2</v>
      </c>
      <c r="L857" s="5">
        <v>0</v>
      </c>
      <c r="M857" s="5">
        <v>3</v>
      </c>
      <c r="N857" s="5">
        <v>5</v>
      </c>
      <c r="O857" s="5">
        <v>6</v>
      </c>
      <c r="P857" s="5">
        <v>0</v>
      </c>
      <c r="Q857" s="5">
        <v>9</v>
      </c>
      <c r="R857" s="5">
        <v>15</v>
      </c>
      <c r="S857" s="5">
        <v>30</v>
      </c>
      <c r="T857" s="4">
        <v>2100</v>
      </c>
      <c r="U857" s="26">
        <f t="shared" si="26"/>
        <v>10.491605008537279</v>
      </c>
      <c r="V857" s="26">
        <f t="shared" si="27"/>
        <v>734.41235059760959</v>
      </c>
    </row>
    <row r="858" spans="1:22" x14ac:dyDescent="0.25">
      <c r="A858" s="5" t="s">
        <v>2023</v>
      </c>
      <c r="B858" s="6" t="s">
        <v>1660</v>
      </c>
      <c r="C858" s="6" t="s">
        <v>1151</v>
      </c>
      <c r="D858" s="5">
        <v>2006</v>
      </c>
      <c r="E858" s="5">
        <v>10</v>
      </c>
      <c r="F858" s="5">
        <v>34</v>
      </c>
      <c r="G858" s="5">
        <v>95821</v>
      </c>
      <c r="H858" s="5" t="s">
        <v>1645</v>
      </c>
      <c r="I858" s="7">
        <v>4</v>
      </c>
      <c r="J858" s="5">
        <v>12</v>
      </c>
      <c r="K858" s="5">
        <v>4</v>
      </c>
      <c r="L858" s="5">
        <v>2</v>
      </c>
      <c r="M858" s="5">
        <v>2</v>
      </c>
      <c r="N858" s="5">
        <v>2</v>
      </c>
      <c r="O858" s="5">
        <v>12</v>
      </c>
      <c r="P858" s="5">
        <v>6</v>
      </c>
      <c r="Q858" s="5">
        <v>6</v>
      </c>
      <c r="R858" s="5">
        <v>6</v>
      </c>
      <c r="S858" s="5">
        <v>30</v>
      </c>
      <c r="T858" s="4">
        <v>360</v>
      </c>
      <c r="U858" s="26">
        <f t="shared" si="26"/>
        <v>10.491605008537279</v>
      </c>
      <c r="V858" s="26">
        <f t="shared" si="27"/>
        <v>125.89926010244736</v>
      </c>
    </row>
    <row r="859" spans="1:22" x14ac:dyDescent="0.25">
      <c r="A859" s="5" t="s">
        <v>2274</v>
      </c>
      <c r="B859" s="6" t="s">
        <v>1660</v>
      </c>
      <c r="C859" s="6" t="s">
        <v>1151</v>
      </c>
      <c r="D859" s="5">
        <v>2006</v>
      </c>
      <c r="E859" s="5">
        <v>10</v>
      </c>
      <c r="F859" s="5">
        <v>49</v>
      </c>
      <c r="G859" s="5">
        <v>94952</v>
      </c>
      <c r="H859" s="5" t="s">
        <v>1645</v>
      </c>
      <c r="I859" s="7">
        <v>1.8</v>
      </c>
      <c r="J859" s="5">
        <v>19</v>
      </c>
      <c r="K859" s="5">
        <v>4</v>
      </c>
      <c r="L859" s="5">
        <v>2</v>
      </c>
      <c r="M859" s="5">
        <v>2</v>
      </c>
      <c r="N859" s="5">
        <v>2</v>
      </c>
      <c r="O859" s="5">
        <v>12</v>
      </c>
      <c r="P859" s="5">
        <v>6</v>
      </c>
      <c r="Q859" s="5">
        <v>6</v>
      </c>
      <c r="R859" s="5">
        <v>6</v>
      </c>
      <c r="S859" s="5">
        <v>30</v>
      </c>
      <c r="T859" s="4">
        <v>570</v>
      </c>
      <c r="U859" s="26">
        <f t="shared" si="26"/>
        <v>10.491605008537279</v>
      </c>
      <c r="V859" s="26">
        <f t="shared" si="27"/>
        <v>199.3404951622083</v>
      </c>
    </row>
    <row r="860" spans="1:22" x14ac:dyDescent="0.25">
      <c r="A860" s="5" t="s">
        <v>2115</v>
      </c>
      <c r="B860" s="6" t="s">
        <v>1643</v>
      </c>
      <c r="C860" s="6" t="s">
        <v>1644</v>
      </c>
      <c r="D860" s="5">
        <v>2006</v>
      </c>
      <c r="E860" s="5">
        <v>10</v>
      </c>
      <c r="F860" s="5">
        <v>37</v>
      </c>
      <c r="G860" s="5">
        <v>92082</v>
      </c>
      <c r="H860" s="5" t="s">
        <v>1370</v>
      </c>
      <c r="I860" s="7">
        <v>1</v>
      </c>
      <c r="J860" s="5">
        <v>10</v>
      </c>
      <c r="K860" s="5">
        <v>3</v>
      </c>
      <c r="L860" s="5">
        <v>1</v>
      </c>
      <c r="M860" s="5">
        <v>3</v>
      </c>
      <c r="N860" s="5">
        <v>3</v>
      </c>
      <c r="O860" s="5">
        <v>9</v>
      </c>
      <c r="P860" s="5">
        <v>3</v>
      </c>
      <c r="Q860" s="5">
        <v>9</v>
      </c>
      <c r="R860" s="5">
        <v>9</v>
      </c>
      <c r="S860" s="5">
        <v>30</v>
      </c>
      <c r="T860" s="4">
        <v>300</v>
      </c>
      <c r="U860" s="26">
        <f t="shared" si="26"/>
        <v>10.491605008537279</v>
      </c>
      <c r="V860" s="26">
        <f t="shared" si="27"/>
        <v>104.91605008537279</v>
      </c>
    </row>
    <row r="861" spans="1:22" x14ac:dyDescent="0.25">
      <c r="A861" s="5" t="s">
        <v>2975</v>
      </c>
      <c r="B861" s="6" t="s">
        <v>1643</v>
      </c>
      <c r="C861" s="6" t="s">
        <v>1644</v>
      </c>
      <c r="D861" s="5">
        <v>2006</v>
      </c>
      <c r="E861" s="5">
        <v>10</v>
      </c>
      <c r="F861" s="5">
        <v>9</v>
      </c>
      <c r="G861" s="5">
        <v>95682</v>
      </c>
      <c r="H861" s="5" t="s">
        <v>1370</v>
      </c>
      <c r="I861" s="7">
        <v>2.7</v>
      </c>
      <c r="J861" s="5">
        <v>60</v>
      </c>
      <c r="K861" s="5">
        <v>3</v>
      </c>
      <c r="L861" s="5">
        <v>0</v>
      </c>
      <c r="M861" s="5">
        <v>3</v>
      </c>
      <c r="N861" s="5">
        <v>4</v>
      </c>
      <c r="O861" s="5">
        <v>9</v>
      </c>
      <c r="P861" s="5">
        <v>0</v>
      </c>
      <c r="Q861" s="5">
        <v>9</v>
      </c>
      <c r="R861" s="5">
        <v>12</v>
      </c>
      <c r="S861" s="5">
        <v>30</v>
      </c>
      <c r="T861" s="4">
        <v>1800</v>
      </c>
      <c r="U861" s="26">
        <f t="shared" si="26"/>
        <v>10.491605008537279</v>
      </c>
      <c r="V861" s="26">
        <f t="shared" si="27"/>
        <v>629.49630051223676</v>
      </c>
    </row>
    <row r="862" spans="1:22" x14ac:dyDescent="0.25">
      <c r="A862" s="5" t="s">
        <v>2993</v>
      </c>
      <c r="B862" s="6" t="s">
        <v>1643</v>
      </c>
      <c r="C862" s="6" t="s">
        <v>1644</v>
      </c>
      <c r="D862" s="5">
        <v>2006</v>
      </c>
      <c r="E862" s="5">
        <v>10</v>
      </c>
      <c r="F862" s="5">
        <v>15</v>
      </c>
      <c r="G862" s="5">
        <v>93312</v>
      </c>
      <c r="H862" s="5" t="s">
        <v>1370</v>
      </c>
      <c r="I862" s="7">
        <v>1.8</v>
      </c>
      <c r="J862" s="5">
        <v>6</v>
      </c>
      <c r="K862" s="5">
        <v>3</v>
      </c>
      <c r="L862" s="5">
        <v>1</v>
      </c>
      <c r="M862" s="5">
        <v>3</v>
      </c>
      <c r="N862" s="5">
        <v>3</v>
      </c>
      <c r="O862" s="5">
        <v>9</v>
      </c>
      <c r="P862" s="5">
        <v>3</v>
      </c>
      <c r="Q862" s="5">
        <v>9</v>
      </c>
      <c r="R862" s="5">
        <v>9</v>
      </c>
      <c r="S862" s="5">
        <v>30</v>
      </c>
      <c r="T862" s="4">
        <v>180</v>
      </c>
      <c r="U862" s="26">
        <f t="shared" si="26"/>
        <v>10.491605008537279</v>
      </c>
      <c r="V862" s="26">
        <f t="shared" si="27"/>
        <v>62.949630051223679</v>
      </c>
    </row>
    <row r="863" spans="1:22" x14ac:dyDescent="0.25">
      <c r="A863" s="5" t="s">
        <v>3092</v>
      </c>
      <c r="B863" s="6" t="s">
        <v>1643</v>
      </c>
      <c r="C863" s="6" t="s">
        <v>1644</v>
      </c>
      <c r="D863" s="5">
        <v>2006</v>
      </c>
      <c r="E863" s="5">
        <v>10</v>
      </c>
      <c r="F863" s="5">
        <v>19</v>
      </c>
      <c r="G863" s="5">
        <v>90713</v>
      </c>
      <c r="H863" s="5" t="s">
        <v>1370</v>
      </c>
      <c r="I863" s="7">
        <v>0.2</v>
      </c>
      <c r="J863" s="5">
        <v>1</v>
      </c>
      <c r="K863" s="5">
        <v>3</v>
      </c>
      <c r="L863" s="5">
        <v>5</v>
      </c>
      <c r="M863" s="5">
        <v>2</v>
      </c>
      <c r="N863" s="5">
        <v>0</v>
      </c>
      <c r="O863" s="5">
        <v>9</v>
      </c>
      <c r="P863" s="5">
        <v>15</v>
      </c>
      <c r="Q863" s="5">
        <v>6</v>
      </c>
      <c r="R863" s="5">
        <v>0</v>
      </c>
      <c r="S863" s="5">
        <v>30</v>
      </c>
      <c r="T863" s="4">
        <v>30</v>
      </c>
      <c r="U863" s="26">
        <f t="shared" si="26"/>
        <v>10.491605008537279</v>
      </c>
      <c r="V863" s="26">
        <f t="shared" si="27"/>
        <v>10.491605008537279</v>
      </c>
    </row>
    <row r="864" spans="1:22" x14ac:dyDescent="0.25">
      <c r="A864" s="5" t="s">
        <v>3294</v>
      </c>
      <c r="B864" s="6" t="s">
        <v>1660</v>
      </c>
      <c r="C864" s="6" t="s">
        <v>1151</v>
      </c>
      <c r="D864" s="5">
        <v>2006</v>
      </c>
      <c r="E864" s="5">
        <v>10</v>
      </c>
      <c r="F864" s="5">
        <v>30</v>
      </c>
      <c r="G864" s="5">
        <v>92673</v>
      </c>
      <c r="H864" s="5" t="s">
        <v>1370</v>
      </c>
      <c r="I864" s="7">
        <v>2.9</v>
      </c>
      <c r="J864" s="5">
        <v>19</v>
      </c>
      <c r="K864" s="5">
        <v>3</v>
      </c>
      <c r="L864" s="5">
        <v>3</v>
      </c>
      <c r="M864" s="5">
        <v>2</v>
      </c>
      <c r="N864" s="5">
        <v>2</v>
      </c>
      <c r="O864" s="5">
        <v>9</v>
      </c>
      <c r="P864" s="5">
        <v>9</v>
      </c>
      <c r="Q864" s="5">
        <v>6</v>
      </c>
      <c r="R864" s="5">
        <v>6</v>
      </c>
      <c r="S864" s="5">
        <v>30</v>
      </c>
      <c r="T864" s="4">
        <v>570</v>
      </c>
      <c r="U864" s="26">
        <f t="shared" si="26"/>
        <v>10.491605008537279</v>
      </c>
      <c r="V864" s="26">
        <f t="shared" si="27"/>
        <v>199.3404951622083</v>
      </c>
    </row>
    <row r="865" spans="1:22" x14ac:dyDescent="0.25">
      <c r="A865" s="5" t="s">
        <v>3347</v>
      </c>
      <c r="B865" s="6" t="s">
        <v>1643</v>
      </c>
      <c r="C865" s="6" t="s">
        <v>1644</v>
      </c>
      <c r="D865" s="5">
        <v>2006</v>
      </c>
      <c r="E865" s="5">
        <v>10</v>
      </c>
      <c r="F865" s="5">
        <v>30</v>
      </c>
      <c r="G865" s="5">
        <v>92683</v>
      </c>
      <c r="H865" s="5" t="s">
        <v>1370</v>
      </c>
      <c r="I865" s="7">
        <v>2.9</v>
      </c>
      <c r="J865" s="5">
        <v>24</v>
      </c>
      <c r="K865" s="5">
        <v>6</v>
      </c>
      <c r="L865" s="5">
        <v>2</v>
      </c>
      <c r="M865" s="5">
        <v>2</v>
      </c>
      <c r="N865" s="5">
        <v>0</v>
      </c>
      <c r="O865" s="5">
        <v>18</v>
      </c>
      <c r="P865" s="5">
        <v>6</v>
      </c>
      <c r="Q865" s="5">
        <v>6</v>
      </c>
      <c r="R865" s="5">
        <v>0</v>
      </c>
      <c r="S865" s="5">
        <v>30</v>
      </c>
      <c r="T865" s="4">
        <v>720</v>
      </c>
      <c r="U865" s="26">
        <f t="shared" si="26"/>
        <v>10.491605008537279</v>
      </c>
      <c r="V865" s="26">
        <f t="shared" si="27"/>
        <v>251.79852020489471</v>
      </c>
    </row>
    <row r="866" spans="1:22" x14ac:dyDescent="0.25">
      <c r="A866" s="5" t="s">
        <v>1656</v>
      </c>
      <c r="B866" s="6" t="s">
        <v>1643</v>
      </c>
      <c r="C866" s="6" t="s">
        <v>1644</v>
      </c>
      <c r="D866" s="5">
        <v>2007</v>
      </c>
      <c r="E866" s="5">
        <v>9</v>
      </c>
      <c r="F866" s="5">
        <v>1</v>
      </c>
      <c r="G866" s="5">
        <v>94501</v>
      </c>
      <c r="H866" s="5" t="s">
        <v>1645</v>
      </c>
      <c r="I866" s="7">
        <v>3.7</v>
      </c>
      <c r="J866" s="5">
        <v>19</v>
      </c>
      <c r="K866" s="5">
        <v>3</v>
      </c>
      <c r="L866" s="5">
        <v>1</v>
      </c>
      <c r="M866" s="5">
        <v>3</v>
      </c>
      <c r="N866" s="5">
        <v>3</v>
      </c>
      <c r="O866" s="5">
        <v>9</v>
      </c>
      <c r="P866" s="5">
        <v>3</v>
      </c>
      <c r="Q866" s="5">
        <v>9</v>
      </c>
      <c r="R866" s="5">
        <v>9</v>
      </c>
      <c r="S866" s="5">
        <v>30</v>
      </c>
      <c r="T866" s="4">
        <v>570</v>
      </c>
      <c r="U866" s="26">
        <f t="shared" si="26"/>
        <v>10.529129993628921</v>
      </c>
      <c r="V866" s="26">
        <f t="shared" si="27"/>
        <v>200.0534698789495</v>
      </c>
    </row>
    <row r="867" spans="1:22" x14ac:dyDescent="0.25">
      <c r="A867" s="5" t="s">
        <v>1678</v>
      </c>
      <c r="B867" s="6" t="s">
        <v>1643</v>
      </c>
      <c r="C867" s="6" t="s">
        <v>1644</v>
      </c>
      <c r="D867" s="5">
        <v>2007</v>
      </c>
      <c r="E867" s="5">
        <v>9</v>
      </c>
      <c r="F867" s="5">
        <v>1</v>
      </c>
      <c r="G867" s="5">
        <v>94551</v>
      </c>
      <c r="H867" s="5" t="s">
        <v>1645</v>
      </c>
      <c r="I867" s="7">
        <v>3</v>
      </c>
      <c r="J867" s="5">
        <v>30</v>
      </c>
      <c r="K867" s="5">
        <v>3</v>
      </c>
      <c r="L867" s="5">
        <v>1</v>
      </c>
      <c r="M867" s="5">
        <v>4</v>
      </c>
      <c r="N867" s="5">
        <v>2</v>
      </c>
      <c r="O867" s="5">
        <v>9</v>
      </c>
      <c r="P867" s="5">
        <v>3</v>
      </c>
      <c r="Q867" s="5">
        <v>12</v>
      </c>
      <c r="R867" s="5">
        <v>6</v>
      </c>
      <c r="S867" s="5">
        <v>30</v>
      </c>
      <c r="T867" s="4">
        <v>900</v>
      </c>
      <c r="U867" s="26">
        <f t="shared" si="26"/>
        <v>10.529129993628921</v>
      </c>
      <c r="V867" s="26">
        <f t="shared" si="27"/>
        <v>315.87389980886763</v>
      </c>
    </row>
    <row r="868" spans="1:22" x14ac:dyDescent="0.25">
      <c r="A868" s="5" t="s">
        <v>1739</v>
      </c>
      <c r="B868" s="6" t="s">
        <v>1643</v>
      </c>
      <c r="C868" s="6" t="s">
        <v>1644</v>
      </c>
      <c r="D868" s="5">
        <v>2007</v>
      </c>
      <c r="E868" s="5">
        <v>9</v>
      </c>
      <c r="F868" s="5">
        <v>9</v>
      </c>
      <c r="G868" s="5">
        <v>95667</v>
      </c>
      <c r="H868" s="5" t="s">
        <v>1645</v>
      </c>
      <c r="I868" s="7">
        <v>2.8</v>
      </c>
      <c r="J868" s="5">
        <v>50</v>
      </c>
      <c r="K868" s="5">
        <v>2</v>
      </c>
      <c r="L868" s="5">
        <v>3</v>
      </c>
      <c r="M868" s="5">
        <v>0</v>
      </c>
      <c r="N868" s="5">
        <v>5</v>
      </c>
      <c r="O868" s="5">
        <v>6</v>
      </c>
      <c r="P868" s="5">
        <v>9</v>
      </c>
      <c r="Q868" s="5">
        <v>0</v>
      </c>
      <c r="R868" s="5">
        <v>15</v>
      </c>
      <c r="S868" s="5">
        <v>30</v>
      </c>
      <c r="T868" s="4">
        <v>1500</v>
      </c>
      <c r="U868" s="26">
        <f t="shared" si="26"/>
        <v>10.529129993628921</v>
      </c>
      <c r="V868" s="26">
        <f t="shared" si="27"/>
        <v>526.45649968144608</v>
      </c>
    </row>
    <row r="869" spans="1:22" x14ac:dyDescent="0.25">
      <c r="A869" s="5" t="s">
        <v>2111</v>
      </c>
      <c r="B869" s="6" t="s">
        <v>1683</v>
      </c>
      <c r="C869" s="6" t="s">
        <v>1644</v>
      </c>
      <c r="D869" s="5">
        <v>2007</v>
      </c>
      <c r="E869" s="5">
        <v>9</v>
      </c>
      <c r="F869" s="5">
        <v>37</v>
      </c>
      <c r="G869" s="5">
        <v>92058</v>
      </c>
      <c r="H869" s="5" t="s">
        <v>1645</v>
      </c>
      <c r="I869" s="7">
        <v>4.0999999999999996</v>
      </c>
      <c r="J869" s="5">
        <v>14</v>
      </c>
      <c r="K869" s="5">
        <v>2</v>
      </c>
      <c r="L869" s="5">
        <v>0</v>
      </c>
      <c r="M869" s="5">
        <v>4</v>
      </c>
      <c r="N869" s="5">
        <v>4</v>
      </c>
      <c r="O869" s="5">
        <v>6</v>
      </c>
      <c r="P869" s="5">
        <v>0</v>
      </c>
      <c r="Q869" s="5">
        <v>12</v>
      </c>
      <c r="R869" s="5">
        <v>12</v>
      </c>
      <c r="S869" s="5">
        <v>30</v>
      </c>
      <c r="T869" s="4">
        <v>420</v>
      </c>
      <c r="U869" s="26">
        <f t="shared" si="26"/>
        <v>10.529129993628921</v>
      </c>
      <c r="V869" s="26">
        <f t="shared" si="27"/>
        <v>147.4078199108049</v>
      </c>
    </row>
    <row r="870" spans="1:22" x14ac:dyDescent="0.25">
      <c r="A870" s="5" t="s">
        <v>2250</v>
      </c>
      <c r="B870" s="6" t="s">
        <v>1643</v>
      </c>
      <c r="C870" s="6" t="s">
        <v>1644</v>
      </c>
      <c r="D870" s="5">
        <v>2007</v>
      </c>
      <c r="E870" s="5">
        <v>9</v>
      </c>
      <c r="F870" s="5">
        <v>44</v>
      </c>
      <c r="G870" s="5">
        <v>95003</v>
      </c>
      <c r="H870" s="5" t="s">
        <v>1645</v>
      </c>
      <c r="I870" s="7">
        <v>2.8</v>
      </c>
      <c r="J870" s="5">
        <v>31</v>
      </c>
      <c r="K870" s="5">
        <v>2</v>
      </c>
      <c r="L870" s="5">
        <v>3</v>
      </c>
      <c r="M870" s="5">
        <v>3</v>
      </c>
      <c r="N870" s="5">
        <v>2</v>
      </c>
      <c r="O870" s="5">
        <v>6</v>
      </c>
      <c r="P870" s="5">
        <v>9</v>
      </c>
      <c r="Q870" s="5">
        <v>9</v>
      </c>
      <c r="R870" s="5">
        <v>6</v>
      </c>
      <c r="S870" s="5">
        <v>30</v>
      </c>
      <c r="T870" s="4">
        <v>930</v>
      </c>
      <c r="U870" s="26">
        <f t="shared" si="26"/>
        <v>10.529129993628921</v>
      </c>
      <c r="V870" s="26">
        <f t="shared" si="27"/>
        <v>326.40302980249652</v>
      </c>
    </row>
    <row r="871" spans="1:22" x14ac:dyDescent="0.25">
      <c r="A871" s="5" t="s">
        <v>2326</v>
      </c>
      <c r="B871" s="6" t="s">
        <v>1643</v>
      </c>
      <c r="C871" s="6" t="s">
        <v>1644</v>
      </c>
      <c r="D871" s="5">
        <v>2007</v>
      </c>
      <c r="E871" s="5">
        <v>9</v>
      </c>
      <c r="F871" s="5">
        <v>56</v>
      </c>
      <c r="G871" s="5">
        <v>93065</v>
      </c>
      <c r="H871" s="5" t="s">
        <v>1645</v>
      </c>
      <c r="I871" s="7">
        <v>4</v>
      </c>
      <c r="J871" s="5">
        <v>60</v>
      </c>
      <c r="K871" s="5">
        <v>3</v>
      </c>
      <c r="L871" s="5">
        <v>4</v>
      </c>
      <c r="M871" s="5">
        <v>3</v>
      </c>
      <c r="N871" s="5">
        <v>0</v>
      </c>
      <c r="O871" s="5">
        <v>9</v>
      </c>
      <c r="P871" s="5">
        <v>12</v>
      </c>
      <c r="Q871" s="5">
        <v>9</v>
      </c>
      <c r="R871" s="5">
        <v>0</v>
      </c>
      <c r="S871" s="5">
        <v>30</v>
      </c>
      <c r="T871" s="4">
        <v>1800</v>
      </c>
      <c r="U871" s="26">
        <f t="shared" si="26"/>
        <v>10.529129993628921</v>
      </c>
      <c r="V871" s="26">
        <f t="shared" si="27"/>
        <v>631.74779961773527</v>
      </c>
    </row>
    <row r="872" spans="1:22" x14ac:dyDescent="0.25">
      <c r="A872" s="5" t="s">
        <v>2407</v>
      </c>
      <c r="B872" s="6" t="s">
        <v>1660</v>
      </c>
      <c r="C872" s="6" t="s">
        <v>1151</v>
      </c>
      <c r="D872" s="5">
        <v>2007</v>
      </c>
      <c r="E872" s="5">
        <v>9</v>
      </c>
      <c r="F872" s="5">
        <v>15</v>
      </c>
      <c r="G872" s="5">
        <v>93560</v>
      </c>
      <c r="H872" s="5" t="s">
        <v>1370</v>
      </c>
      <c r="I872" s="7">
        <v>1.9</v>
      </c>
      <c r="J872" s="5">
        <v>10</v>
      </c>
      <c r="K872" s="5">
        <v>3</v>
      </c>
      <c r="L872" s="5">
        <v>0</v>
      </c>
      <c r="M872" s="5">
        <v>3</v>
      </c>
      <c r="N872" s="5">
        <v>4</v>
      </c>
      <c r="O872" s="5">
        <v>9</v>
      </c>
      <c r="P872" s="5">
        <v>0</v>
      </c>
      <c r="Q872" s="5">
        <v>9</v>
      </c>
      <c r="R872" s="5">
        <v>12</v>
      </c>
      <c r="S872" s="5">
        <v>30</v>
      </c>
      <c r="T872" s="4">
        <v>300</v>
      </c>
      <c r="U872" s="26">
        <f t="shared" si="26"/>
        <v>10.529129993628921</v>
      </c>
      <c r="V872" s="26">
        <f t="shared" si="27"/>
        <v>105.29129993628921</v>
      </c>
    </row>
    <row r="873" spans="1:22" x14ac:dyDescent="0.25">
      <c r="A873" s="5" t="s">
        <v>3091</v>
      </c>
      <c r="B873" s="6" t="s">
        <v>1643</v>
      </c>
      <c r="C873" s="6" t="s">
        <v>1644</v>
      </c>
      <c r="D873" s="5">
        <v>2007</v>
      </c>
      <c r="E873" s="5">
        <v>9</v>
      </c>
      <c r="F873" s="5">
        <v>19</v>
      </c>
      <c r="G873" s="5">
        <v>90013</v>
      </c>
      <c r="H873" s="5" t="s">
        <v>1370</v>
      </c>
      <c r="I873" s="7">
        <v>2.1</v>
      </c>
      <c r="J873" s="5">
        <v>30</v>
      </c>
      <c r="K873" s="5">
        <v>2</v>
      </c>
      <c r="L873" s="5">
        <v>6</v>
      </c>
      <c r="M873" s="5">
        <v>1</v>
      </c>
      <c r="N873" s="5">
        <v>1</v>
      </c>
      <c r="O873" s="5">
        <v>6</v>
      </c>
      <c r="P873" s="5">
        <v>18</v>
      </c>
      <c r="Q873" s="5">
        <v>3</v>
      </c>
      <c r="R873" s="5">
        <v>3</v>
      </c>
      <c r="S873" s="5">
        <v>30</v>
      </c>
      <c r="T873" s="4">
        <v>900</v>
      </c>
      <c r="U873" s="26">
        <f t="shared" si="26"/>
        <v>10.529129993628921</v>
      </c>
      <c r="V873" s="26">
        <f t="shared" si="27"/>
        <v>315.87389980886763</v>
      </c>
    </row>
    <row r="874" spans="1:22" x14ac:dyDescent="0.25">
      <c r="A874" s="5" t="s">
        <v>3155</v>
      </c>
      <c r="B874" s="6" t="s">
        <v>1643</v>
      </c>
      <c r="C874" s="6" t="s">
        <v>1644</v>
      </c>
      <c r="D874" s="5">
        <v>2007</v>
      </c>
      <c r="E874" s="5">
        <v>9</v>
      </c>
      <c r="F874" s="5">
        <v>19</v>
      </c>
      <c r="G874" s="5">
        <v>91384</v>
      </c>
      <c r="H874" s="5" t="s">
        <v>1370</v>
      </c>
      <c r="I874" s="7">
        <v>2.7</v>
      </c>
      <c r="J874" s="5">
        <v>60</v>
      </c>
      <c r="K874" s="5">
        <v>3</v>
      </c>
      <c r="L874" s="5">
        <v>2</v>
      </c>
      <c r="M874" s="5">
        <v>3</v>
      </c>
      <c r="N874" s="5">
        <v>2</v>
      </c>
      <c r="O874" s="5">
        <v>9</v>
      </c>
      <c r="P874" s="5">
        <v>6</v>
      </c>
      <c r="Q874" s="5">
        <v>9</v>
      </c>
      <c r="R874" s="5">
        <v>6</v>
      </c>
      <c r="S874" s="5">
        <v>30</v>
      </c>
      <c r="T874" s="4">
        <v>1800</v>
      </c>
      <c r="U874" s="26">
        <f t="shared" si="26"/>
        <v>10.529129993628921</v>
      </c>
      <c r="V874" s="26">
        <f t="shared" si="27"/>
        <v>631.74779961773527</v>
      </c>
    </row>
    <row r="875" spans="1:22" x14ac:dyDescent="0.25">
      <c r="A875" s="5" t="s">
        <v>3295</v>
      </c>
      <c r="B875" s="6" t="s">
        <v>1660</v>
      </c>
      <c r="C875" s="6" t="s">
        <v>1151</v>
      </c>
      <c r="D875" s="5">
        <v>2007</v>
      </c>
      <c r="E875" s="5">
        <v>9</v>
      </c>
      <c r="F875" s="5">
        <v>30</v>
      </c>
      <c r="G875" s="5">
        <v>92692</v>
      </c>
      <c r="H875" s="5" t="s">
        <v>1370</v>
      </c>
      <c r="I875" s="7">
        <v>2.7</v>
      </c>
      <c r="J875" s="5">
        <v>50</v>
      </c>
      <c r="K875" s="5">
        <v>3</v>
      </c>
      <c r="L875" s="5">
        <v>2</v>
      </c>
      <c r="M875" s="5">
        <v>3</v>
      </c>
      <c r="N875" s="5">
        <v>2</v>
      </c>
      <c r="O875" s="5">
        <v>9</v>
      </c>
      <c r="P875" s="5">
        <v>6</v>
      </c>
      <c r="Q875" s="5">
        <v>9</v>
      </c>
      <c r="R875" s="5">
        <v>6</v>
      </c>
      <c r="S875" s="5">
        <v>30</v>
      </c>
      <c r="T875" s="4">
        <v>1500</v>
      </c>
      <c r="U875" s="26">
        <f t="shared" si="26"/>
        <v>10.529129993628921</v>
      </c>
      <c r="V875" s="26">
        <f t="shared" si="27"/>
        <v>526.45649968144608</v>
      </c>
    </row>
    <row r="876" spans="1:22" x14ac:dyDescent="0.25">
      <c r="A876" s="5" t="s">
        <v>117</v>
      </c>
      <c r="B876" s="6" t="s">
        <v>1643</v>
      </c>
      <c r="C876" s="6" t="s">
        <v>1644</v>
      </c>
      <c r="D876" s="5">
        <v>2007</v>
      </c>
      <c r="E876" s="5">
        <v>9</v>
      </c>
      <c r="F876" s="5">
        <v>37</v>
      </c>
      <c r="G876" s="5">
        <v>91914</v>
      </c>
      <c r="H876" s="5" t="s">
        <v>1370</v>
      </c>
      <c r="I876" s="7">
        <v>3.9</v>
      </c>
      <c r="J876" s="5">
        <v>30</v>
      </c>
      <c r="K876" s="5">
        <v>2</v>
      </c>
      <c r="L876" s="5">
        <v>0</v>
      </c>
      <c r="M876" s="5">
        <v>3</v>
      </c>
      <c r="N876" s="5">
        <v>5</v>
      </c>
      <c r="O876" s="5">
        <v>6</v>
      </c>
      <c r="P876" s="5">
        <v>0</v>
      </c>
      <c r="Q876" s="5">
        <v>9</v>
      </c>
      <c r="R876" s="5">
        <v>15</v>
      </c>
      <c r="S876" s="5">
        <v>30</v>
      </c>
      <c r="T876" s="4">
        <v>900</v>
      </c>
      <c r="U876" s="26">
        <f t="shared" si="26"/>
        <v>10.529129993628921</v>
      </c>
      <c r="V876" s="26">
        <f t="shared" si="27"/>
        <v>315.87389980886763</v>
      </c>
    </row>
    <row r="877" spans="1:22" x14ac:dyDescent="0.25">
      <c r="A877" s="5" t="s">
        <v>263</v>
      </c>
      <c r="B877" s="6" t="s">
        <v>1643</v>
      </c>
      <c r="C877" s="6" t="s">
        <v>1644</v>
      </c>
      <c r="D877" s="5">
        <v>2007</v>
      </c>
      <c r="E877" s="5">
        <v>9</v>
      </c>
      <c r="F877" s="5">
        <v>40</v>
      </c>
      <c r="G877" s="5">
        <v>93428</v>
      </c>
      <c r="H877" s="5" t="s">
        <v>1370</v>
      </c>
      <c r="I877" s="7">
        <v>1.3</v>
      </c>
      <c r="J877" s="5">
        <v>5</v>
      </c>
      <c r="K877" s="5">
        <v>3</v>
      </c>
      <c r="L877" s="5">
        <v>3</v>
      </c>
      <c r="M877" s="5">
        <v>3</v>
      </c>
      <c r="N877" s="5">
        <v>1</v>
      </c>
      <c r="O877" s="5">
        <v>9</v>
      </c>
      <c r="P877" s="5">
        <v>9</v>
      </c>
      <c r="Q877" s="5">
        <v>9</v>
      </c>
      <c r="R877" s="5">
        <v>3</v>
      </c>
      <c r="S877" s="5">
        <v>30</v>
      </c>
      <c r="T877" s="4">
        <v>150</v>
      </c>
      <c r="U877" s="26">
        <f t="shared" si="26"/>
        <v>10.529129993628921</v>
      </c>
      <c r="V877" s="26">
        <f t="shared" si="27"/>
        <v>52.645649968144603</v>
      </c>
    </row>
    <row r="878" spans="1:22" x14ac:dyDescent="0.25">
      <c r="A878" s="5" t="s">
        <v>310</v>
      </c>
      <c r="B878" s="6" t="s">
        <v>1643</v>
      </c>
      <c r="C878" s="6" t="s">
        <v>1644</v>
      </c>
      <c r="D878" s="5">
        <v>2007</v>
      </c>
      <c r="E878" s="5">
        <v>9</v>
      </c>
      <c r="F878" s="5">
        <v>42</v>
      </c>
      <c r="G878" s="5">
        <v>93455</v>
      </c>
      <c r="H878" s="5" t="s">
        <v>1370</v>
      </c>
      <c r="I878" s="7">
        <v>1.8</v>
      </c>
      <c r="J878" s="5">
        <v>30</v>
      </c>
      <c r="K878" s="5">
        <v>2</v>
      </c>
      <c r="L878" s="5">
        <v>0</v>
      </c>
      <c r="M878" s="5">
        <v>4</v>
      </c>
      <c r="N878" s="5">
        <v>4</v>
      </c>
      <c r="O878" s="5">
        <v>6</v>
      </c>
      <c r="P878" s="5">
        <v>0</v>
      </c>
      <c r="Q878" s="5">
        <v>12</v>
      </c>
      <c r="R878" s="5">
        <v>12</v>
      </c>
      <c r="S878" s="5">
        <v>30</v>
      </c>
      <c r="T878" s="4">
        <v>900</v>
      </c>
      <c r="U878" s="26">
        <f t="shared" si="26"/>
        <v>10.529129993628921</v>
      </c>
      <c r="V878" s="26">
        <f t="shared" si="27"/>
        <v>315.87389980886763</v>
      </c>
    </row>
    <row r="879" spans="1:22" x14ac:dyDescent="0.25">
      <c r="A879" s="5" t="s">
        <v>343</v>
      </c>
      <c r="B879" s="6" t="s">
        <v>1643</v>
      </c>
      <c r="C879" s="6" t="s">
        <v>1644</v>
      </c>
      <c r="D879" s="5">
        <v>2007</v>
      </c>
      <c r="E879" s="5">
        <v>9</v>
      </c>
      <c r="F879" s="5">
        <v>43</v>
      </c>
      <c r="G879" s="5">
        <v>95035</v>
      </c>
      <c r="H879" s="5" t="s">
        <v>1370</v>
      </c>
      <c r="I879" s="7">
        <v>3.8</v>
      </c>
      <c r="J879" s="5">
        <v>39</v>
      </c>
      <c r="K879" s="5">
        <v>3</v>
      </c>
      <c r="L879" s="5">
        <v>1</v>
      </c>
      <c r="M879" s="5">
        <v>3</v>
      </c>
      <c r="N879" s="5">
        <v>3</v>
      </c>
      <c r="O879" s="5">
        <v>9</v>
      </c>
      <c r="P879" s="5">
        <v>3</v>
      </c>
      <c r="Q879" s="5">
        <v>9</v>
      </c>
      <c r="R879" s="5">
        <v>9</v>
      </c>
      <c r="S879" s="5">
        <v>30</v>
      </c>
      <c r="T879" s="4">
        <v>1170</v>
      </c>
      <c r="U879" s="26">
        <f t="shared" si="26"/>
        <v>10.529129993628921</v>
      </c>
      <c r="V879" s="26">
        <f t="shared" si="27"/>
        <v>410.63606975152788</v>
      </c>
    </row>
    <row r="880" spans="1:22" x14ac:dyDescent="0.25">
      <c r="A880" s="5" t="s">
        <v>394</v>
      </c>
      <c r="B880" s="6" t="s">
        <v>1643</v>
      </c>
      <c r="C880" s="6" t="s">
        <v>1644</v>
      </c>
      <c r="D880" s="5">
        <v>2007</v>
      </c>
      <c r="E880" s="5">
        <v>9</v>
      </c>
      <c r="F880" s="5">
        <v>45</v>
      </c>
      <c r="G880" s="5">
        <v>96008</v>
      </c>
      <c r="H880" s="5" t="s">
        <v>1370</v>
      </c>
      <c r="I880" s="7">
        <v>6</v>
      </c>
      <c r="J880" s="5">
        <v>40</v>
      </c>
      <c r="K880" s="5">
        <v>4</v>
      </c>
      <c r="L880" s="5">
        <v>0</v>
      </c>
      <c r="M880" s="5">
        <v>4</v>
      </c>
      <c r="N880" s="5">
        <v>2</v>
      </c>
      <c r="O880" s="5">
        <v>12</v>
      </c>
      <c r="P880" s="5">
        <v>0</v>
      </c>
      <c r="Q880" s="5">
        <v>12</v>
      </c>
      <c r="R880" s="5">
        <v>6</v>
      </c>
      <c r="S880" s="5">
        <v>30</v>
      </c>
      <c r="T880" s="4">
        <v>1200</v>
      </c>
      <c r="U880" s="26">
        <f t="shared" si="26"/>
        <v>10.529129993628921</v>
      </c>
      <c r="V880" s="26">
        <f t="shared" si="27"/>
        <v>421.16519974515683</v>
      </c>
    </row>
    <row r="881" spans="1:22" x14ac:dyDescent="0.25">
      <c r="A881" s="5" t="s">
        <v>3110</v>
      </c>
      <c r="B881" s="6" t="s">
        <v>1643</v>
      </c>
      <c r="C881" s="6" t="s">
        <v>1644</v>
      </c>
      <c r="D881" s="5">
        <v>2008</v>
      </c>
      <c r="E881" s="5">
        <v>8</v>
      </c>
      <c r="F881" s="5">
        <v>19</v>
      </c>
      <c r="G881" s="5">
        <v>91351</v>
      </c>
      <c r="H881" s="5" t="s">
        <v>1370</v>
      </c>
      <c r="I881" s="7">
        <v>3</v>
      </c>
      <c r="J881" s="5">
        <v>15</v>
      </c>
      <c r="K881" s="5">
        <v>3</v>
      </c>
      <c r="L881" s="5">
        <v>2</v>
      </c>
      <c r="M881" s="5">
        <v>3</v>
      </c>
      <c r="N881" s="5">
        <v>2</v>
      </c>
      <c r="O881" s="5">
        <v>9</v>
      </c>
      <c r="P881" s="5">
        <v>6</v>
      </c>
      <c r="Q881" s="5">
        <v>9</v>
      </c>
      <c r="R881" s="5">
        <v>6</v>
      </c>
      <c r="S881" s="5">
        <v>30</v>
      </c>
      <c r="T881" s="4">
        <v>450</v>
      </c>
      <c r="U881" s="26">
        <f t="shared" si="26"/>
        <v>10.566283165062222</v>
      </c>
      <c r="V881" s="26">
        <f t="shared" si="27"/>
        <v>158.49424747593332</v>
      </c>
    </row>
    <row r="882" spans="1:22" x14ac:dyDescent="0.25">
      <c r="A882" s="5" t="s">
        <v>3447</v>
      </c>
      <c r="B882" s="6" t="s">
        <v>1643</v>
      </c>
      <c r="C882" s="6" t="s">
        <v>1644</v>
      </c>
      <c r="D882" s="5">
        <v>2008</v>
      </c>
      <c r="E882" s="5">
        <v>8</v>
      </c>
      <c r="F882" s="5">
        <v>33</v>
      </c>
      <c r="G882" s="5">
        <v>92570</v>
      </c>
      <c r="H882" s="5" t="s">
        <v>1370</v>
      </c>
      <c r="I882" s="7">
        <v>2.8</v>
      </c>
      <c r="J882" s="5">
        <v>40</v>
      </c>
      <c r="K882" s="5">
        <v>3</v>
      </c>
      <c r="L882" s="5">
        <v>3</v>
      </c>
      <c r="M882" s="5">
        <v>2</v>
      </c>
      <c r="N882" s="5">
        <v>2</v>
      </c>
      <c r="O882" s="5">
        <v>9</v>
      </c>
      <c r="P882" s="5">
        <v>9</v>
      </c>
      <c r="Q882" s="5">
        <v>6</v>
      </c>
      <c r="R882" s="5">
        <v>6</v>
      </c>
      <c r="S882" s="5">
        <v>30</v>
      </c>
      <c r="T882" s="4">
        <v>1200</v>
      </c>
      <c r="U882" s="26">
        <f t="shared" si="26"/>
        <v>10.566283165062222</v>
      </c>
      <c r="V882" s="26">
        <f t="shared" si="27"/>
        <v>422.65132660248889</v>
      </c>
    </row>
    <row r="883" spans="1:22" x14ac:dyDescent="0.25">
      <c r="A883" s="5" t="s">
        <v>193</v>
      </c>
      <c r="B883" s="6" t="s">
        <v>1643</v>
      </c>
      <c r="C883" s="6" t="s">
        <v>1644</v>
      </c>
      <c r="D883" s="5">
        <v>2008</v>
      </c>
      <c r="E883" s="5">
        <v>8</v>
      </c>
      <c r="F883" s="5">
        <v>37</v>
      </c>
      <c r="G883" s="5">
        <v>91915</v>
      </c>
      <c r="H883" s="5" t="s">
        <v>1370</v>
      </c>
      <c r="I883" s="7">
        <v>1.6</v>
      </c>
      <c r="J883" s="5">
        <v>40</v>
      </c>
      <c r="K883" s="5">
        <v>2</v>
      </c>
      <c r="L883" s="5">
        <v>4</v>
      </c>
      <c r="M883" s="5">
        <v>2</v>
      </c>
      <c r="N883" s="5">
        <v>2</v>
      </c>
      <c r="O883" s="5">
        <v>6</v>
      </c>
      <c r="P883" s="5">
        <v>12</v>
      </c>
      <c r="Q883" s="5">
        <v>6</v>
      </c>
      <c r="R883" s="5">
        <v>6</v>
      </c>
      <c r="S883" s="5">
        <v>30</v>
      </c>
      <c r="T883" s="4">
        <v>1200</v>
      </c>
      <c r="U883" s="26">
        <f t="shared" si="26"/>
        <v>10.566283165062222</v>
      </c>
      <c r="V883" s="26">
        <f t="shared" si="27"/>
        <v>422.65132660248889</v>
      </c>
    </row>
    <row r="884" spans="1:22" x14ac:dyDescent="0.25">
      <c r="A884" s="5" t="s">
        <v>475</v>
      </c>
      <c r="B884" s="6" t="s">
        <v>1643</v>
      </c>
      <c r="C884" s="6" t="s">
        <v>1644</v>
      </c>
      <c r="D884" s="5">
        <v>2008</v>
      </c>
      <c r="E884" s="5">
        <v>8</v>
      </c>
      <c r="F884" s="5">
        <v>56</v>
      </c>
      <c r="G884" s="5">
        <v>93063</v>
      </c>
      <c r="H884" s="5" t="s">
        <v>1370</v>
      </c>
      <c r="I884" s="7">
        <v>1.7</v>
      </c>
      <c r="J884" s="5">
        <v>30</v>
      </c>
      <c r="K884" s="5">
        <v>3</v>
      </c>
      <c r="L884" s="5">
        <v>1</v>
      </c>
      <c r="M884" s="5">
        <v>2</v>
      </c>
      <c r="N884" s="5">
        <v>4</v>
      </c>
      <c r="O884" s="5">
        <v>9</v>
      </c>
      <c r="P884" s="5">
        <v>3</v>
      </c>
      <c r="Q884" s="5">
        <v>6</v>
      </c>
      <c r="R884" s="5">
        <v>12</v>
      </c>
      <c r="S884" s="5">
        <v>30</v>
      </c>
      <c r="T884" s="4">
        <v>900</v>
      </c>
      <c r="U884" s="26">
        <f t="shared" si="26"/>
        <v>10.566283165062222</v>
      </c>
      <c r="V884" s="26">
        <f t="shared" si="27"/>
        <v>316.98849495186664</v>
      </c>
    </row>
    <row r="885" spans="1:22" x14ac:dyDescent="0.25">
      <c r="A885" s="5" t="s">
        <v>2175</v>
      </c>
      <c r="B885" s="6" t="s">
        <v>1643</v>
      </c>
      <c r="C885" s="6" t="s">
        <v>1644</v>
      </c>
      <c r="D885" s="5">
        <v>2009</v>
      </c>
      <c r="E885" s="5">
        <v>7</v>
      </c>
      <c r="F885" s="5">
        <v>41</v>
      </c>
      <c r="G885" s="5">
        <v>94025</v>
      </c>
      <c r="H885" s="5" t="s">
        <v>1370</v>
      </c>
      <c r="I885" s="7">
        <v>5.8</v>
      </c>
      <c r="J885" s="5">
        <v>70</v>
      </c>
      <c r="K885" s="5">
        <v>4</v>
      </c>
      <c r="L885" s="5">
        <v>0</v>
      </c>
      <c r="M885" s="5">
        <v>0</v>
      </c>
      <c r="N885" s="5">
        <v>6</v>
      </c>
      <c r="O885" s="5">
        <v>12</v>
      </c>
      <c r="P885" s="5">
        <v>0</v>
      </c>
      <c r="Q885" s="5">
        <v>0</v>
      </c>
      <c r="R885" s="5">
        <v>18</v>
      </c>
      <c r="S885" s="5">
        <v>30</v>
      </c>
      <c r="T885" s="4">
        <v>2100</v>
      </c>
      <c r="U885" s="26">
        <f t="shared" si="26"/>
        <v>10.603070021728465</v>
      </c>
      <c r="V885" s="26">
        <f t="shared" si="27"/>
        <v>742.2149015209925</v>
      </c>
    </row>
    <row r="886" spans="1:22" x14ac:dyDescent="0.25">
      <c r="A886" s="5" t="s">
        <v>3206</v>
      </c>
      <c r="B886" s="6" t="s">
        <v>1643</v>
      </c>
      <c r="C886" s="6" t="s">
        <v>1644</v>
      </c>
      <c r="D886" s="5">
        <v>2009</v>
      </c>
      <c r="E886" s="5">
        <v>7</v>
      </c>
      <c r="F886" s="5">
        <v>19</v>
      </c>
      <c r="G886" s="5">
        <v>91724</v>
      </c>
      <c r="H886" s="5" t="s">
        <v>1370</v>
      </c>
      <c r="I886" s="7">
        <v>3</v>
      </c>
      <c r="J886" s="5">
        <v>31</v>
      </c>
      <c r="K886" s="5">
        <v>4</v>
      </c>
      <c r="L886" s="5">
        <v>2</v>
      </c>
      <c r="M886" s="5">
        <v>3</v>
      </c>
      <c r="N886" s="5">
        <v>1</v>
      </c>
      <c r="O886" s="5">
        <v>12</v>
      </c>
      <c r="P886" s="5">
        <v>6</v>
      </c>
      <c r="Q886" s="5">
        <v>9</v>
      </c>
      <c r="R886" s="5">
        <v>3</v>
      </c>
      <c r="S886" s="5">
        <v>30</v>
      </c>
      <c r="T886" s="4">
        <v>930</v>
      </c>
      <c r="U886" s="26">
        <f t="shared" si="26"/>
        <v>10.603070021728465</v>
      </c>
      <c r="V886" s="26">
        <f t="shared" si="27"/>
        <v>328.69517067358242</v>
      </c>
    </row>
    <row r="887" spans="1:22" x14ac:dyDescent="0.25">
      <c r="A887" s="5" t="s">
        <v>3236</v>
      </c>
      <c r="B887" s="6" t="s">
        <v>1643</v>
      </c>
      <c r="C887" s="6" t="s">
        <v>1644</v>
      </c>
      <c r="D887" s="5">
        <v>2009</v>
      </c>
      <c r="E887" s="5">
        <v>7</v>
      </c>
      <c r="F887" s="5">
        <v>24</v>
      </c>
      <c r="G887" s="5">
        <v>95341</v>
      </c>
      <c r="H887" s="5" t="s">
        <v>1370</v>
      </c>
      <c r="I887" s="7">
        <v>3.9</v>
      </c>
      <c r="J887" s="5">
        <v>14</v>
      </c>
      <c r="K887" s="5">
        <v>3</v>
      </c>
      <c r="L887" s="5">
        <v>1</v>
      </c>
      <c r="M887" s="5">
        <v>2</v>
      </c>
      <c r="N887" s="5">
        <v>4</v>
      </c>
      <c r="O887" s="5">
        <v>9</v>
      </c>
      <c r="P887" s="5">
        <v>3</v>
      </c>
      <c r="Q887" s="5">
        <v>6</v>
      </c>
      <c r="R887" s="5">
        <v>12</v>
      </c>
      <c r="S887" s="5">
        <v>30</v>
      </c>
      <c r="T887" s="4">
        <v>420</v>
      </c>
      <c r="U887" s="26">
        <f t="shared" si="26"/>
        <v>10.603070021728465</v>
      </c>
      <c r="V887" s="26">
        <f t="shared" si="27"/>
        <v>148.4429803041985</v>
      </c>
    </row>
    <row r="888" spans="1:22" x14ac:dyDescent="0.25">
      <c r="A888" s="5" t="s">
        <v>328</v>
      </c>
      <c r="B888" s="6" t="s">
        <v>1643</v>
      </c>
      <c r="C888" s="6" t="s">
        <v>1644</v>
      </c>
      <c r="D888" s="5">
        <v>2009</v>
      </c>
      <c r="E888" s="5">
        <v>7</v>
      </c>
      <c r="F888" s="5">
        <v>43</v>
      </c>
      <c r="G888" s="5">
        <v>95011</v>
      </c>
      <c r="H888" s="5" t="s">
        <v>1370</v>
      </c>
      <c r="I888" s="7">
        <v>2.8</v>
      </c>
      <c r="J888" s="5">
        <v>20</v>
      </c>
      <c r="K888" s="5">
        <v>3</v>
      </c>
      <c r="L888" s="5">
        <v>0</v>
      </c>
      <c r="M888" s="5">
        <v>2</v>
      </c>
      <c r="N888" s="5">
        <v>5</v>
      </c>
      <c r="O888" s="5">
        <v>9</v>
      </c>
      <c r="P888" s="5">
        <v>0</v>
      </c>
      <c r="Q888" s="5">
        <v>6</v>
      </c>
      <c r="R888" s="5">
        <v>15</v>
      </c>
      <c r="S888" s="5">
        <v>30</v>
      </c>
      <c r="T888" s="4">
        <v>600</v>
      </c>
      <c r="U888" s="26">
        <f t="shared" si="26"/>
        <v>10.603070021728465</v>
      </c>
      <c r="V888" s="26">
        <f t="shared" si="27"/>
        <v>212.06140043456929</v>
      </c>
    </row>
    <row r="889" spans="1:22" x14ac:dyDescent="0.25">
      <c r="A889" s="5" t="s">
        <v>353</v>
      </c>
      <c r="B889" s="6" t="s">
        <v>1643</v>
      </c>
      <c r="C889" s="6" t="s">
        <v>1644</v>
      </c>
      <c r="D889" s="5">
        <v>2009</v>
      </c>
      <c r="E889" s="5">
        <v>7</v>
      </c>
      <c r="F889" s="5">
        <v>43</v>
      </c>
      <c r="G889" s="5">
        <v>95035</v>
      </c>
      <c r="H889" s="5" t="s">
        <v>1370</v>
      </c>
      <c r="I889" s="7">
        <v>3.9</v>
      </c>
      <c r="J889" s="5">
        <v>25</v>
      </c>
      <c r="K889" s="5">
        <v>5</v>
      </c>
      <c r="L889" s="5">
        <v>0</v>
      </c>
      <c r="M889" s="5">
        <v>2</v>
      </c>
      <c r="N889" s="5">
        <v>3</v>
      </c>
      <c r="O889" s="5">
        <v>15</v>
      </c>
      <c r="P889" s="5">
        <v>0</v>
      </c>
      <c r="Q889" s="5">
        <v>6</v>
      </c>
      <c r="R889" s="5">
        <v>9</v>
      </c>
      <c r="S889" s="5">
        <v>30</v>
      </c>
      <c r="T889" s="4">
        <v>750</v>
      </c>
      <c r="U889" s="26">
        <f t="shared" si="26"/>
        <v>10.603070021728465</v>
      </c>
      <c r="V889" s="26">
        <f t="shared" si="27"/>
        <v>265.07675054321163</v>
      </c>
    </row>
    <row r="890" spans="1:22" x14ac:dyDescent="0.25">
      <c r="A890" s="5" t="s">
        <v>358</v>
      </c>
      <c r="B890" s="6" t="s">
        <v>1643</v>
      </c>
      <c r="C890" s="6" t="s">
        <v>1644</v>
      </c>
      <c r="D890" s="5">
        <v>2009</v>
      </c>
      <c r="E890" s="5">
        <v>7</v>
      </c>
      <c r="F890" s="5">
        <v>43</v>
      </c>
      <c r="G890" s="5">
        <v>94086</v>
      </c>
      <c r="H890" s="5" t="s">
        <v>1370</v>
      </c>
      <c r="I890" s="7">
        <v>4</v>
      </c>
      <c r="J890" s="5">
        <v>45</v>
      </c>
      <c r="K890" s="5">
        <v>3</v>
      </c>
      <c r="L890" s="5">
        <v>0</v>
      </c>
      <c r="M890" s="5">
        <v>3</v>
      </c>
      <c r="N890" s="5">
        <v>4</v>
      </c>
      <c r="O890" s="5">
        <v>9</v>
      </c>
      <c r="P890" s="5">
        <v>0</v>
      </c>
      <c r="Q890" s="5">
        <v>9</v>
      </c>
      <c r="R890" s="5">
        <v>12</v>
      </c>
      <c r="S890" s="5">
        <v>30</v>
      </c>
      <c r="T890" s="4">
        <v>1350</v>
      </c>
      <c r="U890" s="26">
        <f t="shared" si="26"/>
        <v>10.603070021728465</v>
      </c>
      <c r="V890" s="26">
        <f t="shared" si="27"/>
        <v>477.13815097778092</v>
      </c>
    </row>
    <row r="891" spans="1:22" x14ac:dyDescent="0.25">
      <c r="A891" s="5" t="s">
        <v>501</v>
      </c>
      <c r="B891" s="6" t="s">
        <v>1643</v>
      </c>
      <c r="C891" s="6" t="s">
        <v>1644</v>
      </c>
      <c r="D891" s="5">
        <v>2010</v>
      </c>
      <c r="E891" s="5">
        <v>6</v>
      </c>
      <c r="F891" s="5">
        <v>56</v>
      </c>
      <c r="G891" s="5">
        <v>91320</v>
      </c>
      <c r="H891" s="5" t="s">
        <v>1370</v>
      </c>
      <c r="I891" s="7">
        <v>3.5</v>
      </c>
      <c r="J891" s="5">
        <v>30</v>
      </c>
      <c r="K891" s="5">
        <v>2</v>
      </c>
      <c r="L891" s="5">
        <v>1</v>
      </c>
      <c r="M891" s="5">
        <v>2</v>
      </c>
      <c r="N891" s="5">
        <v>5</v>
      </c>
      <c r="O891" s="5">
        <v>6</v>
      </c>
      <c r="P891" s="5">
        <v>3</v>
      </c>
      <c r="Q891" s="5">
        <v>6</v>
      </c>
      <c r="R891" s="5">
        <v>15</v>
      </c>
      <c r="S891" s="5">
        <v>30</v>
      </c>
      <c r="T891" s="4">
        <v>900</v>
      </c>
      <c r="U891" s="26">
        <f t="shared" si="26"/>
        <v>10.639495954617317</v>
      </c>
      <c r="V891" s="26">
        <f t="shared" si="27"/>
        <v>319.18487863851954</v>
      </c>
    </row>
    <row r="892" spans="1:22" x14ac:dyDescent="0.25">
      <c r="A892" s="5" t="s">
        <v>2293</v>
      </c>
      <c r="B892" s="6" t="s">
        <v>1643</v>
      </c>
      <c r="C892" s="6" t="s">
        <v>1644</v>
      </c>
      <c r="D892" s="5">
        <v>2011</v>
      </c>
      <c r="E892" s="5">
        <v>5</v>
      </c>
      <c r="F892" s="5">
        <v>50</v>
      </c>
      <c r="G892" s="5">
        <v>95355</v>
      </c>
      <c r="H892" s="5" t="s">
        <v>1645</v>
      </c>
      <c r="I892" s="7">
        <v>4</v>
      </c>
      <c r="J892" s="5">
        <v>30</v>
      </c>
      <c r="K892" s="5">
        <v>3</v>
      </c>
      <c r="L892" s="5">
        <v>4</v>
      </c>
      <c r="M892" s="5">
        <v>2</v>
      </c>
      <c r="N892" s="5">
        <v>1</v>
      </c>
      <c r="O892" s="5">
        <v>9</v>
      </c>
      <c r="P892" s="5">
        <v>12</v>
      </c>
      <c r="Q892" s="5">
        <v>6</v>
      </c>
      <c r="R892" s="5">
        <v>3</v>
      </c>
      <c r="S892" s="5">
        <v>30</v>
      </c>
      <c r="T892" s="4">
        <v>900</v>
      </c>
      <c r="U892" s="26">
        <f t="shared" si="26"/>
        <v>10.675566249450524</v>
      </c>
      <c r="V892" s="26">
        <f t="shared" si="27"/>
        <v>320.26698748351572</v>
      </c>
    </row>
    <row r="893" spans="1:22" x14ac:dyDescent="0.25">
      <c r="A893" s="5" t="s">
        <v>2920</v>
      </c>
      <c r="B893" s="6" t="s">
        <v>1643</v>
      </c>
      <c r="C893" s="6" t="s">
        <v>1644</v>
      </c>
      <c r="D893" s="5">
        <v>2011</v>
      </c>
      <c r="E893" s="5">
        <v>5</v>
      </c>
      <c r="F893" s="5">
        <v>3</v>
      </c>
      <c r="G893" s="5">
        <v>95669</v>
      </c>
      <c r="H893" s="5" t="s">
        <v>1370</v>
      </c>
      <c r="I893" s="7">
        <v>4.0999999999999996</v>
      </c>
      <c r="J893" s="5">
        <v>39</v>
      </c>
      <c r="K893" s="5">
        <v>4</v>
      </c>
      <c r="L893" s="5">
        <v>2</v>
      </c>
      <c r="M893" s="5">
        <v>4</v>
      </c>
      <c r="N893" s="5">
        <v>0</v>
      </c>
      <c r="O893" s="5">
        <v>12</v>
      </c>
      <c r="P893" s="5">
        <v>6</v>
      </c>
      <c r="Q893" s="5">
        <v>12</v>
      </c>
      <c r="R893" s="5">
        <v>0</v>
      </c>
      <c r="S893" s="5">
        <v>30</v>
      </c>
      <c r="T893" s="4">
        <v>1170</v>
      </c>
      <c r="U893" s="26">
        <f t="shared" si="26"/>
        <v>10.675566249450524</v>
      </c>
      <c r="V893" s="26">
        <f t="shared" si="27"/>
        <v>416.34708372857045</v>
      </c>
    </row>
    <row r="894" spans="1:22" x14ac:dyDescent="0.25">
      <c r="A894" s="5" t="s">
        <v>3220</v>
      </c>
      <c r="B894" s="6" t="s">
        <v>1643</v>
      </c>
      <c r="C894" s="6" t="s">
        <v>1644</v>
      </c>
      <c r="D894" s="5">
        <v>2011</v>
      </c>
      <c r="E894" s="5">
        <v>5</v>
      </c>
      <c r="F894" s="5">
        <v>21</v>
      </c>
      <c r="G894" s="5">
        <v>94947</v>
      </c>
      <c r="H894" s="5" t="s">
        <v>1370</v>
      </c>
      <c r="I894" s="7">
        <v>5.4</v>
      </c>
      <c r="J894" s="5">
        <v>19</v>
      </c>
      <c r="K894" s="5">
        <v>3</v>
      </c>
      <c r="L894" s="5">
        <v>5</v>
      </c>
      <c r="M894" s="5">
        <v>2</v>
      </c>
      <c r="N894" s="5">
        <v>0</v>
      </c>
      <c r="O894" s="5">
        <v>9</v>
      </c>
      <c r="P894" s="5">
        <v>15</v>
      </c>
      <c r="Q894" s="5">
        <v>6</v>
      </c>
      <c r="R894" s="5">
        <v>0</v>
      </c>
      <c r="S894" s="5">
        <v>30</v>
      </c>
      <c r="T894" s="4">
        <v>570</v>
      </c>
      <c r="U894" s="26">
        <f t="shared" si="26"/>
        <v>10.675566249450524</v>
      </c>
      <c r="V894" s="26">
        <f t="shared" si="27"/>
        <v>202.83575873955996</v>
      </c>
    </row>
    <row r="895" spans="1:22" x14ac:dyDescent="0.25">
      <c r="A895" s="5" t="s">
        <v>28</v>
      </c>
      <c r="B895" s="6" t="s">
        <v>1643</v>
      </c>
      <c r="C895" s="6" t="s">
        <v>1644</v>
      </c>
      <c r="D895" s="5">
        <v>2012</v>
      </c>
      <c r="E895" s="5">
        <v>4</v>
      </c>
      <c r="F895" s="5">
        <v>34</v>
      </c>
      <c r="G895" s="5">
        <v>95693</v>
      </c>
      <c r="H895" s="5" t="s">
        <v>1370</v>
      </c>
      <c r="I895" s="7">
        <v>1.9</v>
      </c>
      <c r="J895" s="5">
        <v>2</v>
      </c>
      <c r="K895" s="5">
        <v>3</v>
      </c>
      <c r="L895" s="5">
        <v>3</v>
      </c>
      <c r="M895" s="5">
        <v>2</v>
      </c>
      <c r="N895" s="5">
        <v>2</v>
      </c>
      <c r="O895" s="5">
        <v>9</v>
      </c>
      <c r="P895" s="5">
        <v>9</v>
      </c>
      <c r="Q895" s="5">
        <v>6</v>
      </c>
      <c r="R895" s="5">
        <v>6</v>
      </c>
      <c r="S895" s="5">
        <v>30</v>
      </c>
      <c r="T895" s="4">
        <v>60</v>
      </c>
      <c r="U895" s="26">
        <f t="shared" si="26"/>
        <v>10.711286089238847</v>
      </c>
      <c r="V895" s="26">
        <f t="shared" si="27"/>
        <v>21.422572178477694</v>
      </c>
    </row>
    <row r="896" spans="1:22" x14ac:dyDescent="0.25">
      <c r="A896" s="5" t="s">
        <v>416</v>
      </c>
      <c r="B896" s="6" t="s">
        <v>1643</v>
      </c>
      <c r="C896" s="6" t="s">
        <v>1644</v>
      </c>
      <c r="D896" s="5">
        <v>2012</v>
      </c>
      <c r="E896" s="5">
        <v>4</v>
      </c>
      <c r="F896" s="5">
        <v>49</v>
      </c>
      <c r="G896" s="5">
        <v>94954</v>
      </c>
      <c r="H896" s="5" t="s">
        <v>1370</v>
      </c>
      <c r="I896" s="7">
        <v>1.9</v>
      </c>
      <c r="J896" s="5">
        <v>30</v>
      </c>
      <c r="K896" s="5">
        <v>4</v>
      </c>
      <c r="L896" s="5">
        <v>1</v>
      </c>
      <c r="M896" s="5">
        <v>4</v>
      </c>
      <c r="N896" s="5">
        <v>1</v>
      </c>
      <c r="O896" s="5">
        <v>12</v>
      </c>
      <c r="P896" s="5">
        <v>3</v>
      </c>
      <c r="Q896" s="5">
        <v>12</v>
      </c>
      <c r="R896" s="5">
        <v>3</v>
      </c>
      <c r="S896" s="5">
        <v>30</v>
      </c>
      <c r="T896" s="4">
        <v>900</v>
      </c>
      <c r="U896" s="26">
        <f t="shared" si="26"/>
        <v>10.711286089238847</v>
      </c>
      <c r="V896" s="26">
        <f t="shared" si="27"/>
        <v>321.33858267716539</v>
      </c>
    </row>
    <row r="897" spans="1:22" x14ac:dyDescent="0.25">
      <c r="A897" s="5" t="s">
        <v>2573</v>
      </c>
      <c r="B897" s="6" t="s">
        <v>1643</v>
      </c>
      <c r="C897" s="6" t="s">
        <v>1644</v>
      </c>
      <c r="D897" s="5">
        <v>1970</v>
      </c>
      <c r="E897" s="5">
        <v>46</v>
      </c>
      <c r="F897" s="5">
        <v>30</v>
      </c>
      <c r="G897" s="5">
        <v>92801</v>
      </c>
      <c r="H897" s="5" t="s">
        <v>2097</v>
      </c>
      <c r="I897" s="7">
        <v>1.8</v>
      </c>
      <c r="J897" s="5">
        <v>20</v>
      </c>
      <c r="K897" s="5">
        <v>7</v>
      </c>
      <c r="L897" s="5">
        <v>2</v>
      </c>
      <c r="M897" s="5">
        <v>2</v>
      </c>
      <c r="N897" s="5">
        <v>0</v>
      </c>
      <c r="O897" s="5">
        <v>21</v>
      </c>
      <c r="P897" s="5">
        <v>6</v>
      </c>
      <c r="Q897" s="5">
        <v>6</v>
      </c>
      <c r="R897" s="5">
        <v>0</v>
      </c>
      <c r="S897" s="5">
        <v>33</v>
      </c>
      <c r="T897" s="4">
        <v>660</v>
      </c>
      <c r="U897" s="26">
        <f t="shared" si="26"/>
        <v>9.7192120791391883</v>
      </c>
      <c r="V897" s="26">
        <f t="shared" si="27"/>
        <v>194.38424158278377</v>
      </c>
    </row>
    <row r="898" spans="1:22" x14ac:dyDescent="0.25">
      <c r="A898" s="5" t="s">
        <v>2844</v>
      </c>
      <c r="B898" s="6" t="s">
        <v>1643</v>
      </c>
      <c r="C898" s="6" t="s">
        <v>1644</v>
      </c>
      <c r="D898" s="5">
        <v>1970</v>
      </c>
      <c r="E898" s="5">
        <v>46</v>
      </c>
      <c r="F898" s="5">
        <v>54</v>
      </c>
      <c r="G898" s="5">
        <v>93291</v>
      </c>
      <c r="H898" s="5" t="s">
        <v>2097</v>
      </c>
      <c r="I898" s="7">
        <v>1.9</v>
      </c>
      <c r="J898" s="5">
        <v>9</v>
      </c>
      <c r="K898" s="5">
        <v>4</v>
      </c>
      <c r="L898" s="5">
        <v>2</v>
      </c>
      <c r="M898" s="5">
        <v>4</v>
      </c>
      <c r="N898" s="5">
        <v>1</v>
      </c>
      <c r="O898" s="5">
        <v>12</v>
      </c>
      <c r="P898" s="5">
        <v>6</v>
      </c>
      <c r="Q898" s="5">
        <v>12</v>
      </c>
      <c r="R898" s="5">
        <v>3</v>
      </c>
      <c r="S898" s="5">
        <v>33</v>
      </c>
      <c r="T898" s="4">
        <v>297</v>
      </c>
      <c r="U898" s="26">
        <f t="shared" ref="U898:U961" si="28">(VLOOKUP(E898,t_factor30,7))*S898</f>
        <v>9.7192120791391883</v>
      </c>
      <c r="V898" s="26">
        <f t="shared" ref="V898:V961" si="29">J898*U898</f>
        <v>87.472908712252689</v>
      </c>
    </row>
    <row r="899" spans="1:22" x14ac:dyDescent="0.25">
      <c r="A899" s="5" t="s">
        <v>2616</v>
      </c>
      <c r="B899" s="6" t="s">
        <v>1643</v>
      </c>
      <c r="C899" s="6" t="s">
        <v>1644</v>
      </c>
      <c r="D899" s="5">
        <v>1978</v>
      </c>
      <c r="E899" s="5">
        <v>38</v>
      </c>
      <c r="F899" s="5">
        <v>31</v>
      </c>
      <c r="G899" s="5">
        <v>95658</v>
      </c>
      <c r="H899" s="5" t="s">
        <v>2097</v>
      </c>
      <c r="I899" s="7">
        <v>2</v>
      </c>
      <c r="J899" s="5">
        <v>29</v>
      </c>
      <c r="K899" s="5">
        <v>2</v>
      </c>
      <c r="L899" s="5">
        <v>5</v>
      </c>
      <c r="M899" s="5">
        <v>2</v>
      </c>
      <c r="N899" s="5">
        <v>2</v>
      </c>
      <c r="O899" s="5">
        <v>6</v>
      </c>
      <c r="P899" s="5">
        <v>15</v>
      </c>
      <c r="Q899" s="5">
        <v>6</v>
      </c>
      <c r="R899" s="5">
        <v>6</v>
      </c>
      <c r="S899" s="5">
        <v>33</v>
      </c>
      <c r="T899" s="4">
        <v>957</v>
      </c>
      <c r="U899" s="26">
        <f t="shared" si="28"/>
        <v>10.189955874241589</v>
      </c>
      <c r="V899" s="26">
        <f t="shared" si="29"/>
        <v>295.50872035300608</v>
      </c>
    </row>
    <row r="900" spans="1:22" x14ac:dyDescent="0.25">
      <c r="A900" s="5" t="s">
        <v>2734</v>
      </c>
      <c r="B900" s="6" t="s">
        <v>1643</v>
      </c>
      <c r="C900" s="6" t="s">
        <v>1644</v>
      </c>
      <c r="D900" s="5">
        <v>1979</v>
      </c>
      <c r="E900" s="5">
        <v>37</v>
      </c>
      <c r="F900" s="5">
        <v>39</v>
      </c>
      <c r="G900" s="5">
        <v>95336</v>
      </c>
      <c r="H900" s="5" t="s">
        <v>2097</v>
      </c>
      <c r="I900" s="7">
        <v>0</v>
      </c>
      <c r="J900" s="5">
        <v>0</v>
      </c>
      <c r="K900" s="5">
        <v>3</v>
      </c>
      <c r="L900" s="5">
        <v>3</v>
      </c>
      <c r="M900" s="5">
        <v>5</v>
      </c>
      <c r="N900" s="5">
        <v>0</v>
      </c>
      <c r="O900" s="5">
        <v>9</v>
      </c>
      <c r="P900" s="5">
        <v>9</v>
      </c>
      <c r="Q900" s="5">
        <v>15</v>
      </c>
      <c r="R900" s="5">
        <v>0</v>
      </c>
      <c r="S900" s="5">
        <v>33</v>
      </c>
      <c r="T900" s="4">
        <v>0</v>
      </c>
      <c r="U900" s="26">
        <f t="shared" si="28"/>
        <v>10.245734967508431</v>
      </c>
      <c r="V900" s="26">
        <f t="shared" si="29"/>
        <v>0</v>
      </c>
    </row>
    <row r="901" spans="1:22" x14ac:dyDescent="0.25">
      <c r="A901" s="5" t="s">
        <v>2375</v>
      </c>
      <c r="B901" s="6" t="s">
        <v>1643</v>
      </c>
      <c r="C901" s="6" t="s">
        <v>1644</v>
      </c>
      <c r="D901" s="5">
        <v>1982</v>
      </c>
      <c r="E901" s="5">
        <v>34</v>
      </c>
      <c r="F901" s="5">
        <v>4</v>
      </c>
      <c r="G901" s="5">
        <v>95965</v>
      </c>
      <c r="H901" s="5" t="s">
        <v>2097</v>
      </c>
      <c r="I901" s="7">
        <v>1.9</v>
      </c>
      <c r="J901" s="5">
        <v>9</v>
      </c>
      <c r="K901" s="5">
        <v>2</v>
      </c>
      <c r="L901" s="5">
        <v>2</v>
      </c>
      <c r="M901" s="5">
        <v>7</v>
      </c>
      <c r="N901" s="5">
        <v>0</v>
      </c>
      <c r="O901" s="5">
        <v>6</v>
      </c>
      <c r="P901" s="5">
        <v>6</v>
      </c>
      <c r="Q901" s="5">
        <v>21</v>
      </c>
      <c r="R901" s="5">
        <v>0</v>
      </c>
      <c r="S901" s="5">
        <v>33</v>
      </c>
      <c r="T901" s="4">
        <v>297</v>
      </c>
      <c r="U901" s="26">
        <f t="shared" si="28"/>
        <v>10.409265847347996</v>
      </c>
      <c r="V901" s="26">
        <f t="shared" si="29"/>
        <v>93.683392626131962</v>
      </c>
    </row>
    <row r="902" spans="1:22" x14ac:dyDescent="0.25">
      <c r="A902" s="5" t="s">
        <v>2395</v>
      </c>
      <c r="B902" s="6" t="s">
        <v>1643</v>
      </c>
      <c r="C902" s="6" t="s">
        <v>1644</v>
      </c>
      <c r="D902" s="5">
        <v>1982</v>
      </c>
      <c r="E902" s="5">
        <v>34</v>
      </c>
      <c r="F902" s="5">
        <v>7</v>
      </c>
      <c r="G902" s="5">
        <v>94553</v>
      </c>
      <c r="H902" s="5" t="s">
        <v>2097</v>
      </c>
      <c r="I902" s="7">
        <v>4</v>
      </c>
      <c r="J902" s="5">
        <v>30</v>
      </c>
      <c r="K902" s="5">
        <v>3</v>
      </c>
      <c r="L902" s="5">
        <v>5</v>
      </c>
      <c r="M902" s="5">
        <v>2</v>
      </c>
      <c r="N902" s="5">
        <v>1</v>
      </c>
      <c r="O902" s="5">
        <v>9</v>
      </c>
      <c r="P902" s="5">
        <v>15</v>
      </c>
      <c r="Q902" s="5">
        <v>6</v>
      </c>
      <c r="R902" s="5">
        <v>3</v>
      </c>
      <c r="S902" s="5">
        <v>33</v>
      </c>
      <c r="T902" s="4">
        <v>990</v>
      </c>
      <c r="U902" s="26">
        <f t="shared" si="28"/>
        <v>10.409265847347996</v>
      </c>
      <c r="V902" s="26">
        <f t="shared" si="29"/>
        <v>312.27797542043987</v>
      </c>
    </row>
    <row r="903" spans="1:22" x14ac:dyDescent="0.25">
      <c r="A903" s="5" t="s">
        <v>2479</v>
      </c>
      <c r="B903" s="6" t="s">
        <v>1660</v>
      </c>
      <c r="C903" s="6" t="s">
        <v>1151</v>
      </c>
      <c r="D903" s="5">
        <v>1983</v>
      </c>
      <c r="E903" s="5">
        <v>33</v>
      </c>
      <c r="F903" s="5">
        <v>19</v>
      </c>
      <c r="G903" s="5">
        <v>91384</v>
      </c>
      <c r="H903" s="5" t="s">
        <v>2097</v>
      </c>
      <c r="I903" s="7">
        <v>3.8</v>
      </c>
      <c r="J903" s="5">
        <v>50</v>
      </c>
      <c r="K903" s="5">
        <v>3</v>
      </c>
      <c r="L903" s="5">
        <v>0</v>
      </c>
      <c r="M903" s="5">
        <v>4</v>
      </c>
      <c r="N903" s="5">
        <v>4</v>
      </c>
      <c r="O903" s="5">
        <v>9</v>
      </c>
      <c r="P903" s="5">
        <v>0</v>
      </c>
      <c r="Q903" s="5">
        <v>12</v>
      </c>
      <c r="R903" s="5">
        <v>12</v>
      </c>
      <c r="S903" s="5">
        <v>33</v>
      </c>
      <c r="T903" s="4">
        <v>1650</v>
      </c>
      <c r="U903" s="26">
        <f t="shared" si="28"/>
        <v>10.462543213185048</v>
      </c>
      <c r="V903" s="26">
        <f t="shared" si="29"/>
        <v>523.12716065925247</v>
      </c>
    </row>
    <row r="904" spans="1:22" x14ac:dyDescent="0.25">
      <c r="A904" s="5" t="s">
        <v>2673</v>
      </c>
      <c r="B904" s="6" t="s">
        <v>1643</v>
      </c>
      <c r="C904" s="6" t="s">
        <v>1644</v>
      </c>
      <c r="D904" s="5">
        <v>1983</v>
      </c>
      <c r="E904" s="5">
        <v>33</v>
      </c>
      <c r="F904" s="5">
        <v>36</v>
      </c>
      <c r="G904" s="5">
        <v>92345</v>
      </c>
      <c r="H904" s="5" t="s">
        <v>2097</v>
      </c>
      <c r="I904" s="7">
        <v>2.5</v>
      </c>
      <c r="J904" s="5">
        <v>20</v>
      </c>
      <c r="K904" s="5">
        <v>4</v>
      </c>
      <c r="L904" s="5">
        <v>2</v>
      </c>
      <c r="M904" s="5">
        <v>4</v>
      </c>
      <c r="N904" s="5">
        <v>1</v>
      </c>
      <c r="O904" s="5">
        <v>12</v>
      </c>
      <c r="P904" s="5">
        <v>6</v>
      </c>
      <c r="Q904" s="5">
        <v>12</v>
      </c>
      <c r="R904" s="5">
        <v>3</v>
      </c>
      <c r="S904" s="5">
        <v>33</v>
      </c>
      <c r="T904" s="4">
        <v>660</v>
      </c>
      <c r="U904" s="26">
        <f t="shared" si="28"/>
        <v>10.462543213185048</v>
      </c>
      <c r="V904" s="26">
        <f t="shared" si="29"/>
        <v>209.25086426370098</v>
      </c>
    </row>
    <row r="905" spans="1:22" x14ac:dyDescent="0.25">
      <c r="A905" s="5" t="s">
        <v>2843</v>
      </c>
      <c r="B905" s="6" t="s">
        <v>1643</v>
      </c>
      <c r="C905" s="6" t="s">
        <v>1644</v>
      </c>
      <c r="D905" s="5">
        <v>1984</v>
      </c>
      <c r="E905" s="5">
        <v>32</v>
      </c>
      <c r="F905" s="5">
        <v>54</v>
      </c>
      <c r="G905" s="5">
        <v>93274</v>
      </c>
      <c r="H905" s="5" t="s">
        <v>2097</v>
      </c>
      <c r="I905" s="7">
        <v>2.8</v>
      </c>
      <c r="J905" s="5">
        <v>75</v>
      </c>
      <c r="K905" s="5">
        <v>2</v>
      </c>
      <c r="L905" s="5">
        <v>0</v>
      </c>
      <c r="M905" s="5">
        <v>5</v>
      </c>
      <c r="N905" s="5">
        <v>4</v>
      </c>
      <c r="O905" s="5">
        <v>6</v>
      </c>
      <c r="P905" s="5">
        <v>0</v>
      </c>
      <c r="Q905" s="5">
        <v>15</v>
      </c>
      <c r="R905" s="5">
        <v>12</v>
      </c>
      <c r="S905" s="5">
        <v>33</v>
      </c>
      <c r="T905" s="4">
        <v>2475</v>
      </c>
      <c r="U905" s="26">
        <f t="shared" si="28"/>
        <v>10.515221446463787</v>
      </c>
      <c r="V905" s="26">
        <f t="shared" si="29"/>
        <v>788.641608484784</v>
      </c>
    </row>
    <row r="906" spans="1:22" x14ac:dyDescent="0.25">
      <c r="A906" s="5" t="s">
        <v>2391</v>
      </c>
      <c r="B906" s="6" t="s">
        <v>1643</v>
      </c>
      <c r="C906" s="6" t="s">
        <v>1644</v>
      </c>
      <c r="D906" s="5">
        <v>1985</v>
      </c>
      <c r="E906" s="5">
        <v>31</v>
      </c>
      <c r="F906" s="5">
        <v>7</v>
      </c>
      <c r="G906" s="5">
        <v>94564</v>
      </c>
      <c r="H906" s="5" t="s">
        <v>2097</v>
      </c>
      <c r="I906" s="7">
        <v>3.9</v>
      </c>
      <c r="J906" s="5">
        <v>29</v>
      </c>
      <c r="K906" s="5">
        <v>2</v>
      </c>
      <c r="L906" s="5">
        <v>6</v>
      </c>
      <c r="M906" s="5">
        <v>2</v>
      </c>
      <c r="N906" s="5">
        <v>1</v>
      </c>
      <c r="O906" s="5">
        <v>6</v>
      </c>
      <c r="P906" s="5">
        <v>18</v>
      </c>
      <c r="Q906" s="5">
        <v>6</v>
      </c>
      <c r="R906" s="5">
        <v>3</v>
      </c>
      <c r="S906" s="5">
        <v>33</v>
      </c>
      <c r="T906" s="4">
        <v>957</v>
      </c>
      <c r="U906" s="26">
        <f t="shared" si="28"/>
        <v>10.567310597026792</v>
      </c>
      <c r="V906" s="26">
        <f t="shared" si="29"/>
        <v>306.45200731377696</v>
      </c>
    </row>
    <row r="907" spans="1:22" x14ac:dyDescent="0.25">
      <c r="A907" s="5" t="s">
        <v>2570</v>
      </c>
      <c r="B907" s="6" t="s">
        <v>1643</v>
      </c>
      <c r="C907" s="6" t="s">
        <v>1644</v>
      </c>
      <c r="D907" s="5">
        <v>1985</v>
      </c>
      <c r="E907" s="5">
        <v>31</v>
      </c>
      <c r="F907" s="5">
        <v>30</v>
      </c>
      <c r="G907" s="5">
        <v>92805</v>
      </c>
      <c r="H907" s="5" t="s">
        <v>2097</v>
      </c>
      <c r="I907" s="7">
        <v>4.0999999999999996</v>
      </c>
      <c r="J907" s="5">
        <v>40</v>
      </c>
      <c r="K907" s="5">
        <v>4</v>
      </c>
      <c r="L907" s="5">
        <v>1</v>
      </c>
      <c r="M907" s="5">
        <v>4</v>
      </c>
      <c r="N907" s="5">
        <v>2</v>
      </c>
      <c r="O907" s="5">
        <v>12</v>
      </c>
      <c r="P907" s="5">
        <v>3</v>
      </c>
      <c r="Q907" s="5">
        <v>12</v>
      </c>
      <c r="R907" s="5">
        <v>6</v>
      </c>
      <c r="S907" s="5">
        <v>33</v>
      </c>
      <c r="T907" s="4">
        <v>1320</v>
      </c>
      <c r="U907" s="26">
        <f t="shared" si="28"/>
        <v>10.567310597026792</v>
      </c>
      <c r="V907" s="26">
        <f t="shared" si="29"/>
        <v>422.69242388107165</v>
      </c>
    </row>
    <row r="908" spans="1:22" x14ac:dyDescent="0.25">
      <c r="A908" s="5" t="s">
        <v>2708</v>
      </c>
      <c r="B908" s="6" t="s">
        <v>1643</v>
      </c>
      <c r="C908" s="6" t="s">
        <v>1644</v>
      </c>
      <c r="D908" s="5">
        <v>1985</v>
      </c>
      <c r="E908" s="5">
        <v>31</v>
      </c>
      <c r="F908" s="5">
        <v>37</v>
      </c>
      <c r="G908" s="5">
        <v>92173</v>
      </c>
      <c r="H908" s="5" t="s">
        <v>2097</v>
      </c>
      <c r="I908" s="7">
        <v>4.5</v>
      </c>
      <c r="J908" s="5">
        <v>30</v>
      </c>
      <c r="K908" s="5">
        <v>3</v>
      </c>
      <c r="L908" s="5">
        <v>0</v>
      </c>
      <c r="M908" s="5">
        <v>4</v>
      </c>
      <c r="N908" s="5">
        <v>4</v>
      </c>
      <c r="O908" s="5">
        <v>9</v>
      </c>
      <c r="P908" s="5">
        <v>0</v>
      </c>
      <c r="Q908" s="5">
        <v>12</v>
      </c>
      <c r="R908" s="5">
        <v>12</v>
      </c>
      <c r="S908" s="5">
        <v>33</v>
      </c>
      <c r="T908" s="4">
        <v>990</v>
      </c>
      <c r="U908" s="26">
        <f t="shared" si="28"/>
        <v>10.567310597026792</v>
      </c>
      <c r="V908" s="26">
        <f t="shared" si="29"/>
        <v>317.01931791080375</v>
      </c>
    </row>
    <row r="909" spans="1:22" x14ac:dyDescent="0.25">
      <c r="A909" s="5" t="s">
        <v>2528</v>
      </c>
      <c r="B909" s="6" t="s">
        <v>1660</v>
      </c>
      <c r="C909" s="6" t="s">
        <v>1151</v>
      </c>
      <c r="D909" s="5">
        <v>1989</v>
      </c>
      <c r="E909" s="5">
        <v>27</v>
      </c>
      <c r="F909" s="5">
        <v>19</v>
      </c>
      <c r="G909" s="5">
        <v>90810</v>
      </c>
      <c r="H909" s="5" t="s">
        <v>2097</v>
      </c>
      <c r="I909" s="7">
        <v>3.9</v>
      </c>
      <c r="J909" s="5">
        <v>28</v>
      </c>
      <c r="K909" s="5">
        <v>3</v>
      </c>
      <c r="L909" s="5">
        <v>0</v>
      </c>
      <c r="M909" s="5">
        <v>5</v>
      </c>
      <c r="N909" s="5">
        <v>3</v>
      </c>
      <c r="O909" s="5">
        <v>9</v>
      </c>
      <c r="P909" s="5">
        <v>0</v>
      </c>
      <c r="Q909" s="5">
        <v>15</v>
      </c>
      <c r="R909" s="5">
        <v>9</v>
      </c>
      <c r="S909" s="5">
        <v>33</v>
      </c>
      <c r="T909" s="4">
        <v>924</v>
      </c>
      <c r="U909" s="26">
        <f t="shared" si="28"/>
        <v>10.769969674191962</v>
      </c>
      <c r="V909" s="26">
        <f t="shared" si="29"/>
        <v>301.55915087737492</v>
      </c>
    </row>
    <row r="910" spans="1:22" x14ac:dyDescent="0.25">
      <c r="A910" s="5" t="s">
        <v>2393</v>
      </c>
      <c r="B910" s="6" t="s">
        <v>1643</v>
      </c>
      <c r="C910" s="6" t="s">
        <v>1644</v>
      </c>
      <c r="D910" s="5">
        <v>1991</v>
      </c>
      <c r="E910" s="5">
        <v>25</v>
      </c>
      <c r="F910" s="5">
        <v>7</v>
      </c>
      <c r="G910" s="5">
        <v>94509</v>
      </c>
      <c r="H910" s="5" t="s">
        <v>2097</v>
      </c>
      <c r="I910" s="7">
        <v>0.4</v>
      </c>
      <c r="J910" s="5">
        <v>8</v>
      </c>
      <c r="K910" s="5">
        <v>4</v>
      </c>
      <c r="L910" s="5">
        <v>5</v>
      </c>
      <c r="M910" s="5">
        <v>2</v>
      </c>
      <c r="N910" s="5">
        <v>0</v>
      </c>
      <c r="O910" s="5">
        <v>12</v>
      </c>
      <c r="P910" s="5">
        <v>15</v>
      </c>
      <c r="Q910" s="5">
        <v>6</v>
      </c>
      <c r="R910" s="5">
        <v>0</v>
      </c>
      <c r="S910" s="5">
        <v>33</v>
      </c>
      <c r="T910" s="4">
        <v>264</v>
      </c>
      <c r="U910" s="26">
        <f t="shared" si="28"/>
        <v>10.868010153065148</v>
      </c>
      <c r="V910" s="26">
        <f t="shared" si="29"/>
        <v>86.944081224521184</v>
      </c>
    </row>
    <row r="911" spans="1:22" x14ac:dyDescent="0.25">
      <c r="A911" s="5" t="s">
        <v>2602</v>
      </c>
      <c r="B911" s="6" t="s">
        <v>1730</v>
      </c>
      <c r="C911" s="6" t="s">
        <v>1151</v>
      </c>
      <c r="D911" s="5">
        <v>1991</v>
      </c>
      <c r="E911" s="5">
        <v>25</v>
      </c>
      <c r="F911" s="5">
        <v>30</v>
      </c>
      <c r="G911" s="5">
        <v>92660</v>
      </c>
      <c r="H911" s="5" t="s">
        <v>2097</v>
      </c>
      <c r="I911" s="7">
        <v>3</v>
      </c>
      <c r="J911" s="5">
        <v>19</v>
      </c>
      <c r="K911" s="5">
        <v>2</v>
      </c>
      <c r="L911" s="5">
        <v>7</v>
      </c>
      <c r="M911" s="5">
        <v>2</v>
      </c>
      <c r="N911" s="5">
        <v>0</v>
      </c>
      <c r="O911" s="5">
        <v>6</v>
      </c>
      <c r="P911" s="5">
        <v>21</v>
      </c>
      <c r="Q911" s="5">
        <v>6</v>
      </c>
      <c r="R911" s="5">
        <v>0</v>
      </c>
      <c r="S911" s="5">
        <v>33</v>
      </c>
      <c r="T911" s="4">
        <v>627</v>
      </c>
      <c r="U911" s="26">
        <f t="shared" si="28"/>
        <v>10.868010153065148</v>
      </c>
      <c r="V911" s="26">
        <f t="shared" si="29"/>
        <v>206.49219290823783</v>
      </c>
    </row>
    <row r="912" spans="1:22" x14ac:dyDescent="0.25">
      <c r="A912" s="5" t="s">
        <v>2730</v>
      </c>
      <c r="B912" s="6" t="s">
        <v>1643</v>
      </c>
      <c r="C912" s="6" t="s">
        <v>1644</v>
      </c>
      <c r="D912" s="5">
        <v>1991</v>
      </c>
      <c r="E912" s="5">
        <v>25</v>
      </c>
      <c r="F912" s="5">
        <v>39</v>
      </c>
      <c r="G912" s="5">
        <v>95242</v>
      </c>
      <c r="H912" s="5" t="s">
        <v>2097</v>
      </c>
      <c r="I912" s="7">
        <v>1.8</v>
      </c>
      <c r="J912" s="5">
        <v>9</v>
      </c>
      <c r="K912" s="5">
        <v>2</v>
      </c>
      <c r="L912" s="5">
        <v>6</v>
      </c>
      <c r="M912" s="5">
        <v>3</v>
      </c>
      <c r="N912" s="5">
        <v>0</v>
      </c>
      <c r="O912" s="5">
        <v>6</v>
      </c>
      <c r="P912" s="5">
        <v>18</v>
      </c>
      <c r="Q912" s="5">
        <v>9</v>
      </c>
      <c r="R912" s="5">
        <v>0</v>
      </c>
      <c r="S912" s="5">
        <v>33</v>
      </c>
      <c r="T912" s="4">
        <v>297</v>
      </c>
      <c r="U912" s="26">
        <f t="shared" si="28"/>
        <v>10.868010153065148</v>
      </c>
      <c r="V912" s="26">
        <f t="shared" si="29"/>
        <v>97.812091377586327</v>
      </c>
    </row>
    <row r="913" spans="1:22" x14ac:dyDescent="0.25">
      <c r="A913" s="5" t="s">
        <v>2383</v>
      </c>
      <c r="B913" s="6" t="s">
        <v>1660</v>
      </c>
      <c r="C913" s="6" t="s">
        <v>1151</v>
      </c>
      <c r="D913" s="5">
        <v>1992</v>
      </c>
      <c r="E913" s="5">
        <v>24</v>
      </c>
      <c r="F913" s="5">
        <v>7</v>
      </c>
      <c r="G913" s="5">
        <v>94805</v>
      </c>
      <c r="H913" s="5" t="s">
        <v>2097</v>
      </c>
      <c r="I913" s="7">
        <v>1.8</v>
      </c>
      <c r="J913" s="5">
        <v>10</v>
      </c>
      <c r="K913" s="5">
        <v>3</v>
      </c>
      <c r="L913" s="5">
        <v>6</v>
      </c>
      <c r="M913" s="5">
        <v>2</v>
      </c>
      <c r="N913" s="5">
        <v>0</v>
      </c>
      <c r="O913" s="5">
        <v>9</v>
      </c>
      <c r="P913" s="5">
        <v>18</v>
      </c>
      <c r="Q913" s="5">
        <v>6</v>
      </c>
      <c r="R913" s="5">
        <v>0</v>
      </c>
      <c r="S913" s="5">
        <v>33</v>
      </c>
      <c r="T913" s="4">
        <v>330</v>
      </c>
      <c r="U913" s="26">
        <f t="shared" si="28"/>
        <v>10.916239098281228</v>
      </c>
      <c r="V913" s="26">
        <f t="shared" si="29"/>
        <v>109.16239098281227</v>
      </c>
    </row>
    <row r="914" spans="1:22" x14ac:dyDescent="0.25">
      <c r="A914" s="5" t="s">
        <v>2687</v>
      </c>
      <c r="B914" s="6" t="s">
        <v>1643</v>
      </c>
      <c r="C914" s="6" t="s">
        <v>1644</v>
      </c>
      <c r="D914" s="5">
        <v>1992</v>
      </c>
      <c r="E914" s="5">
        <v>24</v>
      </c>
      <c r="F914" s="5">
        <v>36</v>
      </c>
      <c r="G914" s="5">
        <v>91784</v>
      </c>
      <c r="H914" s="5" t="s">
        <v>2097</v>
      </c>
      <c r="I914" s="7">
        <v>3.8</v>
      </c>
      <c r="J914" s="5">
        <v>40</v>
      </c>
      <c r="K914" s="5">
        <v>0</v>
      </c>
      <c r="L914" s="5">
        <v>0</v>
      </c>
      <c r="M914" s="5">
        <v>5</v>
      </c>
      <c r="N914" s="5">
        <v>6</v>
      </c>
      <c r="O914" s="5">
        <v>0</v>
      </c>
      <c r="P914" s="5">
        <v>0</v>
      </c>
      <c r="Q914" s="5">
        <v>15</v>
      </c>
      <c r="R914" s="5">
        <v>18</v>
      </c>
      <c r="S914" s="5">
        <v>33</v>
      </c>
      <c r="T914" s="4">
        <v>1320</v>
      </c>
      <c r="U914" s="26">
        <f t="shared" si="28"/>
        <v>10.916239098281228</v>
      </c>
      <c r="V914" s="26">
        <f t="shared" si="29"/>
        <v>436.64956393124908</v>
      </c>
    </row>
    <row r="915" spans="1:22" x14ac:dyDescent="0.25">
      <c r="A915" s="5" t="s">
        <v>2791</v>
      </c>
      <c r="B915" s="6" t="s">
        <v>1643</v>
      </c>
      <c r="C915" s="6" t="s">
        <v>1644</v>
      </c>
      <c r="D915" s="5">
        <v>1993</v>
      </c>
      <c r="E915" s="5">
        <v>23</v>
      </c>
      <c r="F915" s="5">
        <v>43</v>
      </c>
      <c r="G915" s="5">
        <v>94087</v>
      </c>
      <c r="H915" s="5" t="s">
        <v>2097</v>
      </c>
      <c r="I915" s="7">
        <v>4.7</v>
      </c>
      <c r="J915" s="5">
        <v>46</v>
      </c>
      <c r="K915" s="5">
        <v>4</v>
      </c>
      <c r="L915" s="5">
        <v>2</v>
      </c>
      <c r="M915" s="5">
        <v>4</v>
      </c>
      <c r="N915" s="5">
        <v>1</v>
      </c>
      <c r="O915" s="5">
        <v>12</v>
      </c>
      <c r="P915" s="5">
        <v>6</v>
      </c>
      <c r="Q915" s="5">
        <v>12</v>
      </c>
      <c r="R915" s="5">
        <v>3</v>
      </c>
      <c r="S915" s="5">
        <v>33</v>
      </c>
      <c r="T915" s="4">
        <v>1518</v>
      </c>
      <c r="U915" s="26">
        <f t="shared" si="28"/>
        <v>10.963951807228916</v>
      </c>
      <c r="V915" s="26">
        <f t="shared" si="29"/>
        <v>504.34178313253017</v>
      </c>
    </row>
    <row r="916" spans="1:22" x14ac:dyDescent="0.25">
      <c r="A916" s="5" t="s">
        <v>3279</v>
      </c>
      <c r="B916" s="6" t="s">
        <v>1643</v>
      </c>
      <c r="C916" s="6" t="s">
        <v>1644</v>
      </c>
      <c r="D916" s="5">
        <v>1995</v>
      </c>
      <c r="E916" s="5">
        <v>21</v>
      </c>
      <c r="F916" s="5">
        <v>30</v>
      </c>
      <c r="G916" s="5">
        <v>92656</v>
      </c>
      <c r="H916" s="5" t="s">
        <v>2097</v>
      </c>
      <c r="I916" s="7">
        <v>2.1</v>
      </c>
      <c r="J916" s="5">
        <v>19</v>
      </c>
      <c r="K916" s="5">
        <v>3</v>
      </c>
      <c r="L916" s="5">
        <v>2</v>
      </c>
      <c r="M916" s="5">
        <v>3</v>
      </c>
      <c r="N916" s="5">
        <v>3</v>
      </c>
      <c r="O916" s="5">
        <v>9</v>
      </c>
      <c r="P916" s="5">
        <v>6</v>
      </c>
      <c r="Q916" s="5">
        <v>9</v>
      </c>
      <c r="R916" s="5">
        <v>9</v>
      </c>
      <c r="S916" s="5">
        <v>33</v>
      </c>
      <c r="T916" s="4">
        <v>627</v>
      </c>
      <c r="U916" s="26">
        <f t="shared" si="28"/>
        <v>11.057861319547268</v>
      </c>
      <c r="V916" s="26">
        <f t="shared" si="29"/>
        <v>210.0993650713981</v>
      </c>
    </row>
    <row r="917" spans="1:22" x14ac:dyDescent="0.25">
      <c r="A917" s="5" t="s">
        <v>2666</v>
      </c>
      <c r="B917" s="6" t="s">
        <v>1643</v>
      </c>
      <c r="C917" s="6" t="s">
        <v>1644</v>
      </c>
      <c r="D917" s="5">
        <v>1996</v>
      </c>
      <c r="E917" s="5">
        <v>20</v>
      </c>
      <c r="F917" s="5">
        <v>36</v>
      </c>
      <c r="G917" s="5">
        <v>91786</v>
      </c>
      <c r="H917" s="5" t="s">
        <v>2097</v>
      </c>
      <c r="I917" s="7">
        <v>4</v>
      </c>
      <c r="J917" s="5">
        <v>30</v>
      </c>
      <c r="K917" s="5">
        <v>2</v>
      </c>
      <c r="L917" s="5">
        <v>3</v>
      </c>
      <c r="M917" s="5">
        <v>3</v>
      </c>
      <c r="N917" s="5">
        <v>3</v>
      </c>
      <c r="O917" s="5">
        <v>6</v>
      </c>
      <c r="P917" s="5">
        <v>9</v>
      </c>
      <c r="Q917" s="5">
        <v>9</v>
      </c>
      <c r="R917" s="5">
        <v>9</v>
      </c>
      <c r="S917" s="5">
        <v>33</v>
      </c>
      <c r="T917" s="4">
        <v>990</v>
      </c>
      <c r="U917" s="26">
        <f t="shared" si="28"/>
        <v>11.10407409256578</v>
      </c>
      <c r="V917" s="26">
        <f t="shared" si="29"/>
        <v>333.12222277697339</v>
      </c>
    </row>
    <row r="918" spans="1:22" x14ac:dyDescent="0.25">
      <c r="A918" s="5" t="s">
        <v>2400</v>
      </c>
      <c r="B918" s="6" t="s">
        <v>1643</v>
      </c>
      <c r="C918" s="6" t="s">
        <v>1644</v>
      </c>
      <c r="D918" s="5">
        <v>1997</v>
      </c>
      <c r="E918" s="5">
        <v>19</v>
      </c>
      <c r="F918" s="5">
        <v>10</v>
      </c>
      <c r="G918" s="5">
        <v>93703</v>
      </c>
      <c r="H918" s="5" t="s">
        <v>1370</v>
      </c>
      <c r="I918" s="7">
        <v>6</v>
      </c>
      <c r="J918" s="5">
        <v>65</v>
      </c>
      <c r="K918" s="5">
        <v>3</v>
      </c>
      <c r="L918" s="5">
        <v>3</v>
      </c>
      <c r="M918" s="5">
        <v>3</v>
      </c>
      <c r="N918" s="5">
        <v>2</v>
      </c>
      <c r="O918" s="5">
        <v>9</v>
      </c>
      <c r="P918" s="5">
        <v>9</v>
      </c>
      <c r="Q918" s="5">
        <v>9</v>
      </c>
      <c r="R918" s="5">
        <v>6</v>
      </c>
      <c r="S918" s="5">
        <v>33</v>
      </c>
      <c r="T918" s="4">
        <v>2145</v>
      </c>
      <c r="U918" s="26">
        <f t="shared" si="28"/>
        <v>11.149802577665202</v>
      </c>
      <c r="V918" s="26">
        <f t="shared" si="29"/>
        <v>724.73716754823818</v>
      </c>
    </row>
    <row r="919" spans="1:22" x14ac:dyDescent="0.25">
      <c r="A919" s="5" t="s">
        <v>3084</v>
      </c>
      <c r="B919" s="6" t="s">
        <v>1643</v>
      </c>
      <c r="C919" s="6" t="s">
        <v>1644</v>
      </c>
      <c r="D919" s="5">
        <v>1999</v>
      </c>
      <c r="E919" s="5">
        <v>17</v>
      </c>
      <c r="F919" s="5">
        <v>19</v>
      </c>
      <c r="G919" s="5">
        <v>91001</v>
      </c>
      <c r="H919" s="5" t="s">
        <v>1370</v>
      </c>
      <c r="I919" s="7">
        <v>5</v>
      </c>
      <c r="J919" s="5">
        <v>60</v>
      </c>
      <c r="K919" s="5">
        <v>2</v>
      </c>
      <c r="L919" s="5">
        <v>4</v>
      </c>
      <c r="M919" s="5">
        <v>3</v>
      </c>
      <c r="N919" s="5">
        <v>2</v>
      </c>
      <c r="O919" s="5">
        <v>6</v>
      </c>
      <c r="P919" s="5">
        <v>12</v>
      </c>
      <c r="Q919" s="5">
        <v>9</v>
      </c>
      <c r="R919" s="5">
        <v>6</v>
      </c>
      <c r="S919" s="5">
        <v>33</v>
      </c>
      <c r="T919" s="4">
        <v>1980</v>
      </c>
      <c r="U919" s="26">
        <f t="shared" si="28"/>
        <v>11.239836818952593</v>
      </c>
      <c r="V919" s="26">
        <f t="shared" si="29"/>
        <v>674.39020913715558</v>
      </c>
    </row>
    <row r="920" spans="1:22" x14ac:dyDescent="0.25">
      <c r="A920" s="5" t="s">
        <v>2319</v>
      </c>
      <c r="B920" s="6" t="s">
        <v>1643</v>
      </c>
      <c r="C920" s="6" t="s">
        <v>1644</v>
      </c>
      <c r="D920" s="5">
        <v>2000</v>
      </c>
      <c r="E920" s="5">
        <v>16</v>
      </c>
      <c r="F920" s="5">
        <v>56</v>
      </c>
      <c r="G920" s="5">
        <v>93021</v>
      </c>
      <c r="H920" s="5" t="s">
        <v>1645</v>
      </c>
      <c r="I920" s="7">
        <v>5.9</v>
      </c>
      <c r="J920" s="5">
        <v>100</v>
      </c>
      <c r="K920" s="5">
        <v>4</v>
      </c>
      <c r="L920" s="5">
        <v>1</v>
      </c>
      <c r="M920" s="5">
        <v>2</v>
      </c>
      <c r="N920" s="5">
        <v>4</v>
      </c>
      <c r="O920" s="5">
        <v>12</v>
      </c>
      <c r="P920" s="5">
        <v>3</v>
      </c>
      <c r="Q920" s="5">
        <v>6</v>
      </c>
      <c r="R920" s="5">
        <v>12</v>
      </c>
      <c r="S920" s="5">
        <v>33</v>
      </c>
      <c r="T920" s="4">
        <v>3300</v>
      </c>
      <c r="U920" s="26">
        <f t="shared" si="28"/>
        <v>11.284157253924013</v>
      </c>
      <c r="V920" s="26">
        <f t="shared" si="29"/>
        <v>1128.4157253924013</v>
      </c>
    </row>
    <row r="921" spans="1:22" x14ac:dyDescent="0.25">
      <c r="A921" s="5" t="s">
        <v>336</v>
      </c>
      <c r="B921" s="6" t="s">
        <v>1643</v>
      </c>
      <c r="C921" s="6" t="s">
        <v>1644</v>
      </c>
      <c r="D921" s="5">
        <v>2000</v>
      </c>
      <c r="E921" s="5">
        <v>16</v>
      </c>
      <c r="F921" s="5">
        <v>43</v>
      </c>
      <c r="G921" s="5">
        <v>94306</v>
      </c>
      <c r="H921" s="5" t="s">
        <v>1370</v>
      </c>
      <c r="I921" s="7">
        <v>4.0999999999999996</v>
      </c>
      <c r="J921" s="5">
        <v>52</v>
      </c>
      <c r="K921" s="5">
        <v>4</v>
      </c>
      <c r="L921" s="5">
        <v>0</v>
      </c>
      <c r="M921" s="5">
        <v>3</v>
      </c>
      <c r="N921" s="5">
        <v>4</v>
      </c>
      <c r="O921" s="5">
        <v>12</v>
      </c>
      <c r="P921" s="5">
        <v>0</v>
      </c>
      <c r="Q921" s="5">
        <v>9</v>
      </c>
      <c r="R921" s="5">
        <v>12</v>
      </c>
      <c r="S921" s="5">
        <v>33</v>
      </c>
      <c r="T921" s="4">
        <v>1716</v>
      </c>
      <c r="U921" s="26">
        <f t="shared" si="28"/>
        <v>11.284157253924013</v>
      </c>
      <c r="V921" s="26">
        <f t="shared" si="29"/>
        <v>586.77617720404862</v>
      </c>
    </row>
    <row r="922" spans="1:22" x14ac:dyDescent="0.25">
      <c r="A922" s="5" t="s">
        <v>2049</v>
      </c>
      <c r="B922" s="6" t="s">
        <v>1643</v>
      </c>
      <c r="C922" s="6" t="s">
        <v>1644</v>
      </c>
      <c r="D922" s="5">
        <v>2001</v>
      </c>
      <c r="E922" s="5">
        <v>15</v>
      </c>
      <c r="F922" s="5">
        <v>36</v>
      </c>
      <c r="G922" s="5">
        <v>91709</v>
      </c>
      <c r="H922" s="5" t="s">
        <v>1645</v>
      </c>
      <c r="I922" s="7">
        <v>3.9</v>
      </c>
      <c r="J922" s="5">
        <v>61</v>
      </c>
      <c r="K922" s="5">
        <v>3</v>
      </c>
      <c r="L922" s="5">
        <v>0</v>
      </c>
      <c r="M922" s="5">
        <v>2</v>
      </c>
      <c r="N922" s="5">
        <v>6</v>
      </c>
      <c r="O922" s="5">
        <v>9</v>
      </c>
      <c r="P922" s="5">
        <v>0</v>
      </c>
      <c r="Q922" s="5">
        <v>6</v>
      </c>
      <c r="R922" s="5">
        <v>18</v>
      </c>
      <c r="S922" s="5">
        <v>33</v>
      </c>
      <c r="T922" s="4">
        <v>2013</v>
      </c>
      <c r="U922" s="26">
        <f t="shared" si="28"/>
        <v>11.328022766521539</v>
      </c>
      <c r="V922" s="26">
        <f t="shared" si="29"/>
        <v>691.00938875781389</v>
      </c>
    </row>
    <row r="923" spans="1:22" x14ac:dyDescent="0.25">
      <c r="A923" s="5" t="s">
        <v>2356</v>
      </c>
      <c r="B923" s="6" t="s">
        <v>1643</v>
      </c>
      <c r="C923" s="6" t="s">
        <v>1644</v>
      </c>
      <c r="D923" s="5">
        <v>2001</v>
      </c>
      <c r="E923" s="5">
        <v>15</v>
      </c>
      <c r="F923" s="5">
        <v>1</v>
      </c>
      <c r="G923" s="5">
        <v>94550</v>
      </c>
      <c r="H923" s="5" t="s">
        <v>1370</v>
      </c>
      <c r="I923" s="7">
        <v>2.5</v>
      </c>
      <c r="J923" s="5">
        <v>30</v>
      </c>
      <c r="K923" s="5">
        <v>4</v>
      </c>
      <c r="L923" s="5">
        <v>1</v>
      </c>
      <c r="M923" s="5">
        <v>3</v>
      </c>
      <c r="N923" s="5">
        <v>3</v>
      </c>
      <c r="O923" s="5">
        <v>12</v>
      </c>
      <c r="P923" s="5">
        <v>3</v>
      </c>
      <c r="Q923" s="5">
        <v>9</v>
      </c>
      <c r="R923" s="5">
        <v>9</v>
      </c>
      <c r="S923" s="5">
        <v>33</v>
      </c>
      <c r="T923" s="4">
        <v>990</v>
      </c>
      <c r="U923" s="26">
        <f t="shared" si="28"/>
        <v>11.328022766521539</v>
      </c>
      <c r="V923" s="26">
        <f t="shared" si="29"/>
        <v>339.84068299564615</v>
      </c>
    </row>
    <row r="924" spans="1:22" x14ac:dyDescent="0.25">
      <c r="A924" s="5" t="s">
        <v>135</v>
      </c>
      <c r="B924" s="6" t="s">
        <v>1643</v>
      </c>
      <c r="C924" s="6" t="s">
        <v>1644</v>
      </c>
      <c r="D924" s="5">
        <v>2001</v>
      </c>
      <c r="E924" s="5">
        <v>15</v>
      </c>
      <c r="F924" s="5">
        <v>37</v>
      </c>
      <c r="G924" s="5">
        <v>92086</v>
      </c>
      <c r="H924" s="5" t="s">
        <v>1370</v>
      </c>
      <c r="I924" s="7">
        <v>1.9</v>
      </c>
      <c r="J924" s="5">
        <v>20</v>
      </c>
      <c r="K924" s="5">
        <v>2</v>
      </c>
      <c r="L924" s="5">
        <v>1</v>
      </c>
      <c r="M924" s="5">
        <v>4</v>
      </c>
      <c r="N924" s="5">
        <v>4</v>
      </c>
      <c r="O924" s="5">
        <v>6</v>
      </c>
      <c r="P924" s="5">
        <v>3</v>
      </c>
      <c r="Q924" s="5">
        <v>12</v>
      </c>
      <c r="R924" s="5">
        <v>12</v>
      </c>
      <c r="S924" s="5">
        <v>33</v>
      </c>
      <c r="T924" s="4">
        <v>660</v>
      </c>
      <c r="U924" s="26">
        <f t="shared" si="28"/>
        <v>11.328022766521539</v>
      </c>
      <c r="V924" s="26">
        <f t="shared" si="29"/>
        <v>226.56045533043078</v>
      </c>
    </row>
    <row r="925" spans="1:22" x14ac:dyDescent="0.25">
      <c r="A925" s="5" t="s">
        <v>1791</v>
      </c>
      <c r="B925" s="6" t="s">
        <v>1643</v>
      </c>
      <c r="C925" s="6" t="s">
        <v>1644</v>
      </c>
      <c r="D925" s="5">
        <v>2002</v>
      </c>
      <c r="E925" s="5">
        <v>14</v>
      </c>
      <c r="F925" s="5">
        <v>19</v>
      </c>
      <c r="G925" s="5">
        <v>91791</v>
      </c>
      <c r="H925" s="5" t="s">
        <v>1645</v>
      </c>
      <c r="I925" s="7">
        <v>2.9</v>
      </c>
      <c r="J925" s="5">
        <v>30</v>
      </c>
      <c r="K925" s="5">
        <v>4</v>
      </c>
      <c r="L925" s="5">
        <v>0</v>
      </c>
      <c r="M925" s="5">
        <v>3</v>
      </c>
      <c r="N925" s="5">
        <v>4</v>
      </c>
      <c r="O925" s="5">
        <v>12</v>
      </c>
      <c r="P925" s="5">
        <v>0</v>
      </c>
      <c r="Q925" s="5">
        <v>9</v>
      </c>
      <c r="R925" s="5">
        <v>12</v>
      </c>
      <c r="S925" s="5">
        <v>33</v>
      </c>
      <c r="T925" s="4">
        <v>990</v>
      </c>
      <c r="U925" s="26">
        <f t="shared" si="28"/>
        <v>11.371440325234731</v>
      </c>
      <c r="V925" s="26">
        <f t="shared" si="29"/>
        <v>341.14320975704192</v>
      </c>
    </row>
    <row r="926" spans="1:22" x14ac:dyDescent="0.25">
      <c r="A926" s="5" t="s">
        <v>1982</v>
      </c>
      <c r="B926" s="6" t="s">
        <v>1643</v>
      </c>
      <c r="C926" s="6" t="s">
        <v>1644</v>
      </c>
      <c r="D926" s="5">
        <v>2002</v>
      </c>
      <c r="E926" s="5">
        <v>14</v>
      </c>
      <c r="F926" s="5">
        <v>31</v>
      </c>
      <c r="G926" s="5">
        <v>95658</v>
      </c>
      <c r="H926" s="5" t="s">
        <v>1645</v>
      </c>
      <c r="I926" s="7">
        <v>2</v>
      </c>
      <c r="J926" s="5">
        <v>10</v>
      </c>
      <c r="K926" s="5">
        <v>3</v>
      </c>
      <c r="L926" s="5">
        <v>4</v>
      </c>
      <c r="M926" s="5">
        <v>3</v>
      </c>
      <c r="N926" s="5">
        <v>1</v>
      </c>
      <c r="O926" s="5">
        <v>9</v>
      </c>
      <c r="P926" s="5">
        <v>12</v>
      </c>
      <c r="Q926" s="5">
        <v>9</v>
      </c>
      <c r="R926" s="5">
        <v>3</v>
      </c>
      <c r="S926" s="5">
        <v>33</v>
      </c>
      <c r="T926" s="4">
        <v>330</v>
      </c>
      <c r="U926" s="26">
        <f t="shared" si="28"/>
        <v>11.371440325234731</v>
      </c>
      <c r="V926" s="26">
        <f t="shared" si="29"/>
        <v>113.71440325234731</v>
      </c>
    </row>
    <row r="927" spans="1:22" x14ac:dyDescent="0.25">
      <c r="A927" s="5" t="s">
        <v>330</v>
      </c>
      <c r="B927" s="6" t="s">
        <v>1643</v>
      </c>
      <c r="C927" s="6" t="s">
        <v>1644</v>
      </c>
      <c r="D927" s="5">
        <v>2002</v>
      </c>
      <c r="E927" s="5">
        <v>14</v>
      </c>
      <c r="F927" s="5">
        <v>43</v>
      </c>
      <c r="G927" s="5">
        <v>95132</v>
      </c>
      <c r="H927" s="5" t="s">
        <v>1370</v>
      </c>
      <c r="I927" s="7">
        <v>5.9</v>
      </c>
      <c r="J927" s="5">
        <v>30</v>
      </c>
      <c r="K927" s="5">
        <v>2</v>
      </c>
      <c r="L927" s="5">
        <v>5</v>
      </c>
      <c r="M927" s="5">
        <v>2</v>
      </c>
      <c r="N927" s="5">
        <v>2</v>
      </c>
      <c r="O927" s="5">
        <v>6</v>
      </c>
      <c r="P927" s="5">
        <v>15</v>
      </c>
      <c r="Q927" s="5">
        <v>6</v>
      </c>
      <c r="R927" s="5">
        <v>6</v>
      </c>
      <c r="S927" s="5">
        <v>33</v>
      </c>
      <c r="T927" s="4">
        <v>990</v>
      </c>
      <c r="U927" s="26">
        <f t="shared" si="28"/>
        <v>11.371440325234731</v>
      </c>
      <c r="V927" s="26">
        <f t="shared" si="29"/>
        <v>341.14320975704192</v>
      </c>
    </row>
    <row r="928" spans="1:22" x14ac:dyDescent="0.25">
      <c r="A928" s="5" t="s">
        <v>410</v>
      </c>
      <c r="B928" s="6" t="s">
        <v>1643</v>
      </c>
      <c r="C928" s="6" t="s">
        <v>1644</v>
      </c>
      <c r="D928" s="5">
        <v>2002</v>
      </c>
      <c r="E928" s="5">
        <v>14</v>
      </c>
      <c r="F928" s="5">
        <v>48</v>
      </c>
      <c r="G928" s="5">
        <v>95620</v>
      </c>
      <c r="H928" s="5" t="s">
        <v>1370</v>
      </c>
      <c r="I928" s="7">
        <v>4.9000000000000004</v>
      </c>
      <c r="J928" s="5">
        <v>25</v>
      </c>
      <c r="K928" s="5">
        <v>4</v>
      </c>
      <c r="L928" s="5">
        <v>4</v>
      </c>
      <c r="M928" s="5">
        <v>2</v>
      </c>
      <c r="N928" s="5">
        <v>1</v>
      </c>
      <c r="O928" s="5">
        <v>12</v>
      </c>
      <c r="P928" s="5">
        <v>12</v>
      </c>
      <c r="Q928" s="5">
        <v>6</v>
      </c>
      <c r="R928" s="5">
        <v>3</v>
      </c>
      <c r="S928" s="5">
        <v>33</v>
      </c>
      <c r="T928" s="4">
        <v>825</v>
      </c>
      <c r="U928" s="26">
        <f t="shared" si="28"/>
        <v>11.371440325234731</v>
      </c>
      <c r="V928" s="26">
        <f t="shared" si="29"/>
        <v>284.28600813086831</v>
      </c>
    </row>
    <row r="929" spans="1:22" x14ac:dyDescent="0.25">
      <c r="A929" s="5" t="s">
        <v>1821</v>
      </c>
      <c r="B929" s="6" t="s">
        <v>1643</v>
      </c>
      <c r="C929" s="6" t="s">
        <v>1644</v>
      </c>
      <c r="D929" s="5">
        <v>2003</v>
      </c>
      <c r="E929" s="5">
        <v>13</v>
      </c>
      <c r="F929" s="5">
        <v>19</v>
      </c>
      <c r="G929" s="5">
        <v>91505</v>
      </c>
      <c r="H929" s="5" t="s">
        <v>1645</v>
      </c>
      <c r="I929" s="7">
        <v>2.2000000000000002</v>
      </c>
      <c r="J929" s="5">
        <v>3</v>
      </c>
      <c r="K929" s="5">
        <v>4</v>
      </c>
      <c r="L929" s="5">
        <v>2</v>
      </c>
      <c r="M929" s="5">
        <v>3</v>
      </c>
      <c r="N929" s="5">
        <v>2</v>
      </c>
      <c r="O929" s="5">
        <v>12</v>
      </c>
      <c r="P929" s="5">
        <v>6</v>
      </c>
      <c r="Q929" s="5">
        <v>9</v>
      </c>
      <c r="R929" s="5">
        <v>6</v>
      </c>
      <c r="S929" s="5">
        <v>33</v>
      </c>
      <c r="T929" s="4">
        <v>99</v>
      </c>
      <c r="U929" s="26">
        <f t="shared" si="28"/>
        <v>11.414416756951969</v>
      </c>
      <c r="V929" s="26">
        <f t="shared" si="29"/>
        <v>34.24325027085591</v>
      </c>
    </row>
    <row r="930" spans="1:22" x14ac:dyDescent="0.25">
      <c r="A930" s="5" t="s">
        <v>2036</v>
      </c>
      <c r="B930" s="6" t="s">
        <v>1660</v>
      </c>
      <c r="C930" s="6" t="s">
        <v>1151</v>
      </c>
      <c r="D930" s="5">
        <v>2003</v>
      </c>
      <c r="E930" s="5">
        <v>13</v>
      </c>
      <c r="F930" s="5">
        <v>35</v>
      </c>
      <c r="G930" s="5">
        <v>95023</v>
      </c>
      <c r="H930" s="5" t="s">
        <v>1645</v>
      </c>
      <c r="I930" s="7">
        <v>3.9</v>
      </c>
      <c r="J930" s="5">
        <v>20</v>
      </c>
      <c r="K930" s="5">
        <v>3</v>
      </c>
      <c r="L930" s="5">
        <v>3</v>
      </c>
      <c r="M930" s="5">
        <v>3</v>
      </c>
      <c r="N930" s="5">
        <v>2</v>
      </c>
      <c r="O930" s="5">
        <v>9</v>
      </c>
      <c r="P930" s="5">
        <v>9</v>
      </c>
      <c r="Q930" s="5">
        <v>9</v>
      </c>
      <c r="R930" s="5">
        <v>6</v>
      </c>
      <c r="S930" s="5">
        <v>33</v>
      </c>
      <c r="T930" s="4">
        <v>660</v>
      </c>
      <c r="U930" s="26">
        <f t="shared" si="28"/>
        <v>11.414416756951969</v>
      </c>
      <c r="V930" s="26">
        <f t="shared" si="29"/>
        <v>228.28833513903936</v>
      </c>
    </row>
    <row r="931" spans="1:22" x14ac:dyDescent="0.25">
      <c r="A931" s="5" t="s">
        <v>2136</v>
      </c>
      <c r="B931" s="6" t="s">
        <v>1643</v>
      </c>
      <c r="C931" s="6" t="s">
        <v>1644</v>
      </c>
      <c r="D931" s="5">
        <v>2003</v>
      </c>
      <c r="E931" s="5">
        <v>13</v>
      </c>
      <c r="F931" s="5">
        <v>38</v>
      </c>
      <c r="G931" s="5">
        <v>94131</v>
      </c>
      <c r="H931" s="5" t="s">
        <v>1645</v>
      </c>
      <c r="I931" s="7">
        <v>4.8</v>
      </c>
      <c r="J931" s="5">
        <v>61</v>
      </c>
      <c r="K931" s="5">
        <v>4</v>
      </c>
      <c r="L931" s="5">
        <v>2</v>
      </c>
      <c r="M931" s="5">
        <v>4</v>
      </c>
      <c r="N931" s="5">
        <v>1</v>
      </c>
      <c r="O931" s="5">
        <v>12</v>
      </c>
      <c r="P931" s="5">
        <v>6</v>
      </c>
      <c r="Q931" s="5">
        <v>12</v>
      </c>
      <c r="R931" s="5">
        <v>3</v>
      </c>
      <c r="S931" s="5">
        <v>33</v>
      </c>
      <c r="T931" s="4">
        <v>2013</v>
      </c>
      <c r="U931" s="26">
        <f t="shared" si="28"/>
        <v>11.414416756951969</v>
      </c>
      <c r="V931" s="26">
        <f t="shared" si="29"/>
        <v>696.27942217407008</v>
      </c>
    </row>
    <row r="932" spans="1:22" x14ac:dyDescent="0.25">
      <c r="A932" s="5" t="s">
        <v>3372</v>
      </c>
      <c r="B932" s="6" t="s">
        <v>1660</v>
      </c>
      <c r="C932" s="6" t="s">
        <v>1151</v>
      </c>
      <c r="D932" s="5">
        <v>2003</v>
      </c>
      <c r="E932" s="5">
        <v>13</v>
      </c>
      <c r="F932" s="5">
        <v>31</v>
      </c>
      <c r="G932" s="5">
        <v>95677</v>
      </c>
      <c r="H932" s="5" t="s">
        <v>1370</v>
      </c>
      <c r="I932" s="7">
        <v>6</v>
      </c>
      <c r="J932" s="5">
        <v>34</v>
      </c>
      <c r="K932" s="5">
        <v>2</v>
      </c>
      <c r="L932" s="5">
        <v>3</v>
      </c>
      <c r="M932" s="5">
        <v>4</v>
      </c>
      <c r="N932" s="5">
        <v>2</v>
      </c>
      <c r="O932" s="5">
        <v>6</v>
      </c>
      <c r="P932" s="5">
        <v>9</v>
      </c>
      <c r="Q932" s="5">
        <v>12</v>
      </c>
      <c r="R932" s="5">
        <v>6</v>
      </c>
      <c r="S932" s="5">
        <v>33</v>
      </c>
      <c r="T932" s="4">
        <v>1122</v>
      </c>
      <c r="U932" s="26">
        <f t="shared" si="28"/>
        <v>11.414416756951969</v>
      </c>
      <c r="V932" s="26">
        <f t="shared" si="29"/>
        <v>388.09016973636693</v>
      </c>
    </row>
    <row r="933" spans="1:22" x14ac:dyDescent="0.25">
      <c r="A933" s="5" t="s">
        <v>3376</v>
      </c>
      <c r="B933" s="6" t="s">
        <v>1660</v>
      </c>
      <c r="C933" s="6" t="s">
        <v>1151</v>
      </c>
      <c r="D933" s="5">
        <v>2003</v>
      </c>
      <c r="E933" s="5">
        <v>13</v>
      </c>
      <c r="F933" s="5">
        <v>31</v>
      </c>
      <c r="G933" s="5">
        <v>95650</v>
      </c>
      <c r="H933" s="5" t="s">
        <v>1370</v>
      </c>
      <c r="I933" s="7">
        <v>2.2000000000000002</v>
      </c>
      <c r="J933" s="5">
        <v>20</v>
      </c>
      <c r="K933" s="5">
        <v>3</v>
      </c>
      <c r="L933" s="5">
        <v>3</v>
      </c>
      <c r="M933" s="5">
        <v>3</v>
      </c>
      <c r="N933" s="5">
        <v>2</v>
      </c>
      <c r="O933" s="5">
        <v>9</v>
      </c>
      <c r="P933" s="5">
        <v>9</v>
      </c>
      <c r="Q933" s="5">
        <v>9</v>
      </c>
      <c r="R933" s="5">
        <v>6</v>
      </c>
      <c r="S933" s="5">
        <v>33</v>
      </c>
      <c r="T933" s="4">
        <v>660</v>
      </c>
      <c r="U933" s="26">
        <f t="shared" si="28"/>
        <v>11.414416756951969</v>
      </c>
      <c r="V933" s="26">
        <f t="shared" si="29"/>
        <v>228.28833513903936</v>
      </c>
    </row>
    <row r="934" spans="1:22" x14ac:dyDescent="0.25">
      <c r="A934" s="5" t="s">
        <v>93</v>
      </c>
      <c r="B934" s="6" t="s">
        <v>1643</v>
      </c>
      <c r="C934" s="6" t="s">
        <v>1644</v>
      </c>
      <c r="D934" s="5">
        <v>2003</v>
      </c>
      <c r="E934" s="5">
        <v>13</v>
      </c>
      <c r="F934" s="5">
        <v>36</v>
      </c>
      <c r="G934" s="5">
        <v>92336</v>
      </c>
      <c r="H934" s="5" t="s">
        <v>1370</v>
      </c>
      <c r="I934" s="7">
        <v>4.9000000000000004</v>
      </c>
      <c r="J934" s="5">
        <v>76</v>
      </c>
      <c r="K934" s="5">
        <v>4</v>
      </c>
      <c r="L934" s="5">
        <v>0</v>
      </c>
      <c r="M934" s="5">
        <v>4</v>
      </c>
      <c r="N934" s="5">
        <v>3</v>
      </c>
      <c r="O934" s="5">
        <v>12</v>
      </c>
      <c r="P934" s="5">
        <v>0</v>
      </c>
      <c r="Q934" s="5">
        <v>12</v>
      </c>
      <c r="R934" s="5">
        <v>9</v>
      </c>
      <c r="S934" s="5">
        <v>33</v>
      </c>
      <c r="T934" s="4">
        <v>2508</v>
      </c>
      <c r="U934" s="26">
        <f t="shared" si="28"/>
        <v>11.414416756951969</v>
      </c>
      <c r="V934" s="26">
        <f t="shared" si="29"/>
        <v>867.49567352834958</v>
      </c>
    </row>
    <row r="935" spans="1:22" x14ac:dyDescent="0.25">
      <c r="A935" s="5" t="s">
        <v>1878</v>
      </c>
      <c r="B935" s="6" t="s">
        <v>1643</v>
      </c>
      <c r="C935" s="6" t="s">
        <v>1644</v>
      </c>
      <c r="D935" s="5">
        <v>2004</v>
      </c>
      <c r="E935" s="5">
        <v>12</v>
      </c>
      <c r="F935" s="5">
        <v>19</v>
      </c>
      <c r="G935" s="5">
        <v>93536</v>
      </c>
      <c r="H935" s="5" t="s">
        <v>1645</v>
      </c>
      <c r="I935" s="7">
        <v>1</v>
      </c>
      <c r="J935" s="5">
        <v>3</v>
      </c>
      <c r="K935" s="5">
        <v>4</v>
      </c>
      <c r="L935" s="5">
        <v>5</v>
      </c>
      <c r="M935" s="5">
        <v>2</v>
      </c>
      <c r="N935" s="5">
        <v>0</v>
      </c>
      <c r="O935" s="5">
        <v>12</v>
      </c>
      <c r="P935" s="5">
        <v>15</v>
      </c>
      <c r="Q935" s="5">
        <v>6</v>
      </c>
      <c r="R935" s="5">
        <v>0</v>
      </c>
      <c r="S935" s="5">
        <v>33</v>
      </c>
      <c r="T935" s="4">
        <v>99</v>
      </c>
      <c r="U935" s="26">
        <f t="shared" si="28"/>
        <v>11.456958750538977</v>
      </c>
      <c r="V935" s="26">
        <f t="shared" si="29"/>
        <v>34.370876251616934</v>
      </c>
    </row>
    <row r="936" spans="1:22" x14ac:dyDescent="0.25">
      <c r="A936" s="5" t="s">
        <v>2054</v>
      </c>
      <c r="B936" s="6" t="s">
        <v>1643</v>
      </c>
      <c r="C936" s="6" t="s">
        <v>1644</v>
      </c>
      <c r="D936" s="5">
        <v>2004</v>
      </c>
      <c r="E936" s="5">
        <v>12</v>
      </c>
      <c r="F936" s="5">
        <v>36</v>
      </c>
      <c r="G936" s="5">
        <v>91784</v>
      </c>
      <c r="H936" s="5" t="s">
        <v>1645</v>
      </c>
      <c r="I936" s="7">
        <v>4</v>
      </c>
      <c r="J936" s="5">
        <v>7</v>
      </c>
      <c r="K936" s="5">
        <v>3</v>
      </c>
      <c r="L936" s="5">
        <v>6</v>
      </c>
      <c r="M936" s="5">
        <v>1</v>
      </c>
      <c r="N936" s="5">
        <v>1</v>
      </c>
      <c r="O936" s="5">
        <v>9</v>
      </c>
      <c r="P936" s="5">
        <v>18</v>
      </c>
      <c r="Q936" s="5">
        <v>3</v>
      </c>
      <c r="R936" s="5">
        <v>3</v>
      </c>
      <c r="S936" s="5">
        <v>33</v>
      </c>
      <c r="T936" s="4">
        <v>231</v>
      </c>
      <c r="U936" s="26">
        <f t="shared" si="28"/>
        <v>11.456958750538977</v>
      </c>
      <c r="V936" s="26">
        <f t="shared" si="29"/>
        <v>80.198711253772842</v>
      </c>
    </row>
    <row r="937" spans="1:22" x14ac:dyDescent="0.25">
      <c r="A937" s="5" t="s">
        <v>2299</v>
      </c>
      <c r="B937" s="6" t="s">
        <v>1643</v>
      </c>
      <c r="C937" s="6" t="s">
        <v>1644</v>
      </c>
      <c r="D937" s="5">
        <v>2004</v>
      </c>
      <c r="E937" s="5">
        <v>12</v>
      </c>
      <c r="F937" s="5">
        <v>54</v>
      </c>
      <c r="G937" s="5">
        <v>93274</v>
      </c>
      <c r="H937" s="5" t="s">
        <v>1645</v>
      </c>
      <c r="I937" s="7">
        <v>1.5</v>
      </c>
      <c r="J937" s="5">
        <v>3</v>
      </c>
      <c r="K937" s="5">
        <v>2</v>
      </c>
      <c r="L937" s="5">
        <v>5</v>
      </c>
      <c r="M937" s="5">
        <v>2</v>
      </c>
      <c r="N937" s="5">
        <v>2</v>
      </c>
      <c r="O937" s="5">
        <v>6</v>
      </c>
      <c r="P937" s="5">
        <v>15</v>
      </c>
      <c r="Q937" s="5">
        <v>6</v>
      </c>
      <c r="R937" s="5">
        <v>6</v>
      </c>
      <c r="S937" s="5">
        <v>33</v>
      </c>
      <c r="T937" s="4">
        <v>99</v>
      </c>
      <c r="U937" s="26">
        <f t="shared" si="28"/>
        <v>11.456958750538977</v>
      </c>
      <c r="V937" s="26">
        <f t="shared" si="29"/>
        <v>34.370876251616934</v>
      </c>
    </row>
    <row r="938" spans="1:22" x14ac:dyDescent="0.25">
      <c r="A938" s="5" t="s">
        <v>141</v>
      </c>
      <c r="B938" s="6" t="s">
        <v>1643</v>
      </c>
      <c r="C938" s="6" t="s">
        <v>1644</v>
      </c>
      <c r="D938" s="5">
        <v>2004</v>
      </c>
      <c r="E938" s="5">
        <v>12</v>
      </c>
      <c r="F938" s="5">
        <v>37</v>
      </c>
      <c r="G938" s="5">
        <v>92109</v>
      </c>
      <c r="H938" s="5" t="s">
        <v>1370</v>
      </c>
      <c r="I938" s="7">
        <v>4</v>
      </c>
      <c r="J938" s="5">
        <v>40</v>
      </c>
      <c r="K938" s="5">
        <v>4</v>
      </c>
      <c r="L938" s="5">
        <v>0</v>
      </c>
      <c r="M938" s="5">
        <v>3</v>
      </c>
      <c r="N938" s="5">
        <v>4</v>
      </c>
      <c r="O938" s="5">
        <v>12</v>
      </c>
      <c r="P938" s="5">
        <v>0</v>
      </c>
      <c r="Q938" s="5">
        <v>9</v>
      </c>
      <c r="R938" s="5">
        <v>12</v>
      </c>
      <c r="S938" s="5">
        <v>33</v>
      </c>
      <c r="T938" s="4">
        <v>1320</v>
      </c>
      <c r="U938" s="26">
        <f t="shared" si="28"/>
        <v>11.456958750538977</v>
      </c>
      <c r="V938" s="26">
        <f t="shared" si="29"/>
        <v>458.27835002155905</v>
      </c>
    </row>
    <row r="939" spans="1:22" x14ac:dyDescent="0.25">
      <c r="A939" s="5" t="s">
        <v>1669</v>
      </c>
      <c r="B939" s="6" t="s">
        <v>1643</v>
      </c>
      <c r="C939" s="6" t="s">
        <v>1644</v>
      </c>
      <c r="D939" s="5">
        <v>2005</v>
      </c>
      <c r="E939" s="5">
        <v>11</v>
      </c>
      <c r="F939" s="5">
        <v>1</v>
      </c>
      <c r="G939" s="5">
        <v>94551</v>
      </c>
      <c r="H939" s="5" t="s">
        <v>1645</v>
      </c>
      <c r="I939" s="7">
        <v>3.8</v>
      </c>
      <c r="J939" s="5">
        <v>19</v>
      </c>
      <c r="K939" s="5">
        <v>2</v>
      </c>
      <c r="L939" s="5">
        <v>1</v>
      </c>
      <c r="M939" s="5">
        <v>4</v>
      </c>
      <c r="N939" s="5">
        <v>4</v>
      </c>
      <c r="O939" s="5">
        <v>6</v>
      </c>
      <c r="P939" s="5">
        <v>3</v>
      </c>
      <c r="Q939" s="5">
        <v>12</v>
      </c>
      <c r="R939" s="5">
        <v>12</v>
      </c>
      <c r="S939" s="5">
        <v>33</v>
      </c>
      <c r="T939" s="4">
        <v>627</v>
      </c>
      <c r="U939" s="26">
        <f t="shared" si="28"/>
        <v>11.499072860309365</v>
      </c>
      <c r="V939" s="26">
        <f t="shared" si="29"/>
        <v>218.48238434587793</v>
      </c>
    </row>
    <row r="940" spans="1:22" x14ac:dyDescent="0.25">
      <c r="A940" s="5" t="s">
        <v>1841</v>
      </c>
      <c r="B940" s="6" t="s">
        <v>1643</v>
      </c>
      <c r="C940" s="6" t="s">
        <v>1644</v>
      </c>
      <c r="D940" s="5">
        <v>2005</v>
      </c>
      <c r="E940" s="5">
        <v>11</v>
      </c>
      <c r="F940" s="5">
        <v>19</v>
      </c>
      <c r="G940" s="5">
        <v>91741</v>
      </c>
      <c r="H940" s="5" t="s">
        <v>1645</v>
      </c>
      <c r="I940" s="7">
        <v>1.8</v>
      </c>
      <c r="J940" s="5">
        <v>15</v>
      </c>
      <c r="K940" s="5">
        <v>2</v>
      </c>
      <c r="L940" s="5">
        <v>2</v>
      </c>
      <c r="M940" s="5">
        <v>3</v>
      </c>
      <c r="N940" s="5">
        <v>4</v>
      </c>
      <c r="O940" s="5">
        <v>6</v>
      </c>
      <c r="P940" s="5">
        <v>6</v>
      </c>
      <c r="Q940" s="5">
        <v>9</v>
      </c>
      <c r="R940" s="5">
        <v>12</v>
      </c>
      <c r="S940" s="5">
        <v>33</v>
      </c>
      <c r="T940" s="4">
        <v>495</v>
      </c>
      <c r="U940" s="26">
        <f t="shared" si="28"/>
        <v>11.499072860309365</v>
      </c>
      <c r="V940" s="26">
        <f t="shared" si="29"/>
        <v>172.48609290464049</v>
      </c>
    </row>
    <row r="941" spans="1:22" x14ac:dyDescent="0.25">
      <c r="A941" s="5" t="s">
        <v>1914</v>
      </c>
      <c r="B941" s="6" t="s">
        <v>1643</v>
      </c>
      <c r="C941" s="6" t="s">
        <v>1644</v>
      </c>
      <c r="D941" s="5">
        <v>2005</v>
      </c>
      <c r="E941" s="5">
        <v>11</v>
      </c>
      <c r="F941" s="5">
        <v>30</v>
      </c>
      <c r="G941" s="5">
        <v>92802</v>
      </c>
      <c r="H941" s="5" t="s">
        <v>1645</v>
      </c>
      <c r="I941" s="7">
        <v>6</v>
      </c>
      <c r="J941" s="5">
        <v>50</v>
      </c>
      <c r="K941" s="5">
        <v>3</v>
      </c>
      <c r="L941" s="5">
        <v>0</v>
      </c>
      <c r="M941" s="5">
        <v>5</v>
      </c>
      <c r="N941" s="5">
        <v>3</v>
      </c>
      <c r="O941" s="5">
        <v>9</v>
      </c>
      <c r="P941" s="5">
        <v>0</v>
      </c>
      <c r="Q941" s="5">
        <v>15</v>
      </c>
      <c r="R941" s="5">
        <v>9</v>
      </c>
      <c r="S941" s="5">
        <v>33</v>
      </c>
      <c r="T941" s="4">
        <v>1650</v>
      </c>
      <c r="U941" s="26">
        <f t="shared" si="28"/>
        <v>11.499072860309365</v>
      </c>
      <c r="V941" s="26">
        <f t="shared" si="29"/>
        <v>574.95364301546829</v>
      </c>
    </row>
    <row r="942" spans="1:22" x14ac:dyDescent="0.25">
      <c r="A942" s="5" t="s">
        <v>2022</v>
      </c>
      <c r="B942" s="6" t="s">
        <v>1643</v>
      </c>
      <c r="C942" s="6" t="s">
        <v>1644</v>
      </c>
      <c r="D942" s="5">
        <v>2005</v>
      </c>
      <c r="E942" s="5">
        <v>11</v>
      </c>
      <c r="F942" s="5">
        <v>34</v>
      </c>
      <c r="G942" s="5">
        <v>95818</v>
      </c>
      <c r="H942" s="5" t="s">
        <v>1645</v>
      </c>
      <c r="I942" s="7">
        <v>4.9000000000000004</v>
      </c>
      <c r="J942" s="5">
        <v>56</v>
      </c>
      <c r="K942" s="5">
        <v>3</v>
      </c>
      <c r="L942" s="5">
        <v>5</v>
      </c>
      <c r="M942" s="5">
        <v>0</v>
      </c>
      <c r="N942" s="5">
        <v>3</v>
      </c>
      <c r="O942" s="5">
        <v>9</v>
      </c>
      <c r="P942" s="5">
        <v>15</v>
      </c>
      <c r="Q942" s="5">
        <v>0</v>
      </c>
      <c r="R942" s="5">
        <v>9</v>
      </c>
      <c r="S942" s="5">
        <v>33</v>
      </c>
      <c r="T942" s="4">
        <v>1848</v>
      </c>
      <c r="U942" s="26">
        <f t="shared" si="28"/>
        <v>11.499072860309365</v>
      </c>
      <c r="V942" s="26">
        <f t="shared" si="29"/>
        <v>643.94808017732441</v>
      </c>
    </row>
    <row r="943" spans="1:22" x14ac:dyDescent="0.25">
      <c r="A943" s="5" t="s">
        <v>2209</v>
      </c>
      <c r="B943" s="6" t="s">
        <v>1643</v>
      </c>
      <c r="C943" s="6" t="s">
        <v>1644</v>
      </c>
      <c r="D943" s="5">
        <v>2005</v>
      </c>
      <c r="E943" s="5">
        <v>11</v>
      </c>
      <c r="F943" s="5">
        <v>43</v>
      </c>
      <c r="G943" s="5">
        <v>94087</v>
      </c>
      <c r="H943" s="5" t="s">
        <v>1645</v>
      </c>
      <c r="I943" s="7">
        <v>3.9</v>
      </c>
      <c r="J943" s="5">
        <v>70</v>
      </c>
      <c r="K943" s="5">
        <v>4</v>
      </c>
      <c r="L943" s="5">
        <v>4</v>
      </c>
      <c r="M943" s="5">
        <v>2</v>
      </c>
      <c r="N943" s="5">
        <v>1</v>
      </c>
      <c r="O943" s="5">
        <v>12</v>
      </c>
      <c r="P943" s="5">
        <v>12</v>
      </c>
      <c r="Q943" s="5">
        <v>6</v>
      </c>
      <c r="R943" s="5">
        <v>3</v>
      </c>
      <c r="S943" s="5">
        <v>33</v>
      </c>
      <c r="T943" s="4">
        <v>2310</v>
      </c>
      <c r="U943" s="26">
        <f t="shared" si="28"/>
        <v>11.499072860309365</v>
      </c>
      <c r="V943" s="26">
        <f t="shared" si="29"/>
        <v>804.9351002216556</v>
      </c>
    </row>
    <row r="944" spans="1:22" x14ac:dyDescent="0.25">
      <c r="A944" s="5" t="s">
        <v>2212</v>
      </c>
      <c r="B944" s="6" t="s">
        <v>1643</v>
      </c>
      <c r="C944" s="6" t="s">
        <v>1644</v>
      </c>
      <c r="D944" s="5">
        <v>2005</v>
      </c>
      <c r="E944" s="5">
        <v>11</v>
      </c>
      <c r="F944" s="5">
        <v>43</v>
      </c>
      <c r="G944" s="5">
        <v>95121</v>
      </c>
      <c r="H944" s="5" t="s">
        <v>1645</v>
      </c>
      <c r="I944" s="7">
        <v>4.0999999999999996</v>
      </c>
      <c r="J944" s="5">
        <v>100</v>
      </c>
      <c r="K944" s="5">
        <v>3</v>
      </c>
      <c r="L944" s="5">
        <v>2</v>
      </c>
      <c r="M944" s="5">
        <v>3</v>
      </c>
      <c r="N944" s="5">
        <v>3</v>
      </c>
      <c r="O944" s="5">
        <v>9</v>
      </c>
      <c r="P944" s="5">
        <v>6</v>
      </c>
      <c r="Q944" s="5">
        <v>9</v>
      </c>
      <c r="R944" s="5">
        <v>9</v>
      </c>
      <c r="S944" s="5">
        <v>33</v>
      </c>
      <c r="T944" s="4">
        <v>3300</v>
      </c>
      <c r="U944" s="26">
        <f t="shared" si="28"/>
        <v>11.499072860309365</v>
      </c>
      <c r="V944" s="26">
        <f t="shared" si="29"/>
        <v>1149.9072860309366</v>
      </c>
    </row>
    <row r="945" spans="1:22" x14ac:dyDescent="0.25">
      <c r="A945" s="5" t="s">
        <v>2301</v>
      </c>
      <c r="B945" s="6" t="s">
        <v>1643</v>
      </c>
      <c r="C945" s="6" t="s">
        <v>1644</v>
      </c>
      <c r="D945" s="5">
        <v>2005</v>
      </c>
      <c r="E945" s="5">
        <v>11</v>
      </c>
      <c r="F945" s="5">
        <v>54</v>
      </c>
      <c r="G945" s="5">
        <v>93291</v>
      </c>
      <c r="H945" s="5" t="s">
        <v>1645</v>
      </c>
      <c r="I945" s="7">
        <v>3</v>
      </c>
      <c r="J945" s="5">
        <v>60</v>
      </c>
      <c r="K945" s="5">
        <v>4</v>
      </c>
      <c r="L945" s="5">
        <v>1</v>
      </c>
      <c r="M945" s="5">
        <v>2</v>
      </c>
      <c r="N945" s="5">
        <v>4</v>
      </c>
      <c r="O945" s="5">
        <v>12</v>
      </c>
      <c r="P945" s="5">
        <v>3</v>
      </c>
      <c r="Q945" s="5">
        <v>6</v>
      </c>
      <c r="R945" s="5">
        <v>12</v>
      </c>
      <c r="S945" s="5">
        <v>33</v>
      </c>
      <c r="T945" s="4">
        <v>1980</v>
      </c>
      <c r="U945" s="26">
        <f t="shared" si="28"/>
        <v>11.499072860309365</v>
      </c>
      <c r="V945" s="26">
        <f t="shared" si="29"/>
        <v>689.94437161856195</v>
      </c>
    </row>
    <row r="946" spans="1:22" x14ac:dyDescent="0.25">
      <c r="A946" s="5" t="s">
        <v>3194</v>
      </c>
      <c r="B946" s="6" t="s">
        <v>1643</v>
      </c>
      <c r="C946" s="6" t="s">
        <v>1644</v>
      </c>
      <c r="D946" s="5">
        <v>2005</v>
      </c>
      <c r="E946" s="5">
        <v>11</v>
      </c>
      <c r="F946" s="5">
        <v>19</v>
      </c>
      <c r="G946" s="5">
        <v>91321</v>
      </c>
      <c r="H946" s="5" t="s">
        <v>1370</v>
      </c>
      <c r="I946" s="7">
        <v>5.6</v>
      </c>
      <c r="J946" s="5">
        <v>85</v>
      </c>
      <c r="K946" s="5">
        <v>2</v>
      </c>
      <c r="L946" s="5">
        <v>1</v>
      </c>
      <c r="M946" s="5">
        <v>4</v>
      </c>
      <c r="N946" s="5">
        <v>4</v>
      </c>
      <c r="O946" s="5">
        <v>6</v>
      </c>
      <c r="P946" s="5">
        <v>3</v>
      </c>
      <c r="Q946" s="5">
        <v>12</v>
      </c>
      <c r="R946" s="5">
        <v>12</v>
      </c>
      <c r="S946" s="5">
        <v>33</v>
      </c>
      <c r="T946" s="4">
        <v>2805</v>
      </c>
      <c r="U946" s="26">
        <f t="shared" si="28"/>
        <v>11.499072860309365</v>
      </c>
      <c r="V946" s="26">
        <f t="shared" si="29"/>
        <v>977.42119312629598</v>
      </c>
    </row>
    <row r="947" spans="1:22" x14ac:dyDescent="0.25">
      <c r="A947" s="5" t="s">
        <v>3437</v>
      </c>
      <c r="B947" s="6" t="s">
        <v>1643</v>
      </c>
      <c r="C947" s="6" t="s">
        <v>1644</v>
      </c>
      <c r="D947" s="5">
        <v>2005</v>
      </c>
      <c r="E947" s="5">
        <v>11</v>
      </c>
      <c r="F947" s="5">
        <v>33</v>
      </c>
      <c r="G947" s="5">
        <v>92320</v>
      </c>
      <c r="H947" s="5" t="s">
        <v>1370</v>
      </c>
      <c r="I947" s="7">
        <v>4</v>
      </c>
      <c r="J947" s="5">
        <v>30</v>
      </c>
      <c r="K947" s="5">
        <v>4</v>
      </c>
      <c r="L947" s="5">
        <v>0</v>
      </c>
      <c r="M947" s="5">
        <v>4</v>
      </c>
      <c r="N947" s="5">
        <v>3</v>
      </c>
      <c r="O947" s="5">
        <v>12</v>
      </c>
      <c r="P947" s="5">
        <v>0</v>
      </c>
      <c r="Q947" s="5">
        <v>12</v>
      </c>
      <c r="R947" s="5">
        <v>9</v>
      </c>
      <c r="S947" s="5">
        <v>33</v>
      </c>
      <c r="T947" s="4">
        <v>990</v>
      </c>
      <c r="U947" s="26">
        <f t="shared" si="28"/>
        <v>11.499072860309365</v>
      </c>
      <c r="V947" s="26">
        <f t="shared" si="29"/>
        <v>344.97218580928097</v>
      </c>
    </row>
    <row r="948" spans="1:22" x14ac:dyDescent="0.25">
      <c r="A948" s="5" t="s">
        <v>414</v>
      </c>
      <c r="B948" s="6" t="s">
        <v>1643</v>
      </c>
      <c r="C948" s="6" t="s">
        <v>1644</v>
      </c>
      <c r="D948" s="5">
        <v>2005</v>
      </c>
      <c r="E948" s="5">
        <v>11</v>
      </c>
      <c r="F948" s="5">
        <v>49</v>
      </c>
      <c r="G948" s="5">
        <v>95425</v>
      </c>
      <c r="H948" s="5" t="s">
        <v>1370</v>
      </c>
      <c r="I948" s="7">
        <v>4</v>
      </c>
      <c r="J948" s="5">
        <v>34</v>
      </c>
      <c r="K948" s="5">
        <v>3</v>
      </c>
      <c r="L948" s="5">
        <v>2</v>
      </c>
      <c r="M948" s="5">
        <v>3</v>
      </c>
      <c r="N948" s="5">
        <v>3</v>
      </c>
      <c r="O948" s="5">
        <v>9</v>
      </c>
      <c r="P948" s="5">
        <v>6</v>
      </c>
      <c r="Q948" s="5">
        <v>9</v>
      </c>
      <c r="R948" s="5">
        <v>9</v>
      </c>
      <c r="S948" s="5">
        <v>33</v>
      </c>
      <c r="T948" s="4">
        <v>1122</v>
      </c>
      <c r="U948" s="26">
        <f t="shared" si="28"/>
        <v>11.499072860309365</v>
      </c>
      <c r="V948" s="26">
        <f t="shared" si="29"/>
        <v>390.96847725051839</v>
      </c>
    </row>
    <row r="949" spans="1:22" x14ac:dyDescent="0.25">
      <c r="A949" s="5" t="s">
        <v>1787</v>
      </c>
      <c r="B949" s="6" t="s">
        <v>1683</v>
      </c>
      <c r="C949" s="6" t="s">
        <v>1644</v>
      </c>
      <c r="D949" s="5">
        <v>2006</v>
      </c>
      <c r="E949" s="5">
        <v>10</v>
      </c>
      <c r="F949" s="5">
        <v>19</v>
      </c>
      <c r="G949" s="5">
        <v>90710</v>
      </c>
      <c r="H949" s="5" t="s">
        <v>1645</v>
      </c>
      <c r="I949" s="7">
        <v>3.7</v>
      </c>
      <c r="J949" s="5">
        <v>20</v>
      </c>
      <c r="K949" s="5">
        <v>4</v>
      </c>
      <c r="L949" s="5">
        <v>2</v>
      </c>
      <c r="M949" s="5">
        <v>3</v>
      </c>
      <c r="N949" s="5">
        <v>2</v>
      </c>
      <c r="O949" s="5">
        <v>12</v>
      </c>
      <c r="P949" s="5">
        <v>6</v>
      </c>
      <c r="Q949" s="5">
        <v>9</v>
      </c>
      <c r="R949" s="5">
        <v>6</v>
      </c>
      <c r="S949" s="5">
        <v>33</v>
      </c>
      <c r="T949" s="4">
        <v>660</v>
      </c>
      <c r="U949" s="26">
        <f t="shared" si="28"/>
        <v>11.540765509391008</v>
      </c>
      <c r="V949" s="26">
        <f t="shared" si="29"/>
        <v>230.81531018782016</v>
      </c>
    </row>
    <row r="950" spans="1:22" x14ac:dyDescent="0.25">
      <c r="A950" s="5" t="s">
        <v>1938</v>
      </c>
      <c r="B950" s="6" t="s">
        <v>1643</v>
      </c>
      <c r="C950" s="6" t="s">
        <v>1644</v>
      </c>
      <c r="D950" s="5">
        <v>2006</v>
      </c>
      <c r="E950" s="5">
        <v>10</v>
      </c>
      <c r="F950" s="5">
        <v>30</v>
      </c>
      <c r="G950" s="5">
        <v>92708</v>
      </c>
      <c r="H950" s="5" t="s">
        <v>1645</v>
      </c>
      <c r="I950" s="7">
        <v>4.5999999999999996</v>
      </c>
      <c r="J950" s="5">
        <v>39</v>
      </c>
      <c r="K950" s="5">
        <v>1</v>
      </c>
      <c r="L950" s="5">
        <v>0</v>
      </c>
      <c r="M950" s="5">
        <v>5</v>
      </c>
      <c r="N950" s="5">
        <v>5</v>
      </c>
      <c r="O950" s="5">
        <v>3</v>
      </c>
      <c r="P950" s="5">
        <v>0</v>
      </c>
      <c r="Q950" s="5">
        <v>15</v>
      </c>
      <c r="R950" s="5">
        <v>15</v>
      </c>
      <c r="S950" s="5">
        <v>33</v>
      </c>
      <c r="T950" s="4">
        <v>1287</v>
      </c>
      <c r="U950" s="26">
        <f t="shared" si="28"/>
        <v>11.540765509391008</v>
      </c>
      <c r="V950" s="26">
        <f t="shared" si="29"/>
        <v>450.08985486624931</v>
      </c>
    </row>
    <row r="951" spans="1:22" x14ac:dyDescent="0.25">
      <c r="A951" s="5" t="s">
        <v>2088</v>
      </c>
      <c r="B951" s="6" t="s">
        <v>1643</v>
      </c>
      <c r="C951" s="6" t="s">
        <v>1644</v>
      </c>
      <c r="D951" s="5">
        <v>2006</v>
      </c>
      <c r="E951" s="5">
        <v>10</v>
      </c>
      <c r="F951" s="5">
        <v>37</v>
      </c>
      <c r="G951" s="5">
        <v>92064</v>
      </c>
      <c r="H951" s="5" t="s">
        <v>1645</v>
      </c>
      <c r="I951" s="7">
        <v>2.9</v>
      </c>
      <c r="J951" s="5">
        <v>30</v>
      </c>
      <c r="K951" s="5">
        <v>1</v>
      </c>
      <c r="L951" s="5">
        <v>1</v>
      </c>
      <c r="M951" s="5">
        <v>3</v>
      </c>
      <c r="N951" s="5">
        <v>6</v>
      </c>
      <c r="O951" s="5">
        <v>3</v>
      </c>
      <c r="P951" s="5">
        <v>3</v>
      </c>
      <c r="Q951" s="5">
        <v>9</v>
      </c>
      <c r="R951" s="5">
        <v>18</v>
      </c>
      <c r="S951" s="5">
        <v>33</v>
      </c>
      <c r="T951" s="4">
        <v>990</v>
      </c>
      <c r="U951" s="26">
        <f t="shared" si="28"/>
        <v>11.540765509391008</v>
      </c>
      <c r="V951" s="26">
        <f t="shared" si="29"/>
        <v>346.22296528173024</v>
      </c>
    </row>
    <row r="952" spans="1:22" x14ac:dyDescent="0.25">
      <c r="A952" s="5" t="s">
        <v>2178</v>
      </c>
      <c r="B952" s="6" t="s">
        <v>1643</v>
      </c>
      <c r="C952" s="6" t="s">
        <v>1644</v>
      </c>
      <c r="D952" s="5">
        <v>2006</v>
      </c>
      <c r="E952" s="5">
        <v>10</v>
      </c>
      <c r="F952" s="5">
        <v>41</v>
      </c>
      <c r="G952" s="5">
        <v>94044</v>
      </c>
      <c r="H952" s="5" t="s">
        <v>1645</v>
      </c>
      <c r="I952" s="7">
        <v>3.8</v>
      </c>
      <c r="J952" s="5">
        <v>19</v>
      </c>
      <c r="K952" s="5">
        <v>2</v>
      </c>
      <c r="L952" s="5">
        <v>6</v>
      </c>
      <c r="M952" s="5">
        <v>2</v>
      </c>
      <c r="N952" s="5">
        <v>1</v>
      </c>
      <c r="O952" s="5">
        <v>6</v>
      </c>
      <c r="P952" s="5">
        <v>18</v>
      </c>
      <c r="Q952" s="5">
        <v>6</v>
      </c>
      <c r="R952" s="5">
        <v>3</v>
      </c>
      <c r="S952" s="5">
        <v>33</v>
      </c>
      <c r="T952" s="4">
        <v>627</v>
      </c>
      <c r="U952" s="26">
        <f t="shared" si="28"/>
        <v>11.540765509391008</v>
      </c>
      <c r="V952" s="26">
        <f t="shared" si="29"/>
        <v>219.27454467842915</v>
      </c>
    </row>
    <row r="953" spans="1:22" x14ac:dyDescent="0.25">
      <c r="A953" s="5" t="s">
        <v>2289</v>
      </c>
      <c r="B953" s="6" t="s">
        <v>1643</v>
      </c>
      <c r="C953" s="6" t="s">
        <v>1644</v>
      </c>
      <c r="D953" s="5">
        <v>2006</v>
      </c>
      <c r="E953" s="5">
        <v>10</v>
      </c>
      <c r="F953" s="5">
        <v>50</v>
      </c>
      <c r="G953" s="5">
        <v>95356</v>
      </c>
      <c r="H953" s="5" t="s">
        <v>1645</v>
      </c>
      <c r="I953" s="7">
        <v>4</v>
      </c>
      <c r="J953" s="5">
        <v>20</v>
      </c>
      <c r="K953" s="5">
        <v>5</v>
      </c>
      <c r="L953" s="5">
        <v>2</v>
      </c>
      <c r="M953" s="5">
        <v>3</v>
      </c>
      <c r="N953" s="5">
        <v>1</v>
      </c>
      <c r="O953" s="5">
        <v>15</v>
      </c>
      <c r="P953" s="5">
        <v>6</v>
      </c>
      <c r="Q953" s="5">
        <v>9</v>
      </c>
      <c r="R953" s="5">
        <v>3</v>
      </c>
      <c r="S953" s="5">
        <v>33</v>
      </c>
      <c r="T953" s="4">
        <v>660</v>
      </c>
      <c r="U953" s="26">
        <f t="shared" si="28"/>
        <v>11.540765509391008</v>
      </c>
      <c r="V953" s="26">
        <f t="shared" si="29"/>
        <v>230.81531018782016</v>
      </c>
    </row>
    <row r="954" spans="1:22" x14ac:dyDescent="0.25">
      <c r="A954" s="5" t="s">
        <v>3034</v>
      </c>
      <c r="B954" s="6" t="s">
        <v>1643</v>
      </c>
      <c r="C954" s="6" t="s">
        <v>1644</v>
      </c>
      <c r="D954" s="5">
        <v>2006</v>
      </c>
      <c r="E954" s="5">
        <v>10</v>
      </c>
      <c r="F954" s="5">
        <v>19</v>
      </c>
      <c r="G954" s="5">
        <v>91040</v>
      </c>
      <c r="H954" s="5" t="s">
        <v>1645</v>
      </c>
      <c r="I954" s="7">
        <v>2.9</v>
      </c>
      <c r="J954" s="5">
        <v>71</v>
      </c>
      <c r="K954" s="5">
        <v>5</v>
      </c>
      <c r="L954" s="5">
        <v>0</v>
      </c>
      <c r="M954" s="5">
        <v>3</v>
      </c>
      <c r="N954" s="5">
        <v>3</v>
      </c>
      <c r="O954" s="5">
        <v>15</v>
      </c>
      <c r="P954" s="5">
        <v>0</v>
      </c>
      <c r="Q954" s="5">
        <v>9</v>
      </c>
      <c r="R954" s="5">
        <v>9</v>
      </c>
      <c r="S954" s="5">
        <v>33</v>
      </c>
      <c r="T954" s="4">
        <v>2343</v>
      </c>
      <c r="U954" s="26">
        <f t="shared" si="28"/>
        <v>11.540765509391008</v>
      </c>
      <c r="V954" s="26">
        <f t="shared" si="29"/>
        <v>819.39435116676157</v>
      </c>
    </row>
    <row r="955" spans="1:22" x14ac:dyDescent="0.25">
      <c r="A955" s="5" t="s">
        <v>3266</v>
      </c>
      <c r="B955" s="6" t="s">
        <v>1643</v>
      </c>
      <c r="C955" s="6" t="s">
        <v>1644</v>
      </c>
      <c r="D955" s="5">
        <v>2006</v>
      </c>
      <c r="E955" s="5">
        <v>10</v>
      </c>
      <c r="F955" s="5">
        <v>30</v>
      </c>
      <c r="G955" s="5">
        <v>92647</v>
      </c>
      <c r="H955" s="5" t="s">
        <v>1370</v>
      </c>
      <c r="I955" s="7">
        <v>2.9</v>
      </c>
      <c r="J955" s="5">
        <v>39</v>
      </c>
      <c r="K955" s="5">
        <v>4</v>
      </c>
      <c r="L955" s="5">
        <v>2</v>
      </c>
      <c r="M955" s="5">
        <v>3</v>
      </c>
      <c r="N955" s="5">
        <v>2</v>
      </c>
      <c r="O955" s="5">
        <v>12</v>
      </c>
      <c r="P955" s="5">
        <v>6</v>
      </c>
      <c r="Q955" s="5">
        <v>9</v>
      </c>
      <c r="R955" s="5">
        <v>6</v>
      </c>
      <c r="S955" s="5">
        <v>33</v>
      </c>
      <c r="T955" s="4">
        <v>1287</v>
      </c>
      <c r="U955" s="26">
        <f t="shared" si="28"/>
        <v>11.540765509391008</v>
      </c>
      <c r="V955" s="26">
        <f t="shared" si="29"/>
        <v>450.08985486624931</v>
      </c>
    </row>
    <row r="956" spans="1:22" x14ac:dyDescent="0.25">
      <c r="A956" s="5" t="s">
        <v>154</v>
      </c>
      <c r="B956" s="6" t="s">
        <v>1643</v>
      </c>
      <c r="C956" s="6" t="s">
        <v>1644</v>
      </c>
      <c r="D956" s="5">
        <v>2006</v>
      </c>
      <c r="E956" s="5">
        <v>10</v>
      </c>
      <c r="F956" s="5">
        <v>37</v>
      </c>
      <c r="G956" s="5">
        <v>92120</v>
      </c>
      <c r="H956" s="5" t="s">
        <v>1370</v>
      </c>
      <c r="I956" s="7">
        <v>2.2000000000000002</v>
      </c>
      <c r="J956" s="5">
        <v>10</v>
      </c>
      <c r="K956" s="5">
        <v>2</v>
      </c>
      <c r="L956" s="5">
        <v>0</v>
      </c>
      <c r="M956" s="5">
        <v>5</v>
      </c>
      <c r="N956" s="5">
        <v>4</v>
      </c>
      <c r="O956" s="5">
        <v>6</v>
      </c>
      <c r="P956" s="5">
        <v>0</v>
      </c>
      <c r="Q956" s="5">
        <v>15</v>
      </c>
      <c r="R956" s="5">
        <v>12</v>
      </c>
      <c r="S956" s="5">
        <v>33</v>
      </c>
      <c r="T956" s="4">
        <v>330</v>
      </c>
      <c r="U956" s="26">
        <f t="shared" si="28"/>
        <v>11.540765509391008</v>
      </c>
      <c r="V956" s="26">
        <f t="shared" si="29"/>
        <v>115.40765509391008</v>
      </c>
    </row>
    <row r="957" spans="1:22" x14ac:dyDescent="0.25">
      <c r="A957" s="5" t="s">
        <v>1884</v>
      </c>
      <c r="B957" s="6" t="s">
        <v>1643</v>
      </c>
      <c r="C957" s="6" t="s">
        <v>1644</v>
      </c>
      <c r="D957" s="5">
        <v>2007</v>
      </c>
      <c r="E957" s="5">
        <v>9</v>
      </c>
      <c r="F957" s="5">
        <v>23</v>
      </c>
      <c r="G957" s="5">
        <v>95482</v>
      </c>
      <c r="H957" s="5" t="s">
        <v>1645</v>
      </c>
      <c r="I957" s="7">
        <v>2.1</v>
      </c>
      <c r="J957" s="5">
        <v>20</v>
      </c>
      <c r="K957" s="5">
        <v>2</v>
      </c>
      <c r="L957" s="5">
        <v>6</v>
      </c>
      <c r="M957" s="5">
        <v>2</v>
      </c>
      <c r="N957" s="5">
        <v>1</v>
      </c>
      <c r="O957" s="5">
        <v>6</v>
      </c>
      <c r="P957" s="5">
        <v>18</v>
      </c>
      <c r="Q957" s="5">
        <v>6</v>
      </c>
      <c r="R957" s="5">
        <v>3</v>
      </c>
      <c r="S957" s="5">
        <v>33</v>
      </c>
      <c r="T957" s="4">
        <v>660</v>
      </c>
      <c r="U957" s="26">
        <f t="shared" si="28"/>
        <v>11.582042992991813</v>
      </c>
      <c r="V957" s="26">
        <f t="shared" si="29"/>
        <v>231.64085985983627</v>
      </c>
    </row>
    <row r="958" spans="1:22" x14ac:dyDescent="0.25">
      <c r="A958" s="5" t="s">
        <v>1931</v>
      </c>
      <c r="B958" s="6" t="s">
        <v>1643</v>
      </c>
      <c r="C958" s="6" t="s">
        <v>1644</v>
      </c>
      <c r="D958" s="5">
        <v>2007</v>
      </c>
      <c r="E958" s="5">
        <v>9</v>
      </c>
      <c r="F958" s="5">
        <v>30</v>
      </c>
      <c r="G958" s="5">
        <v>92869</v>
      </c>
      <c r="H958" s="5" t="s">
        <v>1645</v>
      </c>
      <c r="I958" s="7">
        <v>3</v>
      </c>
      <c r="J958" s="5">
        <v>81</v>
      </c>
      <c r="K958" s="5">
        <v>3</v>
      </c>
      <c r="L958" s="5">
        <v>1</v>
      </c>
      <c r="M958" s="5">
        <v>3</v>
      </c>
      <c r="N958" s="5">
        <v>4</v>
      </c>
      <c r="O958" s="5">
        <v>9</v>
      </c>
      <c r="P958" s="5">
        <v>3</v>
      </c>
      <c r="Q958" s="5">
        <v>9</v>
      </c>
      <c r="R958" s="5">
        <v>12</v>
      </c>
      <c r="S958" s="5">
        <v>33</v>
      </c>
      <c r="T958" s="4">
        <v>2673</v>
      </c>
      <c r="U958" s="26">
        <f t="shared" si="28"/>
        <v>11.582042992991813</v>
      </c>
      <c r="V958" s="26">
        <f t="shared" si="29"/>
        <v>938.14548243233685</v>
      </c>
    </row>
    <row r="959" spans="1:22" x14ac:dyDescent="0.25">
      <c r="A959" s="5" t="s">
        <v>1946</v>
      </c>
      <c r="B959" s="6" t="s">
        <v>1643</v>
      </c>
      <c r="C959" s="6" t="s">
        <v>1644</v>
      </c>
      <c r="D959" s="5">
        <v>2007</v>
      </c>
      <c r="E959" s="5">
        <v>9</v>
      </c>
      <c r="F959" s="5">
        <v>30</v>
      </c>
      <c r="G959" s="5">
        <v>92835</v>
      </c>
      <c r="H959" s="5" t="s">
        <v>1645</v>
      </c>
      <c r="I959" s="7">
        <v>5.8</v>
      </c>
      <c r="J959" s="5">
        <v>50</v>
      </c>
      <c r="K959" s="5">
        <v>4</v>
      </c>
      <c r="L959" s="5">
        <v>1</v>
      </c>
      <c r="M959" s="5">
        <v>4</v>
      </c>
      <c r="N959" s="5">
        <v>2</v>
      </c>
      <c r="O959" s="5">
        <v>12</v>
      </c>
      <c r="P959" s="5">
        <v>3</v>
      </c>
      <c r="Q959" s="5">
        <v>12</v>
      </c>
      <c r="R959" s="5">
        <v>6</v>
      </c>
      <c r="S959" s="5">
        <v>33</v>
      </c>
      <c r="T959" s="4">
        <v>1650</v>
      </c>
      <c r="U959" s="26">
        <f t="shared" si="28"/>
        <v>11.582042992991813</v>
      </c>
      <c r="V959" s="26">
        <f t="shared" si="29"/>
        <v>579.10214964959061</v>
      </c>
    </row>
    <row r="960" spans="1:22" x14ac:dyDescent="0.25">
      <c r="A960" s="5" t="s">
        <v>3006</v>
      </c>
      <c r="B960" s="6" t="s">
        <v>1643</v>
      </c>
      <c r="C960" s="6" t="s">
        <v>1644</v>
      </c>
      <c r="D960" s="5">
        <v>2007</v>
      </c>
      <c r="E960" s="5">
        <v>9</v>
      </c>
      <c r="F960" s="5">
        <v>15</v>
      </c>
      <c r="G960" s="5">
        <v>93306</v>
      </c>
      <c r="H960" s="5" t="s">
        <v>1370</v>
      </c>
      <c r="I960" s="7">
        <v>3.2</v>
      </c>
      <c r="J960" s="5">
        <v>20</v>
      </c>
      <c r="K960" s="5">
        <v>3</v>
      </c>
      <c r="L960" s="5">
        <v>0</v>
      </c>
      <c r="M960" s="5">
        <v>3</v>
      </c>
      <c r="N960" s="5">
        <v>5</v>
      </c>
      <c r="O960" s="5">
        <v>9</v>
      </c>
      <c r="P960" s="5">
        <v>0</v>
      </c>
      <c r="Q960" s="5">
        <v>9</v>
      </c>
      <c r="R960" s="5">
        <v>15</v>
      </c>
      <c r="S960" s="5">
        <v>33</v>
      </c>
      <c r="T960" s="4">
        <v>660</v>
      </c>
      <c r="U960" s="26">
        <f t="shared" si="28"/>
        <v>11.582042992991813</v>
      </c>
      <c r="V960" s="26">
        <f t="shared" si="29"/>
        <v>231.64085985983627</v>
      </c>
    </row>
    <row r="961" spans="1:22" x14ac:dyDescent="0.25">
      <c r="A961" s="5" t="s">
        <v>426</v>
      </c>
      <c r="B961" s="6" t="s">
        <v>1643</v>
      </c>
      <c r="C961" s="6" t="s">
        <v>1644</v>
      </c>
      <c r="D961" s="5">
        <v>2007</v>
      </c>
      <c r="E961" s="5">
        <v>9</v>
      </c>
      <c r="F961" s="5">
        <v>49</v>
      </c>
      <c r="G961" s="5">
        <v>95403</v>
      </c>
      <c r="H961" s="5" t="s">
        <v>1370</v>
      </c>
      <c r="I961" s="7">
        <v>1.5</v>
      </c>
      <c r="J961" s="5">
        <v>8</v>
      </c>
      <c r="K961" s="5">
        <v>3</v>
      </c>
      <c r="L961" s="5">
        <v>1</v>
      </c>
      <c r="M961" s="5">
        <v>4</v>
      </c>
      <c r="N961" s="5">
        <v>3</v>
      </c>
      <c r="O961" s="5">
        <v>9</v>
      </c>
      <c r="P961" s="5">
        <v>3</v>
      </c>
      <c r="Q961" s="5">
        <v>12</v>
      </c>
      <c r="R961" s="5">
        <v>9</v>
      </c>
      <c r="S961" s="5">
        <v>33</v>
      </c>
      <c r="T961" s="4">
        <v>264</v>
      </c>
      <c r="U961" s="26">
        <f t="shared" si="28"/>
        <v>11.582042992991813</v>
      </c>
      <c r="V961" s="26">
        <f t="shared" si="29"/>
        <v>92.656343943934502</v>
      </c>
    </row>
    <row r="962" spans="1:22" x14ac:dyDescent="0.25">
      <c r="A962" s="5" t="s">
        <v>2264</v>
      </c>
      <c r="B962" s="6" t="s">
        <v>1660</v>
      </c>
      <c r="C962" s="6" t="s">
        <v>1151</v>
      </c>
      <c r="D962" s="5">
        <v>2008</v>
      </c>
      <c r="E962" s="5">
        <v>8</v>
      </c>
      <c r="F962" s="5">
        <v>48</v>
      </c>
      <c r="G962" s="5">
        <v>95688</v>
      </c>
      <c r="H962" s="5" t="s">
        <v>1645</v>
      </c>
      <c r="I962" s="7">
        <v>2.1</v>
      </c>
      <c r="J962" s="5">
        <v>30</v>
      </c>
      <c r="K962" s="5">
        <v>3</v>
      </c>
      <c r="L962" s="5">
        <v>2</v>
      </c>
      <c r="M962" s="5">
        <v>3</v>
      </c>
      <c r="N962" s="5">
        <v>3</v>
      </c>
      <c r="O962" s="5">
        <v>9</v>
      </c>
      <c r="P962" s="5">
        <v>6</v>
      </c>
      <c r="Q962" s="5">
        <v>9</v>
      </c>
      <c r="R962" s="5">
        <v>9</v>
      </c>
      <c r="S962" s="5">
        <v>33</v>
      </c>
      <c r="T962" s="4">
        <v>990</v>
      </c>
      <c r="U962" s="26">
        <f t="shared" ref="U962:U1025" si="30">(VLOOKUP(E962,t_factor30,7))*S962</f>
        <v>11.622911481568444</v>
      </c>
      <c r="V962" s="26">
        <f t="shared" ref="V962:V1025" si="31">J962*U962</f>
        <v>348.68734444705331</v>
      </c>
    </row>
    <row r="963" spans="1:22" x14ac:dyDescent="0.25">
      <c r="A963" s="5" t="s">
        <v>436</v>
      </c>
      <c r="B963" s="6" t="s">
        <v>1643</v>
      </c>
      <c r="C963" s="6" t="s">
        <v>1644</v>
      </c>
      <c r="D963" s="5">
        <v>2008</v>
      </c>
      <c r="E963" s="5">
        <v>8</v>
      </c>
      <c r="F963" s="5">
        <v>50</v>
      </c>
      <c r="G963" s="5">
        <v>95355</v>
      </c>
      <c r="H963" s="5" t="s">
        <v>1370</v>
      </c>
      <c r="I963" s="7">
        <v>5.8</v>
      </c>
      <c r="J963" s="5">
        <v>70</v>
      </c>
      <c r="K963" s="5">
        <v>4</v>
      </c>
      <c r="L963" s="5">
        <v>0</v>
      </c>
      <c r="M963" s="5">
        <v>3</v>
      </c>
      <c r="N963" s="5">
        <v>4</v>
      </c>
      <c r="O963" s="5">
        <v>12</v>
      </c>
      <c r="P963" s="5">
        <v>0</v>
      </c>
      <c r="Q963" s="5">
        <v>9</v>
      </c>
      <c r="R963" s="5">
        <v>12</v>
      </c>
      <c r="S963" s="5">
        <v>33</v>
      </c>
      <c r="T963" s="4">
        <v>2310</v>
      </c>
      <c r="U963" s="26">
        <f t="shared" si="30"/>
        <v>11.622911481568444</v>
      </c>
      <c r="V963" s="26">
        <f t="shared" si="31"/>
        <v>813.60380370979112</v>
      </c>
    </row>
    <row r="964" spans="1:22" x14ac:dyDescent="0.25">
      <c r="A964" s="5" t="s">
        <v>2113</v>
      </c>
      <c r="B964" s="6" t="s">
        <v>1643</v>
      </c>
      <c r="C964" s="6" t="s">
        <v>1644</v>
      </c>
      <c r="D964" s="5">
        <v>2009</v>
      </c>
      <c r="E964" s="5">
        <v>7</v>
      </c>
      <c r="F964" s="5">
        <v>37</v>
      </c>
      <c r="G964" s="5">
        <v>92009</v>
      </c>
      <c r="H964" s="5" t="s">
        <v>1645</v>
      </c>
      <c r="I964" s="7">
        <v>3</v>
      </c>
      <c r="J964" s="5">
        <v>39</v>
      </c>
      <c r="K964" s="5">
        <v>4</v>
      </c>
      <c r="L964" s="5">
        <v>0</v>
      </c>
      <c r="M964" s="5">
        <v>3</v>
      </c>
      <c r="N964" s="5">
        <v>4</v>
      </c>
      <c r="O964" s="5">
        <v>12</v>
      </c>
      <c r="P964" s="5">
        <v>0</v>
      </c>
      <c r="Q964" s="5">
        <v>9</v>
      </c>
      <c r="R964" s="5">
        <v>12</v>
      </c>
      <c r="S964" s="5">
        <v>33</v>
      </c>
      <c r="T964" s="4">
        <v>1287</v>
      </c>
      <c r="U964" s="26">
        <f t="shared" si="30"/>
        <v>11.663377023901312</v>
      </c>
      <c r="V964" s="26">
        <f t="shared" si="31"/>
        <v>454.87170393215115</v>
      </c>
    </row>
    <row r="965" spans="1:22" x14ac:dyDescent="0.25">
      <c r="A965" s="5" t="s">
        <v>3068</v>
      </c>
      <c r="B965" s="6" t="s">
        <v>1643</v>
      </c>
      <c r="C965" s="6" t="s">
        <v>1644</v>
      </c>
      <c r="D965" s="5">
        <v>2009</v>
      </c>
      <c r="E965" s="5">
        <v>7</v>
      </c>
      <c r="F965" s="5">
        <v>19</v>
      </c>
      <c r="G965" s="5">
        <v>90815</v>
      </c>
      <c r="H965" s="5" t="s">
        <v>1370</v>
      </c>
      <c r="I965" s="7">
        <v>1.8</v>
      </c>
      <c r="J965" s="5">
        <v>30</v>
      </c>
      <c r="K965" s="5">
        <v>3</v>
      </c>
      <c r="L965" s="5">
        <v>3</v>
      </c>
      <c r="M965" s="5">
        <v>3</v>
      </c>
      <c r="N965" s="5">
        <v>2</v>
      </c>
      <c r="O965" s="5">
        <v>9</v>
      </c>
      <c r="P965" s="5">
        <v>9</v>
      </c>
      <c r="Q965" s="5">
        <v>9</v>
      </c>
      <c r="R965" s="5">
        <v>6</v>
      </c>
      <c r="S965" s="5">
        <v>33</v>
      </c>
      <c r="T965" s="4">
        <v>990</v>
      </c>
      <c r="U965" s="26">
        <f t="shared" si="30"/>
        <v>11.663377023901312</v>
      </c>
      <c r="V965" s="26">
        <f t="shared" si="31"/>
        <v>349.90131071703934</v>
      </c>
    </row>
    <row r="966" spans="1:22" x14ac:dyDescent="0.25">
      <c r="A966" s="5" t="s">
        <v>3357</v>
      </c>
      <c r="B966" s="6" t="s">
        <v>1643</v>
      </c>
      <c r="C966" s="6" t="s">
        <v>1644</v>
      </c>
      <c r="D966" s="5">
        <v>2009</v>
      </c>
      <c r="E966" s="5">
        <v>7</v>
      </c>
      <c r="F966" s="5">
        <v>30</v>
      </c>
      <c r="G966" s="5">
        <v>92672</v>
      </c>
      <c r="H966" s="5" t="s">
        <v>1370</v>
      </c>
      <c r="I966" s="7">
        <v>3.9</v>
      </c>
      <c r="J966" s="5">
        <v>80</v>
      </c>
      <c r="K966" s="5">
        <v>3</v>
      </c>
      <c r="L966" s="5">
        <v>2</v>
      </c>
      <c r="M966" s="5">
        <v>3</v>
      </c>
      <c r="N966" s="5">
        <v>3</v>
      </c>
      <c r="O966" s="5">
        <v>9</v>
      </c>
      <c r="P966" s="5">
        <v>6</v>
      </c>
      <c r="Q966" s="5">
        <v>9</v>
      </c>
      <c r="R966" s="5">
        <v>9</v>
      </c>
      <c r="S966" s="5">
        <v>33</v>
      </c>
      <c r="T966" s="4">
        <v>2640</v>
      </c>
      <c r="U966" s="26">
        <f t="shared" si="30"/>
        <v>11.663377023901312</v>
      </c>
      <c r="V966" s="26">
        <f t="shared" si="31"/>
        <v>933.07016191210494</v>
      </c>
    </row>
    <row r="967" spans="1:22" x14ac:dyDescent="0.25">
      <c r="A967" s="5" t="s">
        <v>1662</v>
      </c>
      <c r="B967" s="6" t="s">
        <v>1643</v>
      </c>
      <c r="C967" s="6" t="s">
        <v>1644</v>
      </c>
      <c r="D967" s="5">
        <v>2010</v>
      </c>
      <c r="E967" s="5">
        <v>6</v>
      </c>
      <c r="F967" s="5">
        <v>1</v>
      </c>
      <c r="G967" s="5">
        <v>94538</v>
      </c>
      <c r="H967" s="5" t="s">
        <v>1645</v>
      </c>
      <c r="I967" s="7">
        <v>5.0999999999999996</v>
      </c>
      <c r="J967" s="5">
        <v>61</v>
      </c>
      <c r="K967" s="5">
        <v>4</v>
      </c>
      <c r="L967" s="5">
        <v>1</v>
      </c>
      <c r="M967" s="5">
        <v>4</v>
      </c>
      <c r="N967" s="5">
        <v>2</v>
      </c>
      <c r="O967" s="5">
        <v>12</v>
      </c>
      <c r="P967" s="5">
        <v>3</v>
      </c>
      <c r="Q967" s="5">
        <v>12</v>
      </c>
      <c r="R967" s="5">
        <v>6</v>
      </c>
      <c r="S967" s="5">
        <v>33</v>
      </c>
      <c r="T967" s="4">
        <v>2013</v>
      </c>
      <c r="U967" s="26">
        <f t="shared" si="30"/>
        <v>11.703445550079049</v>
      </c>
      <c r="V967" s="26">
        <f t="shared" si="31"/>
        <v>713.91017855482198</v>
      </c>
    </row>
    <row r="968" spans="1:22" x14ac:dyDescent="0.25">
      <c r="A968" s="5" t="s">
        <v>2059</v>
      </c>
      <c r="B968" s="6" t="s">
        <v>1643</v>
      </c>
      <c r="C968" s="6" t="s">
        <v>1644</v>
      </c>
      <c r="D968" s="5">
        <v>2012</v>
      </c>
      <c r="E968" s="5">
        <v>4</v>
      </c>
      <c r="F968" s="5">
        <v>36</v>
      </c>
      <c r="G968" s="5">
        <v>91709</v>
      </c>
      <c r="H968" s="5" t="s">
        <v>1645</v>
      </c>
      <c r="I968" s="7">
        <v>3.1</v>
      </c>
      <c r="J968" s="5">
        <v>3</v>
      </c>
      <c r="K968" s="5">
        <v>1</v>
      </c>
      <c r="L968" s="5">
        <v>0</v>
      </c>
      <c r="M968" s="5">
        <v>5</v>
      </c>
      <c r="N968" s="5">
        <v>5</v>
      </c>
      <c r="O968" s="5">
        <v>3</v>
      </c>
      <c r="P968" s="5">
        <v>0</v>
      </c>
      <c r="Q968" s="5">
        <v>15</v>
      </c>
      <c r="R968" s="5">
        <v>15</v>
      </c>
      <c r="S968" s="5">
        <v>33</v>
      </c>
      <c r="T968" s="4">
        <v>99</v>
      </c>
      <c r="U968" s="26">
        <f t="shared" si="30"/>
        <v>11.782414698162732</v>
      </c>
      <c r="V968" s="26">
        <f t="shared" si="31"/>
        <v>35.347244094488197</v>
      </c>
    </row>
    <row r="969" spans="1:22" x14ac:dyDescent="0.25">
      <c r="A969" s="5" t="s">
        <v>3371</v>
      </c>
      <c r="B969" s="6" t="s">
        <v>1643</v>
      </c>
      <c r="C969" s="6" t="s">
        <v>1644</v>
      </c>
      <c r="D969" s="5">
        <v>2012</v>
      </c>
      <c r="E969" s="5">
        <v>4</v>
      </c>
      <c r="F969" s="5">
        <v>31</v>
      </c>
      <c r="G969" s="5">
        <v>95747</v>
      </c>
      <c r="H969" s="5" t="s">
        <v>1370</v>
      </c>
      <c r="I969" s="7">
        <v>2.5</v>
      </c>
      <c r="J969" s="5">
        <v>40</v>
      </c>
      <c r="K969" s="5">
        <v>3</v>
      </c>
      <c r="L969" s="5">
        <v>3</v>
      </c>
      <c r="M969" s="5">
        <v>3</v>
      </c>
      <c r="N969" s="5">
        <v>2</v>
      </c>
      <c r="O969" s="5">
        <v>9</v>
      </c>
      <c r="P969" s="5">
        <v>9</v>
      </c>
      <c r="Q969" s="5">
        <v>9</v>
      </c>
      <c r="R969" s="5">
        <v>6</v>
      </c>
      <c r="S969" s="5">
        <v>33</v>
      </c>
      <c r="T969" s="4">
        <v>1320</v>
      </c>
      <c r="U969" s="26">
        <f t="shared" si="30"/>
        <v>11.782414698162732</v>
      </c>
      <c r="V969" s="26">
        <f t="shared" si="31"/>
        <v>471.29658792650929</v>
      </c>
    </row>
    <row r="970" spans="1:22" x14ac:dyDescent="0.25">
      <c r="A970" s="5" t="s">
        <v>2501</v>
      </c>
      <c r="B970" s="6" t="s">
        <v>1643</v>
      </c>
      <c r="C970" s="6" t="s">
        <v>1644</v>
      </c>
      <c r="D970" s="5">
        <v>1969</v>
      </c>
      <c r="E970" s="5">
        <v>47</v>
      </c>
      <c r="F970" s="5">
        <v>19</v>
      </c>
      <c r="G970" s="5">
        <v>91501</v>
      </c>
      <c r="H970" s="5" t="s">
        <v>2097</v>
      </c>
      <c r="I970" s="7">
        <v>4</v>
      </c>
      <c r="J970" s="5">
        <v>48</v>
      </c>
      <c r="K970" s="5">
        <v>6</v>
      </c>
      <c r="L970" s="5">
        <v>2</v>
      </c>
      <c r="M970" s="5">
        <v>3</v>
      </c>
      <c r="N970" s="5">
        <v>1</v>
      </c>
      <c r="O970" s="5">
        <v>18</v>
      </c>
      <c r="P970" s="5">
        <v>6</v>
      </c>
      <c r="Q970" s="5">
        <v>9</v>
      </c>
      <c r="R970" s="5">
        <v>3</v>
      </c>
      <c r="S970" s="5">
        <v>36</v>
      </c>
      <c r="T970" s="4">
        <v>1728</v>
      </c>
      <c r="U970" s="26">
        <f t="shared" si="30"/>
        <v>10.535036814993743</v>
      </c>
      <c r="V970" s="26">
        <f t="shared" si="31"/>
        <v>505.68176711969966</v>
      </c>
    </row>
    <row r="971" spans="1:22" x14ac:dyDescent="0.25">
      <c r="A971" s="5" t="s">
        <v>2706</v>
      </c>
      <c r="B971" s="6" t="s">
        <v>1643</v>
      </c>
      <c r="C971" s="6" t="s">
        <v>1644</v>
      </c>
      <c r="D971" s="5">
        <v>1971</v>
      </c>
      <c r="E971" s="5">
        <v>45</v>
      </c>
      <c r="F971" s="5">
        <v>37</v>
      </c>
      <c r="G971" s="5">
        <v>92119</v>
      </c>
      <c r="H971" s="5" t="s">
        <v>2097</v>
      </c>
      <c r="I971" s="7">
        <v>2.2000000000000002</v>
      </c>
      <c r="J971" s="5">
        <v>31</v>
      </c>
      <c r="K971" s="5">
        <v>3</v>
      </c>
      <c r="L971" s="5">
        <v>3</v>
      </c>
      <c r="M971" s="5">
        <v>3</v>
      </c>
      <c r="N971" s="5">
        <v>3</v>
      </c>
      <c r="O971" s="5">
        <v>9</v>
      </c>
      <c r="P971" s="5">
        <v>9</v>
      </c>
      <c r="Q971" s="5">
        <v>9</v>
      </c>
      <c r="R971" s="5">
        <v>9</v>
      </c>
      <c r="S971" s="5">
        <v>36</v>
      </c>
      <c r="T971" s="4">
        <v>1116</v>
      </c>
      <c r="U971" s="26">
        <f t="shared" si="30"/>
        <v>10.669694965931633</v>
      </c>
      <c r="V971" s="26">
        <f t="shared" si="31"/>
        <v>330.76054394388063</v>
      </c>
    </row>
    <row r="972" spans="1:22" x14ac:dyDescent="0.25">
      <c r="A972" s="5" t="s">
        <v>2465</v>
      </c>
      <c r="B972" s="6" t="s">
        <v>1730</v>
      </c>
      <c r="C972" s="6" t="s">
        <v>1151</v>
      </c>
      <c r="D972" s="5">
        <v>1974</v>
      </c>
      <c r="E972" s="5">
        <v>42</v>
      </c>
      <c r="F972" s="5">
        <v>19</v>
      </c>
      <c r="G972" s="5">
        <v>91304</v>
      </c>
      <c r="H972" s="5" t="s">
        <v>2097</v>
      </c>
      <c r="I972" s="7">
        <v>1.9</v>
      </c>
      <c r="J972" s="5">
        <v>4</v>
      </c>
      <c r="K972" s="5">
        <v>4</v>
      </c>
      <c r="L972" s="5">
        <v>0</v>
      </c>
      <c r="M972" s="5">
        <v>0</v>
      </c>
      <c r="N972" s="5">
        <v>8</v>
      </c>
      <c r="O972" s="5">
        <v>12</v>
      </c>
      <c r="P972" s="5">
        <v>0</v>
      </c>
      <c r="Q972" s="5">
        <v>0</v>
      </c>
      <c r="R972" s="5">
        <v>24</v>
      </c>
      <c r="S972" s="5">
        <v>36</v>
      </c>
      <c r="T972" s="4">
        <v>144</v>
      </c>
      <c r="U972" s="26">
        <f t="shared" si="30"/>
        <v>10.865665236051505</v>
      </c>
      <c r="V972" s="26">
        <f t="shared" si="31"/>
        <v>43.462660944206021</v>
      </c>
    </row>
    <row r="973" spans="1:22" x14ac:dyDescent="0.25">
      <c r="A973" s="5" t="s">
        <v>2625</v>
      </c>
      <c r="B973" s="6" t="s">
        <v>1730</v>
      </c>
      <c r="C973" s="6" t="s">
        <v>1151</v>
      </c>
      <c r="D973" s="5">
        <v>1979</v>
      </c>
      <c r="E973" s="5">
        <v>37</v>
      </c>
      <c r="F973" s="5">
        <v>33</v>
      </c>
      <c r="G973" s="5">
        <v>92544</v>
      </c>
      <c r="H973" s="5" t="s">
        <v>2097</v>
      </c>
      <c r="I973" s="7">
        <v>5.9</v>
      </c>
      <c r="J973" s="5">
        <v>61</v>
      </c>
      <c r="K973" s="5">
        <v>4</v>
      </c>
      <c r="L973" s="5">
        <v>0</v>
      </c>
      <c r="M973" s="5">
        <v>4</v>
      </c>
      <c r="N973" s="5">
        <v>4</v>
      </c>
      <c r="O973" s="5">
        <v>12</v>
      </c>
      <c r="P973" s="5">
        <v>0</v>
      </c>
      <c r="Q973" s="5">
        <v>12</v>
      </c>
      <c r="R973" s="5">
        <v>12</v>
      </c>
      <c r="S973" s="5">
        <v>36</v>
      </c>
      <c r="T973" s="4">
        <v>2196</v>
      </c>
      <c r="U973" s="26">
        <f t="shared" si="30"/>
        <v>11.177165419100106</v>
      </c>
      <c r="V973" s="26">
        <f t="shared" si="31"/>
        <v>681.80709056510648</v>
      </c>
    </row>
    <row r="974" spans="1:22" x14ac:dyDescent="0.25">
      <c r="A974" s="5" t="s">
        <v>2801</v>
      </c>
      <c r="B974" s="6" t="s">
        <v>1730</v>
      </c>
      <c r="C974" s="6" t="s">
        <v>1151</v>
      </c>
      <c r="D974" s="5">
        <v>1982</v>
      </c>
      <c r="E974" s="5">
        <v>34</v>
      </c>
      <c r="F974" s="5">
        <v>44</v>
      </c>
      <c r="G974" s="5">
        <v>95060</v>
      </c>
      <c r="H974" s="5" t="s">
        <v>2097</v>
      </c>
      <c r="I974" s="7">
        <v>1.9</v>
      </c>
      <c r="J974" s="5">
        <v>40</v>
      </c>
      <c r="K974" s="5">
        <v>3</v>
      </c>
      <c r="L974" s="5">
        <v>3</v>
      </c>
      <c r="M974" s="5">
        <v>3</v>
      </c>
      <c r="N974" s="5">
        <v>3</v>
      </c>
      <c r="O974" s="5">
        <v>9</v>
      </c>
      <c r="P974" s="5">
        <v>9</v>
      </c>
      <c r="Q974" s="5">
        <v>9</v>
      </c>
      <c r="R974" s="5">
        <v>9</v>
      </c>
      <c r="S974" s="5">
        <v>36</v>
      </c>
      <c r="T974" s="4">
        <v>1440</v>
      </c>
      <c r="U974" s="26">
        <f t="shared" si="30"/>
        <v>11.35556274256145</v>
      </c>
      <c r="V974" s="26">
        <f t="shared" si="31"/>
        <v>454.22250970245796</v>
      </c>
    </row>
    <row r="975" spans="1:22" x14ac:dyDescent="0.25">
      <c r="A975" s="5" t="s">
        <v>2413</v>
      </c>
      <c r="B975" s="6" t="s">
        <v>1643</v>
      </c>
      <c r="C975" s="6" t="s">
        <v>1644</v>
      </c>
      <c r="D975" s="5">
        <v>1984</v>
      </c>
      <c r="E975" s="5">
        <v>32</v>
      </c>
      <c r="F975" s="5">
        <v>15</v>
      </c>
      <c r="G975" s="5">
        <v>93280</v>
      </c>
      <c r="H975" s="5" t="s">
        <v>2097</v>
      </c>
      <c r="I975" s="7">
        <v>0.6</v>
      </c>
      <c r="J975" s="5">
        <v>8</v>
      </c>
      <c r="K975" s="5">
        <v>3</v>
      </c>
      <c r="L975" s="5">
        <v>3</v>
      </c>
      <c r="M975" s="5">
        <v>3</v>
      </c>
      <c r="N975" s="5">
        <v>3</v>
      </c>
      <c r="O975" s="5">
        <v>9</v>
      </c>
      <c r="P975" s="5">
        <v>9</v>
      </c>
      <c r="Q975" s="5">
        <v>9</v>
      </c>
      <c r="R975" s="5">
        <v>9</v>
      </c>
      <c r="S975" s="5">
        <v>36</v>
      </c>
      <c r="T975" s="4">
        <v>288</v>
      </c>
      <c r="U975" s="26">
        <f t="shared" si="30"/>
        <v>11.471150668869585</v>
      </c>
      <c r="V975" s="26">
        <f t="shared" si="31"/>
        <v>91.769205350956682</v>
      </c>
    </row>
    <row r="976" spans="1:22" x14ac:dyDescent="0.25">
      <c r="A976" s="5" t="s">
        <v>2779</v>
      </c>
      <c r="B976" s="6" t="s">
        <v>1643</v>
      </c>
      <c r="C976" s="6" t="s">
        <v>1644</v>
      </c>
      <c r="D976" s="5">
        <v>1984</v>
      </c>
      <c r="E976" s="5">
        <v>32</v>
      </c>
      <c r="F976" s="5">
        <v>43</v>
      </c>
      <c r="G976" s="5">
        <v>95132</v>
      </c>
      <c r="H976" s="5" t="s">
        <v>2097</v>
      </c>
      <c r="I976" s="7">
        <v>7</v>
      </c>
      <c r="J976" s="5">
        <v>80</v>
      </c>
      <c r="K976" s="5">
        <v>4</v>
      </c>
      <c r="L976" s="5">
        <v>6</v>
      </c>
      <c r="M976" s="5">
        <v>2</v>
      </c>
      <c r="N976" s="5">
        <v>0</v>
      </c>
      <c r="O976" s="5">
        <v>12</v>
      </c>
      <c r="P976" s="5">
        <v>18</v>
      </c>
      <c r="Q976" s="5">
        <v>6</v>
      </c>
      <c r="R976" s="5">
        <v>0</v>
      </c>
      <c r="S976" s="5">
        <v>36</v>
      </c>
      <c r="T976" s="4">
        <v>2880</v>
      </c>
      <c r="U976" s="26">
        <f t="shared" si="30"/>
        <v>11.471150668869585</v>
      </c>
      <c r="V976" s="26">
        <f t="shared" si="31"/>
        <v>917.69205350956679</v>
      </c>
    </row>
    <row r="977" spans="1:22" x14ac:dyDescent="0.25">
      <c r="A977" s="5" t="s">
        <v>2871</v>
      </c>
      <c r="B977" s="6" t="s">
        <v>1643</v>
      </c>
      <c r="C977" s="6" t="s">
        <v>1644</v>
      </c>
      <c r="D977" s="5">
        <v>1988</v>
      </c>
      <c r="E977" s="5">
        <v>28</v>
      </c>
      <c r="F977" s="5">
        <v>56</v>
      </c>
      <c r="G977" s="5">
        <v>91360</v>
      </c>
      <c r="H977" s="5" t="s">
        <v>2097</v>
      </c>
      <c r="I977" s="7">
        <v>3.6</v>
      </c>
      <c r="J977" s="5">
        <v>30</v>
      </c>
      <c r="K977" s="5">
        <v>4</v>
      </c>
      <c r="L977" s="5">
        <v>2</v>
      </c>
      <c r="M977" s="5">
        <v>4</v>
      </c>
      <c r="N977" s="5">
        <v>2</v>
      </c>
      <c r="O977" s="5">
        <v>12</v>
      </c>
      <c r="P977" s="5">
        <v>6</v>
      </c>
      <c r="Q977" s="5">
        <v>12</v>
      </c>
      <c r="R977" s="5">
        <v>6</v>
      </c>
      <c r="S977" s="5">
        <v>36</v>
      </c>
      <c r="T977" s="4">
        <v>1080</v>
      </c>
      <c r="U977" s="26">
        <f t="shared" si="30"/>
        <v>11.694698983580924</v>
      </c>
      <c r="V977" s="26">
        <f t="shared" si="31"/>
        <v>350.8409695074277</v>
      </c>
    </row>
    <row r="978" spans="1:22" x14ac:dyDescent="0.25">
      <c r="A978" s="5" t="s">
        <v>2448</v>
      </c>
      <c r="B978" s="6" t="s">
        <v>1643</v>
      </c>
      <c r="C978" s="6" t="s">
        <v>1644</v>
      </c>
      <c r="D978" s="5">
        <v>1990</v>
      </c>
      <c r="E978" s="5">
        <v>26</v>
      </c>
      <c r="F978" s="5">
        <v>19</v>
      </c>
      <c r="G978" s="5">
        <v>91773</v>
      </c>
      <c r="H978" s="5" t="s">
        <v>2097</v>
      </c>
      <c r="I978" s="7">
        <v>4</v>
      </c>
      <c r="J978" s="5">
        <v>15</v>
      </c>
      <c r="K978" s="5">
        <v>2</v>
      </c>
      <c r="L978" s="5">
        <v>4</v>
      </c>
      <c r="M978" s="5">
        <v>4</v>
      </c>
      <c r="N978" s="5">
        <v>2</v>
      </c>
      <c r="O978" s="5">
        <v>6</v>
      </c>
      <c r="P978" s="5">
        <v>12</v>
      </c>
      <c r="Q978" s="5">
        <v>12</v>
      </c>
      <c r="R978" s="5">
        <v>6</v>
      </c>
      <c r="S978" s="5">
        <v>36</v>
      </c>
      <c r="T978" s="4">
        <v>540</v>
      </c>
      <c r="U978" s="26">
        <f t="shared" si="30"/>
        <v>11.802825324809239</v>
      </c>
      <c r="V978" s="26">
        <f t="shared" si="31"/>
        <v>177.04237987213858</v>
      </c>
    </row>
    <row r="979" spans="1:22" x14ac:dyDescent="0.25">
      <c r="A979" s="5" t="s">
        <v>2724</v>
      </c>
      <c r="B979" s="6" t="s">
        <v>1643</v>
      </c>
      <c r="C979" s="6" t="s">
        <v>1644</v>
      </c>
      <c r="D979" s="5">
        <v>1990</v>
      </c>
      <c r="E979" s="5">
        <v>26</v>
      </c>
      <c r="F979" s="5">
        <v>37</v>
      </c>
      <c r="G979" s="5">
        <v>92117</v>
      </c>
      <c r="H979" s="5" t="s">
        <v>2097</v>
      </c>
      <c r="I979" s="7">
        <v>4</v>
      </c>
      <c r="J979" s="5">
        <v>51</v>
      </c>
      <c r="K979" s="5">
        <v>2</v>
      </c>
      <c r="L979" s="5">
        <v>2</v>
      </c>
      <c r="M979" s="5">
        <v>2</v>
      </c>
      <c r="N979" s="5">
        <v>6</v>
      </c>
      <c r="O979" s="5">
        <v>6</v>
      </c>
      <c r="P979" s="5">
        <v>6</v>
      </c>
      <c r="Q979" s="5">
        <v>6</v>
      </c>
      <c r="R979" s="5">
        <v>18</v>
      </c>
      <c r="S979" s="5">
        <v>36</v>
      </c>
      <c r="T979" s="4">
        <v>1836</v>
      </c>
      <c r="U979" s="26">
        <f t="shared" si="30"/>
        <v>11.802825324809239</v>
      </c>
      <c r="V979" s="26">
        <f t="shared" si="31"/>
        <v>601.94409156527126</v>
      </c>
    </row>
    <row r="980" spans="1:22" x14ac:dyDescent="0.25">
      <c r="A980" s="5" t="s">
        <v>2726</v>
      </c>
      <c r="B980" s="6" t="s">
        <v>1643</v>
      </c>
      <c r="C980" s="6" t="s">
        <v>1644</v>
      </c>
      <c r="D980" s="5">
        <v>1990</v>
      </c>
      <c r="E980" s="5">
        <v>26</v>
      </c>
      <c r="F980" s="5">
        <v>37</v>
      </c>
      <c r="G980" s="5">
        <v>92064</v>
      </c>
      <c r="H980" s="5" t="s">
        <v>2097</v>
      </c>
      <c r="I980" s="7">
        <v>2.1</v>
      </c>
      <c r="J980" s="5">
        <v>21</v>
      </c>
      <c r="K980" s="5">
        <v>0</v>
      </c>
      <c r="L980" s="5">
        <v>0</v>
      </c>
      <c r="M980" s="5">
        <v>6</v>
      </c>
      <c r="N980" s="5">
        <v>6</v>
      </c>
      <c r="O980" s="5">
        <v>0</v>
      </c>
      <c r="P980" s="5">
        <v>0</v>
      </c>
      <c r="Q980" s="5">
        <v>18</v>
      </c>
      <c r="R980" s="5">
        <v>18</v>
      </c>
      <c r="S980" s="5">
        <v>36</v>
      </c>
      <c r="T980" s="4">
        <v>756</v>
      </c>
      <c r="U980" s="26">
        <f t="shared" si="30"/>
        <v>11.802825324809239</v>
      </c>
      <c r="V980" s="26">
        <f t="shared" si="31"/>
        <v>247.85933182099402</v>
      </c>
    </row>
    <row r="981" spans="1:22" x14ac:dyDescent="0.25">
      <c r="A981" s="5" t="s">
        <v>2497</v>
      </c>
      <c r="B981" s="6" t="s">
        <v>1643</v>
      </c>
      <c r="C981" s="6" t="s">
        <v>1644</v>
      </c>
      <c r="D981" s="5">
        <v>1992</v>
      </c>
      <c r="E981" s="5">
        <v>24</v>
      </c>
      <c r="F981" s="5">
        <v>19</v>
      </c>
      <c r="G981" s="5">
        <v>91732</v>
      </c>
      <c r="H981" s="5" t="s">
        <v>2097</v>
      </c>
      <c r="I981" s="7">
        <v>3.9</v>
      </c>
      <c r="J981" s="5">
        <v>50</v>
      </c>
      <c r="K981" s="5">
        <v>3</v>
      </c>
      <c r="L981" s="5">
        <v>5</v>
      </c>
      <c r="M981" s="5">
        <v>2</v>
      </c>
      <c r="N981" s="5">
        <v>2</v>
      </c>
      <c r="O981" s="5">
        <v>9</v>
      </c>
      <c r="P981" s="5">
        <v>15</v>
      </c>
      <c r="Q981" s="5">
        <v>6</v>
      </c>
      <c r="R981" s="5">
        <v>6</v>
      </c>
      <c r="S981" s="5">
        <v>36</v>
      </c>
      <c r="T981" s="4">
        <v>1800</v>
      </c>
      <c r="U981" s="26">
        <f t="shared" si="30"/>
        <v>11.908624470852249</v>
      </c>
      <c r="V981" s="26">
        <f t="shared" si="31"/>
        <v>595.43122354261243</v>
      </c>
    </row>
    <row r="982" spans="1:22" x14ac:dyDescent="0.25">
      <c r="A982" s="5" t="s">
        <v>2476</v>
      </c>
      <c r="B982" s="6" t="s">
        <v>1643</v>
      </c>
      <c r="C982" s="6" t="s">
        <v>1644</v>
      </c>
      <c r="D982" s="5">
        <v>1993</v>
      </c>
      <c r="E982" s="5">
        <v>23</v>
      </c>
      <c r="F982" s="5">
        <v>19</v>
      </c>
      <c r="G982" s="5">
        <v>90405</v>
      </c>
      <c r="H982" s="5" t="s">
        <v>2097</v>
      </c>
      <c r="I982" s="7">
        <v>6</v>
      </c>
      <c r="J982" s="5">
        <v>54</v>
      </c>
      <c r="K982" s="5">
        <v>3</v>
      </c>
      <c r="L982" s="5">
        <v>2</v>
      </c>
      <c r="M982" s="5">
        <v>4</v>
      </c>
      <c r="N982" s="5">
        <v>3</v>
      </c>
      <c r="O982" s="5">
        <v>9</v>
      </c>
      <c r="P982" s="5">
        <v>6</v>
      </c>
      <c r="Q982" s="5">
        <v>12</v>
      </c>
      <c r="R982" s="5">
        <v>9</v>
      </c>
      <c r="S982" s="5">
        <v>36</v>
      </c>
      <c r="T982" s="4">
        <v>1944</v>
      </c>
      <c r="U982" s="26">
        <f t="shared" si="30"/>
        <v>11.960674698795183</v>
      </c>
      <c r="V982" s="26">
        <f t="shared" si="31"/>
        <v>645.87643373493984</v>
      </c>
    </row>
    <row r="983" spans="1:22" x14ac:dyDescent="0.25">
      <c r="A983" s="5" t="s">
        <v>2492</v>
      </c>
      <c r="B983" s="6" t="s">
        <v>1643</v>
      </c>
      <c r="C983" s="6" t="s">
        <v>1644</v>
      </c>
      <c r="D983" s="5">
        <v>1993</v>
      </c>
      <c r="E983" s="5">
        <v>23</v>
      </c>
      <c r="F983" s="5">
        <v>19</v>
      </c>
      <c r="G983" s="5">
        <v>90504</v>
      </c>
      <c r="H983" s="5" t="s">
        <v>2097</v>
      </c>
      <c r="I983" s="7">
        <v>5.9</v>
      </c>
      <c r="J983" s="5">
        <v>91</v>
      </c>
      <c r="K983" s="5">
        <v>3</v>
      </c>
      <c r="L983" s="5">
        <v>3</v>
      </c>
      <c r="M983" s="5">
        <v>3</v>
      </c>
      <c r="N983" s="5">
        <v>3</v>
      </c>
      <c r="O983" s="5">
        <v>9</v>
      </c>
      <c r="P983" s="5">
        <v>9</v>
      </c>
      <c r="Q983" s="5">
        <v>9</v>
      </c>
      <c r="R983" s="5">
        <v>9</v>
      </c>
      <c r="S983" s="5">
        <v>36</v>
      </c>
      <c r="T983" s="4">
        <v>3276</v>
      </c>
      <c r="U983" s="26">
        <f t="shared" si="30"/>
        <v>11.960674698795183</v>
      </c>
      <c r="V983" s="26">
        <f t="shared" si="31"/>
        <v>1088.4213975903617</v>
      </c>
    </row>
    <row r="984" spans="1:22" x14ac:dyDescent="0.25">
      <c r="A984" s="5" t="s">
        <v>2503</v>
      </c>
      <c r="B984" s="6" t="s">
        <v>1660</v>
      </c>
      <c r="C984" s="6" t="s">
        <v>1151</v>
      </c>
      <c r="D984" s="5">
        <v>1995</v>
      </c>
      <c r="E984" s="5">
        <v>21</v>
      </c>
      <c r="F984" s="5">
        <v>19</v>
      </c>
      <c r="G984" s="5">
        <v>90059</v>
      </c>
      <c r="H984" s="5" t="s">
        <v>2097</v>
      </c>
      <c r="I984" s="7">
        <v>5.8</v>
      </c>
      <c r="J984" s="5">
        <v>19</v>
      </c>
      <c r="K984" s="5">
        <v>2</v>
      </c>
      <c r="L984" s="5">
        <v>5</v>
      </c>
      <c r="M984" s="5">
        <v>5</v>
      </c>
      <c r="N984" s="5">
        <v>0</v>
      </c>
      <c r="O984" s="5">
        <v>6</v>
      </c>
      <c r="P984" s="5">
        <v>15</v>
      </c>
      <c r="Q984" s="5">
        <v>15</v>
      </c>
      <c r="R984" s="5">
        <v>0</v>
      </c>
      <c r="S984" s="5">
        <v>36</v>
      </c>
      <c r="T984" s="4">
        <v>684</v>
      </c>
      <c r="U984" s="26">
        <f t="shared" si="30"/>
        <v>12.063121439506109</v>
      </c>
      <c r="V984" s="26">
        <f t="shared" si="31"/>
        <v>229.19930735061607</v>
      </c>
    </row>
    <row r="985" spans="1:22" x14ac:dyDescent="0.25">
      <c r="A985" s="5" t="s">
        <v>2688</v>
      </c>
      <c r="B985" s="6" t="s">
        <v>1660</v>
      </c>
      <c r="C985" s="6" t="s">
        <v>1151</v>
      </c>
      <c r="D985" s="5">
        <v>1995</v>
      </c>
      <c r="E985" s="5">
        <v>21</v>
      </c>
      <c r="F985" s="5">
        <v>36</v>
      </c>
      <c r="G985" s="5">
        <v>91761</v>
      </c>
      <c r="H985" s="5" t="s">
        <v>2097</v>
      </c>
      <c r="I985" s="7">
        <v>4.7</v>
      </c>
      <c r="J985" s="5">
        <v>58</v>
      </c>
      <c r="K985" s="5">
        <v>4</v>
      </c>
      <c r="L985" s="5">
        <v>0</v>
      </c>
      <c r="M985" s="5">
        <v>3</v>
      </c>
      <c r="N985" s="5">
        <v>5</v>
      </c>
      <c r="O985" s="5">
        <v>12</v>
      </c>
      <c r="P985" s="5">
        <v>0</v>
      </c>
      <c r="Q985" s="5">
        <v>9</v>
      </c>
      <c r="R985" s="5">
        <v>15</v>
      </c>
      <c r="S985" s="5">
        <v>36</v>
      </c>
      <c r="T985" s="4">
        <v>2088</v>
      </c>
      <c r="U985" s="26">
        <f t="shared" si="30"/>
        <v>12.063121439506109</v>
      </c>
      <c r="V985" s="26">
        <f t="shared" si="31"/>
        <v>699.66104349135435</v>
      </c>
    </row>
    <row r="986" spans="1:22" x14ac:dyDescent="0.25">
      <c r="A986" s="5" t="s">
        <v>2384</v>
      </c>
      <c r="B986" s="6" t="s">
        <v>1643</v>
      </c>
      <c r="C986" s="6" t="s">
        <v>1644</v>
      </c>
      <c r="D986" s="5">
        <v>1996</v>
      </c>
      <c r="E986" s="5">
        <v>20</v>
      </c>
      <c r="F986" s="5">
        <v>7</v>
      </c>
      <c r="G986" s="5">
        <v>94597</v>
      </c>
      <c r="H986" s="5" t="s">
        <v>2097</v>
      </c>
      <c r="I986" s="7">
        <v>0.2</v>
      </c>
      <c r="J986" s="5">
        <v>1</v>
      </c>
      <c r="K986" s="5">
        <v>1</v>
      </c>
      <c r="L986" s="5">
        <v>3</v>
      </c>
      <c r="M986" s="5">
        <v>7</v>
      </c>
      <c r="N986" s="5">
        <v>1</v>
      </c>
      <c r="O986" s="5">
        <v>3</v>
      </c>
      <c r="P986" s="5">
        <v>9</v>
      </c>
      <c r="Q986" s="5">
        <v>21</v>
      </c>
      <c r="R986" s="5">
        <v>3</v>
      </c>
      <c r="S986" s="5">
        <v>36</v>
      </c>
      <c r="T986" s="4">
        <v>36</v>
      </c>
      <c r="U986" s="26">
        <f t="shared" si="30"/>
        <v>12.113535373708125</v>
      </c>
      <c r="V986" s="26">
        <f t="shared" si="31"/>
        <v>12.113535373708125</v>
      </c>
    </row>
    <row r="987" spans="1:22" x14ac:dyDescent="0.25">
      <c r="A987" s="5" t="s">
        <v>2691</v>
      </c>
      <c r="B987" s="6" t="s">
        <v>1643</v>
      </c>
      <c r="C987" s="6" t="s">
        <v>1644</v>
      </c>
      <c r="D987" s="5">
        <v>1996</v>
      </c>
      <c r="E987" s="5">
        <v>20</v>
      </c>
      <c r="F987" s="5">
        <v>37</v>
      </c>
      <c r="G987" s="5">
        <v>92154</v>
      </c>
      <c r="H987" s="5" t="s">
        <v>2097</v>
      </c>
      <c r="I987" s="7">
        <v>3.9</v>
      </c>
      <c r="J987" s="5">
        <v>20</v>
      </c>
      <c r="K987" s="5">
        <v>2</v>
      </c>
      <c r="L987" s="5">
        <v>0</v>
      </c>
      <c r="M987" s="5">
        <v>4</v>
      </c>
      <c r="N987" s="5">
        <v>6</v>
      </c>
      <c r="O987" s="5">
        <v>6</v>
      </c>
      <c r="P987" s="5">
        <v>0</v>
      </c>
      <c r="Q987" s="5">
        <v>12</v>
      </c>
      <c r="R987" s="5">
        <v>18</v>
      </c>
      <c r="S987" s="5">
        <v>36</v>
      </c>
      <c r="T987" s="4">
        <v>720</v>
      </c>
      <c r="U987" s="26">
        <f t="shared" si="30"/>
        <v>12.113535373708125</v>
      </c>
      <c r="V987" s="26">
        <f t="shared" si="31"/>
        <v>242.27070747416249</v>
      </c>
    </row>
    <row r="988" spans="1:22" x14ac:dyDescent="0.25">
      <c r="A988" s="5" t="s">
        <v>1875</v>
      </c>
      <c r="B988" s="6" t="s">
        <v>1643</v>
      </c>
      <c r="C988" s="6" t="s">
        <v>1644</v>
      </c>
      <c r="D988" s="5">
        <v>1997</v>
      </c>
      <c r="E988" s="5">
        <v>19</v>
      </c>
      <c r="F988" s="5">
        <v>19</v>
      </c>
      <c r="G988" s="5">
        <v>91741</v>
      </c>
      <c r="H988" s="5" t="s">
        <v>1645</v>
      </c>
      <c r="I988" s="7">
        <v>6</v>
      </c>
      <c r="J988" s="5">
        <v>40</v>
      </c>
      <c r="K988" s="5">
        <v>2</v>
      </c>
      <c r="L988" s="5">
        <v>6</v>
      </c>
      <c r="M988" s="5">
        <v>2</v>
      </c>
      <c r="N988" s="5">
        <v>2</v>
      </c>
      <c r="O988" s="5">
        <v>6</v>
      </c>
      <c r="P988" s="5">
        <v>18</v>
      </c>
      <c r="Q988" s="5">
        <v>6</v>
      </c>
      <c r="R988" s="5">
        <v>6</v>
      </c>
      <c r="S988" s="5">
        <v>36</v>
      </c>
      <c r="T988" s="4">
        <v>1440</v>
      </c>
      <c r="U988" s="26">
        <f t="shared" si="30"/>
        <v>12.163420993816583</v>
      </c>
      <c r="V988" s="26">
        <f t="shared" si="31"/>
        <v>486.53683975266335</v>
      </c>
    </row>
    <row r="989" spans="1:22" x14ac:dyDescent="0.25">
      <c r="A989" s="5" t="s">
        <v>3315</v>
      </c>
      <c r="B989" s="6" t="s">
        <v>1643</v>
      </c>
      <c r="C989" s="6" t="s">
        <v>1644</v>
      </c>
      <c r="D989" s="5">
        <v>1997</v>
      </c>
      <c r="E989" s="5">
        <v>19</v>
      </c>
      <c r="F989" s="5">
        <v>30</v>
      </c>
      <c r="G989" s="5">
        <v>92620</v>
      </c>
      <c r="H989" s="5" t="s">
        <v>1370</v>
      </c>
      <c r="I989" s="7">
        <v>2.9</v>
      </c>
      <c r="J989" s="5">
        <v>50</v>
      </c>
      <c r="K989" s="5">
        <v>3</v>
      </c>
      <c r="L989" s="5">
        <v>3</v>
      </c>
      <c r="M989" s="5">
        <v>3</v>
      </c>
      <c r="N989" s="5">
        <v>3</v>
      </c>
      <c r="O989" s="5">
        <v>9</v>
      </c>
      <c r="P989" s="5">
        <v>9</v>
      </c>
      <c r="Q989" s="5">
        <v>9</v>
      </c>
      <c r="R989" s="5">
        <v>9</v>
      </c>
      <c r="S989" s="5">
        <v>36</v>
      </c>
      <c r="T989" s="4">
        <v>1800</v>
      </c>
      <c r="U989" s="26">
        <f t="shared" si="30"/>
        <v>12.163420993816583</v>
      </c>
      <c r="V989" s="26">
        <f t="shared" si="31"/>
        <v>608.17104969082914</v>
      </c>
    </row>
    <row r="990" spans="1:22" x14ac:dyDescent="0.25">
      <c r="A990" s="5" t="s">
        <v>3342</v>
      </c>
      <c r="B990" s="6" t="s">
        <v>1643</v>
      </c>
      <c r="C990" s="6" t="s">
        <v>1644</v>
      </c>
      <c r="D990" s="5">
        <v>1997</v>
      </c>
      <c r="E990" s="5">
        <v>19</v>
      </c>
      <c r="F990" s="5">
        <v>30</v>
      </c>
      <c r="G990" s="5">
        <v>92646</v>
      </c>
      <c r="H990" s="5" t="s">
        <v>1370</v>
      </c>
      <c r="I990" s="7">
        <v>1.8</v>
      </c>
      <c r="J990" s="5">
        <v>20</v>
      </c>
      <c r="K990" s="5">
        <v>3</v>
      </c>
      <c r="L990" s="5">
        <v>3</v>
      </c>
      <c r="M990" s="5">
        <v>3</v>
      </c>
      <c r="N990" s="5">
        <v>3</v>
      </c>
      <c r="O990" s="5">
        <v>9</v>
      </c>
      <c r="P990" s="5">
        <v>9</v>
      </c>
      <c r="Q990" s="5">
        <v>9</v>
      </c>
      <c r="R990" s="5">
        <v>9</v>
      </c>
      <c r="S990" s="5">
        <v>36</v>
      </c>
      <c r="T990" s="4">
        <v>720</v>
      </c>
      <c r="U990" s="26">
        <f t="shared" si="30"/>
        <v>12.163420993816583</v>
      </c>
      <c r="V990" s="26">
        <f t="shared" si="31"/>
        <v>243.26841987633168</v>
      </c>
    </row>
    <row r="991" spans="1:22" x14ac:dyDescent="0.25">
      <c r="A991" s="5" t="s">
        <v>379</v>
      </c>
      <c r="B991" s="6" t="s">
        <v>1660</v>
      </c>
      <c r="C991" s="6" t="s">
        <v>1151</v>
      </c>
      <c r="D991" s="5">
        <v>1998</v>
      </c>
      <c r="E991" s="5">
        <v>18</v>
      </c>
      <c r="F991" s="5">
        <v>44</v>
      </c>
      <c r="G991" s="5">
        <v>95010</v>
      </c>
      <c r="H991" s="5" t="s">
        <v>1370</v>
      </c>
      <c r="I991" s="7">
        <v>5.4</v>
      </c>
      <c r="J991" s="5">
        <v>30</v>
      </c>
      <c r="K991" s="5">
        <v>3</v>
      </c>
      <c r="L991" s="5">
        <v>1</v>
      </c>
      <c r="M991" s="5">
        <v>5</v>
      </c>
      <c r="N991" s="5">
        <v>3</v>
      </c>
      <c r="O991" s="5">
        <v>9</v>
      </c>
      <c r="P991" s="5">
        <v>3</v>
      </c>
      <c r="Q991" s="5">
        <v>15</v>
      </c>
      <c r="R991" s="5">
        <v>9</v>
      </c>
      <c r="S991" s="5">
        <v>36</v>
      </c>
      <c r="T991" s="4">
        <v>1080</v>
      </c>
      <c r="U991" s="26">
        <f t="shared" si="30"/>
        <v>12.212786561264824</v>
      </c>
      <c r="V991" s="26">
        <f t="shared" si="31"/>
        <v>366.38359683794471</v>
      </c>
    </row>
    <row r="992" spans="1:22" x14ac:dyDescent="0.25">
      <c r="A992" s="5" t="s">
        <v>2214</v>
      </c>
      <c r="B992" s="6" t="s">
        <v>1643</v>
      </c>
      <c r="C992" s="6" t="s">
        <v>1644</v>
      </c>
      <c r="D992" s="5">
        <v>1999</v>
      </c>
      <c r="E992" s="5">
        <v>17</v>
      </c>
      <c r="F992" s="5">
        <v>43</v>
      </c>
      <c r="G992" s="5">
        <v>95051</v>
      </c>
      <c r="H992" s="5" t="s">
        <v>1645</v>
      </c>
      <c r="I992" s="7">
        <v>4.0999999999999996</v>
      </c>
      <c r="J992" s="5">
        <v>34</v>
      </c>
      <c r="K992" s="5">
        <v>2</v>
      </c>
      <c r="L992" s="5">
        <v>4</v>
      </c>
      <c r="M992" s="5">
        <v>4</v>
      </c>
      <c r="N992" s="5">
        <v>2</v>
      </c>
      <c r="O992" s="5">
        <v>6</v>
      </c>
      <c r="P992" s="5">
        <v>12</v>
      </c>
      <c r="Q992" s="5">
        <v>12</v>
      </c>
      <c r="R992" s="5">
        <v>6</v>
      </c>
      <c r="S992" s="5">
        <v>36</v>
      </c>
      <c r="T992" s="4">
        <v>1224</v>
      </c>
      <c r="U992" s="26">
        <f t="shared" si="30"/>
        <v>12.261640166130103</v>
      </c>
      <c r="V992" s="26">
        <f t="shared" si="31"/>
        <v>416.89576564842349</v>
      </c>
    </row>
    <row r="993" spans="1:22" x14ac:dyDescent="0.25">
      <c r="A993" s="5" t="s">
        <v>25</v>
      </c>
      <c r="B993" s="6" t="s">
        <v>1643</v>
      </c>
      <c r="C993" s="6" t="s">
        <v>1644</v>
      </c>
      <c r="D993" s="5">
        <v>1999</v>
      </c>
      <c r="E993" s="5">
        <v>17</v>
      </c>
      <c r="F993" s="5">
        <v>34</v>
      </c>
      <c r="G993" s="5">
        <v>95670</v>
      </c>
      <c r="H993" s="5" t="s">
        <v>1370</v>
      </c>
      <c r="I993" s="7">
        <v>1.5</v>
      </c>
      <c r="J993" s="5">
        <v>22</v>
      </c>
      <c r="K993" s="5">
        <v>3</v>
      </c>
      <c r="L993" s="5">
        <v>5</v>
      </c>
      <c r="M993" s="5">
        <v>3</v>
      </c>
      <c r="N993" s="5">
        <v>1</v>
      </c>
      <c r="O993" s="5">
        <v>9</v>
      </c>
      <c r="P993" s="5">
        <v>15</v>
      </c>
      <c r="Q993" s="5">
        <v>9</v>
      </c>
      <c r="R993" s="5">
        <v>3</v>
      </c>
      <c r="S993" s="5">
        <v>36</v>
      </c>
      <c r="T993" s="4">
        <v>792</v>
      </c>
      <c r="U993" s="26">
        <f t="shared" si="30"/>
        <v>12.261640166130103</v>
      </c>
      <c r="V993" s="26">
        <f t="shared" si="31"/>
        <v>269.75608365486227</v>
      </c>
    </row>
    <row r="994" spans="1:22" x14ac:dyDescent="0.25">
      <c r="A994" s="5" t="s">
        <v>249</v>
      </c>
      <c r="B994" s="6" t="s">
        <v>1643</v>
      </c>
      <c r="C994" s="6" t="s">
        <v>1644</v>
      </c>
      <c r="D994" s="5">
        <v>1999</v>
      </c>
      <c r="E994" s="5">
        <v>17</v>
      </c>
      <c r="F994" s="5">
        <v>39</v>
      </c>
      <c r="G994" s="5">
        <v>95206</v>
      </c>
      <c r="H994" s="5" t="s">
        <v>1370</v>
      </c>
      <c r="I994" s="7">
        <v>5.9</v>
      </c>
      <c r="J994" s="5">
        <v>44</v>
      </c>
      <c r="K994" s="5">
        <v>4</v>
      </c>
      <c r="L994" s="5">
        <v>0</v>
      </c>
      <c r="M994" s="5">
        <v>4</v>
      </c>
      <c r="N994" s="5">
        <v>4</v>
      </c>
      <c r="O994" s="5">
        <v>12</v>
      </c>
      <c r="P994" s="5">
        <v>0</v>
      </c>
      <c r="Q994" s="5">
        <v>12</v>
      </c>
      <c r="R994" s="5">
        <v>12</v>
      </c>
      <c r="S994" s="5">
        <v>36</v>
      </c>
      <c r="T994" s="4">
        <v>1584</v>
      </c>
      <c r="U994" s="26">
        <f t="shared" si="30"/>
        <v>12.261640166130103</v>
      </c>
      <c r="V994" s="26">
        <f t="shared" si="31"/>
        <v>539.51216730972453</v>
      </c>
    </row>
    <row r="995" spans="1:22" x14ac:dyDescent="0.25">
      <c r="A995" s="5" t="s">
        <v>498</v>
      </c>
      <c r="B995" s="6" t="s">
        <v>1643</v>
      </c>
      <c r="C995" s="6" t="s">
        <v>1644</v>
      </c>
      <c r="D995" s="5">
        <v>1999</v>
      </c>
      <c r="E995" s="5">
        <v>17</v>
      </c>
      <c r="F995" s="5">
        <v>56</v>
      </c>
      <c r="G995" s="5">
        <v>91360</v>
      </c>
      <c r="H995" s="5" t="s">
        <v>1370</v>
      </c>
      <c r="I995" s="7">
        <v>5.9</v>
      </c>
      <c r="J995" s="5">
        <v>49</v>
      </c>
      <c r="K995" s="5">
        <v>3</v>
      </c>
      <c r="L995" s="5">
        <v>3</v>
      </c>
      <c r="M995" s="5">
        <v>3</v>
      </c>
      <c r="N995" s="5">
        <v>3</v>
      </c>
      <c r="O995" s="5">
        <v>9</v>
      </c>
      <c r="P995" s="5">
        <v>9</v>
      </c>
      <c r="Q995" s="5">
        <v>9</v>
      </c>
      <c r="R995" s="5">
        <v>9</v>
      </c>
      <c r="S995" s="5">
        <v>36</v>
      </c>
      <c r="T995" s="4">
        <v>1764</v>
      </c>
      <c r="U995" s="26">
        <f t="shared" si="30"/>
        <v>12.261640166130103</v>
      </c>
      <c r="V995" s="26">
        <f t="shared" si="31"/>
        <v>600.82036814037508</v>
      </c>
    </row>
    <row r="996" spans="1:22" x14ac:dyDescent="0.25">
      <c r="A996" s="5" t="s">
        <v>2184</v>
      </c>
      <c r="B996" s="6" t="s">
        <v>1643</v>
      </c>
      <c r="C996" s="6" t="s">
        <v>1644</v>
      </c>
      <c r="D996" s="5">
        <v>2000</v>
      </c>
      <c r="E996" s="5">
        <v>16</v>
      </c>
      <c r="F996" s="5">
        <v>42</v>
      </c>
      <c r="G996" s="5">
        <v>93454</v>
      </c>
      <c r="H996" s="5" t="s">
        <v>1645</v>
      </c>
      <c r="I996" s="7">
        <v>2</v>
      </c>
      <c r="J996" s="5">
        <v>20</v>
      </c>
      <c r="K996" s="5">
        <v>4</v>
      </c>
      <c r="L996" s="5">
        <v>4</v>
      </c>
      <c r="M996" s="5">
        <v>4</v>
      </c>
      <c r="N996" s="5">
        <v>0</v>
      </c>
      <c r="O996" s="5">
        <v>12</v>
      </c>
      <c r="P996" s="5">
        <v>12</v>
      </c>
      <c r="Q996" s="5">
        <v>12</v>
      </c>
      <c r="R996" s="5">
        <v>0</v>
      </c>
      <c r="S996" s="5">
        <v>36</v>
      </c>
      <c r="T996" s="4">
        <v>720</v>
      </c>
      <c r="U996" s="26">
        <f t="shared" si="30"/>
        <v>12.309989731553468</v>
      </c>
      <c r="V996" s="26">
        <f t="shared" si="31"/>
        <v>246.19979463106938</v>
      </c>
    </row>
    <row r="997" spans="1:22" x14ac:dyDescent="0.25">
      <c r="A997" s="5" t="s">
        <v>2960</v>
      </c>
      <c r="B997" s="6" t="s">
        <v>1643</v>
      </c>
      <c r="C997" s="6" t="s">
        <v>1644</v>
      </c>
      <c r="D997" s="5">
        <v>2000</v>
      </c>
      <c r="E997" s="5">
        <v>16</v>
      </c>
      <c r="F997" s="5">
        <v>7</v>
      </c>
      <c r="G997" s="5">
        <v>94561</v>
      </c>
      <c r="H997" s="5" t="s">
        <v>1370</v>
      </c>
      <c r="I997" s="7">
        <v>3</v>
      </c>
      <c r="J997" s="5">
        <v>30</v>
      </c>
      <c r="K997" s="5">
        <v>4</v>
      </c>
      <c r="L997" s="5">
        <v>5</v>
      </c>
      <c r="M997" s="5">
        <v>2</v>
      </c>
      <c r="N997" s="5">
        <v>1</v>
      </c>
      <c r="O997" s="5">
        <v>12</v>
      </c>
      <c r="P997" s="5">
        <v>15</v>
      </c>
      <c r="Q997" s="5">
        <v>6</v>
      </c>
      <c r="R997" s="5">
        <v>3</v>
      </c>
      <c r="S997" s="5">
        <v>36</v>
      </c>
      <c r="T997" s="4">
        <v>1080</v>
      </c>
      <c r="U997" s="26">
        <f t="shared" si="30"/>
        <v>12.309989731553468</v>
      </c>
      <c r="V997" s="26">
        <f t="shared" si="31"/>
        <v>369.29969194660407</v>
      </c>
    </row>
    <row r="998" spans="1:22" x14ac:dyDescent="0.25">
      <c r="A998" s="5" t="s">
        <v>3015</v>
      </c>
      <c r="B998" s="6" t="s">
        <v>1643</v>
      </c>
      <c r="C998" s="6" t="s">
        <v>1644</v>
      </c>
      <c r="D998" s="5">
        <v>2000</v>
      </c>
      <c r="E998" s="5">
        <v>16</v>
      </c>
      <c r="F998" s="5">
        <v>17</v>
      </c>
      <c r="G998" s="5">
        <v>95451</v>
      </c>
      <c r="H998" s="5" t="s">
        <v>1370</v>
      </c>
      <c r="I998" s="7">
        <v>3.8</v>
      </c>
      <c r="J998" s="5">
        <v>39</v>
      </c>
      <c r="K998" s="5">
        <v>3</v>
      </c>
      <c r="L998" s="5">
        <v>0</v>
      </c>
      <c r="M998" s="5">
        <v>3</v>
      </c>
      <c r="N998" s="5">
        <v>6</v>
      </c>
      <c r="O998" s="5">
        <v>9</v>
      </c>
      <c r="P998" s="5">
        <v>0</v>
      </c>
      <c r="Q998" s="5">
        <v>9</v>
      </c>
      <c r="R998" s="5">
        <v>18</v>
      </c>
      <c r="S998" s="5">
        <v>36</v>
      </c>
      <c r="T998" s="4">
        <v>1404</v>
      </c>
      <c r="U998" s="26">
        <f t="shared" si="30"/>
        <v>12.309989731553468</v>
      </c>
      <c r="V998" s="26">
        <f t="shared" si="31"/>
        <v>480.08959953058525</v>
      </c>
    </row>
    <row r="999" spans="1:22" x14ac:dyDescent="0.25">
      <c r="A999" s="5" t="s">
        <v>3112</v>
      </c>
      <c r="B999" s="6" t="s">
        <v>1643</v>
      </c>
      <c r="C999" s="6" t="s">
        <v>1644</v>
      </c>
      <c r="D999" s="5">
        <v>2000</v>
      </c>
      <c r="E999" s="5">
        <v>16</v>
      </c>
      <c r="F999" s="5">
        <v>19</v>
      </c>
      <c r="G999" s="5">
        <v>91208</v>
      </c>
      <c r="H999" s="5" t="s">
        <v>1370</v>
      </c>
      <c r="I999" s="7">
        <v>2.1</v>
      </c>
      <c r="J999" s="5">
        <v>41</v>
      </c>
      <c r="K999" s="5">
        <v>3</v>
      </c>
      <c r="L999" s="5">
        <v>0</v>
      </c>
      <c r="M999" s="5">
        <v>1</v>
      </c>
      <c r="N999" s="5">
        <v>8</v>
      </c>
      <c r="O999" s="5">
        <v>9</v>
      </c>
      <c r="P999" s="5">
        <v>0</v>
      </c>
      <c r="Q999" s="5">
        <v>3</v>
      </c>
      <c r="R999" s="5">
        <v>24</v>
      </c>
      <c r="S999" s="5">
        <v>36</v>
      </c>
      <c r="T999" s="4">
        <v>1476</v>
      </c>
      <c r="U999" s="26">
        <f t="shared" si="30"/>
        <v>12.309989731553468</v>
      </c>
      <c r="V999" s="26">
        <f t="shared" si="31"/>
        <v>504.70957899369222</v>
      </c>
    </row>
    <row r="1000" spans="1:22" x14ac:dyDescent="0.25">
      <c r="A1000" s="5" t="s">
        <v>3448</v>
      </c>
      <c r="B1000" s="6" t="s">
        <v>1643</v>
      </c>
      <c r="C1000" s="6" t="s">
        <v>1644</v>
      </c>
      <c r="D1000" s="5">
        <v>2000</v>
      </c>
      <c r="E1000" s="5">
        <v>16</v>
      </c>
      <c r="F1000" s="5">
        <v>33</v>
      </c>
      <c r="G1000" s="5">
        <v>92860</v>
      </c>
      <c r="H1000" s="5" t="s">
        <v>1370</v>
      </c>
      <c r="I1000" s="7">
        <v>12.2</v>
      </c>
      <c r="J1000" s="5">
        <v>35</v>
      </c>
      <c r="K1000" s="5">
        <v>4</v>
      </c>
      <c r="L1000" s="5">
        <v>0</v>
      </c>
      <c r="M1000" s="5">
        <v>4</v>
      </c>
      <c r="N1000" s="5">
        <v>4</v>
      </c>
      <c r="O1000" s="5">
        <v>12</v>
      </c>
      <c r="P1000" s="5">
        <v>0</v>
      </c>
      <c r="Q1000" s="5">
        <v>12</v>
      </c>
      <c r="R1000" s="5">
        <v>12</v>
      </c>
      <c r="S1000" s="5">
        <v>36</v>
      </c>
      <c r="T1000" s="4">
        <v>1260</v>
      </c>
      <c r="U1000" s="26">
        <f t="shared" si="30"/>
        <v>12.309989731553468</v>
      </c>
      <c r="V1000" s="26">
        <f t="shared" si="31"/>
        <v>430.84964060437142</v>
      </c>
    </row>
    <row r="1001" spans="1:22" x14ac:dyDescent="0.25">
      <c r="A1001" s="5" t="s">
        <v>294</v>
      </c>
      <c r="B1001" s="6" t="s">
        <v>1643</v>
      </c>
      <c r="C1001" s="6" t="s">
        <v>1644</v>
      </c>
      <c r="D1001" s="5">
        <v>2000</v>
      </c>
      <c r="E1001" s="5">
        <v>16</v>
      </c>
      <c r="F1001" s="5">
        <v>41</v>
      </c>
      <c r="G1001" s="5">
        <v>94070</v>
      </c>
      <c r="H1001" s="5" t="s">
        <v>1370</v>
      </c>
      <c r="I1001" s="7">
        <v>6.1</v>
      </c>
      <c r="J1001" s="5">
        <v>51</v>
      </c>
      <c r="K1001" s="5">
        <v>3</v>
      </c>
      <c r="L1001" s="5">
        <v>3</v>
      </c>
      <c r="M1001" s="5">
        <v>3</v>
      </c>
      <c r="N1001" s="5">
        <v>3</v>
      </c>
      <c r="O1001" s="5">
        <v>9</v>
      </c>
      <c r="P1001" s="5">
        <v>9</v>
      </c>
      <c r="Q1001" s="5">
        <v>9</v>
      </c>
      <c r="R1001" s="5">
        <v>9</v>
      </c>
      <c r="S1001" s="5">
        <v>36</v>
      </c>
      <c r="T1001" s="4">
        <v>1836</v>
      </c>
      <c r="U1001" s="26">
        <f t="shared" si="30"/>
        <v>12.309989731553468</v>
      </c>
      <c r="V1001" s="26">
        <f t="shared" si="31"/>
        <v>627.80947630922685</v>
      </c>
    </row>
    <row r="1002" spans="1:22" x14ac:dyDescent="0.25">
      <c r="A1002" s="5" t="s">
        <v>385</v>
      </c>
      <c r="B1002" s="6" t="s">
        <v>1643</v>
      </c>
      <c r="C1002" s="6" t="s">
        <v>1644</v>
      </c>
      <c r="D1002" s="5">
        <v>2000</v>
      </c>
      <c r="E1002" s="5">
        <v>16</v>
      </c>
      <c r="F1002" s="5">
        <v>44</v>
      </c>
      <c r="G1002" s="5">
        <v>95003</v>
      </c>
      <c r="H1002" s="5" t="s">
        <v>1370</v>
      </c>
      <c r="I1002" s="7">
        <v>4.0999999999999996</v>
      </c>
      <c r="J1002" s="5">
        <v>24</v>
      </c>
      <c r="K1002" s="5">
        <v>3</v>
      </c>
      <c r="L1002" s="5">
        <v>4</v>
      </c>
      <c r="M1002" s="5">
        <v>3</v>
      </c>
      <c r="N1002" s="5">
        <v>2</v>
      </c>
      <c r="O1002" s="5">
        <v>9</v>
      </c>
      <c r="P1002" s="5">
        <v>12</v>
      </c>
      <c r="Q1002" s="5">
        <v>9</v>
      </c>
      <c r="R1002" s="5">
        <v>6</v>
      </c>
      <c r="S1002" s="5">
        <v>36</v>
      </c>
      <c r="T1002" s="4">
        <v>864</v>
      </c>
      <c r="U1002" s="26">
        <f t="shared" si="30"/>
        <v>12.309989731553468</v>
      </c>
      <c r="V1002" s="26">
        <f t="shared" si="31"/>
        <v>295.43975355728321</v>
      </c>
    </row>
    <row r="1003" spans="1:22" x14ac:dyDescent="0.25">
      <c r="A1003" s="5" t="s">
        <v>1783</v>
      </c>
      <c r="B1003" s="6" t="s">
        <v>1643</v>
      </c>
      <c r="C1003" s="6" t="s">
        <v>1644</v>
      </c>
      <c r="D1003" s="5">
        <v>2001</v>
      </c>
      <c r="E1003" s="5">
        <v>15</v>
      </c>
      <c r="F1003" s="5">
        <v>19</v>
      </c>
      <c r="G1003" s="5">
        <v>91214</v>
      </c>
      <c r="H1003" s="5" t="s">
        <v>1645</v>
      </c>
      <c r="I1003" s="7">
        <v>2</v>
      </c>
      <c r="J1003" s="5">
        <v>9</v>
      </c>
      <c r="K1003" s="5">
        <v>4</v>
      </c>
      <c r="L1003" s="5">
        <v>1</v>
      </c>
      <c r="M1003" s="5">
        <v>3</v>
      </c>
      <c r="N1003" s="5">
        <v>4</v>
      </c>
      <c r="O1003" s="5">
        <v>12</v>
      </c>
      <c r="P1003" s="5">
        <v>3</v>
      </c>
      <c r="Q1003" s="5">
        <v>9</v>
      </c>
      <c r="R1003" s="5">
        <v>12</v>
      </c>
      <c r="S1003" s="5">
        <v>36</v>
      </c>
      <c r="T1003" s="4">
        <v>324</v>
      </c>
      <c r="U1003" s="26">
        <f t="shared" si="30"/>
        <v>12.357843018023496</v>
      </c>
      <c r="V1003" s="26">
        <f t="shared" si="31"/>
        <v>111.22058716221147</v>
      </c>
    </row>
    <row r="1004" spans="1:22" x14ac:dyDescent="0.25">
      <c r="A1004" s="5" t="s">
        <v>1788</v>
      </c>
      <c r="B1004" s="6" t="s">
        <v>1643</v>
      </c>
      <c r="C1004" s="6" t="s">
        <v>1644</v>
      </c>
      <c r="D1004" s="5">
        <v>2001</v>
      </c>
      <c r="E1004" s="5">
        <v>15</v>
      </c>
      <c r="F1004" s="5">
        <v>19</v>
      </c>
      <c r="G1004" s="5">
        <v>91040</v>
      </c>
      <c r="H1004" s="5" t="s">
        <v>1645</v>
      </c>
      <c r="I1004" s="7">
        <v>4.8</v>
      </c>
      <c r="J1004" s="5">
        <v>100</v>
      </c>
      <c r="K1004" s="5">
        <v>2</v>
      </c>
      <c r="L1004" s="5">
        <v>0</v>
      </c>
      <c r="M1004" s="5">
        <v>4</v>
      </c>
      <c r="N1004" s="5">
        <v>6</v>
      </c>
      <c r="O1004" s="5">
        <v>6</v>
      </c>
      <c r="P1004" s="5">
        <v>0</v>
      </c>
      <c r="Q1004" s="5">
        <v>12</v>
      </c>
      <c r="R1004" s="5">
        <v>18</v>
      </c>
      <c r="S1004" s="5">
        <v>36</v>
      </c>
      <c r="T1004" s="4">
        <v>3600</v>
      </c>
      <c r="U1004" s="26">
        <f t="shared" si="30"/>
        <v>12.357843018023496</v>
      </c>
      <c r="V1004" s="26">
        <f t="shared" si="31"/>
        <v>1235.7843018023495</v>
      </c>
    </row>
    <row r="1005" spans="1:22" x14ac:dyDescent="0.25">
      <c r="A1005" s="5" t="s">
        <v>1924</v>
      </c>
      <c r="B1005" s="6" t="s">
        <v>1643</v>
      </c>
      <c r="C1005" s="6" t="s">
        <v>1644</v>
      </c>
      <c r="D1005" s="5">
        <v>2001</v>
      </c>
      <c r="E1005" s="5">
        <v>15</v>
      </c>
      <c r="F1005" s="5">
        <v>30</v>
      </c>
      <c r="G1005" s="5">
        <v>92780</v>
      </c>
      <c r="H1005" s="5" t="s">
        <v>1645</v>
      </c>
      <c r="I1005" s="7">
        <v>4.0999999999999996</v>
      </c>
      <c r="J1005" s="5">
        <v>46</v>
      </c>
      <c r="K1005" s="5">
        <v>2</v>
      </c>
      <c r="L1005" s="5">
        <v>0</v>
      </c>
      <c r="M1005" s="5">
        <v>2</v>
      </c>
      <c r="N1005" s="5">
        <v>8</v>
      </c>
      <c r="O1005" s="5">
        <v>6</v>
      </c>
      <c r="P1005" s="5">
        <v>0</v>
      </c>
      <c r="Q1005" s="5">
        <v>6</v>
      </c>
      <c r="R1005" s="5">
        <v>24</v>
      </c>
      <c r="S1005" s="5">
        <v>36</v>
      </c>
      <c r="T1005" s="4">
        <v>1656</v>
      </c>
      <c r="U1005" s="26">
        <f t="shared" si="30"/>
        <v>12.357843018023496</v>
      </c>
      <c r="V1005" s="26">
        <f t="shared" si="31"/>
        <v>568.46077882908082</v>
      </c>
    </row>
    <row r="1006" spans="1:22" x14ac:dyDescent="0.25">
      <c r="A1006" s="5" t="s">
        <v>3000</v>
      </c>
      <c r="B1006" s="6" t="s">
        <v>1643</v>
      </c>
      <c r="C1006" s="6" t="s">
        <v>1644</v>
      </c>
      <c r="D1006" s="5">
        <v>2001</v>
      </c>
      <c r="E1006" s="5">
        <v>15</v>
      </c>
      <c r="F1006" s="5">
        <v>15</v>
      </c>
      <c r="G1006" s="5">
        <v>93263</v>
      </c>
      <c r="H1006" s="5" t="s">
        <v>1370</v>
      </c>
      <c r="I1006" s="7">
        <v>4.8</v>
      </c>
      <c r="J1006" s="5">
        <v>80</v>
      </c>
      <c r="K1006" s="5">
        <v>3</v>
      </c>
      <c r="L1006" s="5">
        <v>3</v>
      </c>
      <c r="M1006" s="5">
        <v>3</v>
      </c>
      <c r="N1006" s="5">
        <v>3</v>
      </c>
      <c r="O1006" s="5">
        <v>9</v>
      </c>
      <c r="P1006" s="5">
        <v>9</v>
      </c>
      <c r="Q1006" s="5">
        <v>9</v>
      </c>
      <c r="R1006" s="5">
        <v>9</v>
      </c>
      <c r="S1006" s="5">
        <v>36</v>
      </c>
      <c r="T1006" s="4">
        <v>2880</v>
      </c>
      <c r="U1006" s="26">
        <f t="shared" si="30"/>
        <v>12.357843018023496</v>
      </c>
      <c r="V1006" s="26">
        <f t="shared" si="31"/>
        <v>988.62744144187968</v>
      </c>
    </row>
    <row r="1007" spans="1:22" x14ac:dyDescent="0.25">
      <c r="A1007" s="5" t="s">
        <v>3143</v>
      </c>
      <c r="B1007" s="6" t="s">
        <v>1643</v>
      </c>
      <c r="C1007" s="6" t="s">
        <v>1644</v>
      </c>
      <c r="D1007" s="5">
        <v>2001</v>
      </c>
      <c r="E1007" s="5">
        <v>15</v>
      </c>
      <c r="F1007" s="5">
        <v>19</v>
      </c>
      <c r="G1007" s="5">
        <v>90245</v>
      </c>
      <c r="H1007" s="5" t="s">
        <v>1370</v>
      </c>
      <c r="I1007" s="7">
        <v>3.9</v>
      </c>
      <c r="J1007" s="5">
        <v>61</v>
      </c>
      <c r="K1007" s="5">
        <v>4</v>
      </c>
      <c r="L1007" s="5">
        <v>0</v>
      </c>
      <c r="M1007" s="5">
        <v>4</v>
      </c>
      <c r="N1007" s="5">
        <v>4</v>
      </c>
      <c r="O1007" s="5">
        <v>12</v>
      </c>
      <c r="P1007" s="5">
        <v>0</v>
      </c>
      <c r="Q1007" s="5">
        <v>12</v>
      </c>
      <c r="R1007" s="5">
        <v>12</v>
      </c>
      <c r="S1007" s="5">
        <v>36</v>
      </c>
      <c r="T1007" s="4">
        <v>2196</v>
      </c>
      <c r="U1007" s="26">
        <f t="shared" si="30"/>
        <v>12.357843018023496</v>
      </c>
      <c r="V1007" s="26">
        <f t="shared" si="31"/>
        <v>753.82842409943328</v>
      </c>
    </row>
    <row r="1008" spans="1:22" x14ac:dyDescent="0.25">
      <c r="A1008" s="5" t="s">
        <v>3258</v>
      </c>
      <c r="B1008" s="6" t="s">
        <v>1643</v>
      </c>
      <c r="C1008" s="6" t="s">
        <v>1644</v>
      </c>
      <c r="D1008" s="5">
        <v>2001</v>
      </c>
      <c r="E1008" s="5">
        <v>15</v>
      </c>
      <c r="F1008" s="5">
        <v>28</v>
      </c>
      <c r="G1008" s="5">
        <v>94574</v>
      </c>
      <c r="H1008" s="5" t="s">
        <v>1370</v>
      </c>
      <c r="I1008" s="7">
        <v>4.0999999999999996</v>
      </c>
      <c r="J1008" s="5">
        <v>50</v>
      </c>
      <c r="K1008" s="5">
        <v>5</v>
      </c>
      <c r="L1008" s="5">
        <v>0</v>
      </c>
      <c r="M1008" s="5">
        <v>5</v>
      </c>
      <c r="N1008" s="5">
        <v>2</v>
      </c>
      <c r="O1008" s="5">
        <v>15</v>
      </c>
      <c r="P1008" s="5">
        <v>0</v>
      </c>
      <c r="Q1008" s="5">
        <v>15</v>
      </c>
      <c r="R1008" s="5">
        <v>6</v>
      </c>
      <c r="S1008" s="5">
        <v>36</v>
      </c>
      <c r="T1008" s="4">
        <v>1800</v>
      </c>
      <c r="U1008" s="26">
        <f t="shared" si="30"/>
        <v>12.357843018023496</v>
      </c>
      <c r="V1008" s="26">
        <f t="shared" si="31"/>
        <v>617.89215090117477</v>
      </c>
    </row>
    <row r="1009" spans="1:22" x14ac:dyDescent="0.25">
      <c r="A1009" s="5" t="s">
        <v>3434</v>
      </c>
      <c r="B1009" s="6" t="s">
        <v>1643</v>
      </c>
      <c r="C1009" s="6" t="s">
        <v>1644</v>
      </c>
      <c r="D1009" s="5">
        <v>2001</v>
      </c>
      <c r="E1009" s="5">
        <v>15</v>
      </c>
      <c r="F1009" s="5">
        <v>33</v>
      </c>
      <c r="G1009" s="5">
        <v>92220</v>
      </c>
      <c r="H1009" s="5" t="s">
        <v>1370</v>
      </c>
      <c r="I1009" s="7">
        <v>3</v>
      </c>
      <c r="J1009" s="5">
        <v>12</v>
      </c>
      <c r="K1009" s="5">
        <v>0</v>
      </c>
      <c r="L1009" s="5">
        <v>0</v>
      </c>
      <c r="M1009" s="5">
        <v>6</v>
      </c>
      <c r="N1009" s="5">
        <v>6</v>
      </c>
      <c r="O1009" s="5">
        <v>0</v>
      </c>
      <c r="P1009" s="5">
        <v>0</v>
      </c>
      <c r="Q1009" s="5">
        <v>18</v>
      </c>
      <c r="R1009" s="5">
        <v>18</v>
      </c>
      <c r="S1009" s="5">
        <v>36</v>
      </c>
      <c r="T1009" s="4">
        <v>432</v>
      </c>
      <c r="U1009" s="26">
        <f t="shared" si="30"/>
        <v>12.357843018023496</v>
      </c>
      <c r="V1009" s="26">
        <f t="shared" si="31"/>
        <v>148.29411621628196</v>
      </c>
    </row>
    <row r="1010" spans="1:22" x14ac:dyDescent="0.25">
      <c r="A1010" s="5" t="s">
        <v>123</v>
      </c>
      <c r="B1010" s="6" t="s">
        <v>1643</v>
      </c>
      <c r="C1010" s="6" t="s">
        <v>1644</v>
      </c>
      <c r="D1010" s="5">
        <v>2001</v>
      </c>
      <c r="E1010" s="5">
        <v>15</v>
      </c>
      <c r="F1010" s="5">
        <v>37</v>
      </c>
      <c r="G1010" s="5">
        <v>92117</v>
      </c>
      <c r="H1010" s="5" t="s">
        <v>1370</v>
      </c>
      <c r="I1010" s="7">
        <v>3.9</v>
      </c>
      <c r="J1010" s="5">
        <v>50</v>
      </c>
      <c r="K1010" s="5">
        <v>2</v>
      </c>
      <c r="L1010" s="5">
        <v>2</v>
      </c>
      <c r="M1010" s="5">
        <v>4</v>
      </c>
      <c r="N1010" s="5">
        <v>4</v>
      </c>
      <c r="O1010" s="5">
        <v>6</v>
      </c>
      <c r="P1010" s="5">
        <v>6</v>
      </c>
      <c r="Q1010" s="5">
        <v>12</v>
      </c>
      <c r="R1010" s="5">
        <v>12</v>
      </c>
      <c r="S1010" s="5">
        <v>36</v>
      </c>
      <c r="T1010" s="4">
        <v>1800</v>
      </c>
      <c r="U1010" s="26">
        <f t="shared" si="30"/>
        <v>12.357843018023496</v>
      </c>
      <c r="V1010" s="26">
        <f t="shared" si="31"/>
        <v>617.89215090117477</v>
      </c>
    </row>
    <row r="1011" spans="1:22" x14ac:dyDescent="0.25">
      <c r="A1011" s="5" t="s">
        <v>188</v>
      </c>
      <c r="B1011" s="6" t="s">
        <v>1643</v>
      </c>
      <c r="C1011" s="6" t="s">
        <v>1644</v>
      </c>
      <c r="D1011" s="5">
        <v>2001</v>
      </c>
      <c r="E1011" s="5">
        <v>15</v>
      </c>
      <c r="F1011" s="5">
        <v>37</v>
      </c>
      <c r="G1011" s="5">
        <v>92028</v>
      </c>
      <c r="H1011" s="5" t="s">
        <v>1370</v>
      </c>
      <c r="I1011" s="7">
        <v>2.7</v>
      </c>
      <c r="J1011" s="5">
        <v>10</v>
      </c>
      <c r="K1011" s="5">
        <v>1</v>
      </c>
      <c r="L1011" s="5">
        <v>5</v>
      </c>
      <c r="M1011" s="5">
        <v>5</v>
      </c>
      <c r="N1011" s="5">
        <v>1</v>
      </c>
      <c r="O1011" s="5">
        <v>3</v>
      </c>
      <c r="P1011" s="5">
        <v>15</v>
      </c>
      <c r="Q1011" s="5">
        <v>15</v>
      </c>
      <c r="R1011" s="5">
        <v>3</v>
      </c>
      <c r="S1011" s="5">
        <v>36</v>
      </c>
      <c r="T1011" s="4">
        <v>360</v>
      </c>
      <c r="U1011" s="26">
        <f t="shared" si="30"/>
        <v>12.357843018023496</v>
      </c>
      <c r="V1011" s="26">
        <f t="shared" si="31"/>
        <v>123.57843018023496</v>
      </c>
    </row>
    <row r="1012" spans="1:22" x14ac:dyDescent="0.25">
      <c r="A1012" s="5" t="s">
        <v>242</v>
      </c>
      <c r="B1012" s="6" t="s">
        <v>1730</v>
      </c>
      <c r="C1012" s="6" t="s">
        <v>1151</v>
      </c>
      <c r="D1012" s="5">
        <v>2001</v>
      </c>
      <c r="E1012" s="5">
        <v>15</v>
      </c>
      <c r="F1012" s="5">
        <v>39</v>
      </c>
      <c r="G1012" s="5">
        <v>95210</v>
      </c>
      <c r="H1012" s="5" t="s">
        <v>1370</v>
      </c>
      <c r="I1012" s="7">
        <v>4</v>
      </c>
      <c r="J1012" s="5">
        <v>60</v>
      </c>
      <c r="K1012" s="5">
        <v>6</v>
      </c>
      <c r="L1012" s="5">
        <v>2</v>
      </c>
      <c r="M1012" s="5">
        <v>2</v>
      </c>
      <c r="N1012" s="5">
        <v>2</v>
      </c>
      <c r="O1012" s="5">
        <v>18</v>
      </c>
      <c r="P1012" s="5">
        <v>6</v>
      </c>
      <c r="Q1012" s="5">
        <v>6</v>
      </c>
      <c r="R1012" s="5">
        <v>6</v>
      </c>
      <c r="S1012" s="5">
        <v>36</v>
      </c>
      <c r="T1012" s="4">
        <v>2160</v>
      </c>
      <c r="U1012" s="26">
        <f t="shared" si="30"/>
        <v>12.357843018023496</v>
      </c>
      <c r="V1012" s="26">
        <f t="shared" si="31"/>
        <v>741.47058108140982</v>
      </c>
    </row>
    <row r="1013" spans="1:22" x14ac:dyDescent="0.25">
      <c r="A1013" s="5" t="s">
        <v>315</v>
      </c>
      <c r="B1013" s="6" t="s">
        <v>1643</v>
      </c>
      <c r="C1013" s="6" t="s">
        <v>1644</v>
      </c>
      <c r="D1013" s="5">
        <v>2001</v>
      </c>
      <c r="E1013" s="5">
        <v>15</v>
      </c>
      <c r="F1013" s="5">
        <v>42</v>
      </c>
      <c r="G1013" s="5">
        <v>93455</v>
      </c>
      <c r="H1013" s="5" t="s">
        <v>1370</v>
      </c>
      <c r="I1013" s="7">
        <v>3.9</v>
      </c>
      <c r="J1013" s="5">
        <v>19</v>
      </c>
      <c r="K1013" s="5">
        <v>4</v>
      </c>
      <c r="L1013" s="5">
        <v>2</v>
      </c>
      <c r="M1013" s="5">
        <v>3</v>
      </c>
      <c r="N1013" s="5">
        <v>3</v>
      </c>
      <c r="O1013" s="5">
        <v>12</v>
      </c>
      <c r="P1013" s="5">
        <v>6</v>
      </c>
      <c r="Q1013" s="5">
        <v>9</v>
      </c>
      <c r="R1013" s="5">
        <v>9</v>
      </c>
      <c r="S1013" s="5">
        <v>36</v>
      </c>
      <c r="T1013" s="4">
        <v>684</v>
      </c>
      <c r="U1013" s="26">
        <f t="shared" si="30"/>
        <v>12.357843018023496</v>
      </c>
      <c r="V1013" s="26">
        <f t="shared" si="31"/>
        <v>234.79901734244643</v>
      </c>
    </row>
    <row r="1014" spans="1:22" x14ac:dyDescent="0.25">
      <c r="A1014" s="5" t="s">
        <v>365</v>
      </c>
      <c r="B1014" s="6" t="s">
        <v>1660</v>
      </c>
      <c r="C1014" s="6" t="s">
        <v>1151</v>
      </c>
      <c r="D1014" s="5">
        <v>2001</v>
      </c>
      <c r="E1014" s="5">
        <v>15</v>
      </c>
      <c r="F1014" s="5">
        <v>43</v>
      </c>
      <c r="G1014" s="5">
        <v>95032</v>
      </c>
      <c r="H1014" s="5" t="s">
        <v>1370</v>
      </c>
      <c r="I1014" s="7">
        <v>4.9000000000000004</v>
      </c>
      <c r="J1014" s="5">
        <v>32</v>
      </c>
      <c r="K1014" s="5">
        <v>5</v>
      </c>
      <c r="L1014" s="5">
        <v>2</v>
      </c>
      <c r="M1014" s="5">
        <v>4</v>
      </c>
      <c r="N1014" s="5">
        <v>1</v>
      </c>
      <c r="O1014" s="5">
        <v>15</v>
      </c>
      <c r="P1014" s="5">
        <v>6</v>
      </c>
      <c r="Q1014" s="5">
        <v>12</v>
      </c>
      <c r="R1014" s="5">
        <v>3</v>
      </c>
      <c r="S1014" s="5">
        <v>36</v>
      </c>
      <c r="T1014" s="4">
        <v>1152</v>
      </c>
      <c r="U1014" s="26">
        <f t="shared" si="30"/>
        <v>12.357843018023496</v>
      </c>
      <c r="V1014" s="26">
        <f t="shared" si="31"/>
        <v>395.45097657675188</v>
      </c>
    </row>
    <row r="1015" spans="1:22" x14ac:dyDescent="0.25">
      <c r="A1015" s="5" t="s">
        <v>409</v>
      </c>
      <c r="B1015" s="6" t="s">
        <v>1643</v>
      </c>
      <c r="C1015" s="6" t="s">
        <v>1644</v>
      </c>
      <c r="D1015" s="5">
        <v>2001</v>
      </c>
      <c r="E1015" s="5">
        <v>15</v>
      </c>
      <c r="F1015" s="5">
        <v>48</v>
      </c>
      <c r="G1015" s="5">
        <v>94510</v>
      </c>
      <c r="H1015" s="5" t="s">
        <v>1370</v>
      </c>
      <c r="I1015" s="7">
        <v>2.9</v>
      </c>
      <c r="J1015" s="5">
        <v>51</v>
      </c>
      <c r="K1015" s="5">
        <v>5</v>
      </c>
      <c r="L1015" s="5">
        <v>2</v>
      </c>
      <c r="M1015" s="5">
        <v>2</v>
      </c>
      <c r="N1015" s="5">
        <v>3</v>
      </c>
      <c r="O1015" s="5">
        <v>15</v>
      </c>
      <c r="P1015" s="5">
        <v>6</v>
      </c>
      <c r="Q1015" s="5">
        <v>6</v>
      </c>
      <c r="R1015" s="5">
        <v>9</v>
      </c>
      <c r="S1015" s="5">
        <v>36</v>
      </c>
      <c r="T1015" s="4">
        <v>1836</v>
      </c>
      <c r="U1015" s="26">
        <f t="shared" si="30"/>
        <v>12.357843018023496</v>
      </c>
      <c r="V1015" s="26">
        <f t="shared" si="31"/>
        <v>630.24999391919835</v>
      </c>
    </row>
    <row r="1016" spans="1:22" x14ac:dyDescent="0.25">
      <c r="A1016" s="5" t="s">
        <v>433</v>
      </c>
      <c r="B1016" s="6" t="s">
        <v>1643</v>
      </c>
      <c r="C1016" s="6" t="s">
        <v>1644</v>
      </c>
      <c r="D1016" s="5">
        <v>2001</v>
      </c>
      <c r="E1016" s="5">
        <v>15</v>
      </c>
      <c r="F1016" s="5">
        <v>50</v>
      </c>
      <c r="G1016" s="5">
        <v>95355</v>
      </c>
      <c r="H1016" s="5" t="s">
        <v>1370</v>
      </c>
      <c r="I1016" s="7">
        <v>4</v>
      </c>
      <c r="J1016" s="5">
        <v>19</v>
      </c>
      <c r="K1016" s="5">
        <v>2</v>
      </c>
      <c r="L1016" s="5">
        <v>0</v>
      </c>
      <c r="M1016" s="5">
        <v>4</v>
      </c>
      <c r="N1016" s="5">
        <v>6</v>
      </c>
      <c r="O1016" s="5">
        <v>6</v>
      </c>
      <c r="P1016" s="5">
        <v>0</v>
      </c>
      <c r="Q1016" s="5">
        <v>12</v>
      </c>
      <c r="R1016" s="5">
        <v>18</v>
      </c>
      <c r="S1016" s="5">
        <v>36</v>
      </c>
      <c r="T1016" s="4">
        <v>684</v>
      </c>
      <c r="U1016" s="26">
        <f t="shared" si="30"/>
        <v>12.357843018023496</v>
      </c>
      <c r="V1016" s="26">
        <f t="shared" si="31"/>
        <v>234.79901734244643</v>
      </c>
    </row>
    <row r="1017" spans="1:22" x14ac:dyDescent="0.25">
      <c r="A1017" s="5" t="s">
        <v>439</v>
      </c>
      <c r="B1017" s="6" t="s">
        <v>1643</v>
      </c>
      <c r="C1017" s="6" t="s">
        <v>1644</v>
      </c>
      <c r="D1017" s="5">
        <v>2001</v>
      </c>
      <c r="E1017" s="5">
        <v>15</v>
      </c>
      <c r="F1017" s="5">
        <v>50</v>
      </c>
      <c r="G1017" s="5">
        <v>95368</v>
      </c>
      <c r="H1017" s="5" t="s">
        <v>1370</v>
      </c>
      <c r="I1017" s="7">
        <v>9.6999999999999993</v>
      </c>
      <c r="J1017" s="5">
        <v>30</v>
      </c>
      <c r="K1017" s="5">
        <v>4</v>
      </c>
      <c r="L1017" s="5">
        <v>5</v>
      </c>
      <c r="M1017" s="5">
        <v>0</v>
      </c>
      <c r="N1017" s="5">
        <v>3</v>
      </c>
      <c r="O1017" s="5">
        <v>12</v>
      </c>
      <c r="P1017" s="5">
        <v>15</v>
      </c>
      <c r="Q1017" s="5">
        <v>0</v>
      </c>
      <c r="R1017" s="5">
        <v>9</v>
      </c>
      <c r="S1017" s="5">
        <v>36</v>
      </c>
      <c r="T1017" s="4">
        <v>1080</v>
      </c>
      <c r="U1017" s="26">
        <f t="shared" si="30"/>
        <v>12.357843018023496</v>
      </c>
      <c r="V1017" s="26">
        <f t="shared" si="31"/>
        <v>370.73529054070491</v>
      </c>
    </row>
    <row r="1018" spans="1:22" x14ac:dyDescent="0.25">
      <c r="A1018" s="5" t="s">
        <v>443</v>
      </c>
      <c r="B1018" s="6" t="s">
        <v>1643</v>
      </c>
      <c r="C1018" s="6" t="s">
        <v>1644</v>
      </c>
      <c r="D1018" s="5">
        <v>2001</v>
      </c>
      <c r="E1018" s="5">
        <v>15</v>
      </c>
      <c r="F1018" s="5">
        <v>50</v>
      </c>
      <c r="G1018" s="5">
        <v>95363</v>
      </c>
      <c r="H1018" s="5" t="s">
        <v>1370</v>
      </c>
      <c r="I1018" s="7">
        <v>4</v>
      </c>
      <c r="J1018" s="5">
        <v>9</v>
      </c>
      <c r="K1018" s="5">
        <v>2</v>
      </c>
      <c r="L1018" s="5">
        <v>2</v>
      </c>
      <c r="M1018" s="5">
        <v>4</v>
      </c>
      <c r="N1018" s="5">
        <v>4</v>
      </c>
      <c r="O1018" s="5">
        <v>6</v>
      </c>
      <c r="P1018" s="5">
        <v>6</v>
      </c>
      <c r="Q1018" s="5">
        <v>12</v>
      </c>
      <c r="R1018" s="5">
        <v>12</v>
      </c>
      <c r="S1018" s="5">
        <v>36</v>
      </c>
      <c r="T1018" s="4">
        <v>324</v>
      </c>
      <c r="U1018" s="26">
        <f t="shared" si="30"/>
        <v>12.357843018023496</v>
      </c>
      <c r="V1018" s="26">
        <f t="shared" si="31"/>
        <v>111.22058716221147</v>
      </c>
    </row>
    <row r="1019" spans="1:22" x14ac:dyDescent="0.25">
      <c r="A1019" s="5" t="s">
        <v>1657</v>
      </c>
      <c r="B1019" s="6" t="s">
        <v>1643</v>
      </c>
      <c r="C1019" s="6" t="s">
        <v>1644</v>
      </c>
      <c r="D1019" s="5">
        <v>2002</v>
      </c>
      <c r="E1019" s="5">
        <v>14</v>
      </c>
      <c r="F1019" s="5">
        <v>1</v>
      </c>
      <c r="G1019" s="5">
        <v>94536</v>
      </c>
      <c r="H1019" s="5" t="s">
        <v>1645</v>
      </c>
      <c r="I1019" s="7">
        <v>5.0999999999999996</v>
      </c>
      <c r="J1019" s="5">
        <v>30</v>
      </c>
      <c r="K1019" s="5">
        <v>3</v>
      </c>
      <c r="L1019" s="5">
        <v>2</v>
      </c>
      <c r="M1019" s="5">
        <v>3</v>
      </c>
      <c r="N1019" s="5">
        <v>4</v>
      </c>
      <c r="O1019" s="5">
        <v>9</v>
      </c>
      <c r="P1019" s="5">
        <v>6</v>
      </c>
      <c r="Q1019" s="5">
        <v>9</v>
      </c>
      <c r="R1019" s="5">
        <v>12</v>
      </c>
      <c r="S1019" s="5">
        <v>36</v>
      </c>
      <c r="T1019" s="4">
        <v>1080</v>
      </c>
      <c r="U1019" s="26">
        <f t="shared" si="30"/>
        <v>12.405207627528799</v>
      </c>
      <c r="V1019" s="26">
        <f t="shared" si="31"/>
        <v>372.15622882586399</v>
      </c>
    </row>
    <row r="1020" spans="1:22" x14ac:dyDescent="0.25">
      <c r="A1020" s="5" t="s">
        <v>1950</v>
      </c>
      <c r="B1020" s="6" t="s">
        <v>1643</v>
      </c>
      <c r="C1020" s="6" t="s">
        <v>1644</v>
      </c>
      <c r="D1020" s="5">
        <v>2002</v>
      </c>
      <c r="E1020" s="5">
        <v>14</v>
      </c>
      <c r="F1020" s="5">
        <v>30</v>
      </c>
      <c r="G1020" s="5">
        <v>92649</v>
      </c>
      <c r="H1020" s="5" t="s">
        <v>1645</v>
      </c>
      <c r="I1020" s="7">
        <v>3.6</v>
      </c>
      <c r="J1020" s="5">
        <v>60</v>
      </c>
      <c r="K1020" s="5">
        <v>3</v>
      </c>
      <c r="L1020" s="5">
        <v>3</v>
      </c>
      <c r="M1020" s="5">
        <v>3</v>
      </c>
      <c r="N1020" s="5">
        <v>3</v>
      </c>
      <c r="O1020" s="5">
        <v>9</v>
      </c>
      <c r="P1020" s="5">
        <v>9</v>
      </c>
      <c r="Q1020" s="5">
        <v>9</v>
      </c>
      <c r="R1020" s="5">
        <v>9</v>
      </c>
      <c r="S1020" s="5">
        <v>36</v>
      </c>
      <c r="T1020" s="4">
        <v>2160</v>
      </c>
      <c r="U1020" s="26">
        <f t="shared" si="30"/>
        <v>12.405207627528799</v>
      </c>
      <c r="V1020" s="26">
        <f t="shared" si="31"/>
        <v>744.31245765172798</v>
      </c>
    </row>
    <row r="1021" spans="1:22" x14ac:dyDescent="0.25">
      <c r="A1021" s="5" t="s">
        <v>2263</v>
      </c>
      <c r="B1021" s="6" t="s">
        <v>1643</v>
      </c>
      <c r="C1021" s="6" t="s">
        <v>1644</v>
      </c>
      <c r="D1021" s="5">
        <v>2002</v>
      </c>
      <c r="E1021" s="5">
        <v>14</v>
      </c>
      <c r="F1021" s="5">
        <v>48</v>
      </c>
      <c r="G1021" s="5">
        <v>95620</v>
      </c>
      <c r="H1021" s="5" t="s">
        <v>1645</v>
      </c>
      <c r="I1021" s="7">
        <v>3.9</v>
      </c>
      <c r="J1021" s="5">
        <v>30</v>
      </c>
      <c r="K1021" s="5">
        <v>3</v>
      </c>
      <c r="L1021" s="5">
        <v>3</v>
      </c>
      <c r="M1021" s="5">
        <v>3</v>
      </c>
      <c r="N1021" s="5">
        <v>3</v>
      </c>
      <c r="O1021" s="5">
        <v>9</v>
      </c>
      <c r="P1021" s="5">
        <v>9</v>
      </c>
      <c r="Q1021" s="5">
        <v>9</v>
      </c>
      <c r="R1021" s="5">
        <v>9</v>
      </c>
      <c r="S1021" s="5">
        <v>36</v>
      </c>
      <c r="T1021" s="4">
        <v>1080</v>
      </c>
      <c r="U1021" s="26">
        <f t="shared" si="30"/>
        <v>12.405207627528799</v>
      </c>
      <c r="V1021" s="26">
        <f t="shared" si="31"/>
        <v>372.15622882586399</v>
      </c>
    </row>
    <row r="1022" spans="1:22" x14ac:dyDescent="0.25">
      <c r="A1022" s="5" t="s">
        <v>3185</v>
      </c>
      <c r="B1022" s="6" t="s">
        <v>1643</v>
      </c>
      <c r="C1022" s="6" t="s">
        <v>1644</v>
      </c>
      <c r="D1022" s="5">
        <v>2002</v>
      </c>
      <c r="E1022" s="5">
        <v>14</v>
      </c>
      <c r="F1022" s="5">
        <v>19</v>
      </c>
      <c r="G1022" s="5">
        <v>91505</v>
      </c>
      <c r="H1022" s="5" t="s">
        <v>1370</v>
      </c>
      <c r="I1022" s="7">
        <v>2</v>
      </c>
      <c r="J1022" s="5">
        <v>2</v>
      </c>
      <c r="K1022" s="5">
        <v>3</v>
      </c>
      <c r="L1022" s="5">
        <v>3</v>
      </c>
      <c r="M1022" s="5">
        <v>3</v>
      </c>
      <c r="N1022" s="5">
        <v>3</v>
      </c>
      <c r="O1022" s="5">
        <v>9</v>
      </c>
      <c r="P1022" s="5">
        <v>9</v>
      </c>
      <c r="Q1022" s="5">
        <v>9</v>
      </c>
      <c r="R1022" s="5">
        <v>9</v>
      </c>
      <c r="S1022" s="5">
        <v>36</v>
      </c>
      <c r="T1022" s="4">
        <v>72</v>
      </c>
      <c r="U1022" s="26">
        <f t="shared" si="30"/>
        <v>12.405207627528799</v>
      </c>
      <c r="V1022" s="26">
        <f t="shared" si="31"/>
        <v>24.810415255057599</v>
      </c>
    </row>
    <row r="1023" spans="1:22" x14ac:dyDescent="0.25">
      <c r="A1023" s="5" t="s">
        <v>35</v>
      </c>
      <c r="B1023" s="6" t="s">
        <v>1643</v>
      </c>
      <c r="C1023" s="6" t="s">
        <v>1644</v>
      </c>
      <c r="D1023" s="5">
        <v>2002</v>
      </c>
      <c r="E1023" s="5">
        <v>14</v>
      </c>
      <c r="F1023" s="5">
        <v>34</v>
      </c>
      <c r="G1023" s="5">
        <v>95632</v>
      </c>
      <c r="H1023" s="5" t="s">
        <v>1370</v>
      </c>
      <c r="I1023" s="7">
        <v>3.9</v>
      </c>
      <c r="J1023" s="5">
        <v>35</v>
      </c>
      <c r="K1023" s="5">
        <v>4</v>
      </c>
      <c r="L1023" s="5">
        <v>4</v>
      </c>
      <c r="M1023" s="5">
        <v>4</v>
      </c>
      <c r="N1023" s="5">
        <v>0</v>
      </c>
      <c r="O1023" s="5">
        <v>12</v>
      </c>
      <c r="P1023" s="5">
        <v>12</v>
      </c>
      <c r="Q1023" s="5">
        <v>12</v>
      </c>
      <c r="R1023" s="5">
        <v>0</v>
      </c>
      <c r="S1023" s="5">
        <v>36</v>
      </c>
      <c r="T1023" s="4">
        <v>1260</v>
      </c>
      <c r="U1023" s="26">
        <f t="shared" si="30"/>
        <v>12.405207627528799</v>
      </c>
      <c r="V1023" s="26">
        <f t="shared" si="31"/>
        <v>434.18226696350797</v>
      </c>
    </row>
    <row r="1024" spans="1:22" x14ac:dyDescent="0.25">
      <c r="A1024" s="5" t="s">
        <v>318</v>
      </c>
      <c r="B1024" s="6" t="s">
        <v>1660</v>
      </c>
      <c r="C1024" s="6" t="s">
        <v>1151</v>
      </c>
      <c r="D1024" s="5">
        <v>2002</v>
      </c>
      <c r="E1024" s="5">
        <v>14</v>
      </c>
      <c r="F1024" s="5">
        <v>43</v>
      </c>
      <c r="G1024" s="5">
        <v>95112</v>
      </c>
      <c r="H1024" s="5" t="s">
        <v>1370</v>
      </c>
      <c r="I1024" s="7">
        <v>2.8</v>
      </c>
      <c r="J1024" s="5">
        <v>29</v>
      </c>
      <c r="K1024" s="5">
        <v>4</v>
      </c>
      <c r="L1024" s="5">
        <v>0</v>
      </c>
      <c r="M1024" s="5">
        <v>4</v>
      </c>
      <c r="N1024" s="5">
        <v>4</v>
      </c>
      <c r="O1024" s="5">
        <v>12</v>
      </c>
      <c r="P1024" s="5">
        <v>0</v>
      </c>
      <c r="Q1024" s="5">
        <v>12</v>
      </c>
      <c r="R1024" s="5">
        <v>12</v>
      </c>
      <c r="S1024" s="5">
        <v>36</v>
      </c>
      <c r="T1024" s="4">
        <v>1044</v>
      </c>
      <c r="U1024" s="26">
        <f t="shared" si="30"/>
        <v>12.405207627528799</v>
      </c>
      <c r="V1024" s="26">
        <f t="shared" si="31"/>
        <v>359.7510211983352</v>
      </c>
    </row>
    <row r="1025" spans="1:22" x14ac:dyDescent="0.25">
      <c r="A1025" s="5" t="s">
        <v>1988</v>
      </c>
      <c r="B1025" s="6" t="s">
        <v>1643</v>
      </c>
      <c r="C1025" s="6" t="s">
        <v>1644</v>
      </c>
      <c r="D1025" s="5">
        <v>2003</v>
      </c>
      <c r="E1025" s="5">
        <v>13</v>
      </c>
      <c r="F1025" s="5">
        <v>33</v>
      </c>
      <c r="G1025" s="5">
        <v>92584</v>
      </c>
      <c r="H1025" s="5" t="s">
        <v>1645</v>
      </c>
      <c r="I1025" s="7">
        <v>3.2</v>
      </c>
      <c r="J1025" s="5">
        <v>29</v>
      </c>
      <c r="K1025" s="5">
        <v>3</v>
      </c>
      <c r="L1025" s="5">
        <v>3</v>
      </c>
      <c r="M1025" s="5">
        <v>3</v>
      </c>
      <c r="N1025" s="5">
        <v>3</v>
      </c>
      <c r="O1025" s="5">
        <v>9</v>
      </c>
      <c r="P1025" s="5">
        <v>9</v>
      </c>
      <c r="Q1025" s="5">
        <v>9</v>
      </c>
      <c r="R1025" s="5">
        <v>9</v>
      </c>
      <c r="S1025" s="5">
        <v>36</v>
      </c>
      <c r="T1025" s="4">
        <v>1044</v>
      </c>
      <c r="U1025" s="26">
        <f t="shared" si="30"/>
        <v>12.452091007583967</v>
      </c>
      <c r="V1025" s="26">
        <f t="shared" si="31"/>
        <v>361.11063921993502</v>
      </c>
    </row>
    <row r="1026" spans="1:22" x14ac:dyDescent="0.25">
      <c r="A1026" s="5" t="s">
        <v>2090</v>
      </c>
      <c r="B1026" s="6" t="s">
        <v>1643</v>
      </c>
      <c r="C1026" s="6" t="s">
        <v>1644</v>
      </c>
      <c r="D1026" s="5">
        <v>2003</v>
      </c>
      <c r="E1026" s="5">
        <v>13</v>
      </c>
      <c r="F1026" s="5">
        <v>37</v>
      </c>
      <c r="G1026" s="5">
        <v>92029</v>
      </c>
      <c r="H1026" s="5" t="s">
        <v>1645</v>
      </c>
      <c r="I1026" s="7">
        <v>5</v>
      </c>
      <c r="J1026" s="5">
        <v>100</v>
      </c>
      <c r="K1026" s="5">
        <v>3</v>
      </c>
      <c r="L1026" s="5">
        <v>1</v>
      </c>
      <c r="M1026" s="5">
        <v>3</v>
      </c>
      <c r="N1026" s="5">
        <v>5</v>
      </c>
      <c r="O1026" s="5">
        <v>9</v>
      </c>
      <c r="P1026" s="5">
        <v>3</v>
      </c>
      <c r="Q1026" s="5">
        <v>9</v>
      </c>
      <c r="R1026" s="5">
        <v>15</v>
      </c>
      <c r="S1026" s="5">
        <v>36</v>
      </c>
      <c r="T1026" s="4">
        <v>3600</v>
      </c>
      <c r="U1026" s="26">
        <f t="shared" ref="U1026:U1089" si="32">(VLOOKUP(E1026,t_factor30,7))*S1026</f>
        <v>12.452091007583967</v>
      </c>
      <c r="V1026" s="26">
        <f t="shared" ref="V1026:V1089" si="33">J1026*U1026</f>
        <v>1245.2091007583967</v>
      </c>
    </row>
    <row r="1027" spans="1:22" x14ac:dyDescent="0.25">
      <c r="A1027" s="5" t="s">
        <v>2203</v>
      </c>
      <c r="B1027" s="6" t="s">
        <v>1643</v>
      </c>
      <c r="C1027" s="6" t="s">
        <v>1644</v>
      </c>
      <c r="D1027" s="5">
        <v>2003</v>
      </c>
      <c r="E1027" s="5">
        <v>13</v>
      </c>
      <c r="F1027" s="5">
        <v>43</v>
      </c>
      <c r="G1027" s="5">
        <v>95050</v>
      </c>
      <c r="H1027" s="5" t="s">
        <v>1645</v>
      </c>
      <c r="I1027" s="7">
        <v>1.3</v>
      </c>
      <c r="J1027" s="5">
        <v>8</v>
      </c>
      <c r="K1027" s="5">
        <v>3</v>
      </c>
      <c r="L1027" s="5">
        <v>7</v>
      </c>
      <c r="M1027" s="5">
        <v>2</v>
      </c>
      <c r="N1027" s="5">
        <v>0</v>
      </c>
      <c r="O1027" s="5">
        <v>9</v>
      </c>
      <c r="P1027" s="5">
        <v>21</v>
      </c>
      <c r="Q1027" s="5">
        <v>6</v>
      </c>
      <c r="R1027" s="5">
        <v>0</v>
      </c>
      <c r="S1027" s="5">
        <v>36</v>
      </c>
      <c r="T1027" s="4">
        <v>288</v>
      </c>
      <c r="U1027" s="26">
        <f t="shared" si="32"/>
        <v>12.452091007583967</v>
      </c>
      <c r="V1027" s="26">
        <f t="shared" si="33"/>
        <v>99.616728060671733</v>
      </c>
    </row>
    <row r="1028" spans="1:22" x14ac:dyDescent="0.25">
      <c r="A1028" s="5" t="s">
        <v>3028</v>
      </c>
      <c r="B1028" s="6" t="s">
        <v>1643</v>
      </c>
      <c r="C1028" s="6" t="s">
        <v>1644</v>
      </c>
      <c r="D1028" s="5">
        <v>2003</v>
      </c>
      <c r="E1028" s="5">
        <v>13</v>
      </c>
      <c r="F1028" s="5">
        <v>19</v>
      </c>
      <c r="G1028" s="5">
        <v>91775</v>
      </c>
      <c r="H1028" s="5" t="s">
        <v>1645</v>
      </c>
      <c r="I1028" s="7">
        <v>6.1</v>
      </c>
      <c r="J1028" s="5">
        <v>50</v>
      </c>
      <c r="K1028" s="5">
        <v>4</v>
      </c>
      <c r="L1028" s="5">
        <v>2</v>
      </c>
      <c r="M1028" s="5">
        <v>2</v>
      </c>
      <c r="N1028" s="5">
        <v>4</v>
      </c>
      <c r="O1028" s="5">
        <v>12</v>
      </c>
      <c r="P1028" s="5">
        <v>6</v>
      </c>
      <c r="Q1028" s="5">
        <v>6</v>
      </c>
      <c r="R1028" s="5">
        <v>12</v>
      </c>
      <c r="S1028" s="5">
        <v>36</v>
      </c>
      <c r="T1028" s="4">
        <v>1800</v>
      </c>
      <c r="U1028" s="26">
        <f t="shared" si="32"/>
        <v>12.452091007583967</v>
      </c>
      <c r="V1028" s="26">
        <f t="shared" si="33"/>
        <v>622.60455037919837</v>
      </c>
    </row>
    <row r="1029" spans="1:22" x14ac:dyDescent="0.25">
      <c r="A1029" s="5" t="s">
        <v>230</v>
      </c>
      <c r="B1029" s="6" t="s">
        <v>1643</v>
      </c>
      <c r="C1029" s="6" t="s">
        <v>1644</v>
      </c>
      <c r="D1029" s="5">
        <v>2003</v>
      </c>
      <c r="E1029" s="5">
        <v>13</v>
      </c>
      <c r="F1029" s="5">
        <v>39</v>
      </c>
      <c r="G1029" s="5">
        <v>95337</v>
      </c>
      <c r="H1029" s="5" t="s">
        <v>1370</v>
      </c>
      <c r="I1029" s="7">
        <v>4</v>
      </c>
      <c r="J1029" s="5">
        <v>12</v>
      </c>
      <c r="K1029" s="5">
        <v>3</v>
      </c>
      <c r="L1029" s="5">
        <v>3</v>
      </c>
      <c r="M1029" s="5">
        <v>3</v>
      </c>
      <c r="N1029" s="5">
        <v>3</v>
      </c>
      <c r="O1029" s="5">
        <v>9</v>
      </c>
      <c r="P1029" s="5">
        <v>9</v>
      </c>
      <c r="Q1029" s="5">
        <v>9</v>
      </c>
      <c r="R1029" s="5">
        <v>9</v>
      </c>
      <c r="S1029" s="5">
        <v>36</v>
      </c>
      <c r="T1029" s="4">
        <v>432</v>
      </c>
      <c r="U1029" s="26">
        <f t="shared" si="32"/>
        <v>12.452091007583967</v>
      </c>
      <c r="V1029" s="26">
        <f t="shared" si="33"/>
        <v>149.4250920910076</v>
      </c>
    </row>
    <row r="1030" spans="1:22" x14ac:dyDescent="0.25">
      <c r="A1030" s="5" t="s">
        <v>481</v>
      </c>
      <c r="B1030" s="6" t="s">
        <v>1643</v>
      </c>
      <c r="C1030" s="6" t="s">
        <v>1644</v>
      </c>
      <c r="D1030" s="5">
        <v>2003</v>
      </c>
      <c r="E1030" s="5">
        <v>13</v>
      </c>
      <c r="F1030" s="5">
        <v>56</v>
      </c>
      <c r="G1030" s="5">
        <v>93065</v>
      </c>
      <c r="H1030" s="5" t="s">
        <v>1370</v>
      </c>
      <c r="I1030" s="7">
        <v>5.7</v>
      </c>
      <c r="J1030" s="5">
        <v>61</v>
      </c>
      <c r="K1030" s="5">
        <v>3</v>
      </c>
      <c r="L1030" s="5">
        <v>3</v>
      </c>
      <c r="M1030" s="5">
        <v>3</v>
      </c>
      <c r="N1030" s="5">
        <v>3</v>
      </c>
      <c r="O1030" s="5">
        <v>9</v>
      </c>
      <c r="P1030" s="5">
        <v>9</v>
      </c>
      <c r="Q1030" s="5">
        <v>9</v>
      </c>
      <c r="R1030" s="5">
        <v>9</v>
      </c>
      <c r="S1030" s="5">
        <v>36</v>
      </c>
      <c r="T1030" s="4">
        <v>2196</v>
      </c>
      <c r="U1030" s="26">
        <f t="shared" si="32"/>
        <v>12.452091007583967</v>
      </c>
      <c r="V1030" s="26">
        <f t="shared" si="33"/>
        <v>759.57755146262195</v>
      </c>
    </row>
    <row r="1031" spans="1:22" x14ac:dyDescent="0.25">
      <c r="A1031" s="5" t="s">
        <v>1682</v>
      </c>
      <c r="B1031" s="6" t="s">
        <v>1683</v>
      </c>
      <c r="C1031" s="6" t="s">
        <v>1644</v>
      </c>
      <c r="D1031" s="5">
        <v>2004</v>
      </c>
      <c r="E1031" s="5">
        <v>12</v>
      </c>
      <c r="F1031" s="5">
        <v>3</v>
      </c>
      <c r="G1031" s="5">
        <v>95665</v>
      </c>
      <c r="H1031" s="5" t="s">
        <v>1645</v>
      </c>
      <c r="I1031" s="7">
        <v>4</v>
      </c>
      <c r="J1031" s="5">
        <v>50</v>
      </c>
      <c r="K1031" s="5">
        <v>3</v>
      </c>
      <c r="L1031" s="5">
        <v>5</v>
      </c>
      <c r="M1031" s="5">
        <v>3</v>
      </c>
      <c r="N1031" s="5">
        <v>1</v>
      </c>
      <c r="O1031" s="5">
        <v>9</v>
      </c>
      <c r="P1031" s="5">
        <v>15</v>
      </c>
      <c r="Q1031" s="5">
        <v>9</v>
      </c>
      <c r="R1031" s="5">
        <v>3</v>
      </c>
      <c r="S1031" s="5">
        <v>36</v>
      </c>
      <c r="T1031" s="4">
        <v>1800</v>
      </c>
      <c r="U1031" s="26">
        <f t="shared" si="32"/>
        <v>12.498500455133428</v>
      </c>
      <c r="V1031" s="26">
        <f t="shared" si="33"/>
        <v>624.92502275667141</v>
      </c>
    </row>
    <row r="1032" spans="1:22" x14ac:dyDescent="0.25">
      <c r="A1032" s="5" t="s">
        <v>1817</v>
      </c>
      <c r="B1032" s="6" t="s">
        <v>1730</v>
      </c>
      <c r="C1032" s="6" t="s">
        <v>1151</v>
      </c>
      <c r="D1032" s="5">
        <v>2004</v>
      </c>
      <c r="E1032" s="5">
        <v>12</v>
      </c>
      <c r="F1032" s="5">
        <v>19</v>
      </c>
      <c r="G1032" s="5">
        <v>90505</v>
      </c>
      <c r="H1032" s="5" t="s">
        <v>1645</v>
      </c>
      <c r="I1032" s="7">
        <v>2.9</v>
      </c>
      <c r="J1032" s="5">
        <v>71</v>
      </c>
      <c r="K1032" s="5">
        <v>4</v>
      </c>
      <c r="L1032" s="5">
        <v>0</v>
      </c>
      <c r="M1032" s="5">
        <v>4</v>
      </c>
      <c r="N1032" s="5">
        <v>4</v>
      </c>
      <c r="O1032" s="5">
        <v>12</v>
      </c>
      <c r="P1032" s="5">
        <v>0</v>
      </c>
      <c r="Q1032" s="5">
        <v>12</v>
      </c>
      <c r="R1032" s="5">
        <v>12</v>
      </c>
      <c r="S1032" s="5">
        <v>36</v>
      </c>
      <c r="T1032" s="4">
        <v>2556</v>
      </c>
      <c r="U1032" s="26">
        <f t="shared" si="32"/>
        <v>12.498500455133428</v>
      </c>
      <c r="V1032" s="26">
        <f t="shared" si="33"/>
        <v>887.39353231447342</v>
      </c>
    </row>
    <row r="1033" spans="1:22" x14ac:dyDescent="0.25">
      <c r="A1033" s="5" t="s">
        <v>1852</v>
      </c>
      <c r="B1033" s="6" t="s">
        <v>1643</v>
      </c>
      <c r="C1033" s="6" t="s">
        <v>1644</v>
      </c>
      <c r="D1033" s="5">
        <v>2004</v>
      </c>
      <c r="E1033" s="5">
        <v>12</v>
      </c>
      <c r="F1033" s="5">
        <v>19</v>
      </c>
      <c r="G1033" s="5">
        <v>91381</v>
      </c>
      <c r="H1033" s="5" t="s">
        <v>1645</v>
      </c>
      <c r="I1033" s="7">
        <v>3.8</v>
      </c>
      <c r="J1033" s="5">
        <v>25</v>
      </c>
      <c r="K1033" s="5">
        <v>4</v>
      </c>
      <c r="L1033" s="5">
        <v>0</v>
      </c>
      <c r="M1033" s="5">
        <v>4</v>
      </c>
      <c r="N1033" s="5">
        <v>4</v>
      </c>
      <c r="O1033" s="5">
        <v>12</v>
      </c>
      <c r="P1033" s="5">
        <v>0</v>
      </c>
      <c r="Q1033" s="5">
        <v>12</v>
      </c>
      <c r="R1033" s="5">
        <v>12</v>
      </c>
      <c r="S1033" s="5">
        <v>36</v>
      </c>
      <c r="T1033" s="4">
        <v>900</v>
      </c>
      <c r="U1033" s="26">
        <f t="shared" si="32"/>
        <v>12.498500455133428</v>
      </c>
      <c r="V1033" s="26">
        <f t="shared" si="33"/>
        <v>312.46251137833571</v>
      </c>
    </row>
    <row r="1034" spans="1:22" x14ac:dyDescent="0.25">
      <c r="A1034" s="5" t="s">
        <v>2039</v>
      </c>
      <c r="B1034" s="6" t="s">
        <v>1643</v>
      </c>
      <c r="C1034" s="6" t="s">
        <v>1644</v>
      </c>
      <c r="D1034" s="5">
        <v>2004</v>
      </c>
      <c r="E1034" s="5">
        <v>12</v>
      </c>
      <c r="F1034" s="5">
        <v>36</v>
      </c>
      <c r="G1034" s="5">
        <v>91786</v>
      </c>
      <c r="H1034" s="5" t="s">
        <v>1645</v>
      </c>
      <c r="I1034" s="7">
        <v>4.8</v>
      </c>
      <c r="J1034" s="5">
        <v>50</v>
      </c>
      <c r="K1034" s="5">
        <v>3</v>
      </c>
      <c r="L1034" s="5">
        <v>3</v>
      </c>
      <c r="M1034" s="5">
        <v>3</v>
      </c>
      <c r="N1034" s="5">
        <v>3</v>
      </c>
      <c r="O1034" s="5">
        <v>9</v>
      </c>
      <c r="P1034" s="5">
        <v>9</v>
      </c>
      <c r="Q1034" s="5">
        <v>9</v>
      </c>
      <c r="R1034" s="5">
        <v>9</v>
      </c>
      <c r="S1034" s="5">
        <v>36</v>
      </c>
      <c r="T1034" s="4">
        <v>1800</v>
      </c>
      <c r="U1034" s="26">
        <f t="shared" si="32"/>
        <v>12.498500455133428</v>
      </c>
      <c r="V1034" s="26">
        <f t="shared" si="33"/>
        <v>624.92502275667141</v>
      </c>
    </row>
    <row r="1035" spans="1:22" x14ac:dyDescent="0.25">
      <c r="A1035" s="5" t="s">
        <v>3052</v>
      </c>
      <c r="B1035" s="6" t="s">
        <v>1643</v>
      </c>
      <c r="C1035" s="6" t="s">
        <v>1644</v>
      </c>
      <c r="D1035" s="5">
        <v>2004</v>
      </c>
      <c r="E1035" s="5">
        <v>12</v>
      </c>
      <c r="F1035" s="5">
        <v>19</v>
      </c>
      <c r="G1035" s="5">
        <v>91390</v>
      </c>
      <c r="H1035" s="5" t="s">
        <v>1370</v>
      </c>
      <c r="I1035" s="7">
        <v>4</v>
      </c>
      <c r="J1035" s="5">
        <v>40</v>
      </c>
      <c r="K1035" s="5">
        <v>3</v>
      </c>
      <c r="L1035" s="5">
        <v>3</v>
      </c>
      <c r="M1035" s="5">
        <v>3</v>
      </c>
      <c r="N1035" s="5">
        <v>3</v>
      </c>
      <c r="O1035" s="5">
        <v>9</v>
      </c>
      <c r="P1035" s="5">
        <v>9</v>
      </c>
      <c r="Q1035" s="5">
        <v>9</v>
      </c>
      <c r="R1035" s="5">
        <v>9</v>
      </c>
      <c r="S1035" s="5">
        <v>36</v>
      </c>
      <c r="T1035" s="4">
        <v>1440</v>
      </c>
      <c r="U1035" s="26">
        <f t="shared" si="32"/>
        <v>12.498500455133428</v>
      </c>
      <c r="V1035" s="26">
        <f t="shared" si="33"/>
        <v>499.94001820533708</v>
      </c>
    </row>
    <row r="1036" spans="1:22" x14ac:dyDescent="0.25">
      <c r="A1036" s="5" t="s">
        <v>3204</v>
      </c>
      <c r="B1036" s="6" t="s">
        <v>1643</v>
      </c>
      <c r="C1036" s="6" t="s">
        <v>1644</v>
      </c>
      <c r="D1036" s="5">
        <v>2004</v>
      </c>
      <c r="E1036" s="5">
        <v>12</v>
      </c>
      <c r="F1036" s="5">
        <v>19</v>
      </c>
      <c r="G1036" s="5">
        <v>93536</v>
      </c>
      <c r="H1036" s="5" t="s">
        <v>1370</v>
      </c>
      <c r="I1036" s="7">
        <v>3</v>
      </c>
      <c r="J1036" s="5">
        <v>47</v>
      </c>
      <c r="K1036" s="5">
        <v>3</v>
      </c>
      <c r="L1036" s="5">
        <v>6</v>
      </c>
      <c r="M1036" s="5">
        <v>2</v>
      </c>
      <c r="N1036" s="5">
        <v>1</v>
      </c>
      <c r="O1036" s="5">
        <v>9</v>
      </c>
      <c r="P1036" s="5">
        <v>18</v>
      </c>
      <c r="Q1036" s="5">
        <v>6</v>
      </c>
      <c r="R1036" s="5">
        <v>3</v>
      </c>
      <c r="S1036" s="5">
        <v>36</v>
      </c>
      <c r="T1036" s="4">
        <v>1692</v>
      </c>
      <c r="U1036" s="26">
        <f t="shared" si="32"/>
        <v>12.498500455133428</v>
      </c>
      <c r="V1036" s="26">
        <f t="shared" si="33"/>
        <v>587.42952139127112</v>
      </c>
    </row>
    <row r="1037" spans="1:22" x14ac:dyDescent="0.25">
      <c r="A1037" s="5" t="s">
        <v>3217</v>
      </c>
      <c r="B1037" s="6" t="s">
        <v>1643</v>
      </c>
      <c r="C1037" s="6" t="s">
        <v>1644</v>
      </c>
      <c r="D1037" s="5">
        <v>2004</v>
      </c>
      <c r="E1037" s="5">
        <v>12</v>
      </c>
      <c r="F1037" s="5">
        <v>20</v>
      </c>
      <c r="G1037" s="5">
        <v>93644</v>
      </c>
      <c r="H1037" s="5" t="s">
        <v>1370</v>
      </c>
      <c r="I1037" s="7">
        <v>2</v>
      </c>
      <c r="J1037" s="5">
        <v>10</v>
      </c>
      <c r="K1037" s="5">
        <v>3</v>
      </c>
      <c r="L1037" s="5">
        <v>3</v>
      </c>
      <c r="M1037" s="5">
        <v>3</v>
      </c>
      <c r="N1037" s="5">
        <v>3</v>
      </c>
      <c r="O1037" s="5">
        <v>9</v>
      </c>
      <c r="P1037" s="5">
        <v>9</v>
      </c>
      <c r="Q1037" s="5">
        <v>9</v>
      </c>
      <c r="R1037" s="5">
        <v>9</v>
      </c>
      <c r="S1037" s="5">
        <v>36</v>
      </c>
      <c r="T1037" s="4">
        <v>360</v>
      </c>
      <c r="U1037" s="26">
        <f t="shared" si="32"/>
        <v>12.498500455133428</v>
      </c>
      <c r="V1037" s="26">
        <f t="shared" si="33"/>
        <v>124.98500455133427</v>
      </c>
    </row>
    <row r="1038" spans="1:22" x14ac:dyDescent="0.25">
      <c r="A1038" s="5" t="s">
        <v>3319</v>
      </c>
      <c r="B1038" s="6" t="s">
        <v>1730</v>
      </c>
      <c r="C1038" s="6" t="s">
        <v>1151</v>
      </c>
      <c r="D1038" s="5">
        <v>2004</v>
      </c>
      <c r="E1038" s="5">
        <v>12</v>
      </c>
      <c r="F1038" s="5">
        <v>30</v>
      </c>
      <c r="G1038" s="5">
        <v>92833</v>
      </c>
      <c r="H1038" s="5" t="s">
        <v>1370</v>
      </c>
      <c r="I1038" s="7">
        <v>3.9</v>
      </c>
      <c r="J1038" s="5">
        <v>50</v>
      </c>
      <c r="K1038" s="5">
        <v>2</v>
      </c>
      <c r="L1038" s="5">
        <v>5</v>
      </c>
      <c r="M1038" s="5">
        <v>3</v>
      </c>
      <c r="N1038" s="5">
        <v>2</v>
      </c>
      <c r="O1038" s="5">
        <v>6</v>
      </c>
      <c r="P1038" s="5">
        <v>15</v>
      </c>
      <c r="Q1038" s="5">
        <v>9</v>
      </c>
      <c r="R1038" s="5">
        <v>6</v>
      </c>
      <c r="S1038" s="5">
        <v>36</v>
      </c>
      <c r="T1038" s="4">
        <v>1800</v>
      </c>
      <c r="U1038" s="26">
        <f t="shared" si="32"/>
        <v>12.498500455133428</v>
      </c>
      <c r="V1038" s="26">
        <f t="shared" si="33"/>
        <v>624.92502275667141</v>
      </c>
    </row>
    <row r="1039" spans="1:22" x14ac:dyDescent="0.25">
      <c r="A1039" s="5" t="s">
        <v>3391</v>
      </c>
      <c r="B1039" s="6" t="s">
        <v>1643</v>
      </c>
      <c r="C1039" s="6" t="s">
        <v>1644</v>
      </c>
      <c r="D1039" s="5">
        <v>2004</v>
      </c>
      <c r="E1039" s="5">
        <v>12</v>
      </c>
      <c r="F1039" s="5">
        <v>33</v>
      </c>
      <c r="G1039" s="5">
        <v>92503</v>
      </c>
      <c r="H1039" s="5" t="s">
        <v>1370</v>
      </c>
      <c r="I1039" s="7">
        <v>5.4</v>
      </c>
      <c r="J1039" s="5">
        <v>18</v>
      </c>
      <c r="K1039" s="5">
        <v>4</v>
      </c>
      <c r="L1039" s="5">
        <v>2</v>
      </c>
      <c r="M1039" s="5">
        <v>4</v>
      </c>
      <c r="N1039" s="5">
        <v>2</v>
      </c>
      <c r="O1039" s="5">
        <v>12</v>
      </c>
      <c r="P1039" s="5">
        <v>6</v>
      </c>
      <c r="Q1039" s="5">
        <v>12</v>
      </c>
      <c r="R1039" s="5">
        <v>6</v>
      </c>
      <c r="S1039" s="5">
        <v>36</v>
      </c>
      <c r="T1039" s="4">
        <v>648</v>
      </c>
      <c r="U1039" s="26">
        <f t="shared" si="32"/>
        <v>12.498500455133428</v>
      </c>
      <c r="V1039" s="26">
        <f t="shared" si="33"/>
        <v>224.97300819240169</v>
      </c>
    </row>
    <row r="1040" spans="1:22" x14ac:dyDescent="0.25">
      <c r="A1040" s="5" t="s">
        <v>3419</v>
      </c>
      <c r="B1040" s="6" t="s">
        <v>1643</v>
      </c>
      <c r="C1040" s="6" t="s">
        <v>1644</v>
      </c>
      <c r="D1040" s="5">
        <v>2004</v>
      </c>
      <c r="E1040" s="5">
        <v>12</v>
      </c>
      <c r="F1040" s="5">
        <v>33</v>
      </c>
      <c r="G1040" s="5">
        <v>92585</v>
      </c>
      <c r="H1040" s="5" t="s">
        <v>1370</v>
      </c>
      <c r="I1040" s="7">
        <v>4.5</v>
      </c>
      <c r="J1040" s="5">
        <v>50</v>
      </c>
      <c r="K1040" s="5">
        <v>2</v>
      </c>
      <c r="L1040" s="5">
        <v>2</v>
      </c>
      <c r="M1040" s="5">
        <v>4</v>
      </c>
      <c r="N1040" s="5">
        <v>4</v>
      </c>
      <c r="O1040" s="5">
        <v>6</v>
      </c>
      <c r="P1040" s="5">
        <v>6</v>
      </c>
      <c r="Q1040" s="5">
        <v>12</v>
      </c>
      <c r="R1040" s="5">
        <v>12</v>
      </c>
      <c r="S1040" s="5">
        <v>36</v>
      </c>
      <c r="T1040" s="4">
        <v>1800</v>
      </c>
      <c r="U1040" s="26">
        <f t="shared" si="32"/>
        <v>12.498500455133428</v>
      </c>
      <c r="V1040" s="26">
        <f t="shared" si="33"/>
        <v>624.92502275667141</v>
      </c>
    </row>
    <row r="1041" spans="1:22" x14ac:dyDescent="0.25">
      <c r="A1041" s="5" t="s">
        <v>262</v>
      </c>
      <c r="B1041" s="6" t="s">
        <v>1660</v>
      </c>
      <c r="C1041" s="6" t="s">
        <v>1151</v>
      </c>
      <c r="D1041" s="5">
        <v>2004</v>
      </c>
      <c r="E1041" s="5">
        <v>12</v>
      </c>
      <c r="F1041" s="5">
        <v>40</v>
      </c>
      <c r="G1041" s="5">
        <v>93446</v>
      </c>
      <c r="H1041" s="5" t="s">
        <v>1370</v>
      </c>
      <c r="I1041" s="7">
        <v>3</v>
      </c>
      <c r="J1041" s="5">
        <v>35</v>
      </c>
      <c r="K1041" s="5">
        <v>3</v>
      </c>
      <c r="L1041" s="5">
        <v>0</v>
      </c>
      <c r="M1041" s="5">
        <v>3</v>
      </c>
      <c r="N1041" s="5">
        <v>6</v>
      </c>
      <c r="O1041" s="5">
        <v>9</v>
      </c>
      <c r="P1041" s="5">
        <v>0</v>
      </c>
      <c r="Q1041" s="5">
        <v>9</v>
      </c>
      <c r="R1041" s="5">
        <v>18</v>
      </c>
      <c r="S1041" s="5">
        <v>36</v>
      </c>
      <c r="T1041" s="4">
        <v>1260</v>
      </c>
      <c r="U1041" s="26">
        <f t="shared" si="32"/>
        <v>12.498500455133428</v>
      </c>
      <c r="V1041" s="26">
        <f t="shared" si="33"/>
        <v>437.44751592966998</v>
      </c>
    </row>
    <row r="1042" spans="1:22" x14ac:dyDescent="0.25">
      <c r="A1042" s="5" t="s">
        <v>308</v>
      </c>
      <c r="B1042" s="6" t="s">
        <v>1643</v>
      </c>
      <c r="C1042" s="6" t="s">
        <v>1644</v>
      </c>
      <c r="D1042" s="5">
        <v>2004</v>
      </c>
      <c r="E1042" s="5">
        <v>12</v>
      </c>
      <c r="F1042" s="5">
        <v>42</v>
      </c>
      <c r="G1042" s="5">
        <v>93454</v>
      </c>
      <c r="H1042" s="5" t="s">
        <v>1370</v>
      </c>
      <c r="I1042" s="7">
        <v>3</v>
      </c>
      <c r="J1042" s="5">
        <v>30</v>
      </c>
      <c r="K1042" s="5">
        <v>3</v>
      </c>
      <c r="L1042" s="5">
        <v>3</v>
      </c>
      <c r="M1042" s="5">
        <v>3</v>
      </c>
      <c r="N1042" s="5">
        <v>3</v>
      </c>
      <c r="O1042" s="5">
        <v>9</v>
      </c>
      <c r="P1042" s="5">
        <v>9</v>
      </c>
      <c r="Q1042" s="5">
        <v>9</v>
      </c>
      <c r="R1042" s="5">
        <v>9</v>
      </c>
      <c r="S1042" s="5">
        <v>36</v>
      </c>
      <c r="T1042" s="4">
        <v>1080</v>
      </c>
      <c r="U1042" s="26">
        <f t="shared" si="32"/>
        <v>12.498500455133428</v>
      </c>
      <c r="V1042" s="26">
        <f t="shared" si="33"/>
        <v>374.95501365400281</v>
      </c>
    </row>
    <row r="1043" spans="1:22" x14ac:dyDescent="0.25">
      <c r="A1043" s="5" t="s">
        <v>1786</v>
      </c>
      <c r="B1043" s="6" t="s">
        <v>1643</v>
      </c>
      <c r="C1043" s="6" t="s">
        <v>1644</v>
      </c>
      <c r="D1043" s="5">
        <v>2005</v>
      </c>
      <c r="E1043" s="5">
        <v>11</v>
      </c>
      <c r="F1043" s="5">
        <v>19</v>
      </c>
      <c r="G1043" s="5">
        <v>90505</v>
      </c>
      <c r="H1043" s="5" t="s">
        <v>1645</v>
      </c>
      <c r="I1043" s="7">
        <v>4</v>
      </c>
      <c r="J1043" s="5">
        <v>60</v>
      </c>
      <c r="K1043" s="5">
        <v>4</v>
      </c>
      <c r="L1043" s="5">
        <v>0</v>
      </c>
      <c r="M1043" s="5">
        <v>4</v>
      </c>
      <c r="N1043" s="5">
        <v>4</v>
      </c>
      <c r="O1043" s="5">
        <v>12</v>
      </c>
      <c r="P1043" s="5">
        <v>0</v>
      </c>
      <c r="Q1043" s="5">
        <v>12</v>
      </c>
      <c r="R1043" s="5">
        <v>12</v>
      </c>
      <c r="S1043" s="5">
        <v>36</v>
      </c>
      <c r="T1043" s="4">
        <v>2160</v>
      </c>
      <c r="U1043" s="26">
        <f t="shared" si="32"/>
        <v>12.544443120337489</v>
      </c>
      <c r="V1043" s="26">
        <f t="shared" si="33"/>
        <v>752.66658722024931</v>
      </c>
    </row>
    <row r="1044" spans="1:22" x14ac:dyDescent="0.25">
      <c r="A1044" s="5" t="s">
        <v>1868</v>
      </c>
      <c r="B1044" s="6" t="s">
        <v>1643</v>
      </c>
      <c r="C1044" s="6" t="s">
        <v>1644</v>
      </c>
      <c r="D1044" s="5">
        <v>2005</v>
      </c>
      <c r="E1044" s="5">
        <v>11</v>
      </c>
      <c r="F1044" s="5">
        <v>19</v>
      </c>
      <c r="G1044" s="5">
        <v>90032</v>
      </c>
      <c r="H1044" s="5" t="s">
        <v>1645</v>
      </c>
      <c r="I1044" s="7">
        <v>2.9</v>
      </c>
      <c r="J1044" s="5">
        <v>5</v>
      </c>
      <c r="K1044" s="5">
        <v>3</v>
      </c>
      <c r="L1044" s="5">
        <v>3</v>
      </c>
      <c r="M1044" s="5">
        <v>3</v>
      </c>
      <c r="N1044" s="5">
        <v>3</v>
      </c>
      <c r="O1044" s="5">
        <v>9</v>
      </c>
      <c r="P1044" s="5">
        <v>9</v>
      </c>
      <c r="Q1044" s="5">
        <v>9</v>
      </c>
      <c r="R1044" s="5">
        <v>9</v>
      </c>
      <c r="S1044" s="5">
        <v>36</v>
      </c>
      <c r="T1044" s="4">
        <v>180</v>
      </c>
      <c r="U1044" s="26">
        <f t="shared" si="32"/>
        <v>12.544443120337489</v>
      </c>
      <c r="V1044" s="26">
        <f t="shared" si="33"/>
        <v>62.722215601687445</v>
      </c>
    </row>
    <row r="1045" spans="1:22" x14ac:dyDescent="0.25">
      <c r="A1045" s="5" t="s">
        <v>1910</v>
      </c>
      <c r="B1045" s="6" t="s">
        <v>1683</v>
      </c>
      <c r="C1045" s="6" t="s">
        <v>1644</v>
      </c>
      <c r="D1045" s="5">
        <v>2005</v>
      </c>
      <c r="E1045" s="5">
        <v>11</v>
      </c>
      <c r="F1045" s="5">
        <v>30</v>
      </c>
      <c r="G1045" s="5">
        <v>92630</v>
      </c>
      <c r="H1045" s="5" t="s">
        <v>1645</v>
      </c>
      <c r="I1045" s="7">
        <v>1</v>
      </c>
      <c r="J1045" s="5">
        <v>10</v>
      </c>
      <c r="K1045" s="5">
        <v>3</v>
      </c>
      <c r="L1045" s="5">
        <v>3</v>
      </c>
      <c r="M1045" s="5">
        <v>3</v>
      </c>
      <c r="N1045" s="5">
        <v>3</v>
      </c>
      <c r="O1045" s="5">
        <v>9</v>
      </c>
      <c r="P1045" s="5">
        <v>9</v>
      </c>
      <c r="Q1045" s="5">
        <v>9</v>
      </c>
      <c r="R1045" s="5">
        <v>9</v>
      </c>
      <c r="S1045" s="5">
        <v>36</v>
      </c>
      <c r="T1045" s="4">
        <v>360</v>
      </c>
      <c r="U1045" s="26">
        <f t="shared" si="32"/>
        <v>12.544443120337489</v>
      </c>
      <c r="V1045" s="26">
        <f t="shared" si="33"/>
        <v>125.44443120337489</v>
      </c>
    </row>
    <row r="1046" spans="1:22" x14ac:dyDescent="0.25">
      <c r="A1046" s="5" t="s">
        <v>2127</v>
      </c>
      <c r="B1046" s="6" t="s">
        <v>1643</v>
      </c>
      <c r="C1046" s="6" t="s">
        <v>1644</v>
      </c>
      <c r="D1046" s="5">
        <v>2005</v>
      </c>
      <c r="E1046" s="5">
        <v>11</v>
      </c>
      <c r="F1046" s="5">
        <v>37</v>
      </c>
      <c r="G1046" s="5">
        <v>92117</v>
      </c>
      <c r="H1046" s="5" t="s">
        <v>1645</v>
      </c>
      <c r="I1046" s="7">
        <v>3.9</v>
      </c>
      <c r="J1046" s="5">
        <v>30</v>
      </c>
      <c r="K1046" s="5">
        <v>3</v>
      </c>
      <c r="L1046" s="5">
        <v>1</v>
      </c>
      <c r="M1046" s="5">
        <v>4</v>
      </c>
      <c r="N1046" s="5">
        <v>4</v>
      </c>
      <c r="O1046" s="5">
        <v>9</v>
      </c>
      <c r="P1046" s="5">
        <v>3</v>
      </c>
      <c r="Q1046" s="5">
        <v>12</v>
      </c>
      <c r="R1046" s="5">
        <v>12</v>
      </c>
      <c r="S1046" s="5">
        <v>36</v>
      </c>
      <c r="T1046" s="4">
        <v>1080</v>
      </c>
      <c r="U1046" s="26">
        <f t="shared" si="32"/>
        <v>12.544443120337489</v>
      </c>
      <c r="V1046" s="26">
        <f t="shared" si="33"/>
        <v>376.33329361012466</v>
      </c>
    </row>
    <row r="1047" spans="1:22" x14ac:dyDescent="0.25">
      <c r="A1047" s="5" t="s">
        <v>2245</v>
      </c>
      <c r="B1047" s="6" t="s">
        <v>1643</v>
      </c>
      <c r="C1047" s="6" t="s">
        <v>1644</v>
      </c>
      <c r="D1047" s="5">
        <v>2005</v>
      </c>
      <c r="E1047" s="5">
        <v>11</v>
      </c>
      <c r="F1047" s="5">
        <v>44</v>
      </c>
      <c r="G1047" s="5">
        <v>95065</v>
      </c>
      <c r="H1047" s="5" t="s">
        <v>1645</v>
      </c>
      <c r="I1047" s="7">
        <v>2.8</v>
      </c>
      <c r="J1047" s="5">
        <v>25</v>
      </c>
      <c r="K1047" s="5">
        <v>4</v>
      </c>
      <c r="L1047" s="5">
        <v>2</v>
      </c>
      <c r="M1047" s="5">
        <v>4</v>
      </c>
      <c r="N1047" s="5">
        <v>2</v>
      </c>
      <c r="O1047" s="5">
        <v>12</v>
      </c>
      <c r="P1047" s="5">
        <v>6</v>
      </c>
      <c r="Q1047" s="5">
        <v>12</v>
      </c>
      <c r="R1047" s="5">
        <v>6</v>
      </c>
      <c r="S1047" s="5">
        <v>36</v>
      </c>
      <c r="T1047" s="4">
        <v>900</v>
      </c>
      <c r="U1047" s="26">
        <f t="shared" si="32"/>
        <v>12.544443120337489</v>
      </c>
      <c r="V1047" s="26">
        <f t="shared" si="33"/>
        <v>313.61107800843723</v>
      </c>
    </row>
    <row r="1048" spans="1:22" x14ac:dyDescent="0.25">
      <c r="A1048" s="5" t="s">
        <v>2323</v>
      </c>
      <c r="B1048" s="6" t="s">
        <v>1643</v>
      </c>
      <c r="C1048" s="6" t="s">
        <v>1644</v>
      </c>
      <c r="D1048" s="5">
        <v>2005</v>
      </c>
      <c r="E1048" s="5">
        <v>11</v>
      </c>
      <c r="F1048" s="5">
        <v>56</v>
      </c>
      <c r="G1048" s="5">
        <v>93010</v>
      </c>
      <c r="H1048" s="5" t="s">
        <v>1645</v>
      </c>
      <c r="I1048" s="7">
        <v>3.7</v>
      </c>
      <c r="J1048" s="5">
        <v>70</v>
      </c>
      <c r="K1048" s="5">
        <v>2</v>
      </c>
      <c r="L1048" s="5">
        <v>0</v>
      </c>
      <c r="M1048" s="5">
        <v>5</v>
      </c>
      <c r="N1048" s="5">
        <v>5</v>
      </c>
      <c r="O1048" s="5">
        <v>6</v>
      </c>
      <c r="P1048" s="5">
        <v>0</v>
      </c>
      <c r="Q1048" s="5">
        <v>15</v>
      </c>
      <c r="R1048" s="5">
        <v>15</v>
      </c>
      <c r="S1048" s="5">
        <v>36</v>
      </c>
      <c r="T1048" s="4">
        <v>2520</v>
      </c>
      <c r="U1048" s="26">
        <f t="shared" si="32"/>
        <v>12.544443120337489</v>
      </c>
      <c r="V1048" s="26">
        <f t="shared" si="33"/>
        <v>878.11101842362416</v>
      </c>
    </row>
    <row r="1049" spans="1:22" x14ac:dyDescent="0.25">
      <c r="A1049" s="5" t="s">
        <v>2343</v>
      </c>
      <c r="B1049" s="6" t="s">
        <v>1730</v>
      </c>
      <c r="C1049" s="6" t="s">
        <v>1151</v>
      </c>
      <c r="D1049" s="5">
        <v>2005</v>
      </c>
      <c r="E1049" s="5">
        <v>11</v>
      </c>
      <c r="F1049" s="5">
        <v>1</v>
      </c>
      <c r="G1049" s="5">
        <v>94550</v>
      </c>
      <c r="H1049" s="5" t="s">
        <v>1211</v>
      </c>
      <c r="I1049" s="7">
        <v>5.0999999999999996</v>
      </c>
      <c r="J1049" s="5">
        <v>50</v>
      </c>
      <c r="K1049" s="5">
        <v>4</v>
      </c>
      <c r="L1049" s="5">
        <v>2</v>
      </c>
      <c r="M1049" s="5">
        <v>4</v>
      </c>
      <c r="N1049" s="5">
        <v>2</v>
      </c>
      <c r="O1049" s="5">
        <v>12</v>
      </c>
      <c r="P1049" s="5">
        <v>6</v>
      </c>
      <c r="Q1049" s="5">
        <v>12</v>
      </c>
      <c r="R1049" s="5">
        <v>6</v>
      </c>
      <c r="S1049" s="5">
        <v>36</v>
      </c>
      <c r="T1049" s="4">
        <v>1800</v>
      </c>
      <c r="U1049" s="26">
        <f t="shared" si="32"/>
        <v>12.544443120337489</v>
      </c>
      <c r="V1049" s="26">
        <f t="shared" si="33"/>
        <v>627.22215601687446</v>
      </c>
    </row>
    <row r="1050" spans="1:22" x14ac:dyDescent="0.25">
      <c r="A1050" s="5" t="s">
        <v>2641</v>
      </c>
      <c r="B1050" s="6" t="s">
        <v>1660</v>
      </c>
      <c r="C1050" s="6" t="s">
        <v>1151</v>
      </c>
      <c r="D1050" s="5">
        <v>2005</v>
      </c>
      <c r="E1050" s="5">
        <v>11</v>
      </c>
      <c r="F1050" s="5">
        <v>34</v>
      </c>
      <c r="G1050" s="5">
        <v>95831</v>
      </c>
      <c r="H1050" s="5" t="s">
        <v>1211</v>
      </c>
      <c r="I1050" s="7">
        <v>3</v>
      </c>
      <c r="J1050" s="5">
        <v>40</v>
      </c>
      <c r="K1050" s="5">
        <v>3</v>
      </c>
      <c r="L1050" s="5">
        <v>3</v>
      </c>
      <c r="M1050" s="5">
        <v>3</v>
      </c>
      <c r="N1050" s="5">
        <v>3</v>
      </c>
      <c r="O1050" s="5">
        <v>9</v>
      </c>
      <c r="P1050" s="5">
        <v>9</v>
      </c>
      <c r="Q1050" s="5">
        <v>9</v>
      </c>
      <c r="R1050" s="5">
        <v>9</v>
      </c>
      <c r="S1050" s="5">
        <v>36</v>
      </c>
      <c r="T1050" s="4">
        <v>1440</v>
      </c>
      <c r="U1050" s="26">
        <f t="shared" si="32"/>
        <v>12.544443120337489</v>
      </c>
      <c r="V1050" s="26">
        <f t="shared" si="33"/>
        <v>501.77772481349956</v>
      </c>
    </row>
    <row r="1051" spans="1:22" x14ac:dyDescent="0.25">
      <c r="A1051" s="5" t="s">
        <v>3014</v>
      </c>
      <c r="B1051" s="6" t="s">
        <v>1643</v>
      </c>
      <c r="C1051" s="6" t="s">
        <v>1644</v>
      </c>
      <c r="D1051" s="5">
        <v>2005</v>
      </c>
      <c r="E1051" s="5">
        <v>11</v>
      </c>
      <c r="F1051" s="5">
        <v>17</v>
      </c>
      <c r="G1051" s="5">
        <v>95453</v>
      </c>
      <c r="H1051" s="5" t="s">
        <v>1370</v>
      </c>
      <c r="I1051" s="7">
        <v>3.9</v>
      </c>
      <c r="J1051" s="5">
        <v>90</v>
      </c>
      <c r="K1051" s="5">
        <v>5</v>
      </c>
      <c r="L1051" s="5">
        <v>1</v>
      </c>
      <c r="M1051" s="5">
        <v>3</v>
      </c>
      <c r="N1051" s="5">
        <v>3</v>
      </c>
      <c r="O1051" s="5">
        <v>15</v>
      </c>
      <c r="P1051" s="5">
        <v>3</v>
      </c>
      <c r="Q1051" s="5">
        <v>9</v>
      </c>
      <c r="R1051" s="5">
        <v>9</v>
      </c>
      <c r="S1051" s="5">
        <v>36</v>
      </c>
      <c r="T1051" s="4">
        <v>3240</v>
      </c>
      <c r="U1051" s="26">
        <f t="shared" si="32"/>
        <v>12.544443120337489</v>
      </c>
      <c r="V1051" s="26">
        <f t="shared" si="33"/>
        <v>1128.999880830374</v>
      </c>
    </row>
    <row r="1052" spans="1:22" x14ac:dyDescent="0.25">
      <c r="A1052" s="5" t="s">
        <v>3114</v>
      </c>
      <c r="B1052" s="6" t="s">
        <v>1643</v>
      </c>
      <c r="C1052" s="6" t="s">
        <v>1644</v>
      </c>
      <c r="D1052" s="5">
        <v>2005</v>
      </c>
      <c r="E1052" s="5">
        <v>11</v>
      </c>
      <c r="F1052" s="5">
        <v>19</v>
      </c>
      <c r="G1052" s="5">
        <v>91501</v>
      </c>
      <c r="H1052" s="5" t="s">
        <v>1370</v>
      </c>
      <c r="I1052" s="7">
        <v>3.9</v>
      </c>
      <c r="J1052" s="5">
        <v>40</v>
      </c>
      <c r="K1052" s="5">
        <v>3</v>
      </c>
      <c r="L1052" s="5">
        <v>3</v>
      </c>
      <c r="M1052" s="5">
        <v>3</v>
      </c>
      <c r="N1052" s="5">
        <v>3</v>
      </c>
      <c r="O1052" s="5">
        <v>9</v>
      </c>
      <c r="P1052" s="5">
        <v>9</v>
      </c>
      <c r="Q1052" s="5">
        <v>9</v>
      </c>
      <c r="R1052" s="5">
        <v>9</v>
      </c>
      <c r="S1052" s="5">
        <v>36</v>
      </c>
      <c r="T1052" s="4">
        <v>1440</v>
      </c>
      <c r="U1052" s="26">
        <f t="shared" si="32"/>
        <v>12.544443120337489</v>
      </c>
      <c r="V1052" s="26">
        <f t="shared" si="33"/>
        <v>501.77772481349956</v>
      </c>
    </row>
    <row r="1053" spans="1:22" x14ac:dyDescent="0.25">
      <c r="A1053" s="5" t="s">
        <v>3149</v>
      </c>
      <c r="B1053" s="6" t="s">
        <v>1643</v>
      </c>
      <c r="C1053" s="6" t="s">
        <v>1644</v>
      </c>
      <c r="D1053" s="5">
        <v>2005</v>
      </c>
      <c r="E1053" s="5">
        <v>11</v>
      </c>
      <c r="F1053" s="5">
        <v>19</v>
      </c>
      <c r="G1053" s="5">
        <v>91354</v>
      </c>
      <c r="H1053" s="5" t="s">
        <v>1370</v>
      </c>
      <c r="I1053" s="7">
        <v>6.2</v>
      </c>
      <c r="J1053" s="5">
        <v>15</v>
      </c>
      <c r="K1053" s="5">
        <v>0</v>
      </c>
      <c r="L1053" s="5">
        <v>0</v>
      </c>
      <c r="M1053" s="5">
        <v>4</v>
      </c>
      <c r="N1053" s="5">
        <v>8</v>
      </c>
      <c r="O1053" s="5">
        <v>0</v>
      </c>
      <c r="P1053" s="5">
        <v>0</v>
      </c>
      <c r="Q1053" s="5">
        <v>12</v>
      </c>
      <c r="R1053" s="5">
        <v>24</v>
      </c>
      <c r="S1053" s="5">
        <v>36</v>
      </c>
      <c r="T1053" s="4">
        <v>540</v>
      </c>
      <c r="U1053" s="26">
        <f t="shared" si="32"/>
        <v>12.544443120337489</v>
      </c>
      <c r="V1053" s="26">
        <f t="shared" si="33"/>
        <v>188.16664680506233</v>
      </c>
    </row>
    <row r="1054" spans="1:22" x14ac:dyDescent="0.25">
      <c r="A1054" s="5" t="s">
        <v>3331</v>
      </c>
      <c r="B1054" s="6" t="s">
        <v>1643</v>
      </c>
      <c r="C1054" s="6" t="s">
        <v>1644</v>
      </c>
      <c r="D1054" s="5">
        <v>2005</v>
      </c>
      <c r="E1054" s="5">
        <v>11</v>
      </c>
      <c r="F1054" s="5">
        <v>30</v>
      </c>
      <c r="G1054" s="5">
        <v>92663</v>
      </c>
      <c r="H1054" s="5" t="s">
        <v>1370</v>
      </c>
      <c r="I1054" s="7">
        <v>4</v>
      </c>
      <c r="J1054" s="5">
        <v>61</v>
      </c>
      <c r="K1054" s="5">
        <v>1</v>
      </c>
      <c r="L1054" s="5">
        <v>0</v>
      </c>
      <c r="M1054" s="5">
        <v>5</v>
      </c>
      <c r="N1054" s="5">
        <v>6</v>
      </c>
      <c r="O1054" s="5">
        <v>3</v>
      </c>
      <c r="P1054" s="5">
        <v>0</v>
      </c>
      <c r="Q1054" s="5">
        <v>15</v>
      </c>
      <c r="R1054" s="5">
        <v>18</v>
      </c>
      <c r="S1054" s="5">
        <v>36</v>
      </c>
      <c r="T1054" s="4">
        <v>2196</v>
      </c>
      <c r="U1054" s="26">
        <f t="shared" si="32"/>
        <v>12.544443120337489</v>
      </c>
      <c r="V1054" s="26">
        <f t="shared" si="33"/>
        <v>765.21103034058683</v>
      </c>
    </row>
    <row r="1055" spans="1:22" x14ac:dyDescent="0.25">
      <c r="A1055" s="5" t="s">
        <v>3332</v>
      </c>
      <c r="B1055" s="6" t="s">
        <v>1730</v>
      </c>
      <c r="C1055" s="6" t="s">
        <v>1151</v>
      </c>
      <c r="D1055" s="5">
        <v>2005</v>
      </c>
      <c r="E1055" s="5">
        <v>11</v>
      </c>
      <c r="F1055" s="5">
        <v>30</v>
      </c>
      <c r="G1055" s="5">
        <v>92688</v>
      </c>
      <c r="H1055" s="5" t="s">
        <v>1370</v>
      </c>
      <c r="I1055" s="7">
        <v>0.4</v>
      </c>
      <c r="J1055" s="5">
        <v>4</v>
      </c>
      <c r="K1055" s="5">
        <v>3</v>
      </c>
      <c r="L1055" s="5">
        <v>0</v>
      </c>
      <c r="M1055" s="5">
        <v>3</v>
      </c>
      <c r="N1055" s="5">
        <v>6</v>
      </c>
      <c r="O1055" s="5">
        <v>9</v>
      </c>
      <c r="P1055" s="5">
        <v>0</v>
      </c>
      <c r="Q1055" s="5">
        <v>9</v>
      </c>
      <c r="R1055" s="5">
        <v>18</v>
      </c>
      <c r="S1055" s="5">
        <v>36</v>
      </c>
      <c r="T1055" s="4">
        <v>144</v>
      </c>
      <c r="U1055" s="26">
        <f t="shared" si="32"/>
        <v>12.544443120337489</v>
      </c>
      <c r="V1055" s="26">
        <f t="shared" si="33"/>
        <v>50.177772481349955</v>
      </c>
    </row>
    <row r="1056" spans="1:22" x14ac:dyDescent="0.25">
      <c r="A1056" s="5" t="s">
        <v>220</v>
      </c>
      <c r="B1056" s="6" t="s">
        <v>1643</v>
      </c>
      <c r="C1056" s="6" t="s">
        <v>1644</v>
      </c>
      <c r="D1056" s="5">
        <v>2005</v>
      </c>
      <c r="E1056" s="5">
        <v>11</v>
      </c>
      <c r="F1056" s="5">
        <v>38</v>
      </c>
      <c r="G1056" s="5">
        <v>94134</v>
      </c>
      <c r="H1056" s="5" t="s">
        <v>1370</v>
      </c>
      <c r="I1056" s="7">
        <v>7.9</v>
      </c>
      <c r="J1056" s="5">
        <v>50</v>
      </c>
      <c r="K1056" s="5">
        <v>3</v>
      </c>
      <c r="L1056" s="5">
        <v>3</v>
      </c>
      <c r="M1056" s="5">
        <v>3</v>
      </c>
      <c r="N1056" s="5">
        <v>3</v>
      </c>
      <c r="O1056" s="5">
        <v>9</v>
      </c>
      <c r="P1056" s="5">
        <v>9</v>
      </c>
      <c r="Q1056" s="5">
        <v>9</v>
      </c>
      <c r="R1056" s="5">
        <v>9</v>
      </c>
      <c r="S1056" s="5">
        <v>36</v>
      </c>
      <c r="T1056" s="4">
        <v>1800</v>
      </c>
      <c r="U1056" s="26">
        <f t="shared" si="32"/>
        <v>12.544443120337489</v>
      </c>
      <c r="V1056" s="26">
        <f t="shared" si="33"/>
        <v>627.22215601687446</v>
      </c>
    </row>
    <row r="1057" spans="1:22" x14ac:dyDescent="0.25">
      <c r="A1057" s="5" t="s">
        <v>284</v>
      </c>
      <c r="B1057" s="6" t="s">
        <v>1730</v>
      </c>
      <c r="C1057" s="6" t="s">
        <v>1151</v>
      </c>
      <c r="D1057" s="5">
        <v>2005</v>
      </c>
      <c r="E1057" s="5">
        <v>11</v>
      </c>
      <c r="F1057" s="5">
        <v>41</v>
      </c>
      <c r="G1057" s="5">
        <v>94080</v>
      </c>
      <c r="H1057" s="5" t="s">
        <v>1370</v>
      </c>
      <c r="I1057" s="7">
        <v>5.3</v>
      </c>
      <c r="J1057" s="5">
        <v>58</v>
      </c>
      <c r="K1057" s="5">
        <v>3</v>
      </c>
      <c r="L1057" s="5">
        <v>3</v>
      </c>
      <c r="M1057" s="5">
        <v>3</v>
      </c>
      <c r="N1057" s="5">
        <v>3</v>
      </c>
      <c r="O1057" s="5">
        <v>9</v>
      </c>
      <c r="P1057" s="5">
        <v>9</v>
      </c>
      <c r="Q1057" s="5">
        <v>9</v>
      </c>
      <c r="R1057" s="5">
        <v>9</v>
      </c>
      <c r="S1057" s="5">
        <v>36</v>
      </c>
      <c r="T1057" s="4">
        <v>2088</v>
      </c>
      <c r="U1057" s="26">
        <f t="shared" si="32"/>
        <v>12.544443120337489</v>
      </c>
      <c r="V1057" s="26">
        <f t="shared" si="33"/>
        <v>727.57770097957439</v>
      </c>
    </row>
    <row r="1058" spans="1:22" x14ac:dyDescent="0.25">
      <c r="A1058" s="5" t="s">
        <v>1802</v>
      </c>
      <c r="B1058" s="6" t="s">
        <v>1643</v>
      </c>
      <c r="C1058" s="6" t="s">
        <v>1644</v>
      </c>
      <c r="D1058" s="5">
        <v>2006</v>
      </c>
      <c r="E1058" s="5">
        <v>10</v>
      </c>
      <c r="F1058" s="5">
        <v>19</v>
      </c>
      <c r="G1058" s="5">
        <v>91030</v>
      </c>
      <c r="H1058" s="5" t="s">
        <v>1645</v>
      </c>
      <c r="I1058" s="7">
        <v>4.2</v>
      </c>
      <c r="J1058" s="5">
        <v>40</v>
      </c>
      <c r="K1058" s="5">
        <v>4</v>
      </c>
      <c r="L1058" s="5">
        <v>0</v>
      </c>
      <c r="M1058" s="5">
        <v>4</v>
      </c>
      <c r="N1058" s="5">
        <v>4</v>
      </c>
      <c r="O1058" s="5">
        <v>12</v>
      </c>
      <c r="P1058" s="5">
        <v>0</v>
      </c>
      <c r="Q1058" s="5">
        <v>12</v>
      </c>
      <c r="R1058" s="5">
        <v>12</v>
      </c>
      <c r="S1058" s="5">
        <v>36</v>
      </c>
      <c r="T1058" s="4">
        <v>1440</v>
      </c>
      <c r="U1058" s="26">
        <f t="shared" si="32"/>
        <v>12.589926010244735</v>
      </c>
      <c r="V1058" s="26">
        <f t="shared" si="33"/>
        <v>503.59704040978943</v>
      </c>
    </row>
    <row r="1059" spans="1:22" x14ac:dyDescent="0.25">
      <c r="A1059" s="5" t="s">
        <v>1854</v>
      </c>
      <c r="B1059" s="6" t="s">
        <v>1643</v>
      </c>
      <c r="C1059" s="6" t="s">
        <v>1644</v>
      </c>
      <c r="D1059" s="5">
        <v>2006</v>
      </c>
      <c r="E1059" s="5">
        <v>10</v>
      </c>
      <c r="F1059" s="5">
        <v>19</v>
      </c>
      <c r="G1059" s="5">
        <v>93550</v>
      </c>
      <c r="H1059" s="5" t="s">
        <v>1645</v>
      </c>
      <c r="I1059" s="7">
        <v>2</v>
      </c>
      <c r="J1059" s="5">
        <v>30</v>
      </c>
      <c r="K1059" s="5">
        <v>3</v>
      </c>
      <c r="L1059" s="5">
        <v>3</v>
      </c>
      <c r="M1059" s="5">
        <v>3</v>
      </c>
      <c r="N1059" s="5">
        <v>3</v>
      </c>
      <c r="O1059" s="5">
        <v>9</v>
      </c>
      <c r="P1059" s="5">
        <v>9</v>
      </c>
      <c r="Q1059" s="5">
        <v>9</v>
      </c>
      <c r="R1059" s="5">
        <v>9</v>
      </c>
      <c r="S1059" s="5">
        <v>36</v>
      </c>
      <c r="T1059" s="4">
        <v>1080</v>
      </c>
      <c r="U1059" s="26">
        <f t="shared" si="32"/>
        <v>12.589926010244735</v>
      </c>
      <c r="V1059" s="26">
        <f t="shared" si="33"/>
        <v>377.69778030734204</v>
      </c>
    </row>
    <row r="1060" spans="1:22" x14ac:dyDescent="0.25">
      <c r="A1060" s="5" t="s">
        <v>2190</v>
      </c>
      <c r="B1060" s="6" t="s">
        <v>1643</v>
      </c>
      <c r="C1060" s="6" t="s">
        <v>1644</v>
      </c>
      <c r="D1060" s="5">
        <v>2006</v>
      </c>
      <c r="E1060" s="5">
        <v>10</v>
      </c>
      <c r="F1060" s="5">
        <v>42</v>
      </c>
      <c r="G1060" s="5">
        <v>93105</v>
      </c>
      <c r="H1060" s="5" t="s">
        <v>1645</v>
      </c>
      <c r="I1060" s="7">
        <v>5.8</v>
      </c>
      <c r="J1060" s="5">
        <v>100</v>
      </c>
      <c r="K1060" s="5">
        <v>2</v>
      </c>
      <c r="L1060" s="5">
        <v>4</v>
      </c>
      <c r="M1060" s="5">
        <v>4</v>
      </c>
      <c r="N1060" s="5">
        <v>2</v>
      </c>
      <c r="O1060" s="5">
        <v>6</v>
      </c>
      <c r="P1060" s="5">
        <v>12</v>
      </c>
      <c r="Q1060" s="5">
        <v>12</v>
      </c>
      <c r="R1060" s="5">
        <v>6</v>
      </c>
      <c r="S1060" s="5">
        <v>36</v>
      </c>
      <c r="T1060" s="4">
        <v>3600</v>
      </c>
      <c r="U1060" s="26">
        <f t="shared" si="32"/>
        <v>12.589926010244735</v>
      </c>
      <c r="V1060" s="26">
        <f t="shared" si="33"/>
        <v>1258.9926010244735</v>
      </c>
    </row>
    <row r="1061" spans="1:22" x14ac:dyDescent="0.25">
      <c r="A1061" s="5" t="s">
        <v>2270</v>
      </c>
      <c r="B1061" s="6" t="s">
        <v>1643</v>
      </c>
      <c r="C1061" s="6" t="s">
        <v>1644</v>
      </c>
      <c r="D1061" s="5">
        <v>2006</v>
      </c>
      <c r="E1061" s="5">
        <v>10</v>
      </c>
      <c r="F1061" s="5">
        <v>49</v>
      </c>
      <c r="G1061" s="5">
        <v>95492</v>
      </c>
      <c r="H1061" s="5" t="s">
        <v>1645</v>
      </c>
      <c r="I1061" s="7">
        <v>1.9</v>
      </c>
      <c r="J1061" s="5">
        <v>30</v>
      </c>
      <c r="K1061" s="5">
        <v>5</v>
      </c>
      <c r="L1061" s="5">
        <v>5</v>
      </c>
      <c r="M1061" s="5">
        <v>2</v>
      </c>
      <c r="N1061" s="5">
        <v>0</v>
      </c>
      <c r="O1061" s="5">
        <v>15</v>
      </c>
      <c r="P1061" s="5">
        <v>15</v>
      </c>
      <c r="Q1061" s="5">
        <v>6</v>
      </c>
      <c r="R1061" s="5">
        <v>0</v>
      </c>
      <c r="S1061" s="5">
        <v>36</v>
      </c>
      <c r="T1061" s="4">
        <v>1080</v>
      </c>
      <c r="U1061" s="26">
        <f t="shared" si="32"/>
        <v>12.589926010244735</v>
      </c>
      <c r="V1061" s="26">
        <f t="shared" si="33"/>
        <v>377.69778030734204</v>
      </c>
    </row>
    <row r="1062" spans="1:22" x14ac:dyDescent="0.25">
      <c r="A1062" s="5" t="s">
        <v>3065</v>
      </c>
      <c r="B1062" s="6" t="s">
        <v>1660</v>
      </c>
      <c r="C1062" s="6" t="s">
        <v>1151</v>
      </c>
      <c r="D1062" s="5">
        <v>2006</v>
      </c>
      <c r="E1062" s="5">
        <v>10</v>
      </c>
      <c r="F1062" s="5">
        <v>19</v>
      </c>
      <c r="G1062" s="5">
        <v>90650</v>
      </c>
      <c r="H1062" s="5" t="s">
        <v>1370</v>
      </c>
      <c r="I1062" s="7">
        <v>3.9</v>
      </c>
      <c r="J1062" s="5">
        <v>61</v>
      </c>
      <c r="K1062" s="5">
        <v>1</v>
      </c>
      <c r="L1062" s="5">
        <v>7</v>
      </c>
      <c r="M1062" s="5">
        <v>4</v>
      </c>
      <c r="N1062" s="5">
        <v>0</v>
      </c>
      <c r="O1062" s="5">
        <v>3</v>
      </c>
      <c r="P1062" s="5">
        <v>21</v>
      </c>
      <c r="Q1062" s="5">
        <v>12</v>
      </c>
      <c r="R1062" s="5">
        <v>0</v>
      </c>
      <c r="S1062" s="5">
        <v>36</v>
      </c>
      <c r="T1062" s="4">
        <v>2196</v>
      </c>
      <c r="U1062" s="26">
        <f t="shared" si="32"/>
        <v>12.589926010244735</v>
      </c>
      <c r="V1062" s="26">
        <f t="shared" si="33"/>
        <v>767.98548662492885</v>
      </c>
    </row>
    <row r="1063" spans="1:22" x14ac:dyDescent="0.25">
      <c r="A1063" s="5" t="s">
        <v>3233</v>
      </c>
      <c r="B1063" s="6" t="s">
        <v>1643</v>
      </c>
      <c r="C1063" s="6" t="s">
        <v>1644</v>
      </c>
      <c r="D1063" s="5">
        <v>2006</v>
      </c>
      <c r="E1063" s="5">
        <v>10</v>
      </c>
      <c r="F1063" s="5">
        <v>23</v>
      </c>
      <c r="G1063" s="5">
        <v>95470</v>
      </c>
      <c r="H1063" s="5" t="s">
        <v>1370</v>
      </c>
      <c r="I1063" s="7">
        <v>1.9</v>
      </c>
      <c r="J1063" s="5">
        <v>9</v>
      </c>
      <c r="K1063" s="5">
        <v>3</v>
      </c>
      <c r="L1063" s="5">
        <v>3</v>
      </c>
      <c r="M1063" s="5">
        <v>3</v>
      </c>
      <c r="N1063" s="5">
        <v>3</v>
      </c>
      <c r="O1063" s="5">
        <v>9</v>
      </c>
      <c r="P1063" s="5">
        <v>9</v>
      </c>
      <c r="Q1063" s="5">
        <v>9</v>
      </c>
      <c r="R1063" s="5">
        <v>9</v>
      </c>
      <c r="S1063" s="5">
        <v>36</v>
      </c>
      <c r="T1063" s="4">
        <v>324</v>
      </c>
      <c r="U1063" s="26">
        <f t="shared" si="32"/>
        <v>12.589926010244735</v>
      </c>
      <c r="V1063" s="26">
        <f t="shared" si="33"/>
        <v>113.30933409220262</v>
      </c>
    </row>
    <row r="1064" spans="1:22" x14ac:dyDescent="0.25">
      <c r="A1064" s="5" t="s">
        <v>3264</v>
      </c>
      <c r="B1064" s="6" t="s">
        <v>1643</v>
      </c>
      <c r="C1064" s="6" t="s">
        <v>1644</v>
      </c>
      <c r="D1064" s="5">
        <v>2006</v>
      </c>
      <c r="E1064" s="5">
        <v>10</v>
      </c>
      <c r="F1064" s="5">
        <v>29</v>
      </c>
      <c r="G1064" s="5">
        <v>95945</v>
      </c>
      <c r="H1064" s="5" t="s">
        <v>1370</v>
      </c>
      <c r="I1064" s="7">
        <v>4</v>
      </c>
      <c r="J1064" s="5">
        <v>51</v>
      </c>
      <c r="K1064" s="5">
        <v>6</v>
      </c>
      <c r="L1064" s="5">
        <v>2</v>
      </c>
      <c r="M1064" s="5">
        <v>2</v>
      </c>
      <c r="N1064" s="5">
        <v>2</v>
      </c>
      <c r="O1064" s="5">
        <v>18</v>
      </c>
      <c r="P1064" s="5">
        <v>6</v>
      </c>
      <c r="Q1064" s="5">
        <v>6</v>
      </c>
      <c r="R1064" s="5">
        <v>6</v>
      </c>
      <c r="S1064" s="5">
        <v>36</v>
      </c>
      <c r="T1064" s="4">
        <v>1836</v>
      </c>
      <c r="U1064" s="26">
        <f t="shared" si="32"/>
        <v>12.589926010244735</v>
      </c>
      <c r="V1064" s="26">
        <f t="shared" si="33"/>
        <v>642.08622652248152</v>
      </c>
    </row>
    <row r="1065" spans="1:22" x14ac:dyDescent="0.25">
      <c r="A1065" s="5" t="s">
        <v>349</v>
      </c>
      <c r="B1065" s="6" t="s">
        <v>1643</v>
      </c>
      <c r="C1065" s="6" t="s">
        <v>1644</v>
      </c>
      <c r="D1065" s="5">
        <v>2006</v>
      </c>
      <c r="E1065" s="5">
        <v>10</v>
      </c>
      <c r="F1065" s="5">
        <v>43</v>
      </c>
      <c r="G1065" s="5">
        <v>95037</v>
      </c>
      <c r="H1065" s="5" t="s">
        <v>1370</v>
      </c>
      <c r="I1065" s="7">
        <v>3.9</v>
      </c>
      <c r="J1065" s="5">
        <v>40</v>
      </c>
      <c r="K1065" s="5">
        <v>4</v>
      </c>
      <c r="L1065" s="5">
        <v>0</v>
      </c>
      <c r="M1065" s="5">
        <v>4</v>
      </c>
      <c r="N1065" s="5">
        <v>4</v>
      </c>
      <c r="O1065" s="5">
        <v>12</v>
      </c>
      <c r="P1065" s="5">
        <v>0</v>
      </c>
      <c r="Q1065" s="5">
        <v>12</v>
      </c>
      <c r="R1065" s="5">
        <v>12</v>
      </c>
      <c r="S1065" s="5">
        <v>36</v>
      </c>
      <c r="T1065" s="4">
        <v>1440</v>
      </c>
      <c r="U1065" s="26">
        <f t="shared" si="32"/>
        <v>12.589926010244735</v>
      </c>
      <c r="V1065" s="26">
        <f t="shared" si="33"/>
        <v>503.59704040978943</v>
      </c>
    </row>
    <row r="1066" spans="1:22" x14ac:dyDescent="0.25">
      <c r="A1066" s="5" t="s">
        <v>378</v>
      </c>
      <c r="B1066" s="6" t="s">
        <v>1643</v>
      </c>
      <c r="C1066" s="6" t="s">
        <v>1644</v>
      </c>
      <c r="D1066" s="5">
        <v>2006</v>
      </c>
      <c r="E1066" s="5">
        <v>10</v>
      </c>
      <c r="F1066" s="5">
        <v>44</v>
      </c>
      <c r="G1066" s="5">
        <v>95060</v>
      </c>
      <c r="H1066" s="5" t="s">
        <v>1370</v>
      </c>
      <c r="I1066" s="7">
        <v>3.8</v>
      </c>
      <c r="J1066" s="5">
        <v>25</v>
      </c>
      <c r="K1066" s="5">
        <v>2</v>
      </c>
      <c r="L1066" s="5">
        <v>2</v>
      </c>
      <c r="M1066" s="5">
        <v>4</v>
      </c>
      <c r="N1066" s="5">
        <v>4</v>
      </c>
      <c r="O1066" s="5">
        <v>6</v>
      </c>
      <c r="P1066" s="5">
        <v>6</v>
      </c>
      <c r="Q1066" s="5">
        <v>12</v>
      </c>
      <c r="R1066" s="5">
        <v>12</v>
      </c>
      <c r="S1066" s="5">
        <v>36</v>
      </c>
      <c r="T1066" s="4">
        <v>900</v>
      </c>
      <c r="U1066" s="26">
        <f t="shared" si="32"/>
        <v>12.589926010244735</v>
      </c>
      <c r="V1066" s="26">
        <f t="shared" si="33"/>
        <v>314.74815025611838</v>
      </c>
    </row>
    <row r="1067" spans="1:22" x14ac:dyDescent="0.25">
      <c r="A1067" s="5" t="s">
        <v>2075</v>
      </c>
      <c r="B1067" s="6" t="s">
        <v>1643</v>
      </c>
      <c r="C1067" s="6" t="s">
        <v>1644</v>
      </c>
      <c r="D1067" s="5">
        <v>2007</v>
      </c>
      <c r="E1067" s="5">
        <v>9</v>
      </c>
      <c r="F1067" s="5">
        <v>37</v>
      </c>
      <c r="G1067" s="5">
        <v>92003</v>
      </c>
      <c r="H1067" s="5" t="s">
        <v>1645</v>
      </c>
      <c r="I1067" s="7">
        <v>5</v>
      </c>
      <c r="J1067" s="5">
        <v>50</v>
      </c>
      <c r="K1067" s="5">
        <v>2</v>
      </c>
      <c r="L1067" s="5">
        <v>0</v>
      </c>
      <c r="M1067" s="5">
        <v>2</v>
      </c>
      <c r="N1067" s="5">
        <v>8</v>
      </c>
      <c r="O1067" s="5">
        <v>6</v>
      </c>
      <c r="P1067" s="5">
        <v>0</v>
      </c>
      <c r="Q1067" s="5">
        <v>6</v>
      </c>
      <c r="R1067" s="5">
        <v>24</v>
      </c>
      <c r="S1067" s="5">
        <v>36</v>
      </c>
      <c r="T1067" s="4">
        <v>1800</v>
      </c>
      <c r="U1067" s="26">
        <f t="shared" si="32"/>
        <v>12.634955992354705</v>
      </c>
      <c r="V1067" s="26">
        <f t="shared" si="33"/>
        <v>631.74779961773527</v>
      </c>
    </row>
    <row r="1068" spans="1:22" x14ac:dyDescent="0.25">
      <c r="A1068" s="5" t="s">
        <v>2095</v>
      </c>
      <c r="B1068" s="6" t="s">
        <v>1643</v>
      </c>
      <c r="C1068" s="6" t="s">
        <v>1644</v>
      </c>
      <c r="D1068" s="5">
        <v>2007</v>
      </c>
      <c r="E1068" s="5">
        <v>9</v>
      </c>
      <c r="F1068" s="5">
        <v>37</v>
      </c>
      <c r="G1068" s="5">
        <v>91901</v>
      </c>
      <c r="H1068" s="5" t="s">
        <v>1645</v>
      </c>
      <c r="I1068" s="7">
        <v>2.8</v>
      </c>
      <c r="J1068" s="5">
        <v>50</v>
      </c>
      <c r="K1068" s="5">
        <v>2</v>
      </c>
      <c r="L1068" s="5">
        <v>0</v>
      </c>
      <c r="M1068" s="5">
        <v>5</v>
      </c>
      <c r="N1068" s="5">
        <v>5</v>
      </c>
      <c r="O1068" s="5">
        <v>6</v>
      </c>
      <c r="P1068" s="5">
        <v>0</v>
      </c>
      <c r="Q1068" s="5">
        <v>15</v>
      </c>
      <c r="R1068" s="5">
        <v>15</v>
      </c>
      <c r="S1068" s="5">
        <v>36</v>
      </c>
      <c r="T1068" s="4">
        <v>1800</v>
      </c>
      <c r="U1068" s="26">
        <f t="shared" si="32"/>
        <v>12.634955992354705</v>
      </c>
      <c r="V1068" s="26">
        <f t="shared" si="33"/>
        <v>631.74779961773527</v>
      </c>
    </row>
    <row r="1069" spans="1:22" x14ac:dyDescent="0.25">
      <c r="A1069" s="5" t="s">
        <v>2125</v>
      </c>
      <c r="B1069" s="6" t="s">
        <v>1643</v>
      </c>
      <c r="C1069" s="6" t="s">
        <v>1644</v>
      </c>
      <c r="D1069" s="5">
        <v>2007</v>
      </c>
      <c r="E1069" s="5">
        <v>9</v>
      </c>
      <c r="F1069" s="5">
        <v>37</v>
      </c>
      <c r="G1069" s="5">
        <v>92110</v>
      </c>
      <c r="H1069" s="5" t="s">
        <v>1645</v>
      </c>
      <c r="I1069" s="7">
        <v>1.9</v>
      </c>
      <c r="J1069" s="5">
        <v>29</v>
      </c>
      <c r="K1069" s="5">
        <v>2</v>
      </c>
      <c r="L1069" s="5">
        <v>1</v>
      </c>
      <c r="M1069" s="5">
        <v>4</v>
      </c>
      <c r="N1069" s="5">
        <v>5</v>
      </c>
      <c r="O1069" s="5">
        <v>6</v>
      </c>
      <c r="P1069" s="5">
        <v>3</v>
      </c>
      <c r="Q1069" s="5">
        <v>12</v>
      </c>
      <c r="R1069" s="5">
        <v>15</v>
      </c>
      <c r="S1069" s="5">
        <v>36</v>
      </c>
      <c r="T1069" s="4">
        <v>1044</v>
      </c>
      <c r="U1069" s="26">
        <f t="shared" si="32"/>
        <v>12.634955992354705</v>
      </c>
      <c r="V1069" s="26">
        <f t="shared" si="33"/>
        <v>366.41372377828645</v>
      </c>
    </row>
    <row r="1070" spans="1:22" x14ac:dyDescent="0.25">
      <c r="A1070" s="5" t="s">
        <v>2280</v>
      </c>
      <c r="B1070" s="6" t="s">
        <v>1643</v>
      </c>
      <c r="C1070" s="6" t="s">
        <v>1644</v>
      </c>
      <c r="D1070" s="5">
        <v>2007</v>
      </c>
      <c r="E1070" s="5">
        <v>9</v>
      </c>
      <c r="F1070" s="5">
        <v>49</v>
      </c>
      <c r="G1070" s="5">
        <v>95403</v>
      </c>
      <c r="H1070" s="5" t="s">
        <v>1645</v>
      </c>
      <c r="I1070" s="7">
        <v>3.4</v>
      </c>
      <c r="J1070" s="5">
        <v>20</v>
      </c>
      <c r="K1070" s="5">
        <v>1</v>
      </c>
      <c r="L1070" s="5">
        <v>5</v>
      </c>
      <c r="M1070" s="5">
        <v>5</v>
      </c>
      <c r="N1070" s="5">
        <v>1</v>
      </c>
      <c r="O1070" s="5">
        <v>3</v>
      </c>
      <c r="P1070" s="5">
        <v>15</v>
      </c>
      <c r="Q1070" s="5">
        <v>15</v>
      </c>
      <c r="R1070" s="5">
        <v>3</v>
      </c>
      <c r="S1070" s="5">
        <v>36</v>
      </c>
      <c r="T1070" s="4">
        <v>720</v>
      </c>
      <c r="U1070" s="26">
        <f t="shared" si="32"/>
        <v>12.634955992354705</v>
      </c>
      <c r="V1070" s="26">
        <f t="shared" si="33"/>
        <v>252.6991198470941</v>
      </c>
    </row>
    <row r="1071" spans="1:22" x14ac:dyDescent="0.25">
      <c r="A1071" s="5" t="s">
        <v>2409</v>
      </c>
      <c r="B1071" s="6" t="s">
        <v>1660</v>
      </c>
      <c r="C1071" s="6" t="s">
        <v>1151</v>
      </c>
      <c r="D1071" s="5">
        <v>2007</v>
      </c>
      <c r="E1071" s="5">
        <v>9</v>
      </c>
      <c r="F1071" s="5">
        <v>15</v>
      </c>
      <c r="G1071" s="5">
        <v>93555</v>
      </c>
      <c r="H1071" s="5" t="s">
        <v>1211</v>
      </c>
      <c r="I1071" s="7">
        <v>1.9</v>
      </c>
      <c r="J1071" s="5">
        <v>40</v>
      </c>
      <c r="K1071" s="5">
        <v>4</v>
      </c>
      <c r="L1071" s="5">
        <v>2</v>
      </c>
      <c r="M1071" s="5">
        <v>4</v>
      </c>
      <c r="N1071" s="5">
        <v>2</v>
      </c>
      <c r="O1071" s="5">
        <v>12</v>
      </c>
      <c r="P1071" s="5">
        <v>6</v>
      </c>
      <c r="Q1071" s="5">
        <v>12</v>
      </c>
      <c r="R1071" s="5">
        <v>6</v>
      </c>
      <c r="S1071" s="5">
        <v>36</v>
      </c>
      <c r="T1071" s="4">
        <v>1440</v>
      </c>
      <c r="U1071" s="26">
        <f t="shared" si="32"/>
        <v>12.634955992354705</v>
      </c>
      <c r="V1071" s="26">
        <f t="shared" si="33"/>
        <v>505.39823969418819</v>
      </c>
    </row>
    <row r="1072" spans="1:22" x14ac:dyDescent="0.25">
      <c r="A1072" s="5" t="s">
        <v>3162</v>
      </c>
      <c r="B1072" s="6" t="s">
        <v>1643</v>
      </c>
      <c r="C1072" s="6" t="s">
        <v>1644</v>
      </c>
      <c r="D1072" s="5">
        <v>2007</v>
      </c>
      <c r="E1072" s="5">
        <v>9</v>
      </c>
      <c r="F1072" s="5">
        <v>19</v>
      </c>
      <c r="G1072" s="5">
        <v>91789</v>
      </c>
      <c r="H1072" s="5" t="s">
        <v>1370</v>
      </c>
      <c r="I1072" s="7">
        <v>3.1</v>
      </c>
      <c r="J1072" s="5">
        <v>5</v>
      </c>
      <c r="K1072" s="5">
        <v>4</v>
      </c>
      <c r="L1072" s="5">
        <v>4</v>
      </c>
      <c r="M1072" s="5">
        <v>2</v>
      </c>
      <c r="N1072" s="5">
        <v>2</v>
      </c>
      <c r="O1072" s="5">
        <v>12</v>
      </c>
      <c r="P1072" s="5">
        <v>12</v>
      </c>
      <c r="Q1072" s="5">
        <v>6</v>
      </c>
      <c r="R1072" s="5">
        <v>6</v>
      </c>
      <c r="S1072" s="5">
        <v>36</v>
      </c>
      <c r="T1072" s="4">
        <v>180</v>
      </c>
      <c r="U1072" s="26">
        <f t="shared" si="32"/>
        <v>12.634955992354705</v>
      </c>
      <c r="V1072" s="26">
        <f t="shared" si="33"/>
        <v>63.174779961773524</v>
      </c>
    </row>
    <row r="1073" spans="1:22" x14ac:dyDescent="0.25">
      <c r="A1073" s="5" t="s">
        <v>81</v>
      </c>
      <c r="B1073" s="6" t="s">
        <v>1643</v>
      </c>
      <c r="C1073" s="6" t="s">
        <v>1644</v>
      </c>
      <c r="D1073" s="5">
        <v>2007</v>
      </c>
      <c r="E1073" s="5">
        <v>9</v>
      </c>
      <c r="F1073" s="5">
        <v>36</v>
      </c>
      <c r="G1073" s="5">
        <v>92344</v>
      </c>
      <c r="H1073" s="5" t="s">
        <v>1370</v>
      </c>
      <c r="I1073" s="7">
        <v>4</v>
      </c>
      <c r="J1073" s="5">
        <v>44</v>
      </c>
      <c r="K1073" s="5">
        <v>3</v>
      </c>
      <c r="L1073" s="5">
        <v>1</v>
      </c>
      <c r="M1073" s="5">
        <v>3</v>
      </c>
      <c r="N1073" s="5">
        <v>5</v>
      </c>
      <c r="O1073" s="5">
        <v>9</v>
      </c>
      <c r="P1073" s="5">
        <v>3</v>
      </c>
      <c r="Q1073" s="5">
        <v>9</v>
      </c>
      <c r="R1073" s="5">
        <v>15</v>
      </c>
      <c r="S1073" s="5">
        <v>36</v>
      </c>
      <c r="T1073" s="4">
        <v>1584</v>
      </c>
      <c r="U1073" s="26">
        <f t="shared" si="32"/>
        <v>12.634955992354705</v>
      </c>
      <c r="V1073" s="26">
        <f t="shared" si="33"/>
        <v>555.93806366360695</v>
      </c>
    </row>
    <row r="1074" spans="1:22" x14ac:dyDescent="0.25">
      <c r="A1074" s="5" t="s">
        <v>106</v>
      </c>
      <c r="B1074" s="6" t="s">
        <v>1643</v>
      </c>
      <c r="C1074" s="6" t="s">
        <v>1644</v>
      </c>
      <c r="D1074" s="5">
        <v>2007</v>
      </c>
      <c r="E1074" s="5">
        <v>9</v>
      </c>
      <c r="F1074" s="5">
        <v>36</v>
      </c>
      <c r="G1074" s="5">
        <v>92345</v>
      </c>
      <c r="H1074" s="5" t="s">
        <v>1370</v>
      </c>
      <c r="I1074" s="7">
        <v>0.5</v>
      </c>
      <c r="J1074" s="5">
        <v>2</v>
      </c>
      <c r="K1074" s="5">
        <v>2</v>
      </c>
      <c r="L1074" s="5">
        <v>0</v>
      </c>
      <c r="M1074" s="5">
        <v>2</v>
      </c>
      <c r="N1074" s="5">
        <v>8</v>
      </c>
      <c r="O1074" s="5">
        <v>6</v>
      </c>
      <c r="P1074" s="5">
        <v>0</v>
      </c>
      <c r="Q1074" s="5">
        <v>6</v>
      </c>
      <c r="R1074" s="5">
        <v>24</v>
      </c>
      <c r="S1074" s="5">
        <v>36</v>
      </c>
      <c r="T1074" s="4">
        <v>72</v>
      </c>
      <c r="U1074" s="26">
        <f t="shared" si="32"/>
        <v>12.634955992354705</v>
      </c>
      <c r="V1074" s="26">
        <f t="shared" si="33"/>
        <v>25.26991198470941</v>
      </c>
    </row>
    <row r="1075" spans="1:22" x14ac:dyDescent="0.25">
      <c r="A1075" s="5" t="s">
        <v>235</v>
      </c>
      <c r="B1075" s="6" t="s">
        <v>1643</v>
      </c>
      <c r="C1075" s="6" t="s">
        <v>1644</v>
      </c>
      <c r="D1075" s="5">
        <v>2007</v>
      </c>
      <c r="E1075" s="5">
        <v>9</v>
      </c>
      <c r="F1075" s="5">
        <v>39</v>
      </c>
      <c r="G1075" s="5">
        <v>95240</v>
      </c>
      <c r="H1075" s="5" t="s">
        <v>1370</v>
      </c>
      <c r="I1075" s="7">
        <v>2.7</v>
      </c>
      <c r="J1075" s="5">
        <v>40</v>
      </c>
      <c r="K1075" s="5">
        <v>5</v>
      </c>
      <c r="L1075" s="5">
        <v>5</v>
      </c>
      <c r="M1075" s="5">
        <v>1</v>
      </c>
      <c r="N1075" s="5">
        <v>1</v>
      </c>
      <c r="O1075" s="5">
        <v>15</v>
      </c>
      <c r="P1075" s="5">
        <v>15</v>
      </c>
      <c r="Q1075" s="5">
        <v>3</v>
      </c>
      <c r="R1075" s="5">
        <v>3</v>
      </c>
      <c r="S1075" s="5">
        <v>36</v>
      </c>
      <c r="T1075" s="4">
        <v>1440</v>
      </c>
      <c r="U1075" s="26">
        <f t="shared" si="32"/>
        <v>12.634955992354705</v>
      </c>
      <c r="V1075" s="26">
        <f t="shared" si="33"/>
        <v>505.39823969418819</v>
      </c>
    </row>
    <row r="1076" spans="1:22" x14ac:dyDescent="0.25">
      <c r="A1076" s="5" t="s">
        <v>239</v>
      </c>
      <c r="B1076" s="6" t="s">
        <v>1643</v>
      </c>
      <c r="C1076" s="6" t="s">
        <v>1644</v>
      </c>
      <c r="D1076" s="5">
        <v>2007</v>
      </c>
      <c r="E1076" s="5">
        <v>9</v>
      </c>
      <c r="F1076" s="5">
        <v>39</v>
      </c>
      <c r="G1076" s="5">
        <v>95215</v>
      </c>
      <c r="H1076" s="5" t="s">
        <v>1370</v>
      </c>
      <c r="I1076" s="7">
        <v>4.3</v>
      </c>
      <c r="J1076" s="5">
        <v>29</v>
      </c>
      <c r="K1076" s="5">
        <v>2</v>
      </c>
      <c r="L1076" s="5">
        <v>2</v>
      </c>
      <c r="M1076" s="5">
        <v>4</v>
      </c>
      <c r="N1076" s="5">
        <v>4</v>
      </c>
      <c r="O1076" s="5">
        <v>6</v>
      </c>
      <c r="P1076" s="5">
        <v>6</v>
      </c>
      <c r="Q1076" s="5">
        <v>12</v>
      </c>
      <c r="R1076" s="5">
        <v>12</v>
      </c>
      <c r="S1076" s="5">
        <v>36</v>
      </c>
      <c r="T1076" s="4">
        <v>1044</v>
      </c>
      <c r="U1076" s="26">
        <f t="shared" si="32"/>
        <v>12.634955992354705</v>
      </c>
      <c r="V1076" s="26">
        <f t="shared" si="33"/>
        <v>366.41372377828645</v>
      </c>
    </row>
    <row r="1077" spans="1:22" x14ac:dyDescent="0.25">
      <c r="A1077" s="5" t="s">
        <v>523</v>
      </c>
      <c r="B1077" s="6" t="s">
        <v>1643</v>
      </c>
      <c r="C1077" s="6" t="s">
        <v>1644</v>
      </c>
      <c r="D1077" s="5">
        <v>2007</v>
      </c>
      <c r="E1077" s="5">
        <v>9</v>
      </c>
      <c r="F1077" s="5">
        <v>57</v>
      </c>
      <c r="G1077" s="5">
        <v>95694</v>
      </c>
      <c r="H1077" s="5" t="s">
        <v>1370</v>
      </c>
      <c r="I1077" s="7">
        <v>3.9</v>
      </c>
      <c r="J1077" s="5">
        <v>30</v>
      </c>
      <c r="K1077" s="5">
        <v>4</v>
      </c>
      <c r="L1077" s="5">
        <v>0</v>
      </c>
      <c r="M1077" s="5">
        <v>4</v>
      </c>
      <c r="N1077" s="5">
        <v>4</v>
      </c>
      <c r="O1077" s="5">
        <v>12</v>
      </c>
      <c r="P1077" s="5">
        <v>0</v>
      </c>
      <c r="Q1077" s="5">
        <v>12</v>
      </c>
      <c r="R1077" s="5">
        <v>12</v>
      </c>
      <c r="S1077" s="5">
        <v>36</v>
      </c>
      <c r="T1077" s="4">
        <v>1080</v>
      </c>
      <c r="U1077" s="26">
        <f t="shared" si="32"/>
        <v>12.634955992354705</v>
      </c>
      <c r="V1077" s="26">
        <f t="shared" si="33"/>
        <v>379.04867977064112</v>
      </c>
    </row>
    <row r="1078" spans="1:22" x14ac:dyDescent="0.25">
      <c r="A1078" s="5" t="s">
        <v>1776</v>
      </c>
      <c r="B1078" s="6" t="s">
        <v>1643</v>
      </c>
      <c r="C1078" s="6" t="s">
        <v>1644</v>
      </c>
      <c r="D1078" s="5">
        <v>2008</v>
      </c>
      <c r="E1078" s="5">
        <v>8</v>
      </c>
      <c r="F1078" s="5">
        <v>19</v>
      </c>
      <c r="G1078" s="5">
        <v>90803</v>
      </c>
      <c r="H1078" s="5" t="s">
        <v>1370</v>
      </c>
      <c r="I1078" s="7">
        <v>7</v>
      </c>
      <c r="J1078" s="5">
        <v>70</v>
      </c>
      <c r="K1078" s="5">
        <v>4</v>
      </c>
      <c r="L1078" s="5">
        <v>4</v>
      </c>
      <c r="M1078" s="5">
        <v>4</v>
      </c>
      <c r="N1078" s="5">
        <v>0</v>
      </c>
      <c r="O1078" s="5">
        <v>12</v>
      </c>
      <c r="P1078" s="5">
        <v>12</v>
      </c>
      <c r="Q1078" s="5">
        <v>12</v>
      </c>
      <c r="R1078" s="5">
        <v>0</v>
      </c>
      <c r="S1078" s="5">
        <v>36</v>
      </c>
      <c r="T1078" s="4">
        <v>2520</v>
      </c>
      <c r="U1078" s="26">
        <f t="shared" si="32"/>
        <v>12.679539798074666</v>
      </c>
      <c r="V1078" s="26">
        <f t="shared" si="33"/>
        <v>887.5677858652266</v>
      </c>
    </row>
    <row r="1079" spans="1:22" x14ac:dyDescent="0.25">
      <c r="A1079" s="5" t="s">
        <v>2629</v>
      </c>
      <c r="B1079" s="6" t="s">
        <v>1660</v>
      </c>
      <c r="C1079" s="6" t="s">
        <v>1151</v>
      </c>
      <c r="D1079" s="5">
        <v>2008</v>
      </c>
      <c r="E1079" s="5">
        <v>8</v>
      </c>
      <c r="F1079" s="5">
        <v>33</v>
      </c>
      <c r="G1079" s="5">
        <v>92592</v>
      </c>
      <c r="H1079" s="5" t="s">
        <v>1370</v>
      </c>
      <c r="I1079" s="7">
        <v>3.9</v>
      </c>
      <c r="J1079" s="5">
        <v>60</v>
      </c>
      <c r="K1079" s="5">
        <v>4</v>
      </c>
      <c r="L1079" s="5">
        <v>0</v>
      </c>
      <c r="M1079" s="5">
        <v>2</v>
      </c>
      <c r="N1079" s="5">
        <v>6</v>
      </c>
      <c r="O1079" s="5">
        <v>12</v>
      </c>
      <c r="P1079" s="5">
        <v>0</v>
      </c>
      <c r="Q1079" s="5">
        <v>6</v>
      </c>
      <c r="R1079" s="5">
        <v>18</v>
      </c>
      <c r="S1079" s="5">
        <v>36</v>
      </c>
      <c r="T1079" s="4">
        <v>2160</v>
      </c>
      <c r="U1079" s="26">
        <f t="shared" si="32"/>
        <v>12.679539798074666</v>
      </c>
      <c r="V1079" s="26">
        <f t="shared" si="33"/>
        <v>760.77238788447994</v>
      </c>
    </row>
    <row r="1080" spans="1:22" x14ac:dyDescent="0.25">
      <c r="A1080" s="5" t="s">
        <v>3026</v>
      </c>
      <c r="B1080" s="6" t="s">
        <v>1643</v>
      </c>
      <c r="C1080" s="6" t="s">
        <v>1644</v>
      </c>
      <c r="D1080" s="5">
        <v>2008</v>
      </c>
      <c r="E1080" s="5">
        <v>8</v>
      </c>
      <c r="F1080" s="5">
        <v>19</v>
      </c>
      <c r="G1080" s="5">
        <v>90808</v>
      </c>
      <c r="H1080" s="5" t="s">
        <v>1370</v>
      </c>
      <c r="I1080" s="7">
        <v>5.2</v>
      </c>
      <c r="J1080" s="5">
        <v>89</v>
      </c>
      <c r="K1080" s="5">
        <v>3</v>
      </c>
      <c r="L1080" s="5">
        <v>3</v>
      </c>
      <c r="M1080" s="5">
        <v>3</v>
      </c>
      <c r="N1080" s="5">
        <v>3</v>
      </c>
      <c r="O1080" s="5">
        <v>9</v>
      </c>
      <c r="P1080" s="5">
        <v>9</v>
      </c>
      <c r="Q1080" s="5">
        <v>9</v>
      </c>
      <c r="R1080" s="5">
        <v>9</v>
      </c>
      <c r="S1080" s="5">
        <v>36</v>
      </c>
      <c r="T1080" s="4">
        <v>3204</v>
      </c>
      <c r="U1080" s="26">
        <f t="shared" si="32"/>
        <v>12.679539798074666</v>
      </c>
      <c r="V1080" s="26">
        <f t="shared" si="33"/>
        <v>1128.4790420286454</v>
      </c>
    </row>
    <row r="1081" spans="1:22" x14ac:dyDescent="0.25">
      <c r="A1081" s="5" t="s">
        <v>197</v>
      </c>
      <c r="B1081" s="6" t="s">
        <v>1643</v>
      </c>
      <c r="C1081" s="6" t="s">
        <v>1644</v>
      </c>
      <c r="D1081" s="5">
        <v>2008</v>
      </c>
      <c r="E1081" s="5">
        <v>8</v>
      </c>
      <c r="F1081" s="5">
        <v>37</v>
      </c>
      <c r="G1081" s="5">
        <v>91910</v>
      </c>
      <c r="H1081" s="5" t="s">
        <v>1370</v>
      </c>
      <c r="I1081" s="7">
        <v>3</v>
      </c>
      <c r="J1081" s="5">
        <v>45</v>
      </c>
      <c r="K1081" s="5">
        <v>3</v>
      </c>
      <c r="L1081" s="5">
        <v>0</v>
      </c>
      <c r="M1081" s="5">
        <v>3</v>
      </c>
      <c r="N1081" s="5">
        <v>6</v>
      </c>
      <c r="O1081" s="5">
        <v>9</v>
      </c>
      <c r="P1081" s="5">
        <v>0</v>
      </c>
      <c r="Q1081" s="5">
        <v>9</v>
      </c>
      <c r="R1081" s="5">
        <v>18</v>
      </c>
      <c r="S1081" s="5">
        <v>36</v>
      </c>
      <c r="T1081" s="4">
        <v>1620</v>
      </c>
      <c r="U1081" s="26">
        <f t="shared" si="32"/>
        <v>12.679539798074666</v>
      </c>
      <c r="V1081" s="26">
        <f t="shared" si="33"/>
        <v>570.57929091335996</v>
      </c>
    </row>
    <row r="1082" spans="1:22" x14ac:dyDescent="0.25">
      <c r="A1082" s="5" t="s">
        <v>476</v>
      </c>
      <c r="B1082" s="6" t="s">
        <v>1643</v>
      </c>
      <c r="C1082" s="6" t="s">
        <v>1644</v>
      </c>
      <c r="D1082" s="5">
        <v>2008</v>
      </c>
      <c r="E1082" s="5">
        <v>8</v>
      </c>
      <c r="F1082" s="5">
        <v>56</v>
      </c>
      <c r="G1082" s="5">
        <v>93001</v>
      </c>
      <c r="H1082" s="5" t="s">
        <v>1370</v>
      </c>
      <c r="I1082" s="7">
        <v>4.0999999999999996</v>
      </c>
      <c r="J1082" s="5">
        <v>19</v>
      </c>
      <c r="K1082" s="5">
        <v>2</v>
      </c>
      <c r="L1082" s="5">
        <v>8</v>
      </c>
      <c r="M1082" s="5">
        <v>2</v>
      </c>
      <c r="N1082" s="5">
        <v>0</v>
      </c>
      <c r="O1082" s="5">
        <v>6</v>
      </c>
      <c r="P1082" s="5">
        <v>24</v>
      </c>
      <c r="Q1082" s="5">
        <v>6</v>
      </c>
      <c r="R1082" s="5">
        <v>0</v>
      </c>
      <c r="S1082" s="5">
        <v>36</v>
      </c>
      <c r="T1082" s="4">
        <v>684</v>
      </c>
      <c r="U1082" s="26">
        <f t="shared" si="32"/>
        <v>12.679539798074666</v>
      </c>
      <c r="V1082" s="26">
        <f t="shared" si="33"/>
        <v>240.91125616341864</v>
      </c>
    </row>
    <row r="1083" spans="1:22" x14ac:dyDescent="0.25">
      <c r="A1083" s="5" t="s">
        <v>2094</v>
      </c>
      <c r="B1083" s="6" t="s">
        <v>1643</v>
      </c>
      <c r="C1083" s="6" t="s">
        <v>1644</v>
      </c>
      <c r="D1083" s="5">
        <v>2009</v>
      </c>
      <c r="E1083" s="5">
        <v>7</v>
      </c>
      <c r="F1083" s="5">
        <v>37</v>
      </c>
      <c r="G1083" s="5">
        <v>92071</v>
      </c>
      <c r="H1083" s="5" t="s">
        <v>1645</v>
      </c>
      <c r="I1083" s="7">
        <v>3.9</v>
      </c>
      <c r="J1083" s="5">
        <v>40</v>
      </c>
      <c r="K1083" s="5">
        <v>4</v>
      </c>
      <c r="L1083" s="5">
        <v>0</v>
      </c>
      <c r="M1083" s="5">
        <v>4</v>
      </c>
      <c r="N1083" s="5">
        <v>4</v>
      </c>
      <c r="O1083" s="5">
        <v>12</v>
      </c>
      <c r="P1083" s="5">
        <v>0</v>
      </c>
      <c r="Q1083" s="5">
        <v>12</v>
      </c>
      <c r="R1083" s="5">
        <v>12</v>
      </c>
      <c r="S1083" s="5">
        <v>36</v>
      </c>
      <c r="T1083" s="4">
        <v>1440</v>
      </c>
      <c r="U1083" s="26">
        <f t="shared" si="32"/>
        <v>12.723684026074158</v>
      </c>
      <c r="V1083" s="26">
        <f t="shared" si="33"/>
        <v>508.94736104296635</v>
      </c>
    </row>
    <row r="1084" spans="1:22" x14ac:dyDescent="0.25">
      <c r="A1084" s="5" t="s">
        <v>2236</v>
      </c>
      <c r="B1084" s="6" t="s">
        <v>1643</v>
      </c>
      <c r="C1084" s="6" t="s">
        <v>1644</v>
      </c>
      <c r="D1084" s="5">
        <v>2009</v>
      </c>
      <c r="E1084" s="5">
        <v>7</v>
      </c>
      <c r="F1084" s="5">
        <v>43</v>
      </c>
      <c r="G1084" s="5">
        <v>95037</v>
      </c>
      <c r="H1084" s="5" t="s">
        <v>1645</v>
      </c>
      <c r="I1084" s="7">
        <v>1.2</v>
      </c>
      <c r="J1084" s="5">
        <v>20</v>
      </c>
      <c r="K1084" s="5">
        <v>4</v>
      </c>
      <c r="L1084" s="5">
        <v>2</v>
      </c>
      <c r="M1084" s="5">
        <v>4</v>
      </c>
      <c r="N1084" s="5">
        <v>2</v>
      </c>
      <c r="O1084" s="5">
        <v>12</v>
      </c>
      <c r="P1084" s="5">
        <v>6</v>
      </c>
      <c r="Q1084" s="5">
        <v>12</v>
      </c>
      <c r="R1084" s="5">
        <v>6</v>
      </c>
      <c r="S1084" s="5">
        <v>36</v>
      </c>
      <c r="T1084" s="4">
        <v>720</v>
      </c>
      <c r="U1084" s="26">
        <f t="shared" si="32"/>
        <v>12.723684026074158</v>
      </c>
      <c r="V1084" s="26">
        <f t="shared" si="33"/>
        <v>254.47368052148317</v>
      </c>
    </row>
    <row r="1085" spans="1:22" x14ac:dyDescent="0.25">
      <c r="A1085" s="5" t="s">
        <v>2953</v>
      </c>
      <c r="B1085" s="6" t="s">
        <v>1643</v>
      </c>
      <c r="C1085" s="6" t="s">
        <v>1644</v>
      </c>
      <c r="D1085" s="5">
        <v>2009</v>
      </c>
      <c r="E1085" s="5">
        <v>7</v>
      </c>
      <c r="F1085" s="5">
        <v>7</v>
      </c>
      <c r="G1085" s="5">
        <v>94517</v>
      </c>
      <c r="H1085" s="5" t="s">
        <v>1370</v>
      </c>
      <c r="I1085" s="7">
        <v>2.5</v>
      </c>
      <c r="J1085" s="5">
        <v>45</v>
      </c>
      <c r="K1085" s="5">
        <v>4</v>
      </c>
      <c r="L1085" s="5">
        <v>0</v>
      </c>
      <c r="M1085" s="5">
        <v>4</v>
      </c>
      <c r="N1085" s="5">
        <v>4</v>
      </c>
      <c r="O1085" s="5">
        <v>12</v>
      </c>
      <c r="P1085" s="5">
        <v>0</v>
      </c>
      <c r="Q1085" s="5">
        <v>12</v>
      </c>
      <c r="R1085" s="5">
        <v>12</v>
      </c>
      <c r="S1085" s="5">
        <v>36</v>
      </c>
      <c r="T1085" s="4">
        <v>1620</v>
      </c>
      <c r="U1085" s="26">
        <f t="shared" si="32"/>
        <v>12.723684026074158</v>
      </c>
      <c r="V1085" s="26">
        <f t="shared" si="33"/>
        <v>572.56578117333709</v>
      </c>
    </row>
    <row r="1086" spans="1:22" x14ac:dyDescent="0.25">
      <c r="A1086" s="5" t="s">
        <v>3177</v>
      </c>
      <c r="B1086" s="6" t="s">
        <v>1643</v>
      </c>
      <c r="C1086" s="6" t="s">
        <v>1644</v>
      </c>
      <c r="D1086" s="5">
        <v>2009</v>
      </c>
      <c r="E1086" s="5">
        <v>7</v>
      </c>
      <c r="F1086" s="5">
        <v>19</v>
      </c>
      <c r="G1086" s="5">
        <v>91390</v>
      </c>
      <c r="H1086" s="5" t="s">
        <v>1370</v>
      </c>
      <c r="I1086" s="7">
        <v>4</v>
      </c>
      <c r="J1086" s="5">
        <v>20</v>
      </c>
      <c r="K1086" s="5">
        <v>4</v>
      </c>
      <c r="L1086" s="5">
        <v>0</v>
      </c>
      <c r="M1086" s="5">
        <v>2</v>
      </c>
      <c r="N1086" s="5">
        <v>6</v>
      </c>
      <c r="O1086" s="5">
        <v>12</v>
      </c>
      <c r="P1086" s="5">
        <v>0</v>
      </c>
      <c r="Q1086" s="5">
        <v>6</v>
      </c>
      <c r="R1086" s="5">
        <v>18</v>
      </c>
      <c r="S1086" s="5">
        <v>36</v>
      </c>
      <c r="T1086" s="4">
        <v>720</v>
      </c>
      <c r="U1086" s="26">
        <f t="shared" si="32"/>
        <v>12.723684026074158</v>
      </c>
      <c r="V1086" s="26">
        <f t="shared" si="33"/>
        <v>254.47368052148317</v>
      </c>
    </row>
    <row r="1087" spans="1:22" x14ac:dyDescent="0.25">
      <c r="A1087" s="5" t="s">
        <v>3353</v>
      </c>
      <c r="B1087" s="6" t="s">
        <v>1643</v>
      </c>
      <c r="C1087" s="6" t="s">
        <v>1644</v>
      </c>
      <c r="D1087" s="5">
        <v>2009</v>
      </c>
      <c r="E1087" s="5">
        <v>7</v>
      </c>
      <c r="F1087" s="5">
        <v>30</v>
      </c>
      <c r="G1087" s="5">
        <v>90630</v>
      </c>
      <c r="H1087" s="5" t="s">
        <v>1370</v>
      </c>
      <c r="I1087" s="7">
        <v>1.9</v>
      </c>
      <c r="J1087" s="5">
        <v>30</v>
      </c>
      <c r="K1087" s="5">
        <v>0</v>
      </c>
      <c r="L1087" s="5">
        <v>0</v>
      </c>
      <c r="M1087" s="5">
        <v>10</v>
      </c>
      <c r="N1087" s="5">
        <v>2</v>
      </c>
      <c r="O1087" s="5">
        <v>0</v>
      </c>
      <c r="P1087" s="5">
        <v>0</v>
      </c>
      <c r="Q1087" s="5">
        <v>30</v>
      </c>
      <c r="R1087" s="5">
        <v>6</v>
      </c>
      <c r="S1087" s="5">
        <v>36</v>
      </c>
      <c r="T1087" s="4">
        <v>1080</v>
      </c>
      <c r="U1087" s="26">
        <f t="shared" si="32"/>
        <v>12.723684026074158</v>
      </c>
      <c r="V1087" s="26">
        <f t="shared" si="33"/>
        <v>381.71052078222476</v>
      </c>
    </row>
    <row r="1088" spans="1:22" x14ac:dyDescent="0.25">
      <c r="A1088" s="5" t="s">
        <v>79</v>
      </c>
      <c r="B1088" s="6" t="s">
        <v>1643</v>
      </c>
      <c r="C1088" s="6" t="s">
        <v>1644</v>
      </c>
      <c r="D1088" s="5">
        <v>2009</v>
      </c>
      <c r="E1088" s="5">
        <v>7</v>
      </c>
      <c r="F1088" s="5">
        <v>36</v>
      </c>
      <c r="G1088" s="5">
        <v>92335</v>
      </c>
      <c r="H1088" s="5" t="s">
        <v>1370</v>
      </c>
      <c r="I1088" s="7">
        <v>5.8</v>
      </c>
      <c r="J1088" s="5">
        <v>40</v>
      </c>
      <c r="K1088" s="5">
        <v>4</v>
      </c>
      <c r="L1088" s="5">
        <v>4</v>
      </c>
      <c r="M1088" s="5">
        <v>4</v>
      </c>
      <c r="N1088" s="5">
        <v>0</v>
      </c>
      <c r="O1088" s="5">
        <v>12</v>
      </c>
      <c r="P1088" s="5">
        <v>12</v>
      </c>
      <c r="Q1088" s="5">
        <v>12</v>
      </c>
      <c r="R1088" s="5">
        <v>0</v>
      </c>
      <c r="S1088" s="5">
        <v>36</v>
      </c>
      <c r="T1088" s="4">
        <v>1440</v>
      </c>
      <c r="U1088" s="26">
        <f t="shared" si="32"/>
        <v>12.723684026074158</v>
      </c>
      <c r="V1088" s="26">
        <f t="shared" si="33"/>
        <v>508.94736104296635</v>
      </c>
    </row>
    <row r="1089" spans="1:22" x14ac:dyDescent="0.25">
      <c r="A1089" s="5" t="s">
        <v>1849</v>
      </c>
      <c r="B1089" s="6" t="s">
        <v>1643</v>
      </c>
      <c r="C1089" s="6" t="s">
        <v>1644</v>
      </c>
      <c r="D1089" s="5">
        <v>2010</v>
      </c>
      <c r="E1089" s="5">
        <v>6</v>
      </c>
      <c r="F1089" s="5">
        <v>19</v>
      </c>
      <c r="G1089" s="5">
        <v>93510</v>
      </c>
      <c r="H1089" s="5" t="s">
        <v>1645</v>
      </c>
      <c r="I1089" s="7">
        <v>3.8</v>
      </c>
      <c r="J1089" s="5">
        <v>40</v>
      </c>
      <c r="K1089" s="5">
        <v>3</v>
      </c>
      <c r="L1089" s="5">
        <v>2</v>
      </c>
      <c r="M1089" s="5">
        <v>3</v>
      </c>
      <c r="N1089" s="5">
        <v>4</v>
      </c>
      <c r="O1089" s="5">
        <v>9</v>
      </c>
      <c r="P1089" s="5">
        <v>6</v>
      </c>
      <c r="Q1089" s="5">
        <v>9</v>
      </c>
      <c r="R1089" s="5">
        <v>12</v>
      </c>
      <c r="S1089" s="5">
        <v>36</v>
      </c>
      <c r="T1089" s="4">
        <v>1440</v>
      </c>
      <c r="U1089" s="26">
        <f t="shared" si="32"/>
        <v>12.76739514554078</v>
      </c>
      <c r="V1089" s="26">
        <f t="shared" si="33"/>
        <v>510.69580582163121</v>
      </c>
    </row>
    <row r="1090" spans="1:22" x14ac:dyDescent="0.25">
      <c r="A1090" s="5" t="s">
        <v>69</v>
      </c>
      <c r="B1090" s="6" t="s">
        <v>1643</v>
      </c>
      <c r="C1090" s="6" t="s">
        <v>1644</v>
      </c>
      <c r="D1090" s="5">
        <v>2010</v>
      </c>
      <c r="E1090" s="5">
        <v>6</v>
      </c>
      <c r="F1090" s="5">
        <v>36</v>
      </c>
      <c r="G1090" s="5">
        <v>92399</v>
      </c>
      <c r="H1090" s="5" t="s">
        <v>1370</v>
      </c>
      <c r="I1090" s="7">
        <v>3</v>
      </c>
      <c r="J1090" s="5">
        <v>30</v>
      </c>
      <c r="K1090" s="5">
        <v>4</v>
      </c>
      <c r="L1090" s="5">
        <v>0</v>
      </c>
      <c r="M1090" s="5">
        <v>4</v>
      </c>
      <c r="N1090" s="5">
        <v>4</v>
      </c>
      <c r="O1090" s="5">
        <v>12</v>
      </c>
      <c r="P1090" s="5">
        <v>0</v>
      </c>
      <c r="Q1090" s="5">
        <v>12</v>
      </c>
      <c r="R1090" s="5">
        <v>12</v>
      </c>
      <c r="S1090" s="5">
        <v>36</v>
      </c>
      <c r="T1090" s="4">
        <v>1080</v>
      </c>
      <c r="U1090" s="26">
        <f t="shared" ref="U1090:U1153" si="34">(VLOOKUP(E1090,t_factor30,7))*S1090</f>
        <v>12.76739514554078</v>
      </c>
      <c r="V1090" s="26">
        <f t="shared" ref="V1090:V1153" si="35">J1090*U1090</f>
        <v>383.02185436622341</v>
      </c>
    </row>
    <row r="1091" spans="1:22" x14ac:dyDescent="0.25">
      <c r="A1091" s="5" t="s">
        <v>118</v>
      </c>
      <c r="B1091" s="6" t="s">
        <v>1660</v>
      </c>
      <c r="C1091" s="6" t="s">
        <v>1151</v>
      </c>
      <c r="D1091" s="5">
        <v>2010</v>
      </c>
      <c r="E1091" s="5">
        <v>6</v>
      </c>
      <c r="F1091" s="5">
        <v>37</v>
      </c>
      <c r="G1091" s="5">
        <v>92011</v>
      </c>
      <c r="H1091" s="5" t="s">
        <v>1370</v>
      </c>
      <c r="I1091" s="7">
        <v>1.9</v>
      </c>
      <c r="J1091" s="5">
        <v>10</v>
      </c>
      <c r="K1091" s="5">
        <v>3</v>
      </c>
      <c r="L1091" s="5">
        <v>3</v>
      </c>
      <c r="M1091" s="5">
        <v>3</v>
      </c>
      <c r="N1091" s="5">
        <v>3</v>
      </c>
      <c r="O1091" s="5">
        <v>9</v>
      </c>
      <c r="P1091" s="5">
        <v>9</v>
      </c>
      <c r="Q1091" s="5">
        <v>9</v>
      </c>
      <c r="R1091" s="5">
        <v>9</v>
      </c>
      <c r="S1091" s="5">
        <v>36</v>
      </c>
      <c r="T1091" s="4">
        <v>360</v>
      </c>
      <c r="U1091" s="26">
        <f t="shared" si="34"/>
        <v>12.76739514554078</v>
      </c>
      <c r="V1091" s="26">
        <f t="shared" si="35"/>
        <v>127.6739514554078</v>
      </c>
    </row>
    <row r="1092" spans="1:22" x14ac:dyDescent="0.25">
      <c r="A1092" s="5" t="s">
        <v>3106</v>
      </c>
      <c r="B1092" s="6" t="s">
        <v>1643</v>
      </c>
      <c r="C1092" s="6" t="s">
        <v>1644</v>
      </c>
      <c r="D1092" s="5">
        <v>2011</v>
      </c>
      <c r="E1092" s="5">
        <v>5</v>
      </c>
      <c r="F1092" s="5">
        <v>19</v>
      </c>
      <c r="G1092" s="5">
        <v>91040</v>
      </c>
      <c r="H1092" s="5" t="s">
        <v>1370</v>
      </c>
      <c r="I1092" s="7">
        <v>3.9</v>
      </c>
      <c r="J1092" s="5">
        <v>70</v>
      </c>
      <c r="K1092" s="5">
        <v>4</v>
      </c>
      <c r="L1092" s="5">
        <v>0</v>
      </c>
      <c r="M1092" s="5">
        <v>4</v>
      </c>
      <c r="N1092" s="5">
        <v>4</v>
      </c>
      <c r="O1092" s="5">
        <v>12</v>
      </c>
      <c r="P1092" s="5">
        <v>0</v>
      </c>
      <c r="Q1092" s="5">
        <v>12</v>
      </c>
      <c r="R1092" s="5">
        <v>12</v>
      </c>
      <c r="S1092" s="5">
        <v>36</v>
      </c>
      <c r="T1092" s="4">
        <v>2520</v>
      </c>
      <c r="U1092" s="26">
        <f t="shared" si="34"/>
        <v>12.810679499340628</v>
      </c>
      <c r="V1092" s="26">
        <f t="shared" si="35"/>
        <v>896.74756495384395</v>
      </c>
    </row>
    <row r="1093" spans="1:22" x14ac:dyDescent="0.25">
      <c r="A1093" s="5" t="s">
        <v>3192</v>
      </c>
      <c r="B1093" s="6" t="s">
        <v>1643</v>
      </c>
      <c r="C1093" s="6" t="s">
        <v>1644</v>
      </c>
      <c r="D1093" s="5">
        <v>2011</v>
      </c>
      <c r="E1093" s="5">
        <v>5</v>
      </c>
      <c r="F1093" s="5">
        <v>19</v>
      </c>
      <c r="G1093" s="5">
        <v>91505</v>
      </c>
      <c r="H1093" s="5" t="s">
        <v>1370</v>
      </c>
      <c r="I1093" s="7">
        <v>3.9</v>
      </c>
      <c r="J1093" s="5">
        <v>30</v>
      </c>
      <c r="K1093" s="5">
        <v>3</v>
      </c>
      <c r="L1093" s="5">
        <v>3</v>
      </c>
      <c r="M1093" s="5">
        <v>3</v>
      </c>
      <c r="N1093" s="5">
        <v>3</v>
      </c>
      <c r="O1093" s="5">
        <v>9</v>
      </c>
      <c r="P1093" s="5">
        <v>9</v>
      </c>
      <c r="Q1093" s="5">
        <v>9</v>
      </c>
      <c r="R1093" s="5">
        <v>9</v>
      </c>
      <c r="S1093" s="5">
        <v>36</v>
      </c>
      <c r="T1093" s="4">
        <v>1080</v>
      </c>
      <c r="U1093" s="26">
        <f t="shared" si="34"/>
        <v>12.810679499340628</v>
      </c>
      <c r="V1093" s="26">
        <f t="shared" si="35"/>
        <v>384.32038498021882</v>
      </c>
    </row>
    <row r="1094" spans="1:22" x14ac:dyDescent="0.25">
      <c r="A1094" s="5" t="s">
        <v>333</v>
      </c>
      <c r="B1094" s="6" t="s">
        <v>1683</v>
      </c>
      <c r="C1094" s="6" t="s">
        <v>1644</v>
      </c>
      <c r="D1094" s="5">
        <v>2011</v>
      </c>
      <c r="E1094" s="5">
        <v>5</v>
      </c>
      <c r="F1094" s="5">
        <v>43</v>
      </c>
      <c r="G1094" s="5">
        <v>95037</v>
      </c>
      <c r="H1094" s="5" t="s">
        <v>1370</v>
      </c>
      <c r="I1094" s="7">
        <v>5</v>
      </c>
      <c r="J1094" s="5">
        <v>50</v>
      </c>
      <c r="K1094" s="5">
        <v>4</v>
      </c>
      <c r="L1094" s="5">
        <v>0</v>
      </c>
      <c r="M1094" s="5">
        <v>4</v>
      </c>
      <c r="N1094" s="5">
        <v>4</v>
      </c>
      <c r="O1094" s="5">
        <v>12</v>
      </c>
      <c r="P1094" s="5">
        <v>0</v>
      </c>
      <c r="Q1094" s="5">
        <v>12</v>
      </c>
      <c r="R1094" s="5">
        <v>12</v>
      </c>
      <c r="S1094" s="5">
        <v>36</v>
      </c>
      <c r="T1094" s="4">
        <v>1800</v>
      </c>
      <c r="U1094" s="26">
        <f t="shared" si="34"/>
        <v>12.810679499340628</v>
      </c>
      <c r="V1094" s="26">
        <f t="shared" si="35"/>
        <v>640.53397496703144</v>
      </c>
    </row>
    <row r="1095" spans="1:22" x14ac:dyDescent="0.25">
      <c r="A1095" s="5" t="s">
        <v>3080</v>
      </c>
      <c r="B1095" s="6" t="s">
        <v>1643</v>
      </c>
      <c r="C1095" s="6" t="s">
        <v>1644</v>
      </c>
      <c r="D1095" s="5">
        <v>2012</v>
      </c>
      <c r="E1095" s="5">
        <v>4</v>
      </c>
      <c r="F1095" s="5">
        <v>19</v>
      </c>
      <c r="G1095" s="5">
        <v>91606</v>
      </c>
      <c r="H1095" s="5" t="s">
        <v>1370</v>
      </c>
      <c r="I1095" s="7">
        <v>3.8</v>
      </c>
      <c r="J1095" s="5">
        <v>40</v>
      </c>
      <c r="K1095" s="5">
        <v>4</v>
      </c>
      <c r="L1095" s="5">
        <v>0</v>
      </c>
      <c r="M1095" s="5">
        <v>4</v>
      </c>
      <c r="N1095" s="5">
        <v>4</v>
      </c>
      <c r="O1095" s="5">
        <v>12</v>
      </c>
      <c r="P1095" s="5">
        <v>0</v>
      </c>
      <c r="Q1095" s="5">
        <v>12</v>
      </c>
      <c r="R1095" s="5">
        <v>12</v>
      </c>
      <c r="S1095" s="5">
        <v>36</v>
      </c>
      <c r="T1095" s="4">
        <v>1440</v>
      </c>
      <c r="U1095" s="26">
        <f t="shared" si="34"/>
        <v>12.853543307086616</v>
      </c>
      <c r="V1095" s="26">
        <f t="shared" si="35"/>
        <v>514.14173228346465</v>
      </c>
    </row>
    <row r="1096" spans="1:22" x14ac:dyDescent="0.25">
      <c r="A1096" s="5" t="s">
        <v>1336</v>
      </c>
      <c r="B1096" s="6" t="s">
        <v>1150</v>
      </c>
      <c r="C1096" s="6" t="s">
        <v>1151</v>
      </c>
      <c r="D1096" s="5">
        <v>2013</v>
      </c>
      <c r="E1096" s="5">
        <v>3</v>
      </c>
      <c r="F1096" s="5">
        <v>30</v>
      </c>
      <c r="G1096" s="5">
        <v>92602</v>
      </c>
      <c r="H1096" s="5" t="s">
        <v>1211</v>
      </c>
      <c r="I1096" s="7">
        <v>4.0999999999999996</v>
      </c>
      <c r="J1096" s="5">
        <v>40</v>
      </c>
      <c r="K1096" s="5">
        <v>3</v>
      </c>
      <c r="L1096" s="5">
        <v>2</v>
      </c>
      <c r="M1096" s="5">
        <v>3</v>
      </c>
      <c r="N1096" s="5">
        <v>4</v>
      </c>
      <c r="O1096" s="5">
        <v>9</v>
      </c>
      <c r="P1096" s="5">
        <v>6</v>
      </c>
      <c r="Q1096" s="5">
        <v>9</v>
      </c>
      <c r="R1096" s="5">
        <v>12</v>
      </c>
      <c r="S1096" s="5">
        <v>36</v>
      </c>
      <c r="T1096" s="4">
        <v>1440</v>
      </c>
      <c r="U1096" s="26">
        <f t="shared" si="34"/>
        <v>12.895992668117771</v>
      </c>
      <c r="V1096" s="26">
        <f t="shared" si="35"/>
        <v>515.83970672471082</v>
      </c>
    </row>
    <row r="1097" spans="1:22" x14ac:dyDescent="0.25">
      <c r="A1097" s="5" t="s">
        <v>364</v>
      </c>
      <c r="B1097" s="6" t="s">
        <v>1643</v>
      </c>
      <c r="C1097" s="6" t="s">
        <v>1644</v>
      </c>
      <c r="D1097" s="5">
        <v>2013</v>
      </c>
      <c r="E1097" s="5">
        <v>3</v>
      </c>
      <c r="F1097" s="5">
        <v>43</v>
      </c>
      <c r="G1097" s="5">
        <v>95020</v>
      </c>
      <c r="H1097" s="5" t="s">
        <v>1370</v>
      </c>
      <c r="I1097" s="7">
        <v>4.5</v>
      </c>
      <c r="J1097" s="5">
        <v>35</v>
      </c>
      <c r="K1097" s="5">
        <v>3</v>
      </c>
      <c r="L1097" s="5">
        <v>3</v>
      </c>
      <c r="M1097" s="5">
        <v>3</v>
      </c>
      <c r="N1097" s="5">
        <v>3</v>
      </c>
      <c r="O1097" s="5">
        <v>9</v>
      </c>
      <c r="P1097" s="5">
        <v>9</v>
      </c>
      <c r="Q1097" s="5">
        <v>9</v>
      </c>
      <c r="R1097" s="5">
        <v>9</v>
      </c>
      <c r="S1097" s="5">
        <v>36</v>
      </c>
      <c r="T1097" s="4">
        <v>1260</v>
      </c>
      <c r="U1097" s="26">
        <f t="shared" si="34"/>
        <v>12.895992668117771</v>
      </c>
      <c r="V1097" s="26">
        <f t="shared" si="35"/>
        <v>451.359743384122</v>
      </c>
    </row>
    <row r="1098" spans="1:22" x14ac:dyDescent="0.25">
      <c r="A1098" s="5" t="s">
        <v>417</v>
      </c>
      <c r="B1098" s="6" t="s">
        <v>1643</v>
      </c>
      <c r="C1098" s="6" t="s">
        <v>1644</v>
      </c>
      <c r="D1098" s="5">
        <v>2013</v>
      </c>
      <c r="E1098" s="5">
        <v>3</v>
      </c>
      <c r="F1098" s="5">
        <v>49</v>
      </c>
      <c r="G1098" s="5">
        <v>94928</v>
      </c>
      <c r="H1098" s="5" t="s">
        <v>1370</v>
      </c>
      <c r="I1098" s="7">
        <v>4</v>
      </c>
      <c r="J1098" s="5">
        <v>50</v>
      </c>
      <c r="K1098" s="5">
        <v>3</v>
      </c>
      <c r="L1098" s="5">
        <v>3</v>
      </c>
      <c r="M1098" s="5">
        <v>3</v>
      </c>
      <c r="N1098" s="5">
        <v>3</v>
      </c>
      <c r="O1098" s="5">
        <v>9</v>
      </c>
      <c r="P1098" s="5">
        <v>9</v>
      </c>
      <c r="Q1098" s="5">
        <v>9</v>
      </c>
      <c r="R1098" s="5">
        <v>9</v>
      </c>
      <c r="S1098" s="5">
        <v>36</v>
      </c>
      <c r="T1098" s="4">
        <v>1800</v>
      </c>
      <c r="U1098" s="26">
        <f t="shared" si="34"/>
        <v>12.895992668117771</v>
      </c>
      <c r="V1098" s="26">
        <f t="shared" si="35"/>
        <v>644.79963340588847</v>
      </c>
    </row>
    <row r="1099" spans="1:22" x14ac:dyDescent="0.25">
      <c r="A1099" s="5" t="s">
        <v>3385</v>
      </c>
      <c r="B1099" s="6" t="s">
        <v>1643</v>
      </c>
      <c r="C1099" s="6" t="s">
        <v>1644</v>
      </c>
      <c r="D1099" s="5">
        <v>2016</v>
      </c>
      <c r="E1099" s="5">
        <v>0</v>
      </c>
      <c r="F1099" s="5">
        <v>31</v>
      </c>
      <c r="G1099" s="5">
        <v>95747</v>
      </c>
      <c r="H1099" s="5" t="s">
        <v>1645</v>
      </c>
      <c r="I1099" s="7">
        <v>3.9</v>
      </c>
      <c r="J1099" s="5">
        <v>35</v>
      </c>
      <c r="K1099" s="5">
        <v>4</v>
      </c>
      <c r="L1099" s="5">
        <v>0</v>
      </c>
      <c r="M1099" s="5">
        <v>4</v>
      </c>
      <c r="N1099" s="5">
        <v>4</v>
      </c>
      <c r="O1099" s="5">
        <v>12</v>
      </c>
      <c r="P1099" s="5">
        <v>0</v>
      </c>
      <c r="Q1099" s="5">
        <v>12</v>
      </c>
      <c r="R1099" s="5">
        <v>12</v>
      </c>
      <c r="S1099" s="5">
        <v>36</v>
      </c>
      <c r="T1099" s="4">
        <v>1260</v>
      </c>
      <c r="U1099" s="26" t="e">
        <f t="shared" si="34"/>
        <v>#DIV/0!</v>
      </c>
      <c r="V1099" s="26" t="e">
        <f t="shared" si="35"/>
        <v>#DIV/0!</v>
      </c>
    </row>
    <row r="1100" spans="1:22" x14ac:dyDescent="0.25">
      <c r="A1100" s="5" t="s">
        <v>2544</v>
      </c>
      <c r="B1100" s="6" t="s">
        <v>1643</v>
      </c>
      <c r="C1100" s="6" t="s">
        <v>1644</v>
      </c>
      <c r="D1100" s="5">
        <v>1973</v>
      </c>
      <c r="E1100" s="5">
        <v>43</v>
      </c>
      <c r="F1100" s="5">
        <v>27</v>
      </c>
      <c r="G1100" s="5">
        <v>93908</v>
      </c>
      <c r="H1100" s="5" t="s">
        <v>2097</v>
      </c>
      <c r="I1100" s="7">
        <v>1.7</v>
      </c>
      <c r="J1100" s="5">
        <v>30</v>
      </c>
      <c r="K1100" s="5">
        <v>3</v>
      </c>
      <c r="L1100" s="5">
        <v>3</v>
      </c>
      <c r="M1100" s="5">
        <v>5</v>
      </c>
      <c r="N1100" s="5">
        <v>2</v>
      </c>
      <c r="O1100" s="5">
        <v>9</v>
      </c>
      <c r="P1100" s="5">
        <v>9</v>
      </c>
      <c r="Q1100" s="5">
        <v>15</v>
      </c>
      <c r="R1100" s="5">
        <v>6</v>
      </c>
      <c r="S1100" s="5">
        <v>39</v>
      </c>
      <c r="T1100" s="4">
        <v>1170</v>
      </c>
      <c r="U1100" s="26">
        <f t="shared" si="34"/>
        <v>11.70121857690669</v>
      </c>
      <c r="V1100" s="26">
        <f t="shared" si="35"/>
        <v>351.03655730720072</v>
      </c>
    </row>
    <row r="1101" spans="1:22" x14ac:dyDescent="0.25">
      <c r="A1101" s="5" t="s">
        <v>2805</v>
      </c>
      <c r="B1101" s="6" t="s">
        <v>1643</v>
      </c>
      <c r="C1101" s="6" t="s">
        <v>1644</v>
      </c>
      <c r="D1101" s="5">
        <v>1982</v>
      </c>
      <c r="E1101" s="5">
        <v>34</v>
      </c>
      <c r="F1101" s="5">
        <v>44</v>
      </c>
      <c r="G1101" s="5">
        <v>95010</v>
      </c>
      <c r="H1101" s="5" t="s">
        <v>2097</v>
      </c>
      <c r="I1101" s="7">
        <v>2.1</v>
      </c>
      <c r="J1101" s="5">
        <v>7</v>
      </c>
      <c r="K1101" s="5">
        <v>4</v>
      </c>
      <c r="L1101" s="5">
        <v>7</v>
      </c>
      <c r="M1101" s="5">
        <v>2</v>
      </c>
      <c r="N1101" s="5">
        <v>0</v>
      </c>
      <c r="O1101" s="5">
        <v>12</v>
      </c>
      <c r="P1101" s="5">
        <v>21</v>
      </c>
      <c r="Q1101" s="5">
        <v>6</v>
      </c>
      <c r="R1101" s="5">
        <v>0</v>
      </c>
      <c r="S1101" s="5">
        <v>39</v>
      </c>
      <c r="T1101" s="4">
        <v>273</v>
      </c>
      <c r="U1101" s="26">
        <f t="shared" si="34"/>
        <v>12.301859637774903</v>
      </c>
      <c r="V1101" s="26">
        <f t="shared" si="35"/>
        <v>86.113017464424331</v>
      </c>
    </row>
    <row r="1102" spans="1:22" x14ac:dyDescent="0.25">
      <c r="A1102" s="5" t="s">
        <v>2589</v>
      </c>
      <c r="B1102" s="6" t="s">
        <v>1643</v>
      </c>
      <c r="C1102" s="6" t="s">
        <v>1644</v>
      </c>
      <c r="D1102" s="5">
        <v>1983</v>
      </c>
      <c r="E1102" s="5">
        <v>33</v>
      </c>
      <c r="F1102" s="5">
        <v>30</v>
      </c>
      <c r="G1102" s="5">
        <v>92708</v>
      </c>
      <c r="H1102" s="5" t="s">
        <v>2097</v>
      </c>
      <c r="I1102" s="7">
        <v>6.5</v>
      </c>
      <c r="J1102" s="5">
        <v>30</v>
      </c>
      <c r="K1102" s="5">
        <v>4</v>
      </c>
      <c r="L1102" s="5">
        <v>3</v>
      </c>
      <c r="M1102" s="5">
        <v>4</v>
      </c>
      <c r="N1102" s="5">
        <v>2</v>
      </c>
      <c r="O1102" s="5">
        <v>12</v>
      </c>
      <c r="P1102" s="5">
        <v>9</v>
      </c>
      <c r="Q1102" s="5">
        <v>12</v>
      </c>
      <c r="R1102" s="5">
        <v>6</v>
      </c>
      <c r="S1102" s="5">
        <v>39</v>
      </c>
      <c r="T1102" s="4">
        <v>1170</v>
      </c>
      <c r="U1102" s="26">
        <f t="shared" si="34"/>
        <v>12.364823797400511</v>
      </c>
      <c r="V1102" s="26">
        <f t="shared" si="35"/>
        <v>370.94471392201535</v>
      </c>
    </row>
    <row r="1103" spans="1:22" x14ac:dyDescent="0.25">
      <c r="A1103" s="5" t="s">
        <v>2685</v>
      </c>
      <c r="B1103" s="6" t="s">
        <v>1643</v>
      </c>
      <c r="C1103" s="6" t="s">
        <v>1644</v>
      </c>
      <c r="D1103" s="5">
        <v>1985</v>
      </c>
      <c r="E1103" s="5">
        <v>31</v>
      </c>
      <c r="F1103" s="5">
        <v>36</v>
      </c>
      <c r="G1103" s="5">
        <v>91701</v>
      </c>
      <c r="H1103" s="5" t="s">
        <v>2097</v>
      </c>
      <c r="I1103" s="7">
        <v>6</v>
      </c>
      <c r="J1103" s="5">
        <v>61</v>
      </c>
      <c r="K1103" s="5">
        <v>4</v>
      </c>
      <c r="L1103" s="5">
        <v>2</v>
      </c>
      <c r="M1103" s="5">
        <v>4</v>
      </c>
      <c r="N1103" s="5">
        <v>3</v>
      </c>
      <c r="O1103" s="5">
        <v>12</v>
      </c>
      <c r="P1103" s="5">
        <v>6</v>
      </c>
      <c r="Q1103" s="5">
        <v>12</v>
      </c>
      <c r="R1103" s="5">
        <v>9</v>
      </c>
      <c r="S1103" s="5">
        <v>39</v>
      </c>
      <c r="T1103" s="4">
        <v>2379</v>
      </c>
      <c r="U1103" s="26">
        <f t="shared" si="34"/>
        <v>12.488639796486208</v>
      </c>
      <c r="V1103" s="26">
        <f t="shared" si="35"/>
        <v>761.80702758565872</v>
      </c>
    </row>
    <row r="1104" spans="1:22" x14ac:dyDescent="0.25">
      <c r="A1104" s="5" t="s">
        <v>2452</v>
      </c>
      <c r="B1104" s="6" t="s">
        <v>1643</v>
      </c>
      <c r="C1104" s="6" t="s">
        <v>1644</v>
      </c>
      <c r="D1104" s="5">
        <v>1987</v>
      </c>
      <c r="E1104" s="5">
        <v>29</v>
      </c>
      <c r="F1104" s="5">
        <v>19</v>
      </c>
      <c r="G1104" s="5">
        <v>90808</v>
      </c>
      <c r="H1104" s="5" t="s">
        <v>2097</v>
      </c>
      <c r="I1104" s="7">
        <v>1.7</v>
      </c>
      <c r="J1104" s="5">
        <v>20</v>
      </c>
      <c r="K1104" s="5">
        <v>4</v>
      </c>
      <c r="L1104" s="5">
        <v>0</v>
      </c>
      <c r="M1104" s="5">
        <v>4</v>
      </c>
      <c r="N1104" s="5">
        <v>5</v>
      </c>
      <c r="O1104" s="5">
        <v>12</v>
      </c>
      <c r="P1104" s="5">
        <v>0</v>
      </c>
      <c r="Q1104" s="5">
        <v>12</v>
      </c>
      <c r="R1104" s="5">
        <v>15</v>
      </c>
      <c r="S1104" s="5">
        <v>39</v>
      </c>
      <c r="T1104" s="4">
        <v>780</v>
      </c>
      <c r="U1104" s="26">
        <f t="shared" si="34"/>
        <v>12.609717235776621</v>
      </c>
      <c r="V1104" s="26">
        <f t="shared" si="35"/>
        <v>252.19434471553242</v>
      </c>
    </row>
    <row r="1105" spans="1:22" x14ac:dyDescent="0.25">
      <c r="A1105" s="5" t="s">
        <v>2861</v>
      </c>
      <c r="B1105" s="6" t="s">
        <v>1660</v>
      </c>
      <c r="C1105" s="6" t="s">
        <v>1151</v>
      </c>
      <c r="D1105" s="5">
        <v>1988</v>
      </c>
      <c r="E1105" s="5">
        <v>28</v>
      </c>
      <c r="F1105" s="5">
        <v>56</v>
      </c>
      <c r="G1105" s="5">
        <v>91320</v>
      </c>
      <c r="H1105" s="5" t="s">
        <v>2097</v>
      </c>
      <c r="I1105" s="7">
        <v>3.8</v>
      </c>
      <c r="J1105" s="5">
        <v>55</v>
      </c>
      <c r="K1105" s="5">
        <v>4</v>
      </c>
      <c r="L1105" s="5">
        <v>2</v>
      </c>
      <c r="M1105" s="5">
        <v>4</v>
      </c>
      <c r="N1105" s="5">
        <v>3</v>
      </c>
      <c r="O1105" s="5">
        <v>12</v>
      </c>
      <c r="P1105" s="5">
        <v>6</v>
      </c>
      <c r="Q1105" s="5">
        <v>12</v>
      </c>
      <c r="R1105" s="5">
        <v>9</v>
      </c>
      <c r="S1105" s="5">
        <v>39</v>
      </c>
      <c r="T1105" s="4">
        <v>2145</v>
      </c>
      <c r="U1105" s="26">
        <f t="shared" si="34"/>
        <v>12.669257232212669</v>
      </c>
      <c r="V1105" s="26">
        <f t="shared" si="35"/>
        <v>696.80914777169676</v>
      </c>
    </row>
    <row r="1106" spans="1:22" x14ac:dyDescent="0.25">
      <c r="A1106" s="5" t="s">
        <v>2387</v>
      </c>
      <c r="B1106" s="6" t="s">
        <v>1643</v>
      </c>
      <c r="C1106" s="6" t="s">
        <v>1644</v>
      </c>
      <c r="D1106" s="5">
        <v>1989</v>
      </c>
      <c r="E1106" s="5">
        <v>27</v>
      </c>
      <c r="F1106" s="5">
        <v>7</v>
      </c>
      <c r="G1106" s="5">
        <v>94597</v>
      </c>
      <c r="H1106" s="5" t="s">
        <v>2097</v>
      </c>
      <c r="I1106" s="7">
        <v>4.8</v>
      </c>
      <c r="J1106" s="5">
        <v>60</v>
      </c>
      <c r="K1106" s="5">
        <v>4</v>
      </c>
      <c r="L1106" s="5">
        <v>1</v>
      </c>
      <c r="M1106" s="5">
        <v>4</v>
      </c>
      <c r="N1106" s="5">
        <v>4</v>
      </c>
      <c r="O1106" s="5">
        <v>12</v>
      </c>
      <c r="P1106" s="5">
        <v>3</v>
      </c>
      <c r="Q1106" s="5">
        <v>12</v>
      </c>
      <c r="R1106" s="5">
        <v>12</v>
      </c>
      <c r="S1106" s="5">
        <v>39</v>
      </c>
      <c r="T1106" s="4">
        <v>2340</v>
      </c>
      <c r="U1106" s="26">
        <f t="shared" si="34"/>
        <v>12.728145978590501</v>
      </c>
      <c r="V1106" s="26">
        <f t="shared" si="35"/>
        <v>763.68875871543003</v>
      </c>
    </row>
    <row r="1107" spans="1:22" x14ac:dyDescent="0.25">
      <c r="A1107" s="5" t="s">
        <v>2862</v>
      </c>
      <c r="B1107" s="6" t="s">
        <v>1643</v>
      </c>
      <c r="C1107" s="6" t="s">
        <v>1644</v>
      </c>
      <c r="D1107" s="5">
        <v>1990</v>
      </c>
      <c r="E1107" s="5">
        <v>26</v>
      </c>
      <c r="F1107" s="5">
        <v>56</v>
      </c>
      <c r="G1107" s="5">
        <v>93004</v>
      </c>
      <c r="H1107" s="5" t="s">
        <v>2097</v>
      </c>
      <c r="I1107" s="7">
        <v>4.0999999999999996</v>
      </c>
      <c r="J1107" s="5">
        <v>34</v>
      </c>
      <c r="K1107" s="5">
        <v>3</v>
      </c>
      <c r="L1107" s="5">
        <v>8</v>
      </c>
      <c r="M1107" s="5">
        <v>1</v>
      </c>
      <c r="N1107" s="5">
        <v>1</v>
      </c>
      <c r="O1107" s="5">
        <v>9</v>
      </c>
      <c r="P1107" s="5">
        <v>24</v>
      </c>
      <c r="Q1107" s="5">
        <v>3</v>
      </c>
      <c r="R1107" s="5">
        <v>3</v>
      </c>
      <c r="S1107" s="5">
        <v>39</v>
      </c>
      <c r="T1107" s="4">
        <v>1326</v>
      </c>
      <c r="U1107" s="26">
        <f t="shared" si="34"/>
        <v>12.786394101876677</v>
      </c>
      <c r="V1107" s="26">
        <f t="shared" si="35"/>
        <v>434.73739946380704</v>
      </c>
    </row>
    <row r="1108" spans="1:22" x14ac:dyDescent="0.25">
      <c r="A1108" s="5" t="s">
        <v>2622</v>
      </c>
      <c r="B1108" s="6" t="s">
        <v>1643</v>
      </c>
      <c r="C1108" s="6" t="s">
        <v>1644</v>
      </c>
      <c r="D1108" s="5">
        <v>1991</v>
      </c>
      <c r="E1108" s="5">
        <v>25</v>
      </c>
      <c r="F1108" s="5">
        <v>33</v>
      </c>
      <c r="G1108" s="5">
        <v>92555</v>
      </c>
      <c r="H1108" s="5" t="s">
        <v>2097</v>
      </c>
      <c r="I1108" s="7">
        <v>8</v>
      </c>
      <c r="J1108" s="5">
        <v>40</v>
      </c>
      <c r="K1108" s="5">
        <v>5</v>
      </c>
      <c r="L1108" s="5">
        <v>0</v>
      </c>
      <c r="M1108" s="5">
        <v>3</v>
      </c>
      <c r="N1108" s="5">
        <v>5</v>
      </c>
      <c r="O1108" s="5">
        <v>15</v>
      </c>
      <c r="P1108" s="5">
        <v>0</v>
      </c>
      <c r="Q1108" s="5">
        <v>9</v>
      </c>
      <c r="R1108" s="5">
        <v>15</v>
      </c>
      <c r="S1108" s="5">
        <v>39</v>
      </c>
      <c r="T1108" s="4">
        <v>1560</v>
      </c>
      <c r="U1108" s="26">
        <f t="shared" si="34"/>
        <v>12.844011999076994</v>
      </c>
      <c r="V1108" s="26">
        <f t="shared" si="35"/>
        <v>513.76047996307977</v>
      </c>
    </row>
    <row r="1109" spans="1:22" x14ac:dyDescent="0.25">
      <c r="A1109" s="5" t="s">
        <v>2778</v>
      </c>
      <c r="B1109" s="6" t="s">
        <v>1643</v>
      </c>
      <c r="C1109" s="6" t="s">
        <v>1644</v>
      </c>
      <c r="D1109" s="5">
        <v>1994</v>
      </c>
      <c r="E1109" s="5">
        <v>22</v>
      </c>
      <c r="F1109" s="5">
        <v>43</v>
      </c>
      <c r="G1109" s="5">
        <v>95118</v>
      </c>
      <c r="H1109" s="5" t="s">
        <v>2097</v>
      </c>
      <c r="I1109" s="7">
        <v>3.5</v>
      </c>
      <c r="J1109" s="5">
        <v>20</v>
      </c>
      <c r="K1109" s="5">
        <v>4</v>
      </c>
      <c r="L1109" s="5">
        <v>5</v>
      </c>
      <c r="M1109" s="5">
        <v>3</v>
      </c>
      <c r="N1109" s="5">
        <v>1</v>
      </c>
      <c r="O1109" s="5">
        <v>12</v>
      </c>
      <c r="P1109" s="5">
        <v>15</v>
      </c>
      <c r="Q1109" s="5">
        <v>9</v>
      </c>
      <c r="R1109" s="5">
        <v>3</v>
      </c>
      <c r="S1109" s="5">
        <v>39</v>
      </c>
      <c r="T1109" s="4">
        <v>780</v>
      </c>
      <c r="U1109" s="26">
        <f t="shared" si="34"/>
        <v>13.013184983348474</v>
      </c>
      <c r="V1109" s="26">
        <f t="shared" si="35"/>
        <v>260.2636996669695</v>
      </c>
    </row>
    <row r="1110" spans="1:22" x14ac:dyDescent="0.25">
      <c r="A1110" s="5" t="s">
        <v>2700</v>
      </c>
      <c r="B1110" s="6" t="s">
        <v>1643</v>
      </c>
      <c r="C1110" s="6" t="s">
        <v>1644</v>
      </c>
      <c r="D1110" s="5">
        <v>1995</v>
      </c>
      <c r="E1110" s="5">
        <v>21</v>
      </c>
      <c r="F1110" s="5">
        <v>37</v>
      </c>
      <c r="G1110" s="5">
        <v>91902</v>
      </c>
      <c r="H1110" s="5" t="s">
        <v>2097</v>
      </c>
      <c r="I1110" s="7">
        <v>1.9</v>
      </c>
      <c r="J1110" s="5">
        <v>21</v>
      </c>
      <c r="K1110" s="5">
        <v>4</v>
      </c>
      <c r="L1110" s="5">
        <v>6</v>
      </c>
      <c r="M1110" s="5">
        <v>2</v>
      </c>
      <c r="N1110" s="5">
        <v>1</v>
      </c>
      <c r="O1110" s="5">
        <v>12</v>
      </c>
      <c r="P1110" s="5">
        <v>18</v>
      </c>
      <c r="Q1110" s="5">
        <v>6</v>
      </c>
      <c r="R1110" s="5">
        <v>3</v>
      </c>
      <c r="S1110" s="5">
        <v>39</v>
      </c>
      <c r="T1110" s="4">
        <v>819</v>
      </c>
      <c r="U1110" s="26">
        <f t="shared" si="34"/>
        <v>13.068381559464951</v>
      </c>
      <c r="V1110" s="26">
        <f t="shared" si="35"/>
        <v>274.43601274876397</v>
      </c>
    </row>
    <row r="1111" spans="1:22" x14ac:dyDescent="0.25">
      <c r="A1111" s="5" t="s">
        <v>2376</v>
      </c>
      <c r="B1111" s="6" t="s">
        <v>1643</v>
      </c>
      <c r="C1111" s="6" t="s">
        <v>1644</v>
      </c>
      <c r="D1111" s="5">
        <v>1996</v>
      </c>
      <c r="E1111" s="5">
        <v>20</v>
      </c>
      <c r="F1111" s="5">
        <v>4</v>
      </c>
      <c r="G1111" s="5">
        <v>95966</v>
      </c>
      <c r="H1111" s="5" t="s">
        <v>2097</v>
      </c>
      <c r="I1111" s="7">
        <v>5.3</v>
      </c>
      <c r="J1111" s="5">
        <v>55</v>
      </c>
      <c r="K1111" s="5">
        <v>4</v>
      </c>
      <c r="L1111" s="5">
        <v>1</v>
      </c>
      <c r="M1111" s="5">
        <v>5</v>
      </c>
      <c r="N1111" s="5">
        <v>3</v>
      </c>
      <c r="O1111" s="5">
        <v>12</v>
      </c>
      <c r="P1111" s="5">
        <v>3</v>
      </c>
      <c r="Q1111" s="5">
        <v>15</v>
      </c>
      <c r="R1111" s="5">
        <v>9</v>
      </c>
      <c r="S1111" s="5">
        <v>39</v>
      </c>
      <c r="T1111" s="4">
        <v>2145</v>
      </c>
      <c r="U1111" s="26">
        <f t="shared" si="34"/>
        <v>13.122996654850468</v>
      </c>
      <c r="V1111" s="26">
        <f t="shared" si="35"/>
        <v>721.76481601677574</v>
      </c>
    </row>
    <row r="1112" spans="1:22" x14ac:dyDescent="0.25">
      <c r="A1112" s="5" t="s">
        <v>2638</v>
      </c>
      <c r="B1112" s="6" t="s">
        <v>1660</v>
      </c>
      <c r="C1112" s="6" t="s">
        <v>1151</v>
      </c>
      <c r="D1112" s="5">
        <v>1996</v>
      </c>
      <c r="E1112" s="5">
        <v>20</v>
      </c>
      <c r="F1112" s="5">
        <v>33</v>
      </c>
      <c r="G1112" s="5">
        <v>92860</v>
      </c>
      <c r="H1112" s="5" t="s">
        <v>2097</v>
      </c>
      <c r="I1112" s="7">
        <v>4.9000000000000004</v>
      </c>
      <c r="J1112" s="5">
        <v>50</v>
      </c>
      <c r="K1112" s="5">
        <v>4</v>
      </c>
      <c r="L1112" s="5">
        <v>2</v>
      </c>
      <c r="M1112" s="5">
        <v>3</v>
      </c>
      <c r="N1112" s="5">
        <v>4</v>
      </c>
      <c r="O1112" s="5">
        <v>12</v>
      </c>
      <c r="P1112" s="5">
        <v>6</v>
      </c>
      <c r="Q1112" s="5">
        <v>9</v>
      </c>
      <c r="R1112" s="5">
        <v>12</v>
      </c>
      <c r="S1112" s="5">
        <v>39</v>
      </c>
      <c r="T1112" s="4">
        <v>1950</v>
      </c>
      <c r="U1112" s="26">
        <f t="shared" si="34"/>
        <v>13.122996654850468</v>
      </c>
      <c r="V1112" s="26">
        <f t="shared" si="35"/>
        <v>656.14983274252336</v>
      </c>
    </row>
    <row r="1113" spans="1:22" x14ac:dyDescent="0.25">
      <c r="A1113" s="5" t="s">
        <v>2823</v>
      </c>
      <c r="B1113" s="6" t="s">
        <v>1643</v>
      </c>
      <c r="C1113" s="6" t="s">
        <v>1644</v>
      </c>
      <c r="D1113" s="5">
        <v>1997</v>
      </c>
      <c r="E1113" s="5">
        <v>19</v>
      </c>
      <c r="F1113" s="5">
        <v>49</v>
      </c>
      <c r="G1113" s="5">
        <v>95403</v>
      </c>
      <c r="H1113" s="5" t="s">
        <v>1211</v>
      </c>
      <c r="I1113" s="7">
        <v>1.9</v>
      </c>
      <c r="J1113" s="5">
        <v>15</v>
      </c>
      <c r="K1113" s="5">
        <v>3</v>
      </c>
      <c r="L1113" s="5">
        <v>2</v>
      </c>
      <c r="M1113" s="5">
        <v>5</v>
      </c>
      <c r="N1113" s="5">
        <v>3</v>
      </c>
      <c r="O1113" s="5">
        <v>9</v>
      </c>
      <c r="P1113" s="5">
        <v>6</v>
      </c>
      <c r="Q1113" s="5">
        <v>15</v>
      </c>
      <c r="R1113" s="5">
        <v>9</v>
      </c>
      <c r="S1113" s="5">
        <v>39</v>
      </c>
      <c r="T1113" s="4">
        <v>585</v>
      </c>
      <c r="U1113" s="26">
        <f t="shared" si="34"/>
        <v>13.177039409967966</v>
      </c>
      <c r="V1113" s="26">
        <f t="shared" si="35"/>
        <v>197.65559114951949</v>
      </c>
    </row>
    <row r="1114" spans="1:22" x14ac:dyDescent="0.25">
      <c r="A1114" s="5" t="s">
        <v>248</v>
      </c>
      <c r="B1114" s="6" t="s">
        <v>1643</v>
      </c>
      <c r="C1114" s="6" t="s">
        <v>1644</v>
      </c>
      <c r="D1114" s="5">
        <v>1997</v>
      </c>
      <c r="E1114" s="5">
        <v>19</v>
      </c>
      <c r="F1114" s="5">
        <v>39</v>
      </c>
      <c r="G1114" s="5">
        <v>95377</v>
      </c>
      <c r="H1114" s="5" t="s">
        <v>1370</v>
      </c>
      <c r="I1114" s="7">
        <v>3.5</v>
      </c>
      <c r="J1114" s="5">
        <v>20</v>
      </c>
      <c r="K1114" s="5">
        <v>4</v>
      </c>
      <c r="L1114" s="5">
        <v>4</v>
      </c>
      <c r="M1114" s="5">
        <v>4</v>
      </c>
      <c r="N1114" s="5">
        <v>1</v>
      </c>
      <c r="O1114" s="5">
        <v>12</v>
      </c>
      <c r="P1114" s="5">
        <v>12</v>
      </c>
      <c r="Q1114" s="5">
        <v>12</v>
      </c>
      <c r="R1114" s="5">
        <v>3</v>
      </c>
      <c r="S1114" s="5">
        <v>39</v>
      </c>
      <c r="T1114" s="4">
        <v>780</v>
      </c>
      <c r="U1114" s="26">
        <f t="shared" si="34"/>
        <v>13.177039409967966</v>
      </c>
      <c r="V1114" s="26">
        <f t="shared" si="35"/>
        <v>263.54078819935933</v>
      </c>
    </row>
    <row r="1115" spans="1:22" x14ac:dyDescent="0.25">
      <c r="A1115" s="5" t="s">
        <v>2315</v>
      </c>
      <c r="B1115" s="6" t="s">
        <v>1660</v>
      </c>
      <c r="C1115" s="6" t="s">
        <v>1151</v>
      </c>
      <c r="D1115" s="5">
        <v>1998</v>
      </c>
      <c r="E1115" s="5">
        <v>18</v>
      </c>
      <c r="F1115" s="5">
        <v>56</v>
      </c>
      <c r="G1115" s="5">
        <v>91360</v>
      </c>
      <c r="H1115" s="5" t="s">
        <v>1645</v>
      </c>
      <c r="I1115" s="7">
        <v>3.8</v>
      </c>
      <c r="J1115" s="5">
        <v>10</v>
      </c>
      <c r="K1115" s="5">
        <v>3</v>
      </c>
      <c r="L1115" s="5">
        <v>4</v>
      </c>
      <c r="M1115" s="5">
        <v>3</v>
      </c>
      <c r="N1115" s="5">
        <v>3</v>
      </c>
      <c r="O1115" s="5">
        <v>9</v>
      </c>
      <c r="P1115" s="5">
        <v>12</v>
      </c>
      <c r="Q1115" s="5">
        <v>9</v>
      </c>
      <c r="R1115" s="5">
        <v>9</v>
      </c>
      <c r="S1115" s="5">
        <v>39</v>
      </c>
      <c r="T1115" s="4">
        <v>390</v>
      </c>
      <c r="U1115" s="26">
        <f t="shared" si="34"/>
        <v>13.23051877470356</v>
      </c>
      <c r="V1115" s="26">
        <f t="shared" si="35"/>
        <v>132.3051877470356</v>
      </c>
    </row>
    <row r="1116" spans="1:22" x14ac:dyDescent="0.25">
      <c r="A1116" s="5" t="s">
        <v>316</v>
      </c>
      <c r="B1116" s="6" t="s">
        <v>1643</v>
      </c>
      <c r="C1116" s="6" t="s">
        <v>1644</v>
      </c>
      <c r="D1116" s="5">
        <v>2000</v>
      </c>
      <c r="E1116" s="5">
        <v>16</v>
      </c>
      <c r="F1116" s="5">
        <v>43</v>
      </c>
      <c r="G1116" s="5">
        <v>95127</v>
      </c>
      <c r="H1116" s="5" t="s">
        <v>1370</v>
      </c>
      <c r="I1116" s="7">
        <v>6</v>
      </c>
      <c r="J1116" s="5">
        <v>60</v>
      </c>
      <c r="K1116" s="5">
        <v>4</v>
      </c>
      <c r="L1116" s="5">
        <v>1</v>
      </c>
      <c r="M1116" s="5">
        <v>4</v>
      </c>
      <c r="N1116" s="5">
        <v>4</v>
      </c>
      <c r="O1116" s="5">
        <v>12</v>
      </c>
      <c r="P1116" s="5">
        <v>3</v>
      </c>
      <c r="Q1116" s="5">
        <v>12</v>
      </c>
      <c r="R1116" s="5">
        <v>12</v>
      </c>
      <c r="S1116" s="5">
        <v>39</v>
      </c>
      <c r="T1116" s="4">
        <v>2340</v>
      </c>
      <c r="U1116" s="26">
        <f t="shared" si="34"/>
        <v>13.335822209182924</v>
      </c>
      <c r="V1116" s="26">
        <f t="shared" si="35"/>
        <v>800.14933255097537</v>
      </c>
    </row>
    <row r="1117" spans="1:22" x14ac:dyDescent="0.25">
      <c r="A1117" s="5" t="s">
        <v>390</v>
      </c>
      <c r="B1117" s="6" t="s">
        <v>1643</v>
      </c>
      <c r="C1117" s="6" t="s">
        <v>1644</v>
      </c>
      <c r="D1117" s="5">
        <v>2000</v>
      </c>
      <c r="E1117" s="5">
        <v>16</v>
      </c>
      <c r="F1117" s="5">
        <v>44</v>
      </c>
      <c r="G1117" s="5">
        <v>95018</v>
      </c>
      <c r="H1117" s="5" t="s">
        <v>1370</v>
      </c>
      <c r="I1117" s="7">
        <v>3</v>
      </c>
      <c r="J1117" s="5">
        <v>40</v>
      </c>
      <c r="K1117" s="5">
        <v>0</v>
      </c>
      <c r="L1117" s="5">
        <v>10</v>
      </c>
      <c r="M1117" s="5">
        <v>3</v>
      </c>
      <c r="N1117" s="5">
        <v>0</v>
      </c>
      <c r="O1117" s="5">
        <v>0</v>
      </c>
      <c r="P1117" s="5">
        <v>30</v>
      </c>
      <c r="Q1117" s="5">
        <v>9</v>
      </c>
      <c r="R1117" s="5">
        <v>0</v>
      </c>
      <c r="S1117" s="5">
        <v>39</v>
      </c>
      <c r="T1117" s="4">
        <v>1560</v>
      </c>
      <c r="U1117" s="26">
        <f t="shared" si="34"/>
        <v>13.335822209182924</v>
      </c>
      <c r="V1117" s="26">
        <f t="shared" si="35"/>
        <v>533.43288836731699</v>
      </c>
    </row>
    <row r="1118" spans="1:22" x14ac:dyDescent="0.25">
      <c r="A1118" s="5" t="s">
        <v>2085</v>
      </c>
      <c r="B1118" s="6" t="s">
        <v>1643</v>
      </c>
      <c r="C1118" s="6" t="s">
        <v>1644</v>
      </c>
      <c r="D1118" s="5">
        <v>2001</v>
      </c>
      <c r="E1118" s="5">
        <v>15</v>
      </c>
      <c r="F1118" s="5">
        <v>37</v>
      </c>
      <c r="G1118" s="5">
        <v>92054</v>
      </c>
      <c r="H1118" s="5" t="s">
        <v>1645</v>
      </c>
      <c r="I1118" s="7">
        <v>3.9</v>
      </c>
      <c r="J1118" s="5">
        <v>28</v>
      </c>
      <c r="K1118" s="5">
        <v>4</v>
      </c>
      <c r="L1118" s="5">
        <v>1</v>
      </c>
      <c r="M1118" s="5">
        <v>4</v>
      </c>
      <c r="N1118" s="5">
        <v>4</v>
      </c>
      <c r="O1118" s="5">
        <v>12</v>
      </c>
      <c r="P1118" s="5">
        <v>3</v>
      </c>
      <c r="Q1118" s="5">
        <v>12</v>
      </c>
      <c r="R1118" s="5">
        <v>12</v>
      </c>
      <c r="S1118" s="5">
        <v>39</v>
      </c>
      <c r="T1118" s="4">
        <v>1092</v>
      </c>
      <c r="U1118" s="26">
        <f t="shared" si="34"/>
        <v>13.387663269525454</v>
      </c>
      <c r="V1118" s="26">
        <f t="shared" si="35"/>
        <v>374.85457154671269</v>
      </c>
    </row>
    <row r="1119" spans="1:22" x14ac:dyDescent="0.25">
      <c r="A1119" s="5" t="s">
        <v>3190</v>
      </c>
      <c r="B1119" s="6" t="s">
        <v>1643</v>
      </c>
      <c r="C1119" s="6" t="s">
        <v>1644</v>
      </c>
      <c r="D1119" s="5">
        <v>2001</v>
      </c>
      <c r="E1119" s="5">
        <v>15</v>
      </c>
      <c r="F1119" s="5">
        <v>19</v>
      </c>
      <c r="G1119" s="5">
        <v>90712</v>
      </c>
      <c r="H1119" s="5" t="s">
        <v>1370</v>
      </c>
      <c r="I1119" s="7">
        <v>5.9</v>
      </c>
      <c r="J1119" s="5">
        <v>60</v>
      </c>
      <c r="K1119" s="5">
        <v>2</v>
      </c>
      <c r="L1119" s="5">
        <v>6</v>
      </c>
      <c r="M1119" s="5">
        <v>4</v>
      </c>
      <c r="N1119" s="5">
        <v>1</v>
      </c>
      <c r="O1119" s="5">
        <v>6</v>
      </c>
      <c r="P1119" s="5">
        <v>18</v>
      </c>
      <c r="Q1119" s="5">
        <v>12</v>
      </c>
      <c r="R1119" s="5">
        <v>3</v>
      </c>
      <c r="S1119" s="5">
        <v>39</v>
      </c>
      <c r="T1119" s="4">
        <v>2340</v>
      </c>
      <c r="U1119" s="26">
        <f t="shared" si="34"/>
        <v>13.387663269525454</v>
      </c>
      <c r="V1119" s="26">
        <f t="shared" si="35"/>
        <v>803.25979617152723</v>
      </c>
    </row>
    <row r="1120" spans="1:22" x14ac:dyDescent="0.25">
      <c r="A1120" s="5" t="s">
        <v>3318</v>
      </c>
      <c r="B1120" s="6" t="s">
        <v>1643</v>
      </c>
      <c r="C1120" s="6" t="s">
        <v>1644</v>
      </c>
      <c r="D1120" s="5">
        <v>2001</v>
      </c>
      <c r="E1120" s="5">
        <v>15</v>
      </c>
      <c r="F1120" s="5">
        <v>30</v>
      </c>
      <c r="G1120" s="5">
        <v>90631</v>
      </c>
      <c r="H1120" s="5" t="s">
        <v>1370</v>
      </c>
      <c r="I1120" s="7">
        <v>6</v>
      </c>
      <c r="J1120" s="5">
        <v>40</v>
      </c>
      <c r="K1120" s="5">
        <v>3</v>
      </c>
      <c r="L1120" s="5">
        <v>1</v>
      </c>
      <c r="M1120" s="5">
        <v>3</v>
      </c>
      <c r="N1120" s="5">
        <v>6</v>
      </c>
      <c r="O1120" s="5">
        <v>9</v>
      </c>
      <c r="P1120" s="5">
        <v>3</v>
      </c>
      <c r="Q1120" s="5">
        <v>9</v>
      </c>
      <c r="R1120" s="5">
        <v>18</v>
      </c>
      <c r="S1120" s="5">
        <v>39</v>
      </c>
      <c r="T1120" s="4">
        <v>1560</v>
      </c>
      <c r="U1120" s="26">
        <f t="shared" si="34"/>
        <v>13.387663269525454</v>
      </c>
      <c r="V1120" s="26">
        <f t="shared" si="35"/>
        <v>535.50653078101823</v>
      </c>
    </row>
    <row r="1121" spans="1:22" x14ac:dyDescent="0.25">
      <c r="A1121" s="5" t="s">
        <v>1773</v>
      </c>
      <c r="B1121" s="6" t="s">
        <v>1643</v>
      </c>
      <c r="C1121" s="6" t="s">
        <v>1644</v>
      </c>
      <c r="D1121" s="5">
        <v>2002</v>
      </c>
      <c r="E1121" s="5">
        <v>14</v>
      </c>
      <c r="F1121" s="5">
        <v>19</v>
      </c>
      <c r="G1121" s="5">
        <v>93510</v>
      </c>
      <c r="H1121" s="5" t="s">
        <v>1645</v>
      </c>
      <c r="I1121" s="7">
        <v>4</v>
      </c>
      <c r="J1121" s="5">
        <v>10</v>
      </c>
      <c r="K1121" s="5">
        <v>5</v>
      </c>
      <c r="L1121" s="5">
        <v>2</v>
      </c>
      <c r="M1121" s="5">
        <v>5</v>
      </c>
      <c r="N1121" s="5">
        <v>1</v>
      </c>
      <c r="O1121" s="5">
        <v>15</v>
      </c>
      <c r="P1121" s="5">
        <v>6</v>
      </c>
      <c r="Q1121" s="5">
        <v>15</v>
      </c>
      <c r="R1121" s="5">
        <v>3</v>
      </c>
      <c r="S1121" s="5">
        <v>39</v>
      </c>
      <c r="T1121" s="4">
        <v>390</v>
      </c>
      <c r="U1121" s="26">
        <f t="shared" si="34"/>
        <v>13.438974929822866</v>
      </c>
      <c r="V1121" s="26">
        <f t="shared" si="35"/>
        <v>134.38974929822865</v>
      </c>
    </row>
    <row r="1122" spans="1:22" x14ac:dyDescent="0.25">
      <c r="A1122" s="5" t="s">
        <v>2199</v>
      </c>
      <c r="B1122" s="6" t="s">
        <v>1730</v>
      </c>
      <c r="C1122" s="6" t="s">
        <v>1151</v>
      </c>
      <c r="D1122" s="5">
        <v>2002</v>
      </c>
      <c r="E1122" s="5">
        <v>14</v>
      </c>
      <c r="F1122" s="5">
        <v>42</v>
      </c>
      <c r="G1122" s="5">
        <v>93436</v>
      </c>
      <c r="H1122" s="5" t="s">
        <v>1645</v>
      </c>
      <c r="I1122" s="7">
        <v>3.9</v>
      </c>
      <c r="J1122" s="5">
        <v>35</v>
      </c>
      <c r="K1122" s="5">
        <v>3</v>
      </c>
      <c r="L1122" s="5">
        <v>1</v>
      </c>
      <c r="M1122" s="5">
        <v>4</v>
      </c>
      <c r="N1122" s="5">
        <v>5</v>
      </c>
      <c r="O1122" s="5">
        <v>9</v>
      </c>
      <c r="P1122" s="5">
        <v>3</v>
      </c>
      <c r="Q1122" s="5">
        <v>12</v>
      </c>
      <c r="R1122" s="5">
        <v>15</v>
      </c>
      <c r="S1122" s="5">
        <v>39</v>
      </c>
      <c r="T1122" s="4">
        <v>1365</v>
      </c>
      <c r="U1122" s="26">
        <f t="shared" si="34"/>
        <v>13.438974929822866</v>
      </c>
      <c r="V1122" s="26">
        <f t="shared" si="35"/>
        <v>470.36412254380031</v>
      </c>
    </row>
    <row r="1123" spans="1:22" x14ac:dyDescent="0.25">
      <c r="A1123" s="5" t="s">
        <v>3001</v>
      </c>
      <c r="B1123" s="6" t="s">
        <v>1643</v>
      </c>
      <c r="C1123" s="6" t="s">
        <v>1644</v>
      </c>
      <c r="D1123" s="5">
        <v>2002</v>
      </c>
      <c r="E1123" s="5">
        <v>14</v>
      </c>
      <c r="F1123" s="5">
        <v>15</v>
      </c>
      <c r="G1123" s="5">
        <v>93304</v>
      </c>
      <c r="H1123" s="5" t="s">
        <v>1370</v>
      </c>
      <c r="I1123" s="7">
        <v>4</v>
      </c>
      <c r="J1123" s="5">
        <v>51</v>
      </c>
      <c r="K1123" s="5">
        <v>4</v>
      </c>
      <c r="L1123" s="5">
        <v>2</v>
      </c>
      <c r="M1123" s="5">
        <v>3</v>
      </c>
      <c r="N1123" s="5">
        <v>4</v>
      </c>
      <c r="O1123" s="5">
        <v>12</v>
      </c>
      <c r="P1123" s="5">
        <v>6</v>
      </c>
      <c r="Q1123" s="5">
        <v>9</v>
      </c>
      <c r="R1123" s="5">
        <v>12</v>
      </c>
      <c r="S1123" s="5">
        <v>39</v>
      </c>
      <c r="T1123" s="4">
        <v>1989</v>
      </c>
      <c r="U1123" s="26">
        <f t="shared" si="34"/>
        <v>13.438974929822866</v>
      </c>
      <c r="V1123" s="26">
        <f t="shared" si="35"/>
        <v>685.38772142096616</v>
      </c>
    </row>
    <row r="1124" spans="1:22" x14ac:dyDescent="0.25">
      <c r="A1124" s="5" t="s">
        <v>3196</v>
      </c>
      <c r="B1124" s="6" t="s">
        <v>1643</v>
      </c>
      <c r="C1124" s="6" t="s">
        <v>1644</v>
      </c>
      <c r="D1124" s="5">
        <v>2002</v>
      </c>
      <c r="E1124" s="5">
        <v>14</v>
      </c>
      <c r="F1124" s="5">
        <v>19</v>
      </c>
      <c r="G1124" s="5">
        <v>91350</v>
      </c>
      <c r="H1124" s="5" t="s">
        <v>1370</v>
      </c>
      <c r="I1124" s="7">
        <v>6.5</v>
      </c>
      <c r="J1124" s="5">
        <v>88</v>
      </c>
      <c r="K1124" s="5">
        <v>1</v>
      </c>
      <c r="L1124" s="5">
        <v>0</v>
      </c>
      <c r="M1124" s="5">
        <v>4</v>
      </c>
      <c r="N1124" s="5">
        <v>8</v>
      </c>
      <c r="O1124" s="5">
        <v>3</v>
      </c>
      <c r="P1124" s="5">
        <v>0</v>
      </c>
      <c r="Q1124" s="5">
        <v>12</v>
      </c>
      <c r="R1124" s="5">
        <v>24</v>
      </c>
      <c r="S1124" s="5">
        <v>39</v>
      </c>
      <c r="T1124" s="4">
        <v>3432</v>
      </c>
      <c r="U1124" s="26">
        <f t="shared" si="34"/>
        <v>13.438974929822866</v>
      </c>
      <c r="V1124" s="26">
        <f t="shared" si="35"/>
        <v>1182.6297938244122</v>
      </c>
    </row>
    <row r="1125" spans="1:22" x14ac:dyDescent="0.25">
      <c r="A1125" s="5" t="s">
        <v>3257</v>
      </c>
      <c r="B1125" s="6" t="s">
        <v>1730</v>
      </c>
      <c r="C1125" s="6" t="s">
        <v>1151</v>
      </c>
      <c r="D1125" s="5">
        <v>2002</v>
      </c>
      <c r="E1125" s="5">
        <v>14</v>
      </c>
      <c r="F1125" s="5">
        <v>28</v>
      </c>
      <c r="G1125" s="5">
        <v>94558</v>
      </c>
      <c r="H1125" s="5" t="s">
        <v>1370</v>
      </c>
      <c r="I1125" s="7">
        <v>3.8</v>
      </c>
      <c r="J1125" s="5">
        <v>45</v>
      </c>
      <c r="K1125" s="5">
        <v>3</v>
      </c>
      <c r="L1125" s="5">
        <v>4</v>
      </c>
      <c r="M1125" s="5">
        <v>2</v>
      </c>
      <c r="N1125" s="5">
        <v>4</v>
      </c>
      <c r="O1125" s="5">
        <v>9</v>
      </c>
      <c r="P1125" s="5">
        <v>12</v>
      </c>
      <c r="Q1125" s="5">
        <v>6</v>
      </c>
      <c r="R1125" s="5">
        <v>12</v>
      </c>
      <c r="S1125" s="5">
        <v>39</v>
      </c>
      <c r="T1125" s="4">
        <v>1755</v>
      </c>
      <c r="U1125" s="26">
        <f t="shared" si="34"/>
        <v>13.438974929822866</v>
      </c>
      <c r="V1125" s="26">
        <f t="shared" si="35"/>
        <v>604.75387184202896</v>
      </c>
    </row>
    <row r="1126" spans="1:22" x14ac:dyDescent="0.25">
      <c r="A1126" s="5" t="s">
        <v>3285</v>
      </c>
      <c r="B1126" s="6" t="s">
        <v>1643</v>
      </c>
      <c r="C1126" s="6" t="s">
        <v>1644</v>
      </c>
      <c r="D1126" s="5">
        <v>2002</v>
      </c>
      <c r="E1126" s="5">
        <v>14</v>
      </c>
      <c r="F1126" s="5">
        <v>30</v>
      </c>
      <c r="G1126" s="5">
        <v>92648</v>
      </c>
      <c r="H1126" s="5" t="s">
        <v>1370</v>
      </c>
      <c r="I1126" s="7">
        <v>3.9</v>
      </c>
      <c r="J1126" s="5">
        <v>50</v>
      </c>
      <c r="K1126" s="5">
        <v>4</v>
      </c>
      <c r="L1126" s="5">
        <v>2</v>
      </c>
      <c r="M1126" s="5">
        <v>4</v>
      </c>
      <c r="N1126" s="5">
        <v>3</v>
      </c>
      <c r="O1126" s="5">
        <v>12</v>
      </c>
      <c r="P1126" s="5">
        <v>6</v>
      </c>
      <c r="Q1126" s="5">
        <v>12</v>
      </c>
      <c r="R1126" s="5">
        <v>9</v>
      </c>
      <c r="S1126" s="5">
        <v>39</v>
      </c>
      <c r="T1126" s="4">
        <v>1950</v>
      </c>
      <c r="U1126" s="26">
        <f t="shared" si="34"/>
        <v>13.438974929822866</v>
      </c>
      <c r="V1126" s="26">
        <f t="shared" si="35"/>
        <v>671.94874649114331</v>
      </c>
    </row>
    <row r="1127" spans="1:22" x14ac:dyDescent="0.25">
      <c r="A1127" s="5" t="s">
        <v>302</v>
      </c>
      <c r="B1127" s="6" t="s">
        <v>1643</v>
      </c>
      <c r="C1127" s="6" t="s">
        <v>1644</v>
      </c>
      <c r="D1127" s="5">
        <v>2002</v>
      </c>
      <c r="E1127" s="5">
        <v>14</v>
      </c>
      <c r="F1127" s="5">
        <v>42</v>
      </c>
      <c r="G1127" s="5">
        <v>93013</v>
      </c>
      <c r="H1127" s="5" t="s">
        <v>1370</v>
      </c>
      <c r="I1127" s="7">
        <v>6</v>
      </c>
      <c r="J1127" s="5">
        <v>40</v>
      </c>
      <c r="K1127" s="5">
        <v>6</v>
      </c>
      <c r="L1127" s="5">
        <v>0</v>
      </c>
      <c r="M1127" s="5">
        <v>1</v>
      </c>
      <c r="N1127" s="5">
        <v>6</v>
      </c>
      <c r="O1127" s="5">
        <v>18</v>
      </c>
      <c r="P1127" s="5">
        <v>0</v>
      </c>
      <c r="Q1127" s="5">
        <v>3</v>
      </c>
      <c r="R1127" s="5">
        <v>18</v>
      </c>
      <c r="S1127" s="5">
        <v>39</v>
      </c>
      <c r="T1127" s="4">
        <v>1560</v>
      </c>
      <c r="U1127" s="26">
        <f t="shared" si="34"/>
        <v>13.438974929822866</v>
      </c>
      <c r="V1127" s="26">
        <f t="shared" si="35"/>
        <v>537.5589971929146</v>
      </c>
    </row>
    <row r="1128" spans="1:22" x14ac:dyDescent="0.25">
      <c r="A1128" s="5" t="s">
        <v>1755</v>
      </c>
      <c r="B1128" s="6" t="s">
        <v>1643</v>
      </c>
      <c r="C1128" s="6" t="s">
        <v>1644</v>
      </c>
      <c r="D1128" s="5">
        <v>2003</v>
      </c>
      <c r="E1128" s="5">
        <v>13</v>
      </c>
      <c r="F1128" s="5">
        <v>15</v>
      </c>
      <c r="G1128" s="5">
        <v>93285</v>
      </c>
      <c r="H1128" s="5" t="s">
        <v>1645</v>
      </c>
      <c r="I1128" s="7">
        <v>4.0999999999999996</v>
      </c>
      <c r="J1128" s="5">
        <v>51</v>
      </c>
      <c r="K1128" s="5">
        <v>4</v>
      </c>
      <c r="L1128" s="5">
        <v>3</v>
      </c>
      <c r="M1128" s="5">
        <v>4</v>
      </c>
      <c r="N1128" s="5">
        <v>2</v>
      </c>
      <c r="O1128" s="5">
        <v>12</v>
      </c>
      <c r="P1128" s="5">
        <v>9</v>
      </c>
      <c r="Q1128" s="5">
        <v>12</v>
      </c>
      <c r="R1128" s="5">
        <v>6</v>
      </c>
      <c r="S1128" s="5">
        <v>39</v>
      </c>
      <c r="T1128" s="4">
        <v>1989</v>
      </c>
      <c r="U1128" s="26">
        <f t="shared" si="34"/>
        <v>13.489765258215963</v>
      </c>
      <c r="V1128" s="26">
        <f t="shared" si="35"/>
        <v>687.97802816901412</v>
      </c>
    </row>
    <row r="1129" spans="1:22" x14ac:dyDescent="0.25">
      <c r="A1129" s="5" t="s">
        <v>1876</v>
      </c>
      <c r="B1129" s="6" t="s">
        <v>1643</v>
      </c>
      <c r="C1129" s="6" t="s">
        <v>1644</v>
      </c>
      <c r="D1129" s="5">
        <v>2003</v>
      </c>
      <c r="E1129" s="5">
        <v>13</v>
      </c>
      <c r="F1129" s="5">
        <v>19</v>
      </c>
      <c r="G1129" s="5">
        <v>91384</v>
      </c>
      <c r="H1129" s="5" t="s">
        <v>1645</v>
      </c>
      <c r="I1129" s="7">
        <v>3.9</v>
      </c>
      <c r="J1129" s="5">
        <v>50</v>
      </c>
      <c r="K1129" s="5">
        <v>5</v>
      </c>
      <c r="L1129" s="5">
        <v>1</v>
      </c>
      <c r="M1129" s="5">
        <v>2</v>
      </c>
      <c r="N1129" s="5">
        <v>5</v>
      </c>
      <c r="O1129" s="5">
        <v>15</v>
      </c>
      <c r="P1129" s="5">
        <v>3</v>
      </c>
      <c r="Q1129" s="5">
        <v>6</v>
      </c>
      <c r="R1129" s="5">
        <v>15</v>
      </c>
      <c r="S1129" s="5">
        <v>39</v>
      </c>
      <c r="T1129" s="4">
        <v>1950</v>
      </c>
      <c r="U1129" s="26">
        <f t="shared" si="34"/>
        <v>13.489765258215963</v>
      </c>
      <c r="V1129" s="26">
        <f t="shared" si="35"/>
        <v>674.48826291079808</v>
      </c>
    </row>
    <row r="1130" spans="1:22" x14ac:dyDescent="0.25">
      <c r="A1130" s="5" t="s">
        <v>1976</v>
      </c>
      <c r="B1130" s="6" t="s">
        <v>1643</v>
      </c>
      <c r="C1130" s="6" t="s">
        <v>1644</v>
      </c>
      <c r="D1130" s="5">
        <v>2003</v>
      </c>
      <c r="E1130" s="5">
        <v>13</v>
      </c>
      <c r="F1130" s="5">
        <v>31</v>
      </c>
      <c r="G1130" s="5">
        <v>95747</v>
      </c>
      <c r="H1130" s="5" t="s">
        <v>1645</v>
      </c>
      <c r="I1130" s="7">
        <v>3.9</v>
      </c>
      <c r="J1130" s="5">
        <v>20</v>
      </c>
      <c r="K1130" s="5">
        <v>4</v>
      </c>
      <c r="L1130" s="5">
        <v>4</v>
      </c>
      <c r="M1130" s="5">
        <v>4</v>
      </c>
      <c r="N1130" s="5">
        <v>1</v>
      </c>
      <c r="O1130" s="5">
        <v>12</v>
      </c>
      <c r="P1130" s="5">
        <v>12</v>
      </c>
      <c r="Q1130" s="5">
        <v>12</v>
      </c>
      <c r="R1130" s="5">
        <v>3</v>
      </c>
      <c r="S1130" s="5">
        <v>39</v>
      </c>
      <c r="T1130" s="4">
        <v>780</v>
      </c>
      <c r="U1130" s="26">
        <f t="shared" si="34"/>
        <v>13.489765258215963</v>
      </c>
      <c r="V1130" s="26">
        <f t="shared" si="35"/>
        <v>269.79530516431925</v>
      </c>
    </row>
    <row r="1131" spans="1:22" x14ac:dyDescent="0.25">
      <c r="A1131" s="5" t="s">
        <v>3097</v>
      </c>
      <c r="B1131" s="6" t="s">
        <v>1643</v>
      </c>
      <c r="C1131" s="6" t="s">
        <v>1644</v>
      </c>
      <c r="D1131" s="5">
        <v>2003</v>
      </c>
      <c r="E1131" s="5">
        <v>13</v>
      </c>
      <c r="F1131" s="5">
        <v>19</v>
      </c>
      <c r="G1131" s="5">
        <v>90503</v>
      </c>
      <c r="H1131" s="5" t="s">
        <v>1370</v>
      </c>
      <c r="I1131" s="7">
        <v>6</v>
      </c>
      <c r="J1131" s="5">
        <v>50</v>
      </c>
      <c r="K1131" s="5">
        <v>4</v>
      </c>
      <c r="L1131" s="5">
        <v>1</v>
      </c>
      <c r="M1131" s="5">
        <v>4</v>
      </c>
      <c r="N1131" s="5">
        <v>4</v>
      </c>
      <c r="O1131" s="5">
        <v>12</v>
      </c>
      <c r="P1131" s="5">
        <v>3</v>
      </c>
      <c r="Q1131" s="5">
        <v>12</v>
      </c>
      <c r="R1131" s="5">
        <v>12</v>
      </c>
      <c r="S1131" s="5">
        <v>39</v>
      </c>
      <c r="T1131" s="4">
        <v>1950</v>
      </c>
      <c r="U1131" s="26">
        <f t="shared" si="34"/>
        <v>13.489765258215963</v>
      </c>
      <c r="V1131" s="26">
        <f t="shared" si="35"/>
        <v>674.48826291079808</v>
      </c>
    </row>
    <row r="1132" spans="1:22" x14ac:dyDescent="0.25">
      <c r="A1132" s="5" t="s">
        <v>3243</v>
      </c>
      <c r="B1132" s="6" t="s">
        <v>1730</v>
      </c>
      <c r="C1132" s="6" t="s">
        <v>1151</v>
      </c>
      <c r="D1132" s="5">
        <v>2003</v>
      </c>
      <c r="E1132" s="5">
        <v>13</v>
      </c>
      <c r="F1132" s="5">
        <v>27</v>
      </c>
      <c r="G1132" s="5">
        <v>93908</v>
      </c>
      <c r="H1132" s="5" t="s">
        <v>1370</v>
      </c>
      <c r="I1132" s="7">
        <v>1.9</v>
      </c>
      <c r="J1132" s="5">
        <v>2</v>
      </c>
      <c r="K1132" s="5">
        <v>7</v>
      </c>
      <c r="L1132" s="5">
        <v>2</v>
      </c>
      <c r="M1132" s="5">
        <v>2</v>
      </c>
      <c r="N1132" s="5">
        <v>2</v>
      </c>
      <c r="O1132" s="5">
        <v>21</v>
      </c>
      <c r="P1132" s="5">
        <v>6</v>
      </c>
      <c r="Q1132" s="5">
        <v>6</v>
      </c>
      <c r="R1132" s="5">
        <v>6</v>
      </c>
      <c r="S1132" s="5">
        <v>39</v>
      </c>
      <c r="T1132" s="4">
        <v>78</v>
      </c>
      <c r="U1132" s="26">
        <f t="shared" si="34"/>
        <v>13.489765258215963</v>
      </c>
      <c r="V1132" s="26">
        <f t="shared" si="35"/>
        <v>26.979530516431925</v>
      </c>
    </row>
    <row r="1133" spans="1:22" x14ac:dyDescent="0.25">
      <c r="A1133" s="5" t="s">
        <v>3369</v>
      </c>
      <c r="B1133" s="6" t="s">
        <v>1643</v>
      </c>
      <c r="C1133" s="6" t="s">
        <v>1644</v>
      </c>
      <c r="D1133" s="5">
        <v>2003</v>
      </c>
      <c r="E1133" s="5">
        <v>13</v>
      </c>
      <c r="F1133" s="5">
        <v>31</v>
      </c>
      <c r="G1133" s="5">
        <v>95747</v>
      </c>
      <c r="H1133" s="5" t="s">
        <v>1370</v>
      </c>
      <c r="I1133" s="7">
        <v>5.2</v>
      </c>
      <c r="J1133" s="5">
        <v>55</v>
      </c>
      <c r="K1133" s="5">
        <v>4</v>
      </c>
      <c r="L1133" s="5">
        <v>5</v>
      </c>
      <c r="M1133" s="5">
        <v>3</v>
      </c>
      <c r="N1133" s="5">
        <v>1</v>
      </c>
      <c r="O1133" s="5">
        <v>12</v>
      </c>
      <c r="P1133" s="5">
        <v>15</v>
      </c>
      <c r="Q1133" s="5">
        <v>9</v>
      </c>
      <c r="R1133" s="5">
        <v>3</v>
      </c>
      <c r="S1133" s="5">
        <v>39</v>
      </c>
      <c r="T1133" s="4">
        <v>2145</v>
      </c>
      <c r="U1133" s="26">
        <f t="shared" si="34"/>
        <v>13.489765258215963</v>
      </c>
      <c r="V1133" s="26">
        <f t="shared" si="35"/>
        <v>741.93708920187794</v>
      </c>
    </row>
    <row r="1134" spans="1:22" x14ac:dyDescent="0.25">
      <c r="A1134" s="5" t="s">
        <v>506</v>
      </c>
      <c r="B1134" s="6" t="s">
        <v>1643</v>
      </c>
      <c r="C1134" s="6" t="s">
        <v>1644</v>
      </c>
      <c r="D1134" s="5">
        <v>2003</v>
      </c>
      <c r="E1134" s="5">
        <v>13</v>
      </c>
      <c r="F1134" s="5">
        <v>56</v>
      </c>
      <c r="G1134" s="5">
        <v>91361</v>
      </c>
      <c r="H1134" s="5" t="s">
        <v>1370</v>
      </c>
      <c r="I1134" s="7">
        <v>4.5999999999999996</v>
      </c>
      <c r="J1134" s="5">
        <v>52</v>
      </c>
      <c r="K1134" s="5">
        <v>3</v>
      </c>
      <c r="L1134" s="5">
        <v>0</v>
      </c>
      <c r="M1134" s="5">
        <v>2</v>
      </c>
      <c r="N1134" s="5">
        <v>8</v>
      </c>
      <c r="O1134" s="5">
        <v>9</v>
      </c>
      <c r="P1134" s="5">
        <v>0</v>
      </c>
      <c r="Q1134" s="5">
        <v>6</v>
      </c>
      <c r="R1134" s="5">
        <v>24</v>
      </c>
      <c r="S1134" s="5">
        <v>39</v>
      </c>
      <c r="T1134" s="4">
        <v>2028</v>
      </c>
      <c r="U1134" s="26">
        <f t="shared" si="34"/>
        <v>13.489765258215963</v>
      </c>
      <c r="V1134" s="26">
        <f t="shared" si="35"/>
        <v>701.46779342723005</v>
      </c>
    </row>
    <row r="1135" spans="1:22" x14ac:dyDescent="0.25">
      <c r="A1135" s="5" t="s">
        <v>1671</v>
      </c>
      <c r="B1135" s="6" t="s">
        <v>1643</v>
      </c>
      <c r="C1135" s="6" t="s">
        <v>1644</v>
      </c>
      <c r="D1135" s="5">
        <v>2004</v>
      </c>
      <c r="E1135" s="5">
        <v>12</v>
      </c>
      <c r="F1135" s="5">
        <v>1</v>
      </c>
      <c r="G1135" s="5">
        <v>94568</v>
      </c>
      <c r="H1135" s="5" t="s">
        <v>1645</v>
      </c>
      <c r="I1135" s="7">
        <v>3.4</v>
      </c>
      <c r="J1135" s="5">
        <v>26</v>
      </c>
      <c r="K1135" s="5">
        <v>4</v>
      </c>
      <c r="L1135" s="5">
        <v>2</v>
      </c>
      <c r="M1135" s="5">
        <v>3</v>
      </c>
      <c r="N1135" s="5">
        <v>4</v>
      </c>
      <c r="O1135" s="5">
        <v>12</v>
      </c>
      <c r="P1135" s="5">
        <v>6</v>
      </c>
      <c r="Q1135" s="5">
        <v>9</v>
      </c>
      <c r="R1135" s="5">
        <v>12</v>
      </c>
      <c r="S1135" s="5">
        <v>39</v>
      </c>
      <c r="T1135" s="4">
        <v>1014</v>
      </c>
      <c r="U1135" s="26">
        <f t="shared" si="34"/>
        <v>13.54004215972788</v>
      </c>
      <c r="V1135" s="26">
        <f t="shared" si="35"/>
        <v>352.04109615292487</v>
      </c>
    </row>
    <row r="1136" spans="1:22" x14ac:dyDescent="0.25">
      <c r="A1136" s="5" t="s">
        <v>1749</v>
      </c>
      <c r="B1136" s="6" t="s">
        <v>1643</v>
      </c>
      <c r="C1136" s="6" t="s">
        <v>1644</v>
      </c>
      <c r="D1136" s="5">
        <v>2004</v>
      </c>
      <c r="E1136" s="5">
        <v>12</v>
      </c>
      <c r="F1136" s="5">
        <v>10</v>
      </c>
      <c r="G1136" s="5">
        <v>93619</v>
      </c>
      <c r="H1136" s="5" t="s">
        <v>1645</v>
      </c>
      <c r="I1136" s="7">
        <v>3.2</v>
      </c>
      <c r="J1136" s="5">
        <v>35</v>
      </c>
      <c r="K1136" s="5">
        <v>5</v>
      </c>
      <c r="L1136" s="5">
        <v>1</v>
      </c>
      <c r="M1136" s="5">
        <v>5</v>
      </c>
      <c r="N1136" s="5">
        <v>2</v>
      </c>
      <c r="O1136" s="5">
        <v>15</v>
      </c>
      <c r="P1136" s="5">
        <v>3</v>
      </c>
      <c r="Q1136" s="5">
        <v>15</v>
      </c>
      <c r="R1136" s="5">
        <v>6</v>
      </c>
      <c r="S1136" s="5">
        <v>39</v>
      </c>
      <c r="T1136" s="4">
        <v>1365</v>
      </c>
      <c r="U1136" s="26">
        <f t="shared" si="34"/>
        <v>13.54004215972788</v>
      </c>
      <c r="V1136" s="26">
        <f t="shared" si="35"/>
        <v>473.9014755904758</v>
      </c>
    </row>
    <row r="1137" spans="1:22" x14ac:dyDescent="0.25">
      <c r="A1137" s="5" t="s">
        <v>2147</v>
      </c>
      <c r="B1137" s="6" t="s">
        <v>1643</v>
      </c>
      <c r="C1137" s="6" t="s">
        <v>1644</v>
      </c>
      <c r="D1137" s="5">
        <v>2004</v>
      </c>
      <c r="E1137" s="5">
        <v>12</v>
      </c>
      <c r="F1137" s="5">
        <v>39</v>
      </c>
      <c r="G1137" s="5">
        <v>95377</v>
      </c>
      <c r="H1137" s="5" t="s">
        <v>1645</v>
      </c>
      <c r="I1137" s="7">
        <v>4.9000000000000004</v>
      </c>
      <c r="J1137" s="5">
        <v>9</v>
      </c>
      <c r="K1137" s="5">
        <v>4</v>
      </c>
      <c r="L1137" s="5">
        <v>2</v>
      </c>
      <c r="M1137" s="5">
        <v>6</v>
      </c>
      <c r="N1137" s="5">
        <v>1</v>
      </c>
      <c r="O1137" s="5">
        <v>12</v>
      </c>
      <c r="P1137" s="5">
        <v>6</v>
      </c>
      <c r="Q1137" s="5">
        <v>18</v>
      </c>
      <c r="R1137" s="5">
        <v>3</v>
      </c>
      <c r="S1137" s="5">
        <v>39</v>
      </c>
      <c r="T1137" s="4">
        <v>351</v>
      </c>
      <c r="U1137" s="26">
        <f t="shared" si="34"/>
        <v>13.54004215972788</v>
      </c>
      <c r="V1137" s="26">
        <f t="shared" si="35"/>
        <v>121.86037943755092</v>
      </c>
    </row>
    <row r="1138" spans="1:22" x14ac:dyDescent="0.25">
      <c r="A1138" s="5" t="s">
        <v>1985</v>
      </c>
      <c r="B1138" s="6" t="s">
        <v>1643</v>
      </c>
      <c r="C1138" s="6" t="s">
        <v>1644</v>
      </c>
      <c r="D1138" s="5">
        <v>2005</v>
      </c>
      <c r="E1138" s="5">
        <v>11</v>
      </c>
      <c r="F1138" s="5">
        <v>33</v>
      </c>
      <c r="G1138" s="5">
        <v>92553</v>
      </c>
      <c r="H1138" s="5" t="s">
        <v>1645</v>
      </c>
      <c r="I1138" s="7">
        <v>1.6</v>
      </c>
      <c r="J1138" s="5">
        <v>41</v>
      </c>
      <c r="K1138" s="5">
        <v>4</v>
      </c>
      <c r="L1138" s="5">
        <v>5</v>
      </c>
      <c r="M1138" s="5">
        <v>4</v>
      </c>
      <c r="N1138" s="5">
        <v>0</v>
      </c>
      <c r="O1138" s="5">
        <v>12</v>
      </c>
      <c r="P1138" s="5">
        <v>15</v>
      </c>
      <c r="Q1138" s="5">
        <v>12</v>
      </c>
      <c r="R1138" s="5">
        <v>0</v>
      </c>
      <c r="S1138" s="5">
        <v>39</v>
      </c>
      <c r="T1138" s="4">
        <v>1599</v>
      </c>
      <c r="U1138" s="26">
        <f t="shared" si="34"/>
        <v>13.589813380365614</v>
      </c>
      <c r="V1138" s="26">
        <f t="shared" si="35"/>
        <v>557.18234859499023</v>
      </c>
    </row>
    <row r="1139" spans="1:22" x14ac:dyDescent="0.25">
      <c r="A1139" s="5" t="s">
        <v>2020</v>
      </c>
      <c r="B1139" s="6" t="s">
        <v>1643</v>
      </c>
      <c r="C1139" s="6" t="s">
        <v>1644</v>
      </c>
      <c r="D1139" s="5">
        <v>2005</v>
      </c>
      <c r="E1139" s="5">
        <v>11</v>
      </c>
      <c r="F1139" s="5">
        <v>34</v>
      </c>
      <c r="G1139" s="5">
        <v>95673</v>
      </c>
      <c r="H1139" s="5" t="s">
        <v>1645</v>
      </c>
      <c r="I1139" s="7">
        <v>4</v>
      </c>
      <c r="J1139" s="5">
        <v>55</v>
      </c>
      <c r="K1139" s="5">
        <v>4</v>
      </c>
      <c r="L1139" s="5">
        <v>1</v>
      </c>
      <c r="M1139" s="5">
        <v>6</v>
      </c>
      <c r="N1139" s="5">
        <v>2</v>
      </c>
      <c r="O1139" s="5">
        <v>12</v>
      </c>
      <c r="P1139" s="5">
        <v>3</v>
      </c>
      <c r="Q1139" s="5">
        <v>18</v>
      </c>
      <c r="R1139" s="5">
        <v>6</v>
      </c>
      <c r="S1139" s="5">
        <v>39</v>
      </c>
      <c r="T1139" s="4">
        <v>2145</v>
      </c>
      <c r="U1139" s="26">
        <f t="shared" si="34"/>
        <v>13.589813380365614</v>
      </c>
      <c r="V1139" s="26">
        <f t="shared" si="35"/>
        <v>747.43973592010877</v>
      </c>
    </row>
    <row r="1140" spans="1:22" x14ac:dyDescent="0.25">
      <c r="A1140" s="5" t="s">
        <v>3157</v>
      </c>
      <c r="B1140" s="6" t="s">
        <v>1643</v>
      </c>
      <c r="C1140" s="6" t="s">
        <v>1644</v>
      </c>
      <c r="D1140" s="5">
        <v>2005</v>
      </c>
      <c r="E1140" s="5">
        <v>11</v>
      </c>
      <c r="F1140" s="5">
        <v>19</v>
      </c>
      <c r="G1140" s="5">
        <v>91741</v>
      </c>
      <c r="H1140" s="5" t="s">
        <v>1370</v>
      </c>
      <c r="I1140" s="7">
        <v>6</v>
      </c>
      <c r="J1140" s="5">
        <v>30</v>
      </c>
      <c r="K1140" s="5">
        <v>2</v>
      </c>
      <c r="L1140" s="5">
        <v>1</v>
      </c>
      <c r="M1140" s="5">
        <v>4</v>
      </c>
      <c r="N1140" s="5">
        <v>6</v>
      </c>
      <c r="O1140" s="5">
        <v>6</v>
      </c>
      <c r="P1140" s="5">
        <v>3</v>
      </c>
      <c r="Q1140" s="5">
        <v>12</v>
      </c>
      <c r="R1140" s="5">
        <v>18</v>
      </c>
      <c r="S1140" s="5">
        <v>39</v>
      </c>
      <c r="T1140" s="4">
        <v>1170</v>
      </c>
      <c r="U1140" s="26">
        <f t="shared" si="34"/>
        <v>13.589813380365614</v>
      </c>
      <c r="V1140" s="26">
        <f t="shared" si="35"/>
        <v>407.6944014109684</v>
      </c>
    </row>
    <row r="1141" spans="1:22" x14ac:dyDescent="0.25">
      <c r="A1141" s="5" t="s">
        <v>47</v>
      </c>
      <c r="B1141" s="6" t="s">
        <v>1643</v>
      </c>
      <c r="C1141" s="6" t="s">
        <v>1644</v>
      </c>
      <c r="D1141" s="5">
        <v>2005</v>
      </c>
      <c r="E1141" s="5">
        <v>11</v>
      </c>
      <c r="F1141" s="5">
        <v>36</v>
      </c>
      <c r="G1141" s="5">
        <v>91701</v>
      </c>
      <c r="H1141" s="5" t="s">
        <v>1370</v>
      </c>
      <c r="I1141" s="7">
        <v>4.0999999999999996</v>
      </c>
      <c r="J1141" s="5">
        <v>40</v>
      </c>
      <c r="K1141" s="5">
        <v>3</v>
      </c>
      <c r="L1141" s="5">
        <v>1</v>
      </c>
      <c r="M1141" s="5">
        <v>3</v>
      </c>
      <c r="N1141" s="5">
        <v>6</v>
      </c>
      <c r="O1141" s="5">
        <v>9</v>
      </c>
      <c r="P1141" s="5">
        <v>3</v>
      </c>
      <c r="Q1141" s="5">
        <v>9</v>
      </c>
      <c r="R1141" s="5">
        <v>18</v>
      </c>
      <c r="S1141" s="5">
        <v>39</v>
      </c>
      <c r="T1141" s="4">
        <v>1560</v>
      </c>
      <c r="U1141" s="26">
        <f t="shared" si="34"/>
        <v>13.589813380365614</v>
      </c>
      <c r="V1141" s="26">
        <f t="shared" si="35"/>
        <v>543.5925352146246</v>
      </c>
    </row>
    <row r="1142" spans="1:22" x14ac:dyDescent="0.25">
      <c r="A1142" s="5" t="s">
        <v>2017</v>
      </c>
      <c r="B1142" s="6" t="s">
        <v>1643</v>
      </c>
      <c r="C1142" s="6" t="s">
        <v>1644</v>
      </c>
      <c r="D1142" s="5">
        <v>2006</v>
      </c>
      <c r="E1142" s="5">
        <v>10</v>
      </c>
      <c r="F1142" s="5">
        <v>34</v>
      </c>
      <c r="G1142" s="5">
        <v>95828</v>
      </c>
      <c r="H1142" s="5" t="s">
        <v>1645</v>
      </c>
      <c r="I1142" s="7">
        <v>2.9</v>
      </c>
      <c r="J1142" s="5">
        <v>28</v>
      </c>
      <c r="K1142" s="5">
        <v>3</v>
      </c>
      <c r="L1142" s="5">
        <v>2</v>
      </c>
      <c r="M1142" s="5">
        <v>5</v>
      </c>
      <c r="N1142" s="5">
        <v>3</v>
      </c>
      <c r="O1142" s="5">
        <v>9</v>
      </c>
      <c r="P1142" s="5">
        <v>6</v>
      </c>
      <c r="Q1142" s="5">
        <v>15</v>
      </c>
      <c r="R1142" s="5">
        <v>9</v>
      </c>
      <c r="S1142" s="5">
        <v>39</v>
      </c>
      <c r="T1142" s="4">
        <v>1092</v>
      </c>
      <c r="U1142" s="26">
        <f t="shared" si="34"/>
        <v>13.639086511098462</v>
      </c>
      <c r="V1142" s="26">
        <f t="shared" si="35"/>
        <v>381.89442231075691</v>
      </c>
    </row>
    <row r="1143" spans="1:22" x14ac:dyDescent="0.25">
      <c r="A1143" s="5" t="s">
        <v>2100</v>
      </c>
      <c r="B1143" s="6" t="s">
        <v>1643</v>
      </c>
      <c r="C1143" s="6" t="s">
        <v>1644</v>
      </c>
      <c r="D1143" s="5">
        <v>2006</v>
      </c>
      <c r="E1143" s="5">
        <v>10</v>
      </c>
      <c r="F1143" s="5">
        <v>37</v>
      </c>
      <c r="G1143" s="5">
        <v>92026</v>
      </c>
      <c r="H1143" s="5" t="s">
        <v>1645</v>
      </c>
      <c r="I1143" s="7">
        <v>4.5</v>
      </c>
      <c r="J1143" s="5">
        <v>42</v>
      </c>
      <c r="K1143" s="5">
        <v>3</v>
      </c>
      <c r="L1143" s="5">
        <v>2</v>
      </c>
      <c r="M1143" s="5">
        <v>4</v>
      </c>
      <c r="N1143" s="5">
        <v>4</v>
      </c>
      <c r="O1143" s="5">
        <v>9</v>
      </c>
      <c r="P1143" s="5">
        <v>6</v>
      </c>
      <c r="Q1143" s="5">
        <v>12</v>
      </c>
      <c r="R1143" s="5">
        <v>12</v>
      </c>
      <c r="S1143" s="5">
        <v>39</v>
      </c>
      <c r="T1143" s="4">
        <v>1638</v>
      </c>
      <c r="U1143" s="26">
        <f t="shared" si="34"/>
        <v>13.639086511098462</v>
      </c>
      <c r="V1143" s="26">
        <f t="shared" si="35"/>
        <v>572.84163346613536</v>
      </c>
    </row>
    <row r="1144" spans="1:22" x14ac:dyDescent="0.25">
      <c r="A1144" s="5" t="s">
        <v>2201</v>
      </c>
      <c r="B1144" s="6" t="s">
        <v>1643</v>
      </c>
      <c r="C1144" s="6" t="s">
        <v>1644</v>
      </c>
      <c r="D1144" s="5">
        <v>2006</v>
      </c>
      <c r="E1144" s="5">
        <v>10</v>
      </c>
      <c r="F1144" s="5">
        <v>43</v>
      </c>
      <c r="G1144" s="5">
        <v>95051</v>
      </c>
      <c r="H1144" s="5" t="s">
        <v>1645</v>
      </c>
      <c r="I1144" s="7">
        <v>3</v>
      </c>
      <c r="J1144" s="5">
        <v>30</v>
      </c>
      <c r="K1144" s="5">
        <v>4</v>
      </c>
      <c r="L1144" s="5">
        <v>2</v>
      </c>
      <c r="M1144" s="5">
        <v>3</v>
      </c>
      <c r="N1144" s="5">
        <v>4</v>
      </c>
      <c r="O1144" s="5">
        <v>12</v>
      </c>
      <c r="P1144" s="5">
        <v>6</v>
      </c>
      <c r="Q1144" s="5">
        <v>9</v>
      </c>
      <c r="R1144" s="5">
        <v>12</v>
      </c>
      <c r="S1144" s="5">
        <v>39</v>
      </c>
      <c r="T1144" s="4">
        <v>1170</v>
      </c>
      <c r="U1144" s="26">
        <f t="shared" si="34"/>
        <v>13.639086511098462</v>
      </c>
      <c r="V1144" s="26">
        <f t="shared" si="35"/>
        <v>409.17259533295385</v>
      </c>
    </row>
    <row r="1145" spans="1:22" x14ac:dyDescent="0.25">
      <c r="A1145" s="5" t="s">
        <v>3076</v>
      </c>
      <c r="B1145" s="6" t="s">
        <v>1643</v>
      </c>
      <c r="C1145" s="6" t="s">
        <v>1644</v>
      </c>
      <c r="D1145" s="5">
        <v>2006</v>
      </c>
      <c r="E1145" s="5">
        <v>10</v>
      </c>
      <c r="F1145" s="5">
        <v>19</v>
      </c>
      <c r="G1145" s="5">
        <v>90803</v>
      </c>
      <c r="H1145" s="5" t="s">
        <v>1370</v>
      </c>
      <c r="I1145" s="7">
        <v>5</v>
      </c>
      <c r="J1145" s="5">
        <v>40</v>
      </c>
      <c r="K1145" s="5">
        <v>4</v>
      </c>
      <c r="L1145" s="5">
        <v>0</v>
      </c>
      <c r="M1145" s="5">
        <v>4</v>
      </c>
      <c r="N1145" s="5">
        <v>5</v>
      </c>
      <c r="O1145" s="5">
        <v>12</v>
      </c>
      <c r="P1145" s="5">
        <v>0</v>
      </c>
      <c r="Q1145" s="5">
        <v>12</v>
      </c>
      <c r="R1145" s="5">
        <v>15</v>
      </c>
      <c r="S1145" s="5">
        <v>39</v>
      </c>
      <c r="T1145" s="4">
        <v>1560</v>
      </c>
      <c r="U1145" s="26">
        <f t="shared" si="34"/>
        <v>13.639086511098462</v>
      </c>
      <c r="V1145" s="26">
        <f t="shared" si="35"/>
        <v>545.56346044393854</v>
      </c>
    </row>
    <row r="1146" spans="1:22" x14ac:dyDescent="0.25">
      <c r="A1146" s="5" t="s">
        <v>3165</v>
      </c>
      <c r="B1146" s="6" t="s">
        <v>1643</v>
      </c>
      <c r="C1146" s="6" t="s">
        <v>1644</v>
      </c>
      <c r="D1146" s="5">
        <v>2006</v>
      </c>
      <c r="E1146" s="5">
        <v>10</v>
      </c>
      <c r="F1146" s="5">
        <v>19</v>
      </c>
      <c r="G1146" s="5">
        <v>93536</v>
      </c>
      <c r="H1146" s="5" t="s">
        <v>1370</v>
      </c>
      <c r="I1146" s="7">
        <v>5</v>
      </c>
      <c r="J1146" s="5">
        <v>60</v>
      </c>
      <c r="K1146" s="5">
        <v>5</v>
      </c>
      <c r="L1146" s="5">
        <v>0</v>
      </c>
      <c r="M1146" s="5">
        <v>1</v>
      </c>
      <c r="N1146" s="5">
        <v>7</v>
      </c>
      <c r="O1146" s="5">
        <v>15</v>
      </c>
      <c r="P1146" s="5">
        <v>0</v>
      </c>
      <c r="Q1146" s="5">
        <v>3</v>
      </c>
      <c r="R1146" s="5">
        <v>21</v>
      </c>
      <c r="S1146" s="5">
        <v>39</v>
      </c>
      <c r="T1146" s="4">
        <v>2340</v>
      </c>
      <c r="U1146" s="26">
        <f t="shared" si="34"/>
        <v>13.639086511098462</v>
      </c>
      <c r="V1146" s="26">
        <f t="shared" si="35"/>
        <v>818.34519066590769</v>
      </c>
    </row>
    <row r="1147" spans="1:22" x14ac:dyDescent="0.25">
      <c r="A1147" s="5" t="s">
        <v>3325</v>
      </c>
      <c r="B1147" s="6" t="s">
        <v>1643</v>
      </c>
      <c r="C1147" s="6" t="s">
        <v>1644</v>
      </c>
      <c r="D1147" s="5">
        <v>2006</v>
      </c>
      <c r="E1147" s="5">
        <v>10</v>
      </c>
      <c r="F1147" s="5">
        <v>30</v>
      </c>
      <c r="G1147" s="5">
        <v>92807</v>
      </c>
      <c r="H1147" s="5" t="s">
        <v>1370</v>
      </c>
      <c r="I1147" s="7">
        <v>6</v>
      </c>
      <c r="J1147" s="5">
        <v>70</v>
      </c>
      <c r="K1147" s="5">
        <v>2</v>
      </c>
      <c r="L1147" s="5">
        <v>1</v>
      </c>
      <c r="M1147" s="5">
        <v>7</v>
      </c>
      <c r="N1147" s="5">
        <v>3</v>
      </c>
      <c r="O1147" s="5">
        <v>6</v>
      </c>
      <c r="P1147" s="5">
        <v>3</v>
      </c>
      <c r="Q1147" s="5">
        <v>21</v>
      </c>
      <c r="R1147" s="5">
        <v>9</v>
      </c>
      <c r="S1147" s="5">
        <v>39</v>
      </c>
      <c r="T1147" s="4">
        <v>2730</v>
      </c>
      <c r="U1147" s="26">
        <f t="shared" si="34"/>
        <v>13.639086511098462</v>
      </c>
      <c r="V1147" s="26">
        <f t="shared" si="35"/>
        <v>954.73605577689239</v>
      </c>
    </row>
    <row r="1148" spans="1:22" x14ac:dyDescent="0.25">
      <c r="A1148" s="5" t="s">
        <v>3359</v>
      </c>
      <c r="B1148" s="6" t="s">
        <v>1643</v>
      </c>
      <c r="C1148" s="6" t="s">
        <v>1644</v>
      </c>
      <c r="D1148" s="5">
        <v>2006</v>
      </c>
      <c r="E1148" s="5">
        <v>10</v>
      </c>
      <c r="F1148" s="5">
        <v>30</v>
      </c>
      <c r="G1148" s="5">
        <v>92673</v>
      </c>
      <c r="H1148" s="5" t="s">
        <v>1370</v>
      </c>
      <c r="I1148" s="7">
        <v>0.8</v>
      </c>
      <c r="J1148" s="5">
        <v>14</v>
      </c>
      <c r="K1148" s="5">
        <v>2</v>
      </c>
      <c r="L1148" s="5">
        <v>2</v>
      </c>
      <c r="M1148" s="5">
        <v>4</v>
      </c>
      <c r="N1148" s="5">
        <v>5</v>
      </c>
      <c r="O1148" s="5">
        <v>6</v>
      </c>
      <c r="P1148" s="5">
        <v>6</v>
      </c>
      <c r="Q1148" s="5">
        <v>12</v>
      </c>
      <c r="R1148" s="5">
        <v>15</v>
      </c>
      <c r="S1148" s="5">
        <v>39</v>
      </c>
      <c r="T1148" s="4">
        <v>546</v>
      </c>
      <c r="U1148" s="26">
        <f t="shared" si="34"/>
        <v>13.639086511098462</v>
      </c>
      <c r="V1148" s="26">
        <f t="shared" si="35"/>
        <v>190.94721115537845</v>
      </c>
    </row>
    <row r="1149" spans="1:22" x14ac:dyDescent="0.25">
      <c r="A1149" s="5" t="s">
        <v>203</v>
      </c>
      <c r="B1149" s="6" t="s">
        <v>1643</v>
      </c>
      <c r="C1149" s="6" t="s">
        <v>1644</v>
      </c>
      <c r="D1149" s="5">
        <v>2006</v>
      </c>
      <c r="E1149" s="5">
        <v>10</v>
      </c>
      <c r="F1149" s="5">
        <v>37</v>
      </c>
      <c r="G1149" s="5">
        <v>92120</v>
      </c>
      <c r="H1149" s="5" t="s">
        <v>1370</v>
      </c>
      <c r="I1149" s="7">
        <v>6</v>
      </c>
      <c r="J1149" s="5">
        <v>30</v>
      </c>
      <c r="K1149" s="5">
        <v>1</v>
      </c>
      <c r="L1149" s="5">
        <v>0</v>
      </c>
      <c r="M1149" s="5">
        <v>2</v>
      </c>
      <c r="N1149" s="5">
        <v>10</v>
      </c>
      <c r="O1149" s="5">
        <v>3</v>
      </c>
      <c r="P1149" s="5">
        <v>0</v>
      </c>
      <c r="Q1149" s="5">
        <v>6</v>
      </c>
      <c r="R1149" s="5">
        <v>30</v>
      </c>
      <c r="S1149" s="5">
        <v>39</v>
      </c>
      <c r="T1149" s="4">
        <v>1170</v>
      </c>
      <c r="U1149" s="26">
        <f t="shared" si="34"/>
        <v>13.639086511098462</v>
      </c>
      <c r="V1149" s="26">
        <f t="shared" si="35"/>
        <v>409.17259533295385</v>
      </c>
    </row>
    <row r="1150" spans="1:22" x14ac:dyDescent="0.25">
      <c r="A1150" s="5" t="s">
        <v>1652</v>
      </c>
      <c r="B1150" s="6" t="s">
        <v>1643</v>
      </c>
      <c r="C1150" s="6" t="s">
        <v>1644</v>
      </c>
      <c r="D1150" s="5">
        <v>2007</v>
      </c>
      <c r="E1150" s="5">
        <v>9</v>
      </c>
      <c r="F1150" s="5">
        <v>1</v>
      </c>
      <c r="G1150" s="5">
        <v>94501</v>
      </c>
      <c r="H1150" s="5" t="s">
        <v>1645</v>
      </c>
      <c r="I1150" s="7">
        <v>1.9</v>
      </c>
      <c r="J1150" s="5">
        <v>36</v>
      </c>
      <c r="K1150" s="5">
        <v>6</v>
      </c>
      <c r="L1150" s="5">
        <v>0</v>
      </c>
      <c r="M1150" s="5">
        <v>4</v>
      </c>
      <c r="N1150" s="5">
        <v>3</v>
      </c>
      <c r="O1150" s="5">
        <v>18</v>
      </c>
      <c r="P1150" s="5">
        <v>0</v>
      </c>
      <c r="Q1150" s="5">
        <v>12</v>
      </c>
      <c r="R1150" s="5">
        <v>9</v>
      </c>
      <c r="S1150" s="5">
        <v>39</v>
      </c>
      <c r="T1150" s="4">
        <v>1404</v>
      </c>
      <c r="U1150" s="26">
        <f t="shared" si="34"/>
        <v>13.687868991717597</v>
      </c>
      <c r="V1150" s="26">
        <f t="shared" si="35"/>
        <v>492.76328370183347</v>
      </c>
    </row>
    <row r="1151" spans="1:22" x14ac:dyDescent="0.25">
      <c r="A1151" s="5" t="s">
        <v>1781</v>
      </c>
      <c r="B1151" s="6" t="s">
        <v>1643</v>
      </c>
      <c r="C1151" s="6" t="s">
        <v>1644</v>
      </c>
      <c r="D1151" s="5">
        <v>2007</v>
      </c>
      <c r="E1151" s="5">
        <v>9</v>
      </c>
      <c r="F1151" s="5">
        <v>19</v>
      </c>
      <c r="G1151" s="5">
        <v>90808</v>
      </c>
      <c r="H1151" s="5" t="s">
        <v>1645</v>
      </c>
      <c r="I1151" s="7">
        <v>3.8</v>
      </c>
      <c r="J1151" s="5">
        <v>10</v>
      </c>
      <c r="K1151" s="5">
        <v>5</v>
      </c>
      <c r="L1151" s="5">
        <v>0</v>
      </c>
      <c r="M1151" s="5">
        <v>5</v>
      </c>
      <c r="N1151" s="5">
        <v>3</v>
      </c>
      <c r="O1151" s="5">
        <v>15</v>
      </c>
      <c r="P1151" s="5">
        <v>0</v>
      </c>
      <c r="Q1151" s="5">
        <v>15</v>
      </c>
      <c r="R1151" s="5">
        <v>9</v>
      </c>
      <c r="S1151" s="5">
        <v>39</v>
      </c>
      <c r="T1151" s="4">
        <v>390</v>
      </c>
      <c r="U1151" s="26">
        <f t="shared" si="34"/>
        <v>13.687868991717597</v>
      </c>
      <c r="V1151" s="26">
        <f t="shared" si="35"/>
        <v>136.87868991717596</v>
      </c>
    </row>
    <row r="1152" spans="1:22" x14ac:dyDescent="0.25">
      <c r="A1152" s="5" t="s">
        <v>1919</v>
      </c>
      <c r="B1152" s="6" t="s">
        <v>1643</v>
      </c>
      <c r="C1152" s="6" t="s">
        <v>1644</v>
      </c>
      <c r="D1152" s="5">
        <v>2007</v>
      </c>
      <c r="E1152" s="5">
        <v>9</v>
      </c>
      <c r="F1152" s="5">
        <v>30</v>
      </c>
      <c r="G1152" s="5">
        <v>92808</v>
      </c>
      <c r="H1152" s="5" t="s">
        <v>1645</v>
      </c>
      <c r="I1152" s="7">
        <v>5</v>
      </c>
      <c r="J1152" s="5">
        <v>41</v>
      </c>
      <c r="K1152" s="5">
        <v>1</v>
      </c>
      <c r="L1152" s="5">
        <v>0</v>
      </c>
      <c r="M1152" s="5">
        <v>4</v>
      </c>
      <c r="N1152" s="5">
        <v>8</v>
      </c>
      <c r="O1152" s="5">
        <v>3</v>
      </c>
      <c r="P1152" s="5">
        <v>0</v>
      </c>
      <c r="Q1152" s="5">
        <v>12</v>
      </c>
      <c r="R1152" s="5">
        <v>24</v>
      </c>
      <c r="S1152" s="5">
        <v>39</v>
      </c>
      <c r="T1152" s="4">
        <v>1599</v>
      </c>
      <c r="U1152" s="26">
        <f t="shared" si="34"/>
        <v>13.687868991717597</v>
      </c>
      <c r="V1152" s="26">
        <f t="shared" si="35"/>
        <v>561.20262866042151</v>
      </c>
    </row>
    <row r="1153" spans="1:22" x14ac:dyDescent="0.25">
      <c r="A1153" s="5" t="s">
        <v>2287</v>
      </c>
      <c r="B1153" s="6" t="s">
        <v>1643</v>
      </c>
      <c r="C1153" s="6" t="s">
        <v>1644</v>
      </c>
      <c r="D1153" s="5">
        <v>2007</v>
      </c>
      <c r="E1153" s="5">
        <v>9</v>
      </c>
      <c r="F1153" s="5">
        <v>50</v>
      </c>
      <c r="G1153" s="5">
        <v>95350</v>
      </c>
      <c r="H1153" s="5" t="s">
        <v>1645</v>
      </c>
      <c r="I1153" s="7">
        <v>5.9</v>
      </c>
      <c r="J1153" s="5">
        <v>50</v>
      </c>
      <c r="K1153" s="5">
        <v>4</v>
      </c>
      <c r="L1153" s="5">
        <v>4</v>
      </c>
      <c r="M1153" s="5">
        <v>3</v>
      </c>
      <c r="N1153" s="5">
        <v>2</v>
      </c>
      <c r="O1153" s="5">
        <v>12</v>
      </c>
      <c r="P1153" s="5">
        <v>12</v>
      </c>
      <c r="Q1153" s="5">
        <v>9</v>
      </c>
      <c r="R1153" s="5">
        <v>6</v>
      </c>
      <c r="S1153" s="5">
        <v>39</v>
      </c>
      <c r="T1153" s="4">
        <v>1950</v>
      </c>
      <c r="U1153" s="26">
        <f t="shared" si="34"/>
        <v>13.687868991717597</v>
      </c>
      <c r="V1153" s="26">
        <f t="shared" si="35"/>
        <v>684.39344958587981</v>
      </c>
    </row>
    <row r="1154" spans="1:22" x14ac:dyDescent="0.25">
      <c r="A1154" s="5" t="s">
        <v>164</v>
      </c>
      <c r="B1154" s="6" t="s">
        <v>1660</v>
      </c>
      <c r="C1154" s="6" t="s">
        <v>1151</v>
      </c>
      <c r="D1154" s="5">
        <v>2007</v>
      </c>
      <c r="E1154" s="5">
        <v>9</v>
      </c>
      <c r="F1154" s="5">
        <v>37</v>
      </c>
      <c r="G1154" s="5">
        <v>92026</v>
      </c>
      <c r="H1154" s="5" t="s">
        <v>1370</v>
      </c>
      <c r="I1154" s="7">
        <v>4.5999999999999996</v>
      </c>
      <c r="J1154" s="5">
        <v>60</v>
      </c>
      <c r="K1154" s="5">
        <v>3</v>
      </c>
      <c r="L1154" s="5">
        <v>2</v>
      </c>
      <c r="M1154" s="5">
        <v>3</v>
      </c>
      <c r="N1154" s="5">
        <v>5</v>
      </c>
      <c r="O1154" s="5">
        <v>9</v>
      </c>
      <c r="P1154" s="5">
        <v>6</v>
      </c>
      <c r="Q1154" s="5">
        <v>9</v>
      </c>
      <c r="R1154" s="5">
        <v>15</v>
      </c>
      <c r="S1154" s="5">
        <v>39</v>
      </c>
      <c r="T1154" s="4">
        <v>2340</v>
      </c>
      <c r="U1154" s="26">
        <f t="shared" ref="U1154:U1217" si="36">(VLOOKUP(E1154,t_factor30,7))*S1154</f>
        <v>13.687868991717597</v>
      </c>
      <c r="V1154" s="26">
        <f t="shared" ref="V1154:V1217" si="37">J1154*U1154</f>
        <v>821.27213950305577</v>
      </c>
    </row>
    <row r="1155" spans="1:22" x14ac:dyDescent="0.25">
      <c r="A1155" s="5" t="s">
        <v>3227</v>
      </c>
      <c r="B1155" s="6" t="s">
        <v>1660</v>
      </c>
      <c r="C1155" s="6" t="s">
        <v>1151</v>
      </c>
      <c r="D1155" s="5">
        <v>2008</v>
      </c>
      <c r="E1155" s="5">
        <v>8</v>
      </c>
      <c r="F1155" s="5">
        <v>21</v>
      </c>
      <c r="G1155" s="5">
        <v>94947</v>
      </c>
      <c r="H1155" s="5" t="s">
        <v>1370</v>
      </c>
      <c r="I1155" s="7">
        <v>3</v>
      </c>
      <c r="J1155" s="5">
        <v>40</v>
      </c>
      <c r="K1155" s="5">
        <v>4</v>
      </c>
      <c r="L1155" s="5">
        <v>1</v>
      </c>
      <c r="M1155" s="5">
        <v>4</v>
      </c>
      <c r="N1155" s="5">
        <v>4</v>
      </c>
      <c r="O1155" s="5">
        <v>12</v>
      </c>
      <c r="P1155" s="5">
        <v>3</v>
      </c>
      <c r="Q1155" s="5">
        <v>12</v>
      </c>
      <c r="R1155" s="5">
        <v>12</v>
      </c>
      <c r="S1155" s="5">
        <v>39</v>
      </c>
      <c r="T1155" s="4">
        <v>1560</v>
      </c>
      <c r="U1155" s="26">
        <f t="shared" si="36"/>
        <v>13.736168114580888</v>
      </c>
      <c r="V1155" s="26">
        <f t="shared" si="37"/>
        <v>549.44672458323555</v>
      </c>
    </row>
    <row r="1156" spans="1:22" x14ac:dyDescent="0.25">
      <c r="A1156" s="5" t="s">
        <v>3401</v>
      </c>
      <c r="B1156" s="6" t="s">
        <v>1643</v>
      </c>
      <c r="C1156" s="6" t="s">
        <v>1644</v>
      </c>
      <c r="D1156" s="5">
        <v>2008</v>
      </c>
      <c r="E1156" s="5">
        <v>8</v>
      </c>
      <c r="F1156" s="5">
        <v>33</v>
      </c>
      <c r="G1156" s="5">
        <v>92532</v>
      </c>
      <c r="H1156" s="5" t="s">
        <v>1370</v>
      </c>
      <c r="I1156" s="7">
        <v>5</v>
      </c>
      <c r="J1156" s="5">
        <v>80</v>
      </c>
      <c r="K1156" s="5">
        <v>1</v>
      </c>
      <c r="L1156" s="5">
        <v>1</v>
      </c>
      <c r="M1156" s="5">
        <v>3</v>
      </c>
      <c r="N1156" s="5">
        <v>8</v>
      </c>
      <c r="O1156" s="5">
        <v>3</v>
      </c>
      <c r="P1156" s="5">
        <v>3</v>
      </c>
      <c r="Q1156" s="5">
        <v>9</v>
      </c>
      <c r="R1156" s="5">
        <v>24</v>
      </c>
      <c r="S1156" s="5">
        <v>39</v>
      </c>
      <c r="T1156" s="4">
        <v>3120</v>
      </c>
      <c r="U1156" s="26">
        <f t="shared" si="36"/>
        <v>13.736168114580888</v>
      </c>
      <c r="V1156" s="26">
        <f t="shared" si="37"/>
        <v>1098.8934491664711</v>
      </c>
    </row>
    <row r="1157" spans="1:22" x14ac:dyDescent="0.25">
      <c r="A1157" s="5" t="s">
        <v>483</v>
      </c>
      <c r="B1157" s="6" t="s">
        <v>1643</v>
      </c>
      <c r="C1157" s="6" t="s">
        <v>1644</v>
      </c>
      <c r="D1157" s="5">
        <v>2008</v>
      </c>
      <c r="E1157" s="5">
        <v>8</v>
      </c>
      <c r="F1157" s="5">
        <v>56</v>
      </c>
      <c r="G1157" s="5">
        <v>93003</v>
      </c>
      <c r="H1157" s="5" t="s">
        <v>1370</v>
      </c>
      <c r="I1157" s="7">
        <v>4.9000000000000004</v>
      </c>
      <c r="J1157" s="5">
        <v>30</v>
      </c>
      <c r="K1157" s="5">
        <v>0</v>
      </c>
      <c r="L1157" s="5">
        <v>0</v>
      </c>
      <c r="M1157" s="5">
        <v>4</v>
      </c>
      <c r="N1157" s="5">
        <v>9</v>
      </c>
      <c r="O1157" s="5">
        <v>0</v>
      </c>
      <c r="P1157" s="5">
        <v>0</v>
      </c>
      <c r="Q1157" s="5">
        <v>12</v>
      </c>
      <c r="R1157" s="5">
        <v>27</v>
      </c>
      <c r="S1157" s="5">
        <v>39</v>
      </c>
      <c r="T1157" s="4">
        <v>1170</v>
      </c>
      <c r="U1157" s="26">
        <f t="shared" si="36"/>
        <v>13.736168114580888</v>
      </c>
      <c r="V1157" s="26">
        <f t="shared" si="37"/>
        <v>412.08504343742663</v>
      </c>
    </row>
    <row r="1158" spans="1:22" x14ac:dyDescent="0.25">
      <c r="A1158" s="5" t="s">
        <v>1837</v>
      </c>
      <c r="B1158" s="6" t="s">
        <v>1643</v>
      </c>
      <c r="C1158" s="6" t="s">
        <v>1644</v>
      </c>
      <c r="D1158" s="5">
        <v>2009</v>
      </c>
      <c r="E1158" s="5">
        <v>7</v>
      </c>
      <c r="F1158" s="5">
        <v>19</v>
      </c>
      <c r="G1158" s="5">
        <v>93551</v>
      </c>
      <c r="H1158" s="5" t="s">
        <v>1645</v>
      </c>
      <c r="I1158" s="7">
        <v>9.9</v>
      </c>
      <c r="J1158" s="5">
        <v>21</v>
      </c>
      <c r="K1158" s="5">
        <v>5</v>
      </c>
      <c r="L1158" s="5">
        <v>4</v>
      </c>
      <c r="M1158" s="5">
        <v>3</v>
      </c>
      <c r="N1158" s="5">
        <v>1</v>
      </c>
      <c r="O1158" s="5">
        <v>15</v>
      </c>
      <c r="P1158" s="5">
        <v>12</v>
      </c>
      <c r="Q1158" s="5">
        <v>9</v>
      </c>
      <c r="R1158" s="5">
        <v>3</v>
      </c>
      <c r="S1158" s="5">
        <v>39</v>
      </c>
      <c r="T1158" s="4">
        <v>819</v>
      </c>
      <c r="U1158" s="26">
        <f t="shared" si="36"/>
        <v>13.783991028247005</v>
      </c>
      <c r="V1158" s="26">
        <f t="shared" si="37"/>
        <v>289.46381159318713</v>
      </c>
    </row>
    <row r="1159" spans="1:22" x14ac:dyDescent="0.25">
      <c r="A1159" s="5" t="s">
        <v>2087</v>
      </c>
      <c r="B1159" s="6" t="s">
        <v>1643</v>
      </c>
      <c r="C1159" s="6" t="s">
        <v>1644</v>
      </c>
      <c r="D1159" s="5">
        <v>2009</v>
      </c>
      <c r="E1159" s="5">
        <v>7</v>
      </c>
      <c r="F1159" s="5">
        <v>37</v>
      </c>
      <c r="G1159" s="5">
        <v>91910</v>
      </c>
      <c r="H1159" s="5" t="s">
        <v>1645</v>
      </c>
      <c r="I1159" s="7">
        <v>4.9000000000000004</v>
      </c>
      <c r="J1159" s="5">
        <v>81</v>
      </c>
      <c r="K1159" s="5">
        <v>4</v>
      </c>
      <c r="L1159" s="5">
        <v>1</v>
      </c>
      <c r="M1159" s="5">
        <v>4</v>
      </c>
      <c r="N1159" s="5">
        <v>4</v>
      </c>
      <c r="O1159" s="5">
        <v>12</v>
      </c>
      <c r="P1159" s="5">
        <v>3</v>
      </c>
      <c r="Q1159" s="5">
        <v>12</v>
      </c>
      <c r="R1159" s="5">
        <v>12</v>
      </c>
      <c r="S1159" s="5">
        <v>39</v>
      </c>
      <c r="T1159" s="4">
        <v>3159</v>
      </c>
      <c r="U1159" s="26">
        <f t="shared" si="36"/>
        <v>13.783991028247005</v>
      </c>
      <c r="V1159" s="26">
        <f t="shared" si="37"/>
        <v>1116.5032732880074</v>
      </c>
    </row>
    <row r="1160" spans="1:22" x14ac:dyDescent="0.25">
      <c r="A1160" s="5" t="s">
        <v>2340</v>
      </c>
      <c r="B1160" s="6" t="s">
        <v>1643</v>
      </c>
      <c r="C1160" s="6" t="s">
        <v>1644</v>
      </c>
      <c r="D1160" s="5">
        <v>2009</v>
      </c>
      <c r="E1160" s="5">
        <v>7</v>
      </c>
      <c r="F1160" s="5">
        <v>57</v>
      </c>
      <c r="G1160" s="5">
        <v>95691</v>
      </c>
      <c r="H1160" s="5" t="s">
        <v>1645</v>
      </c>
      <c r="I1160" s="7">
        <v>4</v>
      </c>
      <c r="J1160" s="5">
        <v>20</v>
      </c>
      <c r="K1160" s="5">
        <v>4</v>
      </c>
      <c r="L1160" s="5">
        <v>4</v>
      </c>
      <c r="M1160" s="5">
        <v>4</v>
      </c>
      <c r="N1160" s="5">
        <v>1</v>
      </c>
      <c r="O1160" s="5">
        <v>12</v>
      </c>
      <c r="P1160" s="5">
        <v>12</v>
      </c>
      <c r="Q1160" s="5">
        <v>12</v>
      </c>
      <c r="R1160" s="5">
        <v>3</v>
      </c>
      <c r="S1160" s="5">
        <v>39</v>
      </c>
      <c r="T1160" s="4">
        <v>780</v>
      </c>
      <c r="U1160" s="26">
        <f t="shared" si="36"/>
        <v>13.783991028247005</v>
      </c>
      <c r="V1160" s="26">
        <f t="shared" si="37"/>
        <v>275.67982056494009</v>
      </c>
    </row>
    <row r="1161" spans="1:22" x14ac:dyDescent="0.25">
      <c r="A1161" s="5" t="s">
        <v>371</v>
      </c>
      <c r="B1161" s="6" t="s">
        <v>1643</v>
      </c>
      <c r="C1161" s="6" t="s">
        <v>1644</v>
      </c>
      <c r="D1161" s="5">
        <v>2010</v>
      </c>
      <c r="E1161" s="5">
        <v>6</v>
      </c>
      <c r="F1161" s="5">
        <v>43</v>
      </c>
      <c r="G1161" s="5">
        <v>95124</v>
      </c>
      <c r="H1161" s="5" t="s">
        <v>1370</v>
      </c>
      <c r="I1161" s="7">
        <v>6</v>
      </c>
      <c r="J1161" s="5">
        <v>65</v>
      </c>
      <c r="K1161" s="5">
        <v>4</v>
      </c>
      <c r="L1161" s="5">
        <v>1</v>
      </c>
      <c r="M1161" s="5">
        <v>4</v>
      </c>
      <c r="N1161" s="5">
        <v>4</v>
      </c>
      <c r="O1161" s="5">
        <v>12</v>
      </c>
      <c r="P1161" s="5">
        <v>3</v>
      </c>
      <c r="Q1161" s="5">
        <v>12</v>
      </c>
      <c r="R1161" s="5">
        <v>12</v>
      </c>
      <c r="S1161" s="5">
        <v>39</v>
      </c>
      <c r="T1161" s="4">
        <v>2535</v>
      </c>
      <c r="U1161" s="26">
        <f t="shared" si="36"/>
        <v>13.831344741002512</v>
      </c>
      <c r="V1161" s="26">
        <f t="shared" si="37"/>
        <v>899.03740816516336</v>
      </c>
    </row>
    <row r="1162" spans="1:22" x14ac:dyDescent="0.25">
      <c r="A1162" s="5" t="s">
        <v>1825</v>
      </c>
      <c r="B1162" s="6" t="s">
        <v>1643</v>
      </c>
      <c r="C1162" s="6" t="s">
        <v>1644</v>
      </c>
      <c r="D1162" s="5">
        <v>2011</v>
      </c>
      <c r="E1162" s="5">
        <v>5</v>
      </c>
      <c r="F1162" s="5">
        <v>19</v>
      </c>
      <c r="G1162" s="5">
        <v>91344</v>
      </c>
      <c r="H1162" s="5" t="s">
        <v>1645</v>
      </c>
      <c r="I1162" s="7">
        <v>3.7</v>
      </c>
      <c r="J1162" s="5">
        <v>40</v>
      </c>
      <c r="K1162" s="5">
        <v>4</v>
      </c>
      <c r="L1162" s="5">
        <v>4</v>
      </c>
      <c r="M1162" s="5">
        <v>3</v>
      </c>
      <c r="N1162" s="5">
        <v>2</v>
      </c>
      <c r="O1162" s="5">
        <v>12</v>
      </c>
      <c r="P1162" s="5">
        <v>12</v>
      </c>
      <c r="Q1162" s="5">
        <v>9</v>
      </c>
      <c r="R1162" s="5">
        <v>6</v>
      </c>
      <c r="S1162" s="5">
        <v>39</v>
      </c>
      <c r="T1162" s="4">
        <v>1560</v>
      </c>
      <c r="U1162" s="26">
        <f t="shared" si="36"/>
        <v>13.878236124285682</v>
      </c>
      <c r="V1162" s="26">
        <f t="shared" si="37"/>
        <v>555.12944497142723</v>
      </c>
    </row>
    <row r="1163" spans="1:22" x14ac:dyDescent="0.25">
      <c r="A1163" s="5" t="s">
        <v>2007</v>
      </c>
      <c r="B1163" s="6" t="s">
        <v>1643</v>
      </c>
      <c r="C1163" s="6" t="s">
        <v>1644</v>
      </c>
      <c r="D1163" s="5">
        <v>2011</v>
      </c>
      <c r="E1163" s="5">
        <v>5</v>
      </c>
      <c r="F1163" s="5">
        <v>33</v>
      </c>
      <c r="G1163" s="5">
        <v>92545</v>
      </c>
      <c r="H1163" s="5" t="s">
        <v>1645</v>
      </c>
      <c r="I1163" s="7">
        <v>3.1</v>
      </c>
      <c r="J1163" s="5">
        <v>50</v>
      </c>
      <c r="K1163" s="5">
        <v>3</v>
      </c>
      <c r="L1163" s="5">
        <v>0</v>
      </c>
      <c r="M1163" s="5">
        <v>5</v>
      </c>
      <c r="N1163" s="5">
        <v>5</v>
      </c>
      <c r="O1163" s="5">
        <v>9</v>
      </c>
      <c r="P1163" s="5">
        <v>0</v>
      </c>
      <c r="Q1163" s="5">
        <v>15</v>
      </c>
      <c r="R1163" s="5">
        <v>15</v>
      </c>
      <c r="S1163" s="5">
        <v>39</v>
      </c>
      <c r="T1163" s="4">
        <v>1950</v>
      </c>
      <c r="U1163" s="26">
        <f t="shared" si="36"/>
        <v>13.878236124285682</v>
      </c>
      <c r="V1163" s="26">
        <f t="shared" si="37"/>
        <v>693.91180621428407</v>
      </c>
    </row>
    <row r="1164" spans="1:22" x14ac:dyDescent="0.25">
      <c r="A1164" s="5" t="s">
        <v>3158</v>
      </c>
      <c r="B1164" s="6" t="s">
        <v>1643</v>
      </c>
      <c r="C1164" s="6" t="s">
        <v>1644</v>
      </c>
      <c r="D1164" s="5">
        <v>2011</v>
      </c>
      <c r="E1164" s="5">
        <v>5</v>
      </c>
      <c r="F1164" s="5">
        <v>19</v>
      </c>
      <c r="G1164" s="5">
        <v>91301</v>
      </c>
      <c r="H1164" s="5" t="s">
        <v>1370</v>
      </c>
      <c r="I1164" s="7">
        <v>4.9000000000000004</v>
      </c>
      <c r="J1164" s="5">
        <v>65</v>
      </c>
      <c r="K1164" s="5">
        <v>4</v>
      </c>
      <c r="L1164" s="5">
        <v>2</v>
      </c>
      <c r="M1164" s="5">
        <v>4</v>
      </c>
      <c r="N1164" s="5">
        <v>3</v>
      </c>
      <c r="O1164" s="5">
        <v>12</v>
      </c>
      <c r="P1164" s="5">
        <v>6</v>
      </c>
      <c r="Q1164" s="5">
        <v>12</v>
      </c>
      <c r="R1164" s="5">
        <v>9</v>
      </c>
      <c r="S1164" s="5">
        <v>39</v>
      </c>
      <c r="T1164" s="4">
        <v>2535</v>
      </c>
      <c r="U1164" s="26">
        <f t="shared" si="36"/>
        <v>13.878236124285682</v>
      </c>
      <c r="V1164" s="26">
        <f t="shared" si="37"/>
        <v>902.08534807856927</v>
      </c>
    </row>
    <row r="1165" spans="1:22" x14ac:dyDescent="0.25">
      <c r="A1165" s="5" t="s">
        <v>2532</v>
      </c>
      <c r="B1165" s="6" t="s">
        <v>1660</v>
      </c>
      <c r="C1165" s="6" t="s">
        <v>1151</v>
      </c>
      <c r="D1165" s="5">
        <v>1969</v>
      </c>
      <c r="E1165" s="5">
        <v>47</v>
      </c>
      <c r="F1165" s="5">
        <v>19</v>
      </c>
      <c r="G1165" s="5">
        <v>91335</v>
      </c>
      <c r="H1165" s="5" t="s">
        <v>2097</v>
      </c>
      <c r="I1165" s="7">
        <v>6</v>
      </c>
      <c r="J1165" s="5">
        <v>39</v>
      </c>
      <c r="K1165" s="5">
        <v>4</v>
      </c>
      <c r="L1165" s="5">
        <v>8</v>
      </c>
      <c r="M1165" s="5">
        <v>2</v>
      </c>
      <c r="N1165" s="5">
        <v>0</v>
      </c>
      <c r="O1165" s="5">
        <v>12</v>
      </c>
      <c r="P1165" s="5">
        <v>24</v>
      </c>
      <c r="Q1165" s="5">
        <v>6</v>
      </c>
      <c r="R1165" s="5">
        <v>0</v>
      </c>
      <c r="S1165" s="5">
        <v>42</v>
      </c>
      <c r="T1165" s="4">
        <v>1638</v>
      </c>
      <c r="U1165" s="26">
        <f t="shared" si="36"/>
        <v>12.290876284159367</v>
      </c>
      <c r="V1165" s="26">
        <f t="shared" si="37"/>
        <v>479.34417508221532</v>
      </c>
    </row>
    <row r="1166" spans="1:22" x14ac:dyDescent="0.25">
      <c r="A1166" s="5" t="s">
        <v>2740</v>
      </c>
      <c r="B1166" s="6" t="s">
        <v>1643</v>
      </c>
      <c r="C1166" s="6" t="s">
        <v>1644</v>
      </c>
      <c r="D1166" s="5">
        <v>1969</v>
      </c>
      <c r="E1166" s="5">
        <v>47</v>
      </c>
      <c r="F1166" s="5">
        <v>40</v>
      </c>
      <c r="G1166" s="5">
        <v>93405</v>
      </c>
      <c r="H1166" s="5" t="s">
        <v>2097</v>
      </c>
      <c r="I1166" s="7">
        <v>6.9</v>
      </c>
      <c r="J1166" s="5">
        <v>10</v>
      </c>
      <c r="K1166" s="5">
        <v>4</v>
      </c>
      <c r="L1166" s="5">
        <v>6</v>
      </c>
      <c r="M1166" s="5">
        <v>2</v>
      </c>
      <c r="N1166" s="5">
        <v>2</v>
      </c>
      <c r="O1166" s="5">
        <v>12</v>
      </c>
      <c r="P1166" s="5">
        <v>18</v>
      </c>
      <c r="Q1166" s="5">
        <v>6</v>
      </c>
      <c r="R1166" s="5">
        <v>6</v>
      </c>
      <c r="S1166" s="5">
        <v>42</v>
      </c>
      <c r="T1166" s="4">
        <v>420</v>
      </c>
      <c r="U1166" s="26">
        <f t="shared" si="36"/>
        <v>12.290876284159367</v>
      </c>
      <c r="V1166" s="26">
        <f t="shared" si="37"/>
        <v>122.90876284159367</v>
      </c>
    </row>
    <row r="1167" spans="1:22" x14ac:dyDescent="0.25">
      <c r="A1167" s="5" t="s">
        <v>2554</v>
      </c>
      <c r="B1167" s="6" t="s">
        <v>1643</v>
      </c>
      <c r="C1167" s="6" t="s">
        <v>1644</v>
      </c>
      <c r="D1167" s="5">
        <v>1976</v>
      </c>
      <c r="E1167" s="5">
        <v>40</v>
      </c>
      <c r="F1167" s="5">
        <v>29</v>
      </c>
      <c r="G1167" s="5">
        <v>95959</v>
      </c>
      <c r="H1167" s="5" t="s">
        <v>2097</v>
      </c>
      <c r="I1167" s="7">
        <v>4.5</v>
      </c>
      <c r="J1167" s="5">
        <v>24</v>
      </c>
      <c r="K1167" s="5">
        <v>3</v>
      </c>
      <c r="L1167" s="5">
        <v>7</v>
      </c>
      <c r="M1167" s="5">
        <v>4</v>
      </c>
      <c r="N1167" s="5">
        <v>0</v>
      </c>
      <c r="O1167" s="5">
        <v>9</v>
      </c>
      <c r="P1167" s="5">
        <v>21</v>
      </c>
      <c r="Q1167" s="5">
        <v>12</v>
      </c>
      <c r="R1167" s="5">
        <v>0</v>
      </c>
      <c r="S1167" s="5">
        <v>42</v>
      </c>
      <c r="T1167" s="4">
        <v>1008</v>
      </c>
      <c r="U1167" s="26">
        <f t="shared" si="36"/>
        <v>12.824543780344886</v>
      </c>
      <c r="V1167" s="26">
        <f t="shared" si="37"/>
        <v>307.78905072827729</v>
      </c>
    </row>
    <row r="1168" spans="1:22" x14ac:dyDescent="0.25">
      <c r="A1168" s="5" t="s">
        <v>2865</v>
      </c>
      <c r="B1168" s="6" t="s">
        <v>1643</v>
      </c>
      <c r="C1168" s="6" t="s">
        <v>1644</v>
      </c>
      <c r="D1168" s="5">
        <v>1979</v>
      </c>
      <c r="E1168" s="5">
        <v>37</v>
      </c>
      <c r="F1168" s="5">
        <v>56</v>
      </c>
      <c r="G1168" s="5">
        <v>93003</v>
      </c>
      <c r="H1168" s="5" t="s">
        <v>2097</v>
      </c>
      <c r="I1168" s="7">
        <v>4.3</v>
      </c>
      <c r="J1168" s="5">
        <v>19</v>
      </c>
      <c r="K1168" s="5">
        <v>2</v>
      </c>
      <c r="L1168" s="5">
        <v>10</v>
      </c>
      <c r="M1168" s="5">
        <v>2</v>
      </c>
      <c r="N1168" s="5">
        <v>0</v>
      </c>
      <c r="O1168" s="5">
        <v>6</v>
      </c>
      <c r="P1168" s="5">
        <v>30</v>
      </c>
      <c r="Q1168" s="5">
        <v>6</v>
      </c>
      <c r="R1168" s="5">
        <v>0</v>
      </c>
      <c r="S1168" s="5">
        <v>42</v>
      </c>
      <c r="T1168" s="4">
        <v>798</v>
      </c>
      <c r="U1168" s="26">
        <f t="shared" si="36"/>
        <v>13.040026322283458</v>
      </c>
      <c r="V1168" s="26">
        <f t="shared" si="37"/>
        <v>247.7605001233857</v>
      </c>
    </row>
    <row r="1169" spans="1:22" x14ac:dyDescent="0.25">
      <c r="A1169" s="5" t="s">
        <v>2598</v>
      </c>
      <c r="B1169" s="6" t="s">
        <v>1643</v>
      </c>
      <c r="C1169" s="6" t="s">
        <v>1644</v>
      </c>
      <c r="D1169" s="5">
        <v>1981</v>
      </c>
      <c r="E1169" s="5">
        <v>35</v>
      </c>
      <c r="F1169" s="5">
        <v>30</v>
      </c>
      <c r="G1169" s="5">
        <v>92677</v>
      </c>
      <c r="H1169" s="5" t="s">
        <v>2097</v>
      </c>
      <c r="I1169" s="7">
        <v>4.0999999999999996</v>
      </c>
      <c r="J1169" s="5">
        <v>45</v>
      </c>
      <c r="K1169" s="5">
        <v>4</v>
      </c>
      <c r="L1169" s="5">
        <v>4</v>
      </c>
      <c r="M1169" s="5">
        <v>4</v>
      </c>
      <c r="N1169" s="5">
        <v>2</v>
      </c>
      <c r="O1169" s="5">
        <v>12</v>
      </c>
      <c r="P1169" s="5">
        <v>12</v>
      </c>
      <c r="Q1169" s="5">
        <v>12</v>
      </c>
      <c r="R1169" s="5">
        <v>6</v>
      </c>
      <c r="S1169" s="5">
        <v>42</v>
      </c>
      <c r="T1169" s="4">
        <v>1890</v>
      </c>
      <c r="U1169" s="26">
        <f t="shared" si="36"/>
        <v>13.179573360800154</v>
      </c>
      <c r="V1169" s="26">
        <f t="shared" si="37"/>
        <v>593.08080123600689</v>
      </c>
    </row>
    <row r="1170" spans="1:22" x14ac:dyDescent="0.25">
      <c r="A1170" s="5" t="s">
        <v>2841</v>
      </c>
      <c r="B1170" s="6" t="s">
        <v>1683</v>
      </c>
      <c r="C1170" s="6" t="s">
        <v>1644</v>
      </c>
      <c r="D1170" s="5">
        <v>1981</v>
      </c>
      <c r="E1170" s="5">
        <v>35</v>
      </c>
      <c r="F1170" s="5">
        <v>52</v>
      </c>
      <c r="G1170" s="5">
        <v>96080</v>
      </c>
      <c r="H1170" s="5" t="s">
        <v>2097</v>
      </c>
      <c r="I1170" s="7">
        <v>4.0999999999999996</v>
      </c>
      <c r="J1170" s="5">
        <v>51</v>
      </c>
      <c r="K1170" s="5">
        <v>6</v>
      </c>
      <c r="L1170" s="5">
        <v>6</v>
      </c>
      <c r="M1170" s="5">
        <v>2</v>
      </c>
      <c r="N1170" s="5">
        <v>0</v>
      </c>
      <c r="O1170" s="5">
        <v>18</v>
      </c>
      <c r="P1170" s="5">
        <v>18</v>
      </c>
      <c r="Q1170" s="5">
        <v>6</v>
      </c>
      <c r="R1170" s="5">
        <v>0</v>
      </c>
      <c r="S1170" s="5">
        <v>42</v>
      </c>
      <c r="T1170" s="4">
        <v>2142</v>
      </c>
      <c r="U1170" s="26">
        <f t="shared" si="36"/>
        <v>13.179573360800154</v>
      </c>
      <c r="V1170" s="26">
        <f t="shared" si="37"/>
        <v>672.15824140080781</v>
      </c>
    </row>
    <row r="1171" spans="1:22" x14ac:dyDescent="0.25">
      <c r="A1171" s="5" t="s">
        <v>2403</v>
      </c>
      <c r="B1171" s="6" t="s">
        <v>1643</v>
      </c>
      <c r="C1171" s="6" t="s">
        <v>1644</v>
      </c>
      <c r="D1171" s="5">
        <v>1983</v>
      </c>
      <c r="E1171" s="5">
        <v>33</v>
      </c>
      <c r="F1171" s="5">
        <v>15</v>
      </c>
      <c r="G1171" s="5">
        <v>93312</v>
      </c>
      <c r="H1171" s="5" t="s">
        <v>2097</v>
      </c>
      <c r="I1171" s="7">
        <v>4</v>
      </c>
      <c r="J1171" s="5">
        <v>26</v>
      </c>
      <c r="K1171" s="5">
        <v>4</v>
      </c>
      <c r="L1171" s="5">
        <v>2</v>
      </c>
      <c r="M1171" s="5">
        <v>4</v>
      </c>
      <c r="N1171" s="5">
        <v>4</v>
      </c>
      <c r="O1171" s="5">
        <v>12</v>
      </c>
      <c r="P1171" s="5">
        <v>6</v>
      </c>
      <c r="Q1171" s="5">
        <v>12</v>
      </c>
      <c r="R1171" s="5">
        <v>12</v>
      </c>
      <c r="S1171" s="5">
        <v>42</v>
      </c>
      <c r="T1171" s="4">
        <v>1092</v>
      </c>
      <c r="U1171" s="26">
        <f t="shared" si="36"/>
        <v>13.315964089508242</v>
      </c>
      <c r="V1171" s="26">
        <f t="shared" si="37"/>
        <v>346.21506632721429</v>
      </c>
    </row>
    <row r="1172" spans="1:22" x14ac:dyDescent="0.25">
      <c r="A1172" s="5" t="s">
        <v>2467</v>
      </c>
      <c r="B1172" s="6" t="s">
        <v>1730</v>
      </c>
      <c r="C1172" s="6" t="s">
        <v>1151</v>
      </c>
      <c r="D1172" s="5">
        <v>1984</v>
      </c>
      <c r="E1172" s="5">
        <v>32</v>
      </c>
      <c r="F1172" s="5">
        <v>19</v>
      </c>
      <c r="G1172" s="5">
        <v>93536</v>
      </c>
      <c r="H1172" s="5" t="s">
        <v>2097</v>
      </c>
      <c r="I1172" s="7">
        <v>4</v>
      </c>
      <c r="J1172" s="5">
        <v>50</v>
      </c>
      <c r="K1172" s="5">
        <v>4</v>
      </c>
      <c r="L1172" s="5">
        <v>2</v>
      </c>
      <c r="M1172" s="5">
        <v>4</v>
      </c>
      <c r="N1172" s="5">
        <v>4</v>
      </c>
      <c r="O1172" s="5">
        <v>12</v>
      </c>
      <c r="P1172" s="5">
        <v>6</v>
      </c>
      <c r="Q1172" s="5">
        <v>12</v>
      </c>
      <c r="R1172" s="5">
        <v>12</v>
      </c>
      <c r="S1172" s="5">
        <v>42</v>
      </c>
      <c r="T1172" s="4">
        <v>2100</v>
      </c>
      <c r="U1172" s="26">
        <f t="shared" si="36"/>
        <v>13.383009113681183</v>
      </c>
      <c r="V1172" s="26">
        <f t="shared" si="37"/>
        <v>669.15045568405912</v>
      </c>
    </row>
    <row r="1173" spans="1:22" x14ac:dyDescent="0.25">
      <c r="A1173" s="5" t="s">
        <v>2530</v>
      </c>
      <c r="B1173" s="6" t="s">
        <v>1643</v>
      </c>
      <c r="C1173" s="6" t="s">
        <v>1644</v>
      </c>
      <c r="D1173" s="5">
        <v>1984</v>
      </c>
      <c r="E1173" s="5">
        <v>32</v>
      </c>
      <c r="F1173" s="5">
        <v>19</v>
      </c>
      <c r="G1173" s="5">
        <v>91304</v>
      </c>
      <c r="H1173" s="5" t="s">
        <v>2097</v>
      </c>
      <c r="I1173" s="7">
        <v>4.0999999999999996</v>
      </c>
      <c r="J1173" s="5">
        <v>60</v>
      </c>
      <c r="K1173" s="5">
        <v>4</v>
      </c>
      <c r="L1173" s="5">
        <v>4</v>
      </c>
      <c r="M1173" s="5">
        <v>4</v>
      </c>
      <c r="N1173" s="5">
        <v>2</v>
      </c>
      <c r="O1173" s="5">
        <v>12</v>
      </c>
      <c r="P1173" s="5">
        <v>12</v>
      </c>
      <c r="Q1173" s="5">
        <v>12</v>
      </c>
      <c r="R1173" s="5">
        <v>6</v>
      </c>
      <c r="S1173" s="5">
        <v>42</v>
      </c>
      <c r="T1173" s="4">
        <v>2520</v>
      </c>
      <c r="U1173" s="26">
        <f t="shared" si="36"/>
        <v>13.383009113681183</v>
      </c>
      <c r="V1173" s="26">
        <f t="shared" si="37"/>
        <v>802.98054682087104</v>
      </c>
    </row>
    <row r="1174" spans="1:22" x14ac:dyDescent="0.25">
      <c r="A1174" s="5" t="s">
        <v>2797</v>
      </c>
      <c r="B1174" s="6" t="s">
        <v>1643</v>
      </c>
      <c r="C1174" s="6" t="s">
        <v>1644</v>
      </c>
      <c r="D1174" s="5">
        <v>1984</v>
      </c>
      <c r="E1174" s="5">
        <v>32</v>
      </c>
      <c r="F1174" s="5">
        <v>44</v>
      </c>
      <c r="G1174" s="5">
        <v>95065</v>
      </c>
      <c r="H1174" s="5" t="s">
        <v>2097</v>
      </c>
      <c r="I1174" s="7">
        <v>3.4</v>
      </c>
      <c r="J1174" s="5">
        <v>49</v>
      </c>
      <c r="K1174" s="5">
        <v>3</v>
      </c>
      <c r="L1174" s="5">
        <v>4</v>
      </c>
      <c r="M1174" s="5">
        <v>4</v>
      </c>
      <c r="N1174" s="5">
        <v>3</v>
      </c>
      <c r="O1174" s="5">
        <v>9</v>
      </c>
      <c r="P1174" s="5">
        <v>12</v>
      </c>
      <c r="Q1174" s="5">
        <v>12</v>
      </c>
      <c r="R1174" s="5">
        <v>9</v>
      </c>
      <c r="S1174" s="5">
        <v>42</v>
      </c>
      <c r="T1174" s="4">
        <v>2058</v>
      </c>
      <c r="U1174" s="26">
        <f t="shared" si="36"/>
        <v>13.383009113681183</v>
      </c>
      <c r="V1174" s="26">
        <f t="shared" si="37"/>
        <v>655.76744657037796</v>
      </c>
    </row>
    <row r="1175" spans="1:22" x14ac:dyDescent="0.25">
      <c r="A1175" s="5" t="s">
        <v>2388</v>
      </c>
      <c r="B1175" s="6" t="s">
        <v>1643</v>
      </c>
      <c r="C1175" s="6" t="s">
        <v>1644</v>
      </c>
      <c r="D1175" s="5">
        <v>1985</v>
      </c>
      <c r="E1175" s="5">
        <v>31</v>
      </c>
      <c r="F1175" s="5">
        <v>7</v>
      </c>
      <c r="G1175" s="5">
        <v>94561</v>
      </c>
      <c r="H1175" s="5" t="s">
        <v>2097</v>
      </c>
      <c r="I1175" s="7">
        <v>4.9000000000000004</v>
      </c>
      <c r="J1175" s="5">
        <v>35</v>
      </c>
      <c r="K1175" s="5">
        <v>4</v>
      </c>
      <c r="L1175" s="5">
        <v>3</v>
      </c>
      <c r="M1175" s="5">
        <v>4</v>
      </c>
      <c r="N1175" s="5">
        <v>3</v>
      </c>
      <c r="O1175" s="5">
        <v>12</v>
      </c>
      <c r="P1175" s="5">
        <v>9</v>
      </c>
      <c r="Q1175" s="5">
        <v>12</v>
      </c>
      <c r="R1175" s="5">
        <v>9</v>
      </c>
      <c r="S1175" s="5">
        <v>42</v>
      </c>
      <c r="T1175" s="4">
        <v>1470</v>
      </c>
      <c r="U1175" s="26">
        <f t="shared" si="36"/>
        <v>13.449304396215917</v>
      </c>
      <c r="V1175" s="26">
        <f t="shared" si="37"/>
        <v>470.72565386755707</v>
      </c>
    </row>
    <row r="1176" spans="1:22" x14ac:dyDescent="0.25">
      <c r="A1176" s="5" t="s">
        <v>2473</v>
      </c>
      <c r="B1176" s="6" t="s">
        <v>1643</v>
      </c>
      <c r="C1176" s="6" t="s">
        <v>1644</v>
      </c>
      <c r="D1176" s="5">
        <v>1985</v>
      </c>
      <c r="E1176" s="5">
        <v>31</v>
      </c>
      <c r="F1176" s="5">
        <v>19</v>
      </c>
      <c r="G1176" s="5">
        <v>91384</v>
      </c>
      <c r="H1176" s="5" t="s">
        <v>2097</v>
      </c>
      <c r="I1176" s="7">
        <v>3.8</v>
      </c>
      <c r="J1176" s="5">
        <v>30</v>
      </c>
      <c r="K1176" s="5">
        <v>6</v>
      </c>
      <c r="L1176" s="5">
        <v>0</v>
      </c>
      <c r="M1176" s="5">
        <v>4</v>
      </c>
      <c r="N1176" s="5">
        <v>4</v>
      </c>
      <c r="O1176" s="5">
        <v>18</v>
      </c>
      <c r="P1176" s="5">
        <v>0</v>
      </c>
      <c r="Q1176" s="5">
        <v>12</v>
      </c>
      <c r="R1176" s="5">
        <v>12</v>
      </c>
      <c r="S1176" s="5">
        <v>42</v>
      </c>
      <c r="T1176" s="4">
        <v>1260</v>
      </c>
      <c r="U1176" s="26">
        <f t="shared" si="36"/>
        <v>13.449304396215917</v>
      </c>
      <c r="V1176" s="26">
        <f t="shared" si="37"/>
        <v>403.47913188647749</v>
      </c>
    </row>
    <row r="1177" spans="1:22" x14ac:dyDescent="0.25">
      <c r="A1177" s="5" t="s">
        <v>2521</v>
      </c>
      <c r="B1177" s="6" t="s">
        <v>1643</v>
      </c>
      <c r="C1177" s="6" t="s">
        <v>1644</v>
      </c>
      <c r="D1177" s="5">
        <v>1989</v>
      </c>
      <c r="E1177" s="5">
        <v>27</v>
      </c>
      <c r="F1177" s="5">
        <v>19</v>
      </c>
      <c r="G1177" s="5">
        <v>91024</v>
      </c>
      <c r="H1177" s="5" t="s">
        <v>2097</v>
      </c>
      <c r="I1177" s="7">
        <v>2.9</v>
      </c>
      <c r="J1177" s="5">
        <v>56</v>
      </c>
      <c r="K1177" s="5">
        <v>3</v>
      </c>
      <c r="L1177" s="5">
        <v>2</v>
      </c>
      <c r="M1177" s="5">
        <v>7</v>
      </c>
      <c r="N1177" s="5">
        <v>2</v>
      </c>
      <c r="O1177" s="5">
        <v>9</v>
      </c>
      <c r="P1177" s="5">
        <v>6</v>
      </c>
      <c r="Q1177" s="5">
        <v>21</v>
      </c>
      <c r="R1177" s="5">
        <v>6</v>
      </c>
      <c r="S1177" s="5">
        <v>42</v>
      </c>
      <c r="T1177" s="4">
        <v>2352</v>
      </c>
      <c r="U1177" s="26">
        <f t="shared" si="36"/>
        <v>13.70723413078977</v>
      </c>
      <c r="V1177" s="26">
        <f t="shared" si="37"/>
        <v>767.6051113242271</v>
      </c>
    </row>
    <row r="1178" spans="1:22" x14ac:dyDescent="0.25">
      <c r="A1178" s="5" t="s">
        <v>2446</v>
      </c>
      <c r="B1178" s="6" t="s">
        <v>1643</v>
      </c>
      <c r="C1178" s="6" t="s">
        <v>1644</v>
      </c>
      <c r="D1178" s="5">
        <v>1990</v>
      </c>
      <c r="E1178" s="5">
        <v>26</v>
      </c>
      <c r="F1178" s="5">
        <v>19</v>
      </c>
      <c r="G1178" s="5">
        <v>93510</v>
      </c>
      <c r="H1178" s="5" t="s">
        <v>2097</v>
      </c>
      <c r="I1178" s="7">
        <v>2.6</v>
      </c>
      <c r="J1178" s="5">
        <v>30</v>
      </c>
      <c r="K1178" s="5">
        <v>5</v>
      </c>
      <c r="L1178" s="5">
        <v>5</v>
      </c>
      <c r="M1178" s="5">
        <v>4</v>
      </c>
      <c r="N1178" s="5">
        <v>0</v>
      </c>
      <c r="O1178" s="5">
        <v>15</v>
      </c>
      <c r="P1178" s="5">
        <v>15</v>
      </c>
      <c r="Q1178" s="5">
        <v>12</v>
      </c>
      <c r="R1178" s="5">
        <v>0</v>
      </c>
      <c r="S1178" s="5">
        <v>42</v>
      </c>
      <c r="T1178" s="4">
        <v>1260</v>
      </c>
      <c r="U1178" s="26">
        <f t="shared" si="36"/>
        <v>13.769962878944114</v>
      </c>
      <c r="V1178" s="26">
        <f t="shared" si="37"/>
        <v>413.09888636832341</v>
      </c>
    </row>
    <row r="1179" spans="1:22" x14ac:dyDescent="0.25">
      <c r="A1179" s="5" t="s">
        <v>2540</v>
      </c>
      <c r="B1179" s="6" t="s">
        <v>1660</v>
      </c>
      <c r="C1179" s="6" t="s">
        <v>1151</v>
      </c>
      <c r="D1179" s="5">
        <v>1991</v>
      </c>
      <c r="E1179" s="5">
        <v>25</v>
      </c>
      <c r="F1179" s="5">
        <v>24</v>
      </c>
      <c r="G1179" s="5">
        <v>95348</v>
      </c>
      <c r="H1179" s="5" t="s">
        <v>2097</v>
      </c>
      <c r="I1179" s="7">
        <v>3.9</v>
      </c>
      <c r="J1179" s="5">
        <v>25</v>
      </c>
      <c r="K1179" s="5">
        <v>4</v>
      </c>
      <c r="L1179" s="5">
        <v>4</v>
      </c>
      <c r="M1179" s="5">
        <v>4</v>
      </c>
      <c r="N1179" s="5">
        <v>2</v>
      </c>
      <c r="O1179" s="5">
        <v>12</v>
      </c>
      <c r="P1179" s="5">
        <v>12</v>
      </c>
      <c r="Q1179" s="5">
        <v>12</v>
      </c>
      <c r="R1179" s="5">
        <v>6</v>
      </c>
      <c r="S1179" s="5">
        <v>42</v>
      </c>
      <c r="T1179" s="4">
        <v>1050</v>
      </c>
      <c r="U1179" s="26">
        <f t="shared" si="36"/>
        <v>13.832012922082917</v>
      </c>
      <c r="V1179" s="26">
        <f t="shared" si="37"/>
        <v>345.80032305207294</v>
      </c>
    </row>
    <row r="1180" spans="1:22" x14ac:dyDescent="0.25">
      <c r="A1180" s="5" t="s">
        <v>2645</v>
      </c>
      <c r="B1180" s="6" t="s">
        <v>1643</v>
      </c>
      <c r="C1180" s="6" t="s">
        <v>1644</v>
      </c>
      <c r="D1180" s="5">
        <v>1994</v>
      </c>
      <c r="E1180" s="5">
        <v>22</v>
      </c>
      <c r="F1180" s="5">
        <v>34</v>
      </c>
      <c r="G1180" s="5">
        <v>95827</v>
      </c>
      <c r="H1180" s="5" t="s">
        <v>2097</v>
      </c>
      <c r="I1180" s="7">
        <v>5.2</v>
      </c>
      <c r="J1180" s="5">
        <v>61</v>
      </c>
      <c r="K1180" s="5">
        <v>5</v>
      </c>
      <c r="L1180" s="5">
        <v>5</v>
      </c>
      <c r="M1180" s="5">
        <v>3</v>
      </c>
      <c r="N1180" s="5">
        <v>1</v>
      </c>
      <c r="O1180" s="5">
        <v>15</v>
      </c>
      <c r="P1180" s="5">
        <v>15</v>
      </c>
      <c r="Q1180" s="5">
        <v>9</v>
      </c>
      <c r="R1180" s="5">
        <v>3</v>
      </c>
      <c r="S1180" s="5">
        <v>42</v>
      </c>
      <c r="T1180" s="4">
        <v>2562</v>
      </c>
      <c r="U1180" s="26">
        <f t="shared" si="36"/>
        <v>14.014199212836818</v>
      </c>
      <c r="V1180" s="26">
        <f t="shared" si="37"/>
        <v>854.86615198304594</v>
      </c>
    </row>
    <row r="1181" spans="1:22" x14ac:dyDescent="0.25">
      <c r="A1181" s="5" t="s">
        <v>2665</v>
      </c>
      <c r="B1181" s="6" t="s">
        <v>1643</v>
      </c>
      <c r="C1181" s="6" t="s">
        <v>1644</v>
      </c>
      <c r="D1181" s="5">
        <v>1994</v>
      </c>
      <c r="E1181" s="5">
        <v>22</v>
      </c>
      <c r="F1181" s="5">
        <v>36</v>
      </c>
      <c r="G1181" s="5">
        <v>92313</v>
      </c>
      <c r="H1181" s="5" t="s">
        <v>2097</v>
      </c>
      <c r="I1181" s="7">
        <v>5.9</v>
      </c>
      <c r="J1181" s="5">
        <v>1</v>
      </c>
      <c r="K1181" s="5">
        <v>6</v>
      </c>
      <c r="L1181" s="5">
        <v>8</v>
      </c>
      <c r="M1181" s="5">
        <v>0</v>
      </c>
      <c r="N1181" s="5">
        <v>0</v>
      </c>
      <c r="O1181" s="5">
        <v>18</v>
      </c>
      <c r="P1181" s="5">
        <v>24</v>
      </c>
      <c r="Q1181" s="5">
        <v>0</v>
      </c>
      <c r="R1181" s="5">
        <v>0</v>
      </c>
      <c r="S1181" s="5">
        <v>42</v>
      </c>
      <c r="T1181" s="4">
        <v>42</v>
      </c>
      <c r="U1181" s="26">
        <f t="shared" si="36"/>
        <v>14.014199212836818</v>
      </c>
      <c r="V1181" s="26">
        <f t="shared" si="37"/>
        <v>14.014199212836818</v>
      </c>
    </row>
    <row r="1182" spans="1:22" x14ac:dyDescent="0.25">
      <c r="A1182" s="5" t="s">
        <v>2579</v>
      </c>
      <c r="B1182" s="6" t="s">
        <v>1643</v>
      </c>
      <c r="C1182" s="6" t="s">
        <v>1644</v>
      </c>
      <c r="D1182" s="5">
        <v>1995</v>
      </c>
      <c r="E1182" s="5">
        <v>21</v>
      </c>
      <c r="F1182" s="5">
        <v>30</v>
      </c>
      <c r="G1182" s="5">
        <v>92677</v>
      </c>
      <c r="H1182" s="5" t="s">
        <v>2097</v>
      </c>
      <c r="I1182" s="7">
        <v>4</v>
      </c>
      <c r="J1182" s="5">
        <v>30</v>
      </c>
      <c r="K1182" s="5">
        <v>3</v>
      </c>
      <c r="L1182" s="5">
        <v>10</v>
      </c>
      <c r="M1182" s="5">
        <v>1</v>
      </c>
      <c r="N1182" s="5">
        <v>0</v>
      </c>
      <c r="O1182" s="5">
        <v>9</v>
      </c>
      <c r="P1182" s="5">
        <v>30</v>
      </c>
      <c r="Q1182" s="5">
        <v>3</v>
      </c>
      <c r="R1182" s="5">
        <v>0</v>
      </c>
      <c r="S1182" s="5">
        <v>42</v>
      </c>
      <c r="T1182" s="4">
        <v>1260</v>
      </c>
      <c r="U1182" s="26">
        <f t="shared" si="36"/>
        <v>14.073641679423794</v>
      </c>
      <c r="V1182" s="26">
        <f t="shared" si="37"/>
        <v>422.20925038271383</v>
      </c>
    </row>
    <row r="1183" spans="1:22" x14ac:dyDescent="0.25">
      <c r="A1183" s="5" t="s">
        <v>2719</v>
      </c>
      <c r="B1183" s="6" t="s">
        <v>1643</v>
      </c>
      <c r="C1183" s="6" t="s">
        <v>1644</v>
      </c>
      <c r="D1183" s="5">
        <v>1995</v>
      </c>
      <c r="E1183" s="5">
        <v>21</v>
      </c>
      <c r="F1183" s="5">
        <v>37</v>
      </c>
      <c r="G1183" s="5">
        <v>92114</v>
      </c>
      <c r="H1183" s="5" t="s">
        <v>2097</v>
      </c>
      <c r="I1183" s="7">
        <v>3.8</v>
      </c>
      <c r="J1183" s="5">
        <v>40</v>
      </c>
      <c r="K1183" s="5">
        <v>3</v>
      </c>
      <c r="L1183" s="5">
        <v>1</v>
      </c>
      <c r="M1183" s="5">
        <v>5</v>
      </c>
      <c r="N1183" s="5">
        <v>5</v>
      </c>
      <c r="O1183" s="5">
        <v>9</v>
      </c>
      <c r="P1183" s="5">
        <v>3</v>
      </c>
      <c r="Q1183" s="5">
        <v>15</v>
      </c>
      <c r="R1183" s="5">
        <v>15</v>
      </c>
      <c r="S1183" s="5">
        <v>42</v>
      </c>
      <c r="T1183" s="4">
        <v>1680</v>
      </c>
      <c r="U1183" s="26">
        <f t="shared" si="36"/>
        <v>14.073641679423794</v>
      </c>
      <c r="V1183" s="26">
        <f t="shared" si="37"/>
        <v>562.9456671769517</v>
      </c>
    </row>
    <row r="1184" spans="1:22" x14ac:dyDescent="0.25">
      <c r="A1184" s="5" t="s">
        <v>2208</v>
      </c>
      <c r="B1184" s="6" t="s">
        <v>1643</v>
      </c>
      <c r="C1184" s="6" t="s">
        <v>1644</v>
      </c>
      <c r="D1184" s="5">
        <v>1996</v>
      </c>
      <c r="E1184" s="5">
        <v>20</v>
      </c>
      <c r="F1184" s="5">
        <v>43</v>
      </c>
      <c r="G1184" s="5">
        <v>95120</v>
      </c>
      <c r="H1184" s="5" t="s">
        <v>2097</v>
      </c>
      <c r="I1184" s="7">
        <v>4</v>
      </c>
      <c r="J1184" s="5">
        <v>50</v>
      </c>
      <c r="K1184" s="5">
        <v>5</v>
      </c>
      <c r="L1184" s="5">
        <v>5</v>
      </c>
      <c r="M1184" s="5">
        <v>2</v>
      </c>
      <c r="N1184" s="5">
        <v>2</v>
      </c>
      <c r="O1184" s="5">
        <v>15</v>
      </c>
      <c r="P1184" s="5">
        <v>15</v>
      </c>
      <c r="Q1184" s="5">
        <v>6</v>
      </c>
      <c r="R1184" s="5">
        <v>6</v>
      </c>
      <c r="S1184" s="5">
        <v>42</v>
      </c>
      <c r="T1184" s="4">
        <v>2100</v>
      </c>
      <c r="U1184" s="26">
        <f t="shared" si="36"/>
        <v>14.132457935992811</v>
      </c>
      <c r="V1184" s="26">
        <f t="shared" si="37"/>
        <v>706.62289679964056</v>
      </c>
    </row>
    <row r="1185" spans="1:22" x14ac:dyDescent="0.25">
      <c r="A1185" s="5" t="s">
        <v>2856</v>
      </c>
      <c r="B1185" s="6" t="s">
        <v>1643</v>
      </c>
      <c r="C1185" s="6" t="s">
        <v>1644</v>
      </c>
      <c r="D1185" s="5">
        <v>1996</v>
      </c>
      <c r="E1185" s="5">
        <v>20</v>
      </c>
      <c r="F1185" s="5">
        <v>56</v>
      </c>
      <c r="G1185" s="5">
        <v>93063</v>
      </c>
      <c r="H1185" s="5" t="s">
        <v>2097</v>
      </c>
      <c r="I1185" s="7">
        <v>5</v>
      </c>
      <c r="J1185" s="5">
        <v>40</v>
      </c>
      <c r="K1185" s="5">
        <v>4</v>
      </c>
      <c r="L1185" s="5">
        <v>2</v>
      </c>
      <c r="M1185" s="5">
        <v>4</v>
      </c>
      <c r="N1185" s="5">
        <v>4</v>
      </c>
      <c r="O1185" s="5">
        <v>12</v>
      </c>
      <c r="P1185" s="5">
        <v>6</v>
      </c>
      <c r="Q1185" s="5">
        <v>12</v>
      </c>
      <c r="R1185" s="5">
        <v>12</v>
      </c>
      <c r="S1185" s="5">
        <v>42</v>
      </c>
      <c r="T1185" s="4">
        <v>1680</v>
      </c>
      <c r="U1185" s="26">
        <f t="shared" si="36"/>
        <v>14.132457935992811</v>
      </c>
      <c r="V1185" s="26">
        <f t="shared" si="37"/>
        <v>565.29831743971249</v>
      </c>
    </row>
    <row r="1186" spans="1:22" x14ac:dyDescent="0.25">
      <c r="A1186" s="5" t="s">
        <v>2541</v>
      </c>
      <c r="B1186" s="6" t="s">
        <v>1660</v>
      </c>
      <c r="C1186" s="6" t="s">
        <v>1151</v>
      </c>
      <c r="D1186" s="5">
        <v>1997</v>
      </c>
      <c r="E1186" s="5">
        <v>19</v>
      </c>
      <c r="F1186" s="5">
        <v>27</v>
      </c>
      <c r="G1186" s="5">
        <v>95076</v>
      </c>
      <c r="H1186" s="5" t="s">
        <v>1370</v>
      </c>
      <c r="I1186" s="7">
        <v>4.2</v>
      </c>
      <c r="J1186" s="5">
        <v>76</v>
      </c>
      <c r="K1186" s="5">
        <v>4</v>
      </c>
      <c r="L1186" s="5">
        <v>2</v>
      </c>
      <c r="M1186" s="5">
        <v>4</v>
      </c>
      <c r="N1186" s="5">
        <v>4</v>
      </c>
      <c r="O1186" s="5">
        <v>12</v>
      </c>
      <c r="P1186" s="5">
        <v>6</v>
      </c>
      <c r="Q1186" s="5">
        <v>12</v>
      </c>
      <c r="R1186" s="5">
        <v>12</v>
      </c>
      <c r="S1186" s="5">
        <v>42</v>
      </c>
      <c r="T1186" s="4">
        <v>3192</v>
      </c>
      <c r="U1186" s="26">
        <f t="shared" si="36"/>
        <v>14.190657826119347</v>
      </c>
      <c r="V1186" s="26">
        <f t="shared" si="37"/>
        <v>1078.4899947850704</v>
      </c>
    </row>
    <row r="1187" spans="1:22" x14ac:dyDescent="0.25">
      <c r="A1187" s="5" t="s">
        <v>3389</v>
      </c>
      <c r="B1187" s="6" t="s">
        <v>1643</v>
      </c>
      <c r="C1187" s="6" t="s">
        <v>1644</v>
      </c>
      <c r="D1187" s="5">
        <v>1997</v>
      </c>
      <c r="E1187" s="5">
        <v>19</v>
      </c>
      <c r="F1187" s="5">
        <v>31</v>
      </c>
      <c r="G1187" s="5">
        <v>95746</v>
      </c>
      <c r="H1187" s="5" t="s">
        <v>1370</v>
      </c>
      <c r="I1187" s="7">
        <v>5.9</v>
      </c>
      <c r="J1187" s="5">
        <v>36</v>
      </c>
      <c r="K1187" s="5">
        <v>6</v>
      </c>
      <c r="L1187" s="5">
        <v>6</v>
      </c>
      <c r="M1187" s="5">
        <v>1</v>
      </c>
      <c r="N1187" s="5">
        <v>1</v>
      </c>
      <c r="O1187" s="5">
        <v>18</v>
      </c>
      <c r="P1187" s="5">
        <v>18</v>
      </c>
      <c r="Q1187" s="5">
        <v>3</v>
      </c>
      <c r="R1187" s="5">
        <v>3</v>
      </c>
      <c r="S1187" s="5">
        <v>42</v>
      </c>
      <c r="T1187" s="4">
        <v>1512</v>
      </c>
      <c r="U1187" s="26">
        <f t="shared" si="36"/>
        <v>14.190657826119347</v>
      </c>
      <c r="V1187" s="26">
        <f t="shared" si="37"/>
        <v>510.8636817402965</v>
      </c>
    </row>
    <row r="1188" spans="1:22" x14ac:dyDescent="0.25">
      <c r="A1188" s="5" t="s">
        <v>176</v>
      </c>
      <c r="B1188" s="6" t="s">
        <v>1643</v>
      </c>
      <c r="C1188" s="6" t="s">
        <v>1644</v>
      </c>
      <c r="D1188" s="5">
        <v>1997</v>
      </c>
      <c r="E1188" s="5">
        <v>19</v>
      </c>
      <c r="F1188" s="5">
        <v>37</v>
      </c>
      <c r="G1188" s="5">
        <v>92069</v>
      </c>
      <c r="H1188" s="5" t="s">
        <v>1370</v>
      </c>
      <c r="I1188" s="7">
        <v>5.9</v>
      </c>
      <c r="J1188" s="5">
        <v>50</v>
      </c>
      <c r="K1188" s="5">
        <v>2</v>
      </c>
      <c r="L1188" s="5">
        <v>2</v>
      </c>
      <c r="M1188" s="5">
        <v>5</v>
      </c>
      <c r="N1188" s="5">
        <v>5</v>
      </c>
      <c r="O1188" s="5">
        <v>6</v>
      </c>
      <c r="P1188" s="5">
        <v>6</v>
      </c>
      <c r="Q1188" s="5">
        <v>15</v>
      </c>
      <c r="R1188" s="5">
        <v>15</v>
      </c>
      <c r="S1188" s="5">
        <v>42</v>
      </c>
      <c r="T1188" s="4">
        <v>2100</v>
      </c>
      <c r="U1188" s="26">
        <f t="shared" si="36"/>
        <v>14.190657826119347</v>
      </c>
      <c r="V1188" s="26">
        <f t="shared" si="37"/>
        <v>709.53289130596738</v>
      </c>
    </row>
    <row r="1189" spans="1:22" x14ac:dyDescent="0.25">
      <c r="A1189" s="5" t="s">
        <v>2959</v>
      </c>
      <c r="B1189" s="6" t="s">
        <v>1643</v>
      </c>
      <c r="C1189" s="6" t="s">
        <v>1644</v>
      </c>
      <c r="D1189" s="5">
        <v>1999</v>
      </c>
      <c r="E1189" s="5">
        <v>17</v>
      </c>
      <c r="F1189" s="5">
        <v>7</v>
      </c>
      <c r="G1189" s="5">
        <v>94553</v>
      </c>
      <c r="H1189" s="5" t="s">
        <v>1370</v>
      </c>
      <c r="I1189" s="7">
        <v>4.3</v>
      </c>
      <c r="J1189" s="5">
        <v>51</v>
      </c>
      <c r="K1189" s="5">
        <v>4</v>
      </c>
      <c r="L1189" s="5">
        <v>6</v>
      </c>
      <c r="M1189" s="5">
        <v>4</v>
      </c>
      <c r="N1189" s="5">
        <v>0</v>
      </c>
      <c r="O1189" s="5">
        <v>12</v>
      </c>
      <c r="P1189" s="5">
        <v>18</v>
      </c>
      <c r="Q1189" s="5">
        <v>12</v>
      </c>
      <c r="R1189" s="5">
        <v>0</v>
      </c>
      <c r="S1189" s="5">
        <v>42</v>
      </c>
      <c r="T1189" s="4">
        <v>2142</v>
      </c>
      <c r="U1189" s="26">
        <f t="shared" si="36"/>
        <v>14.30524686048512</v>
      </c>
      <c r="V1189" s="26">
        <f t="shared" si="37"/>
        <v>729.5675898847411</v>
      </c>
    </row>
    <row r="1190" spans="1:22" x14ac:dyDescent="0.25">
      <c r="A1190" s="5" t="s">
        <v>3010</v>
      </c>
      <c r="B1190" s="6" t="s">
        <v>1660</v>
      </c>
      <c r="C1190" s="6" t="s">
        <v>1151</v>
      </c>
      <c r="D1190" s="5">
        <v>1999</v>
      </c>
      <c r="E1190" s="5">
        <v>17</v>
      </c>
      <c r="F1190" s="5">
        <v>16</v>
      </c>
      <c r="G1190" s="5">
        <v>93245</v>
      </c>
      <c r="H1190" s="5" t="s">
        <v>1370</v>
      </c>
      <c r="I1190" s="7">
        <v>4</v>
      </c>
      <c r="J1190" s="5">
        <v>25</v>
      </c>
      <c r="K1190" s="5">
        <v>4</v>
      </c>
      <c r="L1190" s="5">
        <v>4</v>
      </c>
      <c r="M1190" s="5">
        <v>4</v>
      </c>
      <c r="N1190" s="5">
        <v>2</v>
      </c>
      <c r="O1190" s="5">
        <v>12</v>
      </c>
      <c r="P1190" s="5">
        <v>12</v>
      </c>
      <c r="Q1190" s="5">
        <v>12</v>
      </c>
      <c r="R1190" s="5">
        <v>6</v>
      </c>
      <c r="S1190" s="5">
        <v>42</v>
      </c>
      <c r="T1190" s="4">
        <v>1050</v>
      </c>
      <c r="U1190" s="26">
        <f t="shared" si="36"/>
        <v>14.30524686048512</v>
      </c>
      <c r="V1190" s="26">
        <f t="shared" si="37"/>
        <v>357.63117151212799</v>
      </c>
    </row>
    <row r="1191" spans="1:22" x14ac:dyDescent="0.25">
      <c r="A1191" s="5" t="s">
        <v>17</v>
      </c>
      <c r="B1191" s="6" t="s">
        <v>2332</v>
      </c>
      <c r="C1191" s="6" t="s">
        <v>1151</v>
      </c>
      <c r="D1191" s="5">
        <v>1999</v>
      </c>
      <c r="E1191" s="5">
        <v>17</v>
      </c>
      <c r="F1191" s="5">
        <v>34</v>
      </c>
      <c r="G1191" s="5">
        <v>95662</v>
      </c>
      <c r="H1191" s="5" t="s">
        <v>1370</v>
      </c>
      <c r="I1191" s="7">
        <v>4.0999999999999996</v>
      </c>
      <c r="J1191" s="5">
        <v>45</v>
      </c>
      <c r="K1191" s="5">
        <v>2</v>
      </c>
      <c r="L1191" s="5">
        <v>0</v>
      </c>
      <c r="M1191" s="5">
        <v>8</v>
      </c>
      <c r="N1191" s="5">
        <v>4</v>
      </c>
      <c r="O1191" s="5">
        <v>6</v>
      </c>
      <c r="P1191" s="5">
        <v>0</v>
      </c>
      <c r="Q1191" s="5">
        <v>24</v>
      </c>
      <c r="R1191" s="5">
        <v>12</v>
      </c>
      <c r="S1191" s="5">
        <v>42</v>
      </c>
      <c r="T1191" s="4">
        <v>1890</v>
      </c>
      <c r="U1191" s="26">
        <f t="shared" si="36"/>
        <v>14.30524686048512</v>
      </c>
      <c r="V1191" s="26">
        <f t="shared" si="37"/>
        <v>643.73610872183042</v>
      </c>
    </row>
    <row r="1192" spans="1:22" x14ac:dyDescent="0.25">
      <c r="A1192" s="5" t="s">
        <v>2944</v>
      </c>
      <c r="B1192" s="6" t="s">
        <v>1643</v>
      </c>
      <c r="C1192" s="6" t="s">
        <v>1644</v>
      </c>
      <c r="D1192" s="5">
        <v>2000</v>
      </c>
      <c r="E1192" s="5">
        <v>16</v>
      </c>
      <c r="F1192" s="5">
        <v>7</v>
      </c>
      <c r="G1192" s="5">
        <v>94806</v>
      </c>
      <c r="H1192" s="5" t="s">
        <v>1370</v>
      </c>
      <c r="I1192" s="7">
        <v>4.7</v>
      </c>
      <c r="J1192" s="5">
        <v>14</v>
      </c>
      <c r="K1192" s="5">
        <v>0</v>
      </c>
      <c r="L1192" s="5">
        <v>0</v>
      </c>
      <c r="M1192" s="5">
        <v>14</v>
      </c>
      <c r="N1192" s="5">
        <v>0</v>
      </c>
      <c r="O1192" s="5">
        <v>0</v>
      </c>
      <c r="P1192" s="5">
        <v>0</v>
      </c>
      <c r="Q1192" s="5">
        <v>42</v>
      </c>
      <c r="R1192" s="5">
        <v>0</v>
      </c>
      <c r="S1192" s="5">
        <v>42</v>
      </c>
      <c r="T1192" s="4">
        <v>588</v>
      </c>
      <c r="U1192" s="26">
        <f t="shared" si="36"/>
        <v>14.361654686812381</v>
      </c>
      <c r="V1192" s="26">
        <f t="shared" si="37"/>
        <v>201.06316561537332</v>
      </c>
    </row>
    <row r="1193" spans="1:22" x14ac:dyDescent="0.25">
      <c r="A1193" s="5" t="s">
        <v>425</v>
      </c>
      <c r="B1193" s="6" t="s">
        <v>1643</v>
      </c>
      <c r="C1193" s="6" t="s">
        <v>1644</v>
      </c>
      <c r="D1193" s="5">
        <v>2000</v>
      </c>
      <c r="E1193" s="5">
        <v>16</v>
      </c>
      <c r="F1193" s="5">
        <v>49</v>
      </c>
      <c r="G1193" s="5">
        <v>95448</v>
      </c>
      <c r="H1193" s="5" t="s">
        <v>1370</v>
      </c>
      <c r="I1193" s="7">
        <v>7.9</v>
      </c>
      <c r="J1193" s="5">
        <v>81</v>
      </c>
      <c r="K1193" s="5">
        <v>4</v>
      </c>
      <c r="L1193" s="5">
        <v>4</v>
      </c>
      <c r="M1193" s="5">
        <v>4</v>
      </c>
      <c r="N1193" s="5">
        <v>2</v>
      </c>
      <c r="O1193" s="5">
        <v>12</v>
      </c>
      <c r="P1193" s="5">
        <v>12</v>
      </c>
      <c r="Q1193" s="5">
        <v>12</v>
      </c>
      <c r="R1193" s="5">
        <v>6</v>
      </c>
      <c r="S1193" s="5">
        <v>42</v>
      </c>
      <c r="T1193" s="4">
        <v>3402</v>
      </c>
      <c r="U1193" s="26">
        <f t="shared" si="36"/>
        <v>14.361654686812381</v>
      </c>
      <c r="V1193" s="26">
        <f t="shared" si="37"/>
        <v>1163.2940296318029</v>
      </c>
    </row>
    <row r="1194" spans="1:22" x14ac:dyDescent="0.25">
      <c r="A1194" s="5" t="s">
        <v>2098</v>
      </c>
      <c r="B1194" s="6" t="s">
        <v>1643</v>
      </c>
      <c r="C1194" s="6" t="s">
        <v>1644</v>
      </c>
      <c r="D1194" s="5">
        <v>2001</v>
      </c>
      <c r="E1194" s="5">
        <v>15</v>
      </c>
      <c r="F1194" s="5">
        <v>37</v>
      </c>
      <c r="G1194" s="5">
        <v>92007</v>
      </c>
      <c r="H1194" s="5" t="s">
        <v>1645</v>
      </c>
      <c r="I1194" s="7">
        <v>3.9</v>
      </c>
      <c r="J1194" s="5">
        <v>60</v>
      </c>
      <c r="K1194" s="5">
        <v>4</v>
      </c>
      <c r="L1194" s="5">
        <v>0</v>
      </c>
      <c r="M1194" s="5">
        <v>0</v>
      </c>
      <c r="N1194" s="5">
        <v>10</v>
      </c>
      <c r="O1194" s="5">
        <v>12</v>
      </c>
      <c r="P1194" s="5">
        <v>0</v>
      </c>
      <c r="Q1194" s="5">
        <v>0</v>
      </c>
      <c r="R1194" s="5">
        <v>30</v>
      </c>
      <c r="S1194" s="5">
        <v>42</v>
      </c>
      <c r="T1194" s="4">
        <v>2520</v>
      </c>
      <c r="U1194" s="26">
        <f t="shared" si="36"/>
        <v>14.417483521027412</v>
      </c>
      <c r="V1194" s="26">
        <f t="shared" si="37"/>
        <v>865.04901126164475</v>
      </c>
    </row>
    <row r="1195" spans="1:22" x14ac:dyDescent="0.25">
      <c r="A1195" s="5" t="s">
        <v>2137</v>
      </c>
      <c r="B1195" s="6" t="s">
        <v>1643</v>
      </c>
      <c r="C1195" s="6" t="s">
        <v>1644</v>
      </c>
      <c r="D1195" s="5">
        <v>2001</v>
      </c>
      <c r="E1195" s="5">
        <v>15</v>
      </c>
      <c r="F1195" s="5">
        <v>38</v>
      </c>
      <c r="G1195" s="5">
        <v>94107</v>
      </c>
      <c r="H1195" s="5" t="s">
        <v>1645</v>
      </c>
      <c r="I1195" s="7">
        <v>4</v>
      </c>
      <c r="J1195" s="5">
        <v>15</v>
      </c>
      <c r="K1195" s="5">
        <v>5</v>
      </c>
      <c r="L1195" s="5">
        <v>5</v>
      </c>
      <c r="M1195" s="5">
        <v>4</v>
      </c>
      <c r="N1195" s="5">
        <v>0</v>
      </c>
      <c r="O1195" s="5">
        <v>15</v>
      </c>
      <c r="P1195" s="5">
        <v>15</v>
      </c>
      <c r="Q1195" s="5">
        <v>12</v>
      </c>
      <c r="R1195" s="5">
        <v>0</v>
      </c>
      <c r="S1195" s="5">
        <v>42</v>
      </c>
      <c r="T1195" s="4">
        <v>630</v>
      </c>
      <c r="U1195" s="26">
        <f t="shared" si="36"/>
        <v>14.417483521027412</v>
      </c>
      <c r="V1195" s="26">
        <f t="shared" si="37"/>
        <v>216.26225281541119</v>
      </c>
    </row>
    <row r="1196" spans="1:22" x14ac:dyDescent="0.25">
      <c r="A1196" s="5" t="s">
        <v>2207</v>
      </c>
      <c r="B1196" s="6" t="s">
        <v>1643</v>
      </c>
      <c r="C1196" s="6" t="s">
        <v>1644</v>
      </c>
      <c r="D1196" s="5">
        <v>2001</v>
      </c>
      <c r="E1196" s="5">
        <v>15</v>
      </c>
      <c r="F1196" s="5">
        <v>43</v>
      </c>
      <c r="G1196" s="5">
        <v>95037</v>
      </c>
      <c r="H1196" s="5" t="s">
        <v>1645</v>
      </c>
      <c r="I1196" s="7">
        <v>3.7</v>
      </c>
      <c r="J1196" s="5">
        <v>27</v>
      </c>
      <c r="K1196" s="5">
        <v>4</v>
      </c>
      <c r="L1196" s="5">
        <v>2</v>
      </c>
      <c r="M1196" s="5">
        <v>4</v>
      </c>
      <c r="N1196" s="5">
        <v>4</v>
      </c>
      <c r="O1196" s="5">
        <v>12</v>
      </c>
      <c r="P1196" s="5">
        <v>6</v>
      </c>
      <c r="Q1196" s="5">
        <v>12</v>
      </c>
      <c r="R1196" s="5">
        <v>12</v>
      </c>
      <c r="S1196" s="5">
        <v>42</v>
      </c>
      <c r="T1196" s="4">
        <v>1134</v>
      </c>
      <c r="U1196" s="26">
        <f t="shared" si="36"/>
        <v>14.417483521027412</v>
      </c>
      <c r="V1196" s="26">
        <f t="shared" si="37"/>
        <v>389.27205506774015</v>
      </c>
    </row>
    <row r="1197" spans="1:22" x14ac:dyDescent="0.25">
      <c r="A1197" s="5" t="s">
        <v>2904</v>
      </c>
      <c r="B1197" s="6" t="s">
        <v>1643</v>
      </c>
      <c r="C1197" s="6" t="s">
        <v>1644</v>
      </c>
      <c r="D1197" s="5">
        <v>2001</v>
      </c>
      <c r="E1197" s="5">
        <v>15</v>
      </c>
      <c r="F1197" s="5">
        <v>1</v>
      </c>
      <c r="G1197" s="5">
        <v>94587</v>
      </c>
      <c r="H1197" s="5" t="s">
        <v>1370</v>
      </c>
      <c r="I1197" s="7">
        <v>3.9</v>
      </c>
      <c r="J1197" s="5">
        <v>20</v>
      </c>
      <c r="K1197" s="5">
        <v>4</v>
      </c>
      <c r="L1197" s="5">
        <v>1</v>
      </c>
      <c r="M1197" s="5">
        <v>4</v>
      </c>
      <c r="N1197" s="5">
        <v>5</v>
      </c>
      <c r="O1197" s="5">
        <v>12</v>
      </c>
      <c r="P1197" s="5">
        <v>3</v>
      </c>
      <c r="Q1197" s="5">
        <v>12</v>
      </c>
      <c r="R1197" s="5">
        <v>15</v>
      </c>
      <c r="S1197" s="5">
        <v>42</v>
      </c>
      <c r="T1197" s="4">
        <v>840</v>
      </c>
      <c r="U1197" s="26">
        <f t="shared" si="36"/>
        <v>14.417483521027412</v>
      </c>
      <c r="V1197" s="26">
        <f t="shared" si="37"/>
        <v>288.34967042054825</v>
      </c>
    </row>
    <row r="1198" spans="1:22" x14ac:dyDescent="0.25">
      <c r="A1198" s="5" t="s">
        <v>3328</v>
      </c>
      <c r="B1198" s="6" t="s">
        <v>1643</v>
      </c>
      <c r="C1198" s="6" t="s">
        <v>1644</v>
      </c>
      <c r="D1198" s="5">
        <v>2001</v>
      </c>
      <c r="E1198" s="5">
        <v>15</v>
      </c>
      <c r="F1198" s="5">
        <v>30</v>
      </c>
      <c r="G1198" s="5">
        <v>92672</v>
      </c>
      <c r="H1198" s="5" t="s">
        <v>1370</v>
      </c>
      <c r="I1198" s="7">
        <v>3.9</v>
      </c>
      <c r="J1198" s="5">
        <v>30</v>
      </c>
      <c r="K1198" s="5">
        <v>6</v>
      </c>
      <c r="L1198" s="5">
        <v>0</v>
      </c>
      <c r="M1198" s="5">
        <v>4</v>
      </c>
      <c r="N1198" s="5">
        <v>4</v>
      </c>
      <c r="O1198" s="5">
        <v>18</v>
      </c>
      <c r="P1198" s="5">
        <v>0</v>
      </c>
      <c r="Q1198" s="5">
        <v>12</v>
      </c>
      <c r="R1198" s="5">
        <v>12</v>
      </c>
      <c r="S1198" s="5">
        <v>42</v>
      </c>
      <c r="T1198" s="4">
        <v>1260</v>
      </c>
      <c r="U1198" s="26">
        <f t="shared" si="36"/>
        <v>14.417483521027412</v>
      </c>
      <c r="V1198" s="26">
        <f t="shared" si="37"/>
        <v>432.52450563082238</v>
      </c>
    </row>
    <row r="1199" spans="1:22" x14ac:dyDescent="0.25">
      <c r="A1199" s="5" t="s">
        <v>3379</v>
      </c>
      <c r="B1199" s="6" t="s">
        <v>1643</v>
      </c>
      <c r="C1199" s="6" t="s">
        <v>1644</v>
      </c>
      <c r="D1199" s="5">
        <v>2001</v>
      </c>
      <c r="E1199" s="5">
        <v>15</v>
      </c>
      <c r="F1199" s="5">
        <v>31</v>
      </c>
      <c r="G1199" s="5">
        <v>95765</v>
      </c>
      <c r="H1199" s="5" t="s">
        <v>1370</v>
      </c>
      <c r="I1199" s="7">
        <v>2.6</v>
      </c>
      <c r="J1199" s="5">
        <v>52</v>
      </c>
      <c r="K1199" s="5">
        <v>6</v>
      </c>
      <c r="L1199" s="5">
        <v>3</v>
      </c>
      <c r="M1199" s="5">
        <v>3</v>
      </c>
      <c r="N1199" s="5">
        <v>2</v>
      </c>
      <c r="O1199" s="5">
        <v>18</v>
      </c>
      <c r="P1199" s="5">
        <v>9</v>
      </c>
      <c r="Q1199" s="5">
        <v>9</v>
      </c>
      <c r="R1199" s="5">
        <v>6</v>
      </c>
      <c r="S1199" s="5">
        <v>42</v>
      </c>
      <c r="T1199" s="4">
        <v>2184</v>
      </c>
      <c r="U1199" s="26">
        <f t="shared" si="36"/>
        <v>14.417483521027412</v>
      </c>
      <c r="V1199" s="26">
        <f t="shared" si="37"/>
        <v>749.70914309342538</v>
      </c>
    </row>
    <row r="1200" spans="1:22" x14ac:dyDescent="0.25">
      <c r="A1200" s="5" t="s">
        <v>1750</v>
      </c>
      <c r="B1200" s="6" t="s">
        <v>1660</v>
      </c>
      <c r="C1200" s="6" t="s">
        <v>1151</v>
      </c>
      <c r="D1200" s="5">
        <v>2002</v>
      </c>
      <c r="E1200" s="5">
        <v>14</v>
      </c>
      <c r="F1200" s="5">
        <v>10</v>
      </c>
      <c r="G1200" s="5">
        <v>93706</v>
      </c>
      <c r="H1200" s="5" t="s">
        <v>1645</v>
      </c>
      <c r="I1200" s="7">
        <v>3.9</v>
      </c>
      <c r="J1200" s="5">
        <v>9</v>
      </c>
      <c r="K1200" s="5">
        <v>6</v>
      </c>
      <c r="L1200" s="5">
        <v>4</v>
      </c>
      <c r="M1200" s="5">
        <v>4</v>
      </c>
      <c r="N1200" s="5">
        <v>0</v>
      </c>
      <c r="O1200" s="5">
        <v>18</v>
      </c>
      <c r="P1200" s="5">
        <v>12</v>
      </c>
      <c r="Q1200" s="5">
        <v>12</v>
      </c>
      <c r="R1200" s="5">
        <v>0</v>
      </c>
      <c r="S1200" s="5">
        <v>42</v>
      </c>
      <c r="T1200" s="4">
        <v>378</v>
      </c>
      <c r="U1200" s="26">
        <f t="shared" si="36"/>
        <v>14.472742232116932</v>
      </c>
      <c r="V1200" s="26">
        <f t="shared" si="37"/>
        <v>130.25468008905239</v>
      </c>
    </row>
    <row r="1201" spans="1:22" x14ac:dyDescent="0.25">
      <c r="A1201" s="5" t="s">
        <v>2148</v>
      </c>
      <c r="B1201" s="6" t="s">
        <v>1643</v>
      </c>
      <c r="C1201" s="6" t="s">
        <v>1644</v>
      </c>
      <c r="D1201" s="5">
        <v>2002</v>
      </c>
      <c r="E1201" s="5">
        <v>14</v>
      </c>
      <c r="F1201" s="5">
        <v>39</v>
      </c>
      <c r="G1201" s="5">
        <v>95320</v>
      </c>
      <c r="H1201" s="5" t="s">
        <v>1645</v>
      </c>
      <c r="I1201" s="7">
        <v>3</v>
      </c>
      <c r="J1201" s="5">
        <v>25</v>
      </c>
      <c r="K1201" s="5">
        <v>6</v>
      </c>
      <c r="L1201" s="5">
        <v>0</v>
      </c>
      <c r="M1201" s="5">
        <v>6</v>
      </c>
      <c r="N1201" s="5">
        <v>2</v>
      </c>
      <c r="O1201" s="5">
        <v>18</v>
      </c>
      <c r="P1201" s="5">
        <v>0</v>
      </c>
      <c r="Q1201" s="5">
        <v>18</v>
      </c>
      <c r="R1201" s="5">
        <v>6</v>
      </c>
      <c r="S1201" s="5">
        <v>42</v>
      </c>
      <c r="T1201" s="4">
        <v>1050</v>
      </c>
      <c r="U1201" s="26">
        <f t="shared" si="36"/>
        <v>14.472742232116932</v>
      </c>
      <c r="V1201" s="26">
        <f t="shared" si="37"/>
        <v>361.8185558029233</v>
      </c>
    </row>
    <row r="1202" spans="1:22" x14ac:dyDescent="0.25">
      <c r="A1202" s="5" t="s">
        <v>3024</v>
      </c>
      <c r="B1202" s="6" t="s">
        <v>1643</v>
      </c>
      <c r="C1202" s="6" t="s">
        <v>1644</v>
      </c>
      <c r="D1202" s="5">
        <v>2002</v>
      </c>
      <c r="E1202" s="5">
        <v>14</v>
      </c>
      <c r="F1202" s="5">
        <v>19</v>
      </c>
      <c r="G1202" s="5">
        <v>90504</v>
      </c>
      <c r="H1202" s="5" t="s">
        <v>1370</v>
      </c>
      <c r="I1202" s="7">
        <v>2.5</v>
      </c>
      <c r="J1202" s="5">
        <v>45</v>
      </c>
      <c r="K1202" s="5">
        <v>4</v>
      </c>
      <c r="L1202" s="5">
        <v>4</v>
      </c>
      <c r="M1202" s="5">
        <v>4</v>
      </c>
      <c r="N1202" s="5">
        <v>2</v>
      </c>
      <c r="O1202" s="5">
        <v>12</v>
      </c>
      <c r="P1202" s="5">
        <v>12</v>
      </c>
      <c r="Q1202" s="5">
        <v>12</v>
      </c>
      <c r="R1202" s="5">
        <v>6</v>
      </c>
      <c r="S1202" s="5">
        <v>42</v>
      </c>
      <c r="T1202" s="4">
        <v>1890</v>
      </c>
      <c r="U1202" s="26">
        <f t="shared" si="36"/>
        <v>14.472742232116932</v>
      </c>
      <c r="V1202" s="26">
        <f t="shared" si="37"/>
        <v>651.27340044526193</v>
      </c>
    </row>
    <row r="1203" spans="1:22" x14ac:dyDescent="0.25">
      <c r="A1203" s="5" t="s">
        <v>3075</v>
      </c>
      <c r="B1203" s="6" t="s">
        <v>1643</v>
      </c>
      <c r="C1203" s="6" t="s">
        <v>1644</v>
      </c>
      <c r="D1203" s="5">
        <v>2002</v>
      </c>
      <c r="E1203" s="5">
        <v>14</v>
      </c>
      <c r="F1203" s="5">
        <v>19</v>
      </c>
      <c r="G1203" s="5">
        <v>90715</v>
      </c>
      <c r="H1203" s="5" t="s">
        <v>1370</v>
      </c>
      <c r="I1203" s="7">
        <v>1.9</v>
      </c>
      <c r="J1203" s="5">
        <v>19</v>
      </c>
      <c r="K1203" s="5">
        <v>4</v>
      </c>
      <c r="L1203" s="5">
        <v>4</v>
      </c>
      <c r="M1203" s="5">
        <v>3</v>
      </c>
      <c r="N1203" s="5">
        <v>3</v>
      </c>
      <c r="O1203" s="5">
        <v>12</v>
      </c>
      <c r="P1203" s="5">
        <v>12</v>
      </c>
      <c r="Q1203" s="5">
        <v>9</v>
      </c>
      <c r="R1203" s="5">
        <v>9</v>
      </c>
      <c r="S1203" s="5">
        <v>42</v>
      </c>
      <c r="T1203" s="4">
        <v>798</v>
      </c>
      <c r="U1203" s="26">
        <f t="shared" si="36"/>
        <v>14.472742232116932</v>
      </c>
      <c r="V1203" s="26">
        <f t="shared" si="37"/>
        <v>274.98210241022173</v>
      </c>
    </row>
    <row r="1204" spans="1:22" x14ac:dyDescent="0.25">
      <c r="A1204" s="5" t="s">
        <v>3186</v>
      </c>
      <c r="B1204" s="6" t="s">
        <v>1643</v>
      </c>
      <c r="C1204" s="6" t="s">
        <v>1644</v>
      </c>
      <c r="D1204" s="5">
        <v>2002</v>
      </c>
      <c r="E1204" s="5">
        <v>14</v>
      </c>
      <c r="F1204" s="5">
        <v>19</v>
      </c>
      <c r="G1204" s="5">
        <v>91384</v>
      </c>
      <c r="H1204" s="5" t="s">
        <v>1370</v>
      </c>
      <c r="I1204" s="7">
        <v>7.1</v>
      </c>
      <c r="J1204" s="5">
        <v>35</v>
      </c>
      <c r="K1204" s="5">
        <v>3</v>
      </c>
      <c r="L1204" s="5">
        <v>3</v>
      </c>
      <c r="M1204" s="5">
        <v>5</v>
      </c>
      <c r="N1204" s="5">
        <v>3</v>
      </c>
      <c r="O1204" s="5">
        <v>9</v>
      </c>
      <c r="P1204" s="5">
        <v>9</v>
      </c>
      <c r="Q1204" s="5">
        <v>15</v>
      </c>
      <c r="R1204" s="5">
        <v>9</v>
      </c>
      <c r="S1204" s="5">
        <v>42</v>
      </c>
      <c r="T1204" s="4">
        <v>1470</v>
      </c>
      <c r="U1204" s="26">
        <f t="shared" si="36"/>
        <v>14.472742232116932</v>
      </c>
      <c r="V1204" s="26">
        <f t="shared" si="37"/>
        <v>506.54597812409264</v>
      </c>
    </row>
    <row r="1205" spans="1:22" x14ac:dyDescent="0.25">
      <c r="A1205" s="5" t="s">
        <v>3273</v>
      </c>
      <c r="B1205" s="6" t="s">
        <v>1643</v>
      </c>
      <c r="C1205" s="6" t="s">
        <v>1644</v>
      </c>
      <c r="D1205" s="5">
        <v>2002</v>
      </c>
      <c r="E1205" s="5">
        <v>14</v>
      </c>
      <c r="F1205" s="5">
        <v>30</v>
      </c>
      <c r="G1205" s="5">
        <v>92692</v>
      </c>
      <c r="H1205" s="5" t="s">
        <v>1370</v>
      </c>
      <c r="I1205" s="7">
        <v>5</v>
      </c>
      <c r="J1205" s="5">
        <v>100</v>
      </c>
      <c r="K1205" s="5">
        <v>8</v>
      </c>
      <c r="L1205" s="5">
        <v>2</v>
      </c>
      <c r="M1205" s="5">
        <v>0</v>
      </c>
      <c r="N1205" s="5">
        <v>4</v>
      </c>
      <c r="O1205" s="5">
        <v>24</v>
      </c>
      <c r="P1205" s="5">
        <v>6</v>
      </c>
      <c r="Q1205" s="5">
        <v>0</v>
      </c>
      <c r="R1205" s="5">
        <v>12</v>
      </c>
      <c r="S1205" s="5">
        <v>42</v>
      </c>
      <c r="T1205" s="4">
        <v>4200</v>
      </c>
      <c r="U1205" s="26">
        <f t="shared" si="36"/>
        <v>14.472742232116932</v>
      </c>
      <c r="V1205" s="26">
        <f t="shared" si="37"/>
        <v>1447.2742232116932</v>
      </c>
    </row>
    <row r="1206" spans="1:22" x14ac:dyDescent="0.25">
      <c r="A1206" s="5" t="s">
        <v>3320</v>
      </c>
      <c r="B1206" s="6" t="s">
        <v>1643</v>
      </c>
      <c r="C1206" s="6" t="s">
        <v>1644</v>
      </c>
      <c r="D1206" s="5">
        <v>2002</v>
      </c>
      <c r="E1206" s="5">
        <v>14</v>
      </c>
      <c r="F1206" s="5">
        <v>30</v>
      </c>
      <c r="G1206" s="5">
        <v>92675</v>
      </c>
      <c r="H1206" s="5" t="s">
        <v>1370</v>
      </c>
      <c r="I1206" s="7">
        <v>2.4</v>
      </c>
      <c r="J1206" s="5">
        <v>25</v>
      </c>
      <c r="K1206" s="5">
        <v>4</v>
      </c>
      <c r="L1206" s="5">
        <v>4</v>
      </c>
      <c r="M1206" s="5">
        <v>2</v>
      </c>
      <c r="N1206" s="5">
        <v>4</v>
      </c>
      <c r="O1206" s="5">
        <v>12</v>
      </c>
      <c r="P1206" s="5">
        <v>12</v>
      </c>
      <c r="Q1206" s="5">
        <v>6</v>
      </c>
      <c r="R1206" s="5">
        <v>12</v>
      </c>
      <c r="S1206" s="5">
        <v>42</v>
      </c>
      <c r="T1206" s="4">
        <v>1050</v>
      </c>
      <c r="U1206" s="26">
        <f t="shared" si="36"/>
        <v>14.472742232116932</v>
      </c>
      <c r="V1206" s="26">
        <f t="shared" si="37"/>
        <v>361.8185558029233</v>
      </c>
    </row>
    <row r="1207" spans="1:22" x14ac:dyDescent="0.25">
      <c r="A1207" s="5" t="s">
        <v>3333</v>
      </c>
      <c r="B1207" s="6" t="s">
        <v>1643</v>
      </c>
      <c r="C1207" s="6" t="s">
        <v>1644</v>
      </c>
      <c r="D1207" s="5">
        <v>2002</v>
      </c>
      <c r="E1207" s="5">
        <v>14</v>
      </c>
      <c r="F1207" s="5">
        <v>30</v>
      </c>
      <c r="G1207" s="5">
        <v>92627</v>
      </c>
      <c r="H1207" s="5" t="s">
        <v>1370</v>
      </c>
      <c r="I1207" s="7">
        <v>5</v>
      </c>
      <c r="J1207" s="5">
        <v>100</v>
      </c>
      <c r="K1207" s="5">
        <v>4</v>
      </c>
      <c r="L1207" s="5">
        <v>2</v>
      </c>
      <c r="M1207" s="5">
        <v>4</v>
      </c>
      <c r="N1207" s="5">
        <v>4</v>
      </c>
      <c r="O1207" s="5">
        <v>12</v>
      </c>
      <c r="P1207" s="5">
        <v>6</v>
      </c>
      <c r="Q1207" s="5">
        <v>12</v>
      </c>
      <c r="R1207" s="5">
        <v>12</v>
      </c>
      <c r="S1207" s="5">
        <v>42</v>
      </c>
      <c r="T1207" s="4">
        <v>4200</v>
      </c>
      <c r="U1207" s="26">
        <f t="shared" si="36"/>
        <v>14.472742232116932</v>
      </c>
      <c r="V1207" s="26">
        <f t="shared" si="37"/>
        <v>1447.2742232116932</v>
      </c>
    </row>
    <row r="1208" spans="1:22" x14ac:dyDescent="0.25">
      <c r="A1208" s="5" t="s">
        <v>3439</v>
      </c>
      <c r="B1208" s="6" t="s">
        <v>1643</v>
      </c>
      <c r="C1208" s="6" t="s">
        <v>1644</v>
      </c>
      <c r="D1208" s="5">
        <v>2002</v>
      </c>
      <c r="E1208" s="5">
        <v>14</v>
      </c>
      <c r="F1208" s="5">
        <v>33</v>
      </c>
      <c r="G1208" s="5">
        <v>92503</v>
      </c>
      <c r="H1208" s="5" t="s">
        <v>1370</v>
      </c>
      <c r="I1208" s="7">
        <v>6.1</v>
      </c>
      <c r="J1208" s="5">
        <v>0</v>
      </c>
      <c r="K1208" s="5">
        <v>3</v>
      </c>
      <c r="L1208" s="5">
        <v>6</v>
      </c>
      <c r="M1208" s="5">
        <v>3</v>
      </c>
      <c r="N1208" s="5">
        <v>2</v>
      </c>
      <c r="O1208" s="5">
        <v>9</v>
      </c>
      <c r="P1208" s="5">
        <v>18</v>
      </c>
      <c r="Q1208" s="5">
        <v>9</v>
      </c>
      <c r="R1208" s="5">
        <v>6</v>
      </c>
      <c r="S1208" s="5">
        <v>42</v>
      </c>
      <c r="T1208" s="4">
        <v>0</v>
      </c>
      <c r="U1208" s="26">
        <f t="shared" si="36"/>
        <v>14.472742232116932</v>
      </c>
      <c r="V1208" s="26">
        <f t="shared" si="37"/>
        <v>0</v>
      </c>
    </row>
    <row r="1209" spans="1:22" x14ac:dyDescent="0.25">
      <c r="A1209" s="5" t="s">
        <v>465</v>
      </c>
      <c r="B1209" s="6" t="s">
        <v>1683</v>
      </c>
      <c r="C1209" s="6" t="s">
        <v>1644</v>
      </c>
      <c r="D1209" s="5">
        <v>2002</v>
      </c>
      <c r="E1209" s="5">
        <v>14</v>
      </c>
      <c r="F1209" s="5">
        <v>55</v>
      </c>
      <c r="G1209" s="5">
        <v>95370</v>
      </c>
      <c r="H1209" s="5" t="s">
        <v>1370</v>
      </c>
      <c r="I1209" s="7">
        <v>4.0999999999999996</v>
      </c>
      <c r="J1209" s="5">
        <v>40</v>
      </c>
      <c r="K1209" s="5">
        <v>4</v>
      </c>
      <c r="L1209" s="5">
        <v>0</v>
      </c>
      <c r="M1209" s="5">
        <v>6</v>
      </c>
      <c r="N1209" s="5">
        <v>4</v>
      </c>
      <c r="O1209" s="5">
        <v>12</v>
      </c>
      <c r="P1209" s="5">
        <v>0</v>
      </c>
      <c r="Q1209" s="5">
        <v>18</v>
      </c>
      <c r="R1209" s="5">
        <v>12</v>
      </c>
      <c r="S1209" s="5">
        <v>42</v>
      </c>
      <c r="T1209" s="4">
        <v>1680</v>
      </c>
      <c r="U1209" s="26">
        <f t="shared" si="36"/>
        <v>14.472742232116932</v>
      </c>
      <c r="V1209" s="26">
        <f t="shared" si="37"/>
        <v>578.90968928467726</v>
      </c>
    </row>
    <row r="1210" spans="1:22" x14ac:dyDescent="0.25">
      <c r="A1210" s="5" t="s">
        <v>1694</v>
      </c>
      <c r="B1210" s="6" t="s">
        <v>1643</v>
      </c>
      <c r="C1210" s="6" t="s">
        <v>1644</v>
      </c>
      <c r="D1210" s="5">
        <v>2003</v>
      </c>
      <c r="E1210" s="5">
        <v>13</v>
      </c>
      <c r="F1210" s="5">
        <v>5</v>
      </c>
      <c r="G1210" s="5">
        <v>95228</v>
      </c>
      <c r="H1210" s="5" t="s">
        <v>1645</v>
      </c>
      <c r="I1210" s="7">
        <v>5.7</v>
      </c>
      <c r="J1210" s="5">
        <v>19</v>
      </c>
      <c r="K1210" s="5">
        <v>4</v>
      </c>
      <c r="L1210" s="5">
        <v>7</v>
      </c>
      <c r="M1210" s="5">
        <v>2</v>
      </c>
      <c r="N1210" s="5">
        <v>1</v>
      </c>
      <c r="O1210" s="5">
        <v>12</v>
      </c>
      <c r="P1210" s="5">
        <v>21</v>
      </c>
      <c r="Q1210" s="5">
        <v>6</v>
      </c>
      <c r="R1210" s="5">
        <v>3</v>
      </c>
      <c r="S1210" s="5">
        <v>42</v>
      </c>
      <c r="T1210" s="4">
        <v>798</v>
      </c>
      <c r="U1210" s="26">
        <f t="shared" si="36"/>
        <v>14.52743950884796</v>
      </c>
      <c r="V1210" s="26">
        <f t="shared" si="37"/>
        <v>276.02135066811127</v>
      </c>
    </row>
    <row r="1211" spans="1:22" x14ac:dyDescent="0.25">
      <c r="A1211" s="5" t="s">
        <v>1795</v>
      </c>
      <c r="B1211" s="6" t="s">
        <v>1643</v>
      </c>
      <c r="C1211" s="6" t="s">
        <v>1644</v>
      </c>
      <c r="D1211" s="5">
        <v>2003</v>
      </c>
      <c r="E1211" s="5">
        <v>13</v>
      </c>
      <c r="F1211" s="5">
        <v>19</v>
      </c>
      <c r="G1211" s="5">
        <v>93550</v>
      </c>
      <c r="H1211" s="5" t="s">
        <v>1645</v>
      </c>
      <c r="I1211" s="7">
        <v>6</v>
      </c>
      <c r="J1211" s="5">
        <v>70</v>
      </c>
      <c r="K1211" s="5">
        <v>4</v>
      </c>
      <c r="L1211" s="5">
        <v>2</v>
      </c>
      <c r="M1211" s="5">
        <v>4</v>
      </c>
      <c r="N1211" s="5">
        <v>4</v>
      </c>
      <c r="O1211" s="5">
        <v>12</v>
      </c>
      <c r="P1211" s="5">
        <v>6</v>
      </c>
      <c r="Q1211" s="5">
        <v>12</v>
      </c>
      <c r="R1211" s="5">
        <v>12</v>
      </c>
      <c r="S1211" s="5">
        <v>42</v>
      </c>
      <c r="T1211" s="4">
        <v>2940</v>
      </c>
      <c r="U1211" s="26">
        <f t="shared" si="36"/>
        <v>14.52743950884796</v>
      </c>
      <c r="V1211" s="26">
        <f t="shared" si="37"/>
        <v>1016.9207656193572</v>
      </c>
    </row>
    <row r="1212" spans="1:22" x14ac:dyDescent="0.25">
      <c r="A1212" s="5" t="s">
        <v>2328</v>
      </c>
      <c r="B1212" s="6" t="s">
        <v>1643</v>
      </c>
      <c r="C1212" s="6" t="s">
        <v>1644</v>
      </c>
      <c r="D1212" s="5">
        <v>2003</v>
      </c>
      <c r="E1212" s="5">
        <v>13</v>
      </c>
      <c r="F1212" s="5">
        <v>56</v>
      </c>
      <c r="G1212" s="5">
        <v>91362</v>
      </c>
      <c r="H1212" s="5" t="s">
        <v>1645</v>
      </c>
      <c r="I1212" s="7">
        <v>3.8</v>
      </c>
      <c r="J1212" s="5">
        <v>19</v>
      </c>
      <c r="K1212" s="5">
        <v>4</v>
      </c>
      <c r="L1212" s="5">
        <v>0</v>
      </c>
      <c r="M1212" s="5">
        <v>5</v>
      </c>
      <c r="N1212" s="5">
        <v>5</v>
      </c>
      <c r="O1212" s="5">
        <v>12</v>
      </c>
      <c r="P1212" s="5">
        <v>0</v>
      </c>
      <c r="Q1212" s="5">
        <v>15</v>
      </c>
      <c r="R1212" s="5">
        <v>15</v>
      </c>
      <c r="S1212" s="5">
        <v>42</v>
      </c>
      <c r="T1212" s="4">
        <v>798</v>
      </c>
      <c r="U1212" s="26">
        <f t="shared" si="36"/>
        <v>14.52743950884796</v>
      </c>
      <c r="V1212" s="26">
        <f t="shared" si="37"/>
        <v>276.02135066811127</v>
      </c>
    </row>
    <row r="1213" spans="1:22" x14ac:dyDescent="0.25">
      <c r="A1213" s="5" t="s">
        <v>2891</v>
      </c>
      <c r="B1213" s="6" t="s">
        <v>1643</v>
      </c>
      <c r="C1213" s="6" t="s">
        <v>1644</v>
      </c>
      <c r="D1213" s="5">
        <v>2003</v>
      </c>
      <c r="E1213" s="5">
        <v>13</v>
      </c>
      <c r="F1213" s="5">
        <v>1</v>
      </c>
      <c r="G1213" s="5">
        <v>94536</v>
      </c>
      <c r="H1213" s="5" t="s">
        <v>1645</v>
      </c>
      <c r="I1213" s="7">
        <v>5.9</v>
      </c>
      <c r="J1213" s="5">
        <v>81</v>
      </c>
      <c r="K1213" s="5">
        <v>4</v>
      </c>
      <c r="L1213" s="5">
        <v>2</v>
      </c>
      <c r="M1213" s="5">
        <v>4</v>
      </c>
      <c r="N1213" s="5">
        <v>4</v>
      </c>
      <c r="O1213" s="5">
        <v>12</v>
      </c>
      <c r="P1213" s="5">
        <v>6</v>
      </c>
      <c r="Q1213" s="5">
        <v>12</v>
      </c>
      <c r="R1213" s="5">
        <v>12</v>
      </c>
      <c r="S1213" s="5">
        <v>42</v>
      </c>
      <c r="T1213" s="4">
        <v>3402</v>
      </c>
      <c r="U1213" s="26">
        <f t="shared" si="36"/>
        <v>14.52743950884796</v>
      </c>
      <c r="V1213" s="26">
        <f t="shared" si="37"/>
        <v>1176.7226002166849</v>
      </c>
    </row>
    <row r="1214" spans="1:22" x14ac:dyDescent="0.25">
      <c r="A1214" s="5" t="s">
        <v>1767</v>
      </c>
      <c r="B1214" s="6" t="s">
        <v>1683</v>
      </c>
      <c r="C1214" s="6" t="s">
        <v>1644</v>
      </c>
      <c r="D1214" s="5">
        <v>2003</v>
      </c>
      <c r="E1214" s="5">
        <v>13</v>
      </c>
      <c r="F1214" s="5">
        <v>19</v>
      </c>
      <c r="G1214" s="5">
        <v>91505</v>
      </c>
      <c r="H1214" s="5" t="s">
        <v>1370</v>
      </c>
      <c r="I1214" s="7">
        <v>8</v>
      </c>
      <c r="J1214" s="5">
        <v>55</v>
      </c>
      <c r="K1214" s="5">
        <v>5</v>
      </c>
      <c r="L1214" s="5">
        <v>3</v>
      </c>
      <c r="M1214" s="5">
        <v>4</v>
      </c>
      <c r="N1214" s="5">
        <v>2</v>
      </c>
      <c r="O1214" s="5">
        <v>15</v>
      </c>
      <c r="P1214" s="5">
        <v>9</v>
      </c>
      <c r="Q1214" s="5">
        <v>12</v>
      </c>
      <c r="R1214" s="5">
        <v>6</v>
      </c>
      <c r="S1214" s="5">
        <v>42</v>
      </c>
      <c r="T1214" s="4">
        <v>2310</v>
      </c>
      <c r="U1214" s="26">
        <f t="shared" si="36"/>
        <v>14.52743950884796</v>
      </c>
      <c r="V1214" s="26">
        <f t="shared" si="37"/>
        <v>799.00917298663785</v>
      </c>
    </row>
    <row r="1215" spans="1:22" x14ac:dyDescent="0.25">
      <c r="A1215" s="5" t="s">
        <v>3066</v>
      </c>
      <c r="B1215" s="6" t="s">
        <v>1643</v>
      </c>
      <c r="C1215" s="6" t="s">
        <v>1644</v>
      </c>
      <c r="D1215" s="5">
        <v>2003</v>
      </c>
      <c r="E1215" s="5">
        <v>13</v>
      </c>
      <c r="F1215" s="5">
        <v>19</v>
      </c>
      <c r="G1215" s="5">
        <v>91387</v>
      </c>
      <c r="H1215" s="5" t="s">
        <v>1370</v>
      </c>
      <c r="I1215" s="7">
        <v>6</v>
      </c>
      <c r="J1215" s="5">
        <v>30</v>
      </c>
      <c r="K1215" s="5">
        <v>6</v>
      </c>
      <c r="L1215" s="5">
        <v>0</v>
      </c>
      <c r="M1215" s="5">
        <v>2</v>
      </c>
      <c r="N1215" s="5">
        <v>6</v>
      </c>
      <c r="O1215" s="5">
        <v>18</v>
      </c>
      <c r="P1215" s="5">
        <v>0</v>
      </c>
      <c r="Q1215" s="5">
        <v>6</v>
      </c>
      <c r="R1215" s="5">
        <v>18</v>
      </c>
      <c r="S1215" s="5">
        <v>42</v>
      </c>
      <c r="T1215" s="4">
        <v>1260</v>
      </c>
      <c r="U1215" s="26">
        <f t="shared" si="36"/>
        <v>14.52743950884796</v>
      </c>
      <c r="V1215" s="26">
        <f t="shared" si="37"/>
        <v>435.82318526543884</v>
      </c>
    </row>
    <row r="1216" spans="1:22" x14ac:dyDescent="0.25">
      <c r="A1216" s="5" t="s">
        <v>3381</v>
      </c>
      <c r="B1216" s="6" t="s">
        <v>1643</v>
      </c>
      <c r="C1216" s="6" t="s">
        <v>1644</v>
      </c>
      <c r="D1216" s="5">
        <v>2003</v>
      </c>
      <c r="E1216" s="5">
        <v>13</v>
      </c>
      <c r="F1216" s="5">
        <v>31</v>
      </c>
      <c r="G1216" s="5">
        <v>95765</v>
      </c>
      <c r="H1216" s="5" t="s">
        <v>1370</v>
      </c>
      <c r="I1216" s="7">
        <v>6</v>
      </c>
      <c r="J1216" s="5">
        <v>60</v>
      </c>
      <c r="K1216" s="5">
        <v>6</v>
      </c>
      <c r="L1216" s="5">
        <v>4</v>
      </c>
      <c r="M1216" s="5">
        <v>4</v>
      </c>
      <c r="N1216" s="5">
        <v>0</v>
      </c>
      <c r="O1216" s="5">
        <v>18</v>
      </c>
      <c r="P1216" s="5">
        <v>12</v>
      </c>
      <c r="Q1216" s="5">
        <v>12</v>
      </c>
      <c r="R1216" s="5">
        <v>0</v>
      </c>
      <c r="S1216" s="5">
        <v>42</v>
      </c>
      <c r="T1216" s="4">
        <v>2520</v>
      </c>
      <c r="U1216" s="26">
        <f t="shared" si="36"/>
        <v>14.52743950884796</v>
      </c>
      <c r="V1216" s="26">
        <f t="shared" si="37"/>
        <v>871.64637053087768</v>
      </c>
    </row>
    <row r="1217" spans="1:22" x14ac:dyDescent="0.25">
      <c r="A1217" s="5" t="s">
        <v>3445</v>
      </c>
      <c r="B1217" s="6" t="s">
        <v>1643</v>
      </c>
      <c r="C1217" s="6" t="s">
        <v>1644</v>
      </c>
      <c r="D1217" s="5">
        <v>2003</v>
      </c>
      <c r="E1217" s="5">
        <v>13</v>
      </c>
      <c r="F1217" s="5">
        <v>33</v>
      </c>
      <c r="G1217" s="5">
        <v>92530</v>
      </c>
      <c r="H1217" s="5" t="s">
        <v>1370</v>
      </c>
      <c r="I1217" s="7">
        <v>2.8</v>
      </c>
      <c r="J1217" s="5">
        <v>50</v>
      </c>
      <c r="K1217" s="5">
        <v>4</v>
      </c>
      <c r="L1217" s="5">
        <v>4</v>
      </c>
      <c r="M1217" s="5">
        <v>4</v>
      </c>
      <c r="N1217" s="5">
        <v>2</v>
      </c>
      <c r="O1217" s="5">
        <v>12</v>
      </c>
      <c r="P1217" s="5">
        <v>12</v>
      </c>
      <c r="Q1217" s="5">
        <v>12</v>
      </c>
      <c r="R1217" s="5">
        <v>6</v>
      </c>
      <c r="S1217" s="5">
        <v>42</v>
      </c>
      <c r="T1217" s="4">
        <v>2100</v>
      </c>
      <c r="U1217" s="26">
        <f t="shared" si="36"/>
        <v>14.52743950884796</v>
      </c>
      <c r="V1217" s="26">
        <f t="shared" si="37"/>
        <v>726.37197544239802</v>
      </c>
    </row>
    <row r="1218" spans="1:22" x14ac:dyDescent="0.25">
      <c r="A1218" s="5" t="s">
        <v>60</v>
      </c>
      <c r="B1218" s="6" t="s">
        <v>1643</v>
      </c>
      <c r="C1218" s="6" t="s">
        <v>1644</v>
      </c>
      <c r="D1218" s="5">
        <v>2003</v>
      </c>
      <c r="E1218" s="5">
        <v>13</v>
      </c>
      <c r="F1218" s="5">
        <v>36</v>
      </c>
      <c r="G1218" s="5">
        <v>92308</v>
      </c>
      <c r="H1218" s="5" t="s">
        <v>1370</v>
      </c>
      <c r="I1218" s="7">
        <v>4</v>
      </c>
      <c r="J1218" s="5">
        <v>61</v>
      </c>
      <c r="K1218" s="5">
        <v>4</v>
      </c>
      <c r="L1218" s="5">
        <v>1</v>
      </c>
      <c r="M1218" s="5">
        <v>1</v>
      </c>
      <c r="N1218" s="5">
        <v>8</v>
      </c>
      <c r="O1218" s="5">
        <v>12</v>
      </c>
      <c r="P1218" s="5">
        <v>3</v>
      </c>
      <c r="Q1218" s="5">
        <v>3</v>
      </c>
      <c r="R1218" s="5">
        <v>24</v>
      </c>
      <c r="S1218" s="5">
        <v>42</v>
      </c>
      <c r="T1218" s="4">
        <v>2562</v>
      </c>
      <c r="U1218" s="26">
        <f t="shared" ref="U1218:U1281" si="38">(VLOOKUP(E1218,t_factor30,7))*S1218</f>
        <v>14.52743950884796</v>
      </c>
      <c r="V1218" s="26">
        <f t="shared" ref="V1218:V1281" si="39">J1218*U1218</f>
        <v>886.17381003972559</v>
      </c>
    </row>
    <row r="1219" spans="1:22" x14ac:dyDescent="0.25">
      <c r="A1219" s="5" t="s">
        <v>432</v>
      </c>
      <c r="B1219" s="6" t="s">
        <v>1643</v>
      </c>
      <c r="C1219" s="6" t="s">
        <v>1644</v>
      </c>
      <c r="D1219" s="5">
        <v>2003</v>
      </c>
      <c r="E1219" s="5">
        <v>13</v>
      </c>
      <c r="F1219" s="5">
        <v>50</v>
      </c>
      <c r="G1219" s="5">
        <v>95355</v>
      </c>
      <c r="H1219" s="5" t="s">
        <v>1370</v>
      </c>
      <c r="I1219" s="7">
        <v>5</v>
      </c>
      <c r="J1219" s="5">
        <v>35</v>
      </c>
      <c r="K1219" s="5">
        <v>10</v>
      </c>
      <c r="L1219" s="5">
        <v>2</v>
      </c>
      <c r="M1219" s="5">
        <v>0</v>
      </c>
      <c r="N1219" s="5">
        <v>2</v>
      </c>
      <c r="O1219" s="5">
        <v>30</v>
      </c>
      <c r="P1219" s="5">
        <v>6</v>
      </c>
      <c r="Q1219" s="5">
        <v>0</v>
      </c>
      <c r="R1219" s="5">
        <v>6</v>
      </c>
      <c r="S1219" s="5">
        <v>42</v>
      </c>
      <c r="T1219" s="4">
        <v>1470</v>
      </c>
      <c r="U1219" s="26">
        <f t="shared" si="38"/>
        <v>14.52743950884796</v>
      </c>
      <c r="V1219" s="26">
        <f t="shared" si="39"/>
        <v>508.46038280967861</v>
      </c>
    </row>
    <row r="1220" spans="1:22" x14ac:dyDescent="0.25">
      <c r="A1220" s="5" t="s">
        <v>1887</v>
      </c>
      <c r="B1220" s="6" t="s">
        <v>1643</v>
      </c>
      <c r="C1220" s="6" t="s">
        <v>1644</v>
      </c>
      <c r="D1220" s="5">
        <v>2004</v>
      </c>
      <c r="E1220" s="5">
        <v>12</v>
      </c>
      <c r="F1220" s="5">
        <v>24</v>
      </c>
      <c r="G1220" s="5">
        <v>95340</v>
      </c>
      <c r="H1220" s="5" t="s">
        <v>1645</v>
      </c>
      <c r="I1220" s="7">
        <v>3.1</v>
      </c>
      <c r="J1220" s="5">
        <v>15</v>
      </c>
      <c r="K1220" s="5">
        <v>5</v>
      </c>
      <c r="L1220" s="5">
        <v>2</v>
      </c>
      <c r="M1220" s="5">
        <v>5</v>
      </c>
      <c r="N1220" s="5">
        <v>2</v>
      </c>
      <c r="O1220" s="5">
        <v>15</v>
      </c>
      <c r="P1220" s="5">
        <v>6</v>
      </c>
      <c r="Q1220" s="5">
        <v>15</v>
      </c>
      <c r="R1220" s="5">
        <v>6</v>
      </c>
      <c r="S1220" s="5">
        <v>42</v>
      </c>
      <c r="T1220" s="4">
        <v>630</v>
      </c>
      <c r="U1220" s="26">
        <f t="shared" si="38"/>
        <v>14.581583864322333</v>
      </c>
      <c r="V1220" s="26">
        <f t="shared" si="39"/>
        <v>218.72375796483499</v>
      </c>
    </row>
    <row r="1221" spans="1:22" x14ac:dyDescent="0.25">
      <c r="A1221" s="5" t="s">
        <v>1893</v>
      </c>
      <c r="B1221" s="6" t="s">
        <v>1730</v>
      </c>
      <c r="C1221" s="6" t="s">
        <v>1151</v>
      </c>
      <c r="D1221" s="5">
        <v>2004</v>
      </c>
      <c r="E1221" s="5">
        <v>12</v>
      </c>
      <c r="F1221" s="5">
        <v>27</v>
      </c>
      <c r="G1221" s="5">
        <v>95076</v>
      </c>
      <c r="H1221" s="5" t="s">
        <v>1645</v>
      </c>
      <c r="I1221" s="7">
        <v>2.8</v>
      </c>
      <c r="J1221" s="5">
        <v>80</v>
      </c>
      <c r="K1221" s="5">
        <v>6</v>
      </c>
      <c r="L1221" s="5">
        <v>0</v>
      </c>
      <c r="M1221" s="5">
        <v>2</v>
      </c>
      <c r="N1221" s="5">
        <v>6</v>
      </c>
      <c r="O1221" s="5">
        <v>18</v>
      </c>
      <c r="P1221" s="5">
        <v>0</v>
      </c>
      <c r="Q1221" s="5">
        <v>6</v>
      </c>
      <c r="R1221" s="5">
        <v>18</v>
      </c>
      <c r="S1221" s="5">
        <v>42</v>
      </c>
      <c r="T1221" s="4">
        <v>3360</v>
      </c>
      <c r="U1221" s="26">
        <f t="shared" si="38"/>
        <v>14.581583864322333</v>
      </c>
      <c r="V1221" s="26">
        <f t="shared" si="39"/>
        <v>1166.5267091457868</v>
      </c>
    </row>
    <row r="1222" spans="1:22" x14ac:dyDescent="0.25">
      <c r="A1222" s="5" t="s">
        <v>1903</v>
      </c>
      <c r="B1222" s="6" t="s">
        <v>1683</v>
      </c>
      <c r="C1222" s="6" t="s">
        <v>1644</v>
      </c>
      <c r="D1222" s="5">
        <v>2004</v>
      </c>
      <c r="E1222" s="5">
        <v>12</v>
      </c>
      <c r="F1222" s="5">
        <v>29</v>
      </c>
      <c r="G1222" s="5">
        <v>95949</v>
      </c>
      <c r="H1222" s="5" t="s">
        <v>1645</v>
      </c>
      <c r="I1222" s="7">
        <v>4.3</v>
      </c>
      <c r="J1222" s="5">
        <v>38</v>
      </c>
      <c r="K1222" s="5">
        <v>4</v>
      </c>
      <c r="L1222" s="5">
        <v>4</v>
      </c>
      <c r="M1222" s="5">
        <v>4</v>
      </c>
      <c r="N1222" s="5">
        <v>2</v>
      </c>
      <c r="O1222" s="5">
        <v>12</v>
      </c>
      <c r="P1222" s="5">
        <v>12</v>
      </c>
      <c r="Q1222" s="5">
        <v>12</v>
      </c>
      <c r="R1222" s="5">
        <v>6</v>
      </c>
      <c r="S1222" s="5">
        <v>42</v>
      </c>
      <c r="T1222" s="4">
        <v>1596</v>
      </c>
      <c r="U1222" s="26">
        <f t="shared" si="38"/>
        <v>14.581583864322333</v>
      </c>
      <c r="V1222" s="26">
        <f t="shared" si="39"/>
        <v>554.1001868442487</v>
      </c>
    </row>
    <row r="1223" spans="1:22" x14ac:dyDescent="0.25">
      <c r="A1223" s="5" t="s">
        <v>2197</v>
      </c>
      <c r="B1223" s="6" t="s">
        <v>1643</v>
      </c>
      <c r="C1223" s="6" t="s">
        <v>1644</v>
      </c>
      <c r="D1223" s="5">
        <v>2004</v>
      </c>
      <c r="E1223" s="5">
        <v>12</v>
      </c>
      <c r="F1223" s="5">
        <v>42</v>
      </c>
      <c r="G1223" s="5">
        <v>93105</v>
      </c>
      <c r="H1223" s="5" t="s">
        <v>1645</v>
      </c>
      <c r="I1223" s="7">
        <v>5</v>
      </c>
      <c r="J1223" s="5">
        <v>40</v>
      </c>
      <c r="K1223" s="5">
        <v>3</v>
      </c>
      <c r="L1223" s="5">
        <v>3</v>
      </c>
      <c r="M1223" s="5">
        <v>4</v>
      </c>
      <c r="N1223" s="5">
        <v>4</v>
      </c>
      <c r="O1223" s="5">
        <v>9</v>
      </c>
      <c r="P1223" s="5">
        <v>9</v>
      </c>
      <c r="Q1223" s="5">
        <v>12</v>
      </c>
      <c r="R1223" s="5">
        <v>12</v>
      </c>
      <c r="S1223" s="5">
        <v>42</v>
      </c>
      <c r="T1223" s="4">
        <v>1680</v>
      </c>
      <c r="U1223" s="26">
        <f t="shared" si="38"/>
        <v>14.581583864322333</v>
      </c>
      <c r="V1223" s="26">
        <f t="shared" si="39"/>
        <v>583.26335457289338</v>
      </c>
    </row>
    <row r="1224" spans="1:22" x14ac:dyDescent="0.25">
      <c r="A1224" s="5" t="s">
        <v>2296</v>
      </c>
      <c r="B1224" s="6" t="s">
        <v>1643</v>
      </c>
      <c r="C1224" s="6" t="s">
        <v>1644</v>
      </c>
      <c r="D1224" s="5">
        <v>2004</v>
      </c>
      <c r="E1224" s="5">
        <v>12</v>
      </c>
      <c r="F1224" s="5">
        <v>51</v>
      </c>
      <c r="G1224" s="5">
        <v>95993</v>
      </c>
      <c r="H1224" s="5" t="s">
        <v>1645</v>
      </c>
      <c r="I1224" s="7">
        <v>4.3</v>
      </c>
      <c r="J1224" s="5">
        <v>20</v>
      </c>
      <c r="K1224" s="5">
        <v>2</v>
      </c>
      <c r="L1224" s="5">
        <v>10</v>
      </c>
      <c r="M1224" s="5">
        <v>2</v>
      </c>
      <c r="N1224" s="5">
        <v>0</v>
      </c>
      <c r="O1224" s="5">
        <v>6</v>
      </c>
      <c r="P1224" s="5">
        <v>30</v>
      </c>
      <c r="Q1224" s="5">
        <v>6</v>
      </c>
      <c r="R1224" s="5">
        <v>0</v>
      </c>
      <c r="S1224" s="5">
        <v>42</v>
      </c>
      <c r="T1224" s="4">
        <v>840</v>
      </c>
      <c r="U1224" s="26">
        <f t="shared" si="38"/>
        <v>14.581583864322333</v>
      </c>
      <c r="V1224" s="26">
        <f t="shared" si="39"/>
        <v>291.63167728644669</v>
      </c>
    </row>
    <row r="1225" spans="1:22" x14ac:dyDescent="0.25">
      <c r="A1225" s="5" t="s">
        <v>3393</v>
      </c>
      <c r="B1225" s="6" t="s">
        <v>1643</v>
      </c>
      <c r="C1225" s="6" t="s">
        <v>1644</v>
      </c>
      <c r="D1225" s="5">
        <v>2004</v>
      </c>
      <c r="E1225" s="5">
        <v>12</v>
      </c>
      <c r="F1225" s="5">
        <v>33</v>
      </c>
      <c r="G1225" s="5">
        <v>91752</v>
      </c>
      <c r="H1225" s="5" t="s">
        <v>1370</v>
      </c>
      <c r="I1225" s="7">
        <v>7.4</v>
      </c>
      <c r="J1225" s="5">
        <v>38</v>
      </c>
      <c r="K1225" s="5">
        <v>2</v>
      </c>
      <c r="L1225" s="5">
        <v>2</v>
      </c>
      <c r="M1225" s="5">
        <v>5</v>
      </c>
      <c r="N1225" s="5">
        <v>5</v>
      </c>
      <c r="O1225" s="5">
        <v>6</v>
      </c>
      <c r="P1225" s="5">
        <v>6</v>
      </c>
      <c r="Q1225" s="5">
        <v>15</v>
      </c>
      <c r="R1225" s="5">
        <v>15</v>
      </c>
      <c r="S1225" s="5">
        <v>42</v>
      </c>
      <c r="T1225" s="4">
        <v>1596</v>
      </c>
      <c r="U1225" s="26">
        <f t="shared" si="38"/>
        <v>14.581583864322333</v>
      </c>
      <c r="V1225" s="26">
        <f t="shared" si="39"/>
        <v>554.1001868442487</v>
      </c>
    </row>
    <row r="1226" spans="1:22" x14ac:dyDescent="0.25">
      <c r="A1226" s="5" t="s">
        <v>13</v>
      </c>
      <c r="B1226" s="6" t="s">
        <v>1643</v>
      </c>
      <c r="C1226" s="6" t="s">
        <v>1644</v>
      </c>
      <c r="D1226" s="5">
        <v>2004</v>
      </c>
      <c r="E1226" s="5">
        <v>12</v>
      </c>
      <c r="F1226" s="5">
        <v>34</v>
      </c>
      <c r="G1226" s="5">
        <v>95835</v>
      </c>
      <c r="H1226" s="5" t="s">
        <v>1370</v>
      </c>
      <c r="I1226" s="7">
        <v>1.9</v>
      </c>
      <c r="J1226" s="5">
        <v>0</v>
      </c>
      <c r="K1226" s="5">
        <v>4</v>
      </c>
      <c r="L1226" s="5">
        <v>2</v>
      </c>
      <c r="M1226" s="5">
        <v>4</v>
      </c>
      <c r="N1226" s="5">
        <v>4</v>
      </c>
      <c r="O1226" s="5">
        <v>12</v>
      </c>
      <c r="P1226" s="5">
        <v>6</v>
      </c>
      <c r="Q1226" s="5">
        <v>12</v>
      </c>
      <c r="R1226" s="5">
        <v>12</v>
      </c>
      <c r="S1226" s="5">
        <v>42</v>
      </c>
      <c r="T1226" s="4">
        <v>0</v>
      </c>
      <c r="U1226" s="26">
        <f t="shared" si="38"/>
        <v>14.581583864322333</v>
      </c>
      <c r="V1226" s="26">
        <f t="shared" si="39"/>
        <v>0</v>
      </c>
    </row>
    <row r="1227" spans="1:22" x14ac:dyDescent="0.25">
      <c r="A1227" s="5" t="s">
        <v>269</v>
      </c>
      <c r="B1227" s="6" t="s">
        <v>1643</v>
      </c>
      <c r="C1227" s="6" t="s">
        <v>1644</v>
      </c>
      <c r="D1227" s="5">
        <v>2004</v>
      </c>
      <c r="E1227" s="5">
        <v>12</v>
      </c>
      <c r="F1227" s="5">
        <v>40</v>
      </c>
      <c r="G1227" s="5">
        <v>93422</v>
      </c>
      <c r="H1227" s="5" t="s">
        <v>1370</v>
      </c>
      <c r="I1227" s="7">
        <v>4</v>
      </c>
      <c r="J1227" s="5">
        <v>41</v>
      </c>
      <c r="K1227" s="5">
        <v>5</v>
      </c>
      <c r="L1227" s="5">
        <v>1</v>
      </c>
      <c r="M1227" s="5">
        <v>3</v>
      </c>
      <c r="N1227" s="5">
        <v>5</v>
      </c>
      <c r="O1227" s="5">
        <v>15</v>
      </c>
      <c r="P1227" s="5">
        <v>3</v>
      </c>
      <c r="Q1227" s="5">
        <v>9</v>
      </c>
      <c r="R1227" s="5">
        <v>15</v>
      </c>
      <c r="S1227" s="5">
        <v>42</v>
      </c>
      <c r="T1227" s="4">
        <v>1722</v>
      </c>
      <c r="U1227" s="26">
        <f t="shared" si="38"/>
        <v>14.581583864322333</v>
      </c>
      <c r="V1227" s="26">
        <f t="shared" si="39"/>
        <v>597.84493843721566</v>
      </c>
    </row>
    <row r="1228" spans="1:22" x14ac:dyDescent="0.25">
      <c r="A1228" s="5" t="s">
        <v>329</v>
      </c>
      <c r="B1228" s="6" t="s">
        <v>1643</v>
      </c>
      <c r="C1228" s="6" t="s">
        <v>1644</v>
      </c>
      <c r="D1228" s="5">
        <v>2004</v>
      </c>
      <c r="E1228" s="5">
        <v>12</v>
      </c>
      <c r="F1228" s="5">
        <v>43</v>
      </c>
      <c r="G1228" s="5">
        <v>95112</v>
      </c>
      <c r="H1228" s="5" t="s">
        <v>1370</v>
      </c>
      <c r="I1228" s="7">
        <v>6</v>
      </c>
      <c r="J1228" s="5">
        <v>50</v>
      </c>
      <c r="K1228" s="5">
        <v>5</v>
      </c>
      <c r="L1228" s="5">
        <v>0</v>
      </c>
      <c r="M1228" s="5">
        <v>4</v>
      </c>
      <c r="N1228" s="5">
        <v>5</v>
      </c>
      <c r="O1228" s="5">
        <v>15</v>
      </c>
      <c r="P1228" s="5">
        <v>0</v>
      </c>
      <c r="Q1228" s="5">
        <v>12</v>
      </c>
      <c r="R1228" s="5">
        <v>15</v>
      </c>
      <c r="S1228" s="5">
        <v>42</v>
      </c>
      <c r="T1228" s="4">
        <v>2100</v>
      </c>
      <c r="U1228" s="26">
        <f t="shared" si="38"/>
        <v>14.581583864322333</v>
      </c>
      <c r="V1228" s="26">
        <f t="shared" si="39"/>
        <v>729.07919321611666</v>
      </c>
    </row>
    <row r="1229" spans="1:22" x14ac:dyDescent="0.25">
      <c r="A1229" s="5" t="s">
        <v>341</v>
      </c>
      <c r="B1229" s="6" t="s">
        <v>1643</v>
      </c>
      <c r="C1229" s="6" t="s">
        <v>1644</v>
      </c>
      <c r="D1229" s="5">
        <v>2004</v>
      </c>
      <c r="E1229" s="5">
        <v>12</v>
      </c>
      <c r="F1229" s="5">
        <v>43</v>
      </c>
      <c r="G1229" s="5">
        <v>95120</v>
      </c>
      <c r="H1229" s="5" t="s">
        <v>1370</v>
      </c>
      <c r="I1229" s="7">
        <v>6</v>
      </c>
      <c r="J1229" s="5">
        <v>20</v>
      </c>
      <c r="K1229" s="5">
        <v>0</v>
      </c>
      <c r="L1229" s="5">
        <v>0</v>
      </c>
      <c r="M1229" s="5">
        <v>4</v>
      </c>
      <c r="N1229" s="5">
        <v>10</v>
      </c>
      <c r="O1229" s="5">
        <v>0</v>
      </c>
      <c r="P1229" s="5">
        <v>0</v>
      </c>
      <c r="Q1229" s="5">
        <v>12</v>
      </c>
      <c r="R1229" s="5">
        <v>30</v>
      </c>
      <c r="S1229" s="5">
        <v>42</v>
      </c>
      <c r="T1229" s="4">
        <v>840</v>
      </c>
      <c r="U1229" s="26">
        <f t="shared" si="38"/>
        <v>14.581583864322333</v>
      </c>
      <c r="V1229" s="26">
        <f t="shared" si="39"/>
        <v>291.63167728644669</v>
      </c>
    </row>
    <row r="1230" spans="1:22" x14ac:dyDescent="0.25">
      <c r="A1230" s="5" t="s">
        <v>373</v>
      </c>
      <c r="B1230" s="6" t="s">
        <v>1643</v>
      </c>
      <c r="C1230" s="6" t="s">
        <v>1644</v>
      </c>
      <c r="D1230" s="5">
        <v>2004</v>
      </c>
      <c r="E1230" s="5">
        <v>12</v>
      </c>
      <c r="F1230" s="5">
        <v>43</v>
      </c>
      <c r="G1230" s="5">
        <v>95127</v>
      </c>
      <c r="H1230" s="5" t="s">
        <v>1370</v>
      </c>
      <c r="I1230" s="7">
        <v>2</v>
      </c>
      <c r="J1230" s="5">
        <v>39</v>
      </c>
      <c r="K1230" s="5">
        <v>5</v>
      </c>
      <c r="L1230" s="5">
        <v>0</v>
      </c>
      <c r="M1230" s="5">
        <v>4</v>
      </c>
      <c r="N1230" s="5">
        <v>5</v>
      </c>
      <c r="O1230" s="5">
        <v>15</v>
      </c>
      <c r="P1230" s="5">
        <v>0</v>
      </c>
      <c r="Q1230" s="5">
        <v>12</v>
      </c>
      <c r="R1230" s="5">
        <v>15</v>
      </c>
      <c r="S1230" s="5">
        <v>42</v>
      </c>
      <c r="T1230" s="4">
        <v>1638</v>
      </c>
      <c r="U1230" s="26">
        <f t="shared" si="38"/>
        <v>14.581583864322333</v>
      </c>
      <c r="V1230" s="26">
        <f t="shared" si="39"/>
        <v>568.68177070857098</v>
      </c>
    </row>
    <row r="1231" spans="1:22" x14ac:dyDescent="0.25">
      <c r="A1231" s="5" t="s">
        <v>440</v>
      </c>
      <c r="B1231" s="6" t="s">
        <v>1643</v>
      </c>
      <c r="C1231" s="6" t="s">
        <v>1644</v>
      </c>
      <c r="D1231" s="5">
        <v>2004</v>
      </c>
      <c r="E1231" s="5">
        <v>12</v>
      </c>
      <c r="F1231" s="5">
        <v>50</v>
      </c>
      <c r="G1231" s="5">
        <v>95363</v>
      </c>
      <c r="H1231" s="5" t="s">
        <v>1370</v>
      </c>
      <c r="I1231" s="7">
        <v>4</v>
      </c>
      <c r="J1231" s="5">
        <v>30</v>
      </c>
      <c r="K1231" s="5">
        <v>5</v>
      </c>
      <c r="L1231" s="5">
        <v>0</v>
      </c>
      <c r="M1231" s="5">
        <v>3</v>
      </c>
      <c r="N1231" s="5">
        <v>6</v>
      </c>
      <c r="O1231" s="5">
        <v>15</v>
      </c>
      <c r="P1231" s="5">
        <v>0</v>
      </c>
      <c r="Q1231" s="5">
        <v>9</v>
      </c>
      <c r="R1231" s="5">
        <v>18</v>
      </c>
      <c r="S1231" s="5">
        <v>42</v>
      </c>
      <c r="T1231" s="4">
        <v>1260</v>
      </c>
      <c r="U1231" s="26">
        <f t="shared" si="38"/>
        <v>14.581583864322333</v>
      </c>
      <c r="V1231" s="26">
        <f t="shared" si="39"/>
        <v>437.44751592966998</v>
      </c>
    </row>
    <row r="1232" spans="1:22" x14ac:dyDescent="0.25">
      <c r="A1232" s="5" t="s">
        <v>1926</v>
      </c>
      <c r="B1232" s="6" t="s">
        <v>1643</v>
      </c>
      <c r="C1232" s="6" t="s">
        <v>1644</v>
      </c>
      <c r="D1232" s="5">
        <v>2005</v>
      </c>
      <c r="E1232" s="5">
        <v>11</v>
      </c>
      <c r="F1232" s="5">
        <v>30</v>
      </c>
      <c r="G1232" s="5">
        <v>92627</v>
      </c>
      <c r="H1232" s="5" t="s">
        <v>1645</v>
      </c>
      <c r="I1232" s="7">
        <v>3.1</v>
      </c>
      <c r="J1232" s="5">
        <v>22</v>
      </c>
      <c r="K1232" s="5">
        <v>4</v>
      </c>
      <c r="L1232" s="5">
        <v>6</v>
      </c>
      <c r="M1232" s="5">
        <v>3</v>
      </c>
      <c r="N1232" s="5">
        <v>1</v>
      </c>
      <c r="O1232" s="5">
        <v>12</v>
      </c>
      <c r="P1232" s="5">
        <v>18</v>
      </c>
      <c r="Q1232" s="5">
        <v>9</v>
      </c>
      <c r="R1232" s="5">
        <v>3</v>
      </c>
      <c r="S1232" s="5">
        <v>42</v>
      </c>
      <c r="T1232" s="4">
        <v>924</v>
      </c>
      <c r="U1232" s="26">
        <f t="shared" si="38"/>
        <v>14.635183640393738</v>
      </c>
      <c r="V1232" s="26">
        <f t="shared" si="39"/>
        <v>321.97404008866221</v>
      </c>
    </row>
    <row r="1233" spans="1:22" x14ac:dyDescent="0.25">
      <c r="A1233" s="5" t="s">
        <v>2170</v>
      </c>
      <c r="B1233" s="6" t="s">
        <v>1660</v>
      </c>
      <c r="C1233" s="6" t="s">
        <v>1151</v>
      </c>
      <c r="D1233" s="5">
        <v>2005</v>
      </c>
      <c r="E1233" s="5">
        <v>11</v>
      </c>
      <c r="F1233" s="5">
        <v>41</v>
      </c>
      <c r="G1233" s="5">
        <v>94070</v>
      </c>
      <c r="H1233" s="5" t="s">
        <v>1645</v>
      </c>
      <c r="I1233" s="7">
        <v>3.7</v>
      </c>
      <c r="J1233" s="5">
        <v>41</v>
      </c>
      <c r="K1233" s="5">
        <v>2</v>
      </c>
      <c r="L1233" s="5">
        <v>4</v>
      </c>
      <c r="M1233" s="5">
        <v>2</v>
      </c>
      <c r="N1233" s="5">
        <v>6</v>
      </c>
      <c r="O1233" s="5">
        <v>6</v>
      </c>
      <c r="P1233" s="5">
        <v>12</v>
      </c>
      <c r="Q1233" s="5">
        <v>6</v>
      </c>
      <c r="R1233" s="5">
        <v>18</v>
      </c>
      <c r="S1233" s="5">
        <v>42</v>
      </c>
      <c r="T1233" s="4">
        <v>1722</v>
      </c>
      <c r="U1233" s="26">
        <f t="shared" si="38"/>
        <v>14.635183640393738</v>
      </c>
      <c r="V1233" s="26">
        <f t="shared" si="39"/>
        <v>600.04252925614321</v>
      </c>
    </row>
    <row r="1234" spans="1:22" x14ac:dyDescent="0.25">
      <c r="A1234" s="5" t="s">
        <v>3043</v>
      </c>
      <c r="B1234" s="6" t="s">
        <v>1643</v>
      </c>
      <c r="C1234" s="6" t="s">
        <v>1644</v>
      </c>
      <c r="D1234" s="5">
        <v>2005</v>
      </c>
      <c r="E1234" s="5">
        <v>11</v>
      </c>
      <c r="F1234" s="5">
        <v>19</v>
      </c>
      <c r="G1234" s="5">
        <v>90808</v>
      </c>
      <c r="H1234" s="5" t="s">
        <v>1370</v>
      </c>
      <c r="I1234" s="7">
        <v>4</v>
      </c>
      <c r="J1234" s="5">
        <v>20</v>
      </c>
      <c r="K1234" s="5">
        <v>4</v>
      </c>
      <c r="L1234" s="5">
        <v>2</v>
      </c>
      <c r="M1234" s="5">
        <v>4</v>
      </c>
      <c r="N1234" s="5">
        <v>4</v>
      </c>
      <c r="O1234" s="5">
        <v>12</v>
      </c>
      <c r="P1234" s="5">
        <v>6</v>
      </c>
      <c r="Q1234" s="5">
        <v>12</v>
      </c>
      <c r="R1234" s="5">
        <v>12</v>
      </c>
      <c r="S1234" s="5">
        <v>42</v>
      </c>
      <c r="T1234" s="4">
        <v>840</v>
      </c>
      <c r="U1234" s="26">
        <f t="shared" si="38"/>
        <v>14.635183640393738</v>
      </c>
      <c r="V1234" s="26">
        <f t="shared" si="39"/>
        <v>292.70367280787474</v>
      </c>
    </row>
    <row r="1235" spans="1:22" x14ac:dyDescent="0.25">
      <c r="A1235" s="5" t="s">
        <v>3397</v>
      </c>
      <c r="B1235" s="6" t="s">
        <v>1643</v>
      </c>
      <c r="C1235" s="6" t="s">
        <v>1644</v>
      </c>
      <c r="D1235" s="5">
        <v>2005</v>
      </c>
      <c r="E1235" s="5">
        <v>11</v>
      </c>
      <c r="F1235" s="5">
        <v>33</v>
      </c>
      <c r="G1235" s="5">
        <v>92509</v>
      </c>
      <c r="H1235" s="5" t="s">
        <v>1370</v>
      </c>
      <c r="I1235" s="7">
        <v>1.7</v>
      </c>
      <c r="J1235" s="5">
        <v>30</v>
      </c>
      <c r="K1235" s="5">
        <v>3</v>
      </c>
      <c r="L1235" s="5">
        <v>1</v>
      </c>
      <c r="M1235" s="5">
        <v>5</v>
      </c>
      <c r="N1235" s="5">
        <v>5</v>
      </c>
      <c r="O1235" s="5">
        <v>9</v>
      </c>
      <c r="P1235" s="5">
        <v>3</v>
      </c>
      <c r="Q1235" s="5">
        <v>15</v>
      </c>
      <c r="R1235" s="5">
        <v>15</v>
      </c>
      <c r="S1235" s="5">
        <v>42</v>
      </c>
      <c r="T1235" s="4">
        <v>1260</v>
      </c>
      <c r="U1235" s="26">
        <f t="shared" si="38"/>
        <v>14.635183640393738</v>
      </c>
      <c r="V1235" s="26">
        <f t="shared" si="39"/>
        <v>439.05550921181214</v>
      </c>
    </row>
    <row r="1236" spans="1:22" x14ac:dyDescent="0.25">
      <c r="A1236" s="5" t="s">
        <v>57</v>
      </c>
      <c r="B1236" s="6" t="s">
        <v>1643</v>
      </c>
      <c r="C1236" s="6" t="s">
        <v>1644</v>
      </c>
      <c r="D1236" s="5">
        <v>2005</v>
      </c>
      <c r="E1236" s="5">
        <v>11</v>
      </c>
      <c r="F1236" s="5">
        <v>36</v>
      </c>
      <c r="G1236" s="5">
        <v>92399</v>
      </c>
      <c r="H1236" s="5" t="s">
        <v>1370</v>
      </c>
      <c r="I1236" s="7">
        <v>6.1</v>
      </c>
      <c r="J1236" s="5">
        <v>13</v>
      </c>
      <c r="K1236" s="5">
        <v>4</v>
      </c>
      <c r="L1236" s="5">
        <v>0</v>
      </c>
      <c r="M1236" s="5">
        <v>3</v>
      </c>
      <c r="N1236" s="5">
        <v>7</v>
      </c>
      <c r="O1236" s="5">
        <v>12</v>
      </c>
      <c r="P1236" s="5">
        <v>0</v>
      </c>
      <c r="Q1236" s="5">
        <v>9</v>
      </c>
      <c r="R1236" s="5">
        <v>21</v>
      </c>
      <c r="S1236" s="5">
        <v>42</v>
      </c>
      <c r="T1236" s="4">
        <v>546</v>
      </c>
      <c r="U1236" s="26">
        <f t="shared" si="38"/>
        <v>14.635183640393738</v>
      </c>
      <c r="V1236" s="26">
        <f t="shared" si="39"/>
        <v>190.2573873251186</v>
      </c>
    </row>
    <row r="1237" spans="1:22" x14ac:dyDescent="0.25">
      <c r="A1237" s="5" t="s">
        <v>172</v>
      </c>
      <c r="B1237" s="6" t="s">
        <v>1643</v>
      </c>
      <c r="C1237" s="6" t="s">
        <v>1644</v>
      </c>
      <c r="D1237" s="5">
        <v>2005</v>
      </c>
      <c r="E1237" s="5">
        <v>11</v>
      </c>
      <c r="F1237" s="5">
        <v>37</v>
      </c>
      <c r="G1237" s="5">
        <v>92065</v>
      </c>
      <c r="H1237" s="5" t="s">
        <v>1370</v>
      </c>
      <c r="I1237" s="7">
        <v>5.0999999999999996</v>
      </c>
      <c r="J1237" s="5">
        <v>31</v>
      </c>
      <c r="K1237" s="5">
        <v>3</v>
      </c>
      <c r="L1237" s="5">
        <v>0</v>
      </c>
      <c r="M1237" s="5">
        <v>3</v>
      </c>
      <c r="N1237" s="5">
        <v>8</v>
      </c>
      <c r="O1237" s="5">
        <v>9</v>
      </c>
      <c r="P1237" s="5">
        <v>0</v>
      </c>
      <c r="Q1237" s="5">
        <v>9</v>
      </c>
      <c r="R1237" s="5">
        <v>24</v>
      </c>
      <c r="S1237" s="5">
        <v>42</v>
      </c>
      <c r="T1237" s="4">
        <v>1302</v>
      </c>
      <c r="U1237" s="26">
        <f t="shared" si="38"/>
        <v>14.635183640393738</v>
      </c>
      <c r="V1237" s="26">
        <f t="shared" si="39"/>
        <v>453.69069285220587</v>
      </c>
    </row>
    <row r="1238" spans="1:22" x14ac:dyDescent="0.25">
      <c r="A1238" s="5" t="s">
        <v>296</v>
      </c>
      <c r="B1238" s="6" t="s">
        <v>1643</v>
      </c>
      <c r="C1238" s="6" t="s">
        <v>1644</v>
      </c>
      <c r="D1238" s="5">
        <v>2005</v>
      </c>
      <c r="E1238" s="5">
        <v>11</v>
      </c>
      <c r="F1238" s="5">
        <v>41</v>
      </c>
      <c r="G1238" s="5">
        <v>94061</v>
      </c>
      <c r="H1238" s="5" t="s">
        <v>1370</v>
      </c>
      <c r="I1238" s="7">
        <v>3</v>
      </c>
      <c r="J1238" s="5">
        <v>25</v>
      </c>
      <c r="K1238" s="5">
        <v>4</v>
      </c>
      <c r="L1238" s="5">
        <v>3</v>
      </c>
      <c r="M1238" s="5">
        <v>4</v>
      </c>
      <c r="N1238" s="5">
        <v>3</v>
      </c>
      <c r="O1238" s="5">
        <v>12</v>
      </c>
      <c r="P1238" s="5">
        <v>9</v>
      </c>
      <c r="Q1238" s="5">
        <v>12</v>
      </c>
      <c r="R1238" s="5">
        <v>9</v>
      </c>
      <c r="S1238" s="5">
        <v>42</v>
      </c>
      <c r="T1238" s="4">
        <v>1050</v>
      </c>
      <c r="U1238" s="26">
        <f t="shared" si="38"/>
        <v>14.635183640393738</v>
      </c>
      <c r="V1238" s="26">
        <f t="shared" si="39"/>
        <v>365.87959100984347</v>
      </c>
    </row>
    <row r="1239" spans="1:22" x14ac:dyDescent="0.25">
      <c r="A1239" s="5" t="s">
        <v>516</v>
      </c>
      <c r="B1239" s="6" t="s">
        <v>1683</v>
      </c>
      <c r="C1239" s="6" t="s">
        <v>1644</v>
      </c>
      <c r="D1239" s="5">
        <v>2005</v>
      </c>
      <c r="E1239" s="5">
        <v>11</v>
      </c>
      <c r="F1239" s="5">
        <v>56</v>
      </c>
      <c r="G1239" s="5">
        <v>93063</v>
      </c>
      <c r="H1239" s="5" t="s">
        <v>1370</v>
      </c>
      <c r="I1239" s="7">
        <v>24</v>
      </c>
      <c r="J1239" s="5">
        <v>30</v>
      </c>
      <c r="K1239" s="5">
        <v>4</v>
      </c>
      <c r="L1239" s="5">
        <v>2</v>
      </c>
      <c r="M1239" s="5">
        <v>4</v>
      </c>
      <c r="N1239" s="5">
        <v>4</v>
      </c>
      <c r="O1239" s="5">
        <v>12</v>
      </c>
      <c r="P1239" s="5">
        <v>6</v>
      </c>
      <c r="Q1239" s="5">
        <v>12</v>
      </c>
      <c r="R1239" s="5">
        <v>12</v>
      </c>
      <c r="S1239" s="5">
        <v>42</v>
      </c>
      <c r="T1239" s="4">
        <v>1260</v>
      </c>
      <c r="U1239" s="26">
        <f t="shared" si="38"/>
        <v>14.635183640393738</v>
      </c>
      <c r="V1239" s="26">
        <f t="shared" si="39"/>
        <v>439.05550921181214</v>
      </c>
    </row>
    <row r="1240" spans="1:22" x14ac:dyDescent="0.25">
      <c r="A1240" s="5" t="s">
        <v>2003</v>
      </c>
      <c r="B1240" s="6" t="s">
        <v>1643</v>
      </c>
      <c r="C1240" s="6" t="s">
        <v>1644</v>
      </c>
      <c r="D1240" s="5">
        <v>2006</v>
      </c>
      <c r="E1240" s="5">
        <v>10</v>
      </c>
      <c r="F1240" s="5">
        <v>33</v>
      </c>
      <c r="G1240" s="5">
        <v>92508</v>
      </c>
      <c r="H1240" s="5" t="s">
        <v>1645</v>
      </c>
      <c r="I1240" s="7">
        <v>2.2000000000000002</v>
      </c>
      <c r="J1240" s="5">
        <v>4</v>
      </c>
      <c r="K1240" s="5">
        <v>0</v>
      </c>
      <c r="L1240" s="5">
        <v>0</v>
      </c>
      <c r="M1240" s="5">
        <v>4</v>
      </c>
      <c r="N1240" s="5">
        <v>10</v>
      </c>
      <c r="O1240" s="5">
        <v>0</v>
      </c>
      <c r="P1240" s="5">
        <v>0</v>
      </c>
      <c r="Q1240" s="5">
        <v>12</v>
      </c>
      <c r="R1240" s="5">
        <v>30</v>
      </c>
      <c r="S1240" s="5">
        <v>42</v>
      </c>
      <c r="T1240" s="4">
        <v>168</v>
      </c>
      <c r="U1240" s="26">
        <f t="shared" si="38"/>
        <v>14.688247011952191</v>
      </c>
      <c r="V1240" s="26">
        <f t="shared" si="39"/>
        <v>58.752988047808763</v>
      </c>
    </row>
    <row r="1241" spans="1:22" x14ac:dyDescent="0.25">
      <c r="A1241" s="5" t="s">
        <v>3195</v>
      </c>
      <c r="B1241" s="6" t="s">
        <v>1643</v>
      </c>
      <c r="C1241" s="6" t="s">
        <v>1644</v>
      </c>
      <c r="D1241" s="5">
        <v>2006</v>
      </c>
      <c r="E1241" s="5">
        <v>10</v>
      </c>
      <c r="F1241" s="5">
        <v>19</v>
      </c>
      <c r="G1241" s="5">
        <v>90505</v>
      </c>
      <c r="H1241" s="5" t="s">
        <v>1370</v>
      </c>
      <c r="I1241" s="7">
        <v>3.9</v>
      </c>
      <c r="J1241" s="5">
        <v>9</v>
      </c>
      <c r="K1241" s="5">
        <v>4</v>
      </c>
      <c r="L1241" s="5">
        <v>0</v>
      </c>
      <c r="M1241" s="5">
        <v>4</v>
      </c>
      <c r="N1241" s="5">
        <v>6</v>
      </c>
      <c r="O1241" s="5">
        <v>12</v>
      </c>
      <c r="P1241" s="5">
        <v>0</v>
      </c>
      <c r="Q1241" s="5">
        <v>12</v>
      </c>
      <c r="R1241" s="5">
        <v>18</v>
      </c>
      <c r="S1241" s="5">
        <v>42</v>
      </c>
      <c r="T1241" s="4">
        <v>378</v>
      </c>
      <c r="U1241" s="26">
        <f t="shared" si="38"/>
        <v>14.688247011952191</v>
      </c>
      <c r="V1241" s="26">
        <f t="shared" si="39"/>
        <v>132.19422310756971</v>
      </c>
    </row>
    <row r="1242" spans="1:22" x14ac:dyDescent="0.25">
      <c r="A1242" s="5" t="s">
        <v>3303</v>
      </c>
      <c r="B1242" s="6" t="s">
        <v>1643</v>
      </c>
      <c r="C1242" s="6" t="s">
        <v>1644</v>
      </c>
      <c r="D1242" s="5">
        <v>2006</v>
      </c>
      <c r="E1242" s="5">
        <v>10</v>
      </c>
      <c r="F1242" s="5">
        <v>30</v>
      </c>
      <c r="G1242" s="5">
        <v>92627</v>
      </c>
      <c r="H1242" s="5" t="s">
        <v>1370</v>
      </c>
      <c r="I1242" s="7">
        <v>4.4000000000000004</v>
      </c>
      <c r="J1242" s="5">
        <v>17</v>
      </c>
      <c r="K1242" s="5">
        <v>4</v>
      </c>
      <c r="L1242" s="5">
        <v>0</v>
      </c>
      <c r="M1242" s="5">
        <v>4</v>
      </c>
      <c r="N1242" s="5">
        <v>6</v>
      </c>
      <c r="O1242" s="5">
        <v>12</v>
      </c>
      <c r="P1242" s="5">
        <v>0</v>
      </c>
      <c r="Q1242" s="5">
        <v>12</v>
      </c>
      <c r="R1242" s="5">
        <v>18</v>
      </c>
      <c r="S1242" s="5">
        <v>42</v>
      </c>
      <c r="T1242" s="4">
        <v>714</v>
      </c>
      <c r="U1242" s="26">
        <f t="shared" si="38"/>
        <v>14.688247011952191</v>
      </c>
      <c r="V1242" s="26">
        <f t="shared" si="39"/>
        <v>249.70019920318725</v>
      </c>
    </row>
    <row r="1243" spans="1:22" x14ac:dyDescent="0.25">
      <c r="A1243" s="5" t="s">
        <v>3406</v>
      </c>
      <c r="B1243" s="6" t="s">
        <v>1643</v>
      </c>
      <c r="C1243" s="6" t="s">
        <v>1644</v>
      </c>
      <c r="D1243" s="5">
        <v>2006</v>
      </c>
      <c r="E1243" s="5">
        <v>10</v>
      </c>
      <c r="F1243" s="5">
        <v>33</v>
      </c>
      <c r="G1243" s="5">
        <v>92592</v>
      </c>
      <c r="H1243" s="5" t="s">
        <v>1370</v>
      </c>
      <c r="I1243" s="7">
        <v>5.0999999999999996</v>
      </c>
      <c r="J1243" s="5">
        <v>41</v>
      </c>
      <c r="K1243" s="5">
        <v>2</v>
      </c>
      <c r="L1243" s="5">
        <v>0</v>
      </c>
      <c r="M1243" s="5">
        <v>4</v>
      </c>
      <c r="N1243" s="5">
        <v>8</v>
      </c>
      <c r="O1243" s="5">
        <v>6</v>
      </c>
      <c r="P1243" s="5">
        <v>0</v>
      </c>
      <c r="Q1243" s="5">
        <v>12</v>
      </c>
      <c r="R1243" s="5">
        <v>24</v>
      </c>
      <c r="S1243" s="5">
        <v>42</v>
      </c>
      <c r="T1243" s="4">
        <v>1722</v>
      </c>
      <c r="U1243" s="26">
        <f t="shared" si="38"/>
        <v>14.688247011952191</v>
      </c>
      <c r="V1243" s="26">
        <f t="shared" si="39"/>
        <v>602.21812749003982</v>
      </c>
    </row>
    <row r="1244" spans="1:22" x14ac:dyDescent="0.25">
      <c r="A1244" s="5" t="s">
        <v>3423</v>
      </c>
      <c r="B1244" s="6" t="s">
        <v>1643</v>
      </c>
      <c r="C1244" s="6" t="s">
        <v>1644</v>
      </c>
      <c r="D1244" s="5">
        <v>2006</v>
      </c>
      <c r="E1244" s="5">
        <v>10</v>
      </c>
      <c r="F1244" s="5">
        <v>33</v>
      </c>
      <c r="G1244" s="5">
        <v>92506</v>
      </c>
      <c r="H1244" s="5" t="s">
        <v>1370</v>
      </c>
      <c r="I1244" s="7">
        <v>4</v>
      </c>
      <c r="J1244" s="5">
        <v>50</v>
      </c>
      <c r="K1244" s="5">
        <v>5</v>
      </c>
      <c r="L1244" s="5">
        <v>0</v>
      </c>
      <c r="M1244" s="5">
        <v>4</v>
      </c>
      <c r="N1244" s="5">
        <v>5</v>
      </c>
      <c r="O1244" s="5">
        <v>15</v>
      </c>
      <c r="P1244" s="5">
        <v>0</v>
      </c>
      <c r="Q1244" s="5">
        <v>12</v>
      </c>
      <c r="R1244" s="5">
        <v>15</v>
      </c>
      <c r="S1244" s="5">
        <v>42</v>
      </c>
      <c r="T1244" s="4">
        <v>2100</v>
      </c>
      <c r="U1244" s="26">
        <f t="shared" si="38"/>
        <v>14.688247011952191</v>
      </c>
      <c r="V1244" s="26">
        <f t="shared" si="39"/>
        <v>734.41235059760959</v>
      </c>
    </row>
    <row r="1245" spans="1:22" x14ac:dyDescent="0.25">
      <c r="A1245" s="5" t="s">
        <v>101</v>
      </c>
      <c r="B1245" s="6" t="s">
        <v>1643</v>
      </c>
      <c r="C1245" s="6" t="s">
        <v>1644</v>
      </c>
      <c r="D1245" s="5">
        <v>2006</v>
      </c>
      <c r="E1245" s="5">
        <v>10</v>
      </c>
      <c r="F1245" s="5">
        <v>36</v>
      </c>
      <c r="G1245" s="5">
        <v>92407</v>
      </c>
      <c r="H1245" s="5" t="s">
        <v>1370</v>
      </c>
      <c r="I1245" s="7">
        <v>3.8</v>
      </c>
      <c r="J1245" s="5">
        <v>70</v>
      </c>
      <c r="K1245" s="5">
        <v>4</v>
      </c>
      <c r="L1245" s="5">
        <v>2</v>
      </c>
      <c r="M1245" s="5">
        <v>4</v>
      </c>
      <c r="N1245" s="5">
        <v>4</v>
      </c>
      <c r="O1245" s="5">
        <v>12</v>
      </c>
      <c r="P1245" s="5">
        <v>6</v>
      </c>
      <c r="Q1245" s="5">
        <v>12</v>
      </c>
      <c r="R1245" s="5">
        <v>12</v>
      </c>
      <c r="S1245" s="5">
        <v>42</v>
      </c>
      <c r="T1245" s="4">
        <v>2940</v>
      </c>
      <c r="U1245" s="26">
        <f t="shared" si="38"/>
        <v>14.688247011952191</v>
      </c>
      <c r="V1245" s="26">
        <f t="shared" si="39"/>
        <v>1028.1772908366534</v>
      </c>
    </row>
    <row r="1246" spans="1:22" x14ac:dyDescent="0.25">
      <c r="A1246" s="5" t="s">
        <v>1806</v>
      </c>
      <c r="B1246" s="6" t="s">
        <v>1660</v>
      </c>
      <c r="C1246" s="6" t="s">
        <v>1151</v>
      </c>
      <c r="D1246" s="5">
        <v>2007</v>
      </c>
      <c r="E1246" s="5">
        <v>9</v>
      </c>
      <c r="F1246" s="5">
        <v>19</v>
      </c>
      <c r="G1246" s="5">
        <v>90706</v>
      </c>
      <c r="H1246" s="5" t="s">
        <v>1645</v>
      </c>
      <c r="I1246" s="7">
        <v>3.8</v>
      </c>
      <c r="J1246" s="5">
        <v>50</v>
      </c>
      <c r="K1246" s="5">
        <v>4</v>
      </c>
      <c r="L1246" s="5">
        <v>2</v>
      </c>
      <c r="M1246" s="5">
        <v>4</v>
      </c>
      <c r="N1246" s="5">
        <v>4</v>
      </c>
      <c r="O1246" s="5">
        <v>12</v>
      </c>
      <c r="P1246" s="5">
        <v>6</v>
      </c>
      <c r="Q1246" s="5">
        <v>12</v>
      </c>
      <c r="R1246" s="5">
        <v>12</v>
      </c>
      <c r="S1246" s="5">
        <v>42</v>
      </c>
      <c r="T1246" s="4">
        <v>2100</v>
      </c>
      <c r="U1246" s="26">
        <f t="shared" si="38"/>
        <v>14.740781991080489</v>
      </c>
      <c r="V1246" s="26">
        <f t="shared" si="39"/>
        <v>737.03909955402446</v>
      </c>
    </row>
    <row r="1247" spans="1:22" x14ac:dyDescent="0.25">
      <c r="A1247" s="5" t="s">
        <v>1869</v>
      </c>
      <c r="B1247" s="6" t="s">
        <v>1643</v>
      </c>
      <c r="C1247" s="6" t="s">
        <v>1644</v>
      </c>
      <c r="D1247" s="5">
        <v>2007</v>
      </c>
      <c r="E1247" s="5">
        <v>9</v>
      </c>
      <c r="F1247" s="5">
        <v>19</v>
      </c>
      <c r="G1247" s="5">
        <v>91343</v>
      </c>
      <c r="H1247" s="5" t="s">
        <v>1645</v>
      </c>
      <c r="I1247" s="7">
        <v>5.8</v>
      </c>
      <c r="J1247" s="5">
        <v>50</v>
      </c>
      <c r="K1247" s="5">
        <v>4</v>
      </c>
      <c r="L1247" s="5">
        <v>4</v>
      </c>
      <c r="M1247" s="5">
        <v>4</v>
      </c>
      <c r="N1247" s="5">
        <v>2</v>
      </c>
      <c r="O1247" s="5">
        <v>12</v>
      </c>
      <c r="P1247" s="5">
        <v>12</v>
      </c>
      <c r="Q1247" s="5">
        <v>12</v>
      </c>
      <c r="R1247" s="5">
        <v>6</v>
      </c>
      <c r="S1247" s="5">
        <v>42</v>
      </c>
      <c r="T1247" s="4">
        <v>2100</v>
      </c>
      <c r="U1247" s="26">
        <f t="shared" si="38"/>
        <v>14.740781991080489</v>
      </c>
      <c r="V1247" s="26">
        <f t="shared" si="39"/>
        <v>737.03909955402446</v>
      </c>
    </row>
    <row r="1248" spans="1:22" x14ac:dyDescent="0.25">
      <c r="A1248" s="5" t="s">
        <v>2305</v>
      </c>
      <c r="B1248" s="6" t="s">
        <v>1643</v>
      </c>
      <c r="C1248" s="6" t="s">
        <v>1644</v>
      </c>
      <c r="D1248" s="5">
        <v>2007</v>
      </c>
      <c r="E1248" s="5">
        <v>9</v>
      </c>
      <c r="F1248" s="5">
        <v>56</v>
      </c>
      <c r="G1248" s="5">
        <v>93065</v>
      </c>
      <c r="H1248" s="5" t="s">
        <v>1645</v>
      </c>
      <c r="I1248" s="7">
        <v>2.8</v>
      </c>
      <c r="J1248" s="5">
        <v>39</v>
      </c>
      <c r="K1248" s="5">
        <v>1</v>
      </c>
      <c r="L1248" s="5">
        <v>0</v>
      </c>
      <c r="M1248" s="5">
        <v>3</v>
      </c>
      <c r="N1248" s="5">
        <v>10</v>
      </c>
      <c r="O1248" s="5">
        <v>3</v>
      </c>
      <c r="P1248" s="5">
        <v>0</v>
      </c>
      <c r="Q1248" s="5">
        <v>9</v>
      </c>
      <c r="R1248" s="5">
        <v>30</v>
      </c>
      <c r="S1248" s="5">
        <v>42</v>
      </c>
      <c r="T1248" s="4">
        <v>1638</v>
      </c>
      <c r="U1248" s="26">
        <f t="shared" si="38"/>
        <v>14.740781991080489</v>
      </c>
      <c r="V1248" s="26">
        <f t="shared" si="39"/>
        <v>574.89049765213906</v>
      </c>
    </row>
    <row r="1249" spans="1:22" x14ac:dyDescent="0.25">
      <c r="A1249" s="5" t="s">
        <v>2325</v>
      </c>
      <c r="B1249" s="6" t="s">
        <v>1643</v>
      </c>
      <c r="C1249" s="6" t="s">
        <v>1644</v>
      </c>
      <c r="D1249" s="5">
        <v>2007</v>
      </c>
      <c r="E1249" s="5">
        <v>9</v>
      </c>
      <c r="F1249" s="5">
        <v>56</v>
      </c>
      <c r="G1249" s="5">
        <v>93063</v>
      </c>
      <c r="H1249" s="5" t="s">
        <v>1645</v>
      </c>
      <c r="I1249" s="7">
        <v>5</v>
      </c>
      <c r="J1249" s="5">
        <v>39</v>
      </c>
      <c r="K1249" s="5">
        <v>5</v>
      </c>
      <c r="L1249" s="5">
        <v>4</v>
      </c>
      <c r="M1249" s="5">
        <v>4</v>
      </c>
      <c r="N1249" s="5">
        <v>1</v>
      </c>
      <c r="O1249" s="5">
        <v>15</v>
      </c>
      <c r="P1249" s="5">
        <v>12</v>
      </c>
      <c r="Q1249" s="5">
        <v>12</v>
      </c>
      <c r="R1249" s="5">
        <v>3</v>
      </c>
      <c r="S1249" s="5">
        <v>42</v>
      </c>
      <c r="T1249" s="4">
        <v>1638</v>
      </c>
      <c r="U1249" s="26">
        <f t="shared" si="38"/>
        <v>14.740781991080489</v>
      </c>
      <c r="V1249" s="26">
        <f t="shared" si="39"/>
        <v>574.89049765213906</v>
      </c>
    </row>
    <row r="1250" spans="1:22" x14ac:dyDescent="0.25">
      <c r="A1250" s="5" t="s">
        <v>3197</v>
      </c>
      <c r="B1250" s="6" t="s">
        <v>1660</v>
      </c>
      <c r="C1250" s="6" t="s">
        <v>1151</v>
      </c>
      <c r="D1250" s="5">
        <v>2007</v>
      </c>
      <c r="E1250" s="5">
        <v>9</v>
      </c>
      <c r="F1250" s="5">
        <v>19</v>
      </c>
      <c r="G1250" s="5">
        <v>90815</v>
      </c>
      <c r="H1250" s="5" t="s">
        <v>1370</v>
      </c>
      <c r="I1250" s="7">
        <v>3.8</v>
      </c>
      <c r="J1250" s="5">
        <v>41</v>
      </c>
      <c r="K1250" s="5">
        <v>4</v>
      </c>
      <c r="L1250" s="5">
        <v>5</v>
      </c>
      <c r="M1250" s="5">
        <v>2</v>
      </c>
      <c r="N1250" s="5">
        <v>3</v>
      </c>
      <c r="O1250" s="5">
        <v>12</v>
      </c>
      <c r="P1250" s="5">
        <v>15</v>
      </c>
      <c r="Q1250" s="5">
        <v>6</v>
      </c>
      <c r="R1250" s="5">
        <v>9</v>
      </c>
      <c r="S1250" s="5">
        <v>42</v>
      </c>
      <c r="T1250" s="4">
        <v>1722</v>
      </c>
      <c r="U1250" s="26">
        <f t="shared" si="38"/>
        <v>14.740781991080489</v>
      </c>
      <c r="V1250" s="26">
        <f t="shared" si="39"/>
        <v>604.37206163430005</v>
      </c>
    </row>
    <row r="1251" spans="1:22" x14ac:dyDescent="0.25">
      <c r="A1251" s="5" t="s">
        <v>3222</v>
      </c>
      <c r="B1251" s="6" t="s">
        <v>1660</v>
      </c>
      <c r="C1251" s="6" t="s">
        <v>1151</v>
      </c>
      <c r="D1251" s="5">
        <v>2007</v>
      </c>
      <c r="E1251" s="5">
        <v>9</v>
      </c>
      <c r="F1251" s="5">
        <v>21</v>
      </c>
      <c r="G1251" s="5">
        <v>94947</v>
      </c>
      <c r="H1251" s="5" t="s">
        <v>1370</v>
      </c>
      <c r="I1251" s="7">
        <v>3.8</v>
      </c>
      <c r="J1251" s="5">
        <v>9</v>
      </c>
      <c r="K1251" s="5">
        <v>4</v>
      </c>
      <c r="L1251" s="5">
        <v>6</v>
      </c>
      <c r="M1251" s="5">
        <v>4</v>
      </c>
      <c r="N1251" s="5">
        <v>0</v>
      </c>
      <c r="O1251" s="5">
        <v>12</v>
      </c>
      <c r="P1251" s="5">
        <v>18</v>
      </c>
      <c r="Q1251" s="5">
        <v>12</v>
      </c>
      <c r="R1251" s="5">
        <v>0</v>
      </c>
      <c r="S1251" s="5">
        <v>42</v>
      </c>
      <c r="T1251" s="4">
        <v>378</v>
      </c>
      <c r="U1251" s="26">
        <f t="shared" si="38"/>
        <v>14.740781991080489</v>
      </c>
      <c r="V1251" s="26">
        <f t="shared" si="39"/>
        <v>132.66703791972441</v>
      </c>
    </row>
    <row r="1252" spans="1:22" x14ac:dyDescent="0.25">
      <c r="A1252" s="5" t="s">
        <v>97</v>
      </c>
      <c r="B1252" s="6" t="s">
        <v>1660</v>
      </c>
      <c r="C1252" s="6" t="s">
        <v>1151</v>
      </c>
      <c r="D1252" s="5">
        <v>2007</v>
      </c>
      <c r="E1252" s="5">
        <v>9</v>
      </c>
      <c r="F1252" s="5">
        <v>36</v>
      </c>
      <c r="G1252" s="5">
        <v>92284</v>
      </c>
      <c r="H1252" s="5" t="s">
        <v>1370</v>
      </c>
      <c r="I1252" s="7">
        <v>4.4000000000000004</v>
      </c>
      <c r="J1252" s="5">
        <v>72</v>
      </c>
      <c r="K1252" s="5">
        <v>4</v>
      </c>
      <c r="L1252" s="5">
        <v>4</v>
      </c>
      <c r="M1252" s="5">
        <v>4</v>
      </c>
      <c r="N1252" s="5">
        <v>2</v>
      </c>
      <c r="O1252" s="5">
        <v>12</v>
      </c>
      <c r="P1252" s="5">
        <v>12</v>
      </c>
      <c r="Q1252" s="5">
        <v>12</v>
      </c>
      <c r="R1252" s="5">
        <v>6</v>
      </c>
      <c r="S1252" s="5">
        <v>42</v>
      </c>
      <c r="T1252" s="4">
        <v>3024</v>
      </c>
      <c r="U1252" s="26">
        <f t="shared" si="38"/>
        <v>14.740781991080489</v>
      </c>
      <c r="V1252" s="26">
        <f t="shared" si="39"/>
        <v>1061.3363033577953</v>
      </c>
    </row>
    <row r="1253" spans="1:22" x14ac:dyDescent="0.25">
      <c r="A1253" s="5" t="s">
        <v>112</v>
      </c>
      <c r="B1253" s="6" t="s">
        <v>1643</v>
      </c>
      <c r="C1253" s="6" t="s">
        <v>1644</v>
      </c>
      <c r="D1253" s="5">
        <v>2007</v>
      </c>
      <c r="E1253" s="5">
        <v>9</v>
      </c>
      <c r="F1253" s="5">
        <v>37</v>
      </c>
      <c r="G1253" s="5">
        <v>92128</v>
      </c>
      <c r="H1253" s="5" t="s">
        <v>1370</v>
      </c>
      <c r="I1253" s="7">
        <v>3.9</v>
      </c>
      <c r="J1253" s="5">
        <v>40</v>
      </c>
      <c r="K1253" s="5">
        <v>4</v>
      </c>
      <c r="L1253" s="5">
        <v>2</v>
      </c>
      <c r="M1253" s="5">
        <v>4</v>
      </c>
      <c r="N1253" s="5">
        <v>4</v>
      </c>
      <c r="O1253" s="5">
        <v>12</v>
      </c>
      <c r="P1253" s="5">
        <v>6</v>
      </c>
      <c r="Q1253" s="5">
        <v>12</v>
      </c>
      <c r="R1253" s="5">
        <v>12</v>
      </c>
      <c r="S1253" s="5">
        <v>42</v>
      </c>
      <c r="T1253" s="4">
        <v>1680</v>
      </c>
      <c r="U1253" s="26">
        <f t="shared" si="38"/>
        <v>14.740781991080489</v>
      </c>
      <c r="V1253" s="26">
        <f t="shared" si="39"/>
        <v>589.63127964321961</v>
      </c>
    </row>
    <row r="1254" spans="1:22" x14ac:dyDescent="0.25">
      <c r="A1254" s="5" t="s">
        <v>234</v>
      </c>
      <c r="B1254" s="6" t="s">
        <v>1643</v>
      </c>
      <c r="C1254" s="6" t="s">
        <v>1644</v>
      </c>
      <c r="D1254" s="5">
        <v>2007</v>
      </c>
      <c r="E1254" s="5">
        <v>9</v>
      </c>
      <c r="F1254" s="5">
        <v>39</v>
      </c>
      <c r="G1254" s="5">
        <v>95336</v>
      </c>
      <c r="H1254" s="5" t="s">
        <v>1370</v>
      </c>
      <c r="I1254" s="7">
        <v>3.7</v>
      </c>
      <c r="J1254" s="5">
        <v>44</v>
      </c>
      <c r="K1254" s="5">
        <v>3</v>
      </c>
      <c r="L1254" s="5">
        <v>6</v>
      </c>
      <c r="M1254" s="5">
        <v>3</v>
      </c>
      <c r="N1254" s="5">
        <v>2</v>
      </c>
      <c r="O1254" s="5">
        <v>9</v>
      </c>
      <c r="P1254" s="5">
        <v>18</v>
      </c>
      <c r="Q1254" s="5">
        <v>9</v>
      </c>
      <c r="R1254" s="5">
        <v>6</v>
      </c>
      <c r="S1254" s="5">
        <v>42</v>
      </c>
      <c r="T1254" s="4">
        <v>1848</v>
      </c>
      <c r="U1254" s="26">
        <f t="shared" si="38"/>
        <v>14.740781991080489</v>
      </c>
      <c r="V1254" s="26">
        <f t="shared" si="39"/>
        <v>648.59440760754148</v>
      </c>
    </row>
    <row r="1255" spans="1:22" x14ac:dyDescent="0.25">
      <c r="A1255" s="5" t="s">
        <v>266</v>
      </c>
      <c r="B1255" s="6" t="s">
        <v>1683</v>
      </c>
      <c r="C1255" s="6" t="s">
        <v>1644</v>
      </c>
      <c r="D1255" s="5">
        <v>2007</v>
      </c>
      <c r="E1255" s="5">
        <v>9</v>
      </c>
      <c r="F1255" s="5">
        <v>40</v>
      </c>
      <c r="G1255" s="5">
        <v>93446</v>
      </c>
      <c r="H1255" s="5" t="s">
        <v>1370</v>
      </c>
      <c r="I1255" s="7">
        <v>3.5</v>
      </c>
      <c r="J1255" s="5">
        <v>41</v>
      </c>
      <c r="K1255" s="5">
        <v>4</v>
      </c>
      <c r="L1255" s="5">
        <v>4</v>
      </c>
      <c r="M1255" s="5">
        <v>3</v>
      </c>
      <c r="N1255" s="5">
        <v>3</v>
      </c>
      <c r="O1255" s="5">
        <v>12</v>
      </c>
      <c r="P1255" s="5">
        <v>12</v>
      </c>
      <c r="Q1255" s="5">
        <v>9</v>
      </c>
      <c r="R1255" s="5">
        <v>9</v>
      </c>
      <c r="S1255" s="5">
        <v>42</v>
      </c>
      <c r="T1255" s="4">
        <v>1722</v>
      </c>
      <c r="U1255" s="26">
        <f t="shared" si="38"/>
        <v>14.740781991080489</v>
      </c>
      <c r="V1255" s="26">
        <f t="shared" si="39"/>
        <v>604.37206163430005</v>
      </c>
    </row>
    <row r="1256" spans="1:22" x14ac:dyDescent="0.25">
      <c r="A1256" s="5" t="s">
        <v>457</v>
      </c>
      <c r="B1256" s="6" t="s">
        <v>1643</v>
      </c>
      <c r="C1256" s="6" t="s">
        <v>1644</v>
      </c>
      <c r="D1256" s="5">
        <v>2007</v>
      </c>
      <c r="E1256" s="5">
        <v>9</v>
      </c>
      <c r="F1256" s="5">
        <v>54</v>
      </c>
      <c r="G1256" s="5">
        <v>93275</v>
      </c>
      <c r="H1256" s="5" t="s">
        <v>1370</v>
      </c>
      <c r="I1256" s="7">
        <v>3.9</v>
      </c>
      <c r="J1256" s="5">
        <v>49</v>
      </c>
      <c r="K1256" s="5">
        <v>4</v>
      </c>
      <c r="L1256" s="5">
        <v>0</v>
      </c>
      <c r="M1256" s="5">
        <v>4</v>
      </c>
      <c r="N1256" s="5">
        <v>6</v>
      </c>
      <c r="O1256" s="5">
        <v>12</v>
      </c>
      <c r="P1256" s="5">
        <v>0</v>
      </c>
      <c r="Q1256" s="5">
        <v>12</v>
      </c>
      <c r="R1256" s="5">
        <v>18</v>
      </c>
      <c r="S1256" s="5">
        <v>42</v>
      </c>
      <c r="T1256" s="4">
        <v>2058</v>
      </c>
      <c r="U1256" s="26">
        <f t="shared" si="38"/>
        <v>14.740781991080489</v>
      </c>
      <c r="V1256" s="26">
        <f t="shared" si="39"/>
        <v>722.29831756294391</v>
      </c>
    </row>
    <row r="1257" spans="1:22" x14ac:dyDescent="0.25">
      <c r="A1257" s="5" t="s">
        <v>1734</v>
      </c>
      <c r="B1257" s="6" t="s">
        <v>1643</v>
      </c>
      <c r="C1257" s="6" t="s">
        <v>1644</v>
      </c>
      <c r="D1257" s="5">
        <v>2008</v>
      </c>
      <c r="E1257" s="5">
        <v>8</v>
      </c>
      <c r="F1257" s="5">
        <v>7</v>
      </c>
      <c r="G1257" s="5">
        <v>94513</v>
      </c>
      <c r="H1257" s="5" t="s">
        <v>1645</v>
      </c>
      <c r="I1257" s="7">
        <v>6.1</v>
      </c>
      <c r="J1257" s="5">
        <v>15</v>
      </c>
      <c r="K1257" s="5">
        <v>5</v>
      </c>
      <c r="L1257" s="5">
        <v>2</v>
      </c>
      <c r="M1257" s="5">
        <v>5</v>
      </c>
      <c r="N1257" s="5">
        <v>2</v>
      </c>
      <c r="O1257" s="5">
        <v>15</v>
      </c>
      <c r="P1257" s="5">
        <v>6</v>
      </c>
      <c r="Q1257" s="5">
        <v>15</v>
      </c>
      <c r="R1257" s="5">
        <v>6</v>
      </c>
      <c r="S1257" s="5">
        <v>42</v>
      </c>
      <c r="T1257" s="4">
        <v>630</v>
      </c>
      <c r="U1257" s="26">
        <f t="shared" si="38"/>
        <v>14.79279643108711</v>
      </c>
      <c r="V1257" s="26">
        <f t="shared" si="39"/>
        <v>221.89194646630665</v>
      </c>
    </row>
    <row r="1258" spans="1:22" x14ac:dyDescent="0.25">
      <c r="A1258" s="5" t="s">
        <v>2221</v>
      </c>
      <c r="B1258" s="6" t="s">
        <v>1643</v>
      </c>
      <c r="C1258" s="6" t="s">
        <v>1644</v>
      </c>
      <c r="D1258" s="5">
        <v>2008</v>
      </c>
      <c r="E1258" s="5">
        <v>8</v>
      </c>
      <c r="F1258" s="5">
        <v>43</v>
      </c>
      <c r="G1258" s="5">
        <v>95124</v>
      </c>
      <c r="H1258" s="5" t="s">
        <v>1645</v>
      </c>
      <c r="I1258" s="7">
        <v>5.6</v>
      </c>
      <c r="J1258" s="5">
        <v>19</v>
      </c>
      <c r="K1258" s="5">
        <v>4</v>
      </c>
      <c r="L1258" s="5">
        <v>8</v>
      </c>
      <c r="M1258" s="5">
        <v>2</v>
      </c>
      <c r="N1258" s="5">
        <v>0</v>
      </c>
      <c r="O1258" s="5">
        <v>12</v>
      </c>
      <c r="P1258" s="5">
        <v>24</v>
      </c>
      <c r="Q1258" s="5">
        <v>6</v>
      </c>
      <c r="R1258" s="5">
        <v>0</v>
      </c>
      <c r="S1258" s="5">
        <v>42</v>
      </c>
      <c r="T1258" s="4">
        <v>798</v>
      </c>
      <c r="U1258" s="26">
        <f t="shared" si="38"/>
        <v>14.79279643108711</v>
      </c>
      <c r="V1258" s="26">
        <f t="shared" si="39"/>
        <v>281.0631321906551</v>
      </c>
    </row>
    <row r="1259" spans="1:22" x14ac:dyDescent="0.25">
      <c r="A1259" s="5" t="s">
        <v>3265</v>
      </c>
      <c r="B1259" s="6" t="s">
        <v>1643</v>
      </c>
      <c r="C1259" s="6" t="s">
        <v>1644</v>
      </c>
      <c r="D1259" s="5">
        <v>2008</v>
      </c>
      <c r="E1259" s="5">
        <v>8</v>
      </c>
      <c r="F1259" s="5">
        <v>29</v>
      </c>
      <c r="G1259" s="5">
        <v>96161</v>
      </c>
      <c r="H1259" s="5" t="s">
        <v>1370</v>
      </c>
      <c r="I1259" s="7">
        <v>4.0999999999999996</v>
      </c>
      <c r="J1259" s="5">
        <v>20</v>
      </c>
      <c r="K1259" s="5">
        <v>2</v>
      </c>
      <c r="L1259" s="5">
        <v>6</v>
      </c>
      <c r="M1259" s="5">
        <v>6</v>
      </c>
      <c r="N1259" s="5">
        <v>0</v>
      </c>
      <c r="O1259" s="5">
        <v>6</v>
      </c>
      <c r="P1259" s="5">
        <v>18</v>
      </c>
      <c r="Q1259" s="5">
        <v>18</v>
      </c>
      <c r="R1259" s="5">
        <v>0</v>
      </c>
      <c r="S1259" s="5">
        <v>42</v>
      </c>
      <c r="T1259" s="4">
        <v>840</v>
      </c>
      <c r="U1259" s="26">
        <f t="shared" si="38"/>
        <v>14.79279643108711</v>
      </c>
      <c r="V1259" s="26">
        <f t="shared" si="39"/>
        <v>295.85592862174218</v>
      </c>
    </row>
    <row r="1260" spans="1:22" x14ac:dyDescent="0.25">
      <c r="A1260" s="5" t="s">
        <v>10</v>
      </c>
      <c r="B1260" s="6" t="s">
        <v>1643</v>
      </c>
      <c r="C1260" s="6" t="s">
        <v>1644</v>
      </c>
      <c r="D1260" s="5">
        <v>2008</v>
      </c>
      <c r="E1260" s="5">
        <v>8</v>
      </c>
      <c r="F1260" s="5">
        <v>34</v>
      </c>
      <c r="G1260" s="5">
        <v>95621</v>
      </c>
      <c r="H1260" s="5" t="s">
        <v>1370</v>
      </c>
      <c r="I1260" s="7">
        <v>1.9</v>
      </c>
      <c r="J1260" s="5">
        <v>31</v>
      </c>
      <c r="K1260" s="5">
        <v>4</v>
      </c>
      <c r="L1260" s="5">
        <v>4</v>
      </c>
      <c r="M1260" s="5">
        <v>4</v>
      </c>
      <c r="N1260" s="5">
        <v>2</v>
      </c>
      <c r="O1260" s="5">
        <v>12</v>
      </c>
      <c r="P1260" s="5">
        <v>12</v>
      </c>
      <c r="Q1260" s="5">
        <v>12</v>
      </c>
      <c r="R1260" s="5">
        <v>6</v>
      </c>
      <c r="S1260" s="5">
        <v>42</v>
      </c>
      <c r="T1260" s="4">
        <v>1302</v>
      </c>
      <c r="U1260" s="26">
        <f t="shared" si="38"/>
        <v>14.79279643108711</v>
      </c>
      <c r="V1260" s="26">
        <f t="shared" si="39"/>
        <v>458.57668936370044</v>
      </c>
    </row>
    <row r="1261" spans="1:22" x14ac:dyDescent="0.25">
      <c r="A1261" s="5" t="s">
        <v>121</v>
      </c>
      <c r="B1261" s="6" t="s">
        <v>1643</v>
      </c>
      <c r="C1261" s="6" t="s">
        <v>1644</v>
      </c>
      <c r="D1261" s="5">
        <v>2008</v>
      </c>
      <c r="E1261" s="5">
        <v>8</v>
      </c>
      <c r="F1261" s="5">
        <v>37</v>
      </c>
      <c r="G1261" s="5">
        <v>92630</v>
      </c>
      <c r="H1261" s="5" t="s">
        <v>1370</v>
      </c>
      <c r="I1261" s="7">
        <v>6.7</v>
      </c>
      <c r="J1261" s="5">
        <v>23</v>
      </c>
      <c r="K1261" s="5">
        <v>0</v>
      </c>
      <c r="L1261" s="5">
        <v>1</v>
      </c>
      <c r="M1261" s="5">
        <v>8</v>
      </c>
      <c r="N1261" s="5">
        <v>5</v>
      </c>
      <c r="O1261" s="5">
        <v>0</v>
      </c>
      <c r="P1261" s="5">
        <v>3</v>
      </c>
      <c r="Q1261" s="5">
        <v>24</v>
      </c>
      <c r="R1261" s="5">
        <v>15</v>
      </c>
      <c r="S1261" s="5">
        <v>42</v>
      </c>
      <c r="T1261" s="4">
        <v>966</v>
      </c>
      <c r="U1261" s="26">
        <f t="shared" si="38"/>
        <v>14.79279643108711</v>
      </c>
      <c r="V1261" s="26">
        <f t="shared" si="39"/>
        <v>340.23431791500354</v>
      </c>
    </row>
    <row r="1262" spans="1:22" x14ac:dyDescent="0.25">
      <c r="A1262" s="5" t="s">
        <v>273</v>
      </c>
      <c r="B1262" s="6" t="s">
        <v>1643</v>
      </c>
      <c r="C1262" s="6" t="s">
        <v>1644</v>
      </c>
      <c r="D1262" s="5">
        <v>2008</v>
      </c>
      <c r="E1262" s="5">
        <v>8</v>
      </c>
      <c r="F1262" s="5">
        <v>41</v>
      </c>
      <c r="G1262" s="5">
        <v>94044</v>
      </c>
      <c r="H1262" s="5" t="s">
        <v>1370</v>
      </c>
      <c r="I1262" s="7">
        <v>2</v>
      </c>
      <c r="J1262" s="5">
        <v>30</v>
      </c>
      <c r="K1262" s="5">
        <v>4</v>
      </c>
      <c r="L1262" s="5">
        <v>2</v>
      </c>
      <c r="M1262" s="5">
        <v>4</v>
      </c>
      <c r="N1262" s="5">
        <v>4</v>
      </c>
      <c r="O1262" s="5">
        <v>12</v>
      </c>
      <c r="P1262" s="5">
        <v>6</v>
      </c>
      <c r="Q1262" s="5">
        <v>12</v>
      </c>
      <c r="R1262" s="5">
        <v>12</v>
      </c>
      <c r="S1262" s="5">
        <v>42</v>
      </c>
      <c r="T1262" s="4">
        <v>1260</v>
      </c>
      <c r="U1262" s="26">
        <f t="shared" si="38"/>
        <v>14.79279643108711</v>
      </c>
      <c r="V1262" s="26">
        <f t="shared" si="39"/>
        <v>443.7838929326133</v>
      </c>
    </row>
    <row r="1263" spans="1:22" x14ac:dyDescent="0.25">
      <c r="A1263" s="5" t="s">
        <v>2292</v>
      </c>
      <c r="B1263" s="6" t="s">
        <v>1660</v>
      </c>
      <c r="C1263" s="6" t="s">
        <v>1151</v>
      </c>
      <c r="D1263" s="5">
        <v>2009</v>
      </c>
      <c r="E1263" s="5">
        <v>7</v>
      </c>
      <c r="F1263" s="5">
        <v>50</v>
      </c>
      <c r="G1263" s="5">
        <v>95351</v>
      </c>
      <c r="H1263" s="5" t="s">
        <v>1645</v>
      </c>
      <c r="I1263" s="7">
        <v>4.3</v>
      </c>
      <c r="J1263" s="5">
        <v>10</v>
      </c>
      <c r="K1263" s="5">
        <v>5</v>
      </c>
      <c r="L1263" s="5">
        <v>5</v>
      </c>
      <c r="M1263" s="5">
        <v>2</v>
      </c>
      <c r="N1263" s="5">
        <v>2</v>
      </c>
      <c r="O1263" s="5">
        <v>15</v>
      </c>
      <c r="P1263" s="5">
        <v>15</v>
      </c>
      <c r="Q1263" s="5">
        <v>6</v>
      </c>
      <c r="R1263" s="5">
        <v>6</v>
      </c>
      <c r="S1263" s="5">
        <v>42</v>
      </c>
      <c r="T1263" s="4">
        <v>420</v>
      </c>
      <c r="U1263" s="26">
        <f t="shared" si="38"/>
        <v>14.844298030419852</v>
      </c>
      <c r="V1263" s="26">
        <f t="shared" si="39"/>
        <v>148.44298030419853</v>
      </c>
    </row>
    <row r="1264" spans="1:22" x14ac:dyDescent="0.25">
      <c r="A1264" s="5" t="s">
        <v>3070</v>
      </c>
      <c r="B1264" s="6" t="s">
        <v>1643</v>
      </c>
      <c r="C1264" s="6" t="s">
        <v>1644</v>
      </c>
      <c r="D1264" s="5">
        <v>2009</v>
      </c>
      <c r="E1264" s="5">
        <v>7</v>
      </c>
      <c r="F1264" s="5">
        <v>19</v>
      </c>
      <c r="G1264" s="5">
        <v>93551</v>
      </c>
      <c r="H1264" s="5" t="s">
        <v>1370</v>
      </c>
      <c r="I1264" s="7">
        <v>3.9</v>
      </c>
      <c r="J1264" s="5">
        <v>80</v>
      </c>
      <c r="K1264" s="5">
        <v>4</v>
      </c>
      <c r="L1264" s="5">
        <v>2</v>
      </c>
      <c r="M1264" s="5">
        <v>4</v>
      </c>
      <c r="N1264" s="5">
        <v>4</v>
      </c>
      <c r="O1264" s="5">
        <v>12</v>
      </c>
      <c r="P1264" s="5">
        <v>6</v>
      </c>
      <c r="Q1264" s="5">
        <v>12</v>
      </c>
      <c r="R1264" s="5">
        <v>12</v>
      </c>
      <c r="S1264" s="5">
        <v>42</v>
      </c>
      <c r="T1264" s="4">
        <v>3360</v>
      </c>
      <c r="U1264" s="26">
        <f t="shared" si="38"/>
        <v>14.844298030419852</v>
      </c>
      <c r="V1264" s="26">
        <f t="shared" si="39"/>
        <v>1187.5438424335882</v>
      </c>
    </row>
    <row r="1265" spans="1:22" x14ac:dyDescent="0.25">
      <c r="A1265" s="5" t="s">
        <v>3152</v>
      </c>
      <c r="B1265" s="6" t="s">
        <v>1643</v>
      </c>
      <c r="C1265" s="6" t="s">
        <v>1644</v>
      </c>
      <c r="D1265" s="5">
        <v>2011</v>
      </c>
      <c r="E1265" s="5">
        <v>5</v>
      </c>
      <c r="F1265" s="5">
        <v>19</v>
      </c>
      <c r="G1265" s="5">
        <v>93534</v>
      </c>
      <c r="H1265" s="5" t="s">
        <v>1370</v>
      </c>
      <c r="I1265" s="7">
        <v>3.4</v>
      </c>
      <c r="J1265" s="5">
        <v>49</v>
      </c>
      <c r="K1265" s="5">
        <v>4</v>
      </c>
      <c r="L1265" s="5">
        <v>0</v>
      </c>
      <c r="M1265" s="5">
        <v>4</v>
      </c>
      <c r="N1265" s="5">
        <v>6</v>
      </c>
      <c r="O1265" s="5">
        <v>12</v>
      </c>
      <c r="P1265" s="5">
        <v>0</v>
      </c>
      <c r="Q1265" s="5">
        <v>12</v>
      </c>
      <c r="R1265" s="5">
        <v>18</v>
      </c>
      <c r="S1265" s="5">
        <v>42</v>
      </c>
      <c r="T1265" s="4">
        <v>2058</v>
      </c>
      <c r="U1265" s="26">
        <f t="shared" si="38"/>
        <v>14.945792749230733</v>
      </c>
      <c r="V1265" s="26">
        <f t="shared" si="39"/>
        <v>732.34384471230589</v>
      </c>
    </row>
    <row r="1266" spans="1:22" x14ac:dyDescent="0.25">
      <c r="A1266" s="5" t="s">
        <v>180</v>
      </c>
      <c r="B1266" s="6" t="s">
        <v>1660</v>
      </c>
      <c r="C1266" s="6" t="s">
        <v>1151</v>
      </c>
      <c r="D1266" s="5">
        <v>2012</v>
      </c>
      <c r="E1266" s="5">
        <v>4</v>
      </c>
      <c r="F1266" s="5">
        <v>37</v>
      </c>
      <c r="G1266" s="5">
        <v>92128</v>
      </c>
      <c r="H1266" s="5" t="s">
        <v>1370</v>
      </c>
      <c r="I1266" s="7">
        <v>1.9</v>
      </c>
      <c r="J1266" s="5">
        <v>30</v>
      </c>
      <c r="K1266" s="5">
        <v>2</v>
      </c>
      <c r="L1266" s="5">
        <v>4</v>
      </c>
      <c r="M1266" s="5">
        <v>6</v>
      </c>
      <c r="N1266" s="5">
        <v>2</v>
      </c>
      <c r="O1266" s="5">
        <v>6</v>
      </c>
      <c r="P1266" s="5">
        <v>12</v>
      </c>
      <c r="Q1266" s="5">
        <v>18</v>
      </c>
      <c r="R1266" s="5">
        <v>6</v>
      </c>
      <c r="S1266" s="5">
        <v>42</v>
      </c>
      <c r="T1266" s="4">
        <v>1260</v>
      </c>
      <c r="U1266" s="26">
        <f t="shared" si="38"/>
        <v>14.995800524934385</v>
      </c>
      <c r="V1266" s="26">
        <f t="shared" si="39"/>
        <v>449.87401574803152</v>
      </c>
    </row>
    <row r="1267" spans="1:22" x14ac:dyDescent="0.25">
      <c r="A1267" s="5" t="s">
        <v>429</v>
      </c>
      <c r="B1267" s="6" t="s">
        <v>1643</v>
      </c>
      <c r="C1267" s="6" t="s">
        <v>1644</v>
      </c>
      <c r="D1267" s="5">
        <v>2012</v>
      </c>
      <c r="E1267" s="5">
        <v>4</v>
      </c>
      <c r="F1267" s="5">
        <v>50</v>
      </c>
      <c r="G1267" s="5">
        <v>95361</v>
      </c>
      <c r="H1267" s="5" t="s">
        <v>1370</v>
      </c>
      <c r="I1267" s="7">
        <v>8.1999999999999993</v>
      </c>
      <c r="J1267" s="5">
        <v>39</v>
      </c>
      <c r="K1267" s="5">
        <v>2</v>
      </c>
      <c r="L1267" s="5">
        <v>2</v>
      </c>
      <c r="M1267" s="5">
        <v>3</v>
      </c>
      <c r="N1267" s="5">
        <v>7</v>
      </c>
      <c r="O1267" s="5">
        <v>6</v>
      </c>
      <c r="P1267" s="5">
        <v>6</v>
      </c>
      <c r="Q1267" s="5">
        <v>9</v>
      </c>
      <c r="R1267" s="5">
        <v>21</v>
      </c>
      <c r="S1267" s="5">
        <v>42</v>
      </c>
      <c r="T1267" s="4">
        <v>1638</v>
      </c>
      <c r="U1267" s="26">
        <f t="shared" si="38"/>
        <v>14.995800524934385</v>
      </c>
      <c r="V1267" s="26">
        <f t="shared" si="39"/>
        <v>584.83622047244103</v>
      </c>
    </row>
    <row r="1268" spans="1:22" x14ac:dyDescent="0.25">
      <c r="A1268" s="5" t="s">
        <v>3392</v>
      </c>
      <c r="B1268" s="6" t="s">
        <v>1643</v>
      </c>
      <c r="C1268" s="6" t="s">
        <v>1644</v>
      </c>
      <c r="D1268" s="5">
        <v>2013</v>
      </c>
      <c r="E1268" s="5">
        <v>3</v>
      </c>
      <c r="F1268" s="5">
        <v>33</v>
      </c>
      <c r="G1268" s="5">
        <v>92880</v>
      </c>
      <c r="H1268" s="5" t="s">
        <v>1370</v>
      </c>
      <c r="I1268" s="7">
        <v>1.5</v>
      </c>
      <c r="J1268" s="5">
        <v>29</v>
      </c>
      <c r="K1268" s="5">
        <v>4</v>
      </c>
      <c r="L1268" s="5">
        <v>2</v>
      </c>
      <c r="M1268" s="5">
        <v>4</v>
      </c>
      <c r="N1268" s="5">
        <v>4</v>
      </c>
      <c r="O1268" s="5">
        <v>12</v>
      </c>
      <c r="P1268" s="5">
        <v>6</v>
      </c>
      <c r="Q1268" s="5">
        <v>12</v>
      </c>
      <c r="R1268" s="5">
        <v>12</v>
      </c>
      <c r="S1268" s="5">
        <v>42</v>
      </c>
      <c r="T1268" s="4">
        <v>1218</v>
      </c>
      <c r="U1268" s="26">
        <f t="shared" si="38"/>
        <v>15.045324779470732</v>
      </c>
      <c r="V1268" s="26">
        <f t="shared" si="39"/>
        <v>436.31441860465122</v>
      </c>
    </row>
    <row r="1269" spans="1:22" x14ac:dyDescent="0.25">
      <c r="A1269" s="5" t="s">
        <v>3182</v>
      </c>
      <c r="B1269" s="6" t="s">
        <v>1643</v>
      </c>
      <c r="C1269" s="6" t="s">
        <v>1644</v>
      </c>
      <c r="D1269" s="5">
        <v>2014</v>
      </c>
      <c r="E1269" s="5">
        <v>2</v>
      </c>
      <c r="F1269" s="5">
        <v>19</v>
      </c>
      <c r="G1269" s="5">
        <v>91307</v>
      </c>
      <c r="H1269" s="5" t="s">
        <v>1370</v>
      </c>
      <c r="I1269" s="7">
        <v>2.5</v>
      </c>
      <c r="J1269" s="5">
        <v>50</v>
      </c>
      <c r="K1269" s="5">
        <v>4</v>
      </c>
      <c r="L1269" s="5">
        <v>0</v>
      </c>
      <c r="M1269" s="5">
        <v>2</v>
      </c>
      <c r="N1269" s="5">
        <v>8</v>
      </c>
      <c r="O1269" s="5">
        <v>12</v>
      </c>
      <c r="P1269" s="5">
        <v>0</v>
      </c>
      <c r="Q1269" s="5">
        <v>6</v>
      </c>
      <c r="R1269" s="5">
        <v>24</v>
      </c>
      <c r="S1269" s="5">
        <v>42</v>
      </c>
      <c r="T1269" s="4">
        <v>2100</v>
      </c>
      <c r="U1269" s="26">
        <f t="shared" si="38"/>
        <v>15.094372491791315</v>
      </c>
      <c r="V1269" s="26">
        <f t="shared" si="39"/>
        <v>754.71862458956571</v>
      </c>
    </row>
    <row r="1270" spans="1:22" x14ac:dyDescent="0.25">
      <c r="A1270" s="5" t="s">
        <v>2603</v>
      </c>
      <c r="B1270" s="6" t="s">
        <v>1643</v>
      </c>
      <c r="C1270" s="6" t="s">
        <v>1644</v>
      </c>
      <c r="D1270" s="5">
        <v>1968</v>
      </c>
      <c r="E1270" s="5">
        <v>48</v>
      </c>
      <c r="F1270" s="5">
        <v>30</v>
      </c>
      <c r="G1270" s="5">
        <v>92886</v>
      </c>
      <c r="H1270" s="5" t="s">
        <v>2097</v>
      </c>
      <c r="I1270" s="7">
        <v>0.3</v>
      </c>
      <c r="J1270" s="5">
        <v>0</v>
      </c>
      <c r="K1270" s="5">
        <v>8</v>
      </c>
      <c r="L1270" s="5">
        <v>4</v>
      </c>
      <c r="M1270" s="5">
        <v>2</v>
      </c>
      <c r="N1270" s="5">
        <v>1</v>
      </c>
      <c r="O1270" s="5">
        <v>24</v>
      </c>
      <c r="P1270" s="5">
        <v>12</v>
      </c>
      <c r="Q1270" s="5">
        <v>6</v>
      </c>
      <c r="R1270" s="5">
        <v>3</v>
      </c>
      <c r="S1270" s="5">
        <v>45</v>
      </c>
      <c r="T1270" s="4">
        <v>0</v>
      </c>
      <c r="U1270" s="26">
        <f t="shared" si="38"/>
        <v>13.083074670571012</v>
      </c>
      <c r="V1270" s="26">
        <f t="shared" si="39"/>
        <v>0</v>
      </c>
    </row>
    <row r="1271" spans="1:22" x14ac:dyDescent="0.25">
      <c r="A1271" s="5" t="s">
        <v>2659</v>
      </c>
      <c r="B1271" s="6" t="s">
        <v>1730</v>
      </c>
      <c r="C1271" s="6" t="s">
        <v>1151</v>
      </c>
      <c r="D1271" s="5">
        <v>1970</v>
      </c>
      <c r="E1271" s="5">
        <v>46</v>
      </c>
      <c r="F1271" s="5">
        <v>34</v>
      </c>
      <c r="G1271" s="5">
        <v>95608</v>
      </c>
      <c r="H1271" s="5" t="s">
        <v>2097</v>
      </c>
      <c r="I1271" s="7">
        <v>1.9</v>
      </c>
      <c r="J1271" s="5">
        <v>20</v>
      </c>
      <c r="K1271" s="5">
        <v>5</v>
      </c>
      <c r="L1271" s="5">
        <v>5</v>
      </c>
      <c r="M1271" s="5">
        <v>5</v>
      </c>
      <c r="N1271" s="5">
        <v>0</v>
      </c>
      <c r="O1271" s="5">
        <v>15</v>
      </c>
      <c r="P1271" s="5">
        <v>15</v>
      </c>
      <c r="Q1271" s="5">
        <v>15</v>
      </c>
      <c r="R1271" s="5">
        <v>0</v>
      </c>
      <c r="S1271" s="5">
        <v>45</v>
      </c>
      <c r="T1271" s="4">
        <v>900</v>
      </c>
      <c r="U1271" s="26">
        <f t="shared" si="38"/>
        <v>13.253471017007984</v>
      </c>
      <c r="V1271" s="26">
        <f t="shared" si="39"/>
        <v>265.0694203401597</v>
      </c>
    </row>
    <row r="1272" spans="1:22" x14ac:dyDescent="0.25">
      <c r="A1272" s="5" t="s">
        <v>2359</v>
      </c>
      <c r="B1272" s="6" t="s">
        <v>1643</v>
      </c>
      <c r="C1272" s="6" t="s">
        <v>1644</v>
      </c>
      <c r="D1272" s="5">
        <v>1971</v>
      </c>
      <c r="E1272" s="5">
        <v>45</v>
      </c>
      <c r="F1272" s="5">
        <v>1</v>
      </c>
      <c r="G1272" s="5">
        <v>94550</v>
      </c>
      <c r="H1272" s="5" t="s">
        <v>2097</v>
      </c>
      <c r="I1272" s="7">
        <v>3.9</v>
      </c>
      <c r="J1272" s="5">
        <v>39</v>
      </c>
      <c r="K1272" s="5">
        <v>3</v>
      </c>
      <c r="L1272" s="5">
        <v>1</v>
      </c>
      <c r="M1272" s="5">
        <v>8</v>
      </c>
      <c r="N1272" s="5">
        <v>3</v>
      </c>
      <c r="O1272" s="5">
        <v>9</v>
      </c>
      <c r="P1272" s="5">
        <v>3</v>
      </c>
      <c r="Q1272" s="5">
        <v>24</v>
      </c>
      <c r="R1272" s="5">
        <v>9</v>
      </c>
      <c r="S1272" s="5">
        <v>45</v>
      </c>
      <c r="T1272" s="4">
        <v>1755</v>
      </c>
      <c r="U1272" s="26">
        <f t="shared" si="38"/>
        <v>13.337118707414541</v>
      </c>
      <c r="V1272" s="26">
        <f t="shared" si="39"/>
        <v>520.14762958916708</v>
      </c>
    </row>
    <row r="1273" spans="1:22" x14ac:dyDescent="0.25">
      <c r="A1273" s="5" t="s">
        <v>2437</v>
      </c>
      <c r="B1273" s="6" t="s">
        <v>1643</v>
      </c>
      <c r="C1273" s="6" t="s">
        <v>1644</v>
      </c>
      <c r="D1273" s="5">
        <v>1977</v>
      </c>
      <c r="E1273" s="5">
        <v>39</v>
      </c>
      <c r="F1273" s="5">
        <v>19</v>
      </c>
      <c r="G1273" s="5">
        <v>90504</v>
      </c>
      <c r="H1273" s="5" t="s">
        <v>2097</v>
      </c>
      <c r="I1273" s="7">
        <v>6</v>
      </c>
      <c r="J1273" s="5">
        <v>37</v>
      </c>
      <c r="K1273" s="5">
        <v>5</v>
      </c>
      <c r="L1273" s="5">
        <v>2</v>
      </c>
      <c r="M1273" s="5">
        <v>6</v>
      </c>
      <c r="N1273" s="5">
        <v>2</v>
      </c>
      <c r="O1273" s="5">
        <v>15</v>
      </c>
      <c r="P1273" s="5">
        <v>6</v>
      </c>
      <c r="Q1273" s="5">
        <v>18</v>
      </c>
      <c r="R1273" s="5">
        <v>6</v>
      </c>
      <c r="S1273" s="5">
        <v>45</v>
      </c>
      <c r="T1273" s="4">
        <v>1665</v>
      </c>
      <c r="U1273" s="26">
        <f t="shared" si="38"/>
        <v>13.81844156564676</v>
      </c>
      <c r="V1273" s="26">
        <f t="shared" si="39"/>
        <v>511.28233792893013</v>
      </c>
    </row>
    <row r="1274" spans="1:22" x14ac:dyDescent="0.25">
      <c r="A1274" s="5" t="s">
        <v>2484</v>
      </c>
      <c r="B1274" s="6" t="s">
        <v>1643</v>
      </c>
      <c r="C1274" s="6" t="s">
        <v>1644</v>
      </c>
      <c r="D1274" s="5">
        <v>1980</v>
      </c>
      <c r="E1274" s="5">
        <v>36</v>
      </c>
      <c r="F1274" s="5">
        <v>19</v>
      </c>
      <c r="G1274" s="5">
        <v>91744</v>
      </c>
      <c r="H1274" s="5" t="s">
        <v>2097</v>
      </c>
      <c r="I1274" s="7">
        <v>3.9</v>
      </c>
      <c r="J1274" s="5">
        <v>24</v>
      </c>
      <c r="K1274" s="5">
        <v>4</v>
      </c>
      <c r="L1274" s="5">
        <v>2</v>
      </c>
      <c r="M1274" s="5">
        <v>5</v>
      </c>
      <c r="N1274" s="5">
        <v>4</v>
      </c>
      <c r="O1274" s="5">
        <v>12</v>
      </c>
      <c r="P1274" s="5">
        <v>6</v>
      </c>
      <c r="Q1274" s="5">
        <v>15</v>
      </c>
      <c r="R1274" s="5">
        <v>12</v>
      </c>
      <c r="S1274" s="5">
        <v>45</v>
      </c>
      <c r="T1274" s="4">
        <v>1080</v>
      </c>
      <c r="U1274" s="26">
        <f t="shared" si="38"/>
        <v>14.046644130636279</v>
      </c>
      <c r="V1274" s="26">
        <f t="shared" si="39"/>
        <v>337.11945913527069</v>
      </c>
    </row>
    <row r="1275" spans="1:22" x14ac:dyDescent="0.25">
      <c r="A1275" s="5" t="s">
        <v>2772</v>
      </c>
      <c r="B1275" s="6" t="s">
        <v>1660</v>
      </c>
      <c r="C1275" s="6" t="s">
        <v>1151</v>
      </c>
      <c r="D1275" s="5">
        <v>1982</v>
      </c>
      <c r="E1275" s="5">
        <v>34</v>
      </c>
      <c r="F1275" s="5">
        <v>42</v>
      </c>
      <c r="G1275" s="5">
        <v>93109</v>
      </c>
      <c r="H1275" s="5" t="s">
        <v>2097</v>
      </c>
      <c r="I1275" s="7">
        <v>4.9000000000000004</v>
      </c>
      <c r="J1275" s="5">
        <v>61</v>
      </c>
      <c r="K1275" s="5">
        <v>2</v>
      </c>
      <c r="L1275" s="5">
        <v>8</v>
      </c>
      <c r="M1275" s="5">
        <v>4</v>
      </c>
      <c r="N1275" s="5">
        <v>1</v>
      </c>
      <c r="O1275" s="5">
        <v>6</v>
      </c>
      <c r="P1275" s="5">
        <v>24</v>
      </c>
      <c r="Q1275" s="5">
        <v>12</v>
      </c>
      <c r="R1275" s="5">
        <v>3</v>
      </c>
      <c r="S1275" s="5">
        <v>45</v>
      </c>
      <c r="T1275" s="4">
        <v>2745</v>
      </c>
      <c r="U1275" s="26">
        <f t="shared" si="38"/>
        <v>14.194453428201813</v>
      </c>
      <c r="V1275" s="26">
        <f t="shared" si="39"/>
        <v>865.86165912031061</v>
      </c>
    </row>
    <row r="1276" spans="1:22" x14ac:dyDescent="0.25">
      <c r="A1276" s="5" t="s">
        <v>2655</v>
      </c>
      <c r="B1276" s="6" t="s">
        <v>1643</v>
      </c>
      <c r="C1276" s="6" t="s">
        <v>1644</v>
      </c>
      <c r="D1276" s="5">
        <v>1983</v>
      </c>
      <c r="E1276" s="5">
        <v>33</v>
      </c>
      <c r="F1276" s="5">
        <v>34</v>
      </c>
      <c r="G1276" s="5">
        <v>95632</v>
      </c>
      <c r="H1276" s="5" t="s">
        <v>2097</v>
      </c>
      <c r="I1276" s="7">
        <v>4.0999999999999996</v>
      </c>
      <c r="J1276" s="5">
        <v>30</v>
      </c>
      <c r="K1276" s="5">
        <v>4</v>
      </c>
      <c r="L1276" s="5">
        <v>6</v>
      </c>
      <c r="M1276" s="5">
        <v>3</v>
      </c>
      <c r="N1276" s="5">
        <v>2</v>
      </c>
      <c r="O1276" s="5">
        <v>12</v>
      </c>
      <c r="P1276" s="5">
        <v>18</v>
      </c>
      <c r="Q1276" s="5">
        <v>9</v>
      </c>
      <c r="R1276" s="5">
        <v>6</v>
      </c>
      <c r="S1276" s="5">
        <v>45</v>
      </c>
      <c r="T1276" s="4">
        <v>1350</v>
      </c>
      <c r="U1276" s="26">
        <f t="shared" si="38"/>
        <v>14.267104381615974</v>
      </c>
      <c r="V1276" s="26">
        <f t="shared" si="39"/>
        <v>428.01313144847921</v>
      </c>
    </row>
    <row r="1277" spans="1:22" x14ac:dyDescent="0.25">
      <c r="A1277" s="5" t="s">
        <v>2096</v>
      </c>
      <c r="B1277" s="6" t="s">
        <v>1643</v>
      </c>
      <c r="C1277" s="6" t="s">
        <v>1644</v>
      </c>
      <c r="D1277" s="5">
        <v>1984</v>
      </c>
      <c r="E1277" s="5">
        <v>32</v>
      </c>
      <c r="F1277" s="5">
        <v>37</v>
      </c>
      <c r="G1277" s="5">
        <v>91942</v>
      </c>
      <c r="H1277" s="5" t="s">
        <v>2097</v>
      </c>
      <c r="I1277" s="7">
        <v>9</v>
      </c>
      <c r="J1277" s="5">
        <v>15</v>
      </c>
      <c r="K1277" s="5">
        <v>0</v>
      </c>
      <c r="L1277" s="5">
        <v>0</v>
      </c>
      <c r="M1277" s="5">
        <v>5</v>
      </c>
      <c r="N1277" s="5">
        <v>10</v>
      </c>
      <c r="O1277" s="5">
        <v>0</v>
      </c>
      <c r="P1277" s="5">
        <v>0</v>
      </c>
      <c r="Q1277" s="5">
        <v>15</v>
      </c>
      <c r="R1277" s="5">
        <v>30</v>
      </c>
      <c r="S1277" s="5">
        <v>45</v>
      </c>
      <c r="T1277" s="4">
        <v>675</v>
      </c>
      <c r="U1277" s="26">
        <f t="shared" si="38"/>
        <v>14.338938336086983</v>
      </c>
      <c r="V1277" s="26">
        <f t="shared" si="39"/>
        <v>215.08407504130474</v>
      </c>
    </row>
    <row r="1278" spans="1:22" x14ac:dyDescent="0.25">
      <c r="A1278" s="5" t="s">
        <v>2864</v>
      </c>
      <c r="B1278" s="6" t="s">
        <v>1643</v>
      </c>
      <c r="C1278" s="6" t="s">
        <v>1644</v>
      </c>
      <c r="D1278" s="5">
        <v>1984</v>
      </c>
      <c r="E1278" s="5">
        <v>32</v>
      </c>
      <c r="F1278" s="5">
        <v>56</v>
      </c>
      <c r="G1278" s="5">
        <v>93041</v>
      </c>
      <c r="H1278" s="5" t="s">
        <v>2097</v>
      </c>
      <c r="I1278" s="7">
        <v>3.7</v>
      </c>
      <c r="J1278" s="5">
        <v>17</v>
      </c>
      <c r="K1278" s="5">
        <v>5</v>
      </c>
      <c r="L1278" s="5">
        <v>2</v>
      </c>
      <c r="M1278" s="5">
        <v>3</v>
      </c>
      <c r="N1278" s="5">
        <v>5</v>
      </c>
      <c r="O1278" s="5">
        <v>15</v>
      </c>
      <c r="P1278" s="5">
        <v>6</v>
      </c>
      <c r="Q1278" s="5">
        <v>9</v>
      </c>
      <c r="R1278" s="5">
        <v>15</v>
      </c>
      <c r="S1278" s="5">
        <v>45</v>
      </c>
      <c r="T1278" s="4">
        <v>765</v>
      </c>
      <c r="U1278" s="26">
        <f t="shared" si="38"/>
        <v>14.338938336086983</v>
      </c>
      <c r="V1278" s="26">
        <f t="shared" si="39"/>
        <v>243.76195171347871</v>
      </c>
    </row>
    <row r="1279" spans="1:22" x14ac:dyDescent="0.25">
      <c r="A1279" s="5" t="s">
        <v>2652</v>
      </c>
      <c r="B1279" s="6" t="s">
        <v>1643</v>
      </c>
      <c r="C1279" s="6" t="s">
        <v>1644</v>
      </c>
      <c r="D1279" s="5">
        <v>1985</v>
      </c>
      <c r="E1279" s="5">
        <v>31</v>
      </c>
      <c r="F1279" s="5">
        <v>34</v>
      </c>
      <c r="G1279" s="5">
        <v>95828</v>
      </c>
      <c r="H1279" s="5" t="s">
        <v>2097</v>
      </c>
      <c r="I1279" s="7">
        <v>4</v>
      </c>
      <c r="J1279" s="5">
        <v>20</v>
      </c>
      <c r="K1279" s="5">
        <v>4</v>
      </c>
      <c r="L1279" s="5">
        <v>2</v>
      </c>
      <c r="M1279" s="5">
        <v>3</v>
      </c>
      <c r="N1279" s="5">
        <v>6</v>
      </c>
      <c r="O1279" s="5">
        <v>12</v>
      </c>
      <c r="P1279" s="5">
        <v>6</v>
      </c>
      <c r="Q1279" s="5">
        <v>9</v>
      </c>
      <c r="R1279" s="5">
        <v>18</v>
      </c>
      <c r="S1279" s="5">
        <v>45</v>
      </c>
      <c r="T1279" s="4">
        <v>900</v>
      </c>
      <c r="U1279" s="26">
        <f t="shared" si="38"/>
        <v>14.409968995945624</v>
      </c>
      <c r="V1279" s="26">
        <f t="shared" si="39"/>
        <v>288.19937991891248</v>
      </c>
    </row>
    <row r="1280" spans="1:22" x14ac:dyDescent="0.25">
      <c r="A1280" s="5" t="s">
        <v>2808</v>
      </c>
      <c r="B1280" s="6" t="s">
        <v>1643</v>
      </c>
      <c r="C1280" s="6" t="s">
        <v>1644</v>
      </c>
      <c r="D1280" s="5">
        <v>1987</v>
      </c>
      <c r="E1280" s="5">
        <v>29</v>
      </c>
      <c r="F1280" s="5">
        <v>48</v>
      </c>
      <c r="G1280" s="5">
        <v>95687</v>
      </c>
      <c r="H1280" s="5" t="s">
        <v>2097</v>
      </c>
      <c r="I1280" s="7">
        <v>1.9</v>
      </c>
      <c r="J1280" s="5">
        <v>34</v>
      </c>
      <c r="K1280" s="5">
        <v>1</v>
      </c>
      <c r="L1280" s="5">
        <v>0</v>
      </c>
      <c r="M1280" s="5">
        <v>7</v>
      </c>
      <c r="N1280" s="5">
        <v>7</v>
      </c>
      <c r="O1280" s="5">
        <v>3</v>
      </c>
      <c r="P1280" s="5">
        <v>0</v>
      </c>
      <c r="Q1280" s="5">
        <v>21</v>
      </c>
      <c r="R1280" s="5">
        <v>21</v>
      </c>
      <c r="S1280" s="5">
        <v>45</v>
      </c>
      <c r="T1280" s="4">
        <v>1530</v>
      </c>
      <c r="U1280" s="26">
        <f t="shared" si="38"/>
        <v>14.549673733588408</v>
      </c>
      <c r="V1280" s="26">
        <f t="shared" si="39"/>
        <v>494.68890694200587</v>
      </c>
    </row>
    <row r="1281" spans="1:22" x14ac:dyDescent="0.25">
      <c r="A1281" s="5" t="s">
        <v>2428</v>
      </c>
      <c r="B1281" s="6" t="s">
        <v>1730</v>
      </c>
      <c r="C1281" s="6" t="s">
        <v>1151</v>
      </c>
      <c r="D1281" s="5">
        <v>1988</v>
      </c>
      <c r="E1281" s="5">
        <v>28</v>
      </c>
      <c r="F1281" s="5">
        <v>19</v>
      </c>
      <c r="G1281" s="5">
        <v>90026</v>
      </c>
      <c r="H1281" s="5" t="s">
        <v>2097</v>
      </c>
      <c r="I1281" s="7">
        <v>4</v>
      </c>
      <c r="J1281" s="5">
        <v>30</v>
      </c>
      <c r="K1281" s="5">
        <v>8</v>
      </c>
      <c r="L1281" s="5">
        <v>4</v>
      </c>
      <c r="M1281" s="5">
        <v>3</v>
      </c>
      <c r="N1281" s="5">
        <v>0</v>
      </c>
      <c r="O1281" s="5">
        <v>24</v>
      </c>
      <c r="P1281" s="5">
        <v>12</v>
      </c>
      <c r="Q1281" s="5">
        <v>9</v>
      </c>
      <c r="R1281" s="5">
        <v>0</v>
      </c>
      <c r="S1281" s="5">
        <v>45</v>
      </c>
      <c r="T1281" s="4">
        <v>1350</v>
      </c>
      <c r="U1281" s="26">
        <f t="shared" si="38"/>
        <v>14.618373729476156</v>
      </c>
      <c r="V1281" s="26">
        <f t="shared" si="39"/>
        <v>438.55121188428467</v>
      </c>
    </row>
    <row r="1282" spans="1:22" x14ac:dyDescent="0.25">
      <c r="A1282" s="5" t="s">
        <v>2392</v>
      </c>
      <c r="B1282" s="6" t="s">
        <v>1643</v>
      </c>
      <c r="C1282" s="6" t="s">
        <v>1644</v>
      </c>
      <c r="D1282" s="5">
        <v>1991</v>
      </c>
      <c r="E1282" s="5">
        <v>25</v>
      </c>
      <c r="F1282" s="5">
        <v>7</v>
      </c>
      <c r="G1282" s="5">
        <v>94513</v>
      </c>
      <c r="H1282" s="5" t="s">
        <v>2097</v>
      </c>
      <c r="I1282" s="7">
        <v>1.8</v>
      </c>
      <c r="J1282" s="5">
        <v>24</v>
      </c>
      <c r="K1282" s="5">
        <v>4</v>
      </c>
      <c r="L1282" s="5">
        <v>1</v>
      </c>
      <c r="M1282" s="5">
        <v>5</v>
      </c>
      <c r="N1282" s="5">
        <v>5</v>
      </c>
      <c r="O1282" s="5">
        <v>12</v>
      </c>
      <c r="P1282" s="5">
        <v>3</v>
      </c>
      <c r="Q1282" s="5">
        <v>15</v>
      </c>
      <c r="R1282" s="5">
        <v>15</v>
      </c>
      <c r="S1282" s="5">
        <v>45</v>
      </c>
      <c r="T1282" s="4">
        <v>1080</v>
      </c>
      <c r="U1282" s="26">
        <f t="shared" ref="U1282:U1345" si="40">(VLOOKUP(E1282,t_factor30,7))*S1282</f>
        <v>14.820013845088839</v>
      </c>
      <c r="V1282" s="26">
        <f t="shared" ref="V1282:V1345" si="41">J1282*U1282</f>
        <v>355.68033228213216</v>
      </c>
    </row>
    <row r="1283" spans="1:22" x14ac:dyDescent="0.25">
      <c r="A1283" s="5" t="s">
        <v>2615</v>
      </c>
      <c r="B1283" s="6" t="s">
        <v>1660</v>
      </c>
      <c r="C1283" s="6" t="s">
        <v>1151</v>
      </c>
      <c r="D1283" s="5">
        <v>1996</v>
      </c>
      <c r="E1283" s="5">
        <v>20</v>
      </c>
      <c r="F1283" s="5">
        <v>31</v>
      </c>
      <c r="G1283" s="5">
        <v>95602</v>
      </c>
      <c r="H1283" s="5" t="s">
        <v>2097</v>
      </c>
      <c r="I1283" s="7">
        <v>8.1</v>
      </c>
      <c r="J1283" s="5">
        <v>40</v>
      </c>
      <c r="K1283" s="5">
        <v>5</v>
      </c>
      <c r="L1283" s="5">
        <v>2</v>
      </c>
      <c r="M1283" s="5">
        <v>7</v>
      </c>
      <c r="N1283" s="5">
        <v>1</v>
      </c>
      <c r="O1283" s="5">
        <v>15</v>
      </c>
      <c r="P1283" s="5">
        <v>6</v>
      </c>
      <c r="Q1283" s="5">
        <v>21</v>
      </c>
      <c r="R1283" s="5">
        <v>3</v>
      </c>
      <c r="S1283" s="5">
        <v>45</v>
      </c>
      <c r="T1283" s="4">
        <v>1800</v>
      </c>
      <c r="U1283" s="26">
        <f t="shared" si="40"/>
        <v>15.141919217135156</v>
      </c>
      <c r="V1283" s="26">
        <f t="shared" si="41"/>
        <v>605.67676868540627</v>
      </c>
    </row>
    <row r="1284" spans="1:22" x14ac:dyDescent="0.25">
      <c r="A1284" s="5" t="s">
        <v>2728</v>
      </c>
      <c r="B1284" s="6" t="s">
        <v>1730</v>
      </c>
      <c r="C1284" s="6" t="s">
        <v>1151</v>
      </c>
      <c r="D1284" s="5">
        <v>1997</v>
      </c>
      <c r="E1284" s="5">
        <v>19</v>
      </c>
      <c r="F1284" s="5">
        <v>38</v>
      </c>
      <c r="G1284" s="5">
        <v>94121</v>
      </c>
      <c r="H1284" s="5" t="s">
        <v>1370</v>
      </c>
      <c r="I1284" s="7">
        <v>6.2</v>
      </c>
      <c r="J1284" s="5">
        <v>50</v>
      </c>
      <c r="K1284" s="5">
        <v>5</v>
      </c>
      <c r="L1284" s="5">
        <v>5</v>
      </c>
      <c r="M1284" s="5">
        <v>5</v>
      </c>
      <c r="N1284" s="5">
        <v>0</v>
      </c>
      <c r="O1284" s="5">
        <v>15</v>
      </c>
      <c r="P1284" s="5">
        <v>15</v>
      </c>
      <c r="Q1284" s="5">
        <v>15</v>
      </c>
      <c r="R1284" s="5">
        <v>0</v>
      </c>
      <c r="S1284" s="5">
        <v>45</v>
      </c>
      <c r="T1284" s="4">
        <v>2250</v>
      </c>
      <c r="U1284" s="26">
        <f t="shared" si="40"/>
        <v>15.20427624227073</v>
      </c>
      <c r="V1284" s="26">
        <f t="shared" si="41"/>
        <v>760.21381211353651</v>
      </c>
    </row>
    <row r="1285" spans="1:22" x14ac:dyDescent="0.25">
      <c r="A1285" s="5" t="s">
        <v>303</v>
      </c>
      <c r="B1285" s="6" t="s">
        <v>1643</v>
      </c>
      <c r="C1285" s="6" t="s">
        <v>1644</v>
      </c>
      <c r="D1285" s="5">
        <v>1997</v>
      </c>
      <c r="E1285" s="5">
        <v>19</v>
      </c>
      <c r="F1285" s="5">
        <v>42</v>
      </c>
      <c r="G1285" s="5">
        <v>93105</v>
      </c>
      <c r="H1285" s="5" t="s">
        <v>1370</v>
      </c>
      <c r="I1285" s="7">
        <v>6.2</v>
      </c>
      <c r="J1285" s="5">
        <v>70</v>
      </c>
      <c r="K1285" s="5">
        <v>6</v>
      </c>
      <c r="L1285" s="5">
        <v>1</v>
      </c>
      <c r="M1285" s="5">
        <v>2</v>
      </c>
      <c r="N1285" s="5">
        <v>6</v>
      </c>
      <c r="O1285" s="5">
        <v>18</v>
      </c>
      <c r="P1285" s="5">
        <v>3</v>
      </c>
      <c r="Q1285" s="5">
        <v>6</v>
      </c>
      <c r="R1285" s="5">
        <v>18</v>
      </c>
      <c r="S1285" s="5">
        <v>45</v>
      </c>
      <c r="T1285" s="4">
        <v>3150</v>
      </c>
      <c r="U1285" s="26">
        <f t="shared" si="40"/>
        <v>15.20427624227073</v>
      </c>
      <c r="V1285" s="26">
        <f t="shared" si="41"/>
        <v>1064.299336958951</v>
      </c>
    </row>
    <row r="1286" spans="1:22" x14ac:dyDescent="0.25">
      <c r="A1286" s="5" t="s">
        <v>3210</v>
      </c>
      <c r="B1286" s="6" t="s">
        <v>1643</v>
      </c>
      <c r="C1286" s="6" t="s">
        <v>1644</v>
      </c>
      <c r="D1286" s="5">
        <v>2000</v>
      </c>
      <c r="E1286" s="5">
        <v>16</v>
      </c>
      <c r="F1286" s="5">
        <v>19</v>
      </c>
      <c r="G1286" s="5">
        <v>91394</v>
      </c>
      <c r="H1286" s="5" t="s">
        <v>1370</v>
      </c>
      <c r="I1286" s="7">
        <v>4.0999999999999996</v>
      </c>
      <c r="J1286" s="5">
        <v>51</v>
      </c>
      <c r="K1286" s="5">
        <v>5</v>
      </c>
      <c r="L1286" s="5">
        <v>0</v>
      </c>
      <c r="M1286" s="5">
        <v>5</v>
      </c>
      <c r="N1286" s="5">
        <v>5</v>
      </c>
      <c r="O1286" s="5">
        <v>15</v>
      </c>
      <c r="P1286" s="5">
        <v>0</v>
      </c>
      <c r="Q1286" s="5">
        <v>15</v>
      </c>
      <c r="R1286" s="5">
        <v>15</v>
      </c>
      <c r="S1286" s="5">
        <v>45</v>
      </c>
      <c r="T1286" s="4">
        <v>2295</v>
      </c>
      <c r="U1286" s="26">
        <f t="shared" si="40"/>
        <v>15.387487164441836</v>
      </c>
      <c r="V1286" s="26">
        <f t="shared" si="41"/>
        <v>784.76184538653365</v>
      </c>
    </row>
    <row r="1287" spans="1:22" x14ac:dyDescent="0.25">
      <c r="A1287" s="5" t="s">
        <v>285</v>
      </c>
      <c r="B1287" s="6" t="s">
        <v>1643</v>
      </c>
      <c r="C1287" s="6" t="s">
        <v>1644</v>
      </c>
      <c r="D1287" s="5">
        <v>2000</v>
      </c>
      <c r="E1287" s="5">
        <v>16</v>
      </c>
      <c r="F1287" s="5">
        <v>41</v>
      </c>
      <c r="G1287" s="5">
        <v>94010</v>
      </c>
      <c r="H1287" s="5" t="s">
        <v>1370</v>
      </c>
      <c r="I1287" s="7">
        <v>3.8</v>
      </c>
      <c r="J1287" s="5">
        <v>60</v>
      </c>
      <c r="K1287" s="5">
        <v>3</v>
      </c>
      <c r="L1287" s="5">
        <v>10</v>
      </c>
      <c r="M1287" s="5">
        <v>2</v>
      </c>
      <c r="N1287" s="5">
        <v>0</v>
      </c>
      <c r="O1287" s="5">
        <v>9</v>
      </c>
      <c r="P1287" s="5">
        <v>30</v>
      </c>
      <c r="Q1287" s="5">
        <v>6</v>
      </c>
      <c r="R1287" s="5">
        <v>0</v>
      </c>
      <c r="S1287" s="5">
        <v>45</v>
      </c>
      <c r="T1287" s="4">
        <v>2700</v>
      </c>
      <c r="U1287" s="26">
        <f t="shared" si="40"/>
        <v>15.387487164441836</v>
      </c>
      <c r="V1287" s="26">
        <f t="shared" si="41"/>
        <v>923.24922986651018</v>
      </c>
    </row>
    <row r="1288" spans="1:22" x14ac:dyDescent="0.25">
      <c r="A1288" s="5" t="s">
        <v>362</v>
      </c>
      <c r="B1288" s="6" t="s">
        <v>1643</v>
      </c>
      <c r="C1288" s="6" t="s">
        <v>1644</v>
      </c>
      <c r="D1288" s="5">
        <v>2000</v>
      </c>
      <c r="E1288" s="5">
        <v>16</v>
      </c>
      <c r="F1288" s="5">
        <v>43</v>
      </c>
      <c r="G1288" s="5">
        <v>95020</v>
      </c>
      <c r="H1288" s="5" t="s">
        <v>1370</v>
      </c>
      <c r="I1288" s="7">
        <v>0.6</v>
      </c>
      <c r="J1288" s="5">
        <v>5</v>
      </c>
      <c r="K1288" s="5">
        <v>5</v>
      </c>
      <c r="L1288" s="5">
        <v>0</v>
      </c>
      <c r="M1288" s="5">
        <v>5</v>
      </c>
      <c r="N1288" s="5">
        <v>5</v>
      </c>
      <c r="O1288" s="5">
        <v>15</v>
      </c>
      <c r="P1288" s="5">
        <v>0</v>
      </c>
      <c r="Q1288" s="5">
        <v>15</v>
      </c>
      <c r="R1288" s="5">
        <v>15</v>
      </c>
      <c r="S1288" s="5">
        <v>45</v>
      </c>
      <c r="T1288" s="4">
        <v>225</v>
      </c>
      <c r="U1288" s="26">
        <f t="shared" si="40"/>
        <v>15.387487164441836</v>
      </c>
      <c r="V1288" s="26">
        <f t="shared" si="41"/>
        <v>76.937435822209181</v>
      </c>
    </row>
    <row r="1289" spans="1:22" x14ac:dyDescent="0.25">
      <c r="A1289" s="5" t="s">
        <v>2065</v>
      </c>
      <c r="B1289" s="6" t="s">
        <v>1643</v>
      </c>
      <c r="C1289" s="6" t="s">
        <v>1644</v>
      </c>
      <c r="D1289" s="5">
        <v>2001</v>
      </c>
      <c r="E1289" s="5">
        <v>15</v>
      </c>
      <c r="F1289" s="5">
        <v>36</v>
      </c>
      <c r="G1289" s="5">
        <v>91762</v>
      </c>
      <c r="H1289" s="5" t="s">
        <v>1645</v>
      </c>
      <c r="I1289" s="7">
        <v>6</v>
      </c>
      <c r="J1289" s="5">
        <v>50</v>
      </c>
      <c r="K1289" s="5">
        <v>4</v>
      </c>
      <c r="L1289" s="5">
        <v>6</v>
      </c>
      <c r="M1289" s="5">
        <v>3</v>
      </c>
      <c r="N1289" s="5">
        <v>2</v>
      </c>
      <c r="O1289" s="5">
        <v>12</v>
      </c>
      <c r="P1289" s="5">
        <v>18</v>
      </c>
      <c r="Q1289" s="5">
        <v>9</v>
      </c>
      <c r="R1289" s="5">
        <v>6</v>
      </c>
      <c r="S1289" s="5">
        <v>45</v>
      </c>
      <c r="T1289" s="4">
        <v>2250</v>
      </c>
      <c r="U1289" s="26">
        <f t="shared" si="40"/>
        <v>15.44730377252937</v>
      </c>
      <c r="V1289" s="26">
        <f t="shared" si="41"/>
        <v>772.36518862646847</v>
      </c>
    </row>
    <row r="1290" spans="1:22" x14ac:dyDescent="0.25">
      <c r="A1290" s="5" t="s">
        <v>2161</v>
      </c>
      <c r="B1290" s="6" t="s">
        <v>1643</v>
      </c>
      <c r="C1290" s="6" t="s">
        <v>1644</v>
      </c>
      <c r="D1290" s="5">
        <v>2001</v>
      </c>
      <c r="E1290" s="5">
        <v>15</v>
      </c>
      <c r="F1290" s="5">
        <v>40</v>
      </c>
      <c r="G1290" s="5">
        <v>93422</v>
      </c>
      <c r="H1290" s="5" t="s">
        <v>1645</v>
      </c>
      <c r="I1290" s="7">
        <v>2</v>
      </c>
      <c r="J1290" s="5">
        <v>20</v>
      </c>
      <c r="K1290" s="5">
        <v>3</v>
      </c>
      <c r="L1290" s="5">
        <v>4</v>
      </c>
      <c r="M1290" s="5">
        <v>6</v>
      </c>
      <c r="N1290" s="5">
        <v>2</v>
      </c>
      <c r="O1290" s="5">
        <v>9</v>
      </c>
      <c r="P1290" s="5">
        <v>12</v>
      </c>
      <c r="Q1290" s="5">
        <v>18</v>
      </c>
      <c r="R1290" s="5">
        <v>6</v>
      </c>
      <c r="S1290" s="5">
        <v>45</v>
      </c>
      <c r="T1290" s="4">
        <v>900</v>
      </c>
      <c r="U1290" s="26">
        <f t="shared" si="40"/>
        <v>15.44730377252937</v>
      </c>
      <c r="V1290" s="26">
        <f t="shared" si="41"/>
        <v>308.94607545058739</v>
      </c>
    </row>
    <row r="1291" spans="1:22" x14ac:dyDescent="0.25">
      <c r="A1291" s="5" t="s">
        <v>2173</v>
      </c>
      <c r="B1291" s="6" t="s">
        <v>1643</v>
      </c>
      <c r="C1291" s="6" t="s">
        <v>1644</v>
      </c>
      <c r="D1291" s="5">
        <v>2001</v>
      </c>
      <c r="E1291" s="5">
        <v>15</v>
      </c>
      <c r="F1291" s="5">
        <v>41</v>
      </c>
      <c r="G1291" s="5">
        <v>94014</v>
      </c>
      <c r="H1291" s="5" t="s">
        <v>1645</v>
      </c>
      <c r="I1291" s="7">
        <v>4.9000000000000004</v>
      </c>
      <c r="J1291" s="5">
        <v>40</v>
      </c>
      <c r="K1291" s="5">
        <v>5</v>
      </c>
      <c r="L1291" s="5">
        <v>3</v>
      </c>
      <c r="M1291" s="5">
        <v>2</v>
      </c>
      <c r="N1291" s="5">
        <v>5</v>
      </c>
      <c r="O1291" s="5">
        <v>15</v>
      </c>
      <c r="P1291" s="5">
        <v>9</v>
      </c>
      <c r="Q1291" s="5">
        <v>6</v>
      </c>
      <c r="R1291" s="5">
        <v>15</v>
      </c>
      <c r="S1291" s="5">
        <v>45</v>
      </c>
      <c r="T1291" s="4">
        <v>1800</v>
      </c>
      <c r="U1291" s="26">
        <f t="shared" si="40"/>
        <v>15.44730377252937</v>
      </c>
      <c r="V1291" s="26">
        <f t="shared" si="41"/>
        <v>617.89215090117477</v>
      </c>
    </row>
    <row r="1292" spans="1:22" x14ac:dyDescent="0.25">
      <c r="A1292" s="5" t="s">
        <v>2321</v>
      </c>
      <c r="B1292" s="6" t="s">
        <v>1643</v>
      </c>
      <c r="C1292" s="6" t="s">
        <v>1644</v>
      </c>
      <c r="D1292" s="5">
        <v>2001</v>
      </c>
      <c r="E1292" s="5">
        <v>15</v>
      </c>
      <c r="F1292" s="5">
        <v>56</v>
      </c>
      <c r="G1292" s="5">
        <v>93003</v>
      </c>
      <c r="H1292" s="5" t="s">
        <v>1370</v>
      </c>
      <c r="I1292" s="7">
        <v>5.8</v>
      </c>
      <c r="J1292" s="5">
        <v>30</v>
      </c>
      <c r="K1292" s="5">
        <v>4</v>
      </c>
      <c r="L1292" s="5">
        <v>4</v>
      </c>
      <c r="M1292" s="5">
        <v>4</v>
      </c>
      <c r="N1292" s="5">
        <v>3</v>
      </c>
      <c r="O1292" s="5">
        <v>12</v>
      </c>
      <c r="P1292" s="5">
        <v>12</v>
      </c>
      <c r="Q1292" s="5">
        <v>12</v>
      </c>
      <c r="R1292" s="5">
        <v>9</v>
      </c>
      <c r="S1292" s="5">
        <v>45</v>
      </c>
      <c r="T1292" s="4">
        <v>1350</v>
      </c>
      <c r="U1292" s="26">
        <f t="shared" si="40"/>
        <v>15.44730377252937</v>
      </c>
      <c r="V1292" s="26">
        <f t="shared" si="41"/>
        <v>463.41911317588108</v>
      </c>
    </row>
    <row r="1293" spans="1:22" x14ac:dyDescent="0.25">
      <c r="A1293" s="5" t="s">
        <v>111</v>
      </c>
      <c r="B1293" s="6" t="s">
        <v>1643</v>
      </c>
      <c r="C1293" s="6" t="s">
        <v>1644</v>
      </c>
      <c r="D1293" s="5">
        <v>2001</v>
      </c>
      <c r="E1293" s="5">
        <v>15</v>
      </c>
      <c r="F1293" s="5">
        <v>37</v>
      </c>
      <c r="G1293" s="5">
        <v>92027</v>
      </c>
      <c r="H1293" s="5" t="s">
        <v>1370</v>
      </c>
      <c r="I1293" s="7">
        <v>3.9</v>
      </c>
      <c r="J1293" s="5">
        <v>30</v>
      </c>
      <c r="K1293" s="5">
        <v>5</v>
      </c>
      <c r="L1293" s="5">
        <v>0</v>
      </c>
      <c r="M1293" s="5">
        <v>5</v>
      </c>
      <c r="N1293" s="5">
        <v>5</v>
      </c>
      <c r="O1293" s="5">
        <v>15</v>
      </c>
      <c r="P1293" s="5">
        <v>0</v>
      </c>
      <c r="Q1293" s="5">
        <v>15</v>
      </c>
      <c r="R1293" s="5">
        <v>15</v>
      </c>
      <c r="S1293" s="5">
        <v>45</v>
      </c>
      <c r="T1293" s="4">
        <v>1350</v>
      </c>
      <c r="U1293" s="26">
        <f t="shared" si="40"/>
        <v>15.44730377252937</v>
      </c>
      <c r="V1293" s="26">
        <f t="shared" si="41"/>
        <v>463.41911317588108</v>
      </c>
    </row>
    <row r="1294" spans="1:22" x14ac:dyDescent="0.25">
      <c r="A1294" s="5" t="s">
        <v>281</v>
      </c>
      <c r="B1294" s="6" t="s">
        <v>1730</v>
      </c>
      <c r="C1294" s="6" t="s">
        <v>1151</v>
      </c>
      <c r="D1294" s="5">
        <v>2001</v>
      </c>
      <c r="E1294" s="5">
        <v>15</v>
      </c>
      <c r="F1294" s="5">
        <v>41</v>
      </c>
      <c r="G1294" s="5">
        <v>94062</v>
      </c>
      <c r="H1294" s="5" t="s">
        <v>1370</v>
      </c>
      <c r="I1294" s="7">
        <v>7.1</v>
      </c>
      <c r="J1294" s="5">
        <v>56</v>
      </c>
      <c r="K1294" s="5">
        <v>5</v>
      </c>
      <c r="L1294" s="5">
        <v>0</v>
      </c>
      <c r="M1294" s="5">
        <v>5</v>
      </c>
      <c r="N1294" s="5">
        <v>5</v>
      </c>
      <c r="O1294" s="5">
        <v>15</v>
      </c>
      <c r="P1294" s="5">
        <v>0</v>
      </c>
      <c r="Q1294" s="5">
        <v>15</v>
      </c>
      <c r="R1294" s="5">
        <v>15</v>
      </c>
      <c r="S1294" s="5">
        <v>45</v>
      </c>
      <c r="T1294" s="4">
        <v>2520</v>
      </c>
      <c r="U1294" s="26">
        <f t="shared" si="40"/>
        <v>15.44730377252937</v>
      </c>
      <c r="V1294" s="26">
        <f t="shared" si="41"/>
        <v>865.04901126164475</v>
      </c>
    </row>
    <row r="1295" spans="1:22" x14ac:dyDescent="0.25">
      <c r="A1295" s="5" t="s">
        <v>372</v>
      </c>
      <c r="B1295" s="6" t="s">
        <v>1660</v>
      </c>
      <c r="C1295" s="6" t="s">
        <v>1151</v>
      </c>
      <c r="D1295" s="5">
        <v>2001</v>
      </c>
      <c r="E1295" s="5">
        <v>15</v>
      </c>
      <c r="F1295" s="5">
        <v>43</v>
      </c>
      <c r="G1295" s="5">
        <v>94087</v>
      </c>
      <c r="H1295" s="5" t="s">
        <v>1370</v>
      </c>
      <c r="I1295" s="7">
        <v>4.5999999999999996</v>
      </c>
      <c r="J1295" s="5">
        <v>81</v>
      </c>
      <c r="K1295" s="5">
        <v>5</v>
      </c>
      <c r="L1295" s="5">
        <v>0</v>
      </c>
      <c r="M1295" s="5">
        <v>5</v>
      </c>
      <c r="N1295" s="5">
        <v>5</v>
      </c>
      <c r="O1295" s="5">
        <v>15</v>
      </c>
      <c r="P1295" s="5">
        <v>0</v>
      </c>
      <c r="Q1295" s="5">
        <v>15</v>
      </c>
      <c r="R1295" s="5">
        <v>15</v>
      </c>
      <c r="S1295" s="5">
        <v>45</v>
      </c>
      <c r="T1295" s="4">
        <v>3645</v>
      </c>
      <c r="U1295" s="26">
        <f t="shared" si="40"/>
        <v>15.44730377252937</v>
      </c>
      <c r="V1295" s="26">
        <f t="shared" si="41"/>
        <v>1251.231605574879</v>
      </c>
    </row>
    <row r="1296" spans="1:22" x14ac:dyDescent="0.25">
      <c r="A1296" s="5" t="s">
        <v>407</v>
      </c>
      <c r="B1296" s="6" t="s">
        <v>1643</v>
      </c>
      <c r="C1296" s="6" t="s">
        <v>1644</v>
      </c>
      <c r="D1296" s="5">
        <v>2001</v>
      </c>
      <c r="E1296" s="5">
        <v>15</v>
      </c>
      <c r="F1296" s="5">
        <v>48</v>
      </c>
      <c r="G1296" s="5">
        <v>95687</v>
      </c>
      <c r="H1296" s="5" t="s">
        <v>1370</v>
      </c>
      <c r="I1296" s="7">
        <v>1.6</v>
      </c>
      <c r="J1296" s="5">
        <v>14</v>
      </c>
      <c r="K1296" s="5">
        <v>4</v>
      </c>
      <c r="L1296" s="5">
        <v>5</v>
      </c>
      <c r="M1296" s="5">
        <v>4</v>
      </c>
      <c r="N1296" s="5">
        <v>2</v>
      </c>
      <c r="O1296" s="5">
        <v>12</v>
      </c>
      <c r="P1296" s="5">
        <v>15</v>
      </c>
      <c r="Q1296" s="5">
        <v>12</v>
      </c>
      <c r="R1296" s="5">
        <v>6</v>
      </c>
      <c r="S1296" s="5">
        <v>45</v>
      </c>
      <c r="T1296" s="4">
        <v>630</v>
      </c>
      <c r="U1296" s="26">
        <f t="shared" si="40"/>
        <v>15.44730377252937</v>
      </c>
      <c r="V1296" s="26">
        <f t="shared" si="41"/>
        <v>216.26225281541119</v>
      </c>
    </row>
    <row r="1297" spans="1:22" x14ac:dyDescent="0.25">
      <c r="A1297" s="5" t="s">
        <v>2015</v>
      </c>
      <c r="B1297" s="6" t="s">
        <v>1730</v>
      </c>
      <c r="C1297" s="6" t="s">
        <v>1151</v>
      </c>
      <c r="D1297" s="5">
        <v>2002</v>
      </c>
      <c r="E1297" s="5">
        <v>14</v>
      </c>
      <c r="F1297" s="5">
        <v>34</v>
      </c>
      <c r="G1297" s="5">
        <v>95828</v>
      </c>
      <c r="H1297" s="5" t="s">
        <v>1645</v>
      </c>
      <c r="I1297" s="7">
        <v>0.9</v>
      </c>
      <c r="J1297" s="5">
        <v>1</v>
      </c>
      <c r="K1297" s="5">
        <v>3</v>
      </c>
      <c r="L1297" s="5">
        <v>6</v>
      </c>
      <c r="M1297" s="5">
        <v>3</v>
      </c>
      <c r="N1297" s="5">
        <v>3</v>
      </c>
      <c r="O1297" s="5">
        <v>9</v>
      </c>
      <c r="P1297" s="5">
        <v>18</v>
      </c>
      <c r="Q1297" s="5">
        <v>9</v>
      </c>
      <c r="R1297" s="5">
        <v>9</v>
      </c>
      <c r="S1297" s="5">
        <v>45</v>
      </c>
      <c r="T1297" s="4">
        <v>45</v>
      </c>
      <c r="U1297" s="26">
        <f t="shared" si="40"/>
        <v>15.506509534410998</v>
      </c>
      <c r="V1297" s="26">
        <f t="shared" si="41"/>
        <v>15.506509534410998</v>
      </c>
    </row>
    <row r="1298" spans="1:22" x14ac:dyDescent="0.25">
      <c r="A1298" s="5" t="s">
        <v>2114</v>
      </c>
      <c r="B1298" s="6" t="s">
        <v>1660</v>
      </c>
      <c r="C1298" s="6" t="s">
        <v>1151</v>
      </c>
      <c r="D1298" s="5">
        <v>2002</v>
      </c>
      <c r="E1298" s="5">
        <v>14</v>
      </c>
      <c r="F1298" s="5">
        <v>37</v>
      </c>
      <c r="G1298" s="5">
        <v>92119</v>
      </c>
      <c r="H1298" s="5" t="s">
        <v>1645</v>
      </c>
      <c r="I1298" s="7">
        <v>5</v>
      </c>
      <c r="J1298" s="5">
        <v>40</v>
      </c>
      <c r="K1298" s="5">
        <v>6</v>
      </c>
      <c r="L1298" s="5">
        <v>1</v>
      </c>
      <c r="M1298" s="5">
        <v>4</v>
      </c>
      <c r="N1298" s="5">
        <v>4</v>
      </c>
      <c r="O1298" s="5">
        <v>18</v>
      </c>
      <c r="P1298" s="5">
        <v>3</v>
      </c>
      <c r="Q1298" s="5">
        <v>12</v>
      </c>
      <c r="R1298" s="5">
        <v>12</v>
      </c>
      <c r="S1298" s="5">
        <v>45</v>
      </c>
      <c r="T1298" s="4">
        <v>1800</v>
      </c>
      <c r="U1298" s="26">
        <f t="shared" si="40"/>
        <v>15.506509534410998</v>
      </c>
      <c r="V1298" s="26">
        <f t="shared" si="41"/>
        <v>620.26038137643991</v>
      </c>
    </row>
    <row r="1299" spans="1:22" x14ac:dyDescent="0.25">
      <c r="A1299" s="5" t="s">
        <v>2902</v>
      </c>
      <c r="B1299" s="6" t="s">
        <v>1643</v>
      </c>
      <c r="C1299" s="6" t="s">
        <v>1644</v>
      </c>
      <c r="D1299" s="5">
        <v>2002</v>
      </c>
      <c r="E1299" s="5">
        <v>14</v>
      </c>
      <c r="F1299" s="5">
        <v>1</v>
      </c>
      <c r="G1299" s="5">
        <v>94566</v>
      </c>
      <c r="H1299" s="5" t="s">
        <v>1370</v>
      </c>
      <c r="I1299" s="7">
        <v>4.0999999999999996</v>
      </c>
      <c r="J1299" s="5">
        <v>30</v>
      </c>
      <c r="K1299" s="5">
        <v>5</v>
      </c>
      <c r="L1299" s="5">
        <v>7</v>
      </c>
      <c r="M1299" s="5">
        <v>3</v>
      </c>
      <c r="N1299" s="5">
        <v>0</v>
      </c>
      <c r="O1299" s="5">
        <v>15</v>
      </c>
      <c r="P1299" s="5">
        <v>21</v>
      </c>
      <c r="Q1299" s="5">
        <v>9</v>
      </c>
      <c r="R1299" s="5">
        <v>0</v>
      </c>
      <c r="S1299" s="5">
        <v>45</v>
      </c>
      <c r="T1299" s="4">
        <v>1350</v>
      </c>
      <c r="U1299" s="26">
        <f t="shared" si="40"/>
        <v>15.506509534410998</v>
      </c>
      <c r="V1299" s="26">
        <f t="shared" si="41"/>
        <v>465.19528603232993</v>
      </c>
    </row>
    <row r="1300" spans="1:22" x14ac:dyDescent="0.25">
      <c r="A1300" s="5" t="s">
        <v>54</v>
      </c>
      <c r="B1300" s="6" t="s">
        <v>1643</v>
      </c>
      <c r="C1300" s="6" t="s">
        <v>1644</v>
      </c>
      <c r="D1300" s="5">
        <v>2002</v>
      </c>
      <c r="E1300" s="5">
        <v>14</v>
      </c>
      <c r="F1300" s="5">
        <v>36</v>
      </c>
      <c r="G1300" s="5">
        <v>92354</v>
      </c>
      <c r="H1300" s="5" t="s">
        <v>1370</v>
      </c>
      <c r="I1300" s="7">
        <v>1</v>
      </c>
      <c r="J1300" s="5">
        <v>20</v>
      </c>
      <c r="K1300" s="5">
        <v>0</v>
      </c>
      <c r="L1300" s="5">
        <v>10</v>
      </c>
      <c r="M1300" s="5">
        <v>5</v>
      </c>
      <c r="N1300" s="5">
        <v>0</v>
      </c>
      <c r="O1300" s="5">
        <v>0</v>
      </c>
      <c r="P1300" s="5">
        <v>30</v>
      </c>
      <c r="Q1300" s="5">
        <v>15</v>
      </c>
      <c r="R1300" s="5">
        <v>0</v>
      </c>
      <c r="S1300" s="5">
        <v>45</v>
      </c>
      <c r="T1300" s="4">
        <v>900</v>
      </c>
      <c r="U1300" s="26">
        <f t="shared" si="40"/>
        <v>15.506509534410998</v>
      </c>
      <c r="V1300" s="26">
        <f t="shared" si="41"/>
        <v>310.13019068821995</v>
      </c>
    </row>
    <row r="1301" spans="1:22" x14ac:dyDescent="0.25">
      <c r="A1301" s="5" t="s">
        <v>1945</v>
      </c>
      <c r="B1301" s="6" t="s">
        <v>1643</v>
      </c>
      <c r="C1301" s="6" t="s">
        <v>1644</v>
      </c>
      <c r="D1301" s="5">
        <v>2003</v>
      </c>
      <c r="E1301" s="5">
        <v>13</v>
      </c>
      <c r="F1301" s="5">
        <v>30</v>
      </c>
      <c r="G1301" s="5">
        <v>92886</v>
      </c>
      <c r="H1301" s="5" t="s">
        <v>1645</v>
      </c>
      <c r="I1301" s="7">
        <v>6</v>
      </c>
      <c r="J1301" s="5">
        <v>30</v>
      </c>
      <c r="K1301" s="5">
        <v>4</v>
      </c>
      <c r="L1301" s="5">
        <v>2</v>
      </c>
      <c r="M1301" s="5">
        <v>4</v>
      </c>
      <c r="N1301" s="5">
        <v>5</v>
      </c>
      <c r="O1301" s="5">
        <v>12</v>
      </c>
      <c r="P1301" s="5">
        <v>6</v>
      </c>
      <c r="Q1301" s="5">
        <v>12</v>
      </c>
      <c r="R1301" s="5">
        <v>15</v>
      </c>
      <c r="S1301" s="5">
        <v>45</v>
      </c>
      <c r="T1301" s="4">
        <v>1350</v>
      </c>
      <c r="U1301" s="26">
        <f t="shared" si="40"/>
        <v>15.565113759479956</v>
      </c>
      <c r="V1301" s="26">
        <f t="shared" si="41"/>
        <v>466.95341278439867</v>
      </c>
    </row>
    <row r="1302" spans="1:22" x14ac:dyDescent="0.25">
      <c r="A1302" s="5" t="s">
        <v>3252</v>
      </c>
      <c r="B1302" s="6" t="s">
        <v>1643</v>
      </c>
      <c r="C1302" s="6" t="s">
        <v>1644</v>
      </c>
      <c r="D1302" s="5">
        <v>2003</v>
      </c>
      <c r="E1302" s="5">
        <v>13</v>
      </c>
      <c r="F1302" s="5">
        <v>27</v>
      </c>
      <c r="G1302" s="5">
        <v>93930</v>
      </c>
      <c r="H1302" s="5" t="s">
        <v>1370</v>
      </c>
      <c r="I1302" s="7">
        <v>4.7</v>
      </c>
      <c r="J1302" s="5">
        <v>25</v>
      </c>
      <c r="K1302" s="5">
        <v>7</v>
      </c>
      <c r="L1302" s="5">
        <v>0</v>
      </c>
      <c r="M1302" s="5">
        <v>3</v>
      </c>
      <c r="N1302" s="5">
        <v>5</v>
      </c>
      <c r="O1302" s="5">
        <v>21</v>
      </c>
      <c r="P1302" s="5">
        <v>0</v>
      </c>
      <c r="Q1302" s="5">
        <v>9</v>
      </c>
      <c r="R1302" s="5">
        <v>15</v>
      </c>
      <c r="S1302" s="5">
        <v>45</v>
      </c>
      <c r="T1302" s="4">
        <v>1125</v>
      </c>
      <c r="U1302" s="26">
        <f t="shared" si="40"/>
        <v>15.565113759479956</v>
      </c>
      <c r="V1302" s="26">
        <f t="shared" si="41"/>
        <v>389.12784398699893</v>
      </c>
    </row>
    <row r="1303" spans="1:22" x14ac:dyDescent="0.25">
      <c r="A1303" s="5" t="s">
        <v>120</v>
      </c>
      <c r="B1303" s="6" t="s">
        <v>1683</v>
      </c>
      <c r="C1303" s="6" t="s">
        <v>1644</v>
      </c>
      <c r="D1303" s="5">
        <v>2003</v>
      </c>
      <c r="E1303" s="5">
        <v>13</v>
      </c>
      <c r="F1303" s="5">
        <v>37</v>
      </c>
      <c r="G1303" s="5">
        <v>92057</v>
      </c>
      <c r="H1303" s="5" t="s">
        <v>1370</v>
      </c>
      <c r="I1303" s="7">
        <v>3.6</v>
      </c>
      <c r="J1303" s="5">
        <v>59</v>
      </c>
      <c r="K1303" s="5">
        <v>1</v>
      </c>
      <c r="L1303" s="5">
        <v>0</v>
      </c>
      <c r="M1303" s="5">
        <v>7</v>
      </c>
      <c r="N1303" s="5">
        <v>7</v>
      </c>
      <c r="O1303" s="5">
        <v>3</v>
      </c>
      <c r="P1303" s="5">
        <v>0</v>
      </c>
      <c r="Q1303" s="5">
        <v>21</v>
      </c>
      <c r="R1303" s="5">
        <v>21</v>
      </c>
      <c r="S1303" s="5">
        <v>45</v>
      </c>
      <c r="T1303" s="4">
        <v>2655</v>
      </c>
      <c r="U1303" s="26">
        <f t="shared" si="40"/>
        <v>15.565113759479956</v>
      </c>
      <c r="V1303" s="26">
        <f t="shared" si="41"/>
        <v>918.34171180931742</v>
      </c>
    </row>
    <row r="1304" spans="1:22" x14ac:dyDescent="0.25">
      <c r="A1304" s="5" t="s">
        <v>496</v>
      </c>
      <c r="B1304" s="6" t="s">
        <v>1643</v>
      </c>
      <c r="C1304" s="6" t="s">
        <v>1644</v>
      </c>
      <c r="D1304" s="5">
        <v>2003</v>
      </c>
      <c r="E1304" s="5">
        <v>13</v>
      </c>
      <c r="F1304" s="5">
        <v>56</v>
      </c>
      <c r="G1304" s="5">
        <v>93001</v>
      </c>
      <c r="H1304" s="5" t="s">
        <v>1370</v>
      </c>
      <c r="I1304" s="7">
        <v>5</v>
      </c>
      <c r="J1304" s="5">
        <v>40</v>
      </c>
      <c r="K1304" s="5">
        <v>4</v>
      </c>
      <c r="L1304" s="5">
        <v>8</v>
      </c>
      <c r="M1304" s="5">
        <v>2</v>
      </c>
      <c r="N1304" s="5">
        <v>1</v>
      </c>
      <c r="O1304" s="5">
        <v>12</v>
      </c>
      <c r="P1304" s="5">
        <v>24</v>
      </c>
      <c r="Q1304" s="5">
        <v>6</v>
      </c>
      <c r="R1304" s="5">
        <v>3</v>
      </c>
      <c r="S1304" s="5">
        <v>45</v>
      </c>
      <c r="T1304" s="4">
        <v>1800</v>
      </c>
      <c r="U1304" s="26">
        <f t="shared" si="40"/>
        <v>15.565113759479956</v>
      </c>
      <c r="V1304" s="26">
        <f t="shared" si="41"/>
        <v>622.60455037919826</v>
      </c>
    </row>
    <row r="1305" spans="1:22" x14ac:dyDescent="0.25">
      <c r="A1305" s="5" t="s">
        <v>1965</v>
      </c>
      <c r="B1305" s="6" t="s">
        <v>1643</v>
      </c>
      <c r="C1305" s="6" t="s">
        <v>1644</v>
      </c>
      <c r="D1305" s="5">
        <v>2004</v>
      </c>
      <c r="E1305" s="5">
        <v>12</v>
      </c>
      <c r="F1305" s="5">
        <v>30</v>
      </c>
      <c r="G1305" s="5">
        <v>90620</v>
      </c>
      <c r="H1305" s="5" t="s">
        <v>1645</v>
      </c>
      <c r="I1305" s="7">
        <v>4.9000000000000004</v>
      </c>
      <c r="J1305" s="5">
        <v>40</v>
      </c>
      <c r="K1305" s="5">
        <v>5</v>
      </c>
      <c r="L1305" s="5">
        <v>3</v>
      </c>
      <c r="M1305" s="5">
        <v>5</v>
      </c>
      <c r="N1305" s="5">
        <v>2</v>
      </c>
      <c r="O1305" s="5">
        <v>15</v>
      </c>
      <c r="P1305" s="5">
        <v>9</v>
      </c>
      <c r="Q1305" s="5">
        <v>15</v>
      </c>
      <c r="R1305" s="5">
        <v>6</v>
      </c>
      <c r="S1305" s="5">
        <v>45</v>
      </c>
      <c r="T1305" s="4">
        <v>1800</v>
      </c>
      <c r="U1305" s="26">
        <f t="shared" si="40"/>
        <v>15.623125568916786</v>
      </c>
      <c r="V1305" s="26">
        <f t="shared" si="41"/>
        <v>624.92502275667141</v>
      </c>
    </row>
    <row r="1306" spans="1:22" x14ac:dyDescent="0.25">
      <c r="A1306" s="5" t="s">
        <v>3088</v>
      </c>
      <c r="B1306" s="6" t="s">
        <v>1643</v>
      </c>
      <c r="C1306" s="6" t="s">
        <v>1644</v>
      </c>
      <c r="D1306" s="5">
        <v>2004</v>
      </c>
      <c r="E1306" s="5">
        <v>12</v>
      </c>
      <c r="F1306" s="5">
        <v>19</v>
      </c>
      <c r="G1306" s="5">
        <v>91040</v>
      </c>
      <c r="H1306" s="5" t="s">
        <v>1370</v>
      </c>
      <c r="I1306" s="7">
        <v>3.7</v>
      </c>
      <c r="J1306" s="5">
        <v>31</v>
      </c>
      <c r="K1306" s="5">
        <v>3</v>
      </c>
      <c r="L1306" s="5">
        <v>1</v>
      </c>
      <c r="M1306" s="5">
        <v>4</v>
      </c>
      <c r="N1306" s="5">
        <v>7</v>
      </c>
      <c r="O1306" s="5">
        <v>9</v>
      </c>
      <c r="P1306" s="5">
        <v>3</v>
      </c>
      <c r="Q1306" s="5">
        <v>12</v>
      </c>
      <c r="R1306" s="5">
        <v>21</v>
      </c>
      <c r="S1306" s="5">
        <v>45</v>
      </c>
      <c r="T1306" s="4">
        <v>1395</v>
      </c>
      <c r="U1306" s="26">
        <f t="shared" si="40"/>
        <v>15.623125568916786</v>
      </c>
      <c r="V1306" s="26">
        <f t="shared" si="41"/>
        <v>484.31689263642033</v>
      </c>
    </row>
    <row r="1307" spans="1:22" x14ac:dyDescent="0.25">
      <c r="A1307" s="5" t="s">
        <v>3291</v>
      </c>
      <c r="B1307" s="6" t="s">
        <v>1643</v>
      </c>
      <c r="C1307" s="6" t="s">
        <v>1644</v>
      </c>
      <c r="D1307" s="5">
        <v>2004</v>
      </c>
      <c r="E1307" s="5">
        <v>12</v>
      </c>
      <c r="F1307" s="5">
        <v>30</v>
      </c>
      <c r="G1307" s="5">
        <v>92672</v>
      </c>
      <c r="H1307" s="5" t="s">
        <v>1370</v>
      </c>
      <c r="I1307" s="7">
        <v>3.6</v>
      </c>
      <c r="J1307" s="5">
        <v>92</v>
      </c>
      <c r="K1307" s="5">
        <v>2</v>
      </c>
      <c r="L1307" s="5">
        <v>1</v>
      </c>
      <c r="M1307" s="5">
        <v>4</v>
      </c>
      <c r="N1307" s="5">
        <v>8</v>
      </c>
      <c r="O1307" s="5">
        <v>6</v>
      </c>
      <c r="P1307" s="5">
        <v>3</v>
      </c>
      <c r="Q1307" s="5">
        <v>12</v>
      </c>
      <c r="R1307" s="5">
        <v>24</v>
      </c>
      <c r="S1307" s="5">
        <v>45</v>
      </c>
      <c r="T1307" s="4">
        <v>4140</v>
      </c>
      <c r="U1307" s="26">
        <f t="shared" si="40"/>
        <v>15.623125568916786</v>
      </c>
      <c r="V1307" s="26">
        <f t="shared" si="41"/>
        <v>1437.3275523403443</v>
      </c>
    </row>
    <row r="1308" spans="1:22" x14ac:dyDescent="0.25">
      <c r="A1308" s="5" t="s">
        <v>3323</v>
      </c>
      <c r="B1308" s="6" t="s">
        <v>1643</v>
      </c>
      <c r="C1308" s="6" t="s">
        <v>1644</v>
      </c>
      <c r="D1308" s="5">
        <v>2004</v>
      </c>
      <c r="E1308" s="5">
        <v>12</v>
      </c>
      <c r="F1308" s="5">
        <v>30</v>
      </c>
      <c r="G1308" s="5">
        <v>92691</v>
      </c>
      <c r="H1308" s="5" t="s">
        <v>1370</v>
      </c>
      <c r="I1308" s="7">
        <v>5.2</v>
      </c>
      <c r="J1308" s="5">
        <v>57</v>
      </c>
      <c r="K1308" s="5">
        <v>5</v>
      </c>
      <c r="L1308" s="5">
        <v>0</v>
      </c>
      <c r="M1308" s="5">
        <v>5</v>
      </c>
      <c r="N1308" s="5">
        <v>5</v>
      </c>
      <c r="O1308" s="5">
        <v>15</v>
      </c>
      <c r="P1308" s="5">
        <v>0</v>
      </c>
      <c r="Q1308" s="5">
        <v>15</v>
      </c>
      <c r="R1308" s="5">
        <v>15</v>
      </c>
      <c r="S1308" s="5">
        <v>45</v>
      </c>
      <c r="T1308" s="4">
        <v>2565</v>
      </c>
      <c r="U1308" s="26">
        <f t="shared" si="40"/>
        <v>15.623125568916786</v>
      </c>
      <c r="V1308" s="26">
        <f t="shared" si="41"/>
        <v>890.51815742825681</v>
      </c>
    </row>
    <row r="1309" spans="1:22" x14ac:dyDescent="0.25">
      <c r="A1309" s="5" t="s">
        <v>170</v>
      </c>
      <c r="B1309" s="6" t="s">
        <v>1643</v>
      </c>
      <c r="C1309" s="6" t="s">
        <v>1644</v>
      </c>
      <c r="D1309" s="5">
        <v>2004</v>
      </c>
      <c r="E1309" s="5">
        <v>12</v>
      </c>
      <c r="F1309" s="5">
        <v>37</v>
      </c>
      <c r="G1309" s="5">
        <v>92054</v>
      </c>
      <c r="H1309" s="5" t="s">
        <v>1370</v>
      </c>
      <c r="I1309" s="7">
        <v>4</v>
      </c>
      <c r="J1309" s="5">
        <v>5</v>
      </c>
      <c r="K1309" s="5">
        <v>5</v>
      </c>
      <c r="L1309" s="5">
        <v>0</v>
      </c>
      <c r="M1309" s="5">
        <v>5</v>
      </c>
      <c r="N1309" s="5">
        <v>5</v>
      </c>
      <c r="O1309" s="5">
        <v>15</v>
      </c>
      <c r="P1309" s="5">
        <v>0</v>
      </c>
      <c r="Q1309" s="5">
        <v>15</v>
      </c>
      <c r="R1309" s="5">
        <v>15</v>
      </c>
      <c r="S1309" s="5">
        <v>45</v>
      </c>
      <c r="T1309" s="4">
        <v>225</v>
      </c>
      <c r="U1309" s="26">
        <f t="shared" si="40"/>
        <v>15.623125568916786</v>
      </c>
      <c r="V1309" s="26">
        <f t="shared" si="41"/>
        <v>78.115627844583926</v>
      </c>
    </row>
    <row r="1310" spans="1:22" x14ac:dyDescent="0.25">
      <c r="A1310" s="5" t="s">
        <v>2032</v>
      </c>
      <c r="B1310" s="6" t="s">
        <v>1643</v>
      </c>
      <c r="C1310" s="6" t="s">
        <v>1644</v>
      </c>
      <c r="D1310" s="5">
        <v>2005</v>
      </c>
      <c r="E1310" s="5">
        <v>11</v>
      </c>
      <c r="F1310" s="5">
        <v>35</v>
      </c>
      <c r="G1310" s="5">
        <v>95023</v>
      </c>
      <c r="H1310" s="5" t="s">
        <v>1645</v>
      </c>
      <c r="I1310" s="7">
        <v>3</v>
      </c>
      <c r="J1310" s="5">
        <v>35</v>
      </c>
      <c r="K1310" s="5">
        <v>4</v>
      </c>
      <c r="L1310" s="5">
        <v>3</v>
      </c>
      <c r="M1310" s="5">
        <v>4</v>
      </c>
      <c r="N1310" s="5">
        <v>4</v>
      </c>
      <c r="O1310" s="5">
        <v>12</v>
      </c>
      <c r="P1310" s="5">
        <v>9</v>
      </c>
      <c r="Q1310" s="5">
        <v>12</v>
      </c>
      <c r="R1310" s="5">
        <v>12</v>
      </c>
      <c r="S1310" s="5">
        <v>45</v>
      </c>
      <c r="T1310" s="4">
        <v>1575</v>
      </c>
      <c r="U1310" s="26">
        <f t="shared" si="40"/>
        <v>15.680553900421861</v>
      </c>
      <c r="V1310" s="26">
        <f t="shared" si="41"/>
        <v>548.81938651476514</v>
      </c>
    </row>
    <row r="1311" spans="1:22" x14ac:dyDescent="0.25">
      <c r="A1311" s="5" t="s">
        <v>2231</v>
      </c>
      <c r="B1311" s="6" t="s">
        <v>1643</v>
      </c>
      <c r="C1311" s="6" t="s">
        <v>1644</v>
      </c>
      <c r="D1311" s="5">
        <v>2005</v>
      </c>
      <c r="E1311" s="5">
        <v>11</v>
      </c>
      <c r="F1311" s="5">
        <v>43</v>
      </c>
      <c r="G1311" s="5">
        <v>95136</v>
      </c>
      <c r="H1311" s="5" t="s">
        <v>1645</v>
      </c>
      <c r="I1311" s="7">
        <v>1.8</v>
      </c>
      <c r="J1311" s="5">
        <v>24</v>
      </c>
      <c r="K1311" s="5">
        <v>3</v>
      </c>
      <c r="L1311" s="5">
        <v>5</v>
      </c>
      <c r="M1311" s="5">
        <v>4</v>
      </c>
      <c r="N1311" s="5">
        <v>3</v>
      </c>
      <c r="O1311" s="5">
        <v>9</v>
      </c>
      <c r="P1311" s="5">
        <v>15</v>
      </c>
      <c r="Q1311" s="5">
        <v>12</v>
      </c>
      <c r="R1311" s="5">
        <v>9</v>
      </c>
      <c r="S1311" s="5">
        <v>45</v>
      </c>
      <c r="T1311" s="4">
        <v>1080</v>
      </c>
      <c r="U1311" s="26">
        <f t="shared" si="40"/>
        <v>15.680553900421861</v>
      </c>
      <c r="V1311" s="26">
        <f t="shared" si="41"/>
        <v>376.33329361012466</v>
      </c>
    </row>
    <row r="1312" spans="1:22" x14ac:dyDescent="0.25">
      <c r="A1312" s="5" t="s">
        <v>2240</v>
      </c>
      <c r="B1312" s="6" t="s">
        <v>1643</v>
      </c>
      <c r="C1312" s="6" t="s">
        <v>1644</v>
      </c>
      <c r="D1312" s="5">
        <v>2005</v>
      </c>
      <c r="E1312" s="5">
        <v>11</v>
      </c>
      <c r="F1312" s="5">
        <v>43</v>
      </c>
      <c r="G1312" s="5">
        <v>95035</v>
      </c>
      <c r="H1312" s="5" t="s">
        <v>1645</v>
      </c>
      <c r="I1312" s="7">
        <v>4</v>
      </c>
      <c r="J1312" s="5">
        <v>30</v>
      </c>
      <c r="K1312" s="5">
        <v>4</v>
      </c>
      <c r="L1312" s="5">
        <v>5</v>
      </c>
      <c r="M1312" s="5">
        <v>4</v>
      </c>
      <c r="N1312" s="5">
        <v>2</v>
      </c>
      <c r="O1312" s="5">
        <v>12</v>
      </c>
      <c r="P1312" s="5">
        <v>15</v>
      </c>
      <c r="Q1312" s="5">
        <v>12</v>
      </c>
      <c r="R1312" s="5">
        <v>6</v>
      </c>
      <c r="S1312" s="5">
        <v>45</v>
      </c>
      <c r="T1312" s="4">
        <v>1350</v>
      </c>
      <c r="U1312" s="26">
        <f t="shared" si="40"/>
        <v>15.680553900421861</v>
      </c>
      <c r="V1312" s="26">
        <f t="shared" si="41"/>
        <v>470.41661701265582</v>
      </c>
    </row>
    <row r="1313" spans="1:22" x14ac:dyDescent="0.25">
      <c r="A1313" s="5" t="s">
        <v>3433</v>
      </c>
      <c r="B1313" s="6" t="s">
        <v>1643</v>
      </c>
      <c r="C1313" s="6" t="s">
        <v>1644</v>
      </c>
      <c r="D1313" s="5">
        <v>2005</v>
      </c>
      <c r="E1313" s="5">
        <v>11</v>
      </c>
      <c r="F1313" s="5">
        <v>33</v>
      </c>
      <c r="G1313" s="5">
        <v>92562</v>
      </c>
      <c r="H1313" s="5" t="s">
        <v>1370</v>
      </c>
      <c r="I1313" s="7">
        <v>3</v>
      </c>
      <c r="J1313" s="5">
        <v>60</v>
      </c>
      <c r="K1313" s="5">
        <v>2</v>
      </c>
      <c r="L1313" s="5">
        <v>0</v>
      </c>
      <c r="M1313" s="5">
        <v>7</v>
      </c>
      <c r="N1313" s="5">
        <v>6</v>
      </c>
      <c r="O1313" s="5">
        <v>6</v>
      </c>
      <c r="P1313" s="5">
        <v>0</v>
      </c>
      <c r="Q1313" s="5">
        <v>21</v>
      </c>
      <c r="R1313" s="5">
        <v>18</v>
      </c>
      <c r="S1313" s="5">
        <v>45</v>
      </c>
      <c r="T1313" s="4">
        <v>2700</v>
      </c>
      <c r="U1313" s="26">
        <f t="shared" si="40"/>
        <v>15.680553900421861</v>
      </c>
      <c r="V1313" s="26">
        <f t="shared" si="41"/>
        <v>940.83323402531164</v>
      </c>
    </row>
    <row r="1314" spans="1:22" x14ac:dyDescent="0.25">
      <c r="A1314" s="5" t="s">
        <v>153</v>
      </c>
      <c r="B1314" s="6" t="s">
        <v>1643</v>
      </c>
      <c r="C1314" s="6" t="s">
        <v>1644</v>
      </c>
      <c r="D1314" s="5">
        <v>2005</v>
      </c>
      <c r="E1314" s="5">
        <v>11</v>
      </c>
      <c r="F1314" s="5">
        <v>37</v>
      </c>
      <c r="G1314" s="5">
        <v>91941</v>
      </c>
      <c r="H1314" s="5" t="s">
        <v>1370</v>
      </c>
      <c r="I1314" s="7">
        <v>4</v>
      </c>
      <c r="J1314" s="5">
        <v>30</v>
      </c>
      <c r="K1314" s="5">
        <v>5</v>
      </c>
      <c r="L1314" s="5">
        <v>0</v>
      </c>
      <c r="M1314" s="5">
        <v>5</v>
      </c>
      <c r="N1314" s="5">
        <v>5</v>
      </c>
      <c r="O1314" s="5">
        <v>15</v>
      </c>
      <c r="P1314" s="5">
        <v>0</v>
      </c>
      <c r="Q1314" s="5">
        <v>15</v>
      </c>
      <c r="R1314" s="5">
        <v>15</v>
      </c>
      <c r="S1314" s="5">
        <v>45</v>
      </c>
      <c r="T1314" s="4">
        <v>1350</v>
      </c>
      <c r="U1314" s="26">
        <f t="shared" si="40"/>
        <v>15.680553900421861</v>
      </c>
      <c r="V1314" s="26">
        <f t="shared" si="41"/>
        <v>470.41661701265582</v>
      </c>
    </row>
    <row r="1315" spans="1:22" x14ac:dyDescent="0.25">
      <c r="A1315" s="5" t="s">
        <v>178</v>
      </c>
      <c r="B1315" s="6" t="s">
        <v>1643</v>
      </c>
      <c r="C1315" s="6" t="s">
        <v>1644</v>
      </c>
      <c r="D1315" s="5">
        <v>2005</v>
      </c>
      <c r="E1315" s="5">
        <v>11</v>
      </c>
      <c r="F1315" s="5">
        <v>37</v>
      </c>
      <c r="G1315" s="5">
        <v>91941</v>
      </c>
      <c r="H1315" s="5" t="s">
        <v>1370</v>
      </c>
      <c r="I1315" s="7">
        <v>5</v>
      </c>
      <c r="J1315" s="5">
        <v>100</v>
      </c>
      <c r="K1315" s="5">
        <v>3</v>
      </c>
      <c r="L1315" s="5">
        <v>2</v>
      </c>
      <c r="M1315" s="5">
        <v>4</v>
      </c>
      <c r="N1315" s="5">
        <v>6</v>
      </c>
      <c r="O1315" s="5">
        <v>9</v>
      </c>
      <c r="P1315" s="5">
        <v>6</v>
      </c>
      <c r="Q1315" s="5">
        <v>12</v>
      </c>
      <c r="R1315" s="5">
        <v>18</v>
      </c>
      <c r="S1315" s="5">
        <v>45</v>
      </c>
      <c r="T1315" s="4">
        <v>4500</v>
      </c>
      <c r="U1315" s="26">
        <f t="shared" si="40"/>
        <v>15.680553900421861</v>
      </c>
      <c r="V1315" s="26">
        <f t="shared" si="41"/>
        <v>1568.0553900421862</v>
      </c>
    </row>
    <row r="1316" spans="1:22" x14ac:dyDescent="0.25">
      <c r="A1316" s="5" t="s">
        <v>1836</v>
      </c>
      <c r="B1316" s="6" t="s">
        <v>1643</v>
      </c>
      <c r="C1316" s="6" t="s">
        <v>1644</v>
      </c>
      <c r="D1316" s="5">
        <v>2006</v>
      </c>
      <c r="E1316" s="5">
        <v>10</v>
      </c>
      <c r="F1316" s="5">
        <v>19</v>
      </c>
      <c r="G1316" s="5">
        <v>91605</v>
      </c>
      <c r="H1316" s="5" t="s">
        <v>1645</v>
      </c>
      <c r="I1316" s="7">
        <v>4</v>
      </c>
      <c r="J1316" s="5">
        <v>70</v>
      </c>
      <c r="K1316" s="5">
        <v>5</v>
      </c>
      <c r="L1316" s="5">
        <v>0</v>
      </c>
      <c r="M1316" s="5">
        <v>5</v>
      </c>
      <c r="N1316" s="5">
        <v>5</v>
      </c>
      <c r="O1316" s="5">
        <v>15</v>
      </c>
      <c r="P1316" s="5">
        <v>0</v>
      </c>
      <c r="Q1316" s="5">
        <v>15</v>
      </c>
      <c r="R1316" s="5">
        <v>15</v>
      </c>
      <c r="S1316" s="5">
        <v>45</v>
      </c>
      <c r="T1316" s="4">
        <v>3150</v>
      </c>
      <c r="U1316" s="26">
        <f t="shared" si="40"/>
        <v>15.73740751280592</v>
      </c>
      <c r="V1316" s="26">
        <f t="shared" si="41"/>
        <v>1101.6185258964144</v>
      </c>
    </row>
    <row r="1317" spans="1:22" x14ac:dyDescent="0.25">
      <c r="A1317" s="5" t="s">
        <v>1848</v>
      </c>
      <c r="B1317" s="6" t="s">
        <v>1643</v>
      </c>
      <c r="C1317" s="6" t="s">
        <v>1644</v>
      </c>
      <c r="D1317" s="5">
        <v>2006</v>
      </c>
      <c r="E1317" s="5">
        <v>10</v>
      </c>
      <c r="F1317" s="5">
        <v>19</v>
      </c>
      <c r="G1317" s="5">
        <v>91208</v>
      </c>
      <c r="H1317" s="5" t="s">
        <v>1645</v>
      </c>
      <c r="I1317" s="7">
        <v>4</v>
      </c>
      <c r="J1317" s="5">
        <v>19</v>
      </c>
      <c r="K1317" s="5">
        <v>5</v>
      </c>
      <c r="L1317" s="5">
        <v>3</v>
      </c>
      <c r="M1317" s="5">
        <v>5</v>
      </c>
      <c r="N1317" s="5">
        <v>2</v>
      </c>
      <c r="O1317" s="5">
        <v>15</v>
      </c>
      <c r="P1317" s="5">
        <v>9</v>
      </c>
      <c r="Q1317" s="5">
        <v>15</v>
      </c>
      <c r="R1317" s="5">
        <v>6</v>
      </c>
      <c r="S1317" s="5">
        <v>45</v>
      </c>
      <c r="T1317" s="4">
        <v>855</v>
      </c>
      <c r="U1317" s="26">
        <f t="shared" si="40"/>
        <v>15.73740751280592</v>
      </c>
      <c r="V1317" s="26">
        <f t="shared" si="41"/>
        <v>299.01074274331245</v>
      </c>
    </row>
    <row r="1318" spans="1:22" x14ac:dyDescent="0.25">
      <c r="A1318" s="5" t="s">
        <v>2050</v>
      </c>
      <c r="B1318" s="6" t="s">
        <v>1660</v>
      </c>
      <c r="C1318" s="6" t="s">
        <v>1151</v>
      </c>
      <c r="D1318" s="5">
        <v>2006</v>
      </c>
      <c r="E1318" s="5">
        <v>10</v>
      </c>
      <c r="F1318" s="5">
        <v>36</v>
      </c>
      <c r="G1318" s="5">
        <v>91710</v>
      </c>
      <c r="H1318" s="5" t="s">
        <v>1645</v>
      </c>
      <c r="I1318" s="7">
        <v>3.5</v>
      </c>
      <c r="J1318" s="5">
        <v>30</v>
      </c>
      <c r="K1318" s="5">
        <v>5</v>
      </c>
      <c r="L1318" s="5">
        <v>4</v>
      </c>
      <c r="M1318" s="5">
        <v>4</v>
      </c>
      <c r="N1318" s="5">
        <v>2</v>
      </c>
      <c r="O1318" s="5">
        <v>15</v>
      </c>
      <c r="P1318" s="5">
        <v>12</v>
      </c>
      <c r="Q1318" s="5">
        <v>12</v>
      </c>
      <c r="R1318" s="5">
        <v>6</v>
      </c>
      <c r="S1318" s="5">
        <v>45</v>
      </c>
      <c r="T1318" s="4">
        <v>1350</v>
      </c>
      <c r="U1318" s="26">
        <f t="shared" si="40"/>
        <v>15.73740751280592</v>
      </c>
      <c r="V1318" s="26">
        <f t="shared" si="41"/>
        <v>472.12222538417757</v>
      </c>
    </row>
    <row r="1319" spans="1:22" x14ac:dyDescent="0.25">
      <c r="A1319" s="5" t="s">
        <v>2378</v>
      </c>
      <c r="B1319" s="6" t="s">
        <v>1660</v>
      </c>
      <c r="C1319" s="6" t="s">
        <v>1151</v>
      </c>
      <c r="D1319" s="5">
        <v>2006</v>
      </c>
      <c r="E1319" s="5">
        <v>10</v>
      </c>
      <c r="F1319" s="5">
        <v>4</v>
      </c>
      <c r="G1319" s="5">
        <v>95969</v>
      </c>
      <c r="H1319" s="5" t="s">
        <v>1211</v>
      </c>
      <c r="I1319" s="7">
        <v>6</v>
      </c>
      <c r="J1319" s="5">
        <v>39</v>
      </c>
      <c r="K1319" s="5">
        <v>5</v>
      </c>
      <c r="L1319" s="5">
        <v>5</v>
      </c>
      <c r="M1319" s="5">
        <v>5</v>
      </c>
      <c r="N1319" s="5">
        <v>0</v>
      </c>
      <c r="O1319" s="5">
        <v>15</v>
      </c>
      <c r="P1319" s="5">
        <v>15</v>
      </c>
      <c r="Q1319" s="5">
        <v>15</v>
      </c>
      <c r="R1319" s="5">
        <v>0</v>
      </c>
      <c r="S1319" s="5">
        <v>45</v>
      </c>
      <c r="T1319" s="4">
        <v>1755</v>
      </c>
      <c r="U1319" s="26">
        <f t="shared" si="40"/>
        <v>15.73740751280592</v>
      </c>
      <c r="V1319" s="26">
        <f t="shared" si="41"/>
        <v>613.75889299943083</v>
      </c>
    </row>
    <row r="1320" spans="1:22" x14ac:dyDescent="0.25">
      <c r="A1320" s="5" t="s">
        <v>3426</v>
      </c>
      <c r="B1320" s="6" t="s">
        <v>1643</v>
      </c>
      <c r="C1320" s="6" t="s">
        <v>1644</v>
      </c>
      <c r="D1320" s="5">
        <v>2006</v>
      </c>
      <c r="E1320" s="5">
        <v>10</v>
      </c>
      <c r="F1320" s="5">
        <v>33</v>
      </c>
      <c r="G1320" s="5">
        <v>92591</v>
      </c>
      <c r="H1320" s="5" t="s">
        <v>1370</v>
      </c>
      <c r="I1320" s="7">
        <v>2</v>
      </c>
      <c r="J1320" s="5">
        <v>19</v>
      </c>
      <c r="K1320" s="5">
        <v>5</v>
      </c>
      <c r="L1320" s="5">
        <v>0</v>
      </c>
      <c r="M1320" s="5">
        <v>5</v>
      </c>
      <c r="N1320" s="5">
        <v>5</v>
      </c>
      <c r="O1320" s="5">
        <v>15</v>
      </c>
      <c r="P1320" s="5">
        <v>0</v>
      </c>
      <c r="Q1320" s="5">
        <v>15</v>
      </c>
      <c r="R1320" s="5">
        <v>15</v>
      </c>
      <c r="S1320" s="5">
        <v>45</v>
      </c>
      <c r="T1320" s="4">
        <v>855</v>
      </c>
      <c r="U1320" s="26">
        <f t="shared" si="40"/>
        <v>15.73740751280592</v>
      </c>
      <c r="V1320" s="26">
        <f t="shared" si="41"/>
        <v>299.01074274331245</v>
      </c>
    </row>
    <row r="1321" spans="1:22" x14ac:dyDescent="0.25">
      <c r="A1321" s="5" t="s">
        <v>2978</v>
      </c>
      <c r="B1321" s="6" t="s">
        <v>1643</v>
      </c>
      <c r="C1321" s="6" t="s">
        <v>1644</v>
      </c>
      <c r="D1321" s="5">
        <v>2007</v>
      </c>
      <c r="E1321" s="5">
        <v>9</v>
      </c>
      <c r="F1321" s="5">
        <v>9</v>
      </c>
      <c r="G1321" s="5">
        <v>95762</v>
      </c>
      <c r="H1321" s="5" t="s">
        <v>1370</v>
      </c>
      <c r="I1321" s="7">
        <v>3</v>
      </c>
      <c r="J1321" s="5">
        <v>30</v>
      </c>
      <c r="K1321" s="5">
        <v>4</v>
      </c>
      <c r="L1321" s="5">
        <v>6</v>
      </c>
      <c r="M1321" s="5">
        <v>4</v>
      </c>
      <c r="N1321" s="5">
        <v>1</v>
      </c>
      <c r="O1321" s="5">
        <v>12</v>
      </c>
      <c r="P1321" s="5">
        <v>18</v>
      </c>
      <c r="Q1321" s="5">
        <v>12</v>
      </c>
      <c r="R1321" s="5">
        <v>3</v>
      </c>
      <c r="S1321" s="5">
        <v>45</v>
      </c>
      <c r="T1321" s="4">
        <v>1350</v>
      </c>
      <c r="U1321" s="26">
        <f t="shared" si="40"/>
        <v>15.793694990443381</v>
      </c>
      <c r="V1321" s="26">
        <f t="shared" si="41"/>
        <v>473.81084971330142</v>
      </c>
    </row>
    <row r="1322" spans="1:22" x14ac:dyDescent="0.25">
      <c r="A1322" s="5" t="s">
        <v>3086</v>
      </c>
      <c r="B1322" s="6" t="s">
        <v>1643</v>
      </c>
      <c r="C1322" s="6" t="s">
        <v>1644</v>
      </c>
      <c r="D1322" s="5">
        <v>2007</v>
      </c>
      <c r="E1322" s="5">
        <v>9</v>
      </c>
      <c r="F1322" s="5">
        <v>19</v>
      </c>
      <c r="G1322" s="5">
        <v>90501</v>
      </c>
      <c r="H1322" s="5" t="s">
        <v>1370</v>
      </c>
      <c r="I1322" s="7">
        <v>3</v>
      </c>
      <c r="J1322" s="5">
        <v>34</v>
      </c>
      <c r="K1322" s="5">
        <v>4</v>
      </c>
      <c r="L1322" s="5">
        <v>0</v>
      </c>
      <c r="M1322" s="5">
        <v>6</v>
      </c>
      <c r="N1322" s="5">
        <v>5</v>
      </c>
      <c r="O1322" s="5">
        <v>12</v>
      </c>
      <c r="P1322" s="5">
        <v>0</v>
      </c>
      <c r="Q1322" s="5">
        <v>18</v>
      </c>
      <c r="R1322" s="5">
        <v>15</v>
      </c>
      <c r="S1322" s="5">
        <v>45</v>
      </c>
      <c r="T1322" s="4">
        <v>1530</v>
      </c>
      <c r="U1322" s="26">
        <f t="shared" si="40"/>
        <v>15.793694990443381</v>
      </c>
      <c r="V1322" s="26">
        <f t="shared" si="41"/>
        <v>536.98562967507496</v>
      </c>
    </row>
    <row r="1323" spans="1:22" x14ac:dyDescent="0.25">
      <c r="A1323" s="5" t="s">
        <v>3380</v>
      </c>
      <c r="B1323" s="6" t="s">
        <v>1643</v>
      </c>
      <c r="C1323" s="6" t="s">
        <v>1644</v>
      </c>
      <c r="D1323" s="5">
        <v>2007</v>
      </c>
      <c r="E1323" s="5">
        <v>9</v>
      </c>
      <c r="F1323" s="5">
        <v>31</v>
      </c>
      <c r="G1323" s="5">
        <v>95658</v>
      </c>
      <c r="H1323" s="5" t="s">
        <v>1370</v>
      </c>
      <c r="I1323" s="7">
        <v>3</v>
      </c>
      <c r="J1323" s="5">
        <v>40</v>
      </c>
      <c r="K1323" s="5">
        <v>4</v>
      </c>
      <c r="L1323" s="5">
        <v>6</v>
      </c>
      <c r="M1323" s="5">
        <v>3</v>
      </c>
      <c r="N1323" s="5">
        <v>2</v>
      </c>
      <c r="O1323" s="5">
        <v>12</v>
      </c>
      <c r="P1323" s="5">
        <v>18</v>
      </c>
      <c r="Q1323" s="5">
        <v>9</v>
      </c>
      <c r="R1323" s="5">
        <v>6</v>
      </c>
      <c r="S1323" s="5">
        <v>45</v>
      </c>
      <c r="T1323" s="4">
        <v>1800</v>
      </c>
      <c r="U1323" s="26">
        <f t="shared" si="40"/>
        <v>15.793694990443381</v>
      </c>
      <c r="V1323" s="26">
        <f t="shared" si="41"/>
        <v>631.74779961773527</v>
      </c>
    </row>
    <row r="1324" spans="1:22" x14ac:dyDescent="0.25">
      <c r="A1324" s="5" t="s">
        <v>3286</v>
      </c>
      <c r="B1324" s="6" t="s">
        <v>1643</v>
      </c>
      <c r="C1324" s="6" t="s">
        <v>1644</v>
      </c>
      <c r="D1324" s="5">
        <v>2008</v>
      </c>
      <c r="E1324" s="5">
        <v>8</v>
      </c>
      <c r="F1324" s="5">
        <v>30</v>
      </c>
      <c r="G1324" s="5">
        <v>92675</v>
      </c>
      <c r="H1324" s="5" t="s">
        <v>1370</v>
      </c>
      <c r="I1324" s="7">
        <v>4.5999999999999996</v>
      </c>
      <c r="J1324" s="5">
        <v>35</v>
      </c>
      <c r="K1324" s="5">
        <v>5</v>
      </c>
      <c r="L1324" s="5">
        <v>0</v>
      </c>
      <c r="M1324" s="5">
        <v>5</v>
      </c>
      <c r="N1324" s="5">
        <v>5</v>
      </c>
      <c r="O1324" s="5">
        <v>15</v>
      </c>
      <c r="P1324" s="5">
        <v>0</v>
      </c>
      <c r="Q1324" s="5">
        <v>15</v>
      </c>
      <c r="R1324" s="5">
        <v>15</v>
      </c>
      <c r="S1324" s="5">
        <v>45</v>
      </c>
      <c r="T1324" s="4">
        <v>1575</v>
      </c>
      <c r="U1324" s="26">
        <f t="shared" si="40"/>
        <v>15.849424747593332</v>
      </c>
      <c r="V1324" s="26">
        <f t="shared" si="41"/>
        <v>554.72986616576668</v>
      </c>
    </row>
    <row r="1325" spans="1:22" x14ac:dyDescent="0.25">
      <c r="A1325" s="5" t="s">
        <v>3012</v>
      </c>
      <c r="B1325" s="6" t="s">
        <v>1643</v>
      </c>
      <c r="C1325" s="6" t="s">
        <v>1644</v>
      </c>
      <c r="D1325" s="5">
        <v>2010</v>
      </c>
      <c r="E1325" s="5">
        <v>6</v>
      </c>
      <c r="F1325" s="5">
        <v>16</v>
      </c>
      <c r="G1325" s="5">
        <v>93230</v>
      </c>
      <c r="H1325" s="5" t="s">
        <v>1370</v>
      </c>
      <c r="I1325" s="7">
        <v>6.1</v>
      </c>
      <c r="J1325" s="5">
        <v>60</v>
      </c>
      <c r="K1325" s="5">
        <v>6</v>
      </c>
      <c r="L1325" s="5">
        <v>0</v>
      </c>
      <c r="M1325" s="5">
        <v>3</v>
      </c>
      <c r="N1325" s="5">
        <v>6</v>
      </c>
      <c r="O1325" s="5">
        <v>18</v>
      </c>
      <c r="P1325" s="5">
        <v>0</v>
      </c>
      <c r="Q1325" s="5">
        <v>9</v>
      </c>
      <c r="R1325" s="5">
        <v>18</v>
      </c>
      <c r="S1325" s="5">
        <v>45</v>
      </c>
      <c r="T1325" s="4">
        <v>2700</v>
      </c>
      <c r="U1325" s="26">
        <f t="shared" si="40"/>
        <v>15.959243931925975</v>
      </c>
      <c r="V1325" s="26">
        <f t="shared" si="41"/>
        <v>957.55463591555849</v>
      </c>
    </row>
    <row r="1326" spans="1:22" x14ac:dyDescent="0.25">
      <c r="A1326" s="5" t="s">
        <v>1661</v>
      </c>
      <c r="B1326" s="6" t="s">
        <v>1643</v>
      </c>
      <c r="C1326" s="6" t="s">
        <v>1644</v>
      </c>
      <c r="D1326" s="5">
        <v>2011</v>
      </c>
      <c r="E1326" s="5">
        <v>5</v>
      </c>
      <c r="F1326" s="5">
        <v>1</v>
      </c>
      <c r="G1326" s="5">
        <v>94550</v>
      </c>
      <c r="H1326" s="5" t="s">
        <v>1645</v>
      </c>
      <c r="I1326" s="7">
        <v>1</v>
      </c>
      <c r="J1326" s="5">
        <v>7</v>
      </c>
      <c r="K1326" s="5">
        <v>6</v>
      </c>
      <c r="L1326" s="5">
        <v>6</v>
      </c>
      <c r="M1326" s="5">
        <v>3</v>
      </c>
      <c r="N1326" s="5">
        <v>0</v>
      </c>
      <c r="O1326" s="5">
        <v>18</v>
      </c>
      <c r="P1326" s="5">
        <v>18</v>
      </c>
      <c r="Q1326" s="5">
        <v>9</v>
      </c>
      <c r="R1326" s="5">
        <v>0</v>
      </c>
      <c r="S1326" s="5">
        <v>45</v>
      </c>
      <c r="T1326" s="4">
        <v>315</v>
      </c>
      <c r="U1326" s="26">
        <f t="shared" si="40"/>
        <v>16.013349374175785</v>
      </c>
      <c r="V1326" s="26">
        <f t="shared" si="41"/>
        <v>112.09344561923049</v>
      </c>
    </row>
    <row r="1327" spans="1:22" x14ac:dyDescent="0.25">
      <c r="A1327" s="5" t="s">
        <v>2946</v>
      </c>
      <c r="B1327" s="6" t="s">
        <v>1643</v>
      </c>
      <c r="C1327" s="6" t="s">
        <v>1644</v>
      </c>
      <c r="D1327" s="5">
        <v>2011</v>
      </c>
      <c r="E1327" s="5">
        <v>5</v>
      </c>
      <c r="F1327" s="5">
        <v>7</v>
      </c>
      <c r="G1327" s="5">
        <v>94525</v>
      </c>
      <c r="H1327" s="5" t="s">
        <v>1645</v>
      </c>
      <c r="I1327" s="7">
        <v>5</v>
      </c>
      <c r="J1327" s="5">
        <v>60</v>
      </c>
      <c r="K1327" s="5">
        <v>2</v>
      </c>
      <c r="L1327" s="5">
        <v>4</v>
      </c>
      <c r="M1327" s="5">
        <v>2</v>
      </c>
      <c r="N1327" s="5">
        <v>7</v>
      </c>
      <c r="O1327" s="5">
        <v>6</v>
      </c>
      <c r="P1327" s="5">
        <v>12</v>
      </c>
      <c r="Q1327" s="5">
        <v>6</v>
      </c>
      <c r="R1327" s="5">
        <v>21</v>
      </c>
      <c r="S1327" s="5">
        <v>45</v>
      </c>
      <c r="T1327" s="4">
        <v>2700</v>
      </c>
      <c r="U1327" s="26">
        <f t="shared" si="40"/>
        <v>16.013349374175785</v>
      </c>
      <c r="V1327" s="26">
        <f t="shared" si="41"/>
        <v>960.8009624505471</v>
      </c>
    </row>
    <row r="1328" spans="1:22" x14ac:dyDescent="0.25">
      <c r="A1328" s="5" t="s">
        <v>2945</v>
      </c>
      <c r="B1328" s="6" t="s">
        <v>1643</v>
      </c>
      <c r="C1328" s="6" t="s">
        <v>1644</v>
      </c>
      <c r="D1328" s="5">
        <v>2011</v>
      </c>
      <c r="E1328" s="5">
        <v>5</v>
      </c>
      <c r="F1328" s="5">
        <v>7</v>
      </c>
      <c r="G1328" s="5">
        <v>94561</v>
      </c>
      <c r="H1328" s="5" t="s">
        <v>1370</v>
      </c>
      <c r="I1328" s="7">
        <v>4</v>
      </c>
      <c r="J1328" s="5">
        <v>52</v>
      </c>
      <c r="K1328" s="5">
        <v>4</v>
      </c>
      <c r="L1328" s="5">
        <v>4</v>
      </c>
      <c r="M1328" s="5">
        <v>4</v>
      </c>
      <c r="N1328" s="5">
        <v>3</v>
      </c>
      <c r="O1328" s="5">
        <v>12</v>
      </c>
      <c r="P1328" s="5">
        <v>12</v>
      </c>
      <c r="Q1328" s="5">
        <v>12</v>
      </c>
      <c r="R1328" s="5">
        <v>9</v>
      </c>
      <c r="S1328" s="5">
        <v>45</v>
      </c>
      <c r="T1328" s="4">
        <v>2340</v>
      </c>
      <c r="U1328" s="26">
        <f t="shared" si="40"/>
        <v>16.013349374175785</v>
      </c>
      <c r="V1328" s="26">
        <f t="shared" si="41"/>
        <v>832.69416745714079</v>
      </c>
    </row>
    <row r="1329" spans="1:22" x14ac:dyDescent="0.25">
      <c r="A1329" s="5" t="s">
        <v>2969</v>
      </c>
      <c r="B1329" s="6" t="s">
        <v>1643</v>
      </c>
      <c r="C1329" s="6" t="s">
        <v>1644</v>
      </c>
      <c r="D1329" s="5">
        <v>2011</v>
      </c>
      <c r="E1329" s="5">
        <v>5</v>
      </c>
      <c r="F1329" s="5">
        <v>7</v>
      </c>
      <c r="G1329" s="5">
        <v>94561</v>
      </c>
      <c r="H1329" s="5" t="s">
        <v>1370</v>
      </c>
      <c r="I1329" s="7">
        <v>3</v>
      </c>
      <c r="J1329" s="5">
        <v>43</v>
      </c>
      <c r="K1329" s="5">
        <v>5</v>
      </c>
      <c r="L1329" s="5">
        <v>1</v>
      </c>
      <c r="M1329" s="5">
        <v>4</v>
      </c>
      <c r="N1329" s="5">
        <v>5</v>
      </c>
      <c r="O1329" s="5">
        <v>15</v>
      </c>
      <c r="P1329" s="5">
        <v>3</v>
      </c>
      <c r="Q1329" s="5">
        <v>12</v>
      </c>
      <c r="R1329" s="5">
        <v>15</v>
      </c>
      <c r="S1329" s="5">
        <v>45</v>
      </c>
      <c r="T1329" s="4">
        <v>1935</v>
      </c>
      <c r="U1329" s="26">
        <f t="shared" si="40"/>
        <v>16.013349374175785</v>
      </c>
      <c r="V1329" s="26">
        <f t="shared" si="41"/>
        <v>688.57402308955875</v>
      </c>
    </row>
    <row r="1330" spans="1:22" x14ac:dyDescent="0.25">
      <c r="A1330" s="5" t="s">
        <v>3284</v>
      </c>
      <c r="B1330" s="6" t="s">
        <v>1643</v>
      </c>
      <c r="C1330" s="6" t="s">
        <v>1644</v>
      </c>
      <c r="D1330" s="5">
        <v>2011</v>
      </c>
      <c r="E1330" s="5">
        <v>5</v>
      </c>
      <c r="F1330" s="5">
        <v>30</v>
      </c>
      <c r="G1330" s="5">
        <v>92886</v>
      </c>
      <c r="H1330" s="5" t="s">
        <v>1370</v>
      </c>
      <c r="I1330" s="7">
        <v>3.9</v>
      </c>
      <c r="J1330" s="5">
        <v>50</v>
      </c>
      <c r="K1330" s="5">
        <v>0</v>
      </c>
      <c r="L1330" s="5">
        <v>0</v>
      </c>
      <c r="M1330" s="5">
        <v>5</v>
      </c>
      <c r="N1330" s="5">
        <v>10</v>
      </c>
      <c r="O1330" s="5">
        <v>0</v>
      </c>
      <c r="P1330" s="5">
        <v>0</v>
      </c>
      <c r="Q1330" s="5">
        <v>15</v>
      </c>
      <c r="R1330" s="5">
        <v>30</v>
      </c>
      <c r="S1330" s="5">
        <v>45</v>
      </c>
      <c r="T1330" s="4">
        <v>2250</v>
      </c>
      <c r="U1330" s="26">
        <f t="shared" si="40"/>
        <v>16.013349374175785</v>
      </c>
      <c r="V1330" s="26">
        <f t="shared" si="41"/>
        <v>800.66746870878922</v>
      </c>
    </row>
    <row r="1331" spans="1:22" x14ac:dyDescent="0.25">
      <c r="A1331" s="5" t="s">
        <v>1835</v>
      </c>
      <c r="B1331" s="6" t="s">
        <v>1643</v>
      </c>
      <c r="C1331" s="6" t="s">
        <v>1644</v>
      </c>
      <c r="D1331" s="5">
        <v>2012</v>
      </c>
      <c r="E1331" s="5">
        <v>4</v>
      </c>
      <c r="F1331" s="5">
        <v>19</v>
      </c>
      <c r="G1331" s="5">
        <v>91355</v>
      </c>
      <c r="H1331" s="5" t="s">
        <v>1645</v>
      </c>
      <c r="I1331" s="7">
        <v>4</v>
      </c>
      <c r="J1331" s="5">
        <v>19</v>
      </c>
      <c r="K1331" s="5">
        <v>3</v>
      </c>
      <c r="L1331" s="5">
        <v>6</v>
      </c>
      <c r="M1331" s="5">
        <v>4</v>
      </c>
      <c r="N1331" s="5">
        <v>2</v>
      </c>
      <c r="O1331" s="5">
        <v>9</v>
      </c>
      <c r="P1331" s="5">
        <v>18</v>
      </c>
      <c r="Q1331" s="5">
        <v>12</v>
      </c>
      <c r="R1331" s="5">
        <v>6</v>
      </c>
      <c r="S1331" s="5">
        <v>45</v>
      </c>
      <c r="T1331" s="4">
        <v>855</v>
      </c>
      <c r="U1331" s="26">
        <f t="shared" si="40"/>
        <v>16.06692913385827</v>
      </c>
      <c r="V1331" s="26">
        <f t="shared" si="41"/>
        <v>305.27165354330714</v>
      </c>
    </row>
    <row r="1332" spans="1:22" x14ac:dyDescent="0.25">
      <c r="A1332" s="5" t="s">
        <v>2257</v>
      </c>
      <c r="B1332" s="6" t="s">
        <v>1643</v>
      </c>
      <c r="C1332" s="6" t="s">
        <v>1644</v>
      </c>
      <c r="D1332" s="5">
        <v>2013</v>
      </c>
      <c r="E1332" s="5">
        <v>3</v>
      </c>
      <c r="F1332" s="5">
        <v>45</v>
      </c>
      <c r="G1332" s="5">
        <v>96013</v>
      </c>
      <c r="H1332" s="5" t="s">
        <v>1645</v>
      </c>
      <c r="I1332" s="7">
        <v>4.9000000000000004</v>
      </c>
      <c r="J1332" s="5">
        <v>70</v>
      </c>
      <c r="K1332" s="5">
        <v>5</v>
      </c>
      <c r="L1332" s="5">
        <v>5</v>
      </c>
      <c r="M1332" s="5">
        <v>5</v>
      </c>
      <c r="N1332" s="5">
        <v>0</v>
      </c>
      <c r="O1332" s="5">
        <v>15</v>
      </c>
      <c r="P1332" s="5">
        <v>15</v>
      </c>
      <c r="Q1332" s="5">
        <v>15</v>
      </c>
      <c r="R1332" s="5">
        <v>0</v>
      </c>
      <c r="S1332" s="5">
        <v>45</v>
      </c>
      <c r="T1332" s="4">
        <v>3150</v>
      </c>
      <c r="U1332" s="26">
        <f t="shared" si="40"/>
        <v>16.119990835147213</v>
      </c>
      <c r="V1332" s="26">
        <f t="shared" si="41"/>
        <v>1128.3993584603049</v>
      </c>
    </row>
    <row r="1333" spans="1:22" x14ac:dyDescent="0.25">
      <c r="A1333" s="5" t="s">
        <v>2460</v>
      </c>
      <c r="B1333" s="6" t="s">
        <v>1643</v>
      </c>
      <c r="C1333" s="6" t="s">
        <v>1644</v>
      </c>
      <c r="D1333" s="5">
        <v>1972</v>
      </c>
      <c r="E1333" s="5">
        <v>44</v>
      </c>
      <c r="F1333" s="5">
        <v>19</v>
      </c>
      <c r="G1333" s="5">
        <v>91311</v>
      </c>
      <c r="H1333" s="5" t="s">
        <v>2097</v>
      </c>
      <c r="I1333" s="7">
        <v>3.8</v>
      </c>
      <c r="J1333" s="5">
        <v>14</v>
      </c>
      <c r="K1333" s="5">
        <v>4</v>
      </c>
      <c r="L1333" s="5">
        <v>5</v>
      </c>
      <c r="M1333" s="5">
        <v>4</v>
      </c>
      <c r="N1333" s="5">
        <v>3</v>
      </c>
      <c r="O1333" s="5">
        <v>12</v>
      </c>
      <c r="P1333" s="5">
        <v>15</v>
      </c>
      <c r="Q1333" s="5">
        <v>12</v>
      </c>
      <c r="R1333" s="5">
        <v>9</v>
      </c>
      <c r="S1333" s="5">
        <v>48</v>
      </c>
      <c r="T1333" s="4">
        <v>672</v>
      </c>
      <c r="U1333" s="26">
        <f t="shared" si="40"/>
        <v>14.314408184260159</v>
      </c>
      <c r="V1333" s="26">
        <f t="shared" si="41"/>
        <v>200.40171457964223</v>
      </c>
    </row>
    <row r="1334" spans="1:22" x14ac:dyDescent="0.25">
      <c r="A1334" s="5" t="s">
        <v>2670</v>
      </c>
      <c r="B1334" s="6" t="s">
        <v>1660</v>
      </c>
      <c r="C1334" s="6" t="s">
        <v>1151</v>
      </c>
      <c r="D1334" s="5">
        <v>1973</v>
      </c>
      <c r="E1334" s="5">
        <v>43</v>
      </c>
      <c r="F1334" s="5">
        <v>36</v>
      </c>
      <c r="G1334" s="5">
        <v>92356</v>
      </c>
      <c r="H1334" s="5" t="s">
        <v>2097</v>
      </c>
      <c r="I1334" s="7">
        <v>3.8</v>
      </c>
      <c r="J1334" s="5">
        <v>41</v>
      </c>
      <c r="K1334" s="5">
        <v>3</v>
      </c>
      <c r="L1334" s="5">
        <v>6</v>
      </c>
      <c r="M1334" s="5">
        <v>5</v>
      </c>
      <c r="N1334" s="5">
        <v>2</v>
      </c>
      <c r="O1334" s="5">
        <v>9</v>
      </c>
      <c r="P1334" s="5">
        <v>18</v>
      </c>
      <c r="Q1334" s="5">
        <v>15</v>
      </c>
      <c r="R1334" s="5">
        <v>6</v>
      </c>
      <c r="S1334" s="5">
        <v>48</v>
      </c>
      <c r="T1334" s="4">
        <v>1968</v>
      </c>
      <c r="U1334" s="26">
        <f t="shared" si="40"/>
        <v>14.401499786962081</v>
      </c>
      <c r="V1334" s="26">
        <f t="shared" si="41"/>
        <v>590.46149126544526</v>
      </c>
    </row>
    <row r="1335" spans="1:22" x14ac:dyDescent="0.25">
      <c r="A1335" s="5" t="s">
        <v>2469</v>
      </c>
      <c r="B1335" s="6" t="s">
        <v>1643</v>
      </c>
      <c r="C1335" s="6" t="s">
        <v>1644</v>
      </c>
      <c r="D1335" s="5">
        <v>1976</v>
      </c>
      <c r="E1335" s="5">
        <v>40</v>
      </c>
      <c r="F1335" s="5">
        <v>19</v>
      </c>
      <c r="G1335" s="5">
        <v>91706</v>
      </c>
      <c r="H1335" s="5" t="s">
        <v>2097</v>
      </c>
      <c r="I1335" s="7">
        <v>6</v>
      </c>
      <c r="J1335" s="5">
        <v>71</v>
      </c>
      <c r="K1335" s="5">
        <v>4</v>
      </c>
      <c r="L1335" s="5">
        <v>3</v>
      </c>
      <c r="M1335" s="5">
        <v>4</v>
      </c>
      <c r="N1335" s="5">
        <v>5</v>
      </c>
      <c r="O1335" s="5">
        <v>12</v>
      </c>
      <c r="P1335" s="5">
        <v>9</v>
      </c>
      <c r="Q1335" s="5">
        <v>12</v>
      </c>
      <c r="R1335" s="5">
        <v>15</v>
      </c>
      <c r="S1335" s="5">
        <v>48</v>
      </c>
      <c r="T1335" s="4">
        <v>3408</v>
      </c>
      <c r="U1335" s="26">
        <f t="shared" si="40"/>
        <v>14.656621463251298</v>
      </c>
      <c r="V1335" s="26">
        <f t="shared" si="41"/>
        <v>1040.6201238908423</v>
      </c>
    </row>
    <row r="1336" spans="1:22" x14ac:dyDescent="0.25">
      <c r="A1336" s="5" t="s">
        <v>2441</v>
      </c>
      <c r="B1336" s="6" t="s">
        <v>1643</v>
      </c>
      <c r="C1336" s="6" t="s">
        <v>1644</v>
      </c>
      <c r="D1336" s="5">
        <v>1979</v>
      </c>
      <c r="E1336" s="5">
        <v>37</v>
      </c>
      <c r="F1336" s="5">
        <v>19</v>
      </c>
      <c r="G1336" s="5">
        <v>90028</v>
      </c>
      <c r="H1336" s="5" t="s">
        <v>2097</v>
      </c>
      <c r="I1336" s="7">
        <v>4</v>
      </c>
      <c r="J1336" s="5">
        <v>21</v>
      </c>
      <c r="K1336" s="5">
        <v>6</v>
      </c>
      <c r="L1336" s="5">
        <v>2</v>
      </c>
      <c r="M1336" s="5">
        <v>4</v>
      </c>
      <c r="N1336" s="5">
        <v>4</v>
      </c>
      <c r="O1336" s="5">
        <v>18</v>
      </c>
      <c r="P1336" s="5">
        <v>6</v>
      </c>
      <c r="Q1336" s="5">
        <v>12</v>
      </c>
      <c r="R1336" s="5">
        <v>12</v>
      </c>
      <c r="S1336" s="5">
        <v>48</v>
      </c>
      <c r="T1336" s="4">
        <v>1008</v>
      </c>
      <c r="U1336" s="26">
        <f t="shared" si="40"/>
        <v>14.902887225466809</v>
      </c>
      <c r="V1336" s="26">
        <f t="shared" si="41"/>
        <v>312.96063173480297</v>
      </c>
    </row>
    <row r="1337" spans="1:22" x14ac:dyDescent="0.25">
      <c r="A1337" s="5" t="s">
        <v>2751</v>
      </c>
      <c r="B1337" s="6" t="s">
        <v>1643</v>
      </c>
      <c r="C1337" s="6" t="s">
        <v>1644</v>
      </c>
      <c r="D1337" s="5">
        <v>1979</v>
      </c>
      <c r="E1337" s="5">
        <v>37</v>
      </c>
      <c r="F1337" s="5">
        <v>41</v>
      </c>
      <c r="G1337" s="5">
        <v>94063</v>
      </c>
      <c r="H1337" s="5" t="s">
        <v>2097</v>
      </c>
      <c r="I1337" s="7">
        <v>6.7</v>
      </c>
      <c r="J1337" s="5">
        <v>80</v>
      </c>
      <c r="K1337" s="5">
        <v>7</v>
      </c>
      <c r="L1337" s="5">
        <v>0</v>
      </c>
      <c r="M1337" s="5">
        <v>7</v>
      </c>
      <c r="N1337" s="5">
        <v>2</v>
      </c>
      <c r="O1337" s="5">
        <v>21</v>
      </c>
      <c r="P1337" s="5">
        <v>0</v>
      </c>
      <c r="Q1337" s="5">
        <v>21</v>
      </c>
      <c r="R1337" s="5">
        <v>6</v>
      </c>
      <c r="S1337" s="5">
        <v>48</v>
      </c>
      <c r="T1337" s="4">
        <v>3840</v>
      </c>
      <c r="U1337" s="26">
        <f t="shared" si="40"/>
        <v>14.902887225466809</v>
      </c>
      <c r="V1337" s="26">
        <f t="shared" si="41"/>
        <v>1192.2309780373448</v>
      </c>
    </row>
    <row r="1338" spans="1:22" x14ac:dyDescent="0.25">
      <c r="A1338" s="5" t="s">
        <v>2795</v>
      </c>
      <c r="B1338" s="6" t="s">
        <v>1643</v>
      </c>
      <c r="C1338" s="6" t="s">
        <v>1644</v>
      </c>
      <c r="D1338" s="5">
        <v>1980</v>
      </c>
      <c r="E1338" s="5">
        <v>36</v>
      </c>
      <c r="F1338" s="5">
        <v>43</v>
      </c>
      <c r="G1338" s="5">
        <v>95127</v>
      </c>
      <c r="H1338" s="5" t="s">
        <v>2097</v>
      </c>
      <c r="I1338" s="7">
        <v>1.9</v>
      </c>
      <c r="J1338" s="5">
        <v>20</v>
      </c>
      <c r="K1338" s="5">
        <v>4</v>
      </c>
      <c r="L1338" s="5">
        <v>4</v>
      </c>
      <c r="M1338" s="5">
        <v>4</v>
      </c>
      <c r="N1338" s="5">
        <v>4</v>
      </c>
      <c r="O1338" s="5">
        <v>12</v>
      </c>
      <c r="P1338" s="5">
        <v>12</v>
      </c>
      <c r="Q1338" s="5">
        <v>12</v>
      </c>
      <c r="R1338" s="5">
        <v>12</v>
      </c>
      <c r="S1338" s="5">
        <v>48</v>
      </c>
      <c r="T1338" s="4">
        <v>960</v>
      </c>
      <c r="U1338" s="26">
        <f t="shared" si="40"/>
        <v>14.983087072678696</v>
      </c>
      <c r="V1338" s="26">
        <f t="shared" si="41"/>
        <v>299.66174145357394</v>
      </c>
    </row>
    <row r="1339" spans="1:22" x14ac:dyDescent="0.25">
      <c r="A1339" s="5" t="s">
        <v>2344</v>
      </c>
      <c r="B1339" s="6" t="s">
        <v>1730</v>
      </c>
      <c r="C1339" s="6" t="s">
        <v>1151</v>
      </c>
      <c r="D1339" s="5">
        <v>1982</v>
      </c>
      <c r="E1339" s="5">
        <v>34</v>
      </c>
      <c r="F1339" s="5">
        <v>1</v>
      </c>
      <c r="G1339" s="5">
        <v>94546</v>
      </c>
      <c r="H1339" s="5" t="s">
        <v>2097</v>
      </c>
      <c r="I1339" s="7">
        <v>5</v>
      </c>
      <c r="J1339" s="5">
        <v>30</v>
      </c>
      <c r="K1339" s="5">
        <v>2</v>
      </c>
      <c r="L1339" s="5">
        <v>10</v>
      </c>
      <c r="M1339" s="5">
        <v>3</v>
      </c>
      <c r="N1339" s="5">
        <v>1</v>
      </c>
      <c r="O1339" s="5">
        <v>6</v>
      </c>
      <c r="P1339" s="5">
        <v>30</v>
      </c>
      <c r="Q1339" s="5">
        <v>9</v>
      </c>
      <c r="R1339" s="5">
        <v>3</v>
      </c>
      <c r="S1339" s="5">
        <v>48</v>
      </c>
      <c r="T1339" s="4">
        <v>1440</v>
      </c>
      <c r="U1339" s="26">
        <f t="shared" si="40"/>
        <v>15.140750323415267</v>
      </c>
      <c r="V1339" s="26">
        <f t="shared" si="41"/>
        <v>454.22250970245801</v>
      </c>
    </row>
    <row r="1340" spans="1:22" x14ac:dyDescent="0.25">
      <c r="A1340" s="5" t="s">
        <v>2372</v>
      </c>
      <c r="B1340" s="6" t="s">
        <v>1730</v>
      </c>
      <c r="C1340" s="6" t="s">
        <v>1151</v>
      </c>
      <c r="D1340" s="5">
        <v>1982</v>
      </c>
      <c r="E1340" s="5">
        <v>34</v>
      </c>
      <c r="F1340" s="5">
        <v>4</v>
      </c>
      <c r="G1340" s="5">
        <v>95973</v>
      </c>
      <c r="H1340" s="5" t="s">
        <v>2097</v>
      </c>
      <c r="I1340" s="7">
        <v>6.3</v>
      </c>
      <c r="J1340" s="5">
        <v>74</v>
      </c>
      <c r="K1340" s="5">
        <v>4</v>
      </c>
      <c r="L1340" s="5">
        <v>4</v>
      </c>
      <c r="M1340" s="5">
        <v>4</v>
      </c>
      <c r="N1340" s="5">
        <v>4</v>
      </c>
      <c r="O1340" s="5">
        <v>12</v>
      </c>
      <c r="P1340" s="5">
        <v>12</v>
      </c>
      <c r="Q1340" s="5">
        <v>12</v>
      </c>
      <c r="R1340" s="5">
        <v>12</v>
      </c>
      <c r="S1340" s="5">
        <v>48</v>
      </c>
      <c r="T1340" s="4">
        <v>3552</v>
      </c>
      <c r="U1340" s="26">
        <f t="shared" si="40"/>
        <v>15.140750323415267</v>
      </c>
      <c r="V1340" s="26">
        <f t="shared" si="41"/>
        <v>1120.4155239327297</v>
      </c>
    </row>
    <row r="1341" spans="1:22" x14ac:dyDescent="0.25">
      <c r="A1341" s="5" t="s">
        <v>2451</v>
      </c>
      <c r="B1341" s="6" t="s">
        <v>1643</v>
      </c>
      <c r="C1341" s="6" t="s">
        <v>1644</v>
      </c>
      <c r="D1341" s="5">
        <v>1984</v>
      </c>
      <c r="E1341" s="5">
        <v>32</v>
      </c>
      <c r="F1341" s="5">
        <v>19</v>
      </c>
      <c r="G1341" s="5">
        <v>91107</v>
      </c>
      <c r="H1341" s="5" t="s">
        <v>2097</v>
      </c>
      <c r="I1341" s="7">
        <v>3</v>
      </c>
      <c r="J1341" s="5">
        <v>40</v>
      </c>
      <c r="K1341" s="5">
        <v>6</v>
      </c>
      <c r="L1341" s="5">
        <v>6</v>
      </c>
      <c r="M1341" s="5">
        <v>4</v>
      </c>
      <c r="N1341" s="5">
        <v>0</v>
      </c>
      <c r="O1341" s="5">
        <v>18</v>
      </c>
      <c r="P1341" s="5">
        <v>18</v>
      </c>
      <c r="Q1341" s="5">
        <v>12</v>
      </c>
      <c r="R1341" s="5">
        <v>0</v>
      </c>
      <c r="S1341" s="5">
        <v>48</v>
      </c>
      <c r="T1341" s="4">
        <v>1920</v>
      </c>
      <c r="U1341" s="26">
        <f t="shared" si="40"/>
        <v>15.294867558492781</v>
      </c>
      <c r="V1341" s="26">
        <f t="shared" si="41"/>
        <v>611.79470233971119</v>
      </c>
    </row>
    <row r="1342" spans="1:22" x14ac:dyDescent="0.25">
      <c r="A1342" s="5" t="s">
        <v>2496</v>
      </c>
      <c r="B1342" s="6" t="s">
        <v>1643</v>
      </c>
      <c r="C1342" s="6" t="s">
        <v>1644</v>
      </c>
      <c r="D1342" s="5">
        <v>1984</v>
      </c>
      <c r="E1342" s="5">
        <v>32</v>
      </c>
      <c r="F1342" s="5">
        <v>19</v>
      </c>
      <c r="G1342" s="5">
        <v>91367</v>
      </c>
      <c r="H1342" s="5" t="s">
        <v>2097</v>
      </c>
      <c r="I1342" s="7">
        <v>7</v>
      </c>
      <c r="J1342" s="5">
        <v>61</v>
      </c>
      <c r="K1342" s="5">
        <v>5</v>
      </c>
      <c r="L1342" s="5">
        <v>1</v>
      </c>
      <c r="M1342" s="5">
        <v>5</v>
      </c>
      <c r="N1342" s="5">
        <v>5</v>
      </c>
      <c r="O1342" s="5">
        <v>15</v>
      </c>
      <c r="P1342" s="5">
        <v>3</v>
      </c>
      <c r="Q1342" s="5">
        <v>15</v>
      </c>
      <c r="R1342" s="5">
        <v>15</v>
      </c>
      <c r="S1342" s="5">
        <v>48</v>
      </c>
      <c r="T1342" s="4">
        <v>2928</v>
      </c>
      <c r="U1342" s="26">
        <f t="shared" si="40"/>
        <v>15.294867558492781</v>
      </c>
      <c r="V1342" s="26">
        <f t="shared" si="41"/>
        <v>932.98692106805959</v>
      </c>
    </row>
    <row r="1343" spans="1:22" x14ac:dyDescent="0.25">
      <c r="A1343" s="5" t="s">
        <v>2520</v>
      </c>
      <c r="B1343" s="6" t="s">
        <v>1643</v>
      </c>
      <c r="C1343" s="6" t="s">
        <v>1644</v>
      </c>
      <c r="D1343" s="5">
        <v>1985</v>
      </c>
      <c r="E1343" s="5">
        <v>31</v>
      </c>
      <c r="F1343" s="5">
        <v>19</v>
      </c>
      <c r="G1343" s="5">
        <v>91343</v>
      </c>
      <c r="H1343" s="5" t="s">
        <v>2097</v>
      </c>
      <c r="I1343" s="7">
        <v>1</v>
      </c>
      <c r="J1343" s="5">
        <v>13</v>
      </c>
      <c r="K1343" s="5">
        <v>6</v>
      </c>
      <c r="L1343" s="5">
        <v>0</v>
      </c>
      <c r="M1343" s="5">
        <v>4</v>
      </c>
      <c r="N1343" s="5">
        <v>6</v>
      </c>
      <c r="O1343" s="5">
        <v>18</v>
      </c>
      <c r="P1343" s="5">
        <v>0</v>
      </c>
      <c r="Q1343" s="5">
        <v>12</v>
      </c>
      <c r="R1343" s="5">
        <v>18</v>
      </c>
      <c r="S1343" s="5">
        <v>48</v>
      </c>
      <c r="T1343" s="4">
        <v>624</v>
      </c>
      <c r="U1343" s="26">
        <f t="shared" si="40"/>
        <v>15.370633595675333</v>
      </c>
      <c r="V1343" s="26">
        <f t="shared" si="41"/>
        <v>199.81823674377932</v>
      </c>
    </row>
    <row r="1344" spans="1:22" x14ac:dyDescent="0.25">
      <c r="A1344" s="5" t="s">
        <v>2741</v>
      </c>
      <c r="B1344" s="6" t="s">
        <v>1643</v>
      </c>
      <c r="C1344" s="6" t="s">
        <v>1644</v>
      </c>
      <c r="D1344" s="5">
        <v>1986</v>
      </c>
      <c r="E1344" s="5">
        <v>30</v>
      </c>
      <c r="F1344" s="5">
        <v>40</v>
      </c>
      <c r="G1344" s="5">
        <v>93465</v>
      </c>
      <c r="H1344" s="5" t="s">
        <v>2097</v>
      </c>
      <c r="I1344" s="7">
        <v>4</v>
      </c>
      <c r="J1344" s="5">
        <v>32</v>
      </c>
      <c r="K1344" s="5">
        <v>2</v>
      </c>
      <c r="L1344" s="5">
        <v>0</v>
      </c>
      <c r="M1344" s="5">
        <v>6</v>
      </c>
      <c r="N1344" s="5">
        <v>8</v>
      </c>
      <c r="O1344" s="5">
        <v>6</v>
      </c>
      <c r="P1344" s="5">
        <v>0</v>
      </c>
      <c r="Q1344" s="5">
        <v>18</v>
      </c>
      <c r="R1344" s="5">
        <v>24</v>
      </c>
      <c r="S1344" s="5">
        <v>48</v>
      </c>
      <c r="T1344" s="4">
        <v>1536</v>
      </c>
      <c r="U1344" s="26">
        <f t="shared" si="40"/>
        <v>15.445557078106884</v>
      </c>
      <c r="V1344" s="26">
        <f t="shared" si="41"/>
        <v>494.25782649942028</v>
      </c>
    </row>
    <row r="1345" spans="1:22" x14ac:dyDescent="0.25">
      <c r="A1345" s="5" t="s">
        <v>2348</v>
      </c>
      <c r="B1345" s="6" t="s">
        <v>1643</v>
      </c>
      <c r="C1345" s="6" t="s">
        <v>1644</v>
      </c>
      <c r="D1345" s="5">
        <v>1989</v>
      </c>
      <c r="E1345" s="5">
        <v>27</v>
      </c>
      <c r="F1345" s="5">
        <v>1</v>
      </c>
      <c r="G1345" s="5">
        <v>94546</v>
      </c>
      <c r="H1345" s="5" t="s">
        <v>2097</v>
      </c>
      <c r="I1345" s="7">
        <v>3.9</v>
      </c>
      <c r="J1345" s="5">
        <v>60</v>
      </c>
      <c r="K1345" s="5">
        <v>2</v>
      </c>
      <c r="L1345" s="5">
        <v>4</v>
      </c>
      <c r="M1345" s="5">
        <v>6</v>
      </c>
      <c r="N1345" s="5">
        <v>4</v>
      </c>
      <c r="O1345" s="5">
        <v>6</v>
      </c>
      <c r="P1345" s="5">
        <v>12</v>
      </c>
      <c r="Q1345" s="5">
        <v>18</v>
      </c>
      <c r="R1345" s="5">
        <v>12</v>
      </c>
      <c r="S1345" s="5">
        <v>48</v>
      </c>
      <c r="T1345" s="4">
        <v>2880</v>
      </c>
      <c r="U1345" s="26">
        <f t="shared" si="40"/>
        <v>15.665410435188308</v>
      </c>
      <c r="V1345" s="26">
        <f t="shared" si="41"/>
        <v>939.92462611129849</v>
      </c>
    </row>
    <row r="1346" spans="1:22" x14ac:dyDescent="0.25">
      <c r="A1346" s="5" t="s">
        <v>2738</v>
      </c>
      <c r="B1346" s="6" t="s">
        <v>1643</v>
      </c>
      <c r="C1346" s="6" t="s">
        <v>1644</v>
      </c>
      <c r="D1346" s="5">
        <v>1990</v>
      </c>
      <c r="E1346" s="5">
        <v>26</v>
      </c>
      <c r="F1346" s="5">
        <v>39</v>
      </c>
      <c r="G1346" s="5">
        <v>95240</v>
      </c>
      <c r="H1346" s="5" t="s">
        <v>2097</v>
      </c>
      <c r="I1346" s="7">
        <v>1.7</v>
      </c>
      <c r="J1346" s="5">
        <v>10</v>
      </c>
      <c r="K1346" s="5">
        <v>4</v>
      </c>
      <c r="L1346" s="5">
        <v>4</v>
      </c>
      <c r="M1346" s="5">
        <v>4</v>
      </c>
      <c r="N1346" s="5">
        <v>4</v>
      </c>
      <c r="O1346" s="5">
        <v>12</v>
      </c>
      <c r="P1346" s="5">
        <v>12</v>
      </c>
      <c r="Q1346" s="5">
        <v>12</v>
      </c>
      <c r="R1346" s="5">
        <v>12</v>
      </c>
      <c r="S1346" s="5">
        <v>48</v>
      </c>
      <c r="T1346" s="4">
        <v>480</v>
      </c>
      <c r="U1346" s="26">
        <f t="shared" ref="U1346:U1409" si="42">(VLOOKUP(E1346,t_factor30,7))*S1346</f>
        <v>15.737100433078986</v>
      </c>
      <c r="V1346" s="26">
        <f t="shared" ref="V1346:V1409" si="43">J1346*U1346</f>
        <v>157.37100433078984</v>
      </c>
    </row>
    <row r="1347" spans="1:22" x14ac:dyDescent="0.25">
      <c r="A1347" s="5" t="s">
        <v>2470</v>
      </c>
      <c r="B1347" s="6" t="s">
        <v>1643</v>
      </c>
      <c r="C1347" s="6" t="s">
        <v>1644</v>
      </c>
      <c r="D1347" s="5">
        <v>1992</v>
      </c>
      <c r="E1347" s="5">
        <v>24</v>
      </c>
      <c r="F1347" s="5">
        <v>19</v>
      </c>
      <c r="G1347" s="5">
        <v>91706</v>
      </c>
      <c r="H1347" s="5" t="s">
        <v>2097</v>
      </c>
      <c r="I1347" s="7">
        <v>5.9</v>
      </c>
      <c r="J1347" s="5">
        <v>31</v>
      </c>
      <c r="K1347" s="5">
        <v>4</v>
      </c>
      <c r="L1347" s="5">
        <v>4</v>
      </c>
      <c r="M1347" s="5">
        <v>4</v>
      </c>
      <c r="N1347" s="5">
        <v>4</v>
      </c>
      <c r="O1347" s="5">
        <v>12</v>
      </c>
      <c r="P1347" s="5">
        <v>12</v>
      </c>
      <c r="Q1347" s="5">
        <v>12</v>
      </c>
      <c r="R1347" s="5">
        <v>12</v>
      </c>
      <c r="S1347" s="5">
        <v>48</v>
      </c>
      <c r="T1347" s="4">
        <v>1488</v>
      </c>
      <c r="U1347" s="26">
        <f t="shared" si="42"/>
        <v>15.878165961136332</v>
      </c>
      <c r="V1347" s="26">
        <f t="shared" si="43"/>
        <v>492.22314479522629</v>
      </c>
    </row>
    <row r="1348" spans="1:22" x14ac:dyDescent="0.25">
      <c r="A1348" s="5" t="s">
        <v>2536</v>
      </c>
      <c r="B1348" s="6" t="s">
        <v>1643</v>
      </c>
      <c r="C1348" s="6" t="s">
        <v>1644</v>
      </c>
      <c r="D1348" s="5">
        <v>1993</v>
      </c>
      <c r="E1348" s="5">
        <v>23</v>
      </c>
      <c r="F1348" s="5">
        <v>21</v>
      </c>
      <c r="G1348" s="5">
        <v>94930</v>
      </c>
      <c r="H1348" s="5" t="s">
        <v>2097</v>
      </c>
      <c r="I1348" s="7">
        <v>6.9</v>
      </c>
      <c r="J1348" s="5">
        <v>60</v>
      </c>
      <c r="K1348" s="5">
        <v>3</v>
      </c>
      <c r="L1348" s="5">
        <v>6</v>
      </c>
      <c r="M1348" s="5">
        <v>6</v>
      </c>
      <c r="N1348" s="5">
        <v>1</v>
      </c>
      <c r="O1348" s="5">
        <v>9</v>
      </c>
      <c r="P1348" s="5">
        <v>18</v>
      </c>
      <c r="Q1348" s="5">
        <v>18</v>
      </c>
      <c r="R1348" s="5">
        <v>3</v>
      </c>
      <c r="S1348" s="5">
        <v>48</v>
      </c>
      <c r="T1348" s="4">
        <v>2880</v>
      </c>
      <c r="U1348" s="26">
        <f t="shared" si="42"/>
        <v>15.947566265060242</v>
      </c>
      <c r="V1348" s="26">
        <f t="shared" si="43"/>
        <v>956.85397590361458</v>
      </c>
    </row>
    <row r="1349" spans="1:22" x14ac:dyDescent="0.25">
      <c r="A1349" s="5" t="s">
        <v>2720</v>
      </c>
      <c r="B1349" s="6" t="s">
        <v>1643</v>
      </c>
      <c r="C1349" s="6" t="s">
        <v>1644</v>
      </c>
      <c r="D1349" s="5">
        <v>1994</v>
      </c>
      <c r="E1349" s="5">
        <v>22</v>
      </c>
      <c r="F1349" s="5">
        <v>37</v>
      </c>
      <c r="G1349" s="5">
        <v>92064</v>
      </c>
      <c r="H1349" s="5" t="s">
        <v>2097</v>
      </c>
      <c r="I1349" s="7">
        <v>1.8</v>
      </c>
      <c r="J1349" s="5">
        <v>25</v>
      </c>
      <c r="K1349" s="5">
        <v>6</v>
      </c>
      <c r="L1349" s="5">
        <v>1</v>
      </c>
      <c r="M1349" s="5">
        <v>3</v>
      </c>
      <c r="N1349" s="5">
        <v>6</v>
      </c>
      <c r="O1349" s="5">
        <v>18</v>
      </c>
      <c r="P1349" s="5">
        <v>3</v>
      </c>
      <c r="Q1349" s="5">
        <v>9</v>
      </c>
      <c r="R1349" s="5">
        <v>18</v>
      </c>
      <c r="S1349" s="5">
        <v>48</v>
      </c>
      <c r="T1349" s="4">
        <v>1200</v>
      </c>
      <c r="U1349" s="26">
        <f t="shared" si="42"/>
        <v>16.016227671813507</v>
      </c>
      <c r="V1349" s="26">
        <f t="shared" si="43"/>
        <v>400.40569179533765</v>
      </c>
    </row>
    <row r="1350" spans="1:22" x14ac:dyDescent="0.25">
      <c r="A1350" s="5" t="s">
        <v>2799</v>
      </c>
      <c r="B1350" s="6" t="s">
        <v>1643</v>
      </c>
      <c r="C1350" s="6" t="s">
        <v>1644</v>
      </c>
      <c r="D1350" s="5">
        <v>1994</v>
      </c>
      <c r="E1350" s="5">
        <v>22</v>
      </c>
      <c r="F1350" s="5">
        <v>44</v>
      </c>
      <c r="G1350" s="5">
        <v>95033</v>
      </c>
      <c r="H1350" s="5" t="s">
        <v>2097</v>
      </c>
      <c r="I1350" s="7">
        <v>3.9</v>
      </c>
      <c r="J1350" s="5">
        <v>50</v>
      </c>
      <c r="K1350" s="5">
        <v>4</v>
      </c>
      <c r="L1350" s="5">
        <v>4</v>
      </c>
      <c r="M1350" s="5">
        <v>4</v>
      </c>
      <c r="N1350" s="5">
        <v>4</v>
      </c>
      <c r="O1350" s="5">
        <v>12</v>
      </c>
      <c r="P1350" s="5">
        <v>12</v>
      </c>
      <c r="Q1350" s="5">
        <v>12</v>
      </c>
      <c r="R1350" s="5">
        <v>12</v>
      </c>
      <c r="S1350" s="5">
        <v>48</v>
      </c>
      <c r="T1350" s="4">
        <v>2400</v>
      </c>
      <c r="U1350" s="26">
        <f t="shared" si="42"/>
        <v>16.016227671813507</v>
      </c>
      <c r="V1350" s="26">
        <f t="shared" si="43"/>
        <v>800.81138359067529</v>
      </c>
    </row>
    <row r="1351" spans="1:22" x14ac:dyDescent="0.25">
      <c r="A1351" s="5" t="s">
        <v>2424</v>
      </c>
      <c r="B1351" s="6" t="s">
        <v>1643</v>
      </c>
      <c r="C1351" s="6" t="s">
        <v>1644</v>
      </c>
      <c r="D1351" s="5">
        <v>1995</v>
      </c>
      <c r="E1351" s="5">
        <v>21</v>
      </c>
      <c r="F1351" s="5">
        <v>18</v>
      </c>
      <c r="G1351" s="5">
        <v>96109</v>
      </c>
      <c r="H1351" s="5" t="s">
        <v>2097</v>
      </c>
      <c r="I1351" s="7">
        <v>4.7</v>
      </c>
      <c r="J1351" s="5">
        <v>46</v>
      </c>
      <c r="K1351" s="5">
        <v>4</v>
      </c>
      <c r="L1351" s="5">
        <v>4</v>
      </c>
      <c r="M1351" s="5">
        <v>4</v>
      </c>
      <c r="N1351" s="5">
        <v>4</v>
      </c>
      <c r="O1351" s="5">
        <v>12</v>
      </c>
      <c r="P1351" s="5">
        <v>12</v>
      </c>
      <c r="Q1351" s="5">
        <v>12</v>
      </c>
      <c r="R1351" s="5">
        <v>12</v>
      </c>
      <c r="S1351" s="5">
        <v>48</v>
      </c>
      <c r="T1351" s="4">
        <v>2208</v>
      </c>
      <c r="U1351" s="26">
        <f t="shared" si="42"/>
        <v>16.084161919341479</v>
      </c>
      <c r="V1351" s="26">
        <f t="shared" si="43"/>
        <v>739.87144828970804</v>
      </c>
    </row>
    <row r="1352" spans="1:22" x14ac:dyDescent="0.25">
      <c r="A1352" s="5" t="s">
        <v>2444</v>
      </c>
      <c r="B1352" s="6" t="s">
        <v>1643</v>
      </c>
      <c r="C1352" s="6" t="s">
        <v>1644</v>
      </c>
      <c r="D1352" s="5">
        <v>1996</v>
      </c>
      <c r="E1352" s="5">
        <v>20</v>
      </c>
      <c r="F1352" s="5">
        <v>19</v>
      </c>
      <c r="G1352" s="5">
        <v>91364</v>
      </c>
      <c r="H1352" s="5" t="s">
        <v>2097</v>
      </c>
      <c r="I1352" s="7">
        <v>4</v>
      </c>
      <c r="J1352" s="5">
        <v>30</v>
      </c>
      <c r="K1352" s="5">
        <v>6</v>
      </c>
      <c r="L1352" s="5">
        <v>0</v>
      </c>
      <c r="M1352" s="5">
        <v>4</v>
      </c>
      <c r="N1352" s="5">
        <v>6</v>
      </c>
      <c r="O1352" s="5">
        <v>18</v>
      </c>
      <c r="P1352" s="5">
        <v>0</v>
      </c>
      <c r="Q1352" s="5">
        <v>12</v>
      </c>
      <c r="R1352" s="5">
        <v>18</v>
      </c>
      <c r="S1352" s="5">
        <v>48</v>
      </c>
      <c r="T1352" s="4">
        <v>1440</v>
      </c>
      <c r="U1352" s="26">
        <f t="shared" si="42"/>
        <v>16.151380498277497</v>
      </c>
      <c r="V1352" s="26">
        <f t="shared" si="43"/>
        <v>484.54141494832493</v>
      </c>
    </row>
    <row r="1353" spans="1:22" x14ac:dyDescent="0.25">
      <c r="A1353" s="5" t="s">
        <v>2449</v>
      </c>
      <c r="B1353" s="6" t="s">
        <v>1643</v>
      </c>
      <c r="C1353" s="6" t="s">
        <v>1644</v>
      </c>
      <c r="D1353" s="5">
        <v>1996</v>
      </c>
      <c r="E1353" s="5">
        <v>20</v>
      </c>
      <c r="F1353" s="5">
        <v>19</v>
      </c>
      <c r="G1353" s="5">
        <v>90731</v>
      </c>
      <c r="H1353" s="5" t="s">
        <v>2097</v>
      </c>
      <c r="I1353" s="7">
        <v>1.9</v>
      </c>
      <c r="J1353" s="5">
        <v>10</v>
      </c>
      <c r="K1353" s="5">
        <v>4</v>
      </c>
      <c r="L1353" s="5">
        <v>4</v>
      </c>
      <c r="M1353" s="5">
        <v>4</v>
      </c>
      <c r="N1353" s="5">
        <v>4</v>
      </c>
      <c r="O1353" s="5">
        <v>12</v>
      </c>
      <c r="P1353" s="5">
        <v>12</v>
      </c>
      <c r="Q1353" s="5">
        <v>12</v>
      </c>
      <c r="R1353" s="5">
        <v>12</v>
      </c>
      <c r="S1353" s="5">
        <v>48</v>
      </c>
      <c r="T1353" s="4">
        <v>480</v>
      </c>
      <c r="U1353" s="26">
        <f t="shared" si="42"/>
        <v>16.151380498277497</v>
      </c>
      <c r="V1353" s="26">
        <f t="shared" si="43"/>
        <v>161.51380498277496</v>
      </c>
    </row>
    <row r="1354" spans="1:22" x14ac:dyDescent="0.25">
      <c r="A1354" s="5" t="s">
        <v>2760</v>
      </c>
      <c r="B1354" s="6" t="s">
        <v>1643</v>
      </c>
      <c r="C1354" s="6" t="s">
        <v>1644</v>
      </c>
      <c r="D1354" s="5">
        <v>1996</v>
      </c>
      <c r="E1354" s="5">
        <v>20</v>
      </c>
      <c r="F1354" s="5">
        <v>41</v>
      </c>
      <c r="G1354" s="5">
        <v>94044</v>
      </c>
      <c r="H1354" s="5" t="s">
        <v>2097</v>
      </c>
      <c r="I1354" s="7">
        <v>5.9</v>
      </c>
      <c r="J1354" s="5">
        <v>40</v>
      </c>
      <c r="K1354" s="5">
        <v>4</v>
      </c>
      <c r="L1354" s="5">
        <v>4</v>
      </c>
      <c r="M1354" s="5">
        <v>4</v>
      </c>
      <c r="N1354" s="5">
        <v>4</v>
      </c>
      <c r="O1354" s="5">
        <v>12</v>
      </c>
      <c r="P1354" s="5">
        <v>12</v>
      </c>
      <c r="Q1354" s="5">
        <v>12</v>
      </c>
      <c r="R1354" s="5">
        <v>12</v>
      </c>
      <c r="S1354" s="5">
        <v>48</v>
      </c>
      <c r="T1354" s="4">
        <v>1920</v>
      </c>
      <c r="U1354" s="26">
        <f t="shared" si="42"/>
        <v>16.151380498277497</v>
      </c>
      <c r="V1354" s="26">
        <f t="shared" si="43"/>
        <v>646.05521993109983</v>
      </c>
    </row>
    <row r="1355" spans="1:22" x14ac:dyDescent="0.25">
      <c r="A1355" s="5" t="s">
        <v>2385</v>
      </c>
      <c r="B1355" s="6" t="s">
        <v>1643</v>
      </c>
      <c r="C1355" s="6" t="s">
        <v>1644</v>
      </c>
      <c r="D1355" s="5">
        <v>1997</v>
      </c>
      <c r="E1355" s="5">
        <v>19</v>
      </c>
      <c r="F1355" s="5">
        <v>7</v>
      </c>
      <c r="G1355" s="5">
        <v>94805</v>
      </c>
      <c r="H1355" s="5" t="s">
        <v>1370</v>
      </c>
      <c r="I1355" s="7">
        <v>3.7</v>
      </c>
      <c r="J1355" s="5">
        <v>40</v>
      </c>
      <c r="K1355" s="5">
        <v>4</v>
      </c>
      <c r="L1355" s="5">
        <v>4</v>
      </c>
      <c r="M1355" s="5">
        <v>4</v>
      </c>
      <c r="N1355" s="5">
        <v>4</v>
      </c>
      <c r="O1355" s="5">
        <v>12</v>
      </c>
      <c r="P1355" s="5">
        <v>12</v>
      </c>
      <c r="Q1355" s="5">
        <v>12</v>
      </c>
      <c r="R1355" s="5">
        <v>12</v>
      </c>
      <c r="S1355" s="5">
        <v>48</v>
      </c>
      <c r="T1355" s="4">
        <v>1920</v>
      </c>
      <c r="U1355" s="26">
        <f t="shared" si="42"/>
        <v>16.217894658422111</v>
      </c>
      <c r="V1355" s="26">
        <f t="shared" si="43"/>
        <v>648.71578633688443</v>
      </c>
    </row>
    <row r="1356" spans="1:22" x14ac:dyDescent="0.25">
      <c r="A1356" s="5" t="s">
        <v>3338</v>
      </c>
      <c r="B1356" s="6" t="s">
        <v>1643</v>
      </c>
      <c r="C1356" s="6" t="s">
        <v>1644</v>
      </c>
      <c r="D1356" s="5">
        <v>1998</v>
      </c>
      <c r="E1356" s="5">
        <v>18</v>
      </c>
      <c r="F1356" s="5">
        <v>30</v>
      </c>
      <c r="G1356" s="5">
        <v>92835</v>
      </c>
      <c r="H1356" s="5" t="s">
        <v>1370</v>
      </c>
      <c r="I1356" s="7">
        <v>3.9</v>
      </c>
      <c r="J1356" s="5">
        <v>17</v>
      </c>
      <c r="K1356" s="5">
        <v>5</v>
      </c>
      <c r="L1356" s="5">
        <v>0</v>
      </c>
      <c r="M1356" s="5">
        <v>6</v>
      </c>
      <c r="N1356" s="5">
        <v>5</v>
      </c>
      <c r="O1356" s="5">
        <v>15</v>
      </c>
      <c r="P1356" s="5">
        <v>0</v>
      </c>
      <c r="Q1356" s="5">
        <v>18</v>
      </c>
      <c r="R1356" s="5">
        <v>15</v>
      </c>
      <c r="S1356" s="5">
        <v>48</v>
      </c>
      <c r="T1356" s="4">
        <v>816</v>
      </c>
      <c r="U1356" s="26">
        <f t="shared" si="42"/>
        <v>16.283715415019763</v>
      </c>
      <c r="V1356" s="26">
        <f t="shared" si="43"/>
        <v>276.82316205533596</v>
      </c>
    </row>
    <row r="1357" spans="1:22" x14ac:dyDescent="0.25">
      <c r="A1357" s="5" t="s">
        <v>3269</v>
      </c>
      <c r="B1357" s="6" t="s">
        <v>1643</v>
      </c>
      <c r="C1357" s="6" t="s">
        <v>1644</v>
      </c>
      <c r="D1357" s="5">
        <v>1999</v>
      </c>
      <c r="E1357" s="5">
        <v>17</v>
      </c>
      <c r="F1357" s="5">
        <v>30</v>
      </c>
      <c r="G1357" s="5">
        <v>92677</v>
      </c>
      <c r="H1357" s="5" t="s">
        <v>1370</v>
      </c>
      <c r="I1357" s="7">
        <v>4.4000000000000004</v>
      </c>
      <c r="J1357" s="5">
        <v>31</v>
      </c>
      <c r="K1357" s="5">
        <v>4</v>
      </c>
      <c r="L1357" s="5">
        <v>0</v>
      </c>
      <c r="M1357" s="5">
        <v>2</v>
      </c>
      <c r="N1357" s="5">
        <v>10</v>
      </c>
      <c r="O1357" s="5">
        <v>12</v>
      </c>
      <c r="P1357" s="5">
        <v>0</v>
      </c>
      <c r="Q1357" s="5">
        <v>6</v>
      </c>
      <c r="R1357" s="5">
        <v>30</v>
      </c>
      <c r="S1357" s="5">
        <v>48</v>
      </c>
      <c r="T1357" s="4">
        <v>1488</v>
      </c>
      <c r="U1357" s="26">
        <f t="shared" si="42"/>
        <v>16.348853554840137</v>
      </c>
      <c r="V1357" s="26">
        <f t="shared" si="43"/>
        <v>506.81446020004421</v>
      </c>
    </row>
    <row r="1358" spans="1:22" x14ac:dyDescent="0.25">
      <c r="A1358" s="5" t="s">
        <v>3317</v>
      </c>
      <c r="B1358" s="6" t="s">
        <v>1643</v>
      </c>
      <c r="C1358" s="6" t="s">
        <v>1644</v>
      </c>
      <c r="D1358" s="5">
        <v>1999</v>
      </c>
      <c r="E1358" s="5">
        <v>17</v>
      </c>
      <c r="F1358" s="5">
        <v>30</v>
      </c>
      <c r="G1358" s="5">
        <v>92653</v>
      </c>
      <c r="H1358" s="5" t="s">
        <v>1370</v>
      </c>
      <c r="I1358" s="7">
        <v>8</v>
      </c>
      <c r="J1358" s="5">
        <v>59</v>
      </c>
      <c r="K1358" s="5">
        <v>6</v>
      </c>
      <c r="L1358" s="5">
        <v>0</v>
      </c>
      <c r="M1358" s="5">
        <v>6</v>
      </c>
      <c r="N1358" s="5">
        <v>4</v>
      </c>
      <c r="O1358" s="5">
        <v>18</v>
      </c>
      <c r="P1358" s="5">
        <v>0</v>
      </c>
      <c r="Q1358" s="5">
        <v>18</v>
      </c>
      <c r="R1358" s="5">
        <v>12</v>
      </c>
      <c r="S1358" s="5">
        <v>48</v>
      </c>
      <c r="T1358" s="4">
        <v>2832</v>
      </c>
      <c r="U1358" s="26">
        <f t="shared" si="42"/>
        <v>16.348853554840137</v>
      </c>
      <c r="V1358" s="26">
        <f t="shared" si="43"/>
        <v>964.58235973556805</v>
      </c>
    </row>
    <row r="1359" spans="1:22" x14ac:dyDescent="0.25">
      <c r="A1359" s="5" t="s">
        <v>1832</v>
      </c>
      <c r="B1359" s="6" t="s">
        <v>1643</v>
      </c>
      <c r="C1359" s="6" t="s">
        <v>1644</v>
      </c>
      <c r="D1359" s="5">
        <v>2000</v>
      </c>
      <c r="E1359" s="5">
        <v>16</v>
      </c>
      <c r="F1359" s="5">
        <v>19</v>
      </c>
      <c r="G1359" s="5">
        <v>91505</v>
      </c>
      <c r="H1359" s="5" t="s">
        <v>1645</v>
      </c>
      <c r="I1359" s="7">
        <v>4</v>
      </c>
      <c r="J1359" s="5">
        <v>40</v>
      </c>
      <c r="K1359" s="5">
        <v>4</v>
      </c>
      <c r="L1359" s="5">
        <v>4</v>
      </c>
      <c r="M1359" s="5">
        <v>4</v>
      </c>
      <c r="N1359" s="5">
        <v>4</v>
      </c>
      <c r="O1359" s="5">
        <v>12</v>
      </c>
      <c r="P1359" s="5">
        <v>12</v>
      </c>
      <c r="Q1359" s="5">
        <v>12</v>
      </c>
      <c r="R1359" s="5">
        <v>12</v>
      </c>
      <c r="S1359" s="5">
        <v>48</v>
      </c>
      <c r="T1359" s="4">
        <v>1920</v>
      </c>
      <c r="U1359" s="26">
        <f t="shared" si="42"/>
        <v>16.413319642071293</v>
      </c>
      <c r="V1359" s="26">
        <f t="shared" si="43"/>
        <v>656.53278568285168</v>
      </c>
    </row>
    <row r="1360" spans="1:22" x14ac:dyDescent="0.25">
      <c r="A1360" s="5" t="s">
        <v>3040</v>
      </c>
      <c r="B1360" s="6" t="s">
        <v>1643</v>
      </c>
      <c r="C1360" s="6" t="s">
        <v>1644</v>
      </c>
      <c r="D1360" s="5">
        <v>2000</v>
      </c>
      <c r="E1360" s="5">
        <v>16</v>
      </c>
      <c r="F1360" s="5">
        <v>19</v>
      </c>
      <c r="G1360" s="5">
        <v>91702</v>
      </c>
      <c r="H1360" s="5" t="s">
        <v>1370</v>
      </c>
      <c r="I1360" s="7">
        <v>5.6</v>
      </c>
      <c r="J1360" s="5">
        <v>54</v>
      </c>
      <c r="K1360" s="5">
        <v>3</v>
      </c>
      <c r="L1360" s="5">
        <v>1</v>
      </c>
      <c r="M1360" s="5">
        <v>6</v>
      </c>
      <c r="N1360" s="5">
        <v>6</v>
      </c>
      <c r="O1360" s="5">
        <v>9</v>
      </c>
      <c r="P1360" s="5">
        <v>3</v>
      </c>
      <c r="Q1360" s="5">
        <v>18</v>
      </c>
      <c r="R1360" s="5">
        <v>18</v>
      </c>
      <c r="S1360" s="5">
        <v>48</v>
      </c>
      <c r="T1360" s="4">
        <v>2592</v>
      </c>
      <c r="U1360" s="26">
        <f t="shared" si="42"/>
        <v>16.413319642071293</v>
      </c>
      <c r="V1360" s="26">
        <f t="shared" si="43"/>
        <v>886.31926067184986</v>
      </c>
    </row>
    <row r="1361" spans="1:22" x14ac:dyDescent="0.25">
      <c r="A1361" s="5" t="s">
        <v>3141</v>
      </c>
      <c r="B1361" s="6" t="s">
        <v>1643</v>
      </c>
      <c r="C1361" s="6" t="s">
        <v>1644</v>
      </c>
      <c r="D1361" s="5">
        <v>2000</v>
      </c>
      <c r="E1361" s="5">
        <v>16</v>
      </c>
      <c r="F1361" s="5">
        <v>19</v>
      </c>
      <c r="G1361" s="5">
        <v>90706</v>
      </c>
      <c r="H1361" s="5" t="s">
        <v>1370</v>
      </c>
      <c r="I1361" s="7">
        <v>4</v>
      </c>
      <c r="J1361" s="5">
        <v>40</v>
      </c>
      <c r="K1361" s="5">
        <v>5</v>
      </c>
      <c r="L1361" s="5">
        <v>2</v>
      </c>
      <c r="M1361" s="5">
        <v>3</v>
      </c>
      <c r="N1361" s="5">
        <v>6</v>
      </c>
      <c r="O1361" s="5">
        <v>15</v>
      </c>
      <c r="P1361" s="5">
        <v>6</v>
      </c>
      <c r="Q1361" s="5">
        <v>9</v>
      </c>
      <c r="R1361" s="5">
        <v>18</v>
      </c>
      <c r="S1361" s="5">
        <v>48</v>
      </c>
      <c r="T1361" s="4">
        <v>1920</v>
      </c>
      <c r="U1361" s="26">
        <f t="shared" si="42"/>
        <v>16.413319642071293</v>
      </c>
      <c r="V1361" s="26">
        <f t="shared" si="43"/>
        <v>656.53278568285168</v>
      </c>
    </row>
    <row r="1362" spans="1:22" x14ac:dyDescent="0.25">
      <c r="A1362" s="5" t="s">
        <v>3254</v>
      </c>
      <c r="B1362" s="6" t="s">
        <v>1643</v>
      </c>
      <c r="C1362" s="6" t="s">
        <v>1644</v>
      </c>
      <c r="D1362" s="5">
        <v>2000</v>
      </c>
      <c r="E1362" s="5">
        <v>16</v>
      </c>
      <c r="F1362" s="5">
        <v>28</v>
      </c>
      <c r="G1362" s="5">
        <v>94558</v>
      </c>
      <c r="H1362" s="5" t="s">
        <v>1370</v>
      </c>
      <c r="I1362" s="7">
        <v>2.8</v>
      </c>
      <c r="J1362" s="5">
        <v>24</v>
      </c>
      <c r="K1362" s="5">
        <v>5</v>
      </c>
      <c r="L1362" s="5">
        <v>5</v>
      </c>
      <c r="M1362" s="5">
        <v>5</v>
      </c>
      <c r="N1362" s="5">
        <v>1</v>
      </c>
      <c r="O1362" s="5">
        <v>15</v>
      </c>
      <c r="P1362" s="5">
        <v>15</v>
      </c>
      <c r="Q1362" s="5">
        <v>15</v>
      </c>
      <c r="R1362" s="5">
        <v>3</v>
      </c>
      <c r="S1362" s="5">
        <v>48</v>
      </c>
      <c r="T1362" s="4">
        <v>1152</v>
      </c>
      <c r="U1362" s="26">
        <f t="shared" si="42"/>
        <v>16.413319642071293</v>
      </c>
      <c r="V1362" s="26">
        <f t="shared" si="43"/>
        <v>393.91967140971104</v>
      </c>
    </row>
    <row r="1363" spans="1:22" x14ac:dyDescent="0.25">
      <c r="A1363" s="5" t="s">
        <v>3277</v>
      </c>
      <c r="B1363" s="6" t="s">
        <v>1643</v>
      </c>
      <c r="C1363" s="6" t="s">
        <v>1644</v>
      </c>
      <c r="D1363" s="5">
        <v>2000</v>
      </c>
      <c r="E1363" s="5">
        <v>16</v>
      </c>
      <c r="F1363" s="5">
        <v>30</v>
      </c>
      <c r="G1363" s="5">
        <v>92627</v>
      </c>
      <c r="H1363" s="5" t="s">
        <v>1370</v>
      </c>
      <c r="I1363" s="7">
        <v>4.9000000000000004</v>
      </c>
      <c r="J1363" s="5">
        <v>60</v>
      </c>
      <c r="K1363" s="5">
        <v>4</v>
      </c>
      <c r="L1363" s="5">
        <v>3</v>
      </c>
      <c r="M1363" s="5">
        <v>6</v>
      </c>
      <c r="N1363" s="5">
        <v>3</v>
      </c>
      <c r="O1363" s="5">
        <v>12</v>
      </c>
      <c r="P1363" s="5">
        <v>9</v>
      </c>
      <c r="Q1363" s="5">
        <v>18</v>
      </c>
      <c r="R1363" s="5">
        <v>9</v>
      </c>
      <c r="S1363" s="5">
        <v>48</v>
      </c>
      <c r="T1363" s="4">
        <v>2880</v>
      </c>
      <c r="U1363" s="26">
        <f t="shared" si="42"/>
        <v>16.413319642071293</v>
      </c>
      <c r="V1363" s="26">
        <f t="shared" si="43"/>
        <v>984.79917852427764</v>
      </c>
    </row>
    <row r="1364" spans="1:22" x14ac:dyDescent="0.25">
      <c r="A1364" s="5" t="s">
        <v>92</v>
      </c>
      <c r="B1364" s="6" t="s">
        <v>1660</v>
      </c>
      <c r="C1364" s="6" t="s">
        <v>1151</v>
      </c>
      <c r="D1364" s="5">
        <v>2000</v>
      </c>
      <c r="E1364" s="5">
        <v>16</v>
      </c>
      <c r="F1364" s="5">
        <v>36</v>
      </c>
      <c r="G1364" s="5">
        <v>91710</v>
      </c>
      <c r="H1364" s="5" t="s">
        <v>1370</v>
      </c>
      <c r="I1364" s="7">
        <v>4.0999999999999996</v>
      </c>
      <c r="J1364" s="5">
        <v>30</v>
      </c>
      <c r="K1364" s="5">
        <v>4</v>
      </c>
      <c r="L1364" s="5">
        <v>0</v>
      </c>
      <c r="M1364" s="5">
        <v>2</v>
      </c>
      <c r="N1364" s="5">
        <v>10</v>
      </c>
      <c r="O1364" s="5">
        <v>12</v>
      </c>
      <c r="P1364" s="5">
        <v>0</v>
      </c>
      <c r="Q1364" s="5">
        <v>6</v>
      </c>
      <c r="R1364" s="5">
        <v>30</v>
      </c>
      <c r="S1364" s="5">
        <v>48</v>
      </c>
      <c r="T1364" s="4">
        <v>1440</v>
      </c>
      <c r="U1364" s="26">
        <f t="shared" si="42"/>
        <v>16.413319642071293</v>
      </c>
      <c r="V1364" s="26">
        <f t="shared" si="43"/>
        <v>492.39958926213882</v>
      </c>
    </row>
    <row r="1365" spans="1:22" x14ac:dyDescent="0.25">
      <c r="A1365" s="5" t="s">
        <v>3044</v>
      </c>
      <c r="B1365" s="6" t="s">
        <v>1643</v>
      </c>
      <c r="C1365" s="6" t="s">
        <v>1644</v>
      </c>
      <c r="D1365" s="5">
        <v>2001</v>
      </c>
      <c r="E1365" s="5">
        <v>15</v>
      </c>
      <c r="F1365" s="5">
        <v>19</v>
      </c>
      <c r="G1365" s="5">
        <v>91350</v>
      </c>
      <c r="H1365" s="5" t="s">
        <v>1370</v>
      </c>
      <c r="I1365" s="7">
        <v>3.1</v>
      </c>
      <c r="J1365" s="5">
        <v>40</v>
      </c>
      <c r="K1365" s="5">
        <v>4</v>
      </c>
      <c r="L1365" s="5">
        <v>4</v>
      </c>
      <c r="M1365" s="5">
        <v>4</v>
      </c>
      <c r="N1365" s="5">
        <v>4</v>
      </c>
      <c r="O1365" s="5">
        <v>12</v>
      </c>
      <c r="P1365" s="5">
        <v>12</v>
      </c>
      <c r="Q1365" s="5">
        <v>12</v>
      </c>
      <c r="R1365" s="5">
        <v>12</v>
      </c>
      <c r="S1365" s="5">
        <v>48</v>
      </c>
      <c r="T1365" s="4">
        <v>1920</v>
      </c>
      <c r="U1365" s="26">
        <f t="shared" si="42"/>
        <v>16.47712402403133</v>
      </c>
      <c r="V1365" s="26">
        <f t="shared" si="43"/>
        <v>659.08496096125316</v>
      </c>
    </row>
    <row r="1366" spans="1:22" x14ac:dyDescent="0.25">
      <c r="A1366" s="5" t="s">
        <v>3383</v>
      </c>
      <c r="B1366" s="6" t="s">
        <v>1643</v>
      </c>
      <c r="C1366" s="6" t="s">
        <v>1644</v>
      </c>
      <c r="D1366" s="5">
        <v>2001</v>
      </c>
      <c r="E1366" s="5">
        <v>15</v>
      </c>
      <c r="F1366" s="5">
        <v>31</v>
      </c>
      <c r="G1366" s="5">
        <v>95736</v>
      </c>
      <c r="H1366" s="5" t="s">
        <v>1370</v>
      </c>
      <c r="I1366" s="7">
        <v>4.5</v>
      </c>
      <c r="J1366" s="5">
        <v>20</v>
      </c>
      <c r="K1366" s="5">
        <v>4</v>
      </c>
      <c r="L1366" s="5">
        <v>4</v>
      </c>
      <c r="M1366" s="5">
        <v>4</v>
      </c>
      <c r="N1366" s="5">
        <v>4</v>
      </c>
      <c r="O1366" s="5">
        <v>12</v>
      </c>
      <c r="P1366" s="5">
        <v>12</v>
      </c>
      <c r="Q1366" s="5">
        <v>12</v>
      </c>
      <c r="R1366" s="5">
        <v>12</v>
      </c>
      <c r="S1366" s="5">
        <v>48</v>
      </c>
      <c r="T1366" s="4">
        <v>960</v>
      </c>
      <c r="U1366" s="26">
        <f t="shared" si="42"/>
        <v>16.47712402403133</v>
      </c>
      <c r="V1366" s="26">
        <f t="shared" si="43"/>
        <v>329.54248048062658</v>
      </c>
    </row>
    <row r="1367" spans="1:22" x14ac:dyDescent="0.25">
      <c r="A1367" s="5" t="s">
        <v>3443</v>
      </c>
      <c r="B1367" s="6" t="s">
        <v>1643</v>
      </c>
      <c r="C1367" s="6" t="s">
        <v>1644</v>
      </c>
      <c r="D1367" s="5">
        <v>2001</v>
      </c>
      <c r="E1367" s="5">
        <v>15</v>
      </c>
      <c r="F1367" s="5">
        <v>33</v>
      </c>
      <c r="G1367" s="5">
        <v>92586</v>
      </c>
      <c r="H1367" s="5" t="s">
        <v>1370</v>
      </c>
      <c r="I1367" s="7">
        <v>4.4000000000000004</v>
      </c>
      <c r="J1367" s="5">
        <v>30</v>
      </c>
      <c r="K1367" s="5">
        <v>7</v>
      </c>
      <c r="L1367" s="5">
        <v>1</v>
      </c>
      <c r="M1367" s="5">
        <v>5</v>
      </c>
      <c r="N1367" s="5">
        <v>3</v>
      </c>
      <c r="O1367" s="5">
        <v>21</v>
      </c>
      <c r="P1367" s="5">
        <v>3</v>
      </c>
      <c r="Q1367" s="5">
        <v>15</v>
      </c>
      <c r="R1367" s="5">
        <v>9</v>
      </c>
      <c r="S1367" s="5">
        <v>48</v>
      </c>
      <c r="T1367" s="4">
        <v>1440</v>
      </c>
      <c r="U1367" s="26">
        <f t="shared" si="42"/>
        <v>16.47712402403133</v>
      </c>
      <c r="V1367" s="26">
        <f t="shared" si="43"/>
        <v>494.3137207209399</v>
      </c>
    </row>
    <row r="1368" spans="1:22" x14ac:dyDescent="0.25">
      <c r="A1368" s="5" t="s">
        <v>148</v>
      </c>
      <c r="B1368" s="6" t="s">
        <v>1660</v>
      </c>
      <c r="C1368" s="6" t="s">
        <v>1151</v>
      </c>
      <c r="D1368" s="5">
        <v>2001</v>
      </c>
      <c r="E1368" s="5">
        <v>15</v>
      </c>
      <c r="F1368" s="5">
        <v>37</v>
      </c>
      <c r="G1368" s="5">
        <v>92040</v>
      </c>
      <c r="H1368" s="5" t="s">
        <v>1370</v>
      </c>
      <c r="I1368" s="7">
        <v>5.0999999999999996</v>
      </c>
      <c r="J1368" s="5">
        <v>55</v>
      </c>
      <c r="K1368" s="5">
        <v>0</v>
      </c>
      <c r="L1368" s="5">
        <v>0</v>
      </c>
      <c r="M1368" s="5">
        <v>8</v>
      </c>
      <c r="N1368" s="5">
        <v>8</v>
      </c>
      <c r="O1368" s="5">
        <v>0</v>
      </c>
      <c r="P1368" s="5">
        <v>0</v>
      </c>
      <c r="Q1368" s="5">
        <v>24</v>
      </c>
      <c r="R1368" s="5">
        <v>24</v>
      </c>
      <c r="S1368" s="5">
        <v>48</v>
      </c>
      <c r="T1368" s="4">
        <v>2640</v>
      </c>
      <c r="U1368" s="26">
        <f t="shared" si="42"/>
        <v>16.47712402403133</v>
      </c>
      <c r="V1368" s="26">
        <f t="shared" si="43"/>
        <v>906.24182132172314</v>
      </c>
    </row>
    <row r="1369" spans="1:22" x14ac:dyDescent="0.25">
      <c r="A1369" s="5" t="s">
        <v>351</v>
      </c>
      <c r="B1369" s="6" t="s">
        <v>1643</v>
      </c>
      <c r="C1369" s="6" t="s">
        <v>1644</v>
      </c>
      <c r="D1369" s="5">
        <v>2001</v>
      </c>
      <c r="E1369" s="5">
        <v>15</v>
      </c>
      <c r="F1369" s="5">
        <v>43</v>
      </c>
      <c r="G1369" s="5">
        <v>95051</v>
      </c>
      <c r="H1369" s="5" t="s">
        <v>1370</v>
      </c>
      <c r="I1369" s="7">
        <v>6.8</v>
      </c>
      <c r="J1369" s="5">
        <v>50</v>
      </c>
      <c r="K1369" s="5">
        <v>4</v>
      </c>
      <c r="L1369" s="5">
        <v>4</v>
      </c>
      <c r="M1369" s="5">
        <v>4</v>
      </c>
      <c r="N1369" s="5">
        <v>4</v>
      </c>
      <c r="O1369" s="5">
        <v>12</v>
      </c>
      <c r="P1369" s="5">
        <v>12</v>
      </c>
      <c r="Q1369" s="5">
        <v>12</v>
      </c>
      <c r="R1369" s="5">
        <v>12</v>
      </c>
      <c r="S1369" s="5">
        <v>48</v>
      </c>
      <c r="T1369" s="4">
        <v>2400</v>
      </c>
      <c r="U1369" s="26">
        <f t="shared" si="42"/>
        <v>16.47712402403133</v>
      </c>
      <c r="V1369" s="26">
        <f t="shared" si="43"/>
        <v>823.85620120156648</v>
      </c>
    </row>
    <row r="1370" spans="1:22" x14ac:dyDescent="0.25">
      <c r="A1370" s="5" t="s">
        <v>420</v>
      </c>
      <c r="B1370" s="6" t="s">
        <v>1643</v>
      </c>
      <c r="C1370" s="6" t="s">
        <v>1644</v>
      </c>
      <c r="D1370" s="5">
        <v>2001</v>
      </c>
      <c r="E1370" s="5">
        <v>15</v>
      </c>
      <c r="F1370" s="5">
        <v>49</v>
      </c>
      <c r="G1370" s="5">
        <v>95472</v>
      </c>
      <c r="H1370" s="5" t="s">
        <v>1370</v>
      </c>
      <c r="I1370" s="7">
        <v>4</v>
      </c>
      <c r="J1370" s="5">
        <v>40</v>
      </c>
      <c r="K1370" s="5">
        <v>4</v>
      </c>
      <c r="L1370" s="5">
        <v>4</v>
      </c>
      <c r="M1370" s="5">
        <v>4</v>
      </c>
      <c r="N1370" s="5">
        <v>4</v>
      </c>
      <c r="O1370" s="5">
        <v>12</v>
      </c>
      <c r="P1370" s="5">
        <v>12</v>
      </c>
      <c r="Q1370" s="5">
        <v>12</v>
      </c>
      <c r="R1370" s="5">
        <v>12</v>
      </c>
      <c r="S1370" s="5">
        <v>48</v>
      </c>
      <c r="T1370" s="4">
        <v>1920</v>
      </c>
      <c r="U1370" s="26">
        <f t="shared" si="42"/>
        <v>16.47712402403133</v>
      </c>
      <c r="V1370" s="26">
        <f t="shared" si="43"/>
        <v>659.08496096125316</v>
      </c>
    </row>
    <row r="1371" spans="1:22" x14ac:dyDescent="0.25">
      <c r="A1371" s="5" t="s">
        <v>39</v>
      </c>
      <c r="B1371" s="6" t="s">
        <v>1683</v>
      </c>
      <c r="C1371" s="6" t="s">
        <v>1644</v>
      </c>
      <c r="D1371" s="5">
        <v>2002</v>
      </c>
      <c r="E1371" s="5">
        <v>14</v>
      </c>
      <c r="F1371" s="5">
        <v>35</v>
      </c>
      <c r="G1371" s="5">
        <v>95023</v>
      </c>
      <c r="H1371" s="5" t="s">
        <v>1370</v>
      </c>
      <c r="I1371" s="7">
        <v>2.9</v>
      </c>
      <c r="J1371" s="5">
        <v>40</v>
      </c>
      <c r="K1371" s="5">
        <v>4</v>
      </c>
      <c r="L1371" s="5">
        <v>4</v>
      </c>
      <c r="M1371" s="5">
        <v>4</v>
      </c>
      <c r="N1371" s="5">
        <v>4</v>
      </c>
      <c r="O1371" s="5">
        <v>12</v>
      </c>
      <c r="P1371" s="5">
        <v>12</v>
      </c>
      <c r="Q1371" s="5">
        <v>12</v>
      </c>
      <c r="R1371" s="5">
        <v>12</v>
      </c>
      <c r="S1371" s="5">
        <v>48</v>
      </c>
      <c r="T1371" s="4">
        <v>1920</v>
      </c>
      <c r="U1371" s="26">
        <f t="shared" si="42"/>
        <v>16.540276836705065</v>
      </c>
      <c r="V1371" s="26">
        <f t="shared" si="43"/>
        <v>661.61107346820256</v>
      </c>
    </row>
    <row r="1372" spans="1:22" x14ac:dyDescent="0.25">
      <c r="A1372" s="5" t="s">
        <v>86</v>
      </c>
      <c r="B1372" s="6" t="s">
        <v>1643</v>
      </c>
      <c r="C1372" s="6" t="s">
        <v>1644</v>
      </c>
      <c r="D1372" s="5">
        <v>2002</v>
      </c>
      <c r="E1372" s="5">
        <v>14</v>
      </c>
      <c r="F1372" s="5">
        <v>36</v>
      </c>
      <c r="G1372" s="5">
        <v>92392</v>
      </c>
      <c r="H1372" s="5" t="s">
        <v>1370</v>
      </c>
      <c r="I1372" s="7">
        <v>6</v>
      </c>
      <c r="J1372" s="5">
        <v>39</v>
      </c>
      <c r="K1372" s="5">
        <v>4</v>
      </c>
      <c r="L1372" s="5">
        <v>2</v>
      </c>
      <c r="M1372" s="5">
        <v>4</v>
      </c>
      <c r="N1372" s="5">
        <v>6</v>
      </c>
      <c r="O1372" s="5">
        <v>12</v>
      </c>
      <c r="P1372" s="5">
        <v>6</v>
      </c>
      <c r="Q1372" s="5">
        <v>12</v>
      </c>
      <c r="R1372" s="5">
        <v>18</v>
      </c>
      <c r="S1372" s="5">
        <v>48</v>
      </c>
      <c r="T1372" s="4">
        <v>1872</v>
      </c>
      <c r="U1372" s="26">
        <f t="shared" si="42"/>
        <v>16.540276836705065</v>
      </c>
      <c r="V1372" s="26">
        <f t="shared" si="43"/>
        <v>645.0707966314975</v>
      </c>
    </row>
    <row r="1373" spans="1:22" x14ac:dyDescent="0.25">
      <c r="A1373" s="5" t="s">
        <v>209</v>
      </c>
      <c r="B1373" s="6" t="s">
        <v>1643</v>
      </c>
      <c r="C1373" s="6" t="s">
        <v>1644</v>
      </c>
      <c r="D1373" s="5">
        <v>2002</v>
      </c>
      <c r="E1373" s="5">
        <v>14</v>
      </c>
      <c r="F1373" s="5">
        <v>37</v>
      </c>
      <c r="G1373" s="5">
        <v>92026</v>
      </c>
      <c r="H1373" s="5" t="s">
        <v>1370</v>
      </c>
      <c r="I1373" s="7">
        <v>3.9</v>
      </c>
      <c r="J1373" s="5">
        <v>21</v>
      </c>
      <c r="K1373" s="5">
        <v>6</v>
      </c>
      <c r="L1373" s="5">
        <v>0</v>
      </c>
      <c r="M1373" s="5">
        <v>5</v>
      </c>
      <c r="N1373" s="5">
        <v>5</v>
      </c>
      <c r="O1373" s="5">
        <v>18</v>
      </c>
      <c r="P1373" s="5">
        <v>0</v>
      </c>
      <c r="Q1373" s="5">
        <v>15</v>
      </c>
      <c r="R1373" s="5">
        <v>15</v>
      </c>
      <c r="S1373" s="5">
        <v>48</v>
      </c>
      <c r="T1373" s="4">
        <v>1008</v>
      </c>
      <c r="U1373" s="26">
        <f t="shared" si="42"/>
        <v>16.540276836705065</v>
      </c>
      <c r="V1373" s="26">
        <f t="shared" si="43"/>
        <v>347.34581357080634</v>
      </c>
    </row>
    <row r="1374" spans="1:22" x14ac:dyDescent="0.25">
      <c r="A1374" s="5" t="s">
        <v>327</v>
      </c>
      <c r="B1374" s="6" t="s">
        <v>1643</v>
      </c>
      <c r="C1374" s="6" t="s">
        <v>1644</v>
      </c>
      <c r="D1374" s="5">
        <v>2002</v>
      </c>
      <c r="E1374" s="5">
        <v>14</v>
      </c>
      <c r="F1374" s="5">
        <v>43</v>
      </c>
      <c r="G1374" s="5">
        <v>95035</v>
      </c>
      <c r="H1374" s="5" t="s">
        <v>1370</v>
      </c>
      <c r="I1374" s="7">
        <v>2.9</v>
      </c>
      <c r="J1374" s="5">
        <v>34</v>
      </c>
      <c r="K1374" s="5">
        <v>3</v>
      </c>
      <c r="L1374" s="5">
        <v>5</v>
      </c>
      <c r="M1374" s="5">
        <v>5</v>
      </c>
      <c r="N1374" s="5">
        <v>3</v>
      </c>
      <c r="O1374" s="5">
        <v>9</v>
      </c>
      <c r="P1374" s="5">
        <v>15</v>
      </c>
      <c r="Q1374" s="5">
        <v>15</v>
      </c>
      <c r="R1374" s="5">
        <v>9</v>
      </c>
      <c r="S1374" s="5">
        <v>48</v>
      </c>
      <c r="T1374" s="4">
        <v>1632</v>
      </c>
      <c r="U1374" s="26">
        <f t="shared" si="42"/>
        <v>16.540276836705065</v>
      </c>
      <c r="V1374" s="26">
        <f t="shared" si="43"/>
        <v>562.36941244797219</v>
      </c>
    </row>
    <row r="1375" spans="1:22" x14ac:dyDescent="0.25">
      <c r="A1375" s="5" t="s">
        <v>490</v>
      </c>
      <c r="B1375" s="6" t="s">
        <v>1643</v>
      </c>
      <c r="C1375" s="6" t="s">
        <v>1644</v>
      </c>
      <c r="D1375" s="5">
        <v>2002</v>
      </c>
      <c r="E1375" s="5">
        <v>14</v>
      </c>
      <c r="F1375" s="5">
        <v>56</v>
      </c>
      <c r="G1375" s="5">
        <v>91320</v>
      </c>
      <c r="H1375" s="5" t="s">
        <v>1370</v>
      </c>
      <c r="I1375" s="7">
        <v>3.9</v>
      </c>
      <c r="J1375" s="5">
        <v>40</v>
      </c>
      <c r="K1375" s="5">
        <v>4</v>
      </c>
      <c r="L1375" s="5">
        <v>3</v>
      </c>
      <c r="M1375" s="5">
        <v>4</v>
      </c>
      <c r="N1375" s="5">
        <v>5</v>
      </c>
      <c r="O1375" s="5">
        <v>12</v>
      </c>
      <c r="P1375" s="5">
        <v>9</v>
      </c>
      <c r="Q1375" s="5">
        <v>12</v>
      </c>
      <c r="R1375" s="5">
        <v>15</v>
      </c>
      <c r="S1375" s="5">
        <v>48</v>
      </c>
      <c r="T1375" s="4">
        <v>1920</v>
      </c>
      <c r="U1375" s="26">
        <f t="shared" si="42"/>
        <v>16.540276836705065</v>
      </c>
      <c r="V1375" s="26">
        <f t="shared" si="43"/>
        <v>661.61107346820256</v>
      </c>
    </row>
    <row r="1376" spans="1:22" x14ac:dyDescent="0.25">
      <c r="A1376" s="5" t="s">
        <v>2187</v>
      </c>
      <c r="B1376" s="6" t="s">
        <v>1643</v>
      </c>
      <c r="C1376" s="6" t="s">
        <v>1644</v>
      </c>
      <c r="D1376" s="5">
        <v>2003</v>
      </c>
      <c r="E1376" s="5">
        <v>13</v>
      </c>
      <c r="F1376" s="5">
        <v>42</v>
      </c>
      <c r="G1376" s="5">
        <v>93109</v>
      </c>
      <c r="H1376" s="5" t="s">
        <v>1645</v>
      </c>
      <c r="I1376" s="7">
        <v>4.0999999999999996</v>
      </c>
      <c r="J1376" s="5">
        <v>50</v>
      </c>
      <c r="K1376" s="5">
        <v>4</v>
      </c>
      <c r="L1376" s="5">
        <v>4</v>
      </c>
      <c r="M1376" s="5">
        <v>4</v>
      </c>
      <c r="N1376" s="5">
        <v>4</v>
      </c>
      <c r="O1376" s="5">
        <v>12</v>
      </c>
      <c r="P1376" s="5">
        <v>12</v>
      </c>
      <c r="Q1376" s="5">
        <v>12</v>
      </c>
      <c r="R1376" s="5">
        <v>12</v>
      </c>
      <c r="S1376" s="5">
        <v>48</v>
      </c>
      <c r="T1376" s="4">
        <v>2400</v>
      </c>
      <c r="U1376" s="26">
        <f t="shared" si="42"/>
        <v>16.602788010111954</v>
      </c>
      <c r="V1376" s="26">
        <f t="shared" si="43"/>
        <v>830.13940050559768</v>
      </c>
    </row>
    <row r="1377" spans="1:22" x14ac:dyDescent="0.25">
      <c r="A1377" s="5" t="s">
        <v>2294</v>
      </c>
      <c r="B1377" s="6" t="s">
        <v>1643</v>
      </c>
      <c r="C1377" s="6" t="s">
        <v>1644</v>
      </c>
      <c r="D1377" s="5">
        <v>2003</v>
      </c>
      <c r="E1377" s="5">
        <v>13</v>
      </c>
      <c r="F1377" s="5">
        <v>50</v>
      </c>
      <c r="G1377" s="5">
        <v>95307</v>
      </c>
      <c r="H1377" s="5" t="s">
        <v>1645</v>
      </c>
      <c r="I1377" s="7">
        <v>4.0999999999999996</v>
      </c>
      <c r="J1377" s="5">
        <v>0</v>
      </c>
      <c r="K1377" s="5">
        <v>6</v>
      </c>
      <c r="L1377" s="5">
        <v>2</v>
      </c>
      <c r="M1377" s="5">
        <v>4</v>
      </c>
      <c r="N1377" s="5">
        <v>4</v>
      </c>
      <c r="O1377" s="5">
        <v>18</v>
      </c>
      <c r="P1377" s="5">
        <v>6</v>
      </c>
      <c r="Q1377" s="5">
        <v>12</v>
      </c>
      <c r="R1377" s="5">
        <v>12</v>
      </c>
      <c r="S1377" s="5">
        <v>48</v>
      </c>
      <c r="T1377" s="4">
        <v>0</v>
      </c>
      <c r="U1377" s="26">
        <f t="shared" si="42"/>
        <v>16.602788010111954</v>
      </c>
      <c r="V1377" s="26">
        <f t="shared" si="43"/>
        <v>0</v>
      </c>
    </row>
    <row r="1378" spans="1:22" x14ac:dyDescent="0.25">
      <c r="A1378" s="5" t="s">
        <v>3135</v>
      </c>
      <c r="B1378" s="6" t="s">
        <v>1643</v>
      </c>
      <c r="C1378" s="6" t="s">
        <v>1644</v>
      </c>
      <c r="D1378" s="5">
        <v>2003</v>
      </c>
      <c r="E1378" s="5">
        <v>13</v>
      </c>
      <c r="F1378" s="5">
        <v>19</v>
      </c>
      <c r="G1378" s="5">
        <v>91711</v>
      </c>
      <c r="H1378" s="5" t="s">
        <v>1645</v>
      </c>
      <c r="I1378" s="7">
        <v>4</v>
      </c>
      <c r="J1378" s="5">
        <v>16</v>
      </c>
      <c r="K1378" s="5">
        <v>2</v>
      </c>
      <c r="L1378" s="5">
        <v>6</v>
      </c>
      <c r="M1378" s="5">
        <v>2</v>
      </c>
      <c r="N1378" s="5">
        <v>6</v>
      </c>
      <c r="O1378" s="5">
        <v>6</v>
      </c>
      <c r="P1378" s="5">
        <v>18</v>
      </c>
      <c r="Q1378" s="5">
        <v>6</v>
      </c>
      <c r="R1378" s="5">
        <v>18</v>
      </c>
      <c r="S1378" s="5">
        <v>48</v>
      </c>
      <c r="T1378" s="4">
        <v>768</v>
      </c>
      <c r="U1378" s="26">
        <f t="shared" si="42"/>
        <v>16.602788010111954</v>
      </c>
      <c r="V1378" s="26">
        <f t="shared" si="43"/>
        <v>265.64460816179127</v>
      </c>
    </row>
    <row r="1379" spans="1:22" x14ac:dyDescent="0.25">
      <c r="A1379" s="5" t="s">
        <v>3140</v>
      </c>
      <c r="B1379" s="6" t="s">
        <v>1643</v>
      </c>
      <c r="C1379" s="6" t="s">
        <v>1644</v>
      </c>
      <c r="D1379" s="5">
        <v>2003</v>
      </c>
      <c r="E1379" s="5">
        <v>13</v>
      </c>
      <c r="F1379" s="5">
        <v>19</v>
      </c>
      <c r="G1379" s="5">
        <v>91740</v>
      </c>
      <c r="H1379" s="5" t="s">
        <v>1370</v>
      </c>
      <c r="I1379" s="7">
        <v>1</v>
      </c>
      <c r="J1379" s="5">
        <v>6</v>
      </c>
      <c r="K1379" s="5">
        <v>4</v>
      </c>
      <c r="L1379" s="5">
        <v>4</v>
      </c>
      <c r="M1379" s="5">
        <v>4</v>
      </c>
      <c r="N1379" s="5">
        <v>4</v>
      </c>
      <c r="O1379" s="5">
        <v>12</v>
      </c>
      <c r="P1379" s="5">
        <v>12</v>
      </c>
      <c r="Q1379" s="5">
        <v>12</v>
      </c>
      <c r="R1379" s="5">
        <v>12</v>
      </c>
      <c r="S1379" s="5">
        <v>48</v>
      </c>
      <c r="T1379" s="4">
        <v>288</v>
      </c>
      <c r="U1379" s="26">
        <f t="shared" si="42"/>
        <v>16.602788010111954</v>
      </c>
      <c r="V1379" s="26">
        <f t="shared" si="43"/>
        <v>99.616728060671733</v>
      </c>
    </row>
    <row r="1380" spans="1:22" x14ac:dyDescent="0.25">
      <c r="A1380" s="5" t="s">
        <v>486</v>
      </c>
      <c r="B1380" s="6" t="s">
        <v>1643</v>
      </c>
      <c r="C1380" s="6" t="s">
        <v>1644</v>
      </c>
      <c r="D1380" s="5">
        <v>2003</v>
      </c>
      <c r="E1380" s="5">
        <v>13</v>
      </c>
      <c r="F1380" s="5">
        <v>56</v>
      </c>
      <c r="G1380" s="5">
        <v>93063</v>
      </c>
      <c r="H1380" s="5" t="s">
        <v>1370</v>
      </c>
      <c r="I1380" s="7">
        <v>4.7</v>
      </c>
      <c r="J1380" s="5">
        <v>50</v>
      </c>
      <c r="K1380" s="5">
        <v>4</v>
      </c>
      <c r="L1380" s="5">
        <v>0</v>
      </c>
      <c r="M1380" s="5">
        <v>4</v>
      </c>
      <c r="N1380" s="5">
        <v>8</v>
      </c>
      <c r="O1380" s="5">
        <v>12</v>
      </c>
      <c r="P1380" s="5">
        <v>0</v>
      </c>
      <c r="Q1380" s="5">
        <v>12</v>
      </c>
      <c r="R1380" s="5">
        <v>24</v>
      </c>
      <c r="S1380" s="5">
        <v>48</v>
      </c>
      <c r="T1380" s="4">
        <v>2400</v>
      </c>
      <c r="U1380" s="26">
        <f t="shared" si="42"/>
        <v>16.602788010111954</v>
      </c>
      <c r="V1380" s="26">
        <f t="shared" si="43"/>
        <v>830.13940050559768</v>
      </c>
    </row>
    <row r="1381" spans="1:22" x14ac:dyDescent="0.25">
      <c r="A1381" s="5" t="s">
        <v>524</v>
      </c>
      <c r="B1381" s="6" t="s">
        <v>1643</v>
      </c>
      <c r="C1381" s="6" t="s">
        <v>1644</v>
      </c>
      <c r="D1381" s="5">
        <v>2003</v>
      </c>
      <c r="E1381" s="5">
        <v>13</v>
      </c>
      <c r="F1381" s="5">
        <v>57</v>
      </c>
      <c r="G1381" s="5">
        <v>95776</v>
      </c>
      <c r="H1381" s="5" t="s">
        <v>1370</v>
      </c>
      <c r="I1381" s="7">
        <v>3.8</v>
      </c>
      <c r="J1381" s="5">
        <v>39</v>
      </c>
      <c r="K1381" s="5">
        <v>4</v>
      </c>
      <c r="L1381" s="5">
        <v>4</v>
      </c>
      <c r="M1381" s="5">
        <v>4</v>
      </c>
      <c r="N1381" s="5">
        <v>4</v>
      </c>
      <c r="O1381" s="5">
        <v>12</v>
      </c>
      <c r="P1381" s="5">
        <v>12</v>
      </c>
      <c r="Q1381" s="5">
        <v>12</v>
      </c>
      <c r="R1381" s="5">
        <v>12</v>
      </c>
      <c r="S1381" s="5">
        <v>48</v>
      </c>
      <c r="T1381" s="4">
        <v>1872</v>
      </c>
      <c r="U1381" s="26">
        <f t="shared" si="42"/>
        <v>16.602788010111954</v>
      </c>
      <c r="V1381" s="26">
        <f t="shared" si="43"/>
        <v>647.50873239436623</v>
      </c>
    </row>
    <row r="1382" spans="1:22" x14ac:dyDescent="0.25">
      <c r="A1382" s="5" t="s">
        <v>1820</v>
      </c>
      <c r="B1382" s="6" t="s">
        <v>1643</v>
      </c>
      <c r="C1382" s="6" t="s">
        <v>1644</v>
      </c>
      <c r="D1382" s="5">
        <v>2004</v>
      </c>
      <c r="E1382" s="5">
        <v>12</v>
      </c>
      <c r="F1382" s="5">
        <v>19</v>
      </c>
      <c r="G1382" s="5">
        <v>91384</v>
      </c>
      <c r="H1382" s="5" t="s">
        <v>1645</v>
      </c>
      <c r="I1382" s="7">
        <v>4</v>
      </c>
      <c r="J1382" s="5">
        <v>40</v>
      </c>
      <c r="K1382" s="5">
        <v>4</v>
      </c>
      <c r="L1382" s="5">
        <v>4</v>
      </c>
      <c r="M1382" s="5">
        <v>4</v>
      </c>
      <c r="N1382" s="5">
        <v>4</v>
      </c>
      <c r="O1382" s="5">
        <v>12</v>
      </c>
      <c r="P1382" s="5">
        <v>12</v>
      </c>
      <c r="Q1382" s="5">
        <v>12</v>
      </c>
      <c r="R1382" s="5">
        <v>12</v>
      </c>
      <c r="S1382" s="5">
        <v>48</v>
      </c>
      <c r="T1382" s="4">
        <v>1920</v>
      </c>
      <c r="U1382" s="26">
        <f t="shared" si="42"/>
        <v>16.664667273511238</v>
      </c>
      <c r="V1382" s="26">
        <f t="shared" si="43"/>
        <v>666.58669094044956</v>
      </c>
    </row>
    <row r="1383" spans="1:22" x14ac:dyDescent="0.25">
      <c r="A1383" s="5" t="s">
        <v>2057</v>
      </c>
      <c r="B1383" s="6" t="s">
        <v>1643</v>
      </c>
      <c r="C1383" s="6" t="s">
        <v>1644</v>
      </c>
      <c r="D1383" s="5">
        <v>2004</v>
      </c>
      <c r="E1383" s="5">
        <v>12</v>
      </c>
      <c r="F1383" s="5">
        <v>36</v>
      </c>
      <c r="G1383" s="5">
        <v>92340</v>
      </c>
      <c r="H1383" s="5" t="s">
        <v>1645</v>
      </c>
      <c r="I1383" s="7">
        <v>3.5</v>
      </c>
      <c r="J1383" s="5">
        <v>4</v>
      </c>
      <c r="K1383" s="5">
        <v>4</v>
      </c>
      <c r="L1383" s="5">
        <v>2</v>
      </c>
      <c r="M1383" s="5">
        <v>6</v>
      </c>
      <c r="N1383" s="5">
        <v>4</v>
      </c>
      <c r="O1383" s="5">
        <v>12</v>
      </c>
      <c r="P1383" s="5">
        <v>6</v>
      </c>
      <c r="Q1383" s="5">
        <v>18</v>
      </c>
      <c r="R1383" s="5">
        <v>12</v>
      </c>
      <c r="S1383" s="5">
        <v>48</v>
      </c>
      <c r="T1383" s="4">
        <v>192</v>
      </c>
      <c r="U1383" s="26">
        <f t="shared" si="42"/>
        <v>16.664667273511238</v>
      </c>
      <c r="V1383" s="26">
        <f t="shared" si="43"/>
        <v>66.658669094044953</v>
      </c>
    </row>
    <row r="1384" spans="1:22" x14ac:dyDescent="0.25">
      <c r="A1384" s="5" t="s">
        <v>2193</v>
      </c>
      <c r="B1384" s="6" t="s">
        <v>1643</v>
      </c>
      <c r="C1384" s="6" t="s">
        <v>1644</v>
      </c>
      <c r="D1384" s="5">
        <v>2004</v>
      </c>
      <c r="E1384" s="5">
        <v>12</v>
      </c>
      <c r="F1384" s="5">
        <v>42</v>
      </c>
      <c r="G1384" s="5">
        <v>93436</v>
      </c>
      <c r="H1384" s="5" t="s">
        <v>1645</v>
      </c>
      <c r="I1384" s="7">
        <v>4.5</v>
      </c>
      <c r="J1384" s="5">
        <v>30</v>
      </c>
      <c r="K1384" s="5">
        <v>5</v>
      </c>
      <c r="L1384" s="5">
        <v>4</v>
      </c>
      <c r="M1384" s="5">
        <v>3</v>
      </c>
      <c r="N1384" s="5">
        <v>4</v>
      </c>
      <c r="O1384" s="5">
        <v>15</v>
      </c>
      <c r="P1384" s="5">
        <v>12</v>
      </c>
      <c r="Q1384" s="5">
        <v>9</v>
      </c>
      <c r="R1384" s="5">
        <v>12</v>
      </c>
      <c r="S1384" s="5">
        <v>48</v>
      </c>
      <c r="T1384" s="4">
        <v>1440</v>
      </c>
      <c r="U1384" s="26">
        <f t="shared" si="42"/>
        <v>16.664667273511238</v>
      </c>
      <c r="V1384" s="26">
        <f t="shared" si="43"/>
        <v>499.94001820533714</v>
      </c>
    </row>
    <row r="1385" spans="1:22" x14ac:dyDescent="0.25">
      <c r="A1385" s="5" t="s">
        <v>2918</v>
      </c>
      <c r="B1385" s="6" t="s">
        <v>1643</v>
      </c>
      <c r="C1385" s="6" t="s">
        <v>1644</v>
      </c>
      <c r="D1385" s="5">
        <v>2004</v>
      </c>
      <c r="E1385" s="5">
        <v>12</v>
      </c>
      <c r="F1385" s="5">
        <v>1</v>
      </c>
      <c r="G1385" s="5">
        <v>94550</v>
      </c>
      <c r="H1385" s="5" t="s">
        <v>1370</v>
      </c>
      <c r="I1385" s="7">
        <v>3.9</v>
      </c>
      <c r="J1385" s="5">
        <v>62</v>
      </c>
      <c r="K1385" s="5">
        <v>4</v>
      </c>
      <c r="L1385" s="5">
        <v>0</v>
      </c>
      <c r="M1385" s="5">
        <v>6</v>
      </c>
      <c r="N1385" s="5">
        <v>6</v>
      </c>
      <c r="O1385" s="5">
        <v>12</v>
      </c>
      <c r="P1385" s="5">
        <v>0</v>
      </c>
      <c r="Q1385" s="5">
        <v>18</v>
      </c>
      <c r="R1385" s="5">
        <v>18</v>
      </c>
      <c r="S1385" s="5">
        <v>48</v>
      </c>
      <c r="T1385" s="4">
        <v>2976</v>
      </c>
      <c r="U1385" s="26">
        <f t="shared" si="42"/>
        <v>16.664667273511238</v>
      </c>
      <c r="V1385" s="26">
        <f t="shared" si="43"/>
        <v>1033.2093709576968</v>
      </c>
    </row>
    <row r="1386" spans="1:22" x14ac:dyDescent="0.25">
      <c r="A1386" s="5" t="s">
        <v>500</v>
      </c>
      <c r="B1386" s="6" t="s">
        <v>1643</v>
      </c>
      <c r="C1386" s="6" t="s">
        <v>1644</v>
      </c>
      <c r="D1386" s="5">
        <v>2004</v>
      </c>
      <c r="E1386" s="5">
        <v>12</v>
      </c>
      <c r="F1386" s="5">
        <v>56</v>
      </c>
      <c r="G1386" s="5">
        <v>93036</v>
      </c>
      <c r="H1386" s="5" t="s">
        <v>1370</v>
      </c>
      <c r="I1386" s="7">
        <v>2.9</v>
      </c>
      <c r="J1386" s="5">
        <v>24</v>
      </c>
      <c r="K1386" s="5">
        <v>5</v>
      </c>
      <c r="L1386" s="5">
        <v>4</v>
      </c>
      <c r="M1386" s="5">
        <v>5</v>
      </c>
      <c r="N1386" s="5">
        <v>2</v>
      </c>
      <c r="O1386" s="5">
        <v>15</v>
      </c>
      <c r="P1386" s="5">
        <v>12</v>
      </c>
      <c r="Q1386" s="5">
        <v>15</v>
      </c>
      <c r="R1386" s="5">
        <v>6</v>
      </c>
      <c r="S1386" s="5">
        <v>48</v>
      </c>
      <c r="T1386" s="4">
        <v>1152</v>
      </c>
      <c r="U1386" s="26">
        <f t="shared" si="42"/>
        <v>16.664667273511238</v>
      </c>
      <c r="V1386" s="26">
        <f t="shared" si="43"/>
        <v>399.95201456426969</v>
      </c>
    </row>
    <row r="1387" spans="1:22" x14ac:dyDescent="0.25">
      <c r="A1387" s="5" t="s">
        <v>525</v>
      </c>
      <c r="B1387" s="6" t="s">
        <v>1643</v>
      </c>
      <c r="C1387" s="6" t="s">
        <v>1644</v>
      </c>
      <c r="D1387" s="5">
        <v>2004</v>
      </c>
      <c r="E1387" s="5">
        <v>12</v>
      </c>
      <c r="F1387" s="5">
        <v>57</v>
      </c>
      <c r="G1387" s="5">
        <v>95695</v>
      </c>
      <c r="H1387" s="5" t="s">
        <v>1370</v>
      </c>
      <c r="I1387" s="7">
        <v>5</v>
      </c>
      <c r="J1387" s="5">
        <v>15</v>
      </c>
      <c r="K1387" s="5">
        <v>4</v>
      </c>
      <c r="L1387" s="5">
        <v>4</v>
      </c>
      <c r="M1387" s="5">
        <v>6</v>
      </c>
      <c r="N1387" s="5">
        <v>2</v>
      </c>
      <c r="O1387" s="5">
        <v>12</v>
      </c>
      <c r="P1387" s="5">
        <v>12</v>
      </c>
      <c r="Q1387" s="5">
        <v>18</v>
      </c>
      <c r="R1387" s="5">
        <v>6</v>
      </c>
      <c r="S1387" s="5">
        <v>48</v>
      </c>
      <c r="T1387" s="4">
        <v>720</v>
      </c>
      <c r="U1387" s="26">
        <f t="shared" si="42"/>
        <v>16.664667273511238</v>
      </c>
      <c r="V1387" s="26">
        <f t="shared" si="43"/>
        <v>249.97000910266857</v>
      </c>
    </row>
    <row r="1388" spans="1:22" x14ac:dyDescent="0.25">
      <c r="A1388" s="5" t="s">
        <v>1785</v>
      </c>
      <c r="B1388" s="6" t="s">
        <v>1643</v>
      </c>
      <c r="C1388" s="6" t="s">
        <v>1644</v>
      </c>
      <c r="D1388" s="5">
        <v>2005</v>
      </c>
      <c r="E1388" s="5">
        <v>11</v>
      </c>
      <c r="F1388" s="5">
        <v>19</v>
      </c>
      <c r="G1388" s="5">
        <v>90640</v>
      </c>
      <c r="H1388" s="5" t="s">
        <v>1645</v>
      </c>
      <c r="I1388" s="7">
        <v>4.7</v>
      </c>
      <c r="J1388" s="5">
        <v>50</v>
      </c>
      <c r="K1388" s="5">
        <v>4</v>
      </c>
      <c r="L1388" s="5">
        <v>5</v>
      </c>
      <c r="M1388" s="5">
        <v>5</v>
      </c>
      <c r="N1388" s="5">
        <v>2</v>
      </c>
      <c r="O1388" s="5">
        <v>12</v>
      </c>
      <c r="P1388" s="5">
        <v>15</v>
      </c>
      <c r="Q1388" s="5">
        <v>15</v>
      </c>
      <c r="R1388" s="5">
        <v>6</v>
      </c>
      <c r="S1388" s="5">
        <v>48</v>
      </c>
      <c r="T1388" s="4">
        <v>2400</v>
      </c>
      <c r="U1388" s="26">
        <f t="shared" si="42"/>
        <v>16.725924160449985</v>
      </c>
      <c r="V1388" s="26">
        <f t="shared" si="43"/>
        <v>836.29620802249929</v>
      </c>
    </row>
    <row r="1389" spans="1:22" x14ac:dyDescent="0.25">
      <c r="A1389" s="5" t="s">
        <v>2210</v>
      </c>
      <c r="B1389" s="6" t="s">
        <v>1730</v>
      </c>
      <c r="C1389" s="6" t="s">
        <v>1151</v>
      </c>
      <c r="D1389" s="5">
        <v>2005</v>
      </c>
      <c r="E1389" s="5">
        <v>11</v>
      </c>
      <c r="F1389" s="5">
        <v>43</v>
      </c>
      <c r="G1389" s="5">
        <v>95037</v>
      </c>
      <c r="H1389" s="5" t="s">
        <v>1645</v>
      </c>
      <c r="I1389" s="7">
        <v>4</v>
      </c>
      <c r="J1389" s="5">
        <v>30</v>
      </c>
      <c r="K1389" s="5">
        <v>1</v>
      </c>
      <c r="L1389" s="5">
        <v>0</v>
      </c>
      <c r="M1389" s="5">
        <v>5</v>
      </c>
      <c r="N1389" s="5">
        <v>10</v>
      </c>
      <c r="O1389" s="5">
        <v>3</v>
      </c>
      <c r="P1389" s="5">
        <v>0</v>
      </c>
      <c r="Q1389" s="5">
        <v>15</v>
      </c>
      <c r="R1389" s="5">
        <v>30</v>
      </c>
      <c r="S1389" s="5">
        <v>48</v>
      </c>
      <c r="T1389" s="4">
        <v>1440</v>
      </c>
      <c r="U1389" s="26">
        <f t="shared" si="42"/>
        <v>16.725924160449985</v>
      </c>
      <c r="V1389" s="26">
        <f t="shared" si="43"/>
        <v>501.77772481349956</v>
      </c>
    </row>
    <row r="1390" spans="1:22" x14ac:dyDescent="0.25">
      <c r="A1390" s="5" t="s">
        <v>2298</v>
      </c>
      <c r="B1390" s="6" t="s">
        <v>1660</v>
      </c>
      <c r="C1390" s="6" t="s">
        <v>1151</v>
      </c>
      <c r="D1390" s="5">
        <v>2005</v>
      </c>
      <c r="E1390" s="5">
        <v>11</v>
      </c>
      <c r="F1390" s="5">
        <v>54</v>
      </c>
      <c r="G1390" s="5">
        <v>93292</v>
      </c>
      <c r="H1390" s="5" t="s">
        <v>1645</v>
      </c>
      <c r="I1390" s="7">
        <v>5</v>
      </c>
      <c r="J1390" s="5">
        <v>60</v>
      </c>
      <c r="K1390" s="5">
        <v>4</v>
      </c>
      <c r="L1390" s="5">
        <v>4</v>
      </c>
      <c r="M1390" s="5">
        <v>4</v>
      </c>
      <c r="N1390" s="5">
        <v>4</v>
      </c>
      <c r="O1390" s="5">
        <v>12</v>
      </c>
      <c r="P1390" s="5">
        <v>12</v>
      </c>
      <c r="Q1390" s="5">
        <v>12</v>
      </c>
      <c r="R1390" s="5">
        <v>12</v>
      </c>
      <c r="S1390" s="5">
        <v>48</v>
      </c>
      <c r="T1390" s="4">
        <v>2880</v>
      </c>
      <c r="U1390" s="26">
        <f t="shared" si="42"/>
        <v>16.725924160449985</v>
      </c>
      <c r="V1390" s="26">
        <f t="shared" si="43"/>
        <v>1003.5554496269991</v>
      </c>
    </row>
    <row r="1391" spans="1:22" x14ac:dyDescent="0.25">
      <c r="A1391" s="5" t="s">
        <v>3094</v>
      </c>
      <c r="B1391" s="6" t="s">
        <v>1660</v>
      </c>
      <c r="C1391" s="6" t="s">
        <v>1151</v>
      </c>
      <c r="D1391" s="5">
        <v>2005</v>
      </c>
      <c r="E1391" s="5">
        <v>11</v>
      </c>
      <c r="F1391" s="5">
        <v>19</v>
      </c>
      <c r="G1391" s="5">
        <v>90505</v>
      </c>
      <c r="H1391" s="5" t="s">
        <v>1370</v>
      </c>
      <c r="I1391" s="7">
        <v>3.2</v>
      </c>
      <c r="J1391" s="5">
        <v>29</v>
      </c>
      <c r="K1391" s="5">
        <v>3</v>
      </c>
      <c r="L1391" s="5">
        <v>3</v>
      </c>
      <c r="M1391" s="5">
        <v>4</v>
      </c>
      <c r="N1391" s="5">
        <v>6</v>
      </c>
      <c r="O1391" s="5">
        <v>9</v>
      </c>
      <c r="P1391" s="5">
        <v>9</v>
      </c>
      <c r="Q1391" s="5">
        <v>12</v>
      </c>
      <c r="R1391" s="5">
        <v>18</v>
      </c>
      <c r="S1391" s="5">
        <v>48</v>
      </c>
      <c r="T1391" s="4">
        <v>1392</v>
      </c>
      <c r="U1391" s="26">
        <f t="shared" si="42"/>
        <v>16.725924160449985</v>
      </c>
      <c r="V1391" s="26">
        <f t="shared" si="43"/>
        <v>485.05180065304955</v>
      </c>
    </row>
    <row r="1392" spans="1:22" x14ac:dyDescent="0.25">
      <c r="A1392" s="5" t="s">
        <v>3104</v>
      </c>
      <c r="B1392" s="6" t="s">
        <v>1643</v>
      </c>
      <c r="C1392" s="6" t="s">
        <v>1644</v>
      </c>
      <c r="D1392" s="5">
        <v>2005</v>
      </c>
      <c r="E1392" s="5">
        <v>11</v>
      </c>
      <c r="F1392" s="5">
        <v>19</v>
      </c>
      <c r="G1392" s="5">
        <v>91505</v>
      </c>
      <c r="H1392" s="5" t="s">
        <v>1370</v>
      </c>
      <c r="I1392" s="7">
        <v>4</v>
      </c>
      <c r="J1392" s="5">
        <v>20</v>
      </c>
      <c r="K1392" s="5">
        <v>3</v>
      </c>
      <c r="L1392" s="5">
        <v>3</v>
      </c>
      <c r="M1392" s="5">
        <v>3</v>
      </c>
      <c r="N1392" s="5">
        <v>7</v>
      </c>
      <c r="O1392" s="5">
        <v>9</v>
      </c>
      <c r="P1392" s="5">
        <v>9</v>
      </c>
      <c r="Q1392" s="5">
        <v>9</v>
      </c>
      <c r="R1392" s="5">
        <v>21</v>
      </c>
      <c r="S1392" s="5">
        <v>48</v>
      </c>
      <c r="T1392" s="4">
        <v>960</v>
      </c>
      <c r="U1392" s="26">
        <f t="shared" si="42"/>
        <v>16.725924160449985</v>
      </c>
      <c r="V1392" s="26">
        <f t="shared" si="43"/>
        <v>334.51848320899967</v>
      </c>
    </row>
    <row r="1393" spans="1:22" x14ac:dyDescent="0.25">
      <c r="A1393" s="5" t="s">
        <v>3167</v>
      </c>
      <c r="B1393" s="6" t="s">
        <v>1643</v>
      </c>
      <c r="C1393" s="6" t="s">
        <v>1644</v>
      </c>
      <c r="D1393" s="5">
        <v>2005</v>
      </c>
      <c r="E1393" s="5">
        <v>11</v>
      </c>
      <c r="F1393" s="5">
        <v>19</v>
      </c>
      <c r="G1393" s="5">
        <v>91042</v>
      </c>
      <c r="H1393" s="5" t="s">
        <v>1370</v>
      </c>
      <c r="I1393" s="7">
        <v>6.5</v>
      </c>
      <c r="J1393" s="5">
        <v>60</v>
      </c>
      <c r="K1393" s="5">
        <v>2</v>
      </c>
      <c r="L1393" s="5">
        <v>0</v>
      </c>
      <c r="M1393" s="5">
        <v>6</v>
      </c>
      <c r="N1393" s="5">
        <v>8</v>
      </c>
      <c r="O1393" s="5">
        <v>6</v>
      </c>
      <c r="P1393" s="5">
        <v>0</v>
      </c>
      <c r="Q1393" s="5">
        <v>18</v>
      </c>
      <c r="R1393" s="5">
        <v>24</v>
      </c>
      <c r="S1393" s="5">
        <v>48</v>
      </c>
      <c r="T1393" s="4">
        <v>2880</v>
      </c>
      <c r="U1393" s="26">
        <f t="shared" si="42"/>
        <v>16.725924160449985</v>
      </c>
      <c r="V1393" s="26">
        <f t="shared" si="43"/>
        <v>1003.5554496269991</v>
      </c>
    </row>
    <row r="1394" spans="1:22" x14ac:dyDescent="0.25">
      <c r="A1394" s="5" t="s">
        <v>3349</v>
      </c>
      <c r="B1394" s="6" t="s">
        <v>1643</v>
      </c>
      <c r="C1394" s="6" t="s">
        <v>1644</v>
      </c>
      <c r="D1394" s="5">
        <v>2005</v>
      </c>
      <c r="E1394" s="5">
        <v>11</v>
      </c>
      <c r="F1394" s="5">
        <v>30</v>
      </c>
      <c r="G1394" s="5">
        <v>92867</v>
      </c>
      <c r="H1394" s="5" t="s">
        <v>1370</v>
      </c>
      <c r="I1394" s="7">
        <v>5.8</v>
      </c>
      <c r="J1394" s="5">
        <v>80</v>
      </c>
      <c r="K1394" s="5">
        <v>4</v>
      </c>
      <c r="L1394" s="5">
        <v>4</v>
      </c>
      <c r="M1394" s="5">
        <v>4</v>
      </c>
      <c r="N1394" s="5">
        <v>4</v>
      </c>
      <c r="O1394" s="5">
        <v>12</v>
      </c>
      <c r="P1394" s="5">
        <v>12</v>
      </c>
      <c r="Q1394" s="5">
        <v>12</v>
      </c>
      <c r="R1394" s="5">
        <v>12</v>
      </c>
      <c r="S1394" s="5">
        <v>48</v>
      </c>
      <c r="T1394" s="4">
        <v>3840</v>
      </c>
      <c r="U1394" s="26">
        <f t="shared" si="42"/>
        <v>16.725924160449985</v>
      </c>
      <c r="V1394" s="26">
        <f t="shared" si="43"/>
        <v>1338.0739328359987</v>
      </c>
    </row>
    <row r="1395" spans="1:22" x14ac:dyDescent="0.25">
      <c r="A1395" s="5" t="s">
        <v>171</v>
      </c>
      <c r="B1395" s="6" t="s">
        <v>1660</v>
      </c>
      <c r="C1395" s="6" t="s">
        <v>1151</v>
      </c>
      <c r="D1395" s="5">
        <v>2005</v>
      </c>
      <c r="E1395" s="5">
        <v>11</v>
      </c>
      <c r="F1395" s="5">
        <v>37</v>
      </c>
      <c r="G1395" s="5">
        <v>92117</v>
      </c>
      <c r="H1395" s="5" t="s">
        <v>1370</v>
      </c>
      <c r="I1395" s="7">
        <v>5.8</v>
      </c>
      <c r="J1395" s="5">
        <v>60</v>
      </c>
      <c r="K1395" s="5">
        <v>4</v>
      </c>
      <c r="L1395" s="5">
        <v>4</v>
      </c>
      <c r="M1395" s="5">
        <v>4</v>
      </c>
      <c r="N1395" s="5">
        <v>4</v>
      </c>
      <c r="O1395" s="5">
        <v>12</v>
      </c>
      <c r="P1395" s="5">
        <v>12</v>
      </c>
      <c r="Q1395" s="5">
        <v>12</v>
      </c>
      <c r="R1395" s="5">
        <v>12</v>
      </c>
      <c r="S1395" s="5">
        <v>48</v>
      </c>
      <c r="T1395" s="4">
        <v>2880</v>
      </c>
      <c r="U1395" s="26">
        <f t="shared" si="42"/>
        <v>16.725924160449985</v>
      </c>
      <c r="V1395" s="26">
        <f t="shared" si="43"/>
        <v>1003.5554496269991</v>
      </c>
    </row>
    <row r="1396" spans="1:22" x14ac:dyDescent="0.25">
      <c r="A1396" s="5" t="s">
        <v>1655</v>
      </c>
      <c r="B1396" s="6" t="s">
        <v>1643</v>
      </c>
      <c r="C1396" s="6" t="s">
        <v>1644</v>
      </c>
      <c r="D1396" s="5">
        <v>2006</v>
      </c>
      <c r="E1396" s="5">
        <v>10</v>
      </c>
      <c r="F1396" s="5">
        <v>1</v>
      </c>
      <c r="G1396" s="5">
        <v>94536</v>
      </c>
      <c r="H1396" s="5" t="s">
        <v>1645</v>
      </c>
      <c r="I1396" s="7">
        <v>4</v>
      </c>
      <c r="J1396" s="5">
        <v>35</v>
      </c>
      <c r="K1396" s="5">
        <v>4</v>
      </c>
      <c r="L1396" s="5">
        <v>5</v>
      </c>
      <c r="M1396" s="5">
        <v>3</v>
      </c>
      <c r="N1396" s="5">
        <v>4</v>
      </c>
      <c r="O1396" s="5">
        <v>12</v>
      </c>
      <c r="P1396" s="5">
        <v>15</v>
      </c>
      <c r="Q1396" s="5">
        <v>9</v>
      </c>
      <c r="R1396" s="5">
        <v>12</v>
      </c>
      <c r="S1396" s="5">
        <v>48</v>
      </c>
      <c r="T1396" s="4">
        <v>1680</v>
      </c>
      <c r="U1396" s="26">
        <f t="shared" si="42"/>
        <v>16.786568013659647</v>
      </c>
      <c r="V1396" s="26">
        <f t="shared" si="43"/>
        <v>587.52988047808765</v>
      </c>
    </row>
    <row r="1397" spans="1:22" x14ac:dyDescent="0.25">
      <c r="A1397" s="5" t="s">
        <v>1845</v>
      </c>
      <c r="B1397" s="6" t="s">
        <v>1643</v>
      </c>
      <c r="C1397" s="6" t="s">
        <v>1644</v>
      </c>
      <c r="D1397" s="5">
        <v>2006</v>
      </c>
      <c r="E1397" s="5">
        <v>10</v>
      </c>
      <c r="F1397" s="5">
        <v>19</v>
      </c>
      <c r="G1397" s="5">
        <v>91040</v>
      </c>
      <c r="H1397" s="5" t="s">
        <v>1645</v>
      </c>
      <c r="I1397" s="7">
        <v>4.9000000000000004</v>
      </c>
      <c r="J1397" s="5">
        <v>40</v>
      </c>
      <c r="K1397" s="5">
        <v>4</v>
      </c>
      <c r="L1397" s="5">
        <v>4</v>
      </c>
      <c r="M1397" s="5">
        <v>4</v>
      </c>
      <c r="N1397" s="5">
        <v>4</v>
      </c>
      <c r="O1397" s="5">
        <v>12</v>
      </c>
      <c r="P1397" s="5">
        <v>12</v>
      </c>
      <c r="Q1397" s="5">
        <v>12</v>
      </c>
      <c r="R1397" s="5">
        <v>12</v>
      </c>
      <c r="S1397" s="5">
        <v>48</v>
      </c>
      <c r="T1397" s="4">
        <v>1920</v>
      </c>
      <c r="U1397" s="26">
        <f t="shared" si="42"/>
        <v>16.786568013659647</v>
      </c>
      <c r="V1397" s="26">
        <f t="shared" si="43"/>
        <v>671.46272054638587</v>
      </c>
    </row>
    <row r="1398" spans="1:22" x14ac:dyDescent="0.25">
      <c r="A1398" s="5" t="s">
        <v>2216</v>
      </c>
      <c r="B1398" s="6" t="s">
        <v>1643</v>
      </c>
      <c r="C1398" s="6" t="s">
        <v>1644</v>
      </c>
      <c r="D1398" s="5">
        <v>2006</v>
      </c>
      <c r="E1398" s="5">
        <v>10</v>
      </c>
      <c r="F1398" s="5">
        <v>43</v>
      </c>
      <c r="G1398" s="5">
        <v>95035</v>
      </c>
      <c r="H1398" s="5" t="s">
        <v>1645</v>
      </c>
      <c r="I1398" s="7">
        <v>6</v>
      </c>
      <c r="J1398" s="5">
        <v>68</v>
      </c>
      <c r="K1398" s="5">
        <v>5</v>
      </c>
      <c r="L1398" s="5">
        <v>1</v>
      </c>
      <c r="M1398" s="5">
        <v>5</v>
      </c>
      <c r="N1398" s="5">
        <v>5</v>
      </c>
      <c r="O1398" s="5">
        <v>15</v>
      </c>
      <c r="P1398" s="5">
        <v>3</v>
      </c>
      <c r="Q1398" s="5">
        <v>15</v>
      </c>
      <c r="R1398" s="5">
        <v>15</v>
      </c>
      <c r="S1398" s="5">
        <v>48</v>
      </c>
      <c r="T1398" s="4">
        <v>3264</v>
      </c>
      <c r="U1398" s="26">
        <f t="shared" si="42"/>
        <v>16.786568013659647</v>
      </c>
      <c r="V1398" s="26">
        <f t="shared" si="43"/>
        <v>1141.4866249288559</v>
      </c>
    </row>
    <row r="1399" spans="1:22" x14ac:dyDescent="0.25">
      <c r="A1399" s="5" t="s">
        <v>2233</v>
      </c>
      <c r="B1399" s="6" t="s">
        <v>1643</v>
      </c>
      <c r="C1399" s="6" t="s">
        <v>1644</v>
      </c>
      <c r="D1399" s="5">
        <v>2006</v>
      </c>
      <c r="E1399" s="5">
        <v>10</v>
      </c>
      <c r="F1399" s="5">
        <v>43</v>
      </c>
      <c r="G1399" s="5">
        <v>95070</v>
      </c>
      <c r="H1399" s="5" t="s">
        <v>1645</v>
      </c>
      <c r="I1399" s="7">
        <v>6</v>
      </c>
      <c r="J1399" s="5">
        <v>50</v>
      </c>
      <c r="K1399" s="5">
        <v>4</v>
      </c>
      <c r="L1399" s="5">
        <v>4</v>
      </c>
      <c r="M1399" s="5">
        <v>4</v>
      </c>
      <c r="N1399" s="5">
        <v>4</v>
      </c>
      <c r="O1399" s="5">
        <v>12</v>
      </c>
      <c r="P1399" s="5">
        <v>12</v>
      </c>
      <c r="Q1399" s="5">
        <v>12</v>
      </c>
      <c r="R1399" s="5">
        <v>12</v>
      </c>
      <c r="S1399" s="5">
        <v>48</v>
      </c>
      <c r="T1399" s="4">
        <v>2400</v>
      </c>
      <c r="U1399" s="26">
        <f t="shared" si="42"/>
        <v>16.786568013659647</v>
      </c>
      <c r="V1399" s="26">
        <f t="shared" si="43"/>
        <v>839.32840068298231</v>
      </c>
    </row>
    <row r="1400" spans="1:22" x14ac:dyDescent="0.25">
      <c r="A1400" s="5" t="s">
        <v>3272</v>
      </c>
      <c r="B1400" s="6" t="s">
        <v>1643</v>
      </c>
      <c r="C1400" s="6" t="s">
        <v>1644</v>
      </c>
      <c r="D1400" s="5">
        <v>2006</v>
      </c>
      <c r="E1400" s="5">
        <v>10</v>
      </c>
      <c r="F1400" s="5">
        <v>30</v>
      </c>
      <c r="G1400" s="5">
        <v>90631</v>
      </c>
      <c r="H1400" s="5" t="s">
        <v>1370</v>
      </c>
      <c r="I1400" s="7">
        <v>1.7</v>
      </c>
      <c r="J1400" s="5">
        <v>29</v>
      </c>
      <c r="K1400" s="5">
        <v>4</v>
      </c>
      <c r="L1400" s="5">
        <v>2</v>
      </c>
      <c r="M1400" s="5">
        <v>2</v>
      </c>
      <c r="N1400" s="5">
        <v>8</v>
      </c>
      <c r="O1400" s="5">
        <v>12</v>
      </c>
      <c r="P1400" s="5">
        <v>6</v>
      </c>
      <c r="Q1400" s="5">
        <v>6</v>
      </c>
      <c r="R1400" s="5">
        <v>24</v>
      </c>
      <c r="S1400" s="5">
        <v>48</v>
      </c>
      <c r="T1400" s="4">
        <v>1392</v>
      </c>
      <c r="U1400" s="26">
        <f t="shared" si="42"/>
        <v>16.786568013659647</v>
      </c>
      <c r="V1400" s="26">
        <f t="shared" si="43"/>
        <v>486.81047239612974</v>
      </c>
    </row>
    <row r="1401" spans="1:22" x14ac:dyDescent="0.25">
      <c r="A1401" s="5" t="s">
        <v>166</v>
      </c>
      <c r="B1401" s="6" t="s">
        <v>1643</v>
      </c>
      <c r="C1401" s="6" t="s">
        <v>1644</v>
      </c>
      <c r="D1401" s="5">
        <v>2006</v>
      </c>
      <c r="E1401" s="5">
        <v>10</v>
      </c>
      <c r="F1401" s="5">
        <v>37</v>
      </c>
      <c r="G1401" s="5">
        <v>92111</v>
      </c>
      <c r="H1401" s="5" t="s">
        <v>1370</v>
      </c>
      <c r="I1401" s="7">
        <v>4.0999999999999996</v>
      </c>
      <c r="J1401" s="5">
        <v>50</v>
      </c>
      <c r="K1401" s="5">
        <v>4</v>
      </c>
      <c r="L1401" s="5">
        <v>0</v>
      </c>
      <c r="M1401" s="5">
        <v>4</v>
      </c>
      <c r="N1401" s="5">
        <v>8</v>
      </c>
      <c r="O1401" s="5">
        <v>12</v>
      </c>
      <c r="P1401" s="5">
        <v>0</v>
      </c>
      <c r="Q1401" s="5">
        <v>12</v>
      </c>
      <c r="R1401" s="5">
        <v>24</v>
      </c>
      <c r="S1401" s="5">
        <v>48</v>
      </c>
      <c r="T1401" s="4">
        <v>2400</v>
      </c>
      <c r="U1401" s="26">
        <f t="shared" si="42"/>
        <v>16.786568013659647</v>
      </c>
      <c r="V1401" s="26">
        <f t="shared" si="43"/>
        <v>839.32840068298231</v>
      </c>
    </row>
    <row r="1402" spans="1:22" x14ac:dyDescent="0.25">
      <c r="A1402" s="5" t="s">
        <v>278</v>
      </c>
      <c r="B1402" s="6" t="s">
        <v>1643</v>
      </c>
      <c r="C1402" s="6" t="s">
        <v>1644</v>
      </c>
      <c r="D1402" s="5">
        <v>2006</v>
      </c>
      <c r="E1402" s="5">
        <v>10</v>
      </c>
      <c r="F1402" s="5">
        <v>41</v>
      </c>
      <c r="G1402" s="5">
        <v>94025</v>
      </c>
      <c r="H1402" s="5" t="s">
        <v>1370</v>
      </c>
      <c r="I1402" s="7">
        <v>2.7</v>
      </c>
      <c r="J1402" s="5">
        <v>20</v>
      </c>
      <c r="K1402" s="5">
        <v>8</v>
      </c>
      <c r="L1402" s="5">
        <v>0</v>
      </c>
      <c r="M1402" s="5">
        <v>0</v>
      </c>
      <c r="N1402" s="5">
        <v>8</v>
      </c>
      <c r="O1402" s="5">
        <v>24</v>
      </c>
      <c r="P1402" s="5">
        <v>0</v>
      </c>
      <c r="Q1402" s="5">
        <v>0</v>
      </c>
      <c r="R1402" s="5">
        <v>24</v>
      </c>
      <c r="S1402" s="5">
        <v>48</v>
      </c>
      <c r="T1402" s="4">
        <v>960</v>
      </c>
      <c r="U1402" s="26">
        <f t="shared" si="42"/>
        <v>16.786568013659647</v>
      </c>
      <c r="V1402" s="26">
        <f t="shared" si="43"/>
        <v>335.73136027319293</v>
      </c>
    </row>
    <row r="1403" spans="1:22" x14ac:dyDescent="0.25">
      <c r="A1403" s="5" t="s">
        <v>393</v>
      </c>
      <c r="B1403" s="6" t="s">
        <v>1643</v>
      </c>
      <c r="C1403" s="6" t="s">
        <v>1644</v>
      </c>
      <c r="D1403" s="5">
        <v>2006</v>
      </c>
      <c r="E1403" s="5">
        <v>10</v>
      </c>
      <c r="F1403" s="5">
        <v>45</v>
      </c>
      <c r="G1403" s="5">
        <v>96022</v>
      </c>
      <c r="H1403" s="5" t="s">
        <v>1370</v>
      </c>
      <c r="I1403" s="7">
        <v>5</v>
      </c>
      <c r="J1403" s="5">
        <v>52</v>
      </c>
      <c r="K1403" s="5">
        <v>4</v>
      </c>
      <c r="L1403" s="5">
        <v>4</v>
      </c>
      <c r="M1403" s="5">
        <v>4</v>
      </c>
      <c r="N1403" s="5">
        <v>4</v>
      </c>
      <c r="O1403" s="5">
        <v>12</v>
      </c>
      <c r="P1403" s="5">
        <v>12</v>
      </c>
      <c r="Q1403" s="5">
        <v>12</v>
      </c>
      <c r="R1403" s="5">
        <v>12</v>
      </c>
      <c r="S1403" s="5">
        <v>48</v>
      </c>
      <c r="T1403" s="4">
        <v>2496</v>
      </c>
      <c r="U1403" s="26">
        <f t="shared" si="42"/>
        <v>16.786568013659647</v>
      </c>
      <c r="V1403" s="26">
        <f t="shared" si="43"/>
        <v>872.90153671030157</v>
      </c>
    </row>
    <row r="1404" spans="1:22" x14ac:dyDescent="0.25">
      <c r="A1404" s="5" t="s">
        <v>1653</v>
      </c>
      <c r="B1404" s="6" t="s">
        <v>1643</v>
      </c>
      <c r="C1404" s="6" t="s">
        <v>1644</v>
      </c>
      <c r="D1404" s="5">
        <v>2007</v>
      </c>
      <c r="E1404" s="5">
        <v>9</v>
      </c>
      <c r="F1404" s="5">
        <v>1</v>
      </c>
      <c r="G1404" s="5">
        <v>94568</v>
      </c>
      <c r="H1404" s="5" t="s">
        <v>1645</v>
      </c>
      <c r="I1404" s="7">
        <v>2.8</v>
      </c>
      <c r="J1404" s="5">
        <v>9</v>
      </c>
      <c r="K1404" s="5">
        <v>4</v>
      </c>
      <c r="L1404" s="5">
        <v>4</v>
      </c>
      <c r="M1404" s="5">
        <v>4</v>
      </c>
      <c r="N1404" s="5">
        <v>4</v>
      </c>
      <c r="O1404" s="5">
        <v>12</v>
      </c>
      <c r="P1404" s="5">
        <v>12</v>
      </c>
      <c r="Q1404" s="5">
        <v>12</v>
      </c>
      <c r="R1404" s="5">
        <v>12</v>
      </c>
      <c r="S1404" s="5">
        <v>48</v>
      </c>
      <c r="T1404" s="4">
        <v>432</v>
      </c>
      <c r="U1404" s="26">
        <f t="shared" si="42"/>
        <v>16.846607989806273</v>
      </c>
      <c r="V1404" s="26">
        <f t="shared" si="43"/>
        <v>151.61947190825646</v>
      </c>
    </row>
    <row r="1405" spans="1:22" x14ac:dyDescent="0.25">
      <c r="A1405" s="5" t="s">
        <v>1711</v>
      </c>
      <c r="B1405" s="6" t="s">
        <v>1643</v>
      </c>
      <c r="C1405" s="6" t="s">
        <v>1644</v>
      </c>
      <c r="D1405" s="5">
        <v>2007</v>
      </c>
      <c r="E1405" s="5">
        <v>9</v>
      </c>
      <c r="F1405" s="5">
        <v>7</v>
      </c>
      <c r="G1405" s="5">
        <v>94526</v>
      </c>
      <c r="H1405" s="5" t="s">
        <v>1645</v>
      </c>
      <c r="I1405" s="7">
        <v>4</v>
      </c>
      <c r="J1405" s="5">
        <v>29</v>
      </c>
      <c r="K1405" s="5">
        <v>3</v>
      </c>
      <c r="L1405" s="5">
        <v>3</v>
      </c>
      <c r="M1405" s="5">
        <v>5</v>
      </c>
      <c r="N1405" s="5">
        <v>5</v>
      </c>
      <c r="O1405" s="5">
        <v>9</v>
      </c>
      <c r="P1405" s="5">
        <v>9</v>
      </c>
      <c r="Q1405" s="5">
        <v>15</v>
      </c>
      <c r="R1405" s="5">
        <v>15</v>
      </c>
      <c r="S1405" s="5">
        <v>48</v>
      </c>
      <c r="T1405" s="4">
        <v>1392</v>
      </c>
      <c r="U1405" s="26">
        <f t="shared" si="42"/>
        <v>16.846607989806273</v>
      </c>
      <c r="V1405" s="26">
        <f t="shared" si="43"/>
        <v>488.55163170438192</v>
      </c>
    </row>
    <row r="1406" spans="1:22" x14ac:dyDescent="0.25">
      <c r="A1406" s="5" t="s">
        <v>1719</v>
      </c>
      <c r="B1406" s="6" t="s">
        <v>1643</v>
      </c>
      <c r="C1406" s="6" t="s">
        <v>1644</v>
      </c>
      <c r="D1406" s="5">
        <v>2007</v>
      </c>
      <c r="E1406" s="5">
        <v>9</v>
      </c>
      <c r="F1406" s="5">
        <v>7</v>
      </c>
      <c r="G1406" s="5">
        <v>94549</v>
      </c>
      <c r="H1406" s="5" t="s">
        <v>1645</v>
      </c>
      <c r="I1406" s="7">
        <v>3.9</v>
      </c>
      <c r="J1406" s="5">
        <v>60</v>
      </c>
      <c r="K1406" s="5">
        <v>4</v>
      </c>
      <c r="L1406" s="5">
        <v>4</v>
      </c>
      <c r="M1406" s="5">
        <v>4</v>
      </c>
      <c r="N1406" s="5">
        <v>4</v>
      </c>
      <c r="O1406" s="5">
        <v>12</v>
      </c>
      <c r="P1406" s="5">
        <v>12</v>
      </c>
      <c r="Q1406" s="5">
        <v>12</v>
      </c>
      <c r="R1406" s="5">
        <v>12</v>
      </c>
      <c r="S1406" s="5">
        <v>48</v>
      </c>
      <c r="T1406" s="4">
        <v>2880</v>
      </c>
      <c r="U1406" s="26">
        <f t="shared" si="42"/>
        <v>16.846607989806273</v>
      </c>
      <c r="V1406" s="26">
        <f t="shared" si="43"/>
        <v>1010.7964793883764</v>
      </c>
    </row>
    <row r="1407" spans="1:22" x14ac:dyDescent="0.25">
      <c r="A1407" s="5" t="s">
        <v>1907</v>
      </c>
      <c r="B1407" s="6" t="s">
        <v>1643</v>
      </c>
      <c r="C1407" s="6" t="s">
        <v>1644</v>
      </c>
      <c r="D1407" s="5">
        <v>2007</v>
      </c>
      <c r="E1407" s="5">
        <v>9</v>
      </c>
      <c r="F1407" s="5">
        <v>30</v>
      </c>
      <c r="G1407" s="5">
        <v>92861</v>
      </c>
      <c r="H1407" s="5" t="s">
        <v>1645</v>
      </c>
      <c r="I1407" s="7">
        <v>6.7</v>
      </c>
      <c r="J1407" s="5">
        <v>81</v>
      </c>
      <c r="K1407" s="5">
        <v>4</v>
      </c>
      <c r="L1407" s="5">
        <v>4</v>
      </c>
      <c r="M1407" s="5">
        <v>4</v>
      </c>
      <c r="N1407" s="5">
        <v>4</v>
      </c>
      <c r="O1407" s="5">
        <v>12</v>
      </c>
      <c r="P1407" s="5">
        <v>12</v>
      </c>
      <c r="Q1407" s="5">
        <v>12</v>
      </c>
      <c r="R1407" s="5">
        <v>12</v>
      </c>
      <c r="S1407" s="5">
        <v>48</v>
      </c>
      <c r="T1407" s="4">
        <v>3888</v>
      </c>
      <c r="U1407" s="26">
        <f t="shared" si="42"/>
        <v>16.846607989806273</v>
      </c>
      <c r="V1407" s="26">
        <f t="shared" si="43"/>
        <v>1364.5752471743081</v>
      </c>
    </row>
    <row r="1408" spans="1:22" x14ac:dyDescent="0.25">
      <c r="A1408" s="5" t="s">
        <v>1997</v>
      </c>
      <c r="B1408" s="6" t="s">
        <v>1643</v>
      </c>
      <c r="C1408" s="6" t="s">
        <v>1644</v>
      </c>
      <c r="D1408" s="5">
        <v>2007</v>
      </c>
      <c r="E1408" s="5">
        <v>9</v>
      </c>
      <c r="F1408" s="5">
        <v>33</v>
      </c>
      <c r="G1408" s="5">
        <v>92881</v>
      </c>
      <c r="H1408" s="5" t="s">
        <v>1645</v>
      </c>
      <c r="I1408" s="7">
        <v>1.9</v>
      </c>
      <c r="J1408" s="5">
        <v>29</v>
      </c>
      <c r="K1408" s="5">
        <v>4</v>
      </c>
      <c r="L1408" s="5">
        <v>0</v>
      </c>
      <c r="M1408" s="5">
        <v>4</v>
      </c>
      <c r="N1408" s="5">
        <v>8</v>
      </c>
      <c r="O1408" s="5">
        <v>12</v>
      </c>
      <c r="P1408" s="5">
        <v>0</v>
      </c>
      <c r="Q1408" s="5">
        <v>12</v>
      </c>
      <c r="R1408" s="5">
        <v>24</v>
      </c>
      <c r="S1408" s="5">
        <v>48</v>
      </c>
      <c r="T1408" s="4">
        <v>1392</v>
      </c>
      <c r="U1408" s="26">
        <f t="shared" si="42"/>
        <v>16.846607989806273</v>
      </c>
      <c r="V1408" s="26">
        <f t="shared" si="43"/>
        <v>488.55163170438192</v>
      </c>
    </row>
    <row r="1409" spans="1:22" x14ac:dyDescent="0.25">
      <c r="A1409" s="5" t="s">
        <v>2144</v>
      </c>
      <c r="B1409" s="6" t="s">
        <v>1643</v>
      </c>
      <c r="C1409" s="6" t="s">
        <v>1644</v>
      </c>
      <c r="D1409" s="5">
        <v>2007</v>
      </c>
      <c r="E1409" s="5">
        <v>9</v>
      </c>
      <c r="F1409" s="5">
        <v>39</v>
      </c>
      <c r="G1409" s="5">
        <v>95336</v>
      </c>
      <c r="H1409" s="5" t="s">
        <v>1645</v>
      </c>
      <c r="I1409" s="7">
        <v>5.8</v>
      </c>
      <c r="J1409" s="5">
        <v>69</v>
      </c>
      <c r="K1409" s="5">
        <v>4</v>
      </c>
      <c r="L1409" s="5">
        <v>5</v>
      </c>
      <c r="M1409" s="5">
        <v>3</v>
      </c>
      <c r="N1409" s="5">
        <v>4</v>
      </c>
      <c r="O1409" s="5">
        <v>12</v>
      </c>
      <c r="P1409" s="5">
        <v>15</v>
      </c>
      <c r="Q1409" s="5">
        <v>9</v>
      </c>
      <c r="R1409" s="5">
        <v>12</v>
      </c>
      <c r="S1409" s="5">
        <v>48</v>
      </c>
      <c r="T1409" s="4">
        <v>3312</v>
      </c>
      <c r="U1409" s="26">
        <f t="shared" si="42"/>
        <v>16.846607989806273</v>
      </c>
      <c r="V1409" s="26">
        <f t="shared" si="43"/>
        <v>1162.4159512966328</v>
      </c>
    </row>
    <row r="1410" spans="1:22" x14ac:dyDescent="0.25">
      <c r="A1410" s="5" t="s">
        <v>2334</v>
      </c>
      <c r="B1410" s="6" t="s">
        <v>1643</v>
      </c>
      <c r="C1410" s="6" t="s">
        <v>1644</v>
      </c>
      <c r="D1410" s="5">
        <v>2007</v>
      </c>
      <c r="E1410" s="5">
        <v>9</v>
      </c>
      <c r="F1410" s="5">
        <v>56</v>
      </c>
      <c r="G1410" s="5">
        <v>93022</v>
      </c>
      <c r="H1410" s="5" t="s">
        <v>1645</v>
      </c>
      <c r="I1410" s="7">
        <v>3.9</v>
      </c>
      <c r="J1410" s="5">
        <v>50</v>
      </c>
      <c r="K1410" s="5">
        <v>2</v>
      </c>
      <c r="L1410" s="5">
        <v>5</v>
      </c>
      <c r="M1410" s="5">
        <v>5</v>
      </c>
      <c r="N1410" s="5">
        <v>4</v>
      </c>
      <c r="O1410" s="5">
        <v>6</v>
      </c>
      <c r="P1410" s="5">
        <v>15</v>
      </c>
      <c r="Q1410" s="5">
        <v>15</v>
      </c>
      <c r="R1410" s="5">
        <v>12</v>
      </c>
      <c r="S1410" s="5">
        <v>48</v>
      </c>
      <c r="T1410" s="4">
        <v>2400</v>
      </c>
      <c r="U1410" s="26">
        <f t="shared" ref="U1410:U1473" si="44">(VLOOKUP(E1410,t_factor30,7))*S1410</f>
        <v>16.846607989806273</v>
      </c>
      <c r="V1410" s="26">
        <f t="shared" ref="V1410:V1473" si="45">J1410*U1410</f>
        <v>842.33039949031365</v>
      </c>
    </row>
    <row r="1411" spans="1:22" x14ac:dyDescent="0.25">
      <c r="A1411" s="5" t="s">
        <v>3299</v>
      </c>
      <c r="B1411" s="6" t="s">
        <v>1660</v>
      </c>
      <c r="C1411" s="6" t="s">
        <v>1151</v>
      </c>
      <c r="D1411" s="5">
        <v>2007</v>
      </c>
      <c r="E1411" s="5">
        <v>9</v>
      </c>
      <c r="F1411" s="5">
        <v>30</v>
      </c>
      <c r="G1411" s="5">
        <v>92683</v>
      </c>
      <c r="H1411" s="5" t="s">
        <v>1370</v>
      </c>
      <c r="I1411" s="7">
        <v>5.9</v>
      </c>
      <c r="J1411" s="5">
        <v>40</v>
      </c>
      <c r="K1411" s="5">
        <v>4</v>
      </c>
      <c r="L1411" s="5">
        <v>4</v>
      </c>
      <c r="M1411" s="5">
        <v>4</v>
      </c>
      <c r="N1411" s="5">
        <v>4</v>
      </c>
      <c r="O1411" s="5">
        <v>12</v>
      </c>
      <c r="P1411" s="5">
        <v>12</v>
      </c>
      <c r="Q1411" s="5">
        <v>12</v>
      </c>
      <c r="R1411" s="5">
        <v>12</v>
      </c>
      <c r="S1411" s="5">
        <v>48</v>
      </c>
      <c r="T1411" s="4">
        <v>1920</v>
      </c>
      <c r="U1411" s="26">
        <f t="shared" si="44"/>
        <v>16.846607989806273</v>
      </c>
      <c r="V1411" s="26">
        <f t="shared" si="45"/>
        <v>673.86431959225092</v>
      </c>
    </row>
    <row r="1412" spans="1:22" x14ac:dyDescent="0.25">
      <c r="A1412" s="5" t="s">
        <v>3378</v>
      </c>
      <c r="B1412" s="6" t="s">
        <v>1643</v>
      </c>
      <c r="C1412" s="6" t="s">
        <v>1644</v>
      </c>
      <c r="D1412" s="5">
        <v>2007</v>
      </c>
      <c r="E1412" s="5">
        <v>9</v>
      </c>
      <c r="F1412" s="5">
        <v>31</v>
      </c>
      <c r="G1412" s="5">
        <v>95650</v>
      </c>
      <c r="H1412" s="5" t="s">
        <v>1370</v>
      </c>
      <c r="I1412" s="7">
        <v>3.6</v>
      </c>
      <c r="J1412" s="5">
        <v>40</v>
      </c>
      <c r="K1412" s="5">
        <v>4</v>
      </c>
      <c r="L1412" s="5">
        <v>4</v>
      </c>
      <c r="M1412" s="5">
        <v>4</v>
      </c>
      <c r="N1412" s="5">
        <v>4</v>
      </c>
      <c r="O1412" s="5">
        <v>12</v>
      </c>
      <c r="P1412" s="5">
        <v>12</v>
      </c>
      <c r="Q1412" s="5">
        <v>12</v>
      </c>
      <c r="R1412" s="5">
        <v>12</v>
      </c>
      <c r="S1412" s="5">
        <v>48</v>
      </c>
      <c r="T1412" s="4">
        <v>1920</v>
      </c>
      <c r="U1412" s="26">
        <f t="shared" si="44"/>
        <v>16.846607989806273</v>
      </c>
      <c r="V1412" s="26">
        <f t="shared" si="45"/>
        <v>673.86431959225092</v>
      </c>
    </row>
    <row r="1413" spans="1:22" x14ac:dyDescent="0.25">
      <c r="A1413" s="5" t="s">
        <v>427</v>
      </c>
      <c r="B1413" s="6" t="s">
        <v>1660</v>
      </c>
      <c r="C1413" s="6" t="s">
        <v>1151</v>
      </c>
      <c r="D1413" s="5">
        <v>2007</v>
      </c>
      <c r="E1413" s="5">
        <v>9</v>
      </c>
      <c r="F1413" s="5">
        <v>49</v>
      </c>
      <c r="G1413" s="5">
        <v>95401</v>
      </c>
      <c r="H1413" s="5" t="s">
        <v>1370</v>
      </c>
      <c r="I1413" s="7">
        <v>5.9</v>
      </c>
      <c r="J1413" s="5">
        <v>61</v>
      </c>
      <c r="K1413" s="5">
        <v>6</v>
      </c>
      <c r="L1413" s="5">
        <v>0</v>
      </c>
      <c r="M1413" s="5">
        <v>6</v>
      </c>
      <c r="N1413" s="5">
        <v>4</v>
      </c>
      <c r="O1413" s="5">
        <v>18</v>
      </c>
      <c r="P1413" s="5">
        <v>0</v>
      </c>
      <c r="Q1413" s="5">
        <v>18</v>
      </c>
      <c r="R1413" s="5">
        <v>12</v>
      </c>
      <c r="S1413" s="5">
        <v>48</v>
      </c>
      <c r="T1413" s="4">
        <v>2928</v>
      </c>
      <c r="U1413" s="26">
        <f t="shared" si="44"/>
        <v>16.846607989806273</v>
      </c>
      <c r="V1413" s="26">
        <f t="shared" si="45"/>
        <v>1027.6430873781826</v>
      </c>
    </row>
    <row r="1414" spans="1:22" x14ac:dyDescent="0.25">
      <c r="A1414" s="5" t="s">
        <v>513</v>
      </c>
      <c r="B1414" s="6" t="s">
        <v>1643</v>
      </c>
      <c r="C1414" s="6" t="s">
        <v>1644</v>
      </c>
      <c r="D1414" s="5">
        <v>2007</v>
      </c>
      <c r="E1414" s="5">
        <v>9</v>
      </c>
      <c r="F1414" s="5">
        <v>56</v>
      </c>
      <c r="G1414" s="5">
        <v>93065</v>
      </c>
      <c r="H1414" s="5" t="s">
        <v>1370</v>
      </c>
      <c r="I1414" s="7">
        <v>4.7</v>
      </c>
      <c r="J1414" s="5">
        <v>39</v>
      </c>
      <c r="K1414" s="5">
        <v>6</v>
      </c>
      <c r="L1414" s="5">
        <v>2</v>
      </c>
      <c r="M1414" s="5">
        <v>6</v>
      </c>
      <c r="N1414" s="5">
        <v>2</v>
      </c>
      <c r="O1414" s="5">
        <v>18</v>
      </c>
      <c r="P1414" s="5">
        <v>6</v>
      </c>
      <c r="Q1414" s="5">
        <v>18</v>
      </c>
      <c r="R1414" s="5">
        <v>6</v>
      </c>
      <c r="S1414" s="5">
        <v>48</v>
      </c>
      <c r="T1414" s="4">
        <v>1872</v>
      </c>
      <c r="U1414" s="26">
        <f t="shared" si="44"/>
        <v>16.846607989806273</v>
      </c>
      <c r="V1414" s="26">
        <f t="shared" si="45"/>
        <v>657.01771160244471</v>
      </c>
    </row>
    <row r="1415" spans="1:22" x14ac:dyDescent="0.25">
      <c r="A1415" s="5" t="s">
        <v>1704</v>
      </c>
      <c r="B1415" s="6" t="s">
        <v>1643</v>
      </c>
      <c r="C1415" s="6" t="s">
        <v>1644</v>
      </c>
      <c r="D1415" s="5">
        <v>2008</v>
      </c>
      <c r="E1415" s="5">
        <v>8</v>
      </c>
      <c r="F1415" s="5">
        <v>7</v>
      </c>
      <c r="G1415" s="5">
        <v>94513</v>
      </c>
      <c r="H1415" s="5" t="s">
        <v>1645</v>
      </c>
      <c r="I1415" s="7">
        <v>5.9</v>
      </c>
      <c r="J1415" s="5">
        <v>23</v>
      </c>
      <c r="K1415" s="5">
        <v>3</v>
      </c>
      <c r="L1415" s="5">
        <v>0</v>
      </c>
      <c r="M1415" s="5">
        <v>5</v>
      </c>
      <c r="N1415" s="5">
        <v>8</v>
      </c>
      <c r="O1415" s="5">
        <v>9</v>
      </c>
      <c r="P1415" s="5">
        <v>0</v>
      </c>
      <c r="Q1415" s="5">
        <v>15</v>
      </c>
      <c r="R1415" s="5">
        <v>24</v>
      </c>
      <c r="S1415" s="5">
        <v>48</v>
      </c>
      <c r="T1415" s="4">
        <v>1104</v>
      </c>
      <c r="U1415" s="26">
        <f t="shared" si="44"/>
        <v>16.906053064099556</v>
      </c>
      <c r="V1415" s="26">
        <f t="shared" si="45"/>
        <v>388.83922047428979</v>
      </c>
    </row>
    <row r="1416" spans="1:22" x14ac:dyDescent="0.25">
      <c r="A1416" s="5" t="s">
        <v>1410</v>
      </c>
      <c r="B1416" s="6" t="s">
        <v>1150</v>
      </c>
      <c r="C1416" s="6" t="s">
        <v>1151</v>
      </c>
      <c r="D1416" s="5">
        <v>2008</v>
      </c>
      <c r="E1416" s="5">
        <v>8</v>
      </c>
      <c r="F1416" s="5">
        <v>34</v>
      </c>
      <c r="G1416" s="5">
        <v>95630</v>
      </c>
      <c r="H1416" s="5" t="s">
        <v>1370</v>
      </c>
      <c r="I1416" s="7">
        <v>1.9</v>
      </c>
      <c r="J1416" s="5">
        <v>29</v>
      </c>
      <c r="K1416" s="5">
        <v>4</v>
      </c>
      <c r="L1416" s="5">
        <v>5</v>
      </c>
      <c r="M1416" s="5">
        <v>4</v>
      </c>
      <c r="N1416" s="5">
        <v>3</v>
      </c>
      <c r="O1416" s="5">
        <v>12</v>
      </c>
      <c r="P1416" s="5">
        <v>15</v>
      </c>
      <c r="Q1416" s="5">
        <v>12</v>
      </c>
      <c r="R1416" s="5">
        <v>9</v>
      </c>
      <c r="S1416" s="5">
        <v>48</v>
      </c>
      <c r="T1416" s="4">
        <v>1392</v>
      </c>
      <c r="U1416" s="26">
        <f t="shared" si="44"/>
        <v>16.906053064099556</v>
      </c>
      <c r="V1416" s="26">
        <f t="shared" si="45"/>
        <v>490.2755388588871</v>
      </c>
    </row>
    <row r="1417" spans="1:22" x14ac:dyDescent="0.25">
      <c r="A1417" s="5" t="s">
        <v>2894</v>
      </c>
      <c r="B1417" s="6" t="s">
        <v>1643</v>
      </c>
      <c r="C1417" s="6" t="s">
        <v>1644</v>
      </c>
      <c r="D1417" s="5">
        <v>2008</v>
      </c>
      <c r="E1417" s="5">
        <v>8</v>
      </c>
      <c r="F1417" s="5">
        <v>1</v>
      </c>
      <c r="G1417" s="5">
        <v>94568</v>
      </c>
      <c r="H1417" s="5" t="s">
        <v>1370</v>
      </c>
      <c r="I1417" s="7">
        <v>1.9</v>
      </c>
      <c r="J1417" s="5">
        <v>20</v>
      </c>
      <c r="K1417" s="5">
        <v>5</v>
      </c>
      <c r="L1417" s="5">
        <v>1</v>
      </c>
      <c r="M1417" s="5">
        <v>5</v>
      </c>
      <c r="N1417" s="5">
        <v>5</v>
      </c>
      <c r="O1417" s="5">
        <v>15</v>
      </c>
      <c r="P1417" s="5">
        <v>3</v>
      </c>
      <c r="Q1417" s="5">
        <v>15</v>
      </c>
      <c r="R1417" s="5">
        <v>15</v>
      </c>
      <c r="S1417" s="5">
        <v>48</v>
      </c>
      <c r="T1417" s="4">
        <v>960</v>
      </c>
      <c r="U1417" s="26">
        <f t="shared" si="44"/>
        <v>16.906053064099556</v>
      </c>
      <c r="V1417" s="26">
        <f t="shared" si="45"/>
        <v>338.1210612819911</v>
      </c>
    </row>
    <row r="1418" spans="1:22" x14ac:dyDescent="0.25">
      <c r="A1418" s="5" t="s">
        <v>2919</v>
      </c>
      <c r="B1418" s="6" t="s">
        <v>1643</v>
      </c>
      <c r="C1418" s="6" t="s">
        <v>1644</v>
      </c>
      <c r="D1418" s="5">
        <v>2008</v>
      </c>
      <c r="E1418" s="5">
        <v>8</v>
      </c>
      <c r="F1418" s="5">
        <v>1</v>
      </c>
      <c r="G1418" s="5">
        <v>94580</v>
      </c>
      <c r="H1418" s="5" t="s">
        <v>1370</v>
      </c>
      <c r="I1418" s="7">
        <v>3.9</v>
      </c>
      <c r="J1418" s="5">
        <v>31</v>
      </c>
      <c r="K1418" s="5">
        <v>5</v>
      </c>
      <c r="L1418" s="5">
        <v>2</v>
      </c>
      <c r="M1418" s="5">
        <v>5</v>
      </c>
      <c r="N1418" s="5">
        <v>4</v>
      </c>
      <c r="O1418" s="5">
        <v>15</v>
      </c>
      <c r="P1418" s="5">
        <v>6</v>
      </c>
      <c r="Q1418" s="5">
        <v>15</v>
      </c>
      <c r="R1418" s="5">
        <v>12</v>
      </c>
      <c r="S1418" s="5">
        <v>48</v>
      </c>
      <c r="T1418" s="4">
        <v>1488</v>
      </c>
      <c r="U1418" s="26">
        <f t="shared" si="44"/>
        <v>16.906053064099556</v>
      </c>
      <c r="V1418" s="26">
        <f t="shared" si="45"/>
        <v>524.08764498708626</v>
      </c>
    </row>
    <row r="1419" spans="1:22" x14ac:dyDescent="0.25">
      <c r="A1419" s="5" t="s">
        <v>2970</v>
      </c>
      <c r="B1419" s="6" t="s">
        <v>1643</v>
      </c>
      <c r="C1419" s="6" t="s">
        <v>1644</v>
      </c>
      <c r="D1419" s="5">
        <v>2008</v>
      </c>
      <c r="E1419" s="5">
        <v>8</v>
      </c>
      <c r="F1419" s="5">
        <v>7</v>
      </c>
      <c r="G1419" s="5">
        <v>94553</v>
      </c>
      <c r="H1419" s="5" t="s">
        <v>1370</v>
      </c>
      <c r="I1419" s="7">
        <v>1.5</v>
      </c>
      <c r="J1419" s="5">
        <v>20</v>
      </c>
      <c r="K1419" s="5">
        <v>4</v>
      </c>
      <c r="L1419" s="5">
        <v>4</v>
      </c>
      <c r="M1419" s="5">
        <v>4</v>
      </c>
      <c r="N1419" s="5">
        <v>4</v>
      </c>
      <c r="O1419" s="5">
        <v>12</v>
      </c>
      <c r="P1419" s="5">
        <v>12</v>
      </c>
      <c r="Q1419" s="5">
        <v>12</v>
      </c>
      <c r="R1419" s="5">
        <v>12</v>
      </c>
      <c r="S1419" s="5">
        <v>48</v>
      </c>
      <c r="T1419" s="4">
        <v>960</v>
      </c>
      <c r="U1419" s="26">
        <f t="shared" si="44"/>
        <v>16.906053064099556</v>
      </c>
      <c r="V1419" s="26">
        <f t="shared" si="45"/>
        <v>338.1210612819911</v>
      </c>
    </row>
    <row r="1420" spans="1:22" x14ac:dyDescent="0.25">
      <c r="A1420" s="5" t="s">
        <v>3193</v>
      </c>
      <c r="B1420" s="6" t="s">
        <v>1683</v>
      </c>
      <c r="C1420" s="6" t="s">
        <v>1644</v>
      </c>
      <c r="D1420" s="5">
        <v>2008</v>
      </c>
      <c r="E1420" s="5">
        <v>8</v>
      </c>
      <c r="F1420" s="5">
        <v>19</v>
      </c>
      <c r="G1420" s="5">
        <v>91335</v>
      </c>
      <c r="H1420" s="5" t="s">
        <v>1370</v>
      </c>
      <c r="I1420" s="7">
        <v>5.9</v>
      </c>
      <c r="J1420" s="5">
        <v>50</v>
      </c>
      <c r="K1420" s="5">
        <v>3</v>
      </c>
      <c r="L1420" s="5">
        <v>0</v>
      </c>
      <c r="M1420" s="5">
        <v>3</v>
      </c>
      <c r="N1420" s="5">
        <v>10</v>
      </c>
      <c r="O1420" s="5">
        <v>9</v>
      </c>
      <c r="P1420" s="5">
        <v>0</v>
      </c>
      <c r="Q1420" s="5">
        <v>9</v>
      </c>
      <c r="R1420" s="5">
        <v>30</v>
      </c>
      <c r="S1420" s="5">
        <v>48</v>
      </c>
      <c r="T1420" s="4">
        <v>2400</v>
      </c>
      <c r="U1420" s="26">
        <f t="shared" si="44"/>
        <v>16.906053064099556</v>
      </c>
      <c r="V1420" s="26">
        <f t="shared" si="45"/>
        <v>845.30265320497779</v>
      </c>
    </row>
    <row r="1421" spans="1:22" x14ac:dyDescent="0.25">
      <c r="A1421" s="5" t="s">
        <v>3288</v>
      </c>
      <c r="B1421" s="6" t="s">
        <v>1643</v>
      </c>
      <c r="C1421" s="6" t="s">
        <v>1644</v>
      </c>
      <c r="D1421" s="5">
        <v>2008</v>
      </c>
      <c r="E1421" s="5">
        <v>8</v>
      </c>
      <c r="F1421" s="5">
        <v>30</v>
      </c>
      <c r="G1421" s="5">
        <v>92869</v>
      </c>
      <c r="H1421" s="5" t="s">
        <v>1370</v>
      </c>
      <c r="I1421" s="7">
        <v>4</v>
      </c>
      <c r="J1421" s="5">
        <v>20</v>
      </c>
      <c r="K1421" s="5">
        <v>4</v>
      </c>
      <c r="L1421" s="5">
        <v>4</v>
      </c>
      <c r="M1421" s="5">
        <v>4</v>
      </c>
      <c r="N1421" s="5">
        <v>4</v>
      </c>
      <c r="O1421" s="5">
        <v>12</v>
      </c>
      <c r="P1421" s="5">
        <v>12</v>
      </c>
      <c r="Q1421" s="5">
        <v>12</v>
      </c>
      <c r="R1421" s="5">
        <v>12</v>
      </c>
      <c r="S1421" s="5">
        <v>48</v>
      </c>
      <c r="T1421" s="4">
        <v>960</v>
      </c>
      <c r="U1421" s="26">
        <f t="shared" si="44"/>
        <v>16.906053064099556</v>
      </c>
      <c r="V1421" s="26">
        <f t="shared" si="45"/>
        <v>338.1210612819911</v>
      </c>
    </row>
    <row r="1422" spans="1:22" x14ac:dyDescent="0.25">
      <c r="A1422" s="5" t="s">
        <v>2401</v>
      </c>
      <c r="B1422" s="6" t="s">
        <v>1643</v>
      </c>
      <c r="C1422" s="6" t="s">
        <v>1644</v>
      </c>
      <c r="D1422" s="5">
        <v>2009</v>
      </c>
      <c r="E1422" s="5">
        <v>7</v>
      </c>
      <c r="F1422" s="5">
        <v>11</v>
      </c>
      <c r="G1422" s="5">
        <v>95963</v>
      </c>
      <c r="H1422" s="5" t="s">
        <v>1645</v>
      </c>
      <c r="I1422" s="7">
        <v>3</v>
      </c>
      <c r="J1422" s="5">
        <v>50</v>
      </c>
      <c r="K1422" s="5">
        <v>4</v>
      </c>
      <c r="L1422" s="5">
        <v>4</v>
      </c>
      <c r="M1422" s="5">
        <v>4</v>
      </c>
      <c r="N1422" s="5">
        <v>4</v>
      </c>
      <c r="O1422" s="5">
        <v>12</v>
      </c>
      <c r="P1422" s="5">
        <v>12</v>
      </c>
      <c r="Q1422" s="5">
        <v>12</v>
      </c>
      <c r="R1422" s="5">
        <v>12</v>
      </c>
      <c r="S1422" s="5">
        <v>48</v>
      </c>
      <c r="T1422" s="4">
        <v>2400</v>
      </c>
      <c r="U1422" s="26">
        <f t="shared" si="44"/>
        <v>16.964912034765543</v>
      </c>
      <c r="V1422" s="26">
        <f t="shared" si="45"/>
        <v>848.24560173827717</v>
      </c>
    </row>
    <row r="1423" spans="1:22" x14ac:dyDescent="0.25">
      <c r="A1423" s="5" t="s">
        <v>2983</v>
      </c>
      <c r="B1423" s="6" t="s">
        <v>1643</v>
      </c>
      <c r="C1423" s="6" t="s">
        <v>1644</v>
      </c>
      <c r="D1423" s="5">
        <v>2009</v>
      </c>
      <c r="E1423" s="5">
        <v>7</v>
      </c>
      <c r="F1423" s="5">
        <v>10</v>
      </c>
      <c r="G1423" s="5">
        <v>93711</v>
      </c>
      <c r="H1423" s="5" t="s">
        <v>1370</v>
      </c>
      <c r="I1423" s="7">
        <v>2</v>
      </c>
      <c r="J1423" s="5">
        <v>10</v>
      </c>
      <c r="K1423" s="5">
        <v>4</v>
      </c>
      <c r="L1423" s="5">
        <v>0</v>
      </c>
      <c r="M1423" s="5">
        <v>4</v>
      </c>
      <c r="N1423" s="5">
        <v>8</v>
      </c>
      <c r="O1423" s="5">
        <v>12</v>
      </c>
      <c r="P1423" s="5">
        <v>0</v>
      </c>
      <c r="Q1423" s="5">
        <v>12</v>
      </c>
      <c r="R1423" s="5">
        <v>24</v>
      </c>
      <c r="S1423" s="5">
        <v>48</v>
      </c>
      <c r="T1423" s="4">
        <v>480</v>
      </c>
      <c r="U1423" s="26">
        <f t="shared" si="44"/>
        <v>16.964912034765543</v>
      </c>
      <c r="V1423" s="26">
        <f t="shared" si="45"/>
        <v>169.64912034765544</v>
      </c>
    </row>
    <row r="1424" spans="1:22" x14ac:dyDescent="0.25">
      <c r="A1424" s="5" t="s">
        <v>449</v>
      </c>
      <c r="B1424" s="6" t="s">
        <v>1643</v>
      </c>
      <c r="C1424" s="6" t="s">
        <v>1644</v>
      </c>
      <c r="D1424" s="5">
        <v>2009</v>
      </c>
      <c r="E1424" s="5">
        <v>7</v>
      </c>
      <c r="F1424" s="5">
        <v>54</v>
      </c>
      <c r="G1424" s="5">
        <v>93277</v>
      </c>
      <c r="H1424" s="5" t="s">
        <v>1370</v>
      </c>
      <c r="I1424" s="7">
        <v>6</v>
      </c>
      <c r="J1424" s="5">
        <v>65</v>
      </c>
      <c r="K1424" s="5">
        <v>4</v>
      </c>
      <c r="L1424" s="5">
        <v>4</v>
      </c>
      <c r="M1424" s="5">
        <v>4</v>
      </c>
      <c r="N1424" s="5">
        <v>4</v>
      </c>
      <c r="O1424" s="5">
        <v>12</v>
      </c>
      <c r="P1424" s="5">
        <v>12</v>
      </c>
      <c r="Q1424" s="5">
        <v>12</v>
      </c>
      <c r="R1424" s="5">
        <v>12</v>
      </c>
      <c r="S1424" s="5">
        <v>48</v>
      </c>
      <c r="T1424" s="4">
        <v>3120</v>
      </c>
      <c r="U1424" s="26">
        <f t="shared" si="44"/>
        <v>16.964912034765543</v>
      </c>
      <c r="V1424" s="26">
        <f t="shared" si="45"/>
        <v>1102.7192822597603</v>
      </c>
    </row>
    <row r="1425" spans="1:22" x14ac:dyDescent="0.25">
      <c r="A1425" s="5" t="s">
        <v>3237</v>
      </c>
      <c r="B1425" s="6" t="s">
        <v>1643</v>
      </c>
      <c r="C1425" s="6" t="s">
        <v>1644</v>
      </c>
      <c r="D1425" s="5">
        <v>2010</v>
      </c>
      <c r="E1425" s="5">
        <v>6</v>
      </c>
      <c r="F1425" s="5">
        <v>24</v>
      </c>
      <c r="G1425" s="5">
        <v>95340</v>
      </c>
      <c r="H1425" s="5" t="s">
        <v>1370</v>
      </c>
      <c r="I1425" s="7">
        <v>4.3</v>
      </c>
      <c r="J1425" s="5">
        <v>29</v>
      </c>
      <c r="K1425" s="5">
        <v>4</v>
      </c>
      <c r="L1425" s="5">
        <v>4</v>
      </c>
      <c r="M1425" s="5">
        <v>4</v>
      </c>
      <c r="N1425" s="5">
        <v>4</v>
      </c>
      <c r="O1425" s="5">
        <v>12</v>
      </c>
      <c r="P1425" s="5">
        <v>12</v>
      </c>
      <c r="Q1425" s="5">
        <v>12</v>
      </c>
      <c r="R1425" s="5">
        <v>12</v>
      </c>
      <c r="S1425" s="5">
        <v>48</v>
      </c>
      <c r="T1425" s="4">
        <v>1392</v>
      </c>
      <c r="U1425" s="26">
        <f t="shared" si="44"/>
        <v>17.023193527387708</v>
      </c>
      <c r="V1425" s="26">
        <f t="shared" si="45"/>
        <v>493.67261229424355</v>
      </c>
    </row>
    <row r="1426" spans="1:22" x14ac:dyDescent="0.25">
      <c r="A1426" s="5" t="s">
        <v>345</v>
      </c>
      <c r="B1426" s="6" t="s">
        <v>1643</v>
      </c>
      <c r="C1426" s="6" t="s">
        <v>1644</v>
      </c>
      <c r="D1426" s="5">
        <v>2011</v>
      </c>
      <c r="E1426" s="5">
        <v>5</v>
      </c>
      <c r="F1426" s="5">
        <v>43</v>
      </c>
      <c r="G1426" s="5">
        <v>95119</v>
      </c>
      <c r="H1426" s="5" t="s">
        <v>1645</v>
      </c>
      <c r="I1426" s="7">
        <v>2.9</v>
      </c>
      <c r="J1426" s="5">
        <v>29</v>
      </c>
      <c r="K1426" s="5">
        <v>4</v>
      </c>
      <c r="L1426" s="5">
        <v>4</v>
      </c>
      <c r="M1426" s="5">
        <v>4</v>
      </c>
      <c r="N1426" s="5">
        <v>4</v>
      </c>
      <c r="O1426" s="5">
        <v>12</v>
      </c>
      <c r="P1426" s="5">
        <v>12</v>
      </c>
      <c r="Q1426" s="5">
        <v>12</v>
      </c>
      <c r="R1426" s="5">
        <v>12</v>
      </c>
      <c r="S1426" s="5">
        <v>48</v>
      </c>
      <c r="T1426" s="4">
        <v>1392</v>
      </c>
      <c r="U1426" s="26">
        <f t="shared" si="44"/>
        <v>17.080905999120837</v>
      </c>
      <c r="V1426" s="26">
        <f t="shared" si="45"/>
        <v>495.3462739745043</v>
      </c>
    </row>
    <row r="1427" spans="1:22" x14ac:dyDescent="0.25">
      <c r="A1427" s="5" t="s">
        <v>331</v>
      </c>
      <c r="B1427" s="6" t="s">
        <v>1643</v>
      </c>
      <c r="C1427" s="6" t="s">
        <v>1644</v>
      </c>
      <c r="D1427" s="5">
        <v>2011</v>
      </c>
      <c r="E1427" s="5">
        <v>5</v>
      </c>
      <c r="F1427" s="5">
        <v>43</v>
      </c>
      <c r="G1427" s="5">
        <v>94035</v>
      </c>
      <c r="H1427" s="5" t="s">
        <v>1370</v>
      </c>
      <c r="I1427" s="7">
        <v>5.8</v>
      </c>
      <c r="J1427" s="5">
        <v>59</v>
      </c>
      <c r="K1427" s="5">
        <v>4</v>
      </c>
      <c r="L1427" s="5">
        <v>4</v>
      </c>
      <c r="M1427" s="5">
        <v>4</v>
      </c>
      <c r="N1427" s="5">
        <v>4</v>
      </c>
      <c r="O1427" s="5">
        <v>12</v>
      </c>
      <c r="P1427" s="5">
        <v>12</v>
      </c>
      <c r="Q1427" s="5">
        <v>12</v>
      </c>
      <c r="R1427" s="5">
        <v>12</v>
      </c>
      <c r="S1427" s="5">
        <v>48</v>
      </c>
      <c r="T1427" s="4">
        <v>2832</v>
      </c>
      <c r="U1427" s="26">
        <f t="shared" si="44"/>
        <v>17.080905999120837</v>
      </c>
      <c r="V1427" s="26">
        <f t="shared" si="45"/>
        <v>1007.7734539481294</v>
      </c>
    </row>
    <row r="1428" spans="1:22" x14ac:dyDescent="0.25">
      <c r="A1428" s="5" t="s">
        <v>1807</v>
      </c>
      <c r="B1428" s="6" t="s">
        <v>1643</v>
      </c>
      <c r="C1428" s="6" t="s">
        <v>1644</v>
      </c>
      <c r="D1428" s="5">
        <v>2013</v>
      </c>
      <c r="E1428" s="5">
        <v>3</v>
      </c>
      <c r="F1428" s="5">
        <v>19</v>
      </c>
      <c r="G1428" s="5">
        <v>91354</v>
      </c>
      <c r="H1428" s="5" t="s">
        <v>1645</v>
      </c>
      <c r="I1428" s="7">
        <v>3</v>
      </c>
      <c r="J1428" s="5">
        <v>10</v>
      </c>
      <c r="K1428" s="5">
        <v>4</v>
      </c>
      <c r="L1428" s="5">
        <v>4</v>
      </c>
      <c r="M1428" s="5">
        <v>4</v>
      </c>
      <c r="N1428" s="5">
        <v>4</v>
      </c>
      <c r="O1428" s="5">
        <v>12</v>
      </c>
      <c r="P1428" s="5">
        <v>12</v>
      </c>
      <c r="Q1428" s="5">
        <v>12</v>
      </c>
      <c r="R1428" s="5">
        <v>12</v>
      </c>
      <c r="S1428" s="5">
        <v>48</v>
      </c>
      <c r="T1428" s="4">
        <v>480</v>
      </c>
      <c r="U1428" s="26">
        <f t="shared" si="44"/>
        <v>17.194656890823694</v>
      </c>
      <c r="V1428" s="26">
        <f t="shared" si="45"/>
        <v>171.94656890823694</v>
      </c>
    </row>
    <row r="1429" spans="1:22" x14ac:dyDescent="0.25">
      <c r="A1429" s="5" t="s">
        <v>1834</v>
      </c>
      <c r="B1429" s="6" t="s">
        <v>1643</v>
      </c>
      <c r="C1429" s="6" t="s">
        <v>1644</v>
      </c>
      <c r="D1429" s="5">
        <v>2013</v>
      </c>
      <c r="E1429" s="5">
        <v>3</v>
      </c>
      <c r="F1429" s="5">
        <v>19</v>
      </c>
      <c r="G1429" s="5">
        <v>93551</v>
      </c>
      <c r="H1429" s="5" t="s">
        <v>1645</v>
      </c>
      <c r="I1429" s="7">
        <v>1</v>
      </c>
      <c r="J1429" s="5">
        <v>2</v>
      </c>
      <c r="K1429" s="5">
        <v>4</v>
      </c>
      <c r="L1429" s="5">
        <v>4</v>
      </c>
      <c r="M1429" s="5">
        <v>4</v>
      </c>
      <c r="N1429" s="5">
        <v>4</v>
      </c>
      <c r="O1429" s="5">
        <v>12</v>
      </c>
      <c r="P1429" s="5">
        <v>12</v>
      </c>
      <c r="Q1429" s="5">
        <v>12</v>
      </c>
      <c r="R1429" s="5">
        <v>12</v>
      </c>
      <c r="S1429" s="5">
        <v>48</v>
      </c>
      <c r="T1429" s="4">
        <v>96</v>
      </c>
      <c r="U1429" s="26">
        <f t="shared" si="44"/>
        <v>17.194656890823694</v>
      </c>
      <c r="V1429" s="26">
        <f t="shared" si="45"/>
        <v>34.389313781647388</v>
      </c>
    </row>
    <row r="1430" spans="1:22" x14ac:dyDescent="0.25">
      <c r="A1430" s="5" t="s">
        <v>2268</v>
      </c>
      <c r="B1430" s="6" t="s">
        <v>1643</v>
      </c>
      <c r="C1430" s="6" t="s">
        <v>1644</v>
      </c>
      <c r="D1430" s="5">
        <v>2013</v>
      </c>
      <c r="E1430" s="5">
        <v>3</v>
      </c>
      <c r="F1430" s="5">
        <v>49</v>
      </c>
      <c r="G1430" s="5">
        <v>94952</v>
      </c>
      <c r="H1430" s="5" t="s">
        <v>1645</v>
      </c>
      <c r="I1430" s="7">
        <v>4.9000000000000004</v>
      </c>
      <c r="J1430" s="5">
        <v>15</v>
      </c>
      <c r="K1430" s="5">
        <v>5</v>
      </c>
      <c r="L1430" s="5">
        <v>7</v>
      </c>
      <c r="M1430" s="5">
        <v>3</v>
      </c>
      <c r="N1430" s="5">
        <v>1</v>
      </c>
      <c r="O1430" s="5">
        <v>15</v>
      </c>
      <c r="P1430" s="5">
        <v>21</v>
      </c>
      <c r="Q1430" s="5">
        <v>9</v>
      </c>
      <c r="R1430" s="5">
        <v>3</v>
      </c>
      <c r="S1430" s="5">
        <v>48</v>
      </c>
      <c r="T1430" s="4">
        <v>720</v>
      </c>
      <c r="U1430" s="26">
        <f t="shared" si="44"/>
        <v>17.194656890823694</v>
      </c>
      <c r="V1430" s="26">
        <f t="shared" si="45"/>
        <v>257.91985336235541</v>
      </c>
    </row>
    <row r="1431" spans="1:22" x14ac:dyDescent="0.25">
      <c r="A1431" s="5" t="s">
        <v>2079</v>
      </c>
      <c r="B1431" s="6" t="s">
        <v>1683</v>
      </c>
      <c r="C1431" s="6" t="s">
        <v>1644</v>
      </c>
      <c r="D1431" s="5">
        <v>2013</v>
      </c>
      <c r="E1431" s="5">
        <v>3</v>
      </c>
      <c r="F1431" s="5">
        <v>37</v>
      </c>
      <c r="G1431" s="5">
        <v>92131</v>
      </c>
      <c r="H1431" s="5" t="s">
        <v>1370</v>
      </c>
      <c r="I1431" s="7">
        <v>5.2</v>
      </c>
      <c r="J1431" s="5">
        <v>86</v>
      </c>
      <c r="K1431" s="5">
        <v>4</v>
      </c>
      <c r="L1431" s="5">
        <v>2</v>
      </c>
      <c r="M1431" s="5">
        <v>4</v>
      </c>
      <c r="N1431" s="5">
        <v>6</v>
      </c>
      <c r="O1431" s="5">
        <v>12</v>
      </c>
      <c r="P1431" s="5">
        <v>6</v>
      </c>
      <c r="Q1431" s="5">
        <v>12</v>
      </c>
      <c r="R1431" s="5">
        <v>18</v>
      </c>
      <c r="S1431" s="5">
        <v>48</v>
      </c>
      <c r="T1431" s="4">
        <v>4128</v>
      </c>
      <c r="U1431" s="26">
        <f t="shared" si="44"/>
        <v>17.194656890823694</v>
      </c>
      <c r="V1431" s="26">
        <f t="shared" si="45"/>
        <v>1478.7404926108377</v>
      </c>
    </row>
    <row r="1432" spans="1:22" x14ac:dyDescent="0.25">
      <c r="A1432" s="5" t="s">
        <v>3337</v>
      </c>
      <c r="B1432" s="6" t="s">
        <v>1660</v>
      </c>
      <c r="C1432" s="6" t="s">
        <v>1151</v>
      </c>
      <c r="D1432" s="5">
        <v>2013</v>
      </c>
      <c r="E1432" s="5">
        <v>3</v>
      </c>
      <c r="F1432" s="5">
        <v>30</v>
      </c>
      <c r="G1432" s="5">
        <v>92688</v>
      </c>
      <c r="H1432" s="5" t="s">
        <v>1370</v>
      </c>
      <c r="I1432" s="7">
        <v>1.9</v>
      </c>
      <c r="J1432" s="5">
        <v>12</v>
      </c>
      <c r="K1432" s="5">
        <v>4</v>
      </c>
      <c r="L1432" s="5">
        <v>4</v>
      </c>
      <c r="M1432" s="5">
        <v>4</v>
      </c>
      <c r="N1432" s="5">
        <v>4</v>
      </c>
      <c r="O1432" s="5">
        <v>12</v>
      </c>
      <c r="P1432" s="5">
        <v>12</v>
      </c>
      <c r="Q1432" s="5">
        <v>12</v>
      </c>
      <c r="R1432" s="5">
        <v>12</v>
      </c>
      <c r="S1432" s="5">
        <v>48</v>
      </c>
      <c r="T1432" s="4">
        <v>576</v>
      </c>
      <c r="U1432" s="26">
        <f t="shared" si="44"/>
        <v>17.194656890823694</v>
      </c>
      <c r="V1432" s="26">
        <f t="shared" si="45"/>
        <v>206.33588268988433</v>
      </c>
    </row>
    <row r="1433" spans="1:22" x14ac:dyDescent="0.25">
      <c r="A1433" s="5" t="s">
        <v>42</v>
      </c>
      <c r="B1433" s="6" t="s">
        <v>1643</v>
      </c>
      <c r="C1433" s="6" t="s">
        <v>1644</v>
      </c>
      <c r="D1433" s="5">
        <v>2013</v>
      </c>
      <c r="E1433" s="5">
        <v>3</v>
      </c>
      <c r="F1433" s="5">
        <v>35</v>
      </c>
      <c r="G1433" s="5">
        <v>95023</v>
      </c>
      <c r="H1433" s="5" t="s">
        <v>1370</v>
      </c>
      <c r="I1433" s="7">
        <v>2.4</v>
      </c>
      <c r="J1433" s="5">
        <v>19</v>
      </c>
      <c r="K1433" s="5">
        <v>2</v>
      </c>
      <c r="L1433" s="5">
        <v>0</v>
      </c>
      <c r="M1433" s="5">
        <v>7</v>
      </c>
      <c r="N1433" s="5">
        <v>7</v>
      </c>
      <c r="O1433" s="5">
        <v>6</v>
      </c>
      <c r="P1433" s="5">
        <v>0</v>
      </c>
      <c r="Q1433" s="5">
        <v>21</v>
      </c>
      <c r="R1433" s="5">
        <v>21</v>
      </c>
      <c r="S1433" s="5">
        <v>48</v>
      </c>
      <c r="T1433" s="4">
        <v>912</v>
      </c>
      <c r="U1433" s="26">
        <f t="shared" si="44"/>
        <v>17.194656890823694</v>
      </c>
      <c r="V1433" s="26">
        <f t="shared" si="45"/>
        <v>326.69848092565019</v>
      </c>
    </row>
    <row r="1434" spans="1:22" x14ac:dyDescent="0.25">
      <c r="A1434" s="5" t="s">
        <v>126</v>
      </c>
      <c r="B1434" s="6" t="s">
        <v>1643</v>
      </c>
      <c r="C1434" s="6" t="s">
        <v>1644</v>
      </c>
      <c r="D1434" s="5">
        <v>2013</v>
      </c>
      <c r="E1434" s="5">
        <v>3</v>
      </c>
      <c r="F1434" s="5">
        <v>37</v>
      </c>
      <c r="G1434" s="5">
        <v>92110</v>
      </c>
      <c r="H1434" s="5" t="s">
        <v>1370</v>
      </c>
      <c r="I1434" s="7">
        <v>4.0999999999999996</v>
      </c>
      <c r="J1434" s="5">
        <v>50</v>
      </c>
      <c r="K1434" s="5">
        <v>4</v>
      </c>
      <c r="L1434" s="5">
        <v>4</v>
      </c>
      <c r="M1434" s="5">
        <v>4</v>
      </c>
      <c r="N1434" s="5">
        <v>4</v>
      </c>
      <c r="O1434" s="5">
        <v>12</v>
      </c>
      <c r="P1434" s="5">
        <v>12</v>
      </c>
      <c r="Q1434" s="5">
        <v>12</v>
      </c>
      <c r="R1434" s="5">
        <v>12</v>
      </c>
      <c r="S1434" s="5">
        <v>48</v>
      </c>
      <c r="T1434" s="4">
        <v>2400</v>
      </c>
      <c r="U1434" s="26">
        <f t="shared" si="44"/>
        <v>17.194656890823694</v>
      </c>
      <c r="V1434" s="26">
        <f t="shared" si="45"/>
        <v>859.7328445411847</v>
      </c>
    </row>
    <row r="1435" spans="1:22" x14ac:dyDescent="0.25">
      <c r="A1435" s="5" t="s">
        <v>219</v>
      </c>
      <c r="B1435" s="6" t="s">
        <v>1643</v>
      </c>
      <c r="C1435" s="6" t="s">
        <v>1644</v>
      </c>
      <c r="D1435" s="5">
        <v>2013</v>
      </c>
      <c r="E1435" s="5">
        <v>3</v>
      </c>
      <c r="F1435" s="5">
        <v>38</v>
      </c>
      <c r="G1435" s="5">
        <v>94123</v>
      </c>
      <c r="H1435" s="5" t="s">
        <v>1370</v>
      </c>
      <c r="I1435" s="7">
        <v>5.2</v>
      </c>
      <c r="J1435" s="5">
        <v>71</v>
      </c>
      <c r="K1435" s="5">
        <v>4</v>
      </c>
      <c r="L1435" s="5">
        <v>2</v>
      </c>
      <c r="M1435" s="5">
        <v>4</v>
      </c>
      <c r="N1435" s="5">
        <v>6</v>
      </c>
      <c r="O1435" s="5">
        <v>12</v>
      </c>
      <c r="P1435" s="5">
        <v>6</v>
      </c>
      <c r="Q1435" s="5">
        <v>12</v>
      </c>
      <c r="R1435" s="5">
        <v>18</v>
      </c>
      <c r="S1435" s="5">
        <v>48</v>
      </c>
      <c r="T1435" s="4">
        <v>3408</v>
      </c>
      <c r="U1435" s="26">
        <f t="shared" si="44"/>
        <v>17.194656890823694</v>
      </c>
      <c r="V1435" s="26">
        <f t="shared" si="45"/>
        <v>1220.8206392484822</v>
      </c>
    </row>
    <row r="1436" spans="1:22" x14ac:dyDescent="0.25">
      <c r="A1436" s="5" t="s">
        <v>3057</v>
      </c>
      <c r="B1436" s="6" t="s">
        <v>1660</v>
      </c>
      <c r="C1436" s="6" t="s">
        <v>1151</v>
      </c>
      <c r="D1436" s="5">
        <v>2014</v>
      </c>
      <c r="E1436" s="5">
        <v>2</v>
      </c>
      <c r="F1436" s="5">
        <v>19</v>
      </c>
      <c r="G1436" s="5">
        <v>91327</v>
      </c>
      <c r="H1436" s="5" t="s">
        <v>1370</v>
      </c>
      <c r="I1436" s="7">
        <v>2</v>
      </c>
      <c r="J1436" s="5">
        <v>40</v>
      </c>
      <c r="K1436" s="5">
        <v>4</v>
      </c>
      <c r="L1436" s="5">
        <v>4</v>
      </c>
      <c r="M1436" s="5">
        <v>4</v>
      </c>
      <c r="N1436" s="5">
        <v>4</v>
      </c>
      <c r="O1436" s="5">
        <v>12</v>
      </c>
      <c r="P1436" s="5">
        <v>12</v>
      </c>
      <c r="Q1436" s="5">
        <v>12</v>
      </c>
      <c r="R1436" s="5">
        <v>12</v>
      </c>
      <c r="S1436" s="5">
        <v>48</v>
      </c>
      <c r="T1436" s="4">
        <v>1920</v>
      </c>
      <c r="U1436" s="26">
        <f t="shared" si="44"/>
        <v>17.250711419190075</v>
      </c>
      <c r="V1436" s="26">
        <f t="shared" si="45"/>
        <v>690.02845676760307</v>
      </c>
    </row>
    <row r="1437" spans="1:22" x14ac:dyDescent="0.25">
      <c r="A1437" s="5" t="s">
        <v>2498</v>
      </c>
      <c r="B1437" s="6" t="s">
        <v>1643</v>
      </c>
      <c r="C1437" s="6" t="s">
        <v>1644</v>
      </c>
      <c r="D1437" s="5">
        <v>1983</v>
      </c>
      <c r="E1437" s="5">
        <v>33</v>
      </c>
      <c r="F1437" s="5">
        <v>19</v>
      </c>
      <c r="G1437" s="5">
        <v>91724</v>
      </c>
      <c r="H1437" s="5" t="s">
        <v>2097</v>
      </c>
      <c r="I1437" s="7">
        <v>3.9</v>
      </c>
      <c r="J1437" s="5">
        <v>60</v>
      </c>
      <c r="K1437" s="5">
        <v>5</v>
      </c>
      <c r="L1437" s="5">
        <v>5</v>
      </c>
      <c r="M1437" s="5">
        <v>5</v>
      </c>
      <c r="N1437" s="5">
        <v>2</v>
      </c>
      <c r="O1437" s="5">
        <v>15</v>
      </c>
      <c r="P1437" s="5">
        <v>15</v>
      </c>
      <c r="Q1437" s="5">
        <v>15</v>
      </c>
      <c r="R1437" s="5">
        <v>6</v>
      </c>
      <c r="S1437" s="5">
        <v>51</v>
      </c>
      <c r="T1437" s="4">
        <v>3060</v>
      </c>
      <c r="U1437" s="26">
        <f t="shared" si="44"/>
        <v>16.169384965831437</v>
      </c>
      <c r="V1437" s="26">
        <f t="shared" si="45"/>
        <v>970.16309794988626</v>
      </c>
    </row>
    <row r="1438" spans="1:22" x14ac:dyDescent="0.25">
      <c r="A1438" s="5" t="s">
        <v>2154</v>
      </c>
      <c r="B1438" s="6" t="s">
        <v>1643</v>
      </c>
      <c r="C1438" s="6" t="s">
        <v>1644</v>
      </c>
      <c r="D1438" s="5">
        <v>1985</v>
      </c>
      <c r="E1438" s="5">
        <v>31</v>
      </c>
      <c r="F1438" s="5">
        <v>40</v>
      </c>
      <c r="G1438" s="5">
        <v>93420</v>
      </c>
      <c r="H1438" s="5" t="s">
        <v>2097</v>
      </c>
      <c r="I1438" s="7">
        <v>6</v>
      </c>
      <c r="J1438" s="5">
        <v>50</v>
      </c>
      <c r="K1438" s="5">
        <v>3</v>
      </c>
      <c r="L1438" s="5">
        <v>7</v>
      </c>
      <c r="M1438" s="5">
        <v>4</v>
      </c>
      <c r="N1438" s="5">
        <v>3</v>
      </c>
      <c r="O1438" s="5">
        <v>9</v>
      </c>
      <c r="P1438" s="5">
        <v>21</v>
      </c>
      <c r="Q1438" s="5">
        <v>12</v>
      </c>
      <c r="R1438" s="5">
        <v>9</v>
      </c>
      <c r="S1438" s="5">
        <v>51</v>
      </c>
      <c r="T1438" s="4">
        <v>2550</v>
      </c>
      <c r="U1438" s="26">
        <f t="shared" si="44"/>
        <v>16.33129819540504</v>
      </c>
      <c r="V1438" s="26">
        <f t="shared" si="45"/>
        <v>816.56490977025203</v>
      </c>
    </row>
    <row r="1439" spans="1:22" x14ac:dyDescent="0.25">
      <c r="A1439" s="5" t="s">
        <v>2512</v>
      </c>
      <c r="B1439" s="6" t="s">
        <v>1730</v>
      </c>
      <c r="C1439" s="6" t="s">
        <v>1151</v>
      </c>
      <c r="D1439" s="5">
        <v>1989</v>
      </c>
      <c r="E1439" s="5">
        <v>27</v>
      </c>
      <c r="F1439" s="5">
        <v>19</v>
      </c>
      <c r="G1439" s="5">
        <v>90601</v>
      </c>
      <c r="H1439" s="5" t="s">
        <v>2097</v>
      </c>
      <c r="I1439" s="7">
        <v>4.5</v>
      </c>
      <c r="J1439" s="5">
        <v>25</v>
      </c>
      <c r="K1439" s="5">
        <v>5</v>
      </c>
      <c r="L1439" s="5">
        <v>1</v>
      </c>
      <c r="M1439" s="5">
        <v>3</v>
      </c>
      <c r="N1439" s="5">
        <v>8</v>
      </c>
      <c r="O1439" s="5">
        <v>15</v>
      </c>
      <c r="P1439" s="5">
        <v>3</v>
      </c>
      <c r="Q1439" s="5">
        <v>9</v>
      </c>
      <c r="R1439" s="5">
        <v>24</v>
      </c>
      <c r="S1439" s="5">
        <v>51</v>
      </c>
      <c r="T1439" s="4">
        <v>1275</v>
      </c>
      <c r="U1439" s="26">
        <f t="shared" si="44"/>
        <v>16.644498587387577</v>
      </c>
      <c r="V1439" s="26">
        <f t="shared" si="45"/>
        <v>416.11246468468943</v>
      </c>
    </row>
    <row r="1440" spans="1:22" x14ac:dyDescent="0.25">
      <c r="A1440" s="5" t="s">
        <v>2610</v>
      </c>
      <c r="B1440" s="6" t="s">
        <v>1660</v>
      </c>
      <c r="C1440" s="6" t="s">
        <v>1151</v>
      </c>
      <c r="D1440" s="5">
        <v>1989</v>
      </c>
      <c r="E1440" s="5">
        <v>27</v>
      </c>
      <c r="F1440" s="5">
        <v>31</v>
      </c>
      <c r="G1440" s="5">
        <v>95747</v>
      </c>
      <c r="H1440" s="5" t="s">
        <v>2097</v>
      </c>
      <c r="I1440" s="7">
        <v>3.8</v>
      </c>
      <c r="J1440" s="5">
        <v>24</v>
      </c>
      <c r="K1440" s="5">
        <v>5</v>
      </c>
      <c r="L1440" s="5">
        <v>3</v>
      </c>
      <c r="M1440" s="5">
        <v>5</v>
      </c>
      <c r="N1440" s="5">
        <v>4</v>
      </c>
      <c r="O1440" s="5">
        <v>15</v>
      </c>
      <c r="P1440" s="5">
        <v>9</v>
      </c>
      <c r="Q1440" s="5">
        <v>15</v>
      </c>
      <c r="R1440" s="5">
        <v>12</v>
      </c>
      <c r="S1440" s="5">
        <v>51</v>
      </c>
      <c r="T1440" s="4">
        <v>1224</v>
      </c>
      <c r="U1440" s="26">
        <f t="shared" si="44"/>
        <v>16.644498587387577</v>
      </c>
      <c r="V1440" s="26">
        <f t="shared" si="45"/>
        <v>399.46796609730188</v>
      </c>
    </row>
    <row r="1441" spans="1:22" x14ac:dyDescent="0.25">
      <c r="A1441" s="5" t="s">
        <v>2834</v>
      </c>
      <c r="B1441" s="6" t="s">
        <v>1643</v>
      </c>
      <c r="C1441" s="6" t="s">
        <v>1644</v>
      </c>
      <c r="D1441" s="5">
        <v>1989</v>
      </c>
      <c r="E1441" s="5">
        <v>27</v>
      </c>
      <c r="F1441" s="5">
        <v>50</v>
      </c>
      <c r="G1441" s="5">
        <v>95356</v>
      </c>
      <c r="H1441" s="5" t="s">
        <v>2097</v>
      </c>
      <c r="I1441" s="7">
        <v>4</v>
      </c>
      <c r="J1441" s="5">
        <v>35</v>
      </c>
      <c r="K1441" s="5">
        <v>4</v>
      </c>
      <c r="L1441" s="5">
        <v>1</v>
      </c>
      <c r="M1441" s="5">
        <v>6</v>
      </c>
      <c r="N1441" s="5">
        <v>6</v>
      </c>
      <c r="O1441" s="5">
        <v>12</v>
      </c>
      <c r="P1441" s="5">
        <v>3</v>
      </c>
      <c r="Q1441" s="5">
        <v>18</v>
      </c>
      <c r="R1441" s="5">
        <v>18</v>
      </c>
      <c r="S1441" s="5">
        <v>51</v>
      </c>
      <c r="T1441" s="4">
        <v>1785</v>
      </c>
      <c r="U1441" s="26">
        <f t="shared" si="44"/>
        <v>16.644498587387577</v>
      </c>
      <c r="V1441" s="26">
        <f t="shared" si="45"/>
        <v>582.55745055856517</v>
      </c>
    </row>
    <row r="1442" spans="1:22" x14ac:dyDescent="0.25">
      <c r="A1442" s="5" t="s">
        <v>2461</v>
      </c>
      <c r="B1442" s="6" t="s">
        <v>1643</v>
      </c>
      <c r="C1442" s="6" t="s">
        <v>1644</v>
      </c>
      <c r="D1442" s="5">
        <v>1991</v>
      </c>
      <c r="E1442" s="5">
        <v>25</v>
      </c>
      <c r="F1442" s="5">
        <v>19</v>
      </c>
      <c r="G1442" s="5">
        <v>91722</v>
      </c>
      <c r="H1442" s="5" t="s">
        <v>2097</v>
      </c>
      <c r="I1442" s="7">
        <v>6</v>
      </c>
      <c r="J1442" s="5">
        <v>30</v>
      </c>
      <c r="K1442" s="5">
        <v>7</v>
      </c>
      <c r="L1442" s="5">
        <v>0</v>
      </c>
      <c r="M1442" s="5">
        <v>7</v>
      </c>
      <c r="N1442" s="5">
        <v>3</v>
      </c>
      <c r="O1442" s="5">
        <v>21</v>
      </c>
      <c r="P1442" s="5">
        <v>0</v>
      </c>
      <c r="Q1442" s="5">
        <v>21</v>
      </c>
      <c r="R1442" s="5">
        <v>9</v>
      </c>
      <c r="S1442" s="5">
        <v>51</v>
      </c>
      <c r="T1442" s="4">
        <v>1530</v>
      </c>
      <c r="U1442" s="26">
        <f t="shared" si="44"/>
        <v>16.796015691100685</v>
      </c>
      <c r="V1442" s="26">
        <f t="shared" si="45"/>
        <v>503.88047073302056</v>
      </c>
    </row>
    <row r="1443" spans="1:22" x14ac:dyDescent="0.25">
      <c r="A1443" s="5" t="s">
        <v>2762</v>
      </c>
      <c r="B1443" s="6" t="s">
        <v>1643</v>
      </c>
      <c r="C1443" s="6" t="s">
        <v>1644</v>
      </c>
      <c r="D1443" s="5">
        <v>1993</v>
      </c>
      <c r="E1443" s="5">
        <v>23</v>
      </c>
      <c r="F1443" s="5">
        <v>42</v>
      </c>
      <c r="G1443" s="5">
        <v>93455</v>
      </c>
      <c r="H1443" s="5" t="s">
        <v>2097</v>
      </c>
      <c r="I1443" s="7">
        <v>1.9</v>
      </c>
      <c r="J1443" s="5">
        <v>24</v>
      </c>
      <c r="K1443" s="5">
        <v>1</v>
      </c>
      <c r="L1443" s="5">
        <v>6</v>
      </c>
      <c r="M1443" s="5">
        <v>7</v>
      </c>
      <c r="N1443" s="5">
        <v>3</v>
      </c>
      <c r="O1443" s="5">
        <v>3</v>
      </c>
      <c r="P1443" s="5">
        <v>18</v>
      </c>
      <c r="Q1443" s="5">
        <v>21</v>
      </c>
      <c r="R1443" s="5">
        <v>9</v>
      </c>
      <c r="S1443" s="5">
        <v>51</v>
      </c>
      <c r="T1443" s="4">
        <v>1224</v>
      </c>
      <c r="U1443" s="26">
        <f t="shared" si="44"/>
        <v>16.944289156626507</v>
      </c>
      <c r="V1443" s="26">
        <f t="shared" si="45"/>
        <v>406.66293975903614</v>
      </c>
    </row>
    <row r="1444" spans="1:22" x14ac:dyDescent="0.25">
      <c r="A1444" s="5" t="s">
        <v>2518</v>
      </c>
      <c r="B1444" s="6" t="s">
        <v>1683</v>
      </c>
      <c r="C1444" s="6" t="s">
        <v>1644</v>
      </c>
      <c r="D1444" s="5">
        <v>1994</v>
      </c>
      <c r="E1444" s="5">
        <v>22</v>
      </c>
      <c r="F1444" s="5">
        <v>19</v>
      </c>
      <c r="G1444" s="5">
        <v>91510</v>
      </c>
      <c r="H1444" s="5" t="s">
        <v>2097</v>
      </c>
      <c r="I1444" s="7">
        <v>3.8</v>
      </c>
      <c r="J1444" s="5">
        <v>50</v>
      </c>
      <c r="K1444" s="5">
        <v>4</v>
      </c>
      <c r="L1444" s="5">
        <v>4</v>
      </c>
      <c r="M1444" s="5">
        <v>5</v>
      </c>
      <c r="N1444" s="5">
        <v>4</v>
      </c>
      <c r="O1444" s="5">
        <v>12</v>
      </c>
      <c r="P1444" s="5">
        <v>12</v>
      </c>
      <c r="Q1444" s="5">
        <v>15</v>
      </c>
      <c r="R1444" s="5">
        <v>12</v>
      </c>
      <c r="S1444" s="5">
        <v>51</v>
      </c>
      <c r="T1444" s="4">
        <v>2550</v>
      </c>
      <c r="U1444" s="26">
        <f t="shared" si="44"/>
        <v>17.017241901301851</v>
      </c>
      <c r="V1444" s="26">
        <f t="shared" si="45"/>
        <v>850.8620950650926</v>
      </c>
    </row>
    <row r="1445" spans="1:22" x14ac:dyDescent="0.25">
      <c r="A1445" s="5" t="s">
        <v>2695</v>
      </c>
      <c r="B1445" s="6" t="s">
        <v>1643</v>
      </c>
      <c r="C1445" s="6" t="s">
        <v>1644</v>
      </c>
      <c r="D1445" s="5">
        <v>1994</v>
      </c>
      <c r="E1445" s="5">
        <v>22</v>
      </c>
      <c r="F1445" s="5">
        <v>37</v>
      </c>
      <c r="G1445" s="5">
        <v>92119</v>
      </c>
      <c r="H1445" s="5" t="s">
        <v>2097</v>
      </c>
      <c r="I1445" s="7">
        <v>1.9</v>
      </c>
      <c r="J1445" s="5">
        <v>29</v>
      </c>
      <c r="K1445" s="5">
        <v>2</v>
      </c>
      <c r="L1445" s="5">
        <v>0</v>
      </c>
      <c r="M1445" s="5">
        <v>5</v>
      </c>
      <c r="N1445" s="5">
        <v>10</v>
      </c>
      <c r="O1445" s="5">
        <v>6</v>
      </c>
      <c r="P1445" s="5">
        <v>0</v>
      </c>
      <c r="Q1445" s="5">
        <v>15</v>
      </c>
      <c r="R1445" s="5">
        <v>30</v>
      </c>
      <c r="S1445" s="5">
        <v>51</v>
      </c>
      <c r="T1445" s="4">
        <v>1479</v>
      </c>
      <c r="U1445" s="26">
        <f t="shared" si="44"/>
        <v>17.017241901301851</v>
      </c>
      <c r="V1445" s="26">
        <f t="shared" si="45"/>
        <v>493.50001513775368</v>
      </c>
    </row>
    <row r="1446" spans="1:22" x14ac:dyDescent="0.25">
      <c r="A1446" s="5" t="s">
        <v>2727</v>
      </c>
      <c r="B1446" s="6" t="s">
        <v>1643</v>
      </c>
      <c r="C1446" s="6" t="s">
        <v>1644</v>
      </c>
      <c r="D1446" s="5">
        <v>1994</v>
      </c>
      <c r="E1446" s="5">
        <v>22</v>
      </c>
      <c r="F1446" s="5">
        <v>38</v>
      </c>
      <c r="G1446" s="5">
        <v>94132</v>
      </c>
      <c r="H1446" s="5" t="s">
        <v>2097</v>
      </c>
      <c r="I1446" s="7">
        <v>6.1</v>
      </c>
      <c r="J1446" s="5">
        <v>23</v>
      </c>
      <c r="K1446" s="5">
        <v>3</v>
      </c>
      <c r="L1446" s="5">
        <v>9</v>
      </c>
      <c r="M1446" s="5">
        <v>4</v>
      </c>
      <c r="N1446" s="5">
        <v>1</v>
      </c>
      <c r="O1446" s="5">
        <v>9</v>
      </c>
      <c r="P1446" s="5">
        <v>27</v>
      </c>
      <c r="Q1446" s="5">
        <v>12</v>
      </c>
      <c r="R1446" s="5">
        <v>3</v>
      </c>
      <c r="S1446" s="5">
        <v>51</v>
      </c>
      <c r="T1446" s="4">
        <v>1173</v>
      </c>
      <c r="U1446" s="26">
        <f t="shared" si="44"/>
        <v>17.017241901301851</v>
      </c>
      <c r="V1446" s="26">
        <f t="shared" si="45"/>
        <v>391.39656372994256</v>
      </c>
    </row>
    <row r="1447" spans="1:22" x14ac:dyDescent="0.25">
      <c r="A1447" s="5" t="s">
        <v>2721</v>
      </c>
      <c r="B1447" s="6" t="s">
        <v>1683</v>
      </c>
      <c r="C1447" s="6" t="s">
        <v>1644</v>
      </c>
      <c r="D1447" s="5">
        <v>1995</v>
      </c>
      <c r="E1447" s="5">
        <v>21</v>
      </c>
      <c r="F1447" s="5">
        <v>37</v>
      </c>
      <c r="G1447" s="5">
        <v>92026</v>
      </c>
      <c r="H1447" s="5" t="s">
        <v>2097</v>
      </c>
      <c r="I1447" s="7">
        <v>1.7</v>
      </c>
      <c r="J1447" s="5">
        <v>28</v>
      </c>
      <c r="K1447" s="5">
        <v>4</v>
      </c>
      <c r="L1447" s="5">
        <v>1</v>
      </c>
      <c r="M1447" s="5">
        <v>3</v>
      </c>
      <c r="N1447" s="5">
        <v>9</v>
      </c>
      <c r="O1447" s="5">
        <v>12</v>
      </c>
      <c r="P1447" s="5">
        <v>3</v>
      </c>
      <c r="Q1447" s="5">
        <v>9</v>
      </c>
      <c r="R1447" s="5">
        <v>27</v>
      </c>
      <c r="S1447" s="5">
        <v>51</v>
      </c>
      <c r="T1447" s="4">
        <v>1428</v>
      </c>
      <c r="U1447" s="26">
        <f t="shared" si="44"/>
        <v>17.08942203930032</v>
      </c>
      <c r="V1447" s="26">
        <f t="shared" si="45"/>
        <v>478.50381710040898</v>
      </c>
    </row>
    <row r="1448" spans="1:22" x14ac:dyDescent="0.25">
      <c r="A1448" s="5" t="s">
        <v>2818</v>
      </c>
      <c r="B1448" s="6" t="s">
        <v>1730</v>
      </c>
      <c r="C1448" s="6" t="s">
        <v>1151</v>
      </c>
      <c r="D1448" s="5">
        <v>1995</v>
      </c>
      <c r="E1448" s="5">
        <v>21</v>
      </c>
      <c r="F1448" s="5">
        <v>49</v>
      </c>
      <c r="G1448" s="5">
        <v>95403</v>
      </c>
      <c r="H1448" s="5" t="s">
        <v>2097</v>
      </c>
      <c r="I1448" s="7">
        <v>2.1</v>
      </c>
      <c r="J1448" s="5">
        <v>21</v>
      </c>
      <c r="K1448" s="5">
        <v>5</v>
      </c>
      <c r="L1448" s="5">
        <v>2</v>
      </c>
      <c r="M1448" s="5">
        <v>6</v>
      </c>
      <c r="N1448" s="5">
        <v>4</v>
      </c>
      <c r="O1448" s="5">
        <v>15</v>
      </c>
      <c r="P1448" s="5">
        <v>6</v>
      </c>
      <c r="Q1448" s="5">
        <v>18</v>
      </c>
      <c r="R1448" s="5">
        <v>12</v>
      </c>
      <c r="S1448" s="5">
        <v>51</v>
      </c>
      <c r="T1448" s="4">
        <v>1071</v>
      </c>
      <c r="U1448" s="26">
        <f t="shared" si="44"/>
        <v>17.08942203930032</v>
      </c>
      <c r="V1448" s="26">
        <f t="shared" si="45"/>
        <v>358.87786282530675</v>
      </c>
    </row>
    <row r="1449" spans="1:22" x14ac:dyDescent="0.25">
      <c r="A1449" s="5" t="s">
        <v>1731</v>
      </c>
      <c r="B1449" s="6" t="s">
        <v>1643</v>
      </c>
      <c r="C1449" s="6" t="s">
        <v>1644</v>
      </c>
      <c r="D1449" s="5">
        <v>1997</v>
      </c>
      <c r="E1449" s="5">
        <v>19</v>
      </c>
      <c r="F1449" s="5">
        <v>7</v>
      </c>
      <c r="G1449" s="5">
        <v>94509</v>
      </c>
      <c r="H1449" s="5" t="s">
        <v>1645</v>
      </c>
      <c r="I1449" s="7">
        <v>5.6</v>
      </c>
      <c r="J1449" s="5">
        <v>33</v>
      </c>
      <c r="K1449" s="5">
        <v>5</v>
      </c>
      <c r="L1449" s="5">
        <v>5</v>
      </c>
      <c r="M1449" s="5">
        <v>7</v>
      </c>
      <c r="N1449" s="5">
        <v>0</v>
      </c>
      <c r="O1449" s="5">
        <v>15</v>
      </c>
      <c r="P1449" s="5">
        <v>15</v>
      </c>
      <c r="Q1449" s="5">
        <v>21</v>
      </c>
      <c r="R1449" s="5">
        <v>0</v>
      </c>
      <c r="S1449" s="5">
        <v>51</v>
      </c>
      <c r="T1449" s="4">
        <v>1683</v>
      </c>
      <c r="U1449" s="26">
        <f t="shared" si="44"/>
        <v>17.231513074573495</v>
      </c>
      <c r="V1449" s="26">
        <f t="shared" si="45"/>
        <v>568.63993146092537</v>
      </c>
    </row>
    <row r="1450" spans="1:22" x14ac:dyDescent="0.25">
      <c r="A1450" s="5" t="s">
        <v>3098</v>
      </c>
      <c r="B1450" s="6" t="s">
        <v>1643</v>
      </c>
      <c r="C1450" s="6" t="s">
        <v>1644</v>
      </c>
      <c r="D1450" s="5">
        <v>1998</v>
      </c>
      <c r="E1450" s="5">
        <v>18</v>
      </c>
      <c r="F1450" s="5">
        <v>19</v>
      </c>
      <c r="G1450" s="5">
        <v>93552</v>
      </c>
      <c r="H1450" s="5" t="s">
        <v>1370</v>
      </c>
      <c r="I1450" s="7">
        <v>7</v>
      </c>
      <c r="J1450" s="5">
        <v>66</v>
      </c>
      <c r="K1450" s="5">
        <v>3</v>
      </c>
      <c r="L1450" s="5">
        <v>3</v>
      </c>
      <c r="M1450" s="5">
        <v>6</v>
      </c>
      <c r="N1450" s="5">
        <v>5</v>
      </c>
      <c r="O1450" s="5">
        <v>9</v>
      </c>
      <c r="P1450" s="5">
        <v>9</v>
      </c>
      <c r="Q1450" s="5">
        <v>18</v>
      </c>
      <c r="R1450" s="5">
        <v>15</v>
      </c>
      <c r="S1450" s="5">
        <v>51</v>
      </c>
      <c r="T1450" s="4">
        <v>3366</v>
      </c>
      <c r="U1450" s="26">
        <f t="shared" si="44"/>
        <v>17.301447628458501</v>
      </c>
      <c r="V1450" s="26">
        <f t="shared" si="45"/>
        <v>1141.8955434782611</v>
      </c>
    </row>
    <row r="1451" spans="1:22" x14ac:dyDescent="0.25">
      <c r="A1451" s="5" t="s">
        <v>2275</v>
      </c>
      <c r="B1451" s="6" t="s">
        <v>1643</v>
      </c>
      <c r="C1451" s="6" t="s">
        <v>1644</v>
      </c>
      <c r="D1451" s="5">
        <v>1999</v>
      </c>
      <c r="E1451" s="5">
        <v>17</v>
      </c>
      <c r="F1451" s="5">
        <v>49</v>
      </c>
      <c r="G1451" s="5">
        <v>94952</v>
      </c>
      <c r="H1451" s="5" t="s">
        <v>1645</v>
      </c>
      <c r="I1451" s="7">
        <v>3.6</v>
      </c>
      <c r="J1451" s="5">
        <v>10</v>
      </c>
      <c r="K1451" s="5">
        <v>3</v>
      </c>
      <c r="L1451" s="5">
        <v>8</v>
      </c>
      <c r="M1451" s="5">
        <v>6</v>
      </c>
      <c r="N1451" s="5">
        <v>0</v>
      </c>
      <c r="O1451" s="5">
        <v>9</v>
      </c>
      <c r="P1451" s="5">
        <v>24</v>
      </c>
      <c r="Q1451" s="5">
        <v>18</v>
      </c>
      <c r="R1451" s="5">
        <v>0</v>
      </c>
      <c r="S1451" s="5">
        <v>51</v>
      </c>
      <c r="T1451" s="4">
        <v>510</v>
      </c>
      <c r="U1451" s="26">
        <f t="shared" si="44"/>
        <v>17.370656902017647</v>
      </c>
      <c r="V1451" s="26">
        <f t="shared" si="45"/>
        <v>173.70656902017646</v>
      </c>
    </row>
    <row r="1452" spans="1:22" x14ac:dyDescent="0.25">
      <c r="A1452" s="5" t="s">
        <v>2922</v>
      </c>
      <c r="B1452" s="6" t="s">
        <v>1660</v>
      </c>
      <c r="C1452" s="6" t="s">
        <v>1151</v>
      </c>
      <c r="D1452" s="5">
        <v>1999</v>
      </c>
      <c r="E1452" s="5">
        <v>17</v>
      </c>
      <c r="F1452" s="5">
        <v>3</v>
      </c>
      <c r="G1452" s="5">
        <v>95640</v>
      </c>
      <c r="H1452" s="5" t="s">
        <v>1370</v>
      </c>
      <c r="I1452" s="7">
        <v>1.9</v>
      </c>
      <c r="J1452" s="5">
        <v>9</v>
      </c>
      <c r="K1452" s="5">
        <v>0</v>
      </c>
      <c r="L1452" s="5">
        <v>7</v>
      </c>
      <c r="M1452" s="5">
        <v>10</v>
      </c>
      <c r="N1452" s="5">
        <v>0</v>
      </c>
      <c r="O1452" s="5">
        <v>0</v>
      </c>
      <c r="P1452" s="5">
        <v>21</v>
      </c>
      <c r="Q1452" s="5">
        <v>30</v>
      </c>
      <c r="R1452" s="5">
        <v>0</v>
      </c>
      <c r="S1452" s="5">
        <v>51</v>
      </c>
      <c r="T1452" s="4">
        <v>459</v>
      </c>
      <c r="U1452" s="26">
        <f t="shared" si="44"/>
        <v>17.370656902017647</v>
      </c>
      <c r="V1452" s="26">
        <f t="shared" si="45"/>
        <v>156.33591211815883</v>
      </c>
    </row>
    <row r="1453" spans="1:22" x14ac:dyDescent="0.25">
      <c r="A1453" s="5" t="s">
        <v>3048</v>
      </c>
      <c r="B1453" s="6" t="s">
        <v>1643</v>
      </c>
      <c r="C1453" s="6" t="s">
        <v>1644</v>
      </c>
      <c r="D1453" s="5">
        <v>1999</v>
      </c>
      <c r="E1453" s="5">
        <v>17</v>
      </c>
      <c r="F1453" s="5">
        <v>19</v>
      </c>
      <c r="G1453" s="5">
        <v>91367</v>
      </c>
      <c r="H1453" s="5" t="s">
        <v>1370</v>
      </c>
      <c r="I1453" s="7">
        <v>7.9</v>
      </c>
      <c r="J1453" s="5">
        <v>30</v>
      </c>
      <c r="K1453" s="5">
        <v>2</v>
      </c>
      <c r="L1453" s="5">
        <v>10</v>
      </c>
      <c r="M1453" s="5">
        <v>5</v>
      </c>
      <c r="N1453" s="5">
        <v>0</v>
      </c>
      <c r="O1453" s="5">
        <v>6</v>
      </c>
      <c r="P1453" s="5">
        <v>30</v>
      </c>
      <c r="Q1453" s="5">
        <v>15</v>
      </c>
      <c r="R1453" s="5">
        <v>0</v>
      </c>
      <c r="S1453" s="5">
        <v>51</v>
      </c>
      <c r="T1453" s="4">
        <v>1530</v>
      </c>
      <c r="U1453" s="26">
        <f t="shared" si="44"/>
        <v>17.370656902017647</v>
      </c>
      <c r="V1453" s="26">
        <f t="shared" si="45"/>
        <v>521.11970706052944</v>
      </c>
    </row>
    <row r="1454" spans="1:22" x14ac:dyDescent="0.25">
      <c r="A1454" s="5" t="s">
        <v>33</v>
      </c>
      <c r="B1454" s="6" t="s">
        <v>1643</v>
      </c>
      <c r="C1454" s="6" t="s">
        <v>1644</v>
      </c>
      <c r="D1454" s="5">
        <v>1999</v>
      </c>
      <c r="E1454" s="5">
        <v>17</v>
      </c>
      <c r="F1454" s="5">
        <v>34</v>
      </c>
      <c r="G1454" s="5">
        <v>95820</v>
      </c>
      <c r="H1454" s="5" t="s">
        <v>1370</v>
      </c>
      <c r="I1454" s="7">
        <v>4</v>
      </c>
      <c r="J1454" s="5">
        <v>31</v>
      </c>
      <c r="K1454" s="5">
        <v>5</v>
      </c>
      <c r="L1454" s="5">
        <v>5</v>
      </c>
      <c r="M1454" s="5">
        <v>5</v>
      </c>
      <c r="N1454" s="5">
        <v>2</v>
      </c>
      <c r="O1454" s="5">
        <v>15</v>
      </c>
      <c r="P1454" s="5">
        <v>15</v>
      </c>
      <c r="Q1454" s="5">
        <v>15</v>
      </c>
      <c r="R1454" s="5">
        <v>6</v>
      </c>
      <c r="S1454" s="5">
        <v>51</v>
      </c>
      <c r="T1454" s="4">
        <v>1581</v>
      </c>
      <c r="U1454" s="26">
        <f t="shared" si="44"/>
        <v>17.370656902017647</v>
      </c>
      <c r="V1454" s="26">
        <f t="shared" si="45"/>
        <v>538.49036396254701</v>
      </c>
    </row>
    <row r="1455" spans="1:22" x14ac:dyDescent="0.25">
      <c r="A1455" s="5" t="s">
        <v>3275</v>
      </c>
      <c r="B1455" s="6" t="s">
        <v>1643</v>
      </c>
      <c r="C1455" s="6" t="s">
        <v>1644</v>
      </c>
      <c r="D1455" s="5">
        <v>2000</v>
      </c>
      <c r="E1455" s="5">
        <v>16</v>
      </c>
      <c r="F1455" s="5">
        <v>30</v>
      </c>
      <c r="G1455" s="5">
        <v>92841</v>
      </c>
      <c r="H1455" s="5" t="s">
        <v>1370</v>
      </c>
      <c r="I1455" s="7">
        <v>3.9</v>
      </c>
      <c r="J1455" s="5">
        <v>60</v>
      </c>
      <c r="K1455" s="5">
        <v>5</v>
      </c>
      <c r="L1455" s="5">
        <v>1</v>
      </c>
      <c r="M1455" s="5">
        <v>1</v>
      </c>
      <c r="N1455" s="5">
        <v>10</v>
      </c>
      <c r="O1455" s="5">
        <v>15</v>
      </c>
      <c r="P1455" s="5">
        <v>3</v>
      </c>
      <c r="Q1455" s="5">
        <v>3</v>
      </c>
      <c r="R1455" s="5">
        <v>30</v>
      </c>
      <c r="S1455" s="5">
        <v>51</v>
      </c>
      <c r="T1455" s="4">
        <v>3060</v>
      </c>
      <c r="U1455" s="26">
        <f t="shared" si="44"/>
        <v>17.439152119700747</v>
      </c>
      <c r="V1455" s="26">
        <f t="shared" si="45"/>
        <v>1046.3491271820449</v>
      </c>
    </row>
    <row r="1456" spans="1:22" x14ac:dyDescent="0.25">
      <c r="A1456" s="5" t="s">
        <v>129</v>
      </c>
      <c r="B1456" s="6" t="s">
        <v>1730</v>
      </c>
      <c r="C1456" s="6" t="s">
        <v>1151</v>
      </c>
      <c r="D1456" s="5">
        <v>2000</v>
      </c>
      <c r="E1456" s="5">
        <v>16</v>
      </c>
      <c r="F1456" s="5">
        <v>37</v>
      </c>
      <c r="G1456" s="5">
        <v>92069</v>
      </c>
      <c r="H1456" s="5" t="s">
        <v>1370</v>
      </c>
      <c r="I1456" s="7">
        <v>3.8</v>
      </c>
      <c r="J1456" s="5">
        <v>25</v>
      </c>
      <c r="K1456" s="5">
        <v>2</v>
      </c>
      <c r="L1456" s="5">
        <v>2</v>
      </c>
      <c r="M1456" s="5">
        <v>6</v>
      </c>
      <c r="N1456" s="5">
        <v>7</v>
      </c>
      <c r="O1456" s="5">
        <v>6</v>
      </c>
      <c r="P1456" s="5">
        <v>6</v>
      </c>
      <c r="Q1456" s="5">
        <v>18</v>
      </c>
      <c r="R1456" s="5">
        <v>21</v>
      </c>
      <c r="S1456" s="5">
        <v>51</v>
      </c>
      <c r="T1456" s="4">
        <v>1275</v>
      </c>
      <c r="U1456" s="26">
        <f t="shared" si="44"/>
        <v>17.439152119700747</v>
      </c>
      <c r="V1456" s="26">
        <f t="shared" si="45"/>
        <v>435.97880299251869</v>
      </c>
    </row>
    <row r="1457" spans="1:22" x14ac:dyDescent="0.25">
      <c r="A1457" s="5" t="s">
        <v>473</v>
      </c>
      <c r="B1457" s="6" t="s">
        <v>1660</v>
      </c>
      <c r="C1457" s="6" t="s">
        <v>1151</v>
      </c>
      <c r="D1457" s="5">
        <v>2000</v>
      </c>
      <c r="E1457" s="5">
        <v>16</v>
      </c>
      <c r="F1457" s="5">
        <v>56</v>
      </c>
      <c r="G1457" s="5">
        <v>91377</v>
      </c>
      <c r="H1457" s="5" t="s">
        <v>1370</v>
      </c>
      <c r="I1457" s="7">
        <v>4.8</v>
      </c>
      <c r="J1457" s="5">
        <v>42</v>
      </c>
      <c r="K1457" s="5">
        <v>6</v>
      </c>
      <c r="L1457" s="5">
        <v>5</v>
      </c>
      <c r="M1457" s="5">
        <v>3</v>
      </c>
      <c r="N1457" s="5">
        <v>3</v>
      </c>
      <c r="O1457" s="5">
        <v>18</v>
      </c>
      <c r="P1457" s="5">
        <v>15</v>
      </c>
      <c r="Q1457" s="5">
        <v>9</v>
      </c>
      <c r="R1457" s="5">
        <v>9</v>
      </c>
      <c r="S1457" s="5">
        <v>51</v>
      </c>
      <c r="T1457" s="4">
        <v>2142</v>
      </c>
      <c r="U1457" s="26">
        <f t="shared" si="44"/>
        <v>17.439152119700747</v>
      </c>
      <c r="V1457" s="26">
        <f t="shared" si="45"/>
        <v>732.44438902743138</v>
      </c>
    </row>
    <row r="1458" spans="1:22" x14ac:dyDescent="0.25">
      <c r="A1458" s="5" t="s">
        <v>2202</v>
      </c>
      <c r="B1458" s="6" t="s">
        <v>1643</v>
      </c>
      <c r="C1458" s="6" t="s">
        <v>1644</v>
      </c>
      <c r="D1458" s="5">
        <v>2001</v>
      </c>
      <c r="E1458" s="5">
        <v>15</v>
      </c>
      <c r="F1458" s="5">
        <v>43</v>
      </c>
      <c r="G1458" s="5">
        <v>95070</v>
      </c>
      <c r="H1458" s="5" t="s">
        <v>1645</v>
      </c>
      <c r="I1458" s="7">
        <v>2</v>
      </c>
      <c r="J1458" s="5">
        <v>20</v>
      </c>
      <c r="K1458" s="5">
        <v>4</v>
      </c>
      <c r="L1458" s="5">
        <v>4</v>
      </c>
      <c r="M1458" s="5">
        <v>4</v>
      </c>
      <c r="N1458" s="5">
        <v>5</v>
      </c>
      <c r="O1458" s="5">
        <v>12</v>
      </c>
      <c r="P1458" s="5">
        <v>12</v>
      </c>
      <c r="Q1458" s="5">
        <v>12</v>
      </c>
      <c r="R1458" s="5">
        <v>15</v>
      </c>
      <c r="S1458" s="5">
        <v>51</v>
      </c>
      <c r="T1458" s="4">
        <v>1020</v>
      </c>
      <c r="U1458" s="26">
        <f t="shared" si="44"/>
        <v>17.506944275533286</v>
      </c>
      <c r="V1458" s="26">
        <f t="shared" si="45"/>
        <v>350.13888551066572</v>
      </c>
    </row>
    <row r="1459" spans="1:22" x14ac:dyDescent="0.25">
      <c r="A1459" s="5" t="s">
        <v>3134</v>
      </c>
      <c r="B1459" s="6" t="s">
        <v>1643</v>
      </c>
      <c r="C1459" s="6" t="s">
        <v>1644</v>
      </c>
      <c r="D1459" s="5">
        <v>2001</v>
      </c>
      <c r="E1459" s="5">
        <v>15</v>
      </c>
      <c r="F1459" s="5">
        <v>19</v>
      </c>
      <c r="G1459" s="5">
        <v>91350</v>
      </c>
      <c r="H1459" s="5" t="s">
        <v>1370</v>
      </c>
      <c r="I1459" s="7">
        <v>1.9</v>
      </c>
      <c r="J1459" s="5">
        <v>20</v>
      </c>
      <c r="K1459" s="5">
        <v>5</v>
      </c>
      <c r="L1459" s="5">
        <v>0</v>
      </c>
      <c r="M1459" s="5">
        <v>7</v>
      </c>
      <c r="N1459" s="5">
        <v>5</v>
      </c>
      <c r="O1459" s="5">
        <v>15</v>
      </c>
      <c r="P1459" s="5">
        <v>0</v>
      </c>
      <c r="Q1459" s="5">
        <v>21</v>
      </c>
      <c r="R1459" s="5">
        <v>15</v>
      </c>
      <c r="S1459" s="5">
        <v>51</v>
      </c>
      <c r="T1459" s="4">
        <v>1020</v>
      </c>
      <c r="U1459" s="26">
        <f t="shared" si="44"/>
        <v>17.506944275533286</v>
      </c>
      <c r="V1459" s="26">
        <f t="shared" si="45"/>
        <v>350.13888551066572</v>
      </c>
    </row>
    <row r="1460" spans="1:22" x14ac:dyDescent="0.25">
      <c r="A1460" s="5" t="s">
        <v>2942</v>
      </c>
      <c r="B1460" s="6" t="s">
        <v>1643</v>
      </c>
      <c r="C1460" s="6" t="s">
        <v>1644</v>
      </c>
      <c r="D1460" s="5">
        <v>2002</v>
      </c>
      <c r="E1460" s="5">
        <v>14</v>
      </c>
      <c r="F1460" s="5">
        <v>7</v>
      </c>
      <c r="G1460" s="5">
        <v>94525</v>
      </c>
      <c r="H1460" s="5" t="s">
        <v>1370</v>
      </c>
      <c r="I1460" s="7">
        <v>3</v>
      </c>
      <c r="J1460" s="5">
        <v>45</v>
      </c>
      <c r="K1460" s="5">
        <v>6</v>
      </c>
      <c r="L1460" s="5">
        <v>3</v>
      </c>
      <c r="M1460" s="5">
        <v>5</v>
      </c>
      <c r="N1460" s="5">
        <v>3</v>
      </c>
      <c r="O1460" s="5">
        <v>18</v>
      </c>
      <c r="P1460" s="5">
        <v>9</v>
      </c>
      <c r="Q1460" s="5">
        <v>15</v>
      </c>
      <c r="R1460" s="5">
        <v>9</v>
      </c>
      <c r="S1460" s="5">
        <v>51</v>
      </c>
      <c r="T1460" s="4">
        <v>2295</v>
      </c>
      <c r="U1460" s="26">
        <f t="shared" si="44"/>
        <v>17.574044138999131</v>
      </c>
      <c r="V1460" s="26">
        <f t="shared" si="45"/>
        <v>790.83198625496095</v>
      </c>
    </row>
    <row r="1461" spans="1:22" x14ac:dyDescent="0.25">
      <c r="A1461" s="5" t="s">
        <v>3377</v>
      </c>
      <c r="B1461" s="6" t="s">
        <v>1643</v>
      </c>
      <c r="C1461" s="6" t="s">
        <v>1644</v>
      </c>
      <c r="D1461" s="5">
        <v>2002</v>
      </c>
      <c r="E1461" s="5">
        <v>14</v>
      </c>
      <c r="F1461" s="5">
        <v>31</v>
      </c>
      <c r="G1461" s="5">
        <v>95602</v>
      </c>
      <c r="H1461" s="5" t="s">
        <v>1370</v>
      </c>
      <c r="I1461" s="7">
        <v>4.0999999999999996</v>
      </c>
      <c r="J1461" s="5">
        <v>18</v>
      </c>
      <c r="K1461" s="5">
        <v>6</v>
      </c>
      <c r="L1461" s="5">
        <v>4</v>
      </c>
      <c r="M1461" s="5">
        <v>6</v>
      </c>
      <c r="N1461" s="5">
        <v>1</v>
      </c>
      <c r="O1461" s="5">
        <v>18</v>
      </c>
      <c r="P1461" s="5">
        <v>12</v>
      </c>
      <c r="Q1461" s="5">
        <v>18</v>
      </c>
      <c r="R1461" s="5">
        <v>3</v>
      </c>
      <c r="S1461" s="5">
        <v>51</v>
      </c>
      <c r="T1461" s="4">
        <v>918</v>
      </c>
      <c r="U1461" s="26">
        <f t="shared" si="44"/>
        <v>17.574044138999131</v>
      </c>
      <c r="V1461" s="26">
        <f t="shared" si="45"/>
        <v>316.33279450198438</v>
      </c>
    </row>
    <row r="1462" spans="1:22" x14ac:dyDescent="0.25">
      <c r="A1462" s="5" t="s">
        <v>277</v>
      </c>
      <c r="B1462" s="6" t="s">
        <v>1643</v>
      </c>
      <c r="C1462" s="6" t="s">
        <v>1644</v>
      </c>
      <c r="D1462" s="5">
        <v>2002</v>
      </c>
      <c r="E1462" s="5">
        <v>14</v>
      </c>
      <c r="F1462" s="5">
        <v>41</v>
      </c>
      <c r="G1462" s="5">
        <v>94015</v>
      </c>
      <c r="H1462" s="5" t="s">
        <v>1370</v>
      </c>
      <c r="I1462" s="7">
        <v>3.6</v>
      </c>
      <c r="J1462" s="5">
        <v>20</v>
      </c>
      <c r="K1462" s="5">
        <v>0</v>
      </c>
      <c r="L1462" s="5">
        <v>13</v>
      </c>
      <c r="M1462" s="5">
        <v>4</v>
      </c>
      <c r="N1462" s="5">
        <v>0</v>
      </c>
      <c r="O1462" s="5">
        <v>0</v>
      </c>
      <c r="P1462" s="5">
        <v>39</v>
      </c>
      <c r="Q1462" s="5">
        <v>12</v>
      </c>
      <c r="R1462" s="5">
        <v>0</v>
      </c>
      <c r="S1462" s="5">
        <v>51</v>
      </c>
      <c r="T1462" s="4">
        <v>1020</v>
      </c>
      <c r="U1462" s="26">
        <f t="shared" si="44"/>
        <v>17.574044138999131</v>
      </c>
      <c r="V1462" s="26">
        <f t="shared" si="45"/>
        <v>351.48088277998261</v>
      </c>
    </row>
    <row r="1463" spans="1:22" x14ac:dyDescent="0.25">
      <c r="A1463" s="5" t="s">
        <v>1775</v>
      </c>
      <c r="B1463" s="6" t="s">
        <v>1643</v>
      </c>
      <c r="C1463" s="6" t="s">
        <v>1644</v>
      </c>
      <c r="D1463" s="5">
        <v>2003</v>
      </c>
      <c r="E1463" s="5">
        <v>13</v>
      </c>
      <c r="F1463" s="5">
        <v>19</v>
      </c>
      <c r="G1463" s="5">
        <v>93536</v>
      </c>
      <c r="H1463" s="5" t="s">
        <v>1645</v>
      </c>
      <c r="I1463" s="7">
        <v>3.9</v>
      </c>
      <c r="J1463" s="5">
        <v>41</v>
      </c>
      <c r="K1463" s="5">
        <v>5</v>
      </c>
      <c r="L1463" s="5">
        <v>5</v>
      </c>
      <c r="M1463" s="5">
        <v>5</v>
      </c>
      <c r="N1463" s="5">
        <v>2</v>
      </c>
      <c r="O1463" s="5">
        <v>15</v>
      </c>
      <c r="P1463" s="5">
        <v>15</v>
      </c>
      <c r="Q1463" s="5">
        <v>15</v>
      </c>
      <c r="R1463" s="5">
        <v>6</v>
      </c>
      <c r="S1463" s="5">
        <v>51</v>
      </c>
      <c r="T1463" s="4">
        <v>2091</v>
      </c>
      <c r="U1463" s="26">
        <f t="shared" si="44"/>
        <v>17.640462260743952</v>
      </c>
      <c r="V1463" s="26">
        <f t="shared" si="45"/>
        <v>723.25895269050204</v>
      </c>
    </row>
    <row r="1464" spans="1:22" x14ac:dyDescent="0.25">
      <c r="A1464" s="5" t="s">
        <v>2177</v>
      </c>
      <c r="B1464" s="6" t="s">
        <v>1643</v>
      </c>
      <c r="C1464" s="6" t="s">
        <v>1644</v>
      </c>
      <c r="D1464" s="5">
        <v>2004</v>
      </c>
      <c r="E1464" s="5">
        <v>12</v>
      </c>
      <c r="F1464" s="5">
        <v>41</v>
      </c>
      <c r="G1464" s="5">
        <v>94402</v>
      </c>
      <c r="H1464" s="5" t="s">
        <v>1645</v>
      </c>
      <c r="I1464" s="7">
        <v>6</v>
      </c>
      <c r="J1464" s="5">
        <v>60</v>
      </c>
      <c r="K1464" s="5">
        <v>5</v>
      </c>
      <c r="L1464" s="5">
        <v>5</v>
      </c>
      <c r="M1464" s="5">
        <v>5</v>
      </c>
      <c r="N1464" s="5">
        <v>2</v>
      </c>
      <c r="O1464" s="5">
        <v>15</v>
      </c>
      <c r="P1464" s="5">
        <v>15</v>
      </c>
      <c r="Q1464" s="5">
        <v>15</v>
      </c>
      <c r="R1464" s="5">
        <v>6</v>
      </c>
      <c r="S1464" s="5">
        <v>51</v>
      </c>
      <c r="T1464" s="4">
        <v>3060</v>
      </c>
      <c r="U1464" s="26">
        <f t="shared" si="44"/>
        <v>17.706208978105689</v>
      </c>
      <c r="V1464" s="26">
        <f t="shared" si="45"/>
        <v>1062.3725386863414</v>
      </c>
    </row>
    <row r="1465" spans="1:22" x14ac:dyDescent="0.25">
      <c r="A1465" s="5" t="s">
        <v>2182</v>
      </c>
      <c r="B1465" s="6" t="s">
        <v>1660</v>
      </c>
      <c r="C1465" s="6" t="s">
        <v>1151</v>
      </c>
      <c r="D1465" s="5">
        <v>2004</v>
      </c>
      <c r="E1465" s="5">
        <v>12</v>
      </c>
      <c r="F1465" s="5">
        <v>41</v>
      </c>
      <c r="G1465" s="5">
        <v>94044</v>
      </c>
      <c r="H1465" s="5" t="s">
        <v>1645</v>
      </c>
      <c r="I1465" s="7">
        <v>3.7</v>
      </c>
      <c r="J1465" s="5">
        <v>19</v>
      </c>
      <c r="K1465" s="5">
        <v>2</v>
      </c>
      <c r="L1465" s="5">
        <v>10</v>
      </c>
      <c r="M1465" s="5">
        <v>4</v>
      </c>
      <c r="N1465" s="5">
        <v>1</v>
      </c>
      <c r="O1465" s="5">
        <v>6</v>
      </c>
      <c r="P1465" s="5">
        <v>30</v>
      </c>
      <c r="Q1465" s="5">
        <v>12</v>
      </c>
      <c r="R1465" s="5">
        <v>3</v>
      </c>
      <c r="S1465" s="5">
        <v>51</v>
      </c>
      <c r="T1465" s="4">
        <v>969</v>
      </c>
      <c r="U1465" s="26">
        <f t="shared" si="44"/>
        <v>17.706208978105689</v>
      </c>
      <c r="V1465" s="26">
        <f t="shared" si="45"/>
        <v>336.41797058400812</v>
      </c>
    </row>
    <row r="1466" spans="1:22" x14ac:dyDescent="0.25">
      <c r="A1466" s="5" t="s">
        <v>2913</v>
      </c>
      <c r="B1466" s="6" t="s">
        <v>1643</v>
      </c>
      <c r="C1466" s="6" t="s">
        <v>1644</v>
      </c>
      <c r="D1466" s="5">
        <v>2004</v>
      </c>
      <c r="E1466" s="5">
        <v>12</v>
      </c>
      <c r="F1466" s="5">
        <v>1</v>
      </c>
      <c r="G1466" s="5">
        <v>94580</v>
      </c>
      <c r="H1466" s="5" t="s">
        <v>1370</v>
      </c>
      <c r="I1466" s="7">
        <v>1.9</v>
      </c>
      <c r="J1466" s="5">
        <v>20</v>
      </c>
      <c r="K1466" s="5">
        <v>4</v>
      </c>
      <c r="L1466" s="5">
        <v>0</v>
      </c>
      <c r="M1466" s="5">
        <v>5</v>
      </c>
      <c r="N1466" s="5">
        <v>8</v>
      </c>
      <c r="O1466" s="5">
        <v>12</v>
      </c>
      <c r="P1466" s="5">
        <v>0</v>
      </c>
      <c r="Q1466" s="5">
        <v>15</v>
      </c>
      <c r="R1466" s="5">
        <v>24</v>
      </c>
      <c r="S1466" s="5">
        <v>51</v>
      </c>
      <c r="T1466" s="4">
        <v>1020</v>
      </c>
      <c r="U1466" s="26">
        <f t="shared" si="44"/>
        <v>17.706208978105689</v>
      </c>
      <c r="V1466" s="26">
        <f t="shared" si="45"/>
        <v>354.1241795621138</v>
      </c>
    </row>
    <row r="1467" spans="1:22" x14ac:dyDescent="0.25">
      <c r="A1467" s="5" t="s">
        <v>138</v>
      </c>
      <c r="B1467" s="6" t="s">
        <v>1643</v>
      </c>
      <c r="C1467" s="6" t="s">
        <v>1644</v>
      </c>
      <c r="D1467" s="5">
        <v>2004</v>
      </c>
      <c r="E1467" s="5">
        <v>12</v>
      </c>
      <c r="F1467" s="5">
        <v>37</v>
      </c>
      <c r="G1467" s="5">
        <v>92081</v>
      </c>
      <c r="H1467" s="5" t="s">
        <v>1370</v>
      </c>
      <c r="I1467" s="7">
        <v>6</v>
      </c>
      <c r="J1467" s="5">
        <v>55</v>
      </c>
      <c r="K1467" s="5">
        <v>5</v>
      </c>
      <c r="L1467" s="5">
        <v>0</v>
      </c>
      <c r="M1467" s="5">
        <v>3</v>
      </c>
      <c r="N1467" s="5">
        <v>9</v>
      </c>
      <c r="O1467" s="5">
        <v>15</v>
      </c>
      <c r="P1467" s="5">
        <v>0</v>
      </c>
      <c r="Q1467" s="5">
        <v>9</v>
      </c>
      <c r="R1467" s="5">
        <v>27</v>
      </c>
      <c r="S1467" s="5">
        <v>51</v>
      </c>
      <c r="T1467" s="4">
        <v>2805</v>
      </c>
      <c r="U1467" s="26">
        <f t="shared" si="44"/>
        <v>17.706208978105689</v>
      </c>
      <c r="V1467" s="26">
        <f t="shared" si="45"/>
        <v>973.84149379581288</v>
      </c>
    </row>
    <row r="1468" spans="1:22" x14ac:dyDescent="0.25">
      <c r="A1468" s="5" t="s">
        <v>2436</v>
      </c>
      <c r="B1468" s="6" t="s">
        <v>1730</v>
      </c>
      <c r="C1468" s="6" t="s">
        <v>1151</v>
      </c>
      <c r="D1468" s="5">
        <v>2005</v>
      </c>
      <c r="E1468" s="5">
        <v>11</v>
      </c>
      <c r="F1468" s="5">
        <v>19</v>
      </c>
      <c r="G1468" s="5">
        <v>90504</v>
      </c>
      <c r="H1468" s="5" t="s">
        <v>1370</v>
      </c>
      <c r="I1468" s="7">
        <v>2.4</v>
      </c>
      <c r="J1468" s="5">
        <v>25</v>
      </c>
      <c r="K1468" s="5">
        <v>4</v>
      </c>
      <c r="L1468" s="5">
        <v>8</v>
      </c>
      <c r="M1468" s="5">
        <v>4</v>
      </c>
      <c r="N1468" s="5">
        <v>1</v>
      </c>
      <c r="O1468" s="5">
        <v>12</v>
      </c>
      <c r="P1468" s="5">
        <v>24</v>
      </c>
      <c r="Q1468" s="5">
        <v>12</v>
      </c>
      <c r="R1468" s="5">
        <v>3</v>
      </c>
      <c r="S1468" s="5">
        <v>51</v>
      </c>
      <c r="T1468" s="4">
        <v>1275</v>
      </c>
      <c r="U1468" s="26">
        <f t="shared" si="44"/>
        <v>17.77129442047811</v>
      </c>
      <c r="V1468" s="26">
        <f t="shared" si="45"/>
        <v>444.28236051195273</v>
      </c>
    </row>
    <row r="1469" spans="1:22" x14ac:dyDescent="0.25">
      <c r="A1469" s="5" t="s">
        <v>3234</v>
      </c>
      <c r="B1469" s="6" t="s">
        <v>1643</v>
      </c>
      <c r="C1469" s="6" t="s">
        <v>1644</v>
      </c>
      <c r="D1469" s="5">
        <v>2005</v>
      </c>
      <c r="E1469" s="5">
        <v>11</v>
      </c>
      <c r="F1469" s="5">
        <v>23</v>
      </c>
      <c r="G1469" s="5">
        <v>95469</v>
      </c>
      <c r="H1469" s="5" t="s">
        <v>1370</v>
      </c>
      <c r="I1469" s="7">
        <v>6.6</v>
      </c>
      <c r="J1469" s="5">
        <v>64</v>
      </c>
      <c r="K1469" s="5">
        <v>3</v>
      </c>
      <c r="L1469" s="5">
        <v>3</v>
      </c>
      <c r="M1469" s="5">
        <v>8</v>
      </c>
      <c r="N1469" s="5">
        <v>3</v>
      </c>
      <c r="O1469" s="5">
        <v>9</v>
      </c>
      <c r="P1469" s="5">
        <v>9</v>
      </c>
      <c r="Q1469" s="5">
        <v>24</v>
      </c>
      <c r="R1469" s="5">
        <v>9</v>
      </c>
      <c r="S1469" s="5">
        <v>51</v>
      </c>
      <c r="T1469" s="4">
        <v>3264</v>
      </c>
      <c r="U1469" s="26">
        <f t="shared" si="44"/>
        <v>17.77129442047811</v>
      </c>
      <c r="V1469" s="26">
        <f t="shared" si="45"/>
        <v>1137.3628429105991</v>
      </c>
    </row>
    <row r="1470" spans="1:22" x14ac:dyDescent="0.25">
      <c r="A1470" s="5" t="s">
        <v>412</v>
      </c>
      <c r="B1470" s="6" t="s">
        <v>1643</v>
      </c>
      <c r="C1470" s="6" t="s">
        <v>1644</v>
      </c>
      <c r="D1470" s="5">
        <v>2005</v>
      </c>
      <c r="E1470" s="5">
        <v>11</v>
      </c>
      <c r="F1470" s="5">
        <v>49</v>
      </c>
      <c r="G1470" s="5">
        <v>94928</v>
      </c>
      <c r="H1470" s="5" t="s">
        <v>1370</v>
      </c>
      <c r="I1470" s="7">
        <v>3.7</v>
      </c>
      <c r="J1470" s="5">
        <v>19</v>
      </c>
      <c r="K1470" s="5">
        <v>2</v>
      </c>
      <c r="L1470" s="5">
        <v>5</v>
      </c>
      <c r="M1470" s="5">
        <v>0</v>
      </c>
      <c r="N1470" s="5">
        <v>10</v>
      </c>
      <c r="O1470" s="5">
        <v>6</v>
      </c>
      <c r="P1470" s="5">
        <v>15</v>
      </c>
      <c r="Q1470" s="5">
        <v>0</v>
      </c>
      <c r="R1470" s="5">
        <v>30</v>
      </c>
      <c r="S1470" s="5">
        <v>51</v>
      </c>
      <c r="T1470" s="4">
        <v>969</v>
      </c>
      <c r="U1470" s="26">
        <f t="shared" si="44"/>
        <v>17.77129442047811</v>
      </c>
      <c r="V1470" s="26">
        <f t="shared" si="45"/>
        <v>337.65459398908411</v>
      </c>
    </row>
    <row r="1471" spans="1:22" x14ac:dyDescent="0.25">
      <c r="A1471" s="5" t="s">
        <v>1692</v>
      </c>
      <c r="B1471" s="6" t="s">
        <v>1643</v>
      </c>
      <c r="C1471" s="6" t="s">
        <v>1644</v>
      </c>
      <c r="D1471" s="5">
        <v>2006</v>
      </c>
      <c r="E1471" s="5">
        <v>10</v>
      </c>
      <c r="F1471" s="5">
        <v>5</v>
      </c>
      <c r="G1471" s="5">
        <v>95222</v>
      </c>
      <c r="H1471" s="5" t="s">
        <v>1645</v>
      </c>
      <c r="I1471" s="7">
        <v>2.9</v>
      </c>
      <c r="J1471" s="5">
        <v>23</v>
      </c>
      <c r="K1471" s="5">
        <v>5</v>
      </c>
      <c r="L1471" s="5">
        <v>2</v>
      </c>
      <c r="M1471" s="5">
        <v>5</v>
      </c>
      <c r="N1471" s="5">
        <v>5</v>
      </c>
      <c r="O1471" s="5">
        <v>15</v>
      </c>
      <c r="P1471" s="5">
        <v>6</v>
      </c>
      <c r="Q1471" s="5">
        <v>15</v>
      </c>
      <c r="R1471" s="5">
        <v>15</v>
      </c>
      <c r="S1471" s="5">
        <v>51</v>
      </c>
      <c r="T1471" s="4">
        <v>1173</v>
      </c>
      <c r="U1471" s="26">
        <f t="shared" si="44"/>
        <v>17.835728514513374</v>
      </c>
      <c r="V1471" s="26">
        <f t="shared" si="45"/>
        <v>410.22175583380761</v>
      </c>
    </row>
    <row r="1472" spans="1:22" x14ac:dyDescent="0.25">
      <c r="A1472" s="5" t="s">
        <v>2157</v>
      </c>
      <c r="B1472" s="6" t="s">
        <v>1643</v>
      </c>
      <c r="C1472" s="6" t="s">
        <v>1644</v>
      </c>
      <c r="D1472" s="5">
        <v>2006</v>
      </c>
      <c r="E1472" s="5">
        <v>10</v>
      </c>
      <c r="F1472" s="5">
        <v>40</v>
      </c>
      <c r="G1472" s="5">
        <v>93446</v>
      </c>
      <c r="H1472" s="5" t="s">
        <v>1645</v>
      </c>
      <c r="I1472" s="7">
        <v>6.1</v>
      </c>
      <c r="J1472" s="5">
        <v>19</v>
      </c>
      <c r="K1472" s="5">
        <v>2</v>
      </c>
      <c r="L1472" s="5">
        <v>0</v>
      </c>
      <c r="M1472" s="5">
        <v>5</v>
      </c>
      <c r="N1472" s="5">
        <v>10</v>
      </c>
      <c r="O1472" s="5">
        <v>6</v>
      </c>
      <c r="P1472" s="5">
        <v>0</v>
      </c>
      <c r="Q1472" s="5">
        <v>15</v>
      </c>
      <c r="R1472" s="5">
        <v>30</v>
      </c>
      <c r="S1472" s="5">
        <v>51</v>
      </c>
      <c r="T1472" s="4">
        <v>969</v>
      </c>
      <c r="U1472" s="26">
        <f t="shared" si="44"/>
        <v>17.835728514513374</v>
      </c>
      <c r="V1472" s="26">
        <f t="shared" si="45"/>
        <v>338.8788417757541</v>
      </c>
    </row>
    <row r="1473" spans="1:22" x14ac:dyDescent="0.25">
      <c r="A1473" s="5" t="s">
        <v>3188</v>
      </c>
      <c r="B1473" s="6" t="s">
        <v>1660</v>
      </c>
      <c r="C1473" s="6" t="s">
        <v>1151</v>
      </c>
      <c r="D1473" s="5">
        <v>2006</v>
      </c>
      <c r="E1473" s="5">
        <v>10</v>
      </c>
      <c r="F1473" s="5">
        <v>19</v>
      </c>
      <c r="G1473" s="5">
        <v>91321</v>
      </c>
      <c r="H1473" s="5" t="s">
        <v>1370</v>
      </c>
      <c r="I1473" s="7">
        <v>3.8</v>
      </c>
      <c r="J1473" s="5">
        <v>34</v>
      </c>
      <c r="K1473" s="5">
        <v>9</v>
      </c>
      <c r="L1473" s="5">
        <v>0</v>
      </c>
      <c r="M1473" s="5">
        <v>4</v>
      </c>
      <c r="N1473" s="5">
        <v>4</v>
      </c>
      <c r="O1473" s="5">
        <v>27</v>
      </c>
      <c r="P1473" s="5">
        <v>0</v>
      </c>
      <c r="Q1473" s="5">
        <v>12</v>
      </c>
      <c r="R1473" s="5">
        <v>12</v>
      </c>
      <c r="S1473" s="5">
        <v>51</v>
      </c>
      <c r="T1473" s="4">
        <v>1734</v>
      </c>
      <c r="U1473" s="26">
        <f t="shared" si="44"/>
        <v>17.835728514513374</v>
      </c>
      <c r="V1473" s="26">
        <f t="shared" si="45"/>
        <v>606.41476949345474</v>
      </c>
    </row>
    <row r="1474" spans="1:22" x14ac:dyDescent="0.25">
      <c r="A1474" s="5" t="s">
        <v>3398</v>
      </c>
      <c r="B1474" s="6" t="s">
        <v>1643</v>
      </c>
      <c r="C1474" s="6" t="s">
        <v>1644</v>
      </c>
      <c r="D1474" s="5">
        <v>2006</v>
      </c>
      <c r="E1474" s="5">
        <v>10</v>
      </c>
      <c r="F1474" s="5">
        <v>33</v>
      </c>
      <c r="G1474" s="5">
        <v>92557</v>
      </c>
      <c r="H1474" s="5" t="s">
        <v>1370</v>
      </c>
      <c r="I1474" s="7">
        <v>8</v>
      </c>
      <c r="J1474" s="5">
        <v>72</v>
      </c>
      <c r="K1474" s="5">
        <v>5</v>
      </c>
      <c r="L1474" s="5">
        <v>3</v>
      </c>
      <c r="M1474" s="5">
        <v>3</v>
      </c>
      <c r="N1474" s="5">
        <v>6</v>
      </c>
      <c r="O1474" s="5">
        <v>15</v>
      </c>
      <c r="P1474" s="5">
        <v>9</v>
      </c>
      <c r="Q1474" s="5">
        <v>9</v>
      </c>
      <c r="R1474" s="5">
        <v>18</v>
      </c>
      <c r="S1474" s="5">
        <v>51</v>
      </c>
      <c r="T1474" s="4">
        <v>3672</v>
      </c>
      <c r="U1474" s="26">
        <f t="shared" ref="U1474:U1537" si="46">(VLOOKUP(E1474,t_factor30,7))*S1474</f>
        <v>17.835728514513374</v>
      </c>
      <c r="V1474" s="26">
        <f t="shared" ref="V1474:V1537" si="47">J1474*U1474</f>
        <v>1284.1724530449628</v>
      </c>
    </row>
    <row r="1475" spans="1:22" x14ac:dyDescent="0.25">
      <c r="A1475" s="5" t="s">
        <v>423</v>
      </c>
      <c r="B1475" s="6" t="s">
        <v>1643</v>
      </c>
      <c r="C1475" s="6" t="s">
        <v>1644</v>
      </c>
      <c r="D1475" s="5">
        <v>2006</v>
      </c>
      <c r="E1475" s="5">
        <v>10</v>
      </c>
      <c r="F1475" s="5">
        <v>49</v>
      </c>
      <c r="G1475" s="5">
        <v>94954</v>
      </c>
      <c r="H1475" s="5" t="s">
        <v>1370</v>
      </c>
      <c r="I1475" s="7">
        <v>4.4000000000000004</v>
      </c>
      <c r="J1475" s="5">
        <v>40</v>
      </c>
      <c r="K1475" s="5">
        <v>4</v>
      </c>
      <c r="L1475" s="5">
        <v>8</v>
      </c>
      <c r="M1475" s="5">
        <v>4</v>
      </c>
      <c r="N1475" s="5">
        <v>1</v>
      </c>
      <c r="O1475" s="5">
        <v>12</v>
      </c>
      <c r="P1475" s="5">
        <v>24</v>
      </c>
      <c r="Q1475" s="5">
        <v>12</v>
      </c>
      <c r="R1475" s="5">
        <v>3</v>
      </c>
      <c r="S1475" s="5">
        <v>51</v>
      </c>
      <c r="T1475" s="4">
        <v>2040</v>
      </c>
      <c r="U1475" s="26">
        <f t="shared" si="46"/>
        <v>17.835728514513374</v>
      </c>
      <c r="V1475" s="26">
        <f t="shared" si="47"/>
        <v>713.42914058053498</v>
      </c>
    </row>
    <row r="1476" spans="1:22" x14ac:dyDescent="0.25">
      <c r="A1476" s="5" t="s">
        <v>1918</v>
      </c>
      <c r="B1476" s="6" t="s">
        <v>1643</v>
      </c>
      <c r="C1476" s="6" t="s">
        <v>1644</v>
      </c>
      <c r="D1476" s="5">
        <v>2007</v>
      </c>
      <c r="E1476" s="5">
        <v>9</v>
      </c>
      <c r="F1476" s="5">
        <v>30</v>
      </c>
      <c r="G1476" s="5">
        <v>92870</v>
      </c>
      <c r="H1476" s="5" t="s">
        <v>1645</v>
      </c>
      <c r="I1476" s="7">
        <v>4.8</v>
      </c>
      <c r="J1476" s="5">
        <v>50</v>
      </c>
      <c r="K1476" s="5">
        <v>0</v>
      </c>
      <c r="L1476" s="5">
        <v>0</v>
      </c>
      <c r="M1476" s="5">
        <v>7</v>
      </c>
      <c r="N1476" s="5">
        <v>10</v>
      </c>
      <c r="O1476" s="5">
        <v>0</v>
      </c>
      <c r="P1476" s="5">
        <v>0</v>
      </c>
      <c r="Q1476" s="5">
        <v>21</v>
      </c>
      <c r="R1476" s="5">
        <v>30</v>
      </c>
      <c r="S1476" s="5">
        <v>51</v>
      </c>
      <c r="T1476" s="4">
        <v>2550</v>
      </c>
      <c r="U1476" s="26">
        <f t="shared" si="46"/>
        <v>17.899520989169165</v>
      </c>
      <c r="V1476" s="26">
        <f t="shared" si="47"/>
        <v>894.97604945845831</v>
      </c>
    </row>
    <row r="1477" spans="1:22" x14ac:dyDescent="0.25">
      <c r="A1477" s="5" t="s">
        <v>2152</v>
      </c>
      <c r="B1477" s="6" t="s">
        <v>1643</v>
      </c>
      <c r="C1477" s="6" t="s">
        <v>1644</v>
      </c>
      <c r="D1477" s="5">
        <v>2007</v>
      </c>
      <c r="E1477" s="5">
        <v>9</v>
      </c>
      <c r="F1477" s="5">
        <v>39</v>
      </c>
      <c r="G1477" s="5">
        <v>95206</v>
      </c>
      <c r="H1477" s="5" t="s">
        <v>1645</v>
      </c>
      <c r="I1477" s="7">
        <v>24</v>
      </c>
      <c r="J1477" s="5">
        <v>3</v>
      </c>
      <c r="K1477" s="5">
        <v>4</v>
      </c>
      <c r="L1477" s="5">
        <v>6</v>
      </c>
      <c r="M1477" s="5">
        <v>5</v>
      </c>
      <c r="N1477" s="5">
        <v>2</v>
      </c>
      <c r="O1477" s="5">
        <v>12</v>
      </c>
      <c r="P1477" s="5">
        <v>18</v>
      </c>
      <c r="Q1477" s="5">
        <v>15</v>
      </c>
      <c r="R1477" s="5">
        <v>6</v>
      </c>
      <c r="S1477" s="5">
        <v>51</v>
      </c>
      <c r="T1477" s="4">
        <v>153</v>
      </c>
      <c r="U1477" s="26">
        <f t="shared" si="46"/>
        <v>17.899520989169165</v>
      </c>
      <c r="V1477" s="26">
        <f t="shared" si="47"/>
        <v>53.698562967507499</v>
      </c>
    </row>
    <row r="1478" spans="1:22" x14ac:dyDescent="0.25">
      <c r="A1478" s="5" t="s">
        <v>3053</v>
      </c>
      <c r="B1478" s="6" t="s">
        <v>1643</v>
      </c>
      <c r="C1478" s="6" t="s">
        <v>1644</v>
      </c>
      <c r="D1478" s="5">
        <v>2009</v>
      </c>
      <c r="E1478" s="5">
        <v>7</v>
      </c>
      <c r="F1478" s="5">
        <v>19</v>
      </c>
      <c r="G1478" s="5">
        <v>91741</v>
      </c>
      <c r="H1478" s="5" t="s">
        <v>1370</v>
      </c>
      <c r="I1478" s="7">
        <v>5.9</v>
      </c>
      <c r="J1478" s="5">
        <v>40</v>
      </c>
      <c r="K1478" s="5">
        <v>4</v>
      </c>
      <c r="L1478" s="5">
        <v>1</v>
      </c>
      <c r="M1478" s="5">
        <v>6</v>
      </c>
      <c r="N1478" s="5">
        <v>6</v>
      </c>
      <c r="O1478" s="5">
        <v>12</v>
      </c>
      <c r="P1478" s="5">
        <v>3</v>
      </c>
      <c r="Q1478" s="5">
        <v>18</v>
      </c>
      <c r="R1478" s="5">
        <v>18</v>
      </c>
      <c r="S1478" s="5">
        <v>51</v>
      </c>
      <c r="T1478" s="4">
        <v>2040</v>
      </c>
      <c r="U1478" s="26">
        <f t="shared" si="46"/>
        <v>18.025219036938392</v>
      </c>
      <c r="V1478" s="26">
        <f t="shared" si="47"/>
        <v>721.0087614775357</v>
      </c>
    </row>
    <row r="1479" spans="1:22" x14ac:dyDescent="0.25">
      <c r="A1479" s="5" t="s">
        <v>56</v>
      </c>
      <c r="B1479" s="6" t="s">
        <v>1643</v>
      </c>
      <c r="C1479" s="6" t="s">
        <v>1644</v>
      </c>
      <c r="D1479" s="5">
        <v>2009</v>
      </c>
      <c r="E1479" s="5">
        <v>7</v>
      </c>
      <c r="F1479" s="5">
        <v>36</v>
      </c>
      <c r="G1479" s="5">
        <v>92345</v>
      </c>
      <c r="H1479" s="5" t="s">
        <v>1370</v>
      </c>
      <c r="I1479" s="7">
        <v>1.8</v>
      </c>
      <c r="J1479" s="5">
        <v>19</v>
      </c>
      <c r="K1479" s="5">
        <v>5</v>
      </c>
      <c r="L1479" s="5">
        <v>2</v>
      </c>
      <c r="M1479" s="5">
        <v>5</v>
      </c>
      <c r="N1479" s="5">
        <v>5</v>
      </c>
      <c r="O1479" s="5">
        <v>15</v>
      </c>
      <c r="P1479" s="5">
        <v>6</v>
      </c>
      <c r="Q1479" s="5">
        <v>15</v>
      </c>
      <c r="R1479" s="5">
        <v>15</v>
      </c>
      <c r="S1479" s="5">
        <v>51</v>
      </c>
      <c r="T1479" s="4">
        <v>969</v>
      </c>
      <c r="U1479" s="26">
        <f t="shared" si="46"/>
        <v>18.025219036938392</v>
      </c>
      <c r="V1479" s="26">
        <f t="shared" si="47"/>
        <v>342.47916170182947</v>
      </c>
    </row>
    <row r="1480" spans="1:22" x14ac:dyDescent="0.25">
      <c r="A1480" s="5" t="s">
        <v>1951</v>
      </c>
      <c r="B1480" s="6" t="s">
        <v>1643</v>
      </c>
      <c r="C1480" s="6" t="s">
        <v>1644</v>
      </c>
      <c r="D1480" s="5">
        <v>2010</v>
      </c>
      <c r="E1480" s="5">
        <v>6</v>
      </c>
      <c r="F1480" s="5">
        <v>30</v>
      </c>
      <c r="G1480" s="5">
        <v>92673</v>
      </c>
      <c r="H1480" s="5" t="s">
        <v>1645</v>
      </c>
      <c r="I1480" s="7">
        <v>3.3</v>
      </c>
      <c r="J1480" s="5">
        <v>24</v>
      </c>
      <c r="K1480" s="5">
        <v>3</v>
      </c>
      <c r="L1480" s="5">
        <v>1</v>
      </c>
      <c r="M1480" s="5">
        <v>3</v>
      </c>
      <c r="N1480" s="5">
        <v>10</v>
      </c>
      <c r="O1480" s="5">
        <v>9</v>
      </c>
      <c r="P1480" s="5">
        <v>3</v>
      </c>
      <c r="Q1480" s="5">
        <v>9</v>
      </c>
      <c r="R1480" s="5">
        <v>30</v>
      </c>
      <c r="S1480" s="5">
        <v>51</v>
      </c>
      <c r="T1480" s="4">
        <v>1224</v>
      </c>
      <c r="U1480" s="26">
        <f t="shared" si="46"/>
        <v>18.08714312284944</v>
      </c>
      <c r="V1480" s="26">
        <f t="shared" si="47"/>
        <v>434.09143494838656</v>
      </c>
    </row>
    <row r="1481" spans="1:22" x14ac:dyDescent="0.25">
      <c r="A1481" s="5" t="s">
        <v>3168</v>
      </c>
      <c r="B1481" s="6" t="s">
        <v>1643</v>
      </c>
      <c r="C1481" s="6" t="s">
        <v>1644</v>
      </c>
      <c r="D1481" s="5">
        <v>2010</v>
      </c>
      <c r="E1481" s="5">
        <v>6</v>
      </c>
      <c r="F1481" s="5">
        <v>19</v>
      </c>
      <c r="G1481" s="5">
        <v>91307</v>
      </c>
      <c r="H1481" s="5" t="s">
        <v>1370</v>
      </c>
      <c r="I1481" s="7">
        <v>8</v>
      </c>
      <c r="J1481" s="5">
        <v>80</v>
      </c>
      <c r="K1481" s="5">
        <v>5</v>
      </c>
      <c r="L1481" s="5">
        <v>3</v>
      </c>
      <c r="M1481" s="5">
        <v>4</v>
      </c>
      <c r="N1481" s="5">
        <v>5</v>
      </c>
      <c r="O1481" s="5">
        <v>15</v>
      </c>
      <c r="P1481" s="5">
        <v>9</v>
      </c>
      <c r="Q1481" s="5">
        <v>12</v>
      </c>
      <c r="R1481" s="5">
        <v>15</v>
      </c>
      <c r="S1481" s="5">
        <v>51</v>
      </c>
      <c r="T1481" s="4">
        <v>4080</v>
      </c>
      <c r="U1481" s="26">
        <f t="shared" si="46"/>
        <v>18.08714312284944</v>
      </c>
      <c r="V1481" s="26">
        <f t="shared" si="47"/>
        <v>1446.9714498279552</v>
      </c>
    </row>
    <row r="1482" spans="1:22" x14ac:dyDescent="0.25">
      <c r="A1482" s="5" t="s">
        <v>2172</v>
      </c>
      <c r="B1482" s="6" t="s">
        <v>1643</v>
      </c>
      <c r="C1482" s="6" t="s">
        <v>1644</v>
      </c>
      <c r="D1482" s="5">
        <v>2011</v>
      </c>
      <c r="E1482" s="5">
        <v>5</v>
      </c>
      <c r="F1482" s="5">
        <v>41</v>
      </c>
      <c r="G1482" s="5">
        <v>94062</v>
      </c>
      <c r="H1482" s="5" t="s">
        <v>1645</v>
      </c>
      <c r="I1482" s="7">
        <v>6</v>
      </c>
      <c r="J1482" s="5">
        <v>61</v>
      </c>
      <c r="K1482" s="5">
        <v>5</v>
      </c>
      <c r="L1482" s="5">
        <v>4</v>
      </c>
      <c r="M1482" s="5">
        <v>6</v>
      </c>
      <c r="N1482" s="5">
        <v>2</v>
      </c>
      <c r="O1482" s="5">
        <v>15</v>
      </c>
      <c r="P1482" s="5">
        <v>12</v>
      </c>
      <c r="Q1482" s="5">
        <v>18</v>
      </c>
      <c r="R1482" s="5">
        <v>6</v>
      </c>
      <c r="S1482" s="5">
        <v>51</v>
      </c>
      <c r="T1482" s="4">
        <v>3111</v>
      </c>
      <c r="U1482" s="26">
        <f t="shared" si="46"/>
        <v>18.148462624065889</v>
      </c>
      <c r="V1482" s="26">
        <f t="shared" si="47"/>
        <v>1107.0562200680192</v>
      </c>
    </row>
    <row r="1483" spans="1:22" x14ac:dyDescent="0.25">
      <c r="A1483" s="5" t="s">
        <v>1693</v>
      </c>
      <c r="B1483" s="6" t="s">
        <v>1643</v>
      </c>
      <c r="C1483" s="6" t="s">
        <v>1644</v>
      </c>
      <c r="D1483" s="5">
        <v>2013</v>
      </c>
      <c r="E1483" s="5">
        <v>3</v>
      </c>
      <c r="F1483" s="5">
        <v>5</v>
      </c>
      <c r="G1483" s="5">
        <v>95252</v>
      </c>
      <c r="H1483" s="5" t="s">
        <v>1645</v>
      </c>
      <c r="I1483" s="7">
        <v>5.9</v>
      </c>
      <c r="J1483" s="5">
        <v>60</v>
      </c>
      <c r="K1483" s="5">
        <v>6</v>
      </c>
      <c r="L1483" s="5">
        <v>8</v>
      </c>
      <c r="M1483" s="5">
        <v>3</v>
      </c>
      <c r="N1483" s="5">
        <v>0</v>
      </c>
      <c r="O1483" s="5">
        <v>18</v>
      </c>
      <c r="P1483" s="5">
        <v>24</v>
      </c>
      <c r="Q1483" s="5">
        <v>9</v>
      </c>
      <c r="R1483" s="5">
        <v>0</v>
      </c>
      <c r="S1483" s="5">
        <v>51</v>
      </c>
      <c r="T1483" s="4">
        <v>3060</v>
      </c>
      <c r="U1483" s="26">
        <f t="shared" si="46"/>
        <v>18.269322946500175</v>
      </c>
      <c r="V1483" s="26">
        <f t="shared" si="47"/>
        <v>1096.1593767900106</v>
      </c>
    </row>
    <row r="1484" spans="1:22" x14ac:dyDescent="0.25">
      <c r="A1484" s="5" t="s">
        <v>3421</v>
      </c>
      <c r="B1484" s="6" t="s">
        <v>1643</v>
      </c>
      <c r="C1484" s="6" t="s">
        <v>1644</v>
      </c>
      <c r="D1484" s="5">
        <v>2013</v>
      </c>
      <c r="E1484" s="5">
        <v>3</v>
      </c>
      <c r="F1484" s="5">
        <v>33</v>
      </c>
      <c r="G1484" s="5">
        <v>92563</v>
      </c>
      <c r="H1484" s="5" t="s">
        <v>1370</v>
      </c>
      <c r="I1484" s="7">
        <v>1</v>
      </c>
      <c r="J1484" s="5">
        <v>5</v>
      </c>
      <c r="K1484" s="5">
        <v>5</v>
      </c>
      <c r="L1484" s="5">
        <v>2</v>
      </c>
      <c r="M1484" s="5">
        <v>5</v>
      </c>
      <c r="N1484" s="5">
        <v>5</v>
      </c>
      <c r="O1484" s="5">
        <v>15</v>
      </c>
      <c r="P1484" s="5">
        <v>6</v>
      </c>
      <c r="Q1484" s="5">
        <v>15</v>
      </c>
      <c r="R1484" s="5">
        <v>15</v>
      </c>
      <c r="S1484" s="5">
        <v>51</v>
      </c>
      <c r="T1484" s="4">
        <v>255</v>
      </c>
      <c r="U1484" s="26">
        <f t="shared" si="46"/>
        <v>18.269322946500175</v>
      </c>
      <c r="V1484" s="26">
        <f t="shared" si="47"/>
        <v>91.346614732500882</v>
      </c>
    </row>
    <row r="1485" spans="1:22" x14ac:dyDescent="0.25">
      <c r="A1485" s="5" t="s">
        <v>484</v>
      </c>
      <c r="B1485" s="6" t="s">
        <v>1643</v>
      </c>
      <c r="C1485" s="6" t="s">
        <v>1644</v>
      </c>
      <c r="D1485" s="5">
        <v>2015</v>
      </c>
      <c r="E1485" s="5">
        <v>1</v>
      </c>
      <c r="F1485" s="5">
        <v>56</v>
      </c>
      <c r="G1485" s="5">
        <v>93065</v>
      </c>
      <c r="H1485" s="5" t="s">
        <v>1370</v>
      </c>
      <c r="I1485" s="7">
        <v>2.5</v>
      </c>
      <c r="J1485" s="5">
        <v>29</v>
      </c>
      <c r="K1485" s="5">
        <v>5</v>
      </c>
      <c r="L1485" s="5">
        <v>4</v>
      </c>
      <c r="M1485" s="5">
        <v>5</v>
      </c>
      <c r="N1485" s="5">
        <v>3</v>
      </c>
      <c r="O1485" s="5">
        <v>15</v>
      </c>
      <c r="P1485" s="5">
        <v>12</v>
      </c>
      <c r="Q1485" s="5">
        <v>15</v>
      </c>
      <c r="R1485" s="5">
        <v>9</v>
      </c>
      <c r="S1485" s="5">
        <v>51</v>
      </c>
      <c r="T1485" s="4">
        <v>1479</v>
      </c>
      <c r="U1485" s="26" t="e">
        <f t="shared" si="46"/>
        <v>#DIV/0!</v>
      </c>
      <c r="V1485" s="26" t="e">
        <f t="shared" si="47"/>
        <v>#DIV/0!</v>
      </c>
    </row>
    <row r="1486" spans="1:22" x14ac:dyDescent="0.25">
      <c r="A1486" s="5" t="s">
        <v>2576</v>
      </c>
      <c r="B1486" s="6" t="s">
        <v>1643</v>
      </c>
      <c r="C1486" s="6" t="s">
        <v>1644</v>
      </c>
      <c r="D1486" s="5">
        <v>1973</v>
      </c>
      <c r="E1486" s="5">
        <v>43</v>
      </c>
      <c r="F1486" s="5">
        <v>30</v>
      </c>
      <c r="G1486" s="5">
        <v>92648</v>
      </c>
      <c r="H1486" s="5" t="s">
        <v>2097</v>
      </c>
      <c r="I1486" s="7">
        <v>5.9</v>
      </c>
      <c r="J1486" s="5">
        <v>40</v>
      </c>
      <c r="K1486" s="5">
        <v>4</v>
      </c>
      <c r="L1486" s="5">
        <v>6</v>
      </c>
      <c r="M1486" s="5">
        <v>6</v>
      </c>
      <c r="N1486" s="5">
        <v>2</v>
      </c>
      <c r="O1486" s="5">
        <v>12</v>
      </c>
      <c r="P1486" s="5">
        <v>18</v>
      </c>
      <c r="Q1486" s="5">
        <v>18</v>
      </c>
      <c r="R1486" s="5">
        <v>6</v>
      </c>
      <c r="S1486" s="5">
        <v>54</v>
      </c>
      <c r="T1486" s="4">
        <v>2160</v>
      </c>
      <c r="U1486" s="26">
        <f t="shared" si="46"/>
        <v>16.201687260332342</v>
      </c>
      <c r="V1486" s="26">
        <f t="shared" si="47"/>
        <v>648.06749041329363</v>
      </c>
    </row>
    <row r="1487" spans="1:22" x14ac:dyDescent="0.25">
      <c r="A1487" s="5" t="s">
        <v>2368</v>
      </c>
      <c r="B1487" s="6" t="s">
        <v>1730</v>
      </c>
      <c r="C1487" s="6" t="s">
        <v>1151</v>
      </c>
      <c r="D1487" s="5">
        <v>1979</v>
      </c>
      <c r="E1487" s="5">
        <v>37</v>
      </c>
      <c r="F1487" s="5">
        <v>3</v>
      </c>
      <c r="G1487" s="5">
        <v>95642</v>
      </c>
      <c r="H1487" s="5" t="s">
        <v>2097</v>
      </c>
      <c r="I1487" s="7">
        <v>3.9</v>
      </c>
      <c r="J1487" s="5">
        <v>11</v>
      </c>
      <c r="K1487" s="5">
        <v>5</v>
      </c>
      <c r="L1487" s="5">
        <v>10</v>
      </c>
      <c r="M1487" s="5">
        <v>3</v>
      </c>
      <c r="N1487" s="5">
        <v>0</v>
      </c>
      <c r="O1487" s="5">
        <v>15</v>
      </c>
      <c r="P1487" s="5">
        <v>30</v>
      </c>
      <c r="Q1487" s="5">
        <v>9</v>
      </c>
      <c r="R1487" s="5">
        <v>0</v>
      </c>
      <c r="S1487" s="5">
        <v>54</v>
      </c>
      <c r="T1487" s="4">
        <v>594</v>
      </c>
      <c r="U1487" s="26">
        <f t="shared" si="46"/>
        <v>16.765748128650159</v>
      </c>
      <c r="V1487" s="26">
        <f t="shared" si="47"/>
        <v>184.42322941515175</v>
      </c>
    </row>
    <row r="1488" spans="1:22" x14ac:dyDescent="0.25">
      <c r="A1488" s="5" t="s">
        <v>2412</v>
      </c>
      <c r="B1488" s="6" t="s">
        <v>1660</v>
      </c>
      <c r="C1488" s="6" t="s">
        <v>1151</v>
      </c>
      <c r="D1488" s="5">
        <v>1983</v>
      </c>
      <c r="E1488" s="5">
        <v>33</v>
      </c>
      <c r="F1488" s="5">
        <v>15</v>
      </c>
      <c r="G1488" s="5">
        <v>93305</v>
      </c>
      <c r="H1488" s="5" t="s">
        <v>2097</v>
      </c>
      <c r="I1488" s="7">
        <v>6</v>
      </c>
      <c r="J1488" s="5">
        <v>51</v>
      </c>
      <c r="K1488" s="5">
        <v>4</v>
      </c>
      <c r="L1488" s="5">
        <v>2</v>
      </c>
      <c r="M1488" s="5">
        <v>4</v>
      </c>
      <c r="N1488" s="5">
        <v>8</v>
      </c>
      <c r="O1488" s="5">
        <v>12</v>
      </c>
      <c r="P1488" s="5">
        <v>6</v>
      </c>
      <c r="Q1488" s="5">
        <v>12</v>
      </c>
      <c r="R1488" s="5">
        <v>24</v>
      </c>
      <c r="S1488" s="5">
        <v>54</v>
      </c>
      <c r="T1488" s="4">
        <v>2754</v>
      </c>
      <c r="U1488" s="26">
        <f t="shared" si="46"/>
        <v>17.120525257939168</v>
      </c>
      <c r="V1488" s="26">
        <f t="shared" si="47"/>
        <v>873.14678815489754</v>
      </c>
    </row>
    <row r="1489" spans="1:22" x14ac:dyDescent="0.25">
      <c r="A1489" s="5" t="s">
        <v>2654</v>
      </c>
      <c r="B1489" s="6" t="s">
        <v>1660</v>
      </c>
      <c r="C1489" s="6" t="s">
        <v>1151</v>
      </c>
      <c r="D1489" s="5">
        <v>1983</v>
      </c>
      <c r="E1489" s="5">
        <v>33</v>
      </c>
      <c r="F1489" s="5">
        <v>34</v>
      </c>
      <c r="G1489" s="5">
        <v>95821</v>
      </c>
      <c r="H1489" s="5" t="s">
        <v>2097</v>
      </c>
      <c r="I1489" s="7">
        <v>3.4</v>
      </c>
      <c r="J1489" s="5">
        <v>39</v>
      </c>
      <c r="K1489" s="5">
        <v>6</v>
      </c>
      <c r="L1489" s="5">
        <v>4</v>
      </c>
      <c r="M1489" s="5">
        <v>6</v>
      </c>
      <c r="N1489" s="5">
        <v>2</v>
      </c>
      <c r="O1489" s="5">
        <v>18</v>
      </c>
      <c r="P1489" s="5">
        <v>12</v>
      </c>
      <c r="Q1489" s="5">
        <v>18</v>
      </c>
      <c r="R1489" s="5">
        <v>6</v>
      </c>
      <c r="S1489" s="5">
        <v>54</v>
      </c>
      <c r="T1489" s="4">
        <v>2106</v>
      </c>
      <c r="U1489" s="26">
        <f t="shared" si="46"/>
        <v>17.120525257939168</v>
      </c>
      <c r="V1489" s="26">
        <f t="shared" si="47"/>
        <v>667.70048505962757</v>
      </c>
    </row>
    <row r="1490" spans="1:22" x14ac:dyDescent="0.25">
      <c r="A1490" s="5" t="s">
        <v>2620</v>
      </c>
      <c r="B1490" s="6" t="s">
        <v>1643</v>
      </c>
      <c r="C1490" s="6" t="s">
        <v>1644</v>
      </c>
      <c r="D1490" s="5">
        <v>1990</v>
      </c>
      <c r="E1490" s="5">
        <v>26</v>
      </c>
      <c r="F1490" s="5">
        <v>33</v>
      </c>
      <c r="G1490" s="5">
        <v>92562</v>
      </c>
      <c r="H1490" s="5" t="s">
        <v>2097</v>
      </c>
      <c r="I1490" s="7">
        <v>8.5</v>
      </c>
      <c r="J1490" s="5">
        <v>68</v>
      </c>
      <c r="K1490" s="5">
        <v>4</v>
      </c>
      <c r="L1490" s="5">
        <v>6</v>
      </c>
      <c r="M1490" s="5">
        <v>4</v>
      </c>
      <c r="N1490" s="5">
        <v>4</v>
      </c>
      <c r="O1490" s="5">
        <v>12</v>
      </c>
      <c r="P1490" s="5">
        <v>18</v>
      </c>
      <c r="Q1490" s="5">
        <v>12</v>
      </c>
      <c r="R1490" s="5">
        <v>12</v>
      </c>
      <c r="S1490" s="5">
        <v>54</v>
      </c>
      <c r="T1490" s="4">
        <v>3672</v>
      </c>
      <c r="U1490" s="26">
        <f t="shared" si="46"/>
        <v>17.704237987213862</v>
      </c>
      <c r="V1490" s="26">
        <f t="shared" si="47"/>
        <v>1203.8881831305425</v>
      </c>
    </row>
    <row r="1491" spans="1:22" x14ac:dyDescent="0.25">
      <c r="A1491" s="5" t="s">
        <v>2457</v>
      </c>
      <c r="B1491" s="6" t="s">
        <v>1643</v>
      </c>
      <c r="C1491" s="6" t="s">
        <v>1644</v>
      </c>
      <c r="D1491" s="5">
        <v>1991</v>
      </c>
      <c r="E1491" s="5">
        <v>25</v>
      </c>
      <c r="F1491" s="5">
        <v>19</v>
      </c>
      <c r="G1491" s="5">
        <v>91343</v>
      </c>
      <c r="H1491" s="5" t="s">
        <v>2097</v>
      </c>
      <c r="I1491" s="7">
        <v>5</v>
      </c>
      <c r="J1491" s="5">
        <v>40</v>
      </c>
      <c r="K1491" s="5">
        <v>8</v>
      </c>
      <c r="L1491" s="5">
        <v>0</v>
      </c>
      <c r="M1491" s="5">
        <v>6</v>
      </c>
      <c r="N1491" s="5">
        <v>4</v>
      </c>
      <c r="O1491" s="5">
        <v>24</v>
      </c>
      <c r="P1491" s="5">
        <v>0</v>
      </c>
      <c r="Q1491" s="5">
        <v>18</v>
      </c>
      <c r="R1491" s="5">
        <v>12</v>
      </c>
      <c r="S1491" s="5">
        <v>54</v>
      </c>
      <c r="T1491" s="4">
        <v>2160</v>
      </c>
      <c r="U1491" s="26">
        <f t="shared" si="46"/>
        <v>17.784016614106609</v>
      </c>
      <c r="V1491" s="26">
        <f t="shared" si="47"/>
        <v>711.36066456426431</v>
      </c>
    </row>
    <row r="1492" spans="1:22" x14ac:dyDescent="0.25">
      <c r="A1492" s="5" t="s">
        <v>2198</v>
      </c>
      <c r="B1492" s="6" t="s">
        <v>1643</v>
      </c>
      <c r="C1492" s="6" t="s">
        <v>1644</v>
      </c>
      <c r="D1492" s="5">
        <v>1999</v>
      </c>
      <c r="E1492" s="5">
        <v>17</v>
      </c>
      <c r="F1492" s="5">
        <v>42</v>
      </c>
      <c r="G1492" s="5">
        <v>93110</v>
      </c>
      <c r="H1492" s="5" t="s">
        <v>1645</v>
      </c>
      <c r="I1492" s="7">
        <v>4.8</v>
      </c>
      <c r="J1492" s="5">
        <v>50</v>
      </c>
      <c r="K1492" s="5">
        <v>2</v>
      </c>
      <c r="L1492" s="5">
        <v>10</v>
      </c>
      <c r="M1492" s="5">
        <v>4</v>
      </c>
      <c r="N1492" s="5">
        <v>2</v>
      </c>
      <c r="O1492" s="5">
        <v>6</v>
      </c>
      <c r="P1492" s="5">
        <v>30</v>
      </c>
      <c r="Q1492" s="5">
        <v>12</v>
      </c>
      <c r="R1492" s="5">
        <v>6</v>
      </c>
      <c r="S1492" s="5">
        <v>54</v>
      </c>
      <c r="T1492" s="4">
        <v>2700</v>
      </c>
      <c r="U1492" s="26">
        <f t="shared" si="46"/>
        <v>18.392460249195153</v>
      </c>
      <c r="V1492" s="26">
        <f t="shared" si="47"/>
        <v>919.62301245975766</v>
      </c>
    </row>
    <row r="1493" spans="1:22" x14ac:dyDescent="0.25">
      <c r="A1493" s="5" t="s">
        <v>3029</v>
      </c>
      <c r="B1493" s="6" t="s">
        <v>1643</v>
      </c>
      <c r="C1493" s="6" t="s">
        <v>1644</v>
      </c>
      <c r="D1493" s="5">
        <v>1999</v>
      </c>
      <c r="E1493" s="5">
        <v>17</v>
      </c>
      <c r="F1493" s="5">
        <v>19</v>
      </c>
      <c r="G1493" s="5">
        <v>90650</v>
      </c>
      <c r="H1493" s="5" t="s">
        <v>1370</v>
      </c>
      <c r="I1493" s="7">
        <v>6</v>
      </c>
      <c r="J1493" s="5">
        <v>81</v>
      </c>
      <c r="K1493" s="5">
        <v>6</v>
      </c>
      <c r="L1493" s="5">
        <v>4</v>
      </c>
      <c r="M1493" s="5">
        <v>4</v>
      </c>
      <c r="N1493" s="5">
        <v>4</v>
      </c>
      <c r="O1493" s="5">
        <v>18</v>
      </c>
      <c r="P1493" s="5">
        <v>12</v>
      </c>
      <c r="Q1493" s="5">
        <v>12</v>
      </c>
      <c r="R1493" s="5">
        <v>12</v>
      </c>
      <c r="S1493" s="5">
        <v>54</v>
      </c>
      <c r="T1493" s="4">
        <v>4374</v>
      </c>
      <c r="U1493" s="26">
        <f t="shared" si="46"/>
        <v>18.392460249195153</v>
      </c>
      <c r="V1493" s="26">
        <f t="shared" si="47"/>
        <v>1489.7892801848075</v>
      </c>
    </row>
    <row r="1494" spans="1:22" x14ac:dyDescent="0.25">
      <c r="A1494" s="5" t="s">
        <v>202</v>
      </c>
      <c r="B1494" s="6" t="s">
        <v>1660</v>
      </c>
      <c r="C1494" s="6" t="s">
        <v>1151</v>
      </c>
      <c r="D1494" s="5">
        <v>1999</v>
      </c>
      <c r="E1494" s="5">
        <v>17</v>
      </c>
      <c r="F1494" s="5">
        <v>37</v>
      </c>
      <c r="G1494" s="5">
        <v>91935</v>
      </c>
      <c r="H1494" s="5" t="s">
        <v>1370</v>
      </c>
      <c r="I1494" s="7">
        <v>3.8</v>
      </c>
      <c r="J1494" s="5">
        <v>25</v>
      </c>
      <c r="K1494" s="5">
        <v>3</v>
      </c>
      <c r="L1494" s="5">
        <v>0</v>
      </c>
      <c r="M1494" s="5">
        <v>6</v>
      </c>
      <c r="N1494" s="5">
        <v>9</v>
      </c>
      <c r="O1494" s="5">
        <v>9</v>
      </c>
      <c r="P1494" s="5">
        <v>0</v>
      </c>
      <c r="Q1494" s="5">
        <v>18</v>
      </c>
      <c r="R1494" s="5">
        <v>27</v>
      </c>
      <c r="S1494" s="5">
        <v>54</v>
      </c>
      <c r="T1494" s="4">
        <v>1350</v>
      </c>
      <c r="U1494" s="26">
        <f t="shared" si="46"/>
        <v>18.392460249195153</v>
      </c>
      <c r="V1494" s="26">
        <f t="shared" si="47"/>
        <v>459.81150622987883</v>
      </c>
    </row>
    <row r="1495" spans="1:22" x14ac:dyDescent="0.25">
      <c r="A1495" s="5" t="s">
        <v>3191</v>
      </c>
      <c r="B1495" s="6" t="s">
        <v>1643</v>
      </c>
      <c r="C1495" s="6" t="s">
        <v>1644</v>
      </c>
      <c r="D1495" s="5">
        <v>2000</v>
      </c>
      <c r="E1495" s="5">
        <v>16</v>
      </c>
      <c r="F1495" s="5">
        <v>19</v>
      </c>
      <c r="G1495" s="5">
        <v>91304</v>
      </c>
      <c r="H1495" s="5" t="s">
        <v>1370</v>
      </c>
      <c r="I1495" s="7">
        <v>4.2</v>
      </c>
      <c r="J1495" s="5">
        <v>61</v>
      </c>
      <c r="K1495" s="5">
        <v>4</v>
      </c>
      <c r="L1495" s="5">
        <v>6</v>
      </c>
      <c r="M1495" s="5">
        <v>4</v>
      </c>
      <c r="N1495" s="5">
        <v>4</v>
      </c>
      <c r="O1495" s="5">
        <v>12</v>
      </c>
      <c r="P1495" s="5">
        <v>18</v>
      </c>
      <c r="Q1495" s="5">
        <v>12</v>
      </c>
      <c r="R1495" s="5">
        <v>12</v>
      </c>
      <c r="S1495" s="5">
        <v>54</v>
      </c>
      <c r="T1495" s="4">
        <v>3294</v>
      </c>
      <c r="U1495" s="26">
        <f t="shared" si="46"/>
        <v>18.464984597330204</v>
      </c>
      <c r="V1495" s="26">
        <f t="shared" si="47"/>
        <v>1126.3640604371424</v>
      </c>
    </row>
    <row r="1496" spans="1:22" x14ac:dyDescent="0.25">
      <c r="A1496" s="5" t="s">
        <v>276</v>
      </c>
      <c r="B1496" s="6" t="s">
        <v>1643</v>
      </c>
      <c r="C1496" s="6" t="s">
        <v>1644</v>
      </c>
      <c r="D1496" s="5">
        <v>2000</v>
      </c>
      <c r="E1496" s="5">
        <v>16</v>
      </c>
      <c r="F1496" s="5">
        <v>41</v>
      </c>
      <c r="G1496" s="5">
        <v>94063</v>
      </c>
      <c r="H1496" s="5" t="s">
        <v>1370</v>
      </c>
      <c r="I1496" s="7">
        <v>5.6</v>
      </c>
      <c r="J1496" s="5">
        <v>80</v>
      </c>
      <c r="K1496" s="5">
        <v>4</v>
      </c>
      <c r="L1496" s="5">
        <v>6</v>
      </c>
      <c r="M1496" s="5">
        <v>4</v>
      </c>
      <c r="N1496" s="5">
        <v>4</v>
      </c>
      <c r="O1496" s="5">
        <v>12</v>
      </c>
      <c r="P1496" s="5">
        <v>18</v>
      </c>
      <c r="Q1496" s="5">
        <v>12</v>
      </c>
      <c r="R1496" s="5">
        <v>12</v>
      </c>
      <c r="S1496" s="5">
        <v>54</v>
      </c>
      <c r="T1496" s="4">
        <v>4320</v>
      </c>
      <c r="U1496" s="26">
        <f t="shared" si="46"/>
        <v>18.464984597330204</v>
      </c>
      <c r="V1496" s="26">
        <f t="shared" si="47"/>
        <v>1477.1987677864163</v>
      </c>
    </row>
    <row r="1497" spans="1:22" x14ac:dyDescent="0.25">
      <c r="A1497" s="5" t="s">
        <v>317</v>
      </c>
      <c r="B1497" s="6" t="s">
        <v>1643</v>
      </c>
      <c r="C1497" s="6" t="s">
        <v>1644</v>
      </c>
      <c r="D1497" s="5">
        <v>2000</v>
      </c>
      <c r="E1497" s="5">
        <v>16</v>
      </c>
      <c r="F1497" s="5">
        <v>43</v>
      </c>
      <c r="G1497" s="5">
        <v>95136</v>
      </c>
      <c r="H1497" s="5" t="s">
        <v>1370</v>
      </c>
      <c r="I1497" s="7">
        <v>2.7</v>
      </c>
      <c r="J1497" s="5">
        <v>27</v>
      </c>
      <c r="K1497" s="5">
        <v>4</v>
      </c>
      <c r="L1497" s="5">
        <v>10</v>
      </c>
      <c r="M1497" s="5">
        <v>3</v>
      </c>
      <c r="N1497" s="5">
        <v>1</v>
      </c>
      <c r="O1497" s="5">
        <v>12</v>
      </c>
      <c r="P1497" s="5">
        <v>30</v>
      </c>
      <c r="Q1497" s="5">
        <v>9</v>
      </c>
      <c r="R1497" s="5">
        <v>3</v>
      </c>
      <c r="S1497" s="5">
        <v>54</v>
      </c>
      <c r="T1497" s="4">
        <v>1458</v>
      </c>
      <c r="U1497" s="26">
        <f t="shared" si="46"/>
        <v>18.464984597330204</v>
      </c>
      <c r="V1497" s="26">
        <f t="shared" si="47"/>
        <v>498.55458412791552</v>
      </c>
    </row>
    <row r="1498" spans="1:22" x14ac:dyDescent="0.25">
      <c r="A1498" s="5" t="s">
        <v>2025</v>
      </c>
      <c r="B1498" s="6" t="s">
        <v>1643</v>
      </c>
      <c r="C1498" s="6" t="s">
        <v>1644</v>
      </c>
      <c r="D1498" s="5">
        <v>2001</v>
      </c>
      <c r="E1498" s="5">
        <v>15</v>
      </c>
      <c r="F1498" s="5">
        <v>34</v>
      </c>
      <c r="G1498" s="5">
        <v>95662</v>
      </c>
      <c r="H1498" s="5" t="s">
        <v>1645</v>
      </c>
      <c r="I1498" s="7">
        <v>3.9</v>
      </c>
      <c r="J1498" s="5">
        <v>71</v>
      </c>
      <c r="K1498" s="5">
        <v>6</v>
      </c>
      <c r="L1498" s="5">
        <v>2</v>
      </c>
      <c r="M1498" s="5">
        <v>8</v>
      </c>
      <c r="N1498" s="5">
        <v>2</v>
      </c>
      <c r="O1498" s="5">
        <v>18</v>
      </c>
      <c r="P1498" s="5">
        <v>6</v>
      </c>
      <c r="Q1498" s="5">
        <v>24</v>
      </c>
      <c r="R1498" s="5">
        <v>6</v>
      </c>
      <c r="S1498" s="5">
        <v>54</v>
      </c>
      <c r="T1498" s="4">
        <v>3834</v>
      </c>
      <c r="U1498" s="26">
        <f t="shared" si="46"/>
        <v>18.536764527035245</v>
      </c>
      <c r="V1498" s="26">
        <f t="shared" si="47"/>
        <v>1316.1102814195024</v>
      </c>
    </row>
    <row r="1499" spans="1:22" x14ac:dyDescent="0.25">
      <c r="A1499" s="5" t="s">
        <v>2901</v>
      </c>
      <c r="B1499" s="6" t="s">
        <v>1643</v>
      </c>
      <c r="C1499" s="6" t="s">
        <v>1644</v>
      </c>
      <c r="D1499" s="5">
        <v>2001</v>
      </c>
      <c r="E1499" s="5">
        <v>15</v>
      </c>
      <c r="F1499" s="5">
        <v>1</v>
      </c>
      <c r="G1499" s="5">
        <v>94610</v>
      </c>
      <c r="H1499" s="5" t="s">
        <v>1370</v>
      </c>
      <c r="I1499" s="7">
        <v>5.4</v>
      </c>
      <c r="J1499" s="5">
        <v>100</v>
      </c>
      <c r="K1499" s="5">
        <v>6</v>
      </c>
      <c r="L1499" s="5">
        <v>6</v>
      </c>
      <c r="M1499" s="5">
        <v>6</v>
      </c>
      <c r="N1499" s="5">
        <v>0</v>
      </c>
      <c r="O1499" s="5">
        <v>18</v>
      </c>
      <c r="P1499" s="5">
        <v>18</v>
      </c>
      <c r="Q1499" s="5">
        <v>18</v>
      </c>
      <c r="R1499" s="5">
        <v>0</v>
      </c>
      <c r="S1499" s="5">
        <v>54</v>
      </c>
      <c r="T1499" s="4">
        <v>5400</v>
      </c>
      <c r="U1499" s="26">
        <f t="shared" si="46"/>
        <v>18.536764527035245</v>
      </c>
      <c r="V1499" s="26">
        <f t="shared" si="47"/>
        <v>1853.6764527035245</v>
      </c>
    </row>
    <row r="1500" spans="1:22" x14ac:dyDescent="0.25">
      <c r="A1500" s="5" t="s">
        <v>295</v>
      </c>
      <c r="B1500" s="6" t="s">
        <v>1643</v>
      </c>
      <c r="C1500" s="6" t="s">
        <v>1644</v>
      </c>
      <c r="D1500" s="5">
        <v>2001</v>
      </c>
      <c r="E1500" s="5">
        <v>15</v>
      </c>
      <c r="F1500" s="5">
        <v>41</v>
      </c>
      <c r="G1500" s="5">
        <v>94401</v>
      </c>
      <c r="H1500" s="5" t="s">
        <v>1370</v>
      </c>
      <c r="I1500" s="7">
        <v>3.5</v>
      </c>
      <c r="J1500" s="5">
        <v>27</v>
      </c>
      <c r="K1500" s="5">
        <v>3</v>
      </c>
      <c r="L1500" s="5">
        <v>5</v>
      </c>
      <c r="M1500" s="5">
        <v>5</v>
      </c>
      <c r="N1500" s="5">
        <v>5</v>
      </c>
      <c r="O1500" s="5">
        <v>9</v>
      </c>
      <c r="P1500" s="5">
        <v>15</v>
      </c>
      <c r="Q1500" s="5">
        <v>15</v>
      </c>
      <c r="R1500" s="5">
        <v>15</v>
      </c>
      <c r="S1500" s="5">
        <v>54</v>
      </c>
      <c r="T1500" s="4">
        <v>1458</v>
      </c>
      <c r="U1500" s="26">
        <f t="shared" si="46"/>
        <v>18.536764527035245</v>
      </c>
      <c r="V1500" s="26">
        <f t="shared" si="47"/>
        <v>500.49264222995163</v>
      </c>
    </row>
    <row r="1501" spans="1:22" x14ac:dyDescent="0.25">
      <c r="A1501" s="5" t="s">
        <v>1761</v>
      </c>
      <c r="B1501" s="6" t="s">
        <v>1643</v>
      </c>
      <c r="C1501" s="6" t="s">
        <v>1644</v>
      </c>
      <c r="D1501" s="5">
        <v>2002</v>
      </c>
      <c r="E1501" s="5">
        <v>14</v>
      </c>
      <c r="F1501" s="5">
        <v>17</v>
      </c>
      <c r="G1501" s="5">
        <v>95451</v>
      </c>
      <c r="H1501" s="5" t="s">
        <v>1645</v>
      </c>
      <c r="I1501" s="7">
        <v>0.9</v>
      </c>
      <c r="J1501" s="5">
        <v>14</v>
      </c>
      <c r="K1501" s="5">
        <v>2</v>
      </c>
      <c r="L1501" s="5">
        <v>1</v>
      </c>
      <c r="M1501" s="5">
        <v>10</v>
      </c>
      <c r="N1501" s="5">
        <v>5</v>
      </c>
      <c r="O1501" s="5">
        <v>6</v>
      </c>
      <c r="P1501" s="5">
        <v>3</v>
      </c>
      <c r="Q1501" s="5">
        <v>30</v>
      </c>
      <c r="R1501" s="5">
        <v>15</v>
      </c>
      <c r="S1501" s="5">
        <v>54</v>
      </c>
      <c r="T1501" s="4">
        <v>756</v>
      </c>
      <c r="U1501" s="26">
        <f t="shared" si="46"/>
        <v>18.607811441293197</v>
      </c>
      <c r="V1501" s="26">
        <f t="shared" si="47"/>
        <v>260.50936017810477</v>
      </c>
    </row>
    <row r="1502" spans="1:22" x14ac:dyDescent="0.25">
      <c r="A1502" s="5" t="s">
        <v>2046</v>
      </c>
      <c r="B1502" s="6" t="s">
        <v>1643</v>
      </c>
      <c r="C1502" s="6" t="s">
        <v>1644</v>
      </c>
      <c r="D1502" s="5">
        <v>2002</v>
      </c>
      <c r="E1502" s="5">
        <v>14</v>
      </c>
      <c r="F1502" s="5">
        <v>36</v>
      </c>
      <c r="G1502" s="5">
        <v>92307</v>
      </c>
      <c r="H1502" s="5" t="s">
        <v>1645</v>
      </c>
      <c r="I1502" s="7">
        <v>2</v>
      </c>
      <c r="J1502" s="5">
        <v>5</v>
      </c>
      <c r="K1502" s="5">
        <v>4</v>
      </c>
      <c r="L1502" s="5">
        <v>6</v>
      </c>
      <c r="M1502" s="5">
        <v>4</v>
      </c>
      <c r="N1502" s="5">
        <v>4</v>
      </c>
      <c r="O1502" s="5">
        <v>12</v>
      </c>
      <c r="P1502" s="5">
        <v>18</v>
      </c>
      <c r="Q1502" s="5">
        <v>12</v>
      </c>
      <c r="R1502" s="5">
        <v>12</v>
      </c>
      <c r="S1502" s="5">
        <v>54</v>
      </c>
      <c r="T1502" s="4">
        <v>270</v>
      </c>
      <c r="U1502" s="26">
        <f t="shared" si="46"/>
        <v>18.607811441293197</v>
      </c>
      <c r="V1502" s="26">
        <f t="shared" si="47"/>
        <v>93.039057206465984</v>
      </c>
    </row>
    <row r="1503" spans="1:22" x14ac:dyDescent="0.25">
      <c r="A1503" s="5" t="s">
        <v>2083</v>
      </c>
      <c r="B1503" s="6" t="s">
        <v>1643</v>
      </c>
      <c r="C1503" s="6" t="s">
        <v>1644</v>
      </c>
      <c r="D1503" s="5">
        <v>2002</v>
      </c>
      <c r="E1503" s="5">
        <v>14</v>
      </c>
      <c r="F1503" s="5">
        <v>37</v>
      </c>
      <c r="G1503" s="5">
        <v>92078</v>
      </c>
      <c r="H1503" s="5" t="s">
        <v>1645</v>
      </c>
      <c r="I1503" s="7">
        <v>4</v>
      </c>
      <c r="J1503" s="5">
        <v>29</v>
      </c>
      <c r="K1503" s="5">
        <v>6</v>
      </c>
      <c r="L1503" s="5">
        <v>1</v>
      </c>
      <c r="M1503" s="5">
        <v>1</v>
      </c>
      <c r="N1503" s="5">
        <v>10</v>
      </c>
      <c r="O1503" s="5">
        <v>18</v>
      </c>
      <c r="P1503" s="5">
        <v>3</v>
      </c>
      <c r="Q1503" s="5">
        <v>3</v>
      </c>
      <c r="R1503" s="5">
        <v>30</v>
      </c>
      <c r="S1503" s="5">
        <v>54</v>
      </c>
      <c r="T1503" s="4">
        <v>1566</v>
      </c>
      <c r="U1503" s="26">
        <f t="shared" si="46"/>
        <v>18.607811441293197</v>
      </c>
      <c r="V1503" s="26">
        <f t="shared" si="47"/>
        <v>539.62653179750271</v>
      </c>
    </row>
    <row r="1504" spans="1:22" x14ac:dyDescent="0.25">
      <c r="A1504" s="5" t="s">
        <v>3301</v>
      </c>
      <c r="B1504" s="6" t="s">
        <v>1643</v>
      </c>
      <c r="C1504" s="6" t="s">
        <v>1644</v>
      </c>
      <c r="D1504" s="5">
        <v>2002</v>
      </c>
      <c r="E1504" s="5">
        <v>14</v>
      </c>
      <c r="F1504" s="5">
        <v>30</v>
      </c>
      <c r="G1504" s="5">
        <v>92708</v>
      </c>
      <c r="H1504" s="5" t="s">
        <v>1370</v>
      </c>
      <c r="I1504" s="7">
        <v>6</v>
      </c>
      <c r="J1504" s="5">
        <v>50</v>
      </c>
      <c r="K1504" s="5">
        <v>6</v>
      </c>
      <c r="L1504" s="5">
        <v>2</v>
      </c>
      <c r="M1504" s="5">
        <v>6</v>
      </c>
      <c r="N1504" s="5">
        <v>4</v>
      </c>
      <c r="O1504" s="5">
        <v>18</v>
      </c>
      <c r="P1504" s="5">
        <v>6</v>
      </c>
      <c r="Q1504" s="5">
        <v>18</v>
      </c>
      <c r="R1504" s="5">
        <v>12</v>
      </c>
      <c r="S1504" s="5">
        <v>54</v>
      </c>
      <c r="T1504" s="4">
        <v>2700</v>
      </c>
      <c r="U1504" s="26">
        <f t="shared" si="46"/>
        <v>18.607811441293197</v>
      </c>
      <c r="V1504" s="26">
        <f t="shared" si="47"/>
        <v>930.39057206465986</v>
      </c>
    </row>
    <row r="1505" spans="1:22" x14ac:dyDescent="0.25">
      <c r="A1505" s="5" t="s">
        <v>3403</v>
      </c>
      <c r="B1505" s="6" t="s">
        <v>1643</v>
      </c>
      <c r="C1505" s="6" t="s">
        <v>1644</v>
      </c>
      <c r="D1505" s="5">
        <v>2002</v>
      </c>
      <c r="E1505" s="5">
        <v>14</v>
      </c>
      <c r="F1505" s="5">
        <v>33</v>
      </c>
      <c r="G1505" s="5">
        <v>92223</v>
      </c>
      <c r="H1505" s="5" t="s">
        <v>1370</v>
      </c>
      <c r="I1505" s="7">
        <v>3.8</v>
      </c>
      <c r="J1505" s="5">
        <v>75</v>
      </c>
      <c r="K1505" s="5">
        <v>4</v>
      </c>
      <c r="L1505" s="5">
        <v>2</v>
      </c>
      <c r="M1505" s="5">
        <v>6</v>
      </c>
      <c r="N1505" s="5">
        <v>6</v>
      </c>
      <c r="O1505" s="5">
        <v>12</v>
      </c>
      <c r="P1505" s="5">
        <v>6</v>
      </c>
      <c r="Q1505" s="5">
        <v>18</v>
      </c>
      <c r="R1505" s="5">
        <v>18</v>
      </c>
      <c r="S1505" s="5">
        <v>54</v>
      </c>
      <c r="T1505" s="4">
        <v>4050</v>
      </c>
      <c r="U1505" s="26">
        <f t="shared" si="46"/>
        <v>18.607811441293197</v>
      </c>
      <c r="V1505" s="26">
        <f t="shared" si="47"/>
        <v>1395.5858580969898</v>
      </c>
    </row>
    <row r="1506" spans="1:22" x14ac:dyDescent="0.25">
      <c r="A1506" s="5" t="s">
        <v>391</v>
      </c>
      <c r="B1506" s="6" t="s">
        <v>1643</v>
      </c>
      <c r="C1506" s="6" t="s">
        <v>1644</v>
      </c>
      <c r="D1506" s="5">
        <v>2002</v>
      </c>
      <c r="E1506" s="5">
        <v>14</v>
      </c>
      <c r="F1506" s="5">
        <v>44</v>
      </c>
      <c r="G1506" s="5">
        <v>95003</v>
      </c>
      <c r="H1506" s="5" t="s">
        <v>1370</v>
      </c>
      <c r="I1506" s="7">
        <v>5.9</v>
      </c>
      <c r="J1506" s="5">
        <v>100</v>
      </c>
      <c r="K1506" s="5">
        <v>4</v>
      </c>
      <c r="L1506" s="5">
        <v>2</v>
      </c>
      <c r="M1506" s="5">
        <v>6</v>
      </c>
      <c r="N1506" s="5">
        <v>6</v>
      </c>
      <c r="O1506" s="5">
        <v>12</v>
      </c>
      <c r="P1506" s="5">
        <v>6</v>
      </c>
      <c r="Q1506" s="5">
        <v>18</v>
      </c>
      <c r="R1506" s="5">
        <v>18</v>
      </c>
      <c r="S1506" s="5">
        <v>54</v>
      </c>
      <c r="T1506" s="4">
        <v>5400</v>
      </c>
      <c r="U1506" s="26">
        <f t="shared" si="46"/>
        <v>18.607811441293197</v>
      </c>
      <c r="V1506" s="26">
        <f t="shared" si="47"/>
        <v>1860.7811441293197</v>
      </c>
    </row>
    <row r="1507" spans="1:22" x14ac:dyDescent="0.25">
      <c r="A1507" s="5" t="s">
        <v>1756</v>
      </c>
      <c r="B1507" s="6" t="s">
        <v>1660</v>
      </c>
      <c r="C1507" s="6" t="s">
        <v>1151</v>
      </c>
      <c r="D1507" s="5">
        <v>2003</v>
      </c>
      <c r="E1507" s="5">
        <v>13</v>
      </c>
      <c r="F1507" s="5">
        <v>15</v>
      </c>
      <c r="G1507" s="5">
        <v>93205</v>
      </c>
      <c r="H1507" s="5" t="s">
        <v>1645</v>
      </c>
      <c r="I1507" s="7">
        <v>3.4</v>
      </c>
      <c r="J1507" s="5">
        <v>39</v>
      </c>
      <c r="K1507" s="5">
        <v>6</v>
      </c>
      <c r="L1507" s="5">
        <v>3</v>
      </c>
      <c r="M1507" s="5">
        <v>7</v>
      </c>
      <c r="N1507" s="5">
        <v>2</v>
      </c>
      <c r="O1507" s="5">
        <v>18</v>
      </c>
      <c r="P1507" s="5">
        <v>9</v>
      </c>
      <c r="Q1507" s="5">
        <v>21</v>
      </c>
      <c r="R1507" s="5">
        <v>6</v>
      </c>
      <c r="S1507" s="5">
        <v>54</v>
      </c>
      <c r="T1507" s="4">
        <v>2106</v>
      </c>
      <c r="U1507" s="26">
        <f t="shared" si="46"/>
        <v>18.67813651137595</v>
      </c>
      <c r="V1507" s="26">
        <f t="shared" si="47"/>
        <v>728.44732394366201</v>
      </c>
    </row>
    <row r="1508" spans="1:22" x14ac:dyDescent="0.25">
      <c r="A1508" s="5" t="s">
        <v>2070</v>
      </c>
      <c r="B1508" s="6" t="s">
        <v>1660</v>
      </c>
      <c r="C1508" s="6" t="s">
        <v>1151</v>
      </c>
      <c r="D1508" s="5">
        <v>2003</v>
      </c>
      <c r="E1508" s="5">
        <v>13</v>
      </c>
      <c r="F1508" s="5">
        <v>36</v>
      </c>
      <c r="G1508" s="5">
        <v>92336</v>
      </c>
      <c r="H1508" s="5" t="s">
        <v>1645</v>
      </c>
      <c r="I1508" s="7">
        <v>5</v>
      </c>
      <c r="J1508" s="5">
        <v>34</v>
      </c>
      <c r="K1508" s="5">
        <v>3</v>
      </c>
      <c r="L1508" s="5">
        <v>3</v>
      </c>
      <c r="M1508" s="5">
        <v>6</v>
      </c>
      <c r="N1508" s="5">
        <v>6</v>
      </c>
      <c r="O1508" s="5">
        <v>9</v>
      </c>
      <c r="P1508" s="5">
        <v>9</v>
      </c>
      <c r="Q1508" s="5">
        <v>18</v>
      </c>
      <c r="R1508" s="5">
        <v>18</v>
      </c>
      <c r="S1508" s="5">
        <v>54</v>
      </c>
      <c r="T1508" s="4">
        <v>1836</v>
      </c>
      <c r="U1508" s="26">
        <f t="shared" si="46"/>
        <v>18.67813651137595</v>
      </c>
      <c r="V1508" s="26">
        <f t="shared" si="47"/>
        <v>635.0566413867823</v>
      </c>
    </row>
    <row r="1509" spans="1:22" x14ac:dyDescent="0.25">
      <c r="A1509" s="5" t="s">
        <v>2281</v>
      </c>
      <c r="B1509" s="6" t="s">
        <v>1643</v>
      </c>
      <c r="C1509" s="6" t="s">
        <v>1644</v>
      </c>
      <c r="D1509" s="5">
        <v>2003</v>
      </c>
      <c r="E1509" s="5">
        <v>13</v>
      </c>
      <c r="F1509" s="5">
        <v>49</v>
      </c>
      <c r="G1509" s="5">
        <v>95409</v>
      </c>
      <c r="H1509" s="5" t="s">
        <v>1645</v>
      </c>
      <c r="I1509" s="7">
        <v>4.4000000000000004</v>
      </c>
      <c r="J1509" s="5">
        <v>13</v>
      </c>
      <c r="K1509" s="5">
        <v>5</v>
      </c>
      <c r="L1509" s="5">
        <v>5</v>
      </c>
      <c r="M1509" s="5">
        <v>5</v>
      </c>
      <c r="N1509" s="5">
        <v>3</v>
      </c>
      <c r="O1509" s="5">
        <v>15</v>
      </c>
      <c r="P1509" s="5">
        <v>15</v>
      </c>
      <c r="Q1509" s="5">
        <v>15</v>
      </c>
      <c r="R1509" s="5">
        <v>9</v>
      </c>
      <c r="S1509" s="5">
        <v>54</v>
      </c>
      <c r="T1509" s="4">
        <v>702</v>
      </c>
      <c r="U1509" s="26">
        <f t="shared" si="46"/>
        <v>18.67813651137595</v>
      </c>
      <c r="V1509" s="26">
        <f t="shared" si="47"/>
        <v>242.81577464788734</v>
      </c>
    </row>
    <row r="1510" spans="1:22" x14ac:dyDescent="0.25">
      <c r="A1510" s="5" t="s">
        <v>3072</v>
      </c>
      <c r="B1510" s="6" t="s">
        <v>1643</v>
      </c>
      <c r="C1510" s="6" t="s">
        <v>1644</v>
      </c>
      <c r="D1510" s="5">
        <v>2003</v>
      </c>
      <c r="E1510" s="5">
        <v>13</v>
      </c>
      <c r="F1510" s="5">
        <v>19</v>
      </c>
      <c r="G1510" s="5">
        <v>90022</v>
      </c>
      <c r="H1510" s="5" t="s">
        <v>1370</v>
      </c>
      <c r="I1510" s="7">
        <v>3.9</v>
      </c>
      <c r="J1510" s="5">
        <v>19</v>
      </c>
      <c r="K1510" s="5">
        <v>2</v>
      </c>
      <c r="L1510" s="5">
        <v>2</v>
      </c>
      <c r="M1510" s="5">
        <v>7</v>
      </c>
      <c r="N1510" s="5">
        <v>7</v>
      </c>
      <c r="O1510" s="5">
        <v>6</v>
      </c>
      <c r="P1510" s="5">
        <v>6</v>
      </c>
      <c r="Q1510" s="5">
        <v>21</v>
      </c>
      <c r="R1510" s="5">
        <v>21</v>
      </c>
      <c r="S1510" s="5">
        <v>54</v>
      </c>
      <c r="T1510" s="4">
        <v>1026</v>
      </c>
      <c r="U1510" s="26">
        <f t="shared" si="46"/>
        <v>18.67813651137595</v>
      </c>
      <c r="V1510" s="26">
        <f t="shared" si="47"/>
        <v>354.88459371614306</v>
      </c>
    </row>
    <row r="1511" spans="1:22" x14ac:dyDescent="0.25">
      <c r="A1511" s="5" t="s">
        <v>100</v>
      </c>
      <c r="B1511" s="6" t="s">
        <v>1643</v>
      </c>
      <c r="C1511" s="6" t="s">
        <v>1644</v>
      </c>
      <c r="D1511" s="5">
        <v>2003</v>
      </c>
      <c r="E1511" s="5">
        <v>13</v>
      </c>
      <c r="F1511" s="5">
        <v>36</v>
      </c>
      <c r="G1511" s="5">
        <v>91762</v>
      </c>
      <c r="H1511" s="5" t="s">
        <v>1370</v>
      </c>
      <c r="I1511" s="7">
        <v>5.8</v>
      </c>
      <c r="J1511" s="5">
        <v>71</v>
      </c>
      <c r="K1511" s="5">
        <v>4</v>
      </c>
      <c r="L1511" s="5">
        <v>0</v>
      </c>
      <c r="M1511" s="5">
        <v>6</v>
      </c>
      <c r="N1511" s="5">
        <v>8</v>
      </c>
      <c r="O1511" s="5">
        <v>12</v>
      </c>
      <c r="P1511" s="5">
        <v>0</v>
      </c>
      <c r="Q1511" s="5">
        <v>18</v>
      </c>
      <c r="R1511" s="5">
        <v>24</v>
      </c>
      <c r="S1511" s="5">
        <v>54</v>
      </c>
      <c r="T1511" s="4">
        <v>3834</v>
      </c>
      <c r="U1511" s="26">
        <f t="shared" si="46"/>
        <v>18.67813651137595</v>
      </c>
      <c r="V1511" s="26">
        <f t="shared" si="47"/>
        <v>1326.1476923076925</v>
      </c>
    </row>
    <row r="1512" spans="1:22" x14ac:dyDescent="0.25">
      <c r="A1512" s="5" t="s">
        <v>1648</v>
      </c>
      <c r="B1512" s="6" t="s">
        <v>1643</v>
      </c>
      <c r="C1512" s="6" t="s">
        <v>1644</v>
      </c>
      <c r="D1512" s="5">
        <v>2004</v>
      </c>
      <c r="E1512" s="5">
        <v>12</v>
      </c>
      <c r="F1512" s="5">
        <v>1</v>
      </c>
      <c r="G1512" s="5">
        <v>94560</v>
      </c>
      <c r="H1512" s="5" t="s">
        <v>1645</v>
      </c>
      <c r="I1512" s="7">
        <v>4.0999999999999996</v>
      </c>
      <c r="J1512" s="5">
        <v>30</v>
      </c>
      <c r="K1512" s="5">
        <v>5</v>
      </c>
      <c r="L1512" s="5">
        <v>5</v>
      </c>
      <c r="M1512" s="5">
        <v>4</v>
      </c>
      <c r="N1512" s="5">
        <v>4</v>
      </c>
      <c r="O1512" s="5">
        <v>15</v>
      </c>
      <c r="P1512" s="5">
        <v>15</v>
      </c>
      <c r="Q1512" s="5">
        <v>12</v>
      </c>
      <c r="R1512" s="5">
        <v>12</v>
      </c>
      <c r="S1512" s="5">
        <v>54</v>
      </c>
      <c r="T1512" s="4">
        <v>1620</v>
      </c>
      <c r="U1512" s="26">
        <f t="shared" si="46"/>
        <v>18.747750682700143</v>
      </c>
      <c r="V1512" s="26">
        <f t="shared" si="47"/>
        <v>562.4325204810043</v>
      </c>
    </row>
    <row r="1513" spans="1:22" x14ac:dyDescent="0.25">
      <c r="A1513" s="5" t="s">
        <v>1929</v>
      </c>
      <c r="B1513" s="6" t="s">
        <v>1643</v>
      </c>
      <c r="C1513" s="6" t="s">
        <v>1644</v>
      </c>
      <c r="D1513" s="5">
        <v>2004</v>
      </c>
      <c r="E1513" s="5">
        <v>12</v>
      </c>
      <c r="F1513" s="5">
        <v>30</v>
      </c>
      <c r="G1513" s="5">
        <v>92688</v>
      </c>
      <c r="H1513" s="5" t="s">
        <v>1645</v>
      </c>
      <c r="I1513" s="7">
        <v>2.9</v>
      </c>
      <c r="J1513" s="5">
        <v>30</v>
      </c>
      <c r="K1513" s="5">
        <v>5</v>
      </c>
      <c r="L1513" s="5">
        <v>3</v>
      </c>
      <c r="M1513" s="5">
        <v>5</v>
      </c>
      <c r="N1513" s="5">
        <v>5</v>
      </c>
      <c r="O1513" s="5">
        <v>15</v>
      </c>
      <c r="P1513" s="5">
        <v>9</v>
      </c>
      <c r="Q1513" s="5">
        <v>15</v>
      </c>
      <c r="R1513" s="5">
        <v>15</v>
      </c>
      <c r="S1513" s="5">
        <v>54</v>
      </c>
      <c r="T1513" s="4">
        <v>1620</v>
      </c>
      <c r="U1513" s="26">
        <f t="shared" si="46"/>
        <v>18.747750682700143</v>
      </c>
      <c r="V1513" s="26">
        <f t="shared" si="47"/>
        <v>562.4325204810043</v>
      </c>
    </row>
    <row r="1514" spans="1:22" x14ac:dyDescent="0.25">
      <c r="A1514" s="5" t="s">
        <v>2271</v>
      </c>
      <c r="B1514" s="6" t="s">
        <v>1643</v>
      </c>
      <c r="C1514" s="6" t="s">
        <v>1644</v>
      </c>
      <c r="D1514" s="5">
        <v>2004</v>
      </c>
      <c r="E1514" s="5">
        <v>12</v>
      </c>
      <c r="F1514" s="5">
        <v>49</v>
      </c>
      <c r="G1514" s="5">
        <v>94928</v>
      </c>
      <c r="H1514" s="5" t="s">
        <v>1645</v>
      </c>
      <c r="I1514" s="7">
        <v>3.8</v>
      </c>
      <c r="J1514" s="5">
        <v>50</v>
      </c>
      <c r="K1514" s="5">
        <v>4</v>
      </c>
      <c r="L1514" s="5">
        <v>6</v>
      </c>
      <c r="M1514" s="5">
        <v>4</v>
      </c>
      <c r="N1514" s="5">
        <v>4</v>
      </c>
      <c r="O1514" s="5">
        <v>12</v>
      </c>
      <c r="P1514" s="5">
        <v>18</v>
      </c>
      <c r="Q1514" s="5">
        <v>12</v>
      </c>
      <c r="R1514" s="5">
        <v>12</v>
      </c>
      <c r="S1514" s="5">
        <v>54</v>
      </c>
      <c r="T1514" s="4">
        <v>2700</v>
      </c>
      <c r="U1514" s="26">
        <f t="shared" si="46"/>
        <v>18.747750682700143</v>
      </c>
      <c r="V1514" s="26">
        <f t="shared" si="47"/>
        <v>937.38753413500717</v>
      </c>
    </row>
    <row r="1515" spans="1:22" x14ac:dyDescent="0.25">
      <c r="A1515" s="5" t="s">
        <v>191</v>
      </c>
      <c r="B1515" s="6" t="s">
        <v>1643</v>
      </c>
      <c r="C1515" s="6" t="s">
        <v>1644</v>
      </c>
      <c r="D1515" s="5">
        <v>2004</v>
      </c>
      <c r="E1515" s="5">
        <v>12</v>
      </c>
      <c r="F1515" s="5">
        <v>37</v>
      </c>
      <c r="G1515" s="5">
        <v>91914</v>
      </c>
      <c r="H1515" s="5" t="s">
        <v>1370</v>
      </c>
      <c r="I1515" s="7">
        <v>3.8</v>
      </c>
      <c r="J1515" s="5">
        <v>25</v>
      </c>
      <c r="K1515" s="5">
        <v>5</v>
      </c>
      <c r="L1515" s="5">
        <v>4</v>
      </c>
      <c r="M1515" s="5">
        <v>6</v>
      </c>
      <c r="N1515" s="5">
        <v>3</v>
      </c>
      <c r="O1515" s="5">
        <v>15</v>
      </c>
      <c r="P1515" s="5">
        <v>12</v>
      </c>
      <c r="Q1515" s="5">
        <v>18</v>
      </c>
      <c r="R1515" s="5">
        <v>9</v>
      </c>
      <c r="S1515" s="5">
        <v>54</v>
      </c>
      <c r="T1515" s="4">
        <v>1350</v>
      </c>
      <c r="U1515" s="26">
        <f t="shared" si="46"/>
        <v>18.747750682700143</v>
      </c>
      <c r="V1515" s="26">
        <f t="shared" si="47"/>
        <v>468.69376706750359</v>
      </c>
    </row>
    <row r="1516" spans="1:22" x14ac:dyDescent="0.25">
      <c r="A1516" s="5" t="s">
        <v>350</v>
      </c>
      <c r="B1516" s="6" t="s">
        <v>1643</v>
      </c>
      <c r="C1516" s="6" t="s">
        <v>1644</v>
      </c>
      <c r="D1516" s="5">
        <v>2004</v>
      </c>
      <c r="E1516" s="5">
        <v>12</v>
      </c>
      <c r="F1516" s="5">
        <v>43</v>
      </c>
      <c r="G1516" s="5">
        <v>95125</v>
      </c>
      <c r="H1516" s="5" t="s">
        <v>1370</v>
      </c>
      <c r="I1516" s="7">
        <v>4</v>
      </c>
      <c r="J1516" s="5">
        <v>30</v>
      </c>
      <c r="K1516" s="5">
        <v>4</v>
      </c>
      <c r="L1516" s="5">
        <v>2</v>
      </c>
      <c r="M1516" s="5">
        <v>6</v>
      </c>
      <c r="N1516" s="5">
        <v>6</v>
      </c>
      <c r="O1516" s="5">
        <v>12</v>
      </c>
      <c r="P1516" s="5">
        <v>6</v>
      </c>
      <c r="Q1516" s="5">
        <v>18</v>
      </c>
      <c r="R1516" s="5">
        <v>18</v>
      </c>
      <c r="S1516" s="5">
        <v>54</v>
      </c>
      <c r="T1516" s="4">
        <v>1620</v>
      </c>
      <c r="U1516" s="26">
        <f t="shared" si="46"/>
        <v>18.747750682700143</v>
      </c>
      <c r="V1516" s="26">
        <f t="shared" si="47"/>
        <v>562.4325204810043</v>
      </c>
    </row>
    <row r="1517" spans="1:22" x14ac:dyDescent="0.25">
      <c r="A1517" s="5" t="s">
        <v>369</v>
      </c>
      <c r="B1517" s="6" t="s">
        <v>1643</v>
      </c>
      <c r="C1517" s="6" t="s">
        <v>1644</v>
      </c>
      <c r="D1517" s="5">
        <v>2004</v>
      </c>
      <c r="E1517" s="5">
        <v>12</v>
      </c>
      <c r="F1517" s="5">
        <v>43</v>
      </c>
      <c r="G1517" s="5">
        <v>95129</v>
      </c>
      <c r="H1517" s="5" t="s">
        <v>1370</v>
      </c>
      <c r="I1517" s="7">
        <v>4.8</v>
      </c>
      <c r="J1517" s="5">
        <v>39</v>
      </c>
      <c r="K1517" s="5">
        <v>6</v>
      </c>
      <c r="L1517" s="5">
        <v>6</v>
      </c>
      <c r="M1517" s="5">
        <v>6</v>
      </c>
      <c r="N1517" s="5">
        <v>0</v>
      </c>
      <c r="O1517" s="5">
        <v>18</v>
      </c>
      <c r="P1517" s="5">
        <v>18</v>
      </c>
      <c r="Q1517" s="5">
        <v>18</v>
      </c>
      <c r="R1517" s="5">
        <v>0</v>
      </c>
      <c r="S1517" s="5">
        <v>54</v>
      </c>
      <c r="T1517" s="4">
        <v>2106</v>
      </c>
      <c r="U1517" s="26">
        <f t="shared" si="46"/>
        <v>18.747750682700143</v>
      </c>
      <c r="V1517" s="26">
        <f t="shared" si="47"/>
        <v>731.16227662530559</v>
      </c>
    </row>
    <row r="1518" spans="1:22" x14ac:dyDescent="0.25">
      <c r="A1518" s="5" t="s">
        <v>421</v>
      </c>
      <c r="B1518" s="6" t="s">
        <v>1660</v>
      </c>
      <c r="C1518" s="6" t="s">
        <v>1151</v>
      </c>
      <c r="D1518" s="5">
        <v>2004</v>
      </c>
      <c r="E1518" s="5">
        <v>12</v>
      </c>
      <c r="F1518" s="5">
        <v>49</v>
      </c>
      <c r="G1518" s="5">
        <v>95448</v>
      </c>
      <c r="H1518" s="5" t="s">
        <v>1370</v>
      </c>
      <c r="I1518" s="7">
        <v>4.0999999999999996</v>
      </c>
      <c r="J1518" s="5">
        <v>36</v>
      </c>
      <c r="K1518" s="5">
        <v>4</v>
      </c>
      <c r="L1518" s="5">
        <v>2</v>
      </c>
      <c r="M1518" s="5">
        <v>6</v>
      </c>
      <c r="N1518" s="5">
        <v>6</v>
      </c>
      <c r="O1518" s="5">
        <v>12</v>
      </c>
      <c r="P1518" s="5">
        <v>6</v>
      </c>
      <c r="Q1518" s="5">
        <v>18</v>
      </c>
      <c r="R1518" s="5">
        <v>18</v>
      </c>
      <c r="S1518" s="5">
        <v>54</v>
      </c>
      <c r="T1518" s="4">
        <v>1944</v>
      </c>
      <c r="U1518" s="26">
        <f t="shared" si="46"/>
        <v>18.747750682700143</v>
      </c>
      <c r="V1518" s="26">
        <f t="shared" si="47"/>
        <v>674.91902457720516</v>
      </c>
    </row>
    <row r="1519" spans="1:22" x14ac:dyDescent="0.25">
      <c r="A1519" s="5" t="s">
        <v>2149</v>
      </c>
      <c r="B1519" s="6" t="s">
        <v>1643</v>
      </c>
      <c r="C1519" s="6" t="s">
        <v>1644</v>
      </c>
      <c r="D1519" s="5">
        <v>2005</v>
      </c>
      <c r="E1519" s="5">
        <v>11</v>
      </c>
      <c r="F1519" s="5">
        <v>39</v>
      </c>
      <c r="G1519" s="5">
        <v>95337</v>
      </c>
      <c r="H1519" s="5" t="s">
        <v>1645</v>
      </c>
      <c r="I1519" s="7">
        <v>4.5</v>
      </c>
      <c r="J1519" s="5">
        <v>58</v>
      </c>
      <c r="K1519" s="5">
        <v>8</v>
      </c>
      <c r="L1519" s="5">
        <v>0</v>
      </c>
      <c r="M1519" s="5">
        <v>8</v>
      </c>
      <c r="N1519" s="5">
        <v>2</v>
      </c>
      <c r="O1519" s="5">
        <v>24</v>
      </c>
      <c r="P1519" s="5">
        <v>0</v>
      </c>
      <c r="Q1519" s="5">
        <v>24</v>
      </c>
      <c r="R1519" s="5">
        <v>6</v>
      </c>
      <c r="S1519" s="5">
        <v>54</v>
      </c>
      <c r="T1519" s="4">
        <v>3132</v>
      </c>
      <c r="U1519" s="26">
        <f t="shared" si="46"/>
        <v>18.816664680506236</v>
      </c>
      <c r="V1519" s="26">
        <f t="shared" si="47"/>
        <v>1091.3665514693616</v>
      </c>
    </row>
    <row r="1520" spans="1:22" x14ac:dyDescent="0.25">
      <c r="A1520" s="5" t="s">
        <v>2941</v>
      </c>
      <c r="B1520" s="6" t="s">
        <v>1643</v>
      </c>
      <c r="C1520" s="6" t="s">
        <v>1644</v>
      </c>
      <c r="D1520" s="5">
        <v>2005</v>
      </c>
      <c r="E1520" s="5">
        <v>11</v>
      </c>
      <c r="F1520" s="5">
        <v>7</v>
      </c>
      <c r="G1520" s="5">
        <v>94513</v>
      </c>
      <c r="H1520" s="5" t="s">
        <v>1370</v>
      </c>
      <c r="I1520" s="7">
        <v>1.9</v>
      </c>
      <c r="J1520" s="5">
        <v>30</v>
      </c>
      <c r="K1520" s="5">
        <v>0</v>
      </c>
      <c r="L1520" s="5">
        <v>0</v>
      </c>
      <c r="M1520" s="5">
        <v>8</v>
      </c>
      <c r="N1520" s="5">
        <v>10</v>
      </c>
      <c r="O1520" s="5">
        <v>0</v>
      </c>
      <c r="P1520" s="5">
        <v>0</v>
      </c>
      <c r="Q1520" s="5">
        <v>24</v>
      </c>
      <c r="R1520" s="5">
        <v>30</v>
      </c>
      <c r="S1520" s="5">
        <v>54</v>
      </c>
      <c r="T1520" s="4">
        <v>1620</v>
      </c>
      <c r="U1520" s="26">
        <f t="shared" si="46"/>
        <v>18.816664680506236</v>
      </c>
      <c r="V1520" s="26">
        <f t="shared" si="47"/>
        <v>564.4999404151871</v>
      </c>
    </row>
    <row r="1521" spans="1:22" x14ac:dyDescent="0.25">
      <c r="A1521" s="5" t="s">
        <v>3335</v>
      </c>
      <c r="B1521" s="6" t="s">
        <v>1643</v>
      </c>
      <c r="C1521" s="6" t="s">
        <v>1644</v>
      </c>
      <c r="D1521" s="5">
        <v>2005</v>
      </c>
      <c r="E1521" s="5">
        <v>11</v>
      </c>
      <c r="F1521" s="5">
        <v>30</v>
      </c>
      <c r="G1521" s="5">
        <v>92610</v>
      </c>
      <c r="H1521" s="5" t="s">
        <v>1370</v>
      </c>
      <c r="I1521" s="7">
        <v>4</v>
      </c>
      <c r="J1521" s="5">
        <v>20</v>
      </c>
      <c r="K1521" s="5">
        <v>2</v>
      </c>
      <c r="L1521" s="5">
        <v>0</v>
      </c>
      <c r="M1521" s="5">
        <v>6</v>
      </c>
      <c r="N1521" s="5">
        <v>10</v>
      </c>
      <c r="O1521" s="5">
        <v>6</v>
      </c>
      <c r="P1521" s="5">
        <v>0</v>
      </c>
      <c r="Q1521" s="5">
        <v>18</v>
      </c>
      <c r="R1521" s="5">
        <v>30</v>
      </c>
      <c r="S1521" s="5">
        <v>54</v>
      </c>
      <c r="T1521" s="4">
        <v>1080</v>
      </c>
      <c r="U1521" s="26">
        <f t="shared" si="46"/>
        <v>18.816664680506236</v>
      </c>
      <c r="V1521" s="26">
        <f t="shared" si="47"/>
        <v>376.33329361012471</v>
      </c>
    </row>
    <row r="1522" spans="1:22" x14ac:dyDescent="0.25">
      <c r="A1522" s="5" t="s">
        <v>530</v>
      </c>
      <c r="B1522" s="6" t="s">
        <v>1643</v>
      </c>
      <c r="C1522" s="6" t="s">
        <v>1644</v>
      </c>
      <c r="D1522" s="5">
        <v>2005</v>
      </c>
      <c r="E1522" s="5">
        <v>11</v>
      </c>
      <c r="F1522" s="5">
        <v>58</v>
      </c>
      <c r="G1522" s="5">
        <v>95961</v>
      </c>
      <c r="H1522" s="5" t="s">
        <v>1370</v>
      </c>
      <c r="I1522" s="7">
        <v>2.6</v>
      </c>
      <c r="J1522" s="5">
        <v>45</v>
      </c>
      <c r="K1522" s="5">
        <v>4</v>
      </c>
      <c r="L1522" s="5">
        <v>6</v>
      </c>
      <c r="M1522" s="5">
        <v>6</v>
      </c>
      <c r="N1522" s="5">
        <v>2</v>
      </c>
      <c r="O1522" s="5">
        <v>12</v>
      </c>
      <c r="P1522" s="5">
        <v>18</v>
      </c>
      <c r="Q1522" s="5">
        <v>18</v>
      </c>
      <c r="R1522" s="5">
        <v>6</v>
      </c>
      <c r="S1522" s="5">
        <v>54</v>
      </c>
      <c r="T1522" s="4">
        <v>2430</v>
      </c>
      <c r="U1522" s="26">
        <f t="shared" si="46"/>
        <v>18.816664680506236</v>
      </c>
      <c r="V1522" s="26">
        <f t="shared" si="47"/>
        <v>846.74991062278059</v>
      </c>
    </row>
    <row r="1523" spans="1:22" x14ac:dyDescent="0.25">
      <c r="A1523" s="5" t="s">
        <v>1966</v>
      </c>
      <c r="B1523" s="6" t="s">
        <v>1643</v>
      </c>
      <c r="C1523" s="6" t="s">
        <v>1644</v>
      </c>
      <c r="D1523" s="5">
        <v>2006</v>
      </c>
      <c r="E1523" s="5">
        <v>10</v>
      </c>
      <c r="F1523" s="5">
        <v>31</v>
      </c>
      <c r="G1523" s="5">
        <v>95736</v>
      </c>
      <c r="H1523" s="5" t="s">
        <v>1645</v>
      </c>
      <c r="I1523" s="7">
        <v>3.9</v>
      </c>
      <c r="J1523" s="5">
        <v>19</v>
      </c>
      <c r="K1523" s="5">
        <v>5</v>
      </c>
      <c r="L1523" s="5">
        <v>8</v>
      </c>
      <c r="M1523" s="5">
        <v>4</v>
      </c>
      <c r="N1523" s="5">
        <v>1</v>
      </c>
      <c r="O1523" s="5">
        <v>15</v>
      </c>
      <c r="P1523" s="5">
        <v>24</v>
      </c>
      <c r="Q1523" s="5">
        <v>12</v>
      </c>
      <c r="R1523" s="5">
        <v>3</v>
      </c>
      <c r="S1523" s="5">
        <v>54</v>
      </c>
      <c r="T1523" s="4">
        <v>1026</v>
      </c>
      <c r="U1523" s="26">
        <f t="shared" si="46"/>
        <v>18.884889015367101</v>
      </c>
      <c r="V1523" s="26">
        <f t="shared" si="47"/>
        <v>358.81289129197489</v>
      </c>
    </row>
    <row r="1524" spans="1:22" x14ac:dyDescent="0.25">
      <c r="A1524" s="5" t="s">
        <v>2066</v>
      </c>
      <c r="B1524" s="6" t="s">
        <v>1643</v>
      </c>
      <c r="C1524" s="6" t="s">
        <v>1644</v>
      </c>
      <c r="D1524" s="5">
        <v>2006</v>
      </c>
      <c r="E1524" s="5">
        <v>10</v>
      </c>
      <c r="F1524" s="5">
        <v>36</v>
      </c>
      <c r="G1524" s="5">
        <v>92308</v>
      </c>
      <c r="H1524" s="5" t="s">
        <v>1645</v>
      </c>
      <c r="I1524" s="7">
        <v>7</v>
      </c>
      <c r="J1524" s="5">
        <v>65</v>
      </c>
      <c r="K1524" s="5">
        <v>4</v>
      </c>
      <c r="L1524" s="5">
        <v>2</v>
      </c>
      <c r="M1524" s="5">
        <v>4</v>
      </c>
      <c r="N1524" s="5">
        <v>8</v>
      </c>
      <c r="O1524" s="5">
        <v>12</v>
      </c>
      <c r="P1524" s="5">
        <v>6</v>
      </c>
      <c r="Q1524" s="5">
        <v>12</v>
      </c>
      <c r="R1524" s="5">
        <v>24</v>
      </c>
      <c r="S1524" s="5">
        <v>54</v>
      </c>
      <c r="T1524" s="4">
        <v>3510</v>
      </c>
      <c r="U1524" s="26">
        <f t="shared" si="46"/>
        <v>18.884889015367101</v>
      </c>
      <c r="V1524" s="26">
        <f t="shared" si="47"/>
        <v>1227.5177859988617</v>
      </c>
    </row>
    <row r="1525" spans="1:22" x14ac:dyDescent="0.25">
      <c r="A1525" s="5" t="s">
        <v>2272</v>
      </c>
      <c r="B1525" s="6" t="s">
        <v>1643</v>
      </c>
      <c r="C1525" s="6" t="s">
        <v>1644</v>
      </c>
      <c r="D1525" s="5">
        <v>2006</v>
      </c>
      <c r="E1525" s="5">
        <v>10</v>
      </c>
      <c r="F1525" s="5">
        <v>49</v>
      </c>
      <c r="G1525" s="5">
        <v>94928</v>
      </c>
      <c r="H1525" s="5" t="s">
        <v>1645</v>
      </c>
      <c r="I1525" s="7">
        <v>3.9</v>
      </c>
      <c r="J1525" s="5">
        <v>10</v>
      </c>
      <c r="K1525" s="5">
        <v>6</v>
      </c>
      <c r="L1525" s="5">
        <v>6</v>
      </c>
      <c r="M1525" s="5">
        <v>4</v>
      </c>
      <c r="N1525" s="5">
        <v>2</v>
      </c>
      <c r="O1525" s="5">
        <v>18</v>
      </c>
      <c r="P1525" s="5">
        <v>18</v>
      </c>
      <c r="Q1525" s="5">
        <v>12</v>
      </c>
      <c r="R1525" s="5">
        <v>6</v>
      </c>
      <c r="S1525" s="5">
        <v>54</v>
      </c>
      <c r="T1525" s="4">
        <v>540</v>
      </c>
      <c r="U1525" s="26">
        <f t="shared" si="46"/>
        <v>18.884889015367101</v>
      </c>
      <c r="V1525" s="26">
        <f t="shared" si="47"/>
        <v>188.84889015367099</v>
      </c>
    </row>
    <row r="1526" spans="1:22" x14ac:dyDescent="0.25">
      <c r="A1526" s="5" t="s">
        <v>240</v>
      </c>
      <c r="B1526" s="6" t="s">
        <v>1643</v>
      </c>
      <c r="C1526" s="6" t="s">
        <v>1644</v>
      </c>
      <c r="D1526" s="5">
        <v>2006</v>
      </c>
      <c r="E1526" s="5">
        <v>10</v>
      </c>
      <c r="F1526" s="5">
        <v>39</v>
      </c>
      <c r="G1526" s="5">
        <v>95376</v>
      </c>
      <c r="H1526" s="5" t="s">
        <v>1370</v>
      </c>
      <c r="I1526" s="7">
        <v>6.6</v>
      </c>
      <c r="J1526" s="5">
        <v>35</v>
      </c>
      <c r="K1526" s="5">
        <v>5</v>
      </c>
      <c r="L1526" s="5">
        <v>0</v>
      </c>
      <c r="M1526" s="5">
        <v>8</v>
      </c>
      <c r="N1526" s="5">
        <v>5</v>
      </c>
      <c r="O1526" s="5">
        <v>15</v>
      </c>
      <c r="P1526" s="5">
        <v>0</v>
      </c>
      <c r="Q1526" s="5">
        <v>24</v>
      </c>
      <c r="R1526" s="5">
        <v>15</v>
      </c>
      <c r="S1526" s="5">
        <v>54</v>
      </c>
      <c r="T1526" s="4">
        <v>1890</v>
      </c>
      <c r="U1526" s="26">
        <f t="shared" si="46"/>
        <v>18.884889015367101</v>
      </c>
      <c r="V1526" s="26">
        <f t="shared" si="47"/>
        <v>660.9711155378485</v>
      </c>
    </row>
    <row r="1527" spans="1:22" x14ac:dyDescent="0.25">
      <c r="A1527" s="5" t="s">
        <v>3207</v>
      </c>
      <c r="B1527" s="6" t="s">
        <v>1660</v>
      </c>
      <c r="C1527" s="6" t="s">
        <v>1151</v>
      </c>
      <c r="D1527" s="5">
        <v>2007</v>
      </c>
      <c r="E1527" s="5">
        <v>9</v>
      </c>
      <c r="F1527" s="5">
        <v>19</v>
      </c>
      <c r="G1527" s="5">
        <v>91331</v>
      </c>
      <c r="H1527" s="5" t="s">
        <v>1370</v>
      </c>
      <c r="I1527" s="7">
        <v>4.7</v>
      </c>
      <c r="J1527" s="5">
        <v>19</v>
      </c>
      <c r="K1527" s="5">
        <v>6</v>
      </c>
      <c r="L1527" s="5">
        <v>6</v>
      </c>
      <c r="M1527" s="5">
        <v>4</v>
      </c>
      <c r="N1527" s="5">
        <v>2</v>
      </c>
      <c r="O1527" s="5">
        <v>18</v>
      </c>
      <c r="P1527" s="5">
        <v>18</v>
      </c>
      <c r="Q1527" s="5">
        <v>12</v>
      </c>
      <c r="R1527" s="5">
        <v>6</v>
      </c>
      <c r="S1527" s="5">
        <v>54</v>
      </c>
      <c r="T1527" s="4">
        <v>1026</v>
      </c>
      <c r="U1527" s="26">
        <f t="shared" si="46"/>
        <v>18.952433988532057</v>
      </c>
      <c r="V1527" s="26">
        <f t="shared" si="47"/>
        <v>360.09624578210907</v>
      </c>
    </row>
    <row r="1528" spans="1:22" x14ac:dyDescent="0.25">
      <c r="A1528" s="5" t="s">
        <v>75</v>
      </c>
      <c r="B1528" s="6" t="s">
        <v>1643</v>
      </c>
      <c r="C1528" s="6" t="s">
        <v>1644</v>
      </c>
      <c r="D1528" s="5">
        <v>2007</v>
      </c>
      <c r="E1528" s="5">
        <v>9</v>
      </c>
      <c r="F1528" s="5">
        <v>36</v>
      </c>
      <c r="G1528" s="5">
        <v>92308</v>
      </c>
      <c r="H1528" s="5" t="s">
        <v>1370</v>
      </c>
      <c r="I1528" s="7">
        <v>4</v>
      </c>
      <c r="J1528" s="5">
        <v>20</v>
      </c>
      <c r="K1528" s="5">
        <v>6</v>
      </c>
      <c r="L1528" s="5">
        <v>6</v>
      </c>
      <c r="M1528" s="5">
        <v>4</v>
      </c>
      <c r="N1528" s="5">
        <v>2</v>
      </c>
      <c r="O1528" s="5">
        <v>18</v>
      </c>
      <c r="P1528" s="5">
        <v>18</v>
      </c>
      <c r="Q1528" s="5">
        <v>12</v>
      </c>
      <c r="R1528" s="5">
        <v>6</v>
      </c>
      <c r="S1528" s="5">
        <v>54</v>
      </c>
      <c r="T1528" s="4">
        <v>1080</v>
      </c>
      <c r="U1528" s="26">
        <f t="shared" si="46"/>
        <v>18.952433988532057</v>
      </c>
      <c r="V1528" s="26">
        <f t="shared" si="47"/>
        <v>379.04867977064112</v>
      </c>
    </row>
    <row r="1529" spans="1:22" x14ac:dyDescent="0.25">
      <c r="A1529" s="5" t="s">
        <v>485</v>
      </c>
      <c r="B1529" s="6" t="s">
        <v>1643</v>
      </c>
      <c r="C1529" s="6" t="s">
        <v>1644</v>
      </c>
      <c r="D1529" s="5">
        <v>2007</v>
      </c>
      <c r="E1529" s="5">
        <v>9</v>
      </c>
      <c r="F1529" s="5">
        <v>56</v>
      </c>
      <c r="G1529" s="5">
        <v>93063</v>
      </c>
      <c r="H1529" s="5" t="s">
        <v>1370</v>
      </c>
      <c r="I1529" s="7">
        <v>5</v>
      </c>
      <c r="J1529" s="5">
        <v>25</v>
      </c>
      <c r="K1529" s="5">
        <v>4</v>
      </c>
      <c r="L1529" s="5">
        <v>0</v>
      </c>
      <c r="M1529" s="5">
        <v>4</v>
      </c>
      <c r="N1529" s="5">
        <v>10</v>
      </c>
      <c r="O1529" s="5">
        <v>12</v>
      </c>
      <c r="P1529" s="5">
        <v>0</v>
      </c>
      <c r="Q1529" s="5">
        <v>12</v>
      </c>
      <c r="R1529" s="5">
        <v>30</v>
      </c>
      <c r="S1529" s="5">
        <v>54</v>
      </c>
      <c r="T1529" s="4">
        <v>1350</v>
      </c>
      <c r="U1529" s="26">
        <f t="shared" si="46"/>
        <v>18.952433988532057</v>
      </c>
      <c r="V1529" s="26">
        <f t="shared" si="47"/>
        <v>473.81084971330142</v>
      </c>
    </row>
    <row r="1530" spans="1:22" x14ac:dyDescent="0.25">
      <c r="A1530" s="5" t="s">
        <v>1764</v>
      </c>
      <c r="B1530" s="6" t="s">
        <v>1643</v>
      </c>
      <c r="C1530" s="6" t="s">
        <v>1644</v>
      </c>
      <c r="D1530" s="5">
        <v>2008</v>
      </c>
      <c r="E1530" s="5">
        <v>8</v>
      </c>
      <c r="F1530" s="5">
        <v>19</v>
      </c>
      <c r="G1530" s="5">
        <v>90275</v>
      </c>
      <c r="H1530" s="5" t="s">
        <v>1645</v>
      </c>
      <c r="I1530" s="7">
        <v>5.9</v>
      </c>
      <c r="J1530" s="5">
        <v>24</v>
      </c>
      <c r="K1530" s="5">
        <v>4</v>
      </c>
      <c r="L1530" s="5">
        <v>4</v>
      </c>
      <c r="M1530" s="5">
        <v>6</v>
      </c>
      <c r="N1530" s="5">
        <v>4</v>
      </c>
      <c r="O1530" s="5">
        <v>12</v>
      </c>
      <c r="P1530" s="5">
        <v>12</v>
      </c>
      <c r="Q1530" s="5">
        <v>18</v>
      </c>
      <c r="R1530" s="5">
        <v>12</v>
      </c>
      <c r="S1530" s="5">
        <v>54</v>
      </c>
      <c r="T1530" s="4">
        <v>1296</v>
      </c>
      <c r="U1530" s="26">
        <f t="shared" si="46"/>
        <v>19.019309697112</v>
      </c>
      <c r="V1530" s="26">
        <f t="shared" si="47"/>
        <v>456.463432730688</v>
      </c>
    </row>
    <row r="1531" spans="1:22" x14ac:dyDescent="0.25">
      <c r="A1531" s="5" t="s">
        <v>3117</v>
      </c>
      <c r="B1531" s="6" t="s">
        <v>1643</v>
      </c>
      <c r="C1531" s="6" t="s">
        <v>1644</v>
      </c>
      <c r="D1531" s="5">
        <v>2008</v>
      </c>
      <c r="E1531" s="5">
        <v>8</v>
      </c>
      <c r="F1531" s="5">
        <v>19</v>
      </c>
      <c r="G1531" s="5">
        <v>90505</v>
      </c>
      <c r="H1531" s="5" t="s">
        <v>1370</v>
      </c>
      <c r="I1531" s="7">
        <v>5.9</v>
      </c>
      <c r="J1531" s="5">
        <v>80</v>
      </c>
      <c r="K1531" s="5">
        <v>6</v>
      </c>
      <c r="L1531" s="5">
        <v>2</v>
      </c>
      <c r="M1531" s="5">
        <v>4</v>
      </c>
      <c r="N1531" s="5">
        <v>6</v>
      </c>
      <c r="O1531" s="5">
        <v>18</v>
      </c>
      <c r="P1531" s="5">
        <v>6</v>
      </c>
      <c r="Q1531" s="5">
        <v>12</v>
      </c>
      <c r="R1531" s="5">
        <v>18</v>
      </c>
      <c r="S1531" s="5">
        <v>54</v>
      </c>
      <c r="T1531" s="4">
        <v>4320</v>
      </c>
      <c r="U1531" s="26">
        <f t="shared" si="46"/>
        <v>19.019309697112</v>
      </c>
      <c r="V1531" s="26">
        <f t="shared" si="47"/>
        <v>1521.5447757689599</v>
      </c>
    </row>
    <row r="1532" spans="1:22" x14ac:dyDescent="0.25">
      <c r="A1532" s="5" t="s">
        <v>3169</v>
      </c>
      <c r="B1532" s="6" t="s">
        <v>1660</v>
      </c>
      <c r="C1532" s="6" t="s">
        <v>1151</v>
      </c>
      <c r="D1532" s="5">
        <v>2008</v>
      </c>
      <c r="E1532" s="5">
        <v>8</v>
      </c>
      <c r="F1532" s="5">
        <v>19</v>
      </c>
      <c r="G1532" s="5">
        <v>91741</v>
      </c>
      <c r="H1532" s="5" t="s">
        <v>1370</v>
      </c>
      <c r="I1532" s="7">
        <v>3.1</v>
      </c>
      <c r="J1532" s="5">
        <v>60</v>
      </c>
      <c r="K1532" s="5">
        <v>6</v>
      </c>
      <c r="L1532" s="5">
        <v>0</v>
      </c>
      <c r="M1532" s="5">
        <v>4</v>
      </c>
      <c r="N1532" s="5">
        <v>8</v>
      </c>
      <c r="O1532" s="5">
        <v>18</v>
      </c>
      <c r="P1532" s="5">
        <v>0</v>
      </c>
      <c r="Q1532" s="5">
        <v>12</v>
      </c>
      <c r="R1532" s="5">
        <v>24</v>
      </c>
      <c r="S1532" s="5">
        <v>54</v>
      </c>
      <c r="T1532" s="4">
        <v>3240</v>
      </c>
      <c r="U1532" s="26">
        <f t="shared" si="46"/>
        <v>19.019309697112</v>
      </c>
      <c r="V1532" s="26">
        <f t="shared" si="47"/>
        <v>1141.1585818267199</v>
      </c>
    </row>
    <row r="1533" spans="1:22" x14ac:dyDescent="0.25">
      <c r="A1533" s="5" t="s">
        <v>2109</v>
      </c>
      <c r="B1533" s="6" t="s">
        <v>1660</v>
      </c>
      <c r="C1533" s="6" t="s">
        <v>1151</v>
      </c>
      <c r="D1533" s="5">
        <v>2009</v>
      </c>
      <c r="E1533" s="5">
        <v>7</v>
      </c>
      <c r="F1533" s="5">
        <v>37</v>
      </c>
      <c r="G1533" s="5">
        <v>92129</v>
      </c>
      <c r="H1533" s="5" t="s">
        <v>1370</v>
      </c>
      <c r="I1533" s="7">
        <v>2.9</v>
      </c>
      <c r="J1533" s="5">
        <v>30</v>
      </c>
      <c r="K1533" s="5">
        <v>4</v>
      </c>
      <c r="L1533" s="5">
        <v>0</v>
      </c>
      <c r="M1533" s="5">
        <v>4</v>
      </c>
      <c r="N1533" s="5">
        <v>10</v>
      </c>
      <c r="O1533" s="5">
        <v>12</v>
      </c>
      <c r="P1533" s="5">
        <v>0</v>
      </c>
      <c r="Q1533" s="5">
        <v>12</v>
      </c>
      <c r="R1533" s="5">
        <v>30</v>
      </c>
      <c r="S1533" s="5">
        <v>54</v>
      </c>
      <c r="T1533" s="4">
        <v>1620</v>
      </c>
      <c r="U1533" s="26">
        <f t="shared" si="46"/>
        <v>19.085526039111237</v>
      </c>
      <c r="V1533" s="26">
        <f t="shared" si="47"/>
        <v>572.56578117333709</v>
      </c>
    </row>
    <row r="1534" spans="1:22" x14ac:dyDescent="0.25">
      <c r="A1534" s="5" t="s">
        <v>2972</v>
      </c>
      <c r="B1534" s="6" t="s">
        <v>1643</v>
      </c>
      <c r="C1534" s="6" t="s">
        <v>1644</v>
      </c>
      <c r="D1534" s="5">
        <v>2011</v>
      </c>
      <c r="E1534" s="5">
        <v>5</v>
      </c>
      <c r="F1534" s="5">
        <v>7</v>
      </c>
      <c r="G1534" s="5">
        <v>94561</v>
      </c>
      <c r="H1534" s="5" t="s">
        <v>1370</v>
      </c>
      <c r="I1534" s="7">
        <v>3</v>
      </c>
      <c r="J1534" s="5">
        <v>30</v>
      </c>
      <c r="K1534" s="5">
        <v>6</v>
      </c>
      <c r="L1534" s="5">
        <v>8</v>
      </c>
      <c r="M1534" s="5">
        <v>4</v>
      </c>
      <c r="N1534" s="5">
        <v>0</v>
      </c>
      <c r="O1534" s="5">
        <v>18</v>
      </c>
      <c r="P1534" s="5">
        <v>24</v>
      </c>
      <c r="Q1534" s="5">
        <v>12</v>
      </c>
      <c r="R1534" s="5">
        <v>0</v>
      </c>
      <c r="S1534" s="5">
        <v>54</v>
      </c>
      <c r="T1534" s="4">
        <v>1620</v>
      </c>
      <c r="U1534" s="26">
        <f t="shared" si="46"/>
        <v>19.216019249010944</v>
      </c>
      <c r="V1534" s="26">
        <f t="shared" si="47"/>
        <v>576.48057747032829</v>
      </c>
    </row>
    <row r="1535" spans="1:22" x14ac:dyDescent="0.25">
      <c r="A1535" s="5" t="s">
        <v>3087</v>
      </c>
      <c r="B1535" s="6" t="s">
        <v>1660</v>
      </c>
      <c r="C1535" s="6" t="s">
        <v>1151</v>
      </c>
      <c r="D1535" s="5">
        <v>2011</v>
      </c>
      <c r="E1535" s="5">
        <v>5</v>
      </c>
      <c r="F1535" s="5">
        <v>19</v>
      </c>
      <c r="G1535" s="5">
        <v>90713</v>
      </c>
      <c r="H1535" s="5" t="s">
        <v>1370</v>
      </c>
      <c r="I1535" s="7">
        <v>6</v>
      </c>
      <c r="J1535" s="5">
        <v>70</v>
      </c>
      <c r="K1535" s="5">
        <v>4</v>
      </c>
      <c r="L1535" s="5">
        <v>3</v>
      </c>
      <c r="M1535" s="5">
        <v>6</v>
      </c>
      <c r="N1535" s="5">
        <v>5</v>
      </c>
      <c r="O1535" s="5">
        <v>12</v>
      </c>
      <c r="P1535" s="5">
        <v>9</v>
      </c>
      <c r="Q1535" s="5">
        <v>18</v>
      </c>
      <c r="R1535" s="5">
        <v>15</v>
      </c>
      <c r="S1535" s="5">
        <v>54</v>
      </c>
      <c r="T1535" s="4">
        <v>3780</v>
      </c>
      <c r="U1535" s="26">
        <f t="shared" si="46"/>
        <v>19.216019249010944</v>
      </c>
      <c r="V1535" s="26">
        <f t="shared" si="47"/>
        <v>1345.121347430766</v>
      </c>
    </row>
    <row r="1536" spans="1:22" x14ac:dyDescent="0.25">
      <c r="A1536" s="5" t="s">
        <v>2295</v>
      </c>
      <c r="B1536" s="6" t="s">
        <v>1643</v>
      </c>
      <c r="C1536" s="6" t="s">
        <v>1644</v>
      </c>
      <c r="D1536" s="5">
        <v>2012</v>
      </c>
      <c r="E1536" s="5">
        <v>4</v>
      </c>
      <c r="F1536" s="5">
        <v>51</v>
      </c>
      <c r="G1536" s="5">
        <v>95953</v>
      </c>
      <c r="H1536" s="5" t="s">
        <v>1645</v>
      </c>
      <c r="I1536" s="7">
        <v>3</v>
      </c>
      <c r="J1536" s="5">
        <v>40</v>
      </c>
      <c r="K1536" s="5">
        <v>3</v>
      </c>
      <c r="L1536" s="5">
        <v>10</v>
      </c>
      <c r="M1536" s="5">
        <v>3</v>
      </c>
      <c r="N1536" s="5">
        <v>2</v>
      </c>
      <c r="O1536" s="5">
        <v>9</v>
      </c>
      <c r="P1536" s="5">
        <v>30</v>
      </c>
      <c r="Q1536" s="5">
        <v>9</v>
      </c>
      <c r="R1536" s="5">
        <v>6</v>
      </c>
      <c r="S1536" s="5">
        <v>54</v>
      </c>
      <c r="T1536" s="4">
        <v>2160</v>
      </c>
      <c r="U1536" s="26">
        <f t="shared" si="46"/>
        <v>19.280314960629923</v>
      </c>
      <c r="V1536" s="26">
        <f t="shared" si="47"/>
        <v>771.21259842519692</v>
      </c>
    </row>
    <row r="1537" spans="1:22" x14ac:dyDescent="0.25">
      <c r="A1537" s="5" t="s">
        <v>2896</v>
      </c>
      <c r="B1537" s="6" t="s">
        <v>1683</v>
      </c>
      <c r="C1537" s="6" t="s">
        <v>1644</v>
      </c>
      <c r="D1537" s="5">
        <v>2012</v>
      </c>
      <c r="E1537" s="5">
        <v>4</v>
      </c>
      <c r="F1537" s="5">
        <v>1</v>
      </c>
      <c r="G1537" s="5">
        <v>94546</v>
      </c>
      <c r="H1537" s="5" t="s">
        <v>1370</v>
      </c>
      <c r="I1537" s="7">
        <v>1</v>
      </c>
      <c r="J1537" s="5">
        <v>20</v>
      </c>
      <c r="K1537" s="5">
        <v>6</v>
      </c>
      <c r="L1537" s="5">
        <v>4</v>
      </c>
      <c r="M1537" s="5">
        <v>4</v>
      </c>
      <c r="N1537" s="5">
        <v>4</v>
      </c>
      <c r="O1537" s="5">
        <v>18</v>
      </c>
      <c r="P1537" s="5">
        <v>12</v>
      </c>
      <c r="Q1537" s="5">
        <v>12</v>
      </c>
      <c r="R1537" s="5">
        <v>12</v>
      </c>
      <c r="S1537" s="5">
        <v>54</v>
      </c>
      <c r="T1537" s="4">
        <v>1080</v>
      </c>
      <c r="U1537" s="26">
        <f t="shared" si="46"/>
        <v>19.280314960629923</v>
      </c>
      <c r="V1537" s="26">
        <f t="shared" si="47"/>
        <v>385.60629921259846</v>
      </c>
    </row>
    <row r="1538" spans="1:22" x14ac:dyDescent="0.25">
      <c r="A1538" s="5" t="s">
        <v>1877</v>
      </c>
      <c r="B1538" s="6" t="s">
        <v>1643</v>
      </c>
      <c r="C1538" s="6" t="s">
        <v>1644</v>
      </c>
      <c r="D1538" s="5">
        <v>2013</v>
      </c>
      <c r="E1538" s="5">
        <v>3</v>
      </c>
      <c r="F1538" s="5">
        <v>19</v>
      </c>
      <c r="G1538" s="5">
        <v>91350</v>
      </c>
      <c r="H1538" s="5" t="s">
        <v>1645</v>
      </c>
      <c r="I1538" s="7">
        <v>5</v>
      </c>
      <c r="J1538" s="5">
        <v>50</v>
      </c>
      <c r="K1538" s="5">
        <v>5</v>
      </c>
      <c r="L1538" s="5">
        <v>4</v>
      </c>
      <c r="M1538" s="5">
        <v>5</v>
      </c>
      <c r="N1538" s="5">
        <v>4</v>
      </c>
      <c r="O1538" s="5">
        <v>15</v>
      </c>
      <c r="P1538" s="5">
        <v>12</v>
      </c>
      <c r="Q1538" s="5">
        <v>15</v>
      </c>
      <c r="R1538" s="5">
        <v>12</v>
      </c>
      <c r="S1538" s="5">
        <v>54</v>
      </c>
      <c r="T1538" s="4">
        <v>2700</v>
      </c>
      <c r="U1538" s="26">
        <f t="shared" ref="U1538:U1601" si="48">(VLOOKUP(E1538,t_factor30,7))*S1538</f>
        <v>19.343989002176656</v>
      </c>
      <c r="V1538" s="26">
        <f t="shared" ref="V1538:V1601" si="49">J1538*U1538</f>
        <v>967.19945010883282</v>
      </c>
    </row>
    <row r="1539" spans="1:22" x14ac:dyDescent="0.25">
      <c r="A1539" s="5" t="s">
        <v>2258</v>
      </c>
      <c r="B1539" s="6" t="s">
        <v>1660</v>
      </c>
      <c r="C1539" s="6" t="s">
        <v>1151</v>
      </c>
      <c r="D1539" s="5">
        <v>2015</v>
      </c>
      <c r="E1539" s="5">
        <v>1</v>
      </c>
      <c r="F1539" s="5">
        <v>47</v>
      </c>
      <c r="G1539" s="5">
        <v>96037</v>
      </c>
      <c r="H1539" s="5" t="s">
        <v>1645</v>
      </c>
      <c r="I1539" s="7">
        <v>2</v>
      </c>
      <c r="J1539" s="5">
        <v>9</v>
      </c>
      <c r="K1539" s="5">
        <v>4</v>
      </c>
      <c r="L1539" s="5">
        <v>8</v>
      </c>
      <c r="M1539" s="5">
        <v>4</v>
      </c>
      <c r="N1539" s="5">
        <v>2</v>
      </c>
      <c r="O1539" s="5">
        <v>12</v>
      </c>
      <c r="P1539" s="5">
        <v>24</v>
      </c>
      <c r="Q1539" s="5">
        <v>12</v>
      </c>
      <c r="R1539" s="5">
        <v>6</v>
      </c>
      <c r="S1539" s="5">
        <v>54</v>
      </c>
      <c r="T1539" s="4">
        <v>486</v>
      </c>
      <c r="U1539" s="26" t="e">
        <f t="shared" si="48"/>
        <v>#DIV/0!</v>
      </c>
      <c r="V1539" s="26" t="e">
        <f t="shared" si="49"/>
        <v>#DIV/0!</v>
      </c>
    </row>
    <row r="1540" spans="1:22" x14ac:dyDescent="0.25">
      <c r="A1540" s="5" t="s">
        <v>464</v>
      </c>
      <c r="B1540" s="6" t="s">
        <v>1660</v>
      </c>
      <c r="C1540" s="6" t="s">
        <v>1151</v>
      </c>
      <c r="D1540" s="5">
        <v>2015</v>
      </c>
      <c r="E1540" s="5">
        <v>1</v>
      </c>
      <c r="F1540" s="5">
        <v>55</v>
      </c>
      <c r="G1540" s="5">
        <v>95372</v>
      </c>
      <c r="H1540" s="5" t="s">
        <v>1370</v>
      </c>
      <c r="I1540" s="7">
        <v>3.9</v>
      </c>
      <c r="J1540" s="5">
        <v>17</v>
      </c>
      <c r="K1540" s="5">
        <v>4</v>
      </c>
      <c r="L1540" s="5">
        <v>8</v>
      </c>
      <c r="M1540" s="5">
        <v>3</v>
      </c>
      <c r="N1540" s="5">
        <v>3</v>
      </c>
      <c r="O1540" s="5">
        <v>12</v>
      </c>
      <c r="P1540" s="5">
        <v>24</v>
      </c>
      <c r="Q1540" s="5">
        <v>9</v>
      </c>
      <c r="R1540" s="5">
        <v>9</v>
      </c>
      <c r="S1540" s="5">
        <v>54</v>
      </c>
      <c r="T1540" s="4">
        <v>918</v>
      </c>
      <c r="U1540" s="26" t="e">
        <f t="shared" si="48"/>
        <v>#DIV/0!</v>
      </c>
      <c r="V1540" s="26" t="e">
        <f t="shared" si="49"/>
        <v>#DIV/0!</v>
      </c>
    </row>
    <row r="1541" spans="1:22" x14ac:dyDescent="0.25">
      <c r="A1541" s="5" t="s">
        <v>2560</v>
      </c>
      <c r="B1541" s="6" t="s">
        <v>1643</v>
      </c>
      <c r="C1541" s="6" t="s">
        <v>1644</v>
      </c>
      <c r="D1541" s="5">
        <v>1979</v>
      </c>
      <c r="E1541" s="5">
        <v>37</v>
      </c>
      <c r="F1541" s="5">
        <v>30</v>
      </c>
      <c r="G1541" s="5">
        <v>90720</v>
      </c>
      <c r="H1541" s="5" t="s">
        <v>2097</v>
      </c>
      <c r="I1541" s="7">
        <v>1.9</v>
      </c>
      <c r="J1541" s="5">
        <v>50</v>
      </c>
      <c r="K1541" s="5">
        <v>8</v>
      </c>
      <c r="L1541" s="5">
        <v>2</v>
      </c>
      <c r="M1541" s="5">
        <v>5</v>
      </c>
      <c r="N1541" s="5">
        <v>4</v>
      </c>
      <c r="O1541" s="5">
        <v>24</v>
      </c>
      <c r="P1541" s="5">
        <v>6</v>
      </c>
      <c r="Q1541" s="5">
        <v>15</v>
      </c>
      <c r="R1541" s="5">
        <v>12</v>
      </c>
      <c r="S1541" s="5">
        <v>57</v>
      </c>
      <c r="T1541" s="4">
        <v>2850</v>
      </c>
      <c r="U1541" s="26">
        <f t="shared" si="48"/>
        <v>17.697178580241836</v>
      </c>
      <c r="V1541" s="26">
        <f t="shared" si="49"/>
        <v>884.85892901209183</v>
      </c>
    </row>
    <row r="1542" spans="1:22" x14ac:dyDescent="0.25">
      <c r="A1542" s="5" t="s">
        <v>2630</v>
      </c>
      <c r="B1542" s="6" t="s">
        <v>1643</v>
      </c>
      <c r="C1542" s="6" t="s">
        <v>1644</v>
      </c>
      <c r="D1542" s="5">
        <v>1990</v>
      </c>
      <c r="E1542" s="5">
        <v>26</v>
      </c>
      <c r="F1542" s="5">
        <v>33</v>
      </c>
      <c r="G1542" s="5">
        <v>92253</v>
      </c>
      <c r="H1542" s="5" t="s">
        <v>2097</v>
      </c>
      <c r="I1542" s="7">
        <v>5</v>
      </c>
      <c r="J1542" s="5">
        <v>100</v>
      </c>
      <c r="K1542" s="5">
        <v>5</v>
      </c>
      <c r="L1542" s="5">
        <v>2</v>
      </c>
      <c r="M1542" s="5">
        <v>4</v>
      </c>
      <c r="N1542" s="5">
        <v>8</v>
      </c>
      <c r="O1542" s="5">
        <v>15</v>
      </c>
      <c r="P1542" s="5">
        <v>6</v>
      </c>
      <c r="Q1542" s="5">
        <v>12</v>
      </c>
      <c r="R1542" s="5">
        <v>24</v>
      </c>
      <c r="S1542" s="5">
        <v>57</v>
      </c>
      <c r="T1542" s="4">
        <v>5700</v>
      </c>
      <c r="U1542" s="26">
        <f t="shared" si="48"/>
        <v>18.687806764281298</v>
      </c>
      <c r="V1542" s="26">
        <f t="shared" si="49"/>
        <v>1868.7806764281297</v>
      </c>
    </row>
    <row r="1543" spans="1:22" x14ac:dyDescent="0.25">
      <c r="A1543" s="5" t="s">
        <v>2563</v>
      </c>
      <c r="B1543" s="6" t="s">
        <v>1643</v>
      </c>
      <c r="C1543" s="6" t="s">
        <v>1644</v>
      </c>
      <c r="D1543" s="5">
        <v>1993</v>
      </c>
      <c r="E1543" s="5">
        <v>23</v>
      </c>
      <c r="F1543" s="5">
        <v>30</v>
      </c>
      <c r="G1543" s="5">
        <v>92845</v>
      </c>
      <c r="H1543" s="5" t="s">
        <v>2097</v>
      </c>
      <c r="I1543" s="7">
        <v>4.5</v>
      </c>
      <c r="J1543" s="5">
        <v>71</v>
      </c>
      <c r="K1543" s="5">
        <v>3</v>
      </c>
      <c r="L1543" s="5">
        <v>7</v>
      </c>
      <c r="M1543" s="5">
        <v>6</v>
      </c>
      <c r="N1543" s="5">
        <v>3</v>
      </c>
      <c r="O1543" s="5">
        <v>9</v>
      </c>
      <c r="P1543" s="5">
        <v>21</v>
      </c>
      <c r="Q1543" s="5">
        <v>18</v>
      </c>
      <c r="R1543" s="5">
        <v>9</v>
      </c>
      <c r="S1543" s="5">
        <v>57</v>
      </c>
      <c r="T1543" s="4">
        <v>4047</v>
      </c>
      <c r="U1543" s="26">
        <f t="shared" si="48"/>
        <v>18.937734939759039</v>
      </c>
      <c r="V1543" s="26">
        <f t="shared" si="49"/>
        <v>1344.5791807228918</v>
      </c>
    </row>
    <row r="1544" spans="1:22" x14ac:dyDescent="0.25">
      <c r="A1544" s="5" t="s">
        <v>2686</v>
      </c>
      <c r="B1544" s="6" t="s">
        <v>1643</v>
      </c>
      <c r="C1544" s="6" t="s">
        <v>1644</v>
      </c>
      <c r="D1544" s="5">
        <v>1995</v>
      </c>
      <c r="E1544" s="5">
        <v>21</v>
      </c>
      <c r="F1544" s="5">
        <v>36</v>
      </c>
      <c r="G1544" s="5">
        <v>91709</v>
      </c>
      <c r="H1544" s="5" t="s">
        <v>2097</v>
      </c>
      <c r="I1544" s="7">
        <v>6</v>
      </c>
      <c r="J1544" s="5">
        <v>50</v>
      </c>
      <c r="K1544" s="5">
        <v>6</v>
      </c>
      <c r="L1544" s="5">
        <v>1</v>
      </c>
      <c r="M1544" s="5">
        <v>6</v>
      </c>
      <c r="N1544" s="5">
        <v>6</v>
      </c>
      <c r="O1544" s="5">
        <v>18</v>
      </c>
      <c r="P1544" s="5">
        <v>3</v>
      </c>
      <c r="Q1544" s="5">
        <v>18</v>
      </c>
      <c r="R1544" s="5">
        <v>18</v>
      </c>
      <c r="S1544" s="5">
        <v>57</v>
      </c>
      <c r="T1544" s="4">
        <v>2850</v>
      </c>
      <c r="U1544" s="26">
        <f t="shared" si="48"/>
        <v>19.099942279218006</v>
      </c>
      <c r="V1544" s="26">
        <f t="shared" si="49"/>
        <v>954.99711396090026</v>
      </c>
    </row>
    <row r="1545" spans="1:22" x14ac:dyDescent="0.25">
      <c r="A1545" s="5" t="s">
        <v>2256</v>
      </c>
      <c r="B1545" s="6" t="s">
        <v>1660</v>
      </c>
      <c r="C1545" s="6" t="s">
        <v>1151</v>
      </c>
      <c r="D1545" s="5">
        <v>2001</v>
      </c>
      <c r="E1545" s="5">
        <v>15</v>
      </c>
      <c r="F1545" s="5">
        <v>45</v>
      </c>
      <c r="G1545" s="5">
        <v>96022</v>
      </c>
      <c r="H1545" s="5" t="s">
        <v>1645</v>
      </c>
      <c r="I1545" s="7">
        <v>4</v>
      </c>
      <c r="J1545" s="5">
        <v>10</v>
      </c>
      <c r="K1545" s="5">
        <v>4</v>
      </c>
      <c r="L1545" s="5">
        <v>10</v>
      </c>
      <c r="M1545" s="5">
        <v>4</v>
      </c>
      <c r="N1545" s="5">
        <v>1</v>
      </c>
      <c r="O1545" s="5">
        <v>12</v>
      </c>
      <c r="P1545" s="5">
        <v>30</v>
      </c>
      <c r="Q1545" s="5">
        <v>12</v>
      </c>
      <c r="R1545" s="5">
        <v>3</v>
      </c>
      <c r="S1545" s="5">
        <v>57</v>
      </c>
      <c r="T1545" s="4">
        <v>570</v>
      </c>
      <c r="U1545" s="26">
        <f t="shared" si="48"/>
        <v>19.566584778537202</v>
      </c>
      <c r="V1545" s="26">
        <f t="shared" si="49"/>
        <v>195.66584778537202</v>
      </c>
    </row>
    <row r="1546" spans="1:22" x14ac:dyDescent="0.25">
      <c r="A1546" s="5" t="s">
        <v>2338</v>
      </c>
      <c r="B1546" s="6" t="s">
        <v>1643</v>
      </c>
      <c r="C1546" s="6" t="s">
        <v>1644</v>
      </c>
      <c r="D1546" s="5">
        <v>2002</v>
      </c>
      <c r="E1546" s="5">
        <v>14</v>
      </c>
      <c r="F1546" s="5">
        <v>56</v>
      </c>
      <c r="G1546" s="5">
        <v>93023</v>
      </c>
      <c r="H1546" s="5" t="s">
        <v>1645</v>
      </c>
      <c r="I1546" s="7">
        <v>3.7</v>
      </c>
      <c r="J1546" s="5">
        <v>29</v>
      </c>
      <c r="K1546" s="5">
        <v>4</v>
      </c>
      <c r="L1546" s="5">
        <v>3</v>
      </c>
      <c r="M1546" s="5">
        <v>6</v>
      </c>
      <c r="N1546" s="5">
        <v>6</v>
      </c>
      <c r="O1546" s="5">
        <v>12</v>
      </c>
      <c r="P1546" s="5">
        <v>9</v>
      </c>
      <c r="Q1546" s="5">
        <v>18</v>
      </c>
      <c r="R1546" s="5">
        <v>18</v>
      </c>
      <c r="S1546" s="5">
        <v>57</v>
      </c>
      <c r="T1546" s="4">
        <v>1653</v>
      </c>
      <c r="U1546" s="26">
        <f t="shared" si="48"/>
        <v>19.641578743587264</v>
      </c>
      <c r="V1546" s="26">
        <f t="shared" si="49"/>
        <v>569.60578356403062</v>
      </c>
    </row>
    <row r="1547" spans="1:22" x14ac:dyDescent="0.25">
      <c r="A1547" s="5" t="s">
        <v>3108</v>
      </c>
      <c r="B1547" s="6" t="s">
        <v>1683</v>
      </c>
      <c r="C1547" s="6" t="s">
        <v>1644</v>
      </c>
      <c r="D1547" s="5">
        <v>2002</v>
      </c>
      <c r="E1547" s="5">
        <v>14</v>
      </c>
      <c r="F1547" s="5">
        <v>19</v>
      </c>
      <c r="G1547" s="5">
        <v>90254</v>
      </c>
      <c r="H1547" s="5" t="s">
        <v>1370</v>
      </c>
      <c r="I1547" s="7">
        <v>5.9</v>
      </c>
      <c r="J1547" s="5">
        <v>19</v>
      </c>
      <c r="K1547" s="5">
        <v>4</v>
      </c>
      <c r="L1547" s="5">
        <v>10</v>
      </c>
      <c r="M1547" s="5">
        <v>4</v>
      </c>
      <c r="N1547" s="5">
        <v>1</v>
      </c>
      <c r="O1547" s="5">
        <v>12</v>
      </c>
      <c r="P1547" s="5">
        <v>30</v>
      </c>
      <c r="Q1547" s="5">
        <v>12</v>
      </c>
      <c r="R1547" s="5">
        <v>3</v>
      </c>
      <c r="S1547" s="5">
        <v>57</v>
      </c>
      <c r="T1547" s="4">
        <v>1083</v>
      </c>
      <c r="U1547" s="26">
        <f t="shared" si="48"/>
        <v>19.641578743587264</v>
      </c>
      <c r="V1547" s="26">
        <f t="shared" si="49"/>
        <v>373.18999612815799</v>
      </c>
    </row>
    <row r="1548" spans="1:22" x14ac:dyDescent="0.25">
      <c r="A1548" s="5" t="s">
        <v>3148</v>
      </c>
      <c r="B1548" s="6" t="s">
        <v>1643</v>
      </c>
      <c r="C1548" s="6" t="s">
        <v>1644</v>
      </c>
      <c r="D1548" s="5">
        <v>2002</v>
      </c>
      <c r="E1548" s="5">
        <v>14</v>
      </c>
      <c r="F1548" s="5">
        <v>19</v>
      </c>
      <c r="G1548" s="5">
        <v>91303</v>
      </c>
      <c r="H1548" s="5" t="s">
        <v>1370</v>
      </c>
      <c r="I1548" s="7">
        <v>4</v>
      </c>
      <c r="J1548" s="5">
        <v>51</v>
      </c>
      <c r="K1548" s="5">
        <v>6</v>
      </c>
      <c r="L1548" s="5">
        <v>10</v>
      </c>
      <c r="M1548" s="5">
        <v>0</v>
      </c>
      <c r="N1548" s="5">
        <v>3</v>
      </c>
      <c r="O1548" s="5">
        <v>18</v>
      </c>
      <c r="P1548" s="5">
        <v>30</v>
      </c>
      <c r="Q1548" s="5">
        <v>0</v>
      </c>
      <c r="R1548" s="5">
        <v>9</v>
      </c>
      <c r="S1548" s="5">
        <v>57</v>
      </c>
      <c r="T1548" s="4">
        <v>2907</v>
      </c>
      <c r="U1548" s="26">
        <f t="shared" si="48"/>
        <v>19.641578743587264</v>
      </c>
      <c r="V1548" s="26">
        <f t="shared" si="49"/>
        <v>1001.7205159229504</v>
      </c>
    </row>
    <row r="1549" spans="1:22" x14ac:dyDescent="0.25">
      <c r="A1549" s="5" t="s">
        <v>339</v>
      </c>
      <c r="B1549" s="6" t="s">
        <v>1643</v>
      </c>
      <c r="C1549" s="6" t="s">
        <v>1644</v>
      </c>
      <c r="D1549" s="5">
        <v>2002</v>
      </c>
      <c r="E1549" s="5">
        <v>14</v>
      </c>
      <c r="F1549" s="5">
        <v>43</v>
      </c>
      <c r="G1549" s="5">
        <v>95120</v>
      </c>
      <c r="H1549" s="5" t="s">
        <v>1370</v>
      </c>
      <c r="I1549" s="7">
        <v>3</v>
      </c>
      <c r="J1549" s="5">
        <v>20</v>
      </c>
      <c r="K1549" s="5">
        <v>6</v>
      </c>
      <c r="L1549" s="5">
        <v>3</v>
      </c>
      <c r="M1549" s="5">
        <v>6</v>
      </c>
      <c r="N1549" s="5">
        <v>4</v>
      </c>
      <c r="O1549" s="5">
        <v>18</v>
      </c>
      <c r="P1549" s="5">
        <v>9</v>
      </c>
      <c r="Q1549" s="5">
        <v>18</v>
      </c>
      <c r="R1549" s="5">
        <v>12</v>
      </c>
      <c r="S1549" s="5">
        <v>57</v>
      </c>
      <c r="T1549" s="4">
        <v>1140</v>
      </c>
      <c r="U1549" s="26">
        <f t="shared" si="48"/>
        <v>19.641578743587264</v>
      </c>
      <c r="V1549" s="26">
        <f t="shared" si="49"/>
        <v>392.83157487174526</v>
      </c>
    </row>
    <row r="1550" spans="1:22" x14ac:dyDescent="0.25">
      <c r="A1550" s="5" t="s">
        <v>1736</v>
      </c>
      <c r="B1550" s="6" t="s">
        <v>1643</v>
      </c>
      <c r="C1550" s="6" t="s">
        <v>1644</v>
      </c>
      <c r="D1550" s="5">
        <v>2003</v>
      </c>
      <c r="E1550" s="5">
        <v>13</v>
      </c>
      <c r="F1550" s="5">
        <v>7</v>
      </c>
      <c r="G1550" s="5">
        <v>94553</v>
      </c>
      <c r="H1550" s="5" t="s">
        <v>1645</v>
      </c>
      <c r="I1550" s="7">
        <v>2.8</v>
      </c>
      <c r="J1550" s="5">
        <v>15</v>
      </c>
      <c r="K1550" s="5">
        <v>4</v>
      </c>
      <c r="L1550" s="5">
        <v>1</v>
      </c>
      <c r="M1550" s="5">
        <v>4</v>
      </c>
      <c r="N1550" s="5">
        <v>10</v>
      </c>
      <c r="O1550" s="5">
        <v>12</v>
      </c>
      <c r="P1550" s="5">
        <v>3</v>
      </c>
      <c r="Q1550" s="5">
        <v>12</v>
      </c>
      <c r="R1550" s="5">
        <v>30</v>
      </c>
      <c r="S1550" s="5">
        <v>57</v>
      </c>
      <c r="T1550" s="4">
        <v>855</v>
      </c>
      <c r="U1550" s="26">
        <f t="shared" si="48"/>
        <v>19.715810762007944</v>
      </c>
      <c r="V1550" s="26">
        <f t="shared" si="49"/>
        <v>295.73716143011916</v>
      </c>
    </row>
    <row r="1551" spans="1:22" x14ac:dyDescent="0.25">
      <c r="A1551" s="5" t="s">
        <v>3170</v>
      </c>
      <c r="B1551" s="6" t="s">
        <v>1643</v>
      </c>
      <c r="C1551" s="6" t="s">
        <v>1644</v>
      </c>
      <c r="D1551" s="5">
        <v>2003</v>
      </c>
      <c r="E1551" s="5">
        <v>13</v>
      </c>
      <c r="F1551" s="5">
        <v>19</v>
      </c>
      <c r="G1551" s="5">
        <v>93536</v>
      </c>
      <c r="H1551" s="5" t="s">
        <v>1370</v>
      </c>
      <c r="I1551" s="7">
        <v>8</v>
      </c>
      <c r="J1551" s="5">
        <v>60</v>
      </c>
      <c r="K1551" s="5">
        <v>8</v>
      </c>
      <c r="L1551" s="5">
        <v>0</v>
      </c>
      <c r="M1551" s="5">
        <v>3</v>
      </c>
      <c r="N1551" s="5">
        <v>8</v>
      </c>
      <c r="O1551" s="5">
        <v>24</v>
      </c>
      <c r="P1551" s="5">
        <v>0</v>
      </c>
      <c r="Q1551" s="5">
        <v>9</v>
      </c>
      <c r="R1551" s="5">
        <v>24</v>
      </c>
      <c r="S1551" s="5">
        <v>57</v>
      </c>
      <c r="T1551" s="4">
        <v>3420</v>
      </c>
      <c r="U1551" s="26">
        <f t="shared" si="48"/>
        <v>19.715810762007944</v>
      </c>
      <c r="V1551" s="26">
        <f t="shared" si="49"/>
        <v>1182.9486457204766</v>
      </c>
    </row>
    <row r="1552" spans="1:22" x14ac:dyDescent="0.25">
      <c r="A1552" s="5" t="s">
        <v>3013</v>
      </c>
      <c r="B1552" s="6" t="s">
        <v>1643</v>
      </c>
      <c r="C1552" s="6" t="s">
        <v>1644</v>
      </c>
      <c r="D1552" s="5">
        <v>2004</v>
      </c>
      <c r="E1552" s="5">
        <v>12</v>
      </c>
      <c r="F1552" s="5">
        <v>17</v>
      </c>
      <c r="G1552" s="5">
        <v>95451</v>
      </c>
      <c r="H1552" s="5" t="s">
        <v>1370</v>
      </c>
      <c r="I1552" s="7">
        <v>4.7</v>
      </c>
      <c r="J1552" s="5">
        <v>55</v>
      </c>
      <c r="K1552" s="5">
        <v>6</v>
      </c>
      <c r="L1552" s="5">
        <v>4</v>
      </c>
      <c r="M1552" s="5">
        <v>4</v>
      </c>
      <c r="N1552" s="5">
        <v>5</v>
      </c>
      <c r="O1552" s="5">
        <v>18</v>
      </c>
      <c r="P1552" s="5">
        <v>12</v>
      </c>
      <c r="Q1552" s="5">
        <v>12</v>
      </c>
      <c r="R1552" s="5">
        <v>15</v>
      </c>
      <c r="S1552" s="5">
        <v>57</v>
      </c>
      <c r="T1552" s="4">
        <v>3135</v>
      </c>
      <c r="U1552" s="26">
        <f t="shared" si="48"/>
        <v>19.789292387294594</v>
      </c>
      <c r="V1552" s="26">
        <f t="shared" si="49"/>
        <v>1088.4110813012028</v>
      </c>
    </row>
    <row r="1553" spans="1:22" x14ac:dyDescent="0.25">
      <c r="A1553" s="5" t="s">
        <v>1983</v>
      </c>
      <c r="B1553" s="6" t="s">
        <v>1643</v>
      </c>
      <c r="C1553" s="6" t="s">
        <v>1644</v>
      </c>
      <c r="D1553" s="5">
        <v>2005</v>
      </c>
      <c r="E1553" s="5">
        <v>11</v>
      </c>
      <c r="F1553" s="5">
        <v>33</v>
      </c>
      <c r="G1553" s="5">
        <v>92882</v>
      </c>
      <c r="H1553" s="5" t="s">
        <v>1645</v>
      </c>
      <c r="I1553" s="7">
        <v>3.9</v>
      </c>
      <c r="J1553" s="5">
        <v>20</v>
      </c>
      <c r="K1553" s="5">
        <v>4</v>
      </c>
      <c r="L1553" s="5">
        <v>10</v>
      </c>
      <c r="M1553" s="5">
        <v>4</v>
      </c>
      <c r="N1553" s="5">
        <v>1</v>
      </c>
      <c r="O1553" s="5">
        <v>12</v>
      </c>
      <c r="P1553" s="5">
        <v>30</v>
      </c>
      <c r="Q1553" s="5">
        <v>12</v>
      </c>
      <c r="R1553" s="5">
        <v>3</v>
      </c>
      <c r="S1553" s="5">
        <v>57</v>
      </c>
      <c r="T1553" s="4">
        <v>1140</v>
      </c>
      <c r="U1553" s="26">
        <f t="shared" si="48"/>
        <v>19.862034940534357</v>
      </c>
      <c r="V1553" s="26">
        <f t="shared" si="49"/>
        <v>397.24069881068715</v>
      </c>
    </row>
    <row r="1554" spans="1:22" x14ac:dyDescent="0.25">
      <c r="A1554" s="5" t="s">
        <v>2067</v>
      </c>
      <c r="B1554" s="6" t="s">
        <v>1643</v>
      </c>
      <c r="C1554" s="6" t="s">
        <v>1644</v>
      </c>
      <c r="D1554" s="5">
        <v>2005</v>
      </c>
      <c r="E1554" s="5">
        <v>11</v>
      </c>
      <c r="F1554" s="5">
        <v>36</v>
      </c>
      <c r="G1554" s="5">
        <v>92336</v>
      </c>
      <c r="H1554" s="5" t="s">
        <v>1645</v>
      </c>
      <c r="I1554" s="7">
        <v>4.0999999999999996</v>
      </c>
      <c r="J1554" s="5">
        <v>25</v>
      </c>
      <c r="K1554" s="5">
        <v>2</v>
      </c>
      <c r="L1554" s="5">
        <v>10</v>
      </c>
      <c r="M1554" s="5">
        <v>2</v>
      </c>
      <c r="N1554" s="5">
        <v>5</v>
      </c>
      <c r="O1554" s="5">
        <v>6</v>
      </c>
      <c r="P1554" s="5">
        <v>30</v>
      </c>
      <c r="Q1554" s="5">
        <v>6</v>
      </c>
      <c r="R1554" s="5">
        <v>15</v>
      </c>
      <c r="S1554" s="5">
        <v>57</v>
      </c>
      <c r="T1554" s="4">
        <v>1425</v>
      </c>
      <c r="U1554" s="26">
        <f t="shared" si="48"/>
        <v>19.862034940534357</v>
      </c>
      <c r="V1554" s="26">
        <f t="shared" si="49"/>
        <v>496.55087351335897</v>
      </c>
    </row>
    <row r="1555" spans="1:22" x14ac:dyDescent="0.25">
      <c r="A1555" s="5" t="s">
        <v>3180</v>
      </c>
      <c r="B1555" s="6" t="s">
        <v>1643</v>
      </c>
      <c r="C1555" s="6" t="s">
        <v>1644</v>
      </c>
      <c r="D1555" s="5">
        <v>2005</v>
      </c>
      <c r="E1555" s="5">
        <v>11</v>
      </c>
      <c r="F1555" s="5">
        <v>19</v>
      </c>
      <c r="G1555" s="5">
        <v>91711</v>
      </c>
      <c r="H1555" s="5" t="s">
        <v>1370</v>
      </c>
      <c r="I1555" s="7">
        <v>3.8</v>
      </c>
      <c r="J1555" s="5">
        <v>24</v>
      </c>
      <c r="K1555" s="5">
        <v>6</v>
      </c>
      <c r="L1555" s="5">
        <v>3</v>
      </c>
      <c r="M1555" s="5">
        <v>5</v>
      </c>
      <c r="N1555" s="5">
        <v>5</v>
      </c>
      <c r="O1555" s="5">
        <v>18</v>
      </c>
      <c r="P1555" s="5">
        <v>9</v>
      </c>
      <c r="Q1555" s="5">
        <v>15</v>
      </c>
      <c r="R1555" s="5">
        <v>15</v>
      </c>
      <c r="S1555" s="5">
        <v>57</v>
      </c>
      <c r="T1555" s="4">
        <v>1368</v>
      </c>
      <c r="U1555" s="26">
        <f t="shared" si="48"/>
        <v>19.862034940534357</v>
      </c>
      <c r="V1555" s="26">
        <f t="shared" si="49"/>
        <v>476.68883857282458</v>
      </c>
    </row>
    <row r="1556" spans="1:22" x14ac:dyDescent="0.25">
      <c r="A1556" s="5" t="s">
        <v>3356</v>
      </c>
      <c r="B1556" s="6" t="s">
        <v>1643</v>
      </c>
      <c r="C1556" s="6" t="s">
        <v>1644</v>
      </c>
      <c r="D1556" s="5">
        <v>2005</v>
      </c>
      <c r="E1556" s="5">
        <v>11</v>
      </c>
      <c r="F1556" s="5">
        <v>30</v>
      </c>
      <c r="G1556" s="5">
        <v>90620</v>
      </c>
      <c r="H1556" s="5" t="s">
        <v>1370</v>
      </c>
      <c r="I1556" s="7">
        <v>2.6</v>
      </c>
      <c r="J1556" s="5">
        <v>41</v>
      </c>
      <c r="K1556" s="5">
        <v>2</v>
      </c>
      <c r="L1556" s="5">
        <v>0</v>
      </c>
      <c r="M1556" s="5">
        <v>3</v>
      </c>
      <c r="N1556" s="5">
        <v>14</v>
      </c>
      <c r="O1556" s="5">
        <v>6</v>
      </c>
      <c r="P1556" s="5">
        <v>0</v>
      </c>
      <c r="Q1556" s="5">
        <v>9</v>
      </c>
      <c r="R1556" s="5">
        <v>42</v>
      </c>
      <c r="S1556" s="5">
        <v>57</v>
      </c>
      <c r="T1556" s="4">
        <v>2337</v>
      </c>
      <c r="U1556" s="26">
        <f t="shared" si="48"/>
        <v>19.862034940534357</v>
      </c>
      <c r="V1556" s="26">
        <f t="shared" si="49"/>
        <v>814.34343256190868</v>
      </c>
    </row>
    <row r="1557" spans="1:22" x14ac:dyDescent="0.25">
      <c r="A1557" s="5" t="s">
        <v>50</v>
      </c>
      <c r="B1557" s="6" t="s">
        <v>1643</v>
      </c>
      <c r="C1557" s="6" t="s">
        <v>1644</v>
      </c>
      <c r="D1557" s="5">
        <v>2005</v>
      </c>
      <c r="E1557" s="5">
        <v>11</v>
      </c>
      <c r="F1557" s="5">
        <v>36</v>
      </c>
      <c r="G1557" s="5">
        <v>91701</v>
      </c>
      <c r="H1557" s="5" t="s">
        <v>1370</v>
      </c>
      <c r="I1557" s="7">
        <v>2.2999999999999998</v>
      </c>
      <c r="J1557" s="5">
        <v>52</v>
      </c>
      <c r="K1557" s="5">
        <v>6</v>
      </c>
      <c r="L1557" s="5">
        <v>1</v>
      </c>
      <c r="M1557" s="5">
        <v>6</v>
      </c>
      <c r="N1557" s="5">
        <v>6</v>
      </c>
      <c r="O1557" s="5">
        <v>18</v>
      </c>
      <c r="P1557" s="5">
        <v>3</v>
      </c>
      <c r="Q1557" s="5">
        <v>18</v>
      </c>
      <c r="R1557" s="5">
        <v>18</v>
      </c>
      <c r="S1557" s="5">
        <v>57</v>
      </c>
      <c r="T1557" s="4">
        <v>2964</v>
      </c>
      <c r="U1557" s="26">
        <f t="shared" si="48"/>
        <v>19.862034940534357</v>
      </c>
      <c r="V1557" s="26">
        <f t="shared" si="49"/>
        <v>1032.8258169077867</v>
      </c>
    </row>
    <row r="1558" spans="1:22" x14ac:dyDescent="0.25">
      <c r="A1558" s="5" t="s">
        <v>3060</v>
      </c>
      <c r="B1558" s="6" t="s">
        <v>1643</v>
      </c>
      <c r="C1558" s="6" t="s">
        <v>1644</v>
      </c>
      <c r="D1558" s="5">
        <v>2006</v>
      </c>
      <c r="E1558" s="5">
        <v>10</v>
      </c>
      <c r="F1558" s="5">
        <v>19</v>
      </c>
      <c r="G1558" s="5">
        <v>91423</v>
      </c>
      <c r="H1558" s="5" t="s">
        <v>1370</v>
      </c>
      <c r="I1558" s="7">
        <v>3.5</v>
      </c>
      <c r="J1558" s="5">
        <v>32</v>
      </c>
      <c r="K1558" s="5">
        <v>9</v>
      </c>
      <c r="L1558" s="5">
        <v>0</v>
      </c>
      <c r="M1558" s="5">
        <v>5</v>
      </c>
      <c r="N1558" s="5">
        <v>5</v>
      </c>
      <c r="O1558" s="5">
        <v>27</v>
      </c>
      <c r="P1558" s="5">
        <v>0</v>
      </c>
      <c r="Q1558" s="5">
        <v>15</v>
      </c>
      <c r="R1558" s="5">
        <v>15</v>
      </c>
      <c r="S1558" s="5">
        <v>57</v>
      </c>
      <c r="T1558" s="4">
        <v>1824</v>
      </c>
      <c r="U1558" s="26">
        <f t="shared" si="48"/>
        <v>19.934049516220831</v>
      </c>
      <c r="V1558" s="26">
        <f t="shared" si="49"/>
        <v>637.8895845190666</v>
      </c>
    </row>
    <row r="1559" spans="1:22" x14ac:dyDescent="0.25">
      <c r="A1559" s="5" t="s">
        <v>2</v>
      </c>
      <c r="B1559" s="6" t="s">
        <v>1643</v>
      </c>
      <c r="C1559" s="6" t="s">
        <v>1644</v>
      </c>
      <c r="D1559" s="5">
        <v>2006</v>
      </c>
      <c r="E1559" s="5">
        <v>10</v>
      </c>
      <c r="F1559" s="5">
        <v>33</v>
      </c>
      <c r="G1559" s="5">
        <v>92860</v>
      </c>
      <c r="H1559" s="5" t="s">
        <v>1370</v>
      </c>
      <c r="I1559" s="7">
        <v>3</v>
      </c>
      <c r="J1559" s="5">
        <v>35</v>
      </c>
      <c r="K1559" s="5">
        <v>5</v>
      </c>
      <c r="L1559" s="5">
        <v>4</v>
      </c>
      <c r="M1559" s="5">
        <v>5</v>
      </c>
      <c r="N1559" s="5">
        <v>5</v>
      </c>
      <c r="O1559" s="5">
        <v>15</v>
      </c>
      <c r="P1559" s="5">
        <v>12</v>
      </c>
      <c r="Q1559" s="5">
        <v>15</v>
      </c>
      <c r="R1559" s="5">
        <v>15</v>
      </c>
      <c r="S1559" s="5">
        <v>57</v>
      </c>
      <c r="T1559" s="4">
        <v>1995</v>
      </c>
      <c r="U1559" s="26">
        <f t="shared" si="48"/>
        <v>19.934049516220831</v>
      </c>
      <c r="V1559" s="26">
        <f t="shared" si="49"/>
        <v>697.69173306772905</v>
      </c>
    </row>
    <row r="1560" spans="1:22" x14ac:dyDescent="0.25">
      <c r="A1560" s="5" t="s">
        <v>1827</v>
      </c>
      <c r="B1560" s="6" t="s">
        <v>1660</v>
      </c>
      <c r="C1560" s="6" t="s">
        <v>1151</v>
      </c>
      <c r="D1560" s="5">
        <v>2007</v>
      </c>
      <c r="E1560" s="5">
        <v>9</v>
      </c>
      <c r="F1560" s="5">
        <v>19</v>
      </c>
      <c r="G1560" s="5">
        <v>90808</v>
      </c>
      <c r="H1560" s="5" t="s">
        <v>1645</v>
      </c>
      <c r="I1560" s="7">
        <v>8</v>
      </c>
      <c r="J1560" s="5">
        <v>100</v>
      </c>
      <c r="K1560" s="5">
        <v>6</v>
      </c>
      <c r="L1560" s="5">
        <v>4</v>
      </c>
      <c r="M1560" s="5">
        <v>8</v>
      </c>
      <c r="N1560" s="5">
        <v>1</v>
      </c>
      <c r="O1560" s="5">
        <v>18</v>
      </c>
      <c r="P1560" s="5">
        <v>12</v>
      </c>
      <c r="Q1560" s="5">
        <v>24</v>
      </c>
      <c r="R1560" s="5">
        <v>3</v>
      </c>
      <c r="S1560" s="5">
        <v>57</v>
      </c>
      <c r="T1560" s="4">
        <v>5700</v>
      </c>
      <c r="U1560" s="26">
        <f t="shared" si="48"/>
        <v>20.005346987894949</v>
      </c>
      <c r="V1560" s="26">
        <f t="shared" si="49"/>
        <v>2000.534698789495</v>
      </c>
    </row>
    <row r="1561" spans="1:22" x14ac:dyDescent="0.25">
      <c r="A1561" s="5" t="s">
        <v>1952</v>
      </c>
      <c r="B1561" s="6" t="s">
        <v>1643</v>
      </c>
      <c r="C1561" s="6" t="s">
        <v>1644</v>
      </c>
      <c r="D1561" s="5">
        <v>2007</v>
      </c>
      <c r="E1561" s="5">
        <v>9</v>
      </c>
      <c r="F1561" s="5">
        <v>30</v>
      </c>
      <c r="G1561" s="5">
        <v>92708</v>
      </c>
      <c r="H1561" s="5" t="s">
        <v>1645</v>
      </c>
      <c r="I1561" s="7">
        <v>3.8</v>
      </c>
      <c r="J1561" s="5">
        <v>70</v>
      </c>
      <c r="K1561" s="5">
        <v>2</v>
      </c>
      <c r="L1561" s="5">
        <v>0</v>
      </c>
      <c r="M1561" s="5">
        <v>5</v>
      </c>
      <c r="N1561" s="5">
        <v>12</v>
      </c>
      <c r="O1561" s="5">
        <v>6</v>
      </c>
      <c r="P1561" s="5">
        <v>0</v>
      </c>
      <c r="Q1561" s="5">
        <v>15</v>
      </c>
      <c r="R1561" s="5">
        <v>36</v>
      </c>
      <c r="S1561" s="5">
        <v>57</v>
      </c>
      <c r="T1561" s="4">
        <v>3990</v>
      </c>
      <c r="U1561" s="26">
        <f t="shared" si="48"/>
        <v>20.005346987894949</v>
      </c>
      <c r="V1561" s="26">
        <f t="shared" si="49"/>
        <v>1400.3742891526465</v>
      </c>
    </row>
    <row r="1562" spans="1:22" x14ac:dyDescent="0.25">
      <c r="A1562" s="5" t="s">
        <v>381</v>
      </c>
      <c r="B1562" s="6" t="s">
        <v>1643</v>
      </c>
      <c r="C1562" s="6" t="s">
        <v>1644</v>
      </c>
      <c r="D1562" s="5">
        <v>2007</v>
      </c>
      <c r="E1562" s="5">
        <v>9</v>
      </c>
      <c r="F1562" s="5">
        <v>44</v>
      </c>
      <c r="G1562" s="5">
        <v>95062</v>
      </c>
      <c r="H1562" s="5" t="s">
        <v>1370</v>
      </c>
      <c r="I1562" s="7">
        <v>3</v>
      </c>
      <c r="J1562" s="5">
        <v>40</v>
      </c>
      <c r="K1562" s="5">
        <v>5</v>
      </c>
      <c r="L1562" s="5">
        <v>5</v>
      </c>
      <c r="M1562" s="5">
        <v>4</v>
      </c>
      <c r="N1562" s="5">
        <v>5</v>
      </c>
      <c r="O1562" s="5">
        <v>15</v>
      </c>
      <c r="P1562" s="5">
        <v>15</v>
      </c>
      <c r="Q1562" s="5">
        <v>12</v>
      </c>
      <c r="R1562" s="5">
        <v>15</v>
      </c>
      <c r="S1562" s="5">
        <v>57</v>
      </c>
      <c r="T1562" s="4">
        <v>2280</v>
      </c>
      <c r="U1562" s="26">
        <f t="shared" si="48"/>
        <v>20.005346987894949</v>
      </c>
      <c r="V1562" s="26">
        <f t="shared" si="49"/>
        <v>800.213879515798</v>
      </c>
    </row>
    <row r="1563" spans="1:22" x14ac:dyDescent="0.25">
      <c r="A1563" s="5" t="s">
        <v>3414</v>
      </c>
      <c r="B1563" s="6" t="s">
        <v>1643</v>
      </c>
      <c r="C1563" s="6" t="s">
        <v>1644</v>
      </c>
      <c r="D1563" s="5">
        <v>2008</v>
      </c>
      <c r="E1563" s="5">
        <v>8</v>
      </c>
      <c r="F1563" s="5">
        <v>33</v>
      </c>
      <c r="G1563" s="5">
        <v>92590</v>
      </c>
      <c r="H1563" s="5" t="s">
        <v>1370</v>
      </c>
      <c r="I1563" s="7">
        <v>5</v>
      </c>
      <c r="J1563" s="5">
        <v>40</v>
      </c>
      <c r="K1563" s="5">
        <v>5</v>
      </c>
      <c r="L1563" s="5">
        <v>3</v>
      </c>
      <c r="M1563" s="5">
        <v>6</v>
      </c>
      <c r="N1563" s="5">
        <v>5</v>
      </c>
      <c r="O1563" s="5">
        <v>15</v>
      </c>
      <c r="P1563" s="5">
        <v>9</v>
      </c>
      <c r="Q1563" s="5">
        <v>18</v>
      </c>
      <c r="R1563" s="5">
        <v>15</v>
      </c>
      <c r="S1563" s="5">
        <v>57</v>
      </c>
      <c r="T1563" s="4">
        <v>2280</v>
      </c>
      <c r="U1563" s="26">
        <f t="shared" si="48"/>
        <v>20.07593801361822</v>
      </c>
      <c r="V1563" s="26">
        <f t="shared" si="49"/>
        <v>803.03752054472875</v>
      </c>
    </row>
    <row r="1564" spans="1:22" x14ac:dyDescent="0.25">
      <c r="A1564" s="5" t="s">
        <v>46</v>
      </c>
      <c r="B1564" s="6" t="s">
        <v>1643</v>
      </c>
      <c r="C1564" s="6" t="s">
        <v>1644</v>
      </c>
      <c r="D1564" s="5">
        <v>2009</v>
      </c>
      <c r="E1564" s="5">
        <v>7</v>
      </c>
      <c r="F1564" s="5">
        <v>36</v>
      </c>
      <c r="G1564" s="5">
        <v>91709</v>
      </c>
      <c r="H1564" s="5" t="s">
        <v>1370</v>
      </c>
      <c r="I1564" s="7">
        <v>3.8</v>
      </c>
      <c r="J1564" s="5">
        <v>49</v>
      </c>
      <c r="K1564" s="5">
        <v>4</v>
      </c>
      <c r="L1564" s="5">
        <v>4</v>
      </c>
      <c r="M1564" s="5">
        <v>5</v>
      </c>
      <c r="N1564" s="5">
        <v>6</v>
      </c>
      <c r="O1564" s="5">
        <v>12</v>
      </c>
      <c r="P1564" s="5">
        <v>12</v>
      </c>
      <c r="Q1564" s="5">
        <v>15</v>
      </c>
      <c r="R1564" s="5">
        <v>18</v>
      </c>
      <c r="S1564" s="5">
        <v>57</v>
      </c>
      <c r="T1564" s="4">
        <v>2793</v>
      </c>
      <c r="U1564" s="26">
        <f t="shared" si="48"/>
        <v>20.145833041284085</v>
      </c>
      <c r="V1564" s="26">
        <f t="shared" si="49"/>
        <v>987.14581902292014</v>
      </c>
    </row>
    <row r="1565" spans="1:22" x14ac:dyDescent="0.25">
      <c r="A1565" s="5" t="s">
        <v>2820</v>
      </c>
      <c r="B1565" s="6" t="s">
        <v>1643</v>
      </c>
      <c r="C1565" s="6" t="s">
        <v>1644</v>
      </c>
      <c r="D1565" s="5">
        <v>1969</v>
      </c>
      <c r="E1565" s="5">
        <v>47</v>
      </c>
      <c r="F1565" s="5">
        <v>49</v>
      </c>
      <c r="G1565" s="5">
        <v>95448</v>
      </c>
      <c r="H1565" s="5" t="s">
        <v>2097</v>
      </c>
      <c r="I1565" s="7">
        <v>2.6</v>
      </c>
      <c r="J1565" s="5">
        <v>21</v>
      </c>
      <c r="K1565" s="5">
        <v>5</v>
      </c>
      <c r="L1565" s="5">
        <v>10</v>
      </c>
      <c r="M1565" s="5">
        <v>5</v>
      </c>
      <c r="N1565" s="5">
        <v>0</v>
      </c>
      <c r="O1565" s="5">
        <v>15</v>
      </c>
      <c r="P1565" s="5">
        <v>30</v>
      </c>
      <c r="Q1565" s="5">
        <v>15</v>
      </c>
      <c r="R1565" s="5">
        <v>0</v>
      </c>
      <c r="S1565" s="5">
        <v>60</v>
      </c>
      <c r="T1565" s="4">
        <v>1260</v>
      </c>
      <c r="U1565" s="26">
        <f t="shared" si="48"/>
        <v>17.55839469165624</v>
      </c>
      <c r="V1565" s="26">
        <f t="shared" si="49"/>
        <v>368.72628852478101</v>
      </c>
    </row>
    <row r="1566" spans="1:22" x14ac:dyDescent="0.25">
      <c r="A1566" s="5" t="s">
        <v>2773</v>
      </c>
      <c r="B1566" s="6" t="s">
        <v>1683</v>
      </c>
      <c r="C1566" s="6" t="s">
        <v>1644</v>
      </c>
      <c r="D1566" s="5">
        <v>1970</v>
      </c>
      <c r="E1566" s="5">
        <v>46</v>
      </c>
      <c r="F1566" s="5">
        <v>42</v>
      </c>
      <c r="G1566" s="5">
        <v>93427</v>
      </c>
      <c r="H1566" s="5" t="s">
        <v>2097</v>
      </c>
      <c r="I1566" s="7">
        <v>1</v>
      </c>
      <c r="J1566" s="5">
        <v>5</v>
      </c>
      <c r="K1566" s="5">
        <v>5</v>
      </c>
      <c r="L1566" s="5">
        <v>5</v>
      </c>
      <c r="M1566" s="5">
        <v>5</v>
      </c>
      <c r="N1566" s="5">
        <v>5</v>
      </c>
      <c r="O1566" s="5">
        <v>15</v>
      </c>
      <c r="P1566" s="5">
        <v>15</v>
      </c>
      <c r="Q1566" s="5">
        <v>15</v>
      </c>
      <c r="R1566" s="5">
        <v>15</v>
      </c>
      <c r="S1566" s="5">
        <v>60</v>
      </c>
      <c r="T1566" s="4">
        <v>300</v>
      </c>
      <c r="U1566" s="26">
        <f t="shared" si="48"/>
        <v>17.671294689343981</v>
      </c>
      <c r="V1566" s="26">
        <f t="shared" si="49"/>
        <v>88.356473446719903</v>
      </c>
    </row>
    <row r="1567" spans="1:22" x14ac:dyDescent="0.25">
      <c r="A1567" s="5" t="s">
        <v>2358</v>
      </c>
      <c r="B1567" s="6" t="s">
        <v>1643</v>
      </c>
      <c r="C1567" s="6" t="s">
        <v>1644</v>
      </c>
      <c r="D1567" s="5">
        <v>1974</v>
      </c>
      <c r="E1567" s="5">
        <v>42</v>
      </c>
      <c r="F1567" s="5">
        <v>1</v>
      </c>
      <c r="G1567" s="5">
        <v>94560</v>
      </c>
      <c r="H1567" s="5" t="s">
        <v>2097</v>
      </c>
      <c r="I1567" s="7">
        <v>4.9000000000000004</v>
      </c>
      <c r="J1567" s="5">
        <v>16</v>
      </c>
      <c r="K1567" s="5">
        <v>6</v>
      </c>
      <c r="L1567" s="5">
        <v>4</v>
      </c>
      <c r="M1567" s="5">
        <v>5</v>
      </c>
      <c r="N1567" s="5">
        <v>5</v>
      </c>
      <c r="O1567" s="5">
        <v>18</v>
      </c>
      <c r="P1567" s="5">
        <v>12</v>
      </c>
      <c r="Q1567" s="5">
        <v>15</v>
      </c>
      <c r="R1567" s="5">
        <v>15</v>
      </c>
      <c r="S1567" s="5">
        <v>60</v>
      </c>
      <c r="T1567" s="4">
        <v>960</v>
      </c>
      <c r="U1567" s="26">
        <f t="shared" si="48"/>
        <v>18.10944206008584</v>
      </c>
      <c r="V1567" s="26">
        <f t="shared" si="49"/>
        <v>289.75107296137344</v>
      </c>
    </row>
    <row r="1568" spans="1:22" x14ac:dyDescent="0.25">
      <c r="A1568" s="5" t="s">
        <v>2849</v>
      </c>
      <c r="B1568" s="6" t="s">
        <v>1730</v>
      </c>
      <c r="C1568" s="6" t="s">
        <v>1151</v>
      </c>
      <c r="D1568" s="5">
        <v>1980</v>
      </c>
      <c r="E1568" s="5">
        <v>36</v>
      </c>
      <c r="F1568" s="5">
        <v>54</v>
      </c>
      <c r="G1568" s="5">
        <v>93221</v>
      </c>
      <c r="H1568" s="5" t="s">
        <v>2097</v>
      </c>
      <c r="I1568" s="7">
        <v>0.8</v>
      </c>
      <c r="J1568" s="5">
        <v>10</v>
      </c>
      <c r="K1568" s="5">
        <v>5</v>
      </c>
      <c r="L1568" s="5">
        <v>5</v>
      </c>
      <c r="M1568" s="5">
        <v>5</v>
      </c>
      <c r="N1568" s="5">
        <v>5</v>
      </c>
      <c r="O1568" s="5">
        <v>15</v>
      </c>
      <c r="P1568" s="5">
        <v>15</v>
      </c>
      <c r="Q1568" s="5">
        <v>15</v>
      </c>
      <c r="R1568" s="5">
        <v>15</v>
      </c>
      <c r="S1568" s="5">
        <v>60</v>
      </c>
      <c r="T1568" s="4">
        <v>600</v>
      </c>
      <c r="U1568" s="26">
        <f t="shared" si="48"/>
        <v>18.728858840848371</v>
      </c>
      <c r="V1568" s="26">
        <f t="shared" si="49"/>
        <v>187.28858840848372</v>
      </c>
    </row>
    <row r="1569" spans="1:22" x14ac:dyDescent="0.25">
      <c r="A1569" s="5" t="s">
        <v>2534</v>
      </c>
      <c r="B1569" s="6" t="s">
        <v>1643</v>
      </c>
      <c r="C1569" s="6" t="s">
        <v>1644</v>
      </c>
      <c r="D1569" s="5">
        <v>1982</v>
      </c>
      <c r="E1569" s="5">
        <v>34</v>
      </c>
      <c r="F1569" s="5">
        <v>21</v>
      </c>
      <c r="G1569" s="5">
        <v>94904</v>
      </c>
      <c r="H1569" s="5" t="s">
        <v>2097</v>
      </c>
      <c r="I1569" s="7">
        <v>4</v>
      </c>
      <c r="J1569" s="5">
        <v>16</v>
      </c>
      <c r="K1569" s="5">
        <v>7</v>
      </c>
      <c r="L1569" s="5">
        <v>7</v>
      </c>
      <c r="M1569" s="5">
        <v>4</v>
      </c>
      <c r="N1569" s="5">
        <v>2</v>
      </c>
      <c r="O1569" s="5">
        <v>21</v>
      </c>
      <c r="P1569" s="5">
        <v>21</v>
      </c>
      <c r="Q1569" s="5">
        <v>12</v>
      </c>
      <c r="R1569" s="5">
        <v>6</v>
      </c>
      <c r="S1569" s="5">
        <v>60</v>
      </c>
      <c r="T1569" s="4">
        <v>960</v>
      </c>
      <c r="U1569" s="26">
        <f t="shared" si="48"/>
        <v>18.925937904269084</v>
      </c>
      <c r="V1569" s="26">
        <f t="shared" si="49"/>
        <v>302.81500646830534</v>
      </c>
    </row>
    <row r="1570" spans="1:22" x14ac:dyDescent="0.25">
      <c r="A1570" s="5" t="s">
        <v>2853</v>
      </c>
      <c r="B1570" s="6" t="s">
        <v>1683</v>
      </c>
      <c r="C1570" s="6" t="s">
        <v>1644</v>
      </c>
      <c r="D1570" s="5">
        <v>1982</v>
      </c>
      <c r="E1570" s="5">
        <v>34</v>
      </c>
      <c r="F1570" s="5">
        <v>56</v>
      </c>
      <c r="G1570" s="5">
        <v>93022</v>
      </c>
      <c r="H1570" s="5" t="s">
        <v>2097</v>
      </c>
      <c r="I1570" s="7">
        <v>1.9</v>
      </c>
      <c r="J1570" s="5">
        <v>10</v>
      </c>
      <c r="K1570" s="5">
        <v>10</v>
      </c>
      <c r="L1570" s="5">
        <v>10</v>
      </c>
      <c r="M1570" s="5">
        <v>0</v>
      </c>
      <c r="N1570" s="5">
        <v>0</v>
      </c>
      <c r="O1570" s="5">
        <v>30</v>
      </c>
      <c r="P1570" s="5">
        <v>30</v>
      </c>
      <c r="Q1570" s="5">
        <v>0</v>
      </c>
      <c r="R1570" s="5">
        <v>0</v>
      </c>
      <c r="S1570" s="5">
        <v>60</v>
      </c>
      <c r="T1570" s="4">
        <v>600</v>
      </c>
      <c r="U1570" s="26">
        <f t="shared" si="48"/>
        <v>18.925937904269084</v>
      </c>
      <c r="V1570" s="26">
        <f t="shared" si="49"/>
        <v>189.25937904269085</v>
      </c>
    </row>
    <row r="1571" spans="1:22" x14ac:dyDescent="0.25">
      <c r="A1571" s="5" t="s">
        <v>2842</v>
      </c>
      <c r="B1571" s="6" t="s">
        <v>1730</v>
      </c>
      <c r="C1571" s="6" t="s">
        <v>1151</v>
      </c>
      <c r="D1571" s="5">
        <v>1984</v>
      </c>
      <c r="E1571" s="5">
        <v>32</v>
      </c>
      <c r="F1571" s="5">
        <v>54</v>
      </c>
      <c r="G1571" s="5">
        <v>93221</v>
      </c>
      <c r="H1571" s="5" t="s">
        <v>2097</v>
      </c>
      <c r="I1571" s="7">
        <v>3.7</v>
      </c>
      <c r="J1571" s="5">
        <v>30</v>
      </c>
      <c r="K1571" s="5">
        <v>5</v>
      </c>
      <c r="L1571" s="5">
        <v>10</v>
      </c>
      <c r="M1571" s="5">
        <v>5</v>
      </c>
      <c r="N1571" s="5">
        <v>0</v>
      </c>
      <c r="O1571" s="5">
        <v>15</v>
      </c>
      <c r="P1571" s="5">
        <v>30</v>
      </c>
      <c r="Q1571" s="5">
        <v>15</v>
      </c>
      <c r="R1571" s="5">
        <v>0</v>
      </c>
      <c r="S1571" s="5">
        <v>60</v>
      </c>
      <c r="T1571" s="4">
        <v>1800</v>
      </c>
      <c r="U1571" s="26">
        <f t="shared" si="48"/>
        <v>19.118584448115975</v>
      </c>
      <c r="V1571" s="26">
        <f t="shared" si="49"/>
        <v>573.5575334434792</v>
      </c>
    </row>
    <row r="1572" spans="1:22" x14ac:dyDescent="0.25">
      <c r="A1572" s="5" t="s">
        <v>2662</v>
      </c>
      <c r="B1572" s="6" t="s">
        <v>1643</v>
      </c>
      <c r="C1572" s="6" t="s">
        <v>1644</v>
      </c>
      <c r="D1572" s="5">
        <v>1987</v>
      </c>
      <c r="E1572" s="5">
        <v>29</v>
      </c>
      <c r="F1572" s="5">
        <v>35</v>
      </c>
      <c r="G1572" s="5">
        <v>95023</v>
      </c>
      <c r="H1572" s="5" t="s">
        <v>2097</v>
      </c>
      <c r="I1572" s="7">
        <v>2</v>
      </c>
      <c r="J1572" s="5">
        <v>51</v>
      </c>
      <c r="K1572" s="5">
        <v>5</v>
      </c>
      <c r="L1572" s="5">
        <v>5</v>
      </c>
      <c r="M1572" s="5">
        <v>5</v>
      </c>
      <c r="N1572" s="5">
        <v>5</v>
      </c>
      <c r="O1572" s="5">
        <v>15</v>
      </c>
      <c r="P1572" s="5">
        <v>15</v>
      </c>
      <c r="Q1572" s="5">
        <v>15</v>
      </c>
      <c r="R1572" s="5">
        <v>15</v>
      </c>
      <c r="S1572" s="5">
        <v>60</v>
      </c>
      <c r="T1572" s="4">
        <v>3060</v>
      </c>
      <c r="U1572" s="26">
        <f t="shared" si="48"/>
        <v>19.39956497811788</v>
      </c>
      <c r="V1572" s="26">
        <f t="shared" si="49"/>
        <v>989.37781388401186</v>
      </c>
    </row>
    <row r="1573" spans="1:22" x14ac:dyDescent="0.25">
      <c r="A1573" s="5" t="s">
        <v>2514</v>
      </c>
      <c r="B1573" s="6" t="s">
        <v>1643</v>
      </c>
      <c r="C1573" s="6" t="s">
        <v>1644</v>
      </c>
      <c r="D1573" s="5">
        <v>1989</v>
      </c>
      <c r="E1573" s="5">
        <v>27</v>
      </c>
      <c r="F1573" s="5">
        <v>19</v>
      </c>
      <c r="G1573" s="5">
        <v>91342</v>
      </c>
      <c r="H1573" s="5" t="s">
        <v>2097</v>
      </c>
      <c r="I1573" s="7">
        <v>3</v>
      </c>
      <c r="J1573" s="5">
        <v>57</v>
      </c>
      <c r="K1573" s="5">
        <v>8</v>
      </c>
      <c r="L1573" s="5">
        <v>6</v>
      </c>
      <c r="M1573" s="5">
        <v>6</v>
      </c>
      <c r="N1573" s="5">
        <v>0</v>
      </c>
      <c r="O1573" s="5">
        <v>24</v>
      </c>
      <c r="P1573" s="5">
        <v>18</v>
      </c>
      <c r="Q1573" s="5">
        <v>18</v>
      </c>
      <c r="R1573" s="5">
        <v>0</v>
      </c>
      <c r="S1573" s="5">
        <v>60</v>
      </c>
      <c r="T1573" s="4">
        <v>3420</v>
      </c>
      <c r="U1573" s="26">
        <f t="shared" si="48"/>
        <v>19.581763043985386</v>
      </c>
      <c r="V1573" s="26">
        <f t="shared" si="49"/>
        <v>1116.1604935071671</v>
      </c>
    </row>
    <row r="1574" spans="1:22" x14ac:dyDescent="0.25">
      <c r="A1574" s="5" t="s">
        <v>2374</v>
      </c>
      <c r="B1574" s="6" t="s">
        <v>1643</v>
      </c>
      <c r="C1574" s="6" t="s">
        <v>1644</v>
      </c>
      <c r="D1574" s="5">
        <v>1991</v>
      </c>
      <c r="E1574" s="5">
        <v>25</v>
      </c>
      <c r="F1574" s="5">
        <v>4</v>
      </c>
      <c r="G1574" s="5">
        <v>95966</v>
      </c>
      <c r="H1574" s="5" t="s">
        <v>2097</v>
      </c>
      <c r="I1574" s="7">
        <v>0.6</v>
      </c>
      <c r="J1574" s="5">
        <v>10</v>
      </c>
      <c r="K1574" s="5">
        <v>5</v>
      </c>
      <c r="L1574" s="5">
        <v>10</v>
      </c>
      <c r="M1574" s="5">
        <v>5</v>
      </c>
      <c r="N1574" s="5">
        <v>0</v>
      </c>
      <c r="O1574" s="5">
        <v>15</v>
      </c>
      <c r="P1574" s="5">
        <v>30</v>
      </c>
      <c r="Q1574" s="5">
        <v>15</v>
      </c>
      <c r="R1574" s="5">
        <v>0</v>
      </c>
      <c r="S1574" s="5">
        <v>60</v>
      </c>
      <c r="T1574" s="4">
        <v>600</v>
      </c>
      <c r="U1574" s="26">
        <f t="shared" si="48"/>
        <v>19.760018460118452</v>
      </c>
      <c r="V1574" s="26">
        <f t="shared" si="49"/>
        <v>197.60018460118454</v>
      </c>
    </row>
    <row r="1575" spans="1:22" x14ac:dyDescent="0.25">
      <c r="A1575" s="5" t="s">
        <v>2628</v>
      </c>
      <c r="B1575" s="6" t="s">
        <v>1643</v>
      </c>
      <c r="C1575" s="6" t="s">
        <v>1644</v>
      </c>
      <c r="D1575" s="5">
        <v>1994</v>
      </c>
      <c r="E1575" s="5">
        <v>22</v>
      </c>
      <c r="F1575" s="5">
        <v>33</v>
      </c>
      <c r="G1575" s="5">
        <v>92562</v>
      </c>
      <c r="H1575" s="5" t="s">
        <v>2097</v>
      </c>
      <c r="I1575" s="7">
        <v>2</v>
      </c>
      <c r="J1575" s="5">
        <v>25</v>
      </c>
      <c r="K1575" s="5">
        <v>5</v>
      </c>
      <c r="L1575" s="5">
        <v>5</v>
      </c>
      <c r="M1575" s="5">
        <v>5</v>
      </c>
      <c r="N1575" s="5">
        <v>5</v>
      </c>
      <c r="O1575" s="5">
        <v>15</v>
      </c>
      <c r="P1575" s="5">
        <v>15</v>
      </c>
      <c r="Q1575" s="5">
        <v>15</v>
      </c>
      <c r="R1575" s="5">
        <v>15</v>
      </c>
      <c r="S1575" s="5">
        <v>60</v>
      </c>
      <c r="T1575" s="4">
        <v>1500</v>
      </c>
      <c r="U1575" s="26">
        <f t="shared" si="48"/>
        <v>20.020284589766881</v>
      </c>
      <c r="V1575" s="26">
        <f t="shared" si="49"/>
        <v>500.50711474417204</v>
      </c>
    </row>
    <row r="1576" spans="1:22" x14ac:dyDescent="0.25">
      <c r="A1576" s="5" t="s">
        <v>2851</v>
      </c>
      <c r="B1576" s="6" t="s">
        <v>1643</v>
      </c>
      <c r="C1576" s="6" t="s">
        <v>1644</v>
      </c>
      <c r="D1576" s="5">
        <v>1996</v>
      </c>
      <c r="E1576" s="5">
        <v>20</v>
      </c>
      <c r="F1576" s="5">
        <v>55</v>
      </c>
      <c r="G1576" s="5">
        <v>95327</v>
      </c>
      <c r="H1576" s="5" t="s">
        <v>2097</v>
      </c>
      <c r="I1576" s="7">
        <v>10.8</v>
      </c>
      <c r="J1576" s="5">
        <v>100</v>
      </c>
      <c r="K1576" s="5">
        <v>5</v>
      </c>
      <c r="L1576" s="5">
        <v>5</v>
      </c>
      <c r="M1576" s="5">
        <v>5</v>
      </c>
      <c r="N1576" s="5">
        <v>5</v>
      </c>
      <c r="O1576" s="5">
        <v>15</v>
      </c>
      <c r="P1576" s="5">
        <v>15</v>
      </c>
      <c r="Q1576" s="5">
        <v>15</v>
      </c>
      <c r="R1576" s="5">
        <v>15</v>
      </c>
      <c r="S1576" s="5">
        <v>60</v>
      </c>
      <c r="T1576" s="4">
        <v>6000</v>
      </c>
      <c r="U1576" s="26">
        <f t="shared" si="48"/>
        <v>20.189225622846873</v>
      </c>
      <c r="V1576" s="26">
        <f t="shared" si="49"/>
        <v>2018.9225622846873</v>
      </c>
    </row>
    <row r="1577" spans="1:22" x14ac:dyDescent="0.25">
      <c r="A1577" s="5" t="s">
        <v>3230</v>
      </c>
      <c r="B1577" s="6" t="s">
        <v>1643</v>
      </c>
      <c r="C1577" s="6" t="s">
        <v>1644</v>
      </c>
      <c r="D1577" s="5">
        <v>1997</v>
      </c>
      <c r="E1577" s="5">
        <v>19</v>
      </c>
      <c r="F1577" s="5">
        <v>22</v>
      </c>
      <c r="G1577" s="5">
        <v>95338</v>
      </c>
      <c r="H1577" s="5" t="s">
        <v>1370</v>
      </c>
      <c r="I1577" s="7">
        <v>6.3</v>
      </c>
      <c r="J1577" s="5">
        <v>85</v>
      </c>
      <c r="K1577" s="5">
        <v>8</v>
      </c>
      <c r="L1577" s="5">
        <v>2</v>
      </c>
      <c r="M1577" s="5">
        <v>4</v>
      </c>
      <c r="N1577" s="5">
        <v>6</v>
      </c>
      <c r="O1577" s="5">
        <v>24</v>
      </c>
      <c r="P1577" s="5">
        <v>6</v>
      </c>
      <c r="Q1577" s="5">
        <v>12</v>
      </c>
      <c r="R1577" s="5">
        <v>18</v>
      </c>
      <c r="S1577" s="5">
        <v>60</v>
      </c>
      <c r="T1577" s="4">
        <v>5100</v>
      </c>
      <c r="U1577" s="26">
        <f t="shared" si="48"/>
        <v>20.272368323027639</v>
      </c>
      <c r="V1577" s="26">
        <f t="shared" si="49"/>
        <v>1723.1513074573493</v>
      </c>
    </row>
    <row r="1578" spans="1:22" x14ac:dyDescent="0.25">
      <c r="A1578" s="5" t="s">
        <v>36</v>
      </c>
      <c r="B1578" s="6" t="s">
        <v>1643</v>
      </c>
      <c r="C1578" s="6" t="s">
        <v>1644</v>
      </c>
      <c r="D1578" s="5">
        <v>1997</v>
      </c>
      <c r="E1578" s="5">
        <v>19</v>
      </c>
      <c r="F1578" s="5">
        <v>34</v>
      </c>
      <c r="G1578" s="5">
        <v>95662</v>
      </c>
      <c r="H1578" s="5" t="s">
        <v>1370</v>
      </c>
      <c r="I1578" s="7">
        <v>5.8</v>
      </c>
      <c r="J1578" s="5">
        <v>100</v>
      </c>
      <c r="K1578" s="5">
        <v>6</v>
      </c>
      <c r="L1578" s="5">
        <v>4</v>
      </c>
      <c r="M1578" s="5">
        <v>6</v>
      </c>
      <c r="N1578" s="5">
        <v>4</v>
      </c>
      <c r="O1578" s="5">
        <v>18</v>
      </c>
      <c r="P1578" s="5">
        <v>12</v>
      </c>
      <c r="Q1578" s="5">
        <v>18</v>
      </c>
      <c r="R1578" s="5">
        <v>12</v>
      </c>
      <c r="S1578" s="5">
        <v>60</v>
      </c>
      <c r="T1578" s="4">
        <v>6000</v>
      </c>
      <c r="U1578" s="26">
        <f t="shared" si="48"/>
        <v>20.272368323027639</v>
      </c>
      <c r="V1578" s="26">
        <f t="shared" si="49"/>
        <v>2027.2368323027638</v>
      </c>
    </row>
    <row r="1579" spans="1:22" x14ac:dyDescent="0.25">
      <c r="A1579" s="5" t="s">
        <v>53</v>
      </c>
      <c r="B1579" s="6" t="s">
        <v>1660</v>
      </c>
      <c r="C1579" s="6" t="s">
        <v>1151</v>
      </c>
      <c r="D1579" s="5">
        <v>1998</v>
      </c>
      <c r="E1579" s="5">
        <v>18</v>
      </c>
      <c r="F1579" s="5">
        <v>36</v>
      </c>
      <c r="G1579" s="5">
        <v>92277</v>
      </c>
      <c r="H1579" s="5" t="s">
        <v>1370</v>
      </c>
      <c r="I1579" s="7">
        <v>6.2</v>
      </c>
      <c r="J1579" s="5">
        <v>40</v>
      </c>
      <c r="K1579" s="5">
        <v>6</v>
      </c>
      <c r="L1579" s="5">
        <v>6</v>
      </c>
      <c r="M1579" s="5">
        <v>4</v>
      </c>
      <c r="N1579" s="5">
        <v>4</v>
      </c>
      <c r="O1579" s="5">
        <v>18</v>
      </c>
      <c r="P1579" s="5">
        <v>18</v>
      </c>
      <c r="Q1579" s="5">
        <v>12</v>
      </c>
      <c r="R1579" s="5">
        <v>12</v>
      </c>
      <c r="S1579" s="5">
        <v>60</v>
      </c>
      <c r="T1579" s="4">
        <v>2400</v>
      </c>
      <c r="U1579" s="26">
        <f t="shared" si="48"/>
        <v>20.354644268774706</v>
      </c>
      <c r="V1579" s="26">
        <f t="shared" si="49"/>
        <v>814.18577075098824</v>
      </c>
    </row>
    <row r="1580" spans="1:22" x14ac:dyDescent="0.25">
      <c r="A1580" s="5" t="s">
        <v>68</v>
      </c>
      <c r="B1580" s="6" t="s">
        <v>1730</v>
      </c>
      <c r="C1580" s="6" t="s">
        <v>1151</v>
      </c>
      <c r="D1580" s="5">
        <v>1999</v>
      </c>
      <c r="E1580" s="5">
        <v>17</v>
      </c>
      <c r="F1580" s="5">
        <v>36</v>
      </c>
      <c r="G1580" s="5">
        <v>92322</v>
      </c>
      <c r="H1580" s="5" t="s">
        <v>1370</v>
      </c>
      <c r="I1580" s="7">
        <v>1.8</v>
      </c>
      <c r="J1580" s="5">
        <v>50</v>
      </c>
      <c r="K1580" s="5">
        <v>5</v>
      </c>
      <c r="L1580" s="5">
        <v>5</v>
      </c>
      <c r="M1580" s="5">
        <v>5</v>
      </c>
      <c r="N1580" s="5">
        <v>5</v>
      </c>
      <c r="O1580" s="5">
        <v>15</v>
      </c>
      <c r="P1580" s="5">
        <v>15</v>
      </c>
      <c r="Q1580" s="5">
        <v>15</v>
      </c>
      <c r="R1580" s="5">
        <v>15</v>
      </c>
      <c r="S1580" s="5">
        <v>60</v>
      </c>
      <c r="T1580" s="4">
        <v>3000</v>
      </c>
      <c r="U1580" s="26">
        <f t="shared" si="48"/>
        <v>20.43606694355017</v>
      </c>
      <c r="V1580" s="26">
        <f t="shared" si="49"/>
        <v>1021.8033471775085</v>
      </c>
    </row>
    <row r="1581" spans="1:22" x14ac:dyDescent="0.25">
      <c r="A1581" s="5" t="s">
        <v>488</v>
      </c>
      <c r="B1581" s="6" t="s">
        <v>1643</v>
      </c>
      <c r="C1581" s="6" t="s">
        <v>1644</v>
      </c>
      <c r="D1581" s="5">
        <v>1999</v>
      </c>
      <c r="E1581" s="5">
        <v>17</v>
      </c>
      <c r="F1581" s="5">
        <v>56</v>
      </c>
      <c r="G1581" s="5">
        <v>93030</v>
      </c>
      <c r="H1581" s="5" t="s">
        <v>1370</v>
      </c>
      <c r="I1581" s="7">
        <v>1.9</v>
      </c>
      <c r="J1581" s="5">
        <v>20</v>
      </c>
      <c r="K1581" s="5">
        <v>5</v>
      </c>
      <c r="L1581" s="5">
        <v>5</v>
      </c>
      <c r="M1581" s="5">
        <v>5</v>
      </c>
      <c r="N1581" s="5">
        <v>5</v>
      </c>
      <c r="O1581" s="5">
        <v>15</v>
      </c>
      <c r="P1581" s="5">
        <v>15</v>
      </c>
      <c r="Q1581" s="5">
        <v>15</v>
      </c>
      <c r="R1581" s="5">
        <v>15</v>
      </c>
      <c r="S1581" s="5">
        <v>60</v>
      </c>
      <c r="T1581" s="4">
        <v>1200</v>
      </c>
      <c r="U1581" s="26">
        <f t="shared" si="48"/>
        <v>20.43606694355017</v>
      </c>
      <c r="V1581" s="26">
        <f t="shared" si="49"/>
        <v>408.72133887100341</v>
      </c>
    </row>
    <row r="1582" spans="1:22" x14ac:dyDescent="0.25">
      <c r="A1582" s="5" t="s">
        <v>2905</v>
      </c>
      <c r="B1582" s="6" t="s">
        <v>1660</v>
      </c>
      <c r="C1582" s="6" t="s">
        <v>1151</v>
      </c>
      <c r="D1582" s="5">
        <v>2000</v>
      </c>
      <c r="E1582" s="5">
        <v>16</v>
      </c>
      <c r="F1582" s="5">
        <v>1</v>
      </c>
      <c r="G1582" s="5">
        <v>94568</v>
      </c>
      <c r="H1582" s="5" t="s">
        <v>1370</v>
      </c>
      <c r="I1582" s="7">
        <v>3.7</v>
      </c>
      <c r="J1582" s="5">
        <v>58</v>
      </c>
      <c r="K1582" s="5">
        <v>4</v>
      </c>
      <c r="L1582" s="5">
        <v>8</v>
      </c>
      <c r="M1582" s="5">
        <v>4</v>
      </c>
      <c r="N1582" s="5">
        <v>4</v>
      </c>
      <c r="O1582" s="5">
        <v>12</v>
      </c>
      <c r="P1582" s="5">
        <v>24</v>
      </c>
      <c r="Q1582" s="5">
        <v>12</v>
      </c>
      <c r="R1582" s="5">
        <v>12</v>
      </c>
      <c r="S1582" s="5">
        <v>60</v>
      </c>
      <c r="T1582" s="4">
        <v>3480</v>
      </c>
      <c r="U1582" s="26">
        <f t="shared" si="48"/>
        <v>20.516649552589115</v>
      </c>
      <c r="V1582" s="26">
        <f t="shared" si="49"/>
        <v>1189.9656740501687</v>
      </c>
    </row>
    <row r="1583" spans="1:22" x14ac:dyDescent="0.25">
      <c r="A1583" s="5" t="s">
        <v>38</v>
      </c>
      <c r="B1583" s="6" t="s">
        <v>1730</v>
      </c>
      <c r="C1583" s="6" t="s">
        <v>1151</v>
      </c>
      <c r="D1583" s="5">
        <v>2000</v>
      </c>
      <c r="E1583" s="5">
        <v>16</v>
      </c>
      <c r="F1583" s="5">
        <v>34</v>
      </c>
      <c r="G1583" s="5">
        <v>95662</v>
      </c>
      <c r="H1583" s="5" t="s">
        <v>1370</v>
      </c>
      <c r="I1583" s="7">
        <v>3.9</v>
      </c>
      <c r="J1583" s="5">
        <v>40</v>
      </c>
      <c r="K1583" s="5">
        <v>6</v>
      </c>
      <c r="L1583" s="5">
        <v>3</v>
      </c>
      <c r="M1583" s="5">
        <v>8</v>
      </c>
      <c r="N1583" s="5">
        <v>3</v>
      </c>
      <c r="O1583" s="5">
        <v>18</v>
      </c>
      <c r="P1583" s="5">
        <v>9</v>
      </c>
      <c r="Q1583" s="5">
        <v>24</v>
      </c>
      <c r="R1583" s="5">
        <v>9</v>
      </c>
      <c r="S1583" s="5">
        <v>60</v>
      </c>
      <c r="T1583" s="4">
        <v>2400</v>
      </c>
      <c r="U1583" s="26">
        <f t="shared" si="48"/>
        <v>20.516649552589115</v>
      </c>
      <c r="V1583" s="26">
        <f t="shared" si="49"/>
        <v>820.6659821035646</v>
      </c>
    </row>
    <row r="1584" spans="1:22" x14ac:dyDescent="0.25">
      <c r="A1584" s="5" t="s">
        <v>346</v>
      </c>
      <c r="B1584" s="6" t="s">
        <v>1643</v>
      </c>
      <c r="C1584" s="6" t="s">
        <v>1644</v>
      </c>
      <c r="D1584" s="5">
        <v>2000</v>
      </c>
      <c r="E1584" s="5">
        <v>16</v>
      </c>
      <c r="F1584" s="5">
        <v>43</v>
      </c>
      <c r="G1584" s="5">
        <v>95123</v>
      </c>
      <c r="H1584" s="5" t="s">
        <v>1370</v>
      </c>
      <c r="I1584" s="7">
        <v>3.8</v>
      </c>
      <c r="J1584" s="5">
        <v>40</v>
      </c>
      <c r="K1584" s="5">
        <v>8</v>
      </c>
      <c r="L1584" s="5">
        <v>2</v>
      </c>
      <c r="M1584" s="5">
        <v>2</v>
      </c>
      <c r="N1584" s="5">
        <v>8</v>
      </c>
      <c r="O1584" s="5">
        <v>24</v>
      </c>
      <c r="P1584" s="5">
        <v>6</v>
      </c>
      <c r="Q1584" s="5">
        <v>6</v>
      </c>
      <c r="R1584" s="5">
        <v>24</v>
      </c>
      <c r="S1584" s="5">
        <v>60</v>
      </c>
      <c r="T1584" s="4">
        <v>2400</v>
      </c>
      <c r="U1584" s="26">
        <f t="shared" si="48"/>
        <v>20.516649552589115</v>
      </c>
      <c r="V1584" s="26">
        <f t="shared" si="49"/>
        <v>820.6659821035646</v>
      </c>
    </row>
    <row r="1585" spans="1:22" x14ac:dyDescent="0.25">
      <c r="A1585" s="5" t="s">
        <v>1920</v>
      </c>
      <c r="B1585" s="6" t="s">
        <v>1643</v>
      </c>
      <c r="C1585" s="6" t="s">
        <v>1644</v>
      </c>
      <c r="D1585" s="5">
        <v>2001</v>
      </c>
      <c r="E1585" s="5">
        <v>15</v>
      </c>
      <c r="F1585" s="5">
        <v>30</v>
      </c>
      <c r="G1585" s="5">
        <v>90630</v>
      </c>
      <c r="H1585" s="5" t="s">
        <v>1645</v>
      </c>
      <c r="I1585" s="7">
        <v>0.5</v>
      </c>
      <c r="J1585" s="5">
        <v>1</v>
      </c>
      <c r="K1585" s="5">
        <v>0</v>
      </c>
      <c r="L1585" s="5">
        <v>0</v>
      </c>
      <c r="M1585" s="5">
        <v>10</v>
      </c>
      <c r="N1585" s="5">
        <v>10</v>
      </c>
      <c r="O1585" s="5">
        <v>0</v>
      </c>
      <c r="P1585" s="5">
        <v>0</v>
      </c>
      <c r="Q1585" s="5">
        <v>30</v>
      </c>
      <c r="R1585" s="5">
        <v>30</v>
      </c>
      <c r="S1585" s="5">
        <v>60</v>
      </c>
      <c r="T1585" s="4">
        <v>60</v>
      </c>
      <c r="U1585" s="26">
        <f t="shared" si="48"/>
        <v>20.596405030039161</v>
      </c>
      <c r="V1585" s="26">
        <f t="shared" si="49"/>
        <v>20.596405030039161</v>
      </c>
    </row>
    <row r="1586" spans="1:22" x14ac:dyDescent="0.25">
      <c r="A1586" s="5" t="s">
        <v>2142</v>
      </c>
      <c r="B1586" s="6" t="s">
        <v>1643</v>
      </c>
      <c r="C1586" s="6" t="s">
        <v>1644</v>
      </c>
      <c r="D1586" s="5">
        <v>2001</v>
      </c>
      <c r="E1586" s="5">
        <v>15</v>
      </c>
      <c r="F1586" s="5">
        <v>39</v>
      </c>
      <c r="G1586" s="5">
        <v>95336</v>
      </c>
      <c r="H1586" s="5" t="s">
        <v>1645</v>
      </c>
      <c r="I1586" s="7">
        <v>5</v>
      </c>
      <c r="J1586" s="5">
        <v>40</v>
      </c>
      <c r="K1586" s="5">
        <v>5</v>
      </c>
      <c r="L1586" s="5">
        <v>5</v>
      </c>
      <c r="M1586" s="5">
        <v>5</v>
      </c>
      <c r="N1586" s="5">
        <v>5</v>
      </c>
      <c r="O1586" s="5">
        <v>15</v>
      </c>
      <c r="P1586" s="5">
        <v>15</v>
      </c>
      <c r="Q1586" s="5">
        <v>15</v>
      </c>
      <c r="R1586" s="5">
        <v>15</v>
      </c>
      <c r="S1586" s="5">
        <v>60</v>
      </c>
      <c r="T1586" s="4">
        <v>2400</v>
      </c>
      <c r="U1586" s="26">
        <f t="shared" si="48"/>
        <v>20.596405030039161</v>
      </c>
      <c r="V1586" s="26">
        <f t="shared" si="49"/>
        <v>823.85620120156648</v>
      </c>
    </row>
    <row r="1587" spans="1:22" x14ac:dyDescent="0.25">
      <c r="A1587" s="5" t="s">
        <v>491</v>
      </c>
      <c r="B1587" s="6" t="s">
        <v>1643</v>
      </c>
      <c r="C1587" s="6" t="s">
        <v>1644</v>
      </c>
      <c r="D1587" s="5">
        <v>2001</v>
      </c>
      <c r="E1587" s="5">
        <v>15</v>
      </c>
      <c r="F1587" s="5">
        <v>56</v>
      </c>
      <c r="G1587" s="5">
        <v>93063</v>
      </c>
      <c r="H1587" s="5" t="s">
        <v>1370</v>
      </c>
      <c r="I1587" s="7">
        <v>2</v>
      </c>
      <c r="J1587" s="5">
        <v>25</v>
      </c>
      <c r="K1587" s="5">
        <v>6</v>
      </c>
      <c r="L1587" s="5">
        <v>4</v>
      </c>
      <c r="M1587" s="5">
        <v>6</v>
      </c>
      <c r="N1587" s="5">
        <v>4</v>
      </c>
      <c r="O1587" s="5">
        <v>18</v>
      </c>
      <c r="P1587" s="5">
        <v>12</v>
      </c>
      <c r="Q1587" s="5">
        <v>18</v>
      </c>
      <c r="R1587" s="5">
        <v>12</v>
      </c>
      <c r="S1587" s="5">
        <v>60</v>
      </c>
      <c r="T1587" s="4">
        <v>1500</v>
      </c>
      <c r="U1587" s="26">
        <f t="shared" si="48"/>
        <v>20.596405030039161</v>
      </c>
      <c r="V1587" s="26">
        <f t="shared" si="49"/>
        <v>514.91012575097898</v>
      </c>
    </row>
    <row r="1588" spans="1:22" x14ac:dyDescent="0.25">
      <c r="A1588" s="5" t="s">
        <v>2093</v>
      </c>
      <c r="B1588" s="6" t="s">
        <v>1643</v>
      </c>
      <c r="C1588" s="6" t="s">
        <v>1644</v>
      </c>
      <c r="D1588" s="5">
        <v>2002</v>
      </c>
      <c r="E1588" s="5">
        <v>14</v>
      </c>
      <c r="F1588" s="5">
        <v>37</v>
      </c>
      <c r="G1588" s="5">
        <v>91910</v>
      </c>
      <c r="H1588" s="5" t="s">
        <v>1645</v>
      </c>
      <c r="I1588" s="7">
        <v>5</v>
      </c>
      <c r="J1588" s="5">
        <v>100</v>
      </c>
      <c r="K1588" s="5">
        <v>4</v>
      </c>
      <c r="L1588" s="5">
        <v>0</v>
      </c>
      <c r="M1588" s="5">
        <v>8</v>
      </c>
      <c r="N1588" s="5">
        <v>8</v>
      </c>
      <c r="O1588" s="5">
        <v>12</v>
      </c>
      <c r="P1588" s="5">
        <v>0</v>
      </c>
      <c r="Q1588" s="5">
        <v>24</v>
      </c>
      <c r="R1588" s="5">
        <v>24</v>
      </c>
      <c r="S1588" s="5">
        <v>60</v>
      </c>
      <c r="T1588" s="4">
        <v>6000</v>
      </c>
      <c r="U1588" s="26">
        <f t="shared" si="48"/>
        <v>20.67534604588133</v>
      </c>
      <c r="V1588" s="26">
        <f t="shared" si="49"/>
        <v>2067.5346045881329</v>
      </c>
    </row>
    <row r="1589" spans="1:22" x14ac:dyDescent="0.25">
      <c r="A1589" s="5" t="s">
        <v>2168</v>
      </c>
      <c r="B1589" s="6" t="s">
        <v>1643</v>
      </c>
      <c r="C1589" s="6" t="s">
        <v>1644</v>
      </c>
      <c r="D1589" s="5">
        <v>2002</v>
      </c>
      <c r="E1589" s="5">
        <v>14</v>
      </c>
      <c r="F1589" s="5">
        <v>41</v>
      </c>
      <c r="G1589" s="5">
        <v>94403</v>
      </c>
      <c r="H1589" s="5" t="s">
        <v>1645</v>
      </c>
      <c r="I1589" s="7">
        <v>8</v>
      </c>
      <c r="J1589" s="5">
        <v>50</v>
      </c>
      <c r="K1589" s="5">
        <v>3</v>
      </c>
      <c r="L1589" s="5">
        <v>2</v>
      </c>
      <c r="M1589" s="5">
        <v>10</v>
      </c>
      <c r="N1589" s="5">
        <v>5</v>
      </c>
      <c r="O1589" s="5">
        <v>9</v>
      </c>
      <c r="P1589" s="5">
        <v>6</v>
      </c>
      <c r="Q1589" s="5">
        <v>30</v>
      </c>
      <c r="R1589" s="5">
        <v>15</v>
      </c>
      <c r="S1589" s="5">
        <v>60</v>
      </c>
      <c r="T1589" s="4">
        <v>3000</v>
      </c>
      <c r="U1589" s="26">
        <f t="shared" si="48"/>
        <v>20.67534604588133</v>
      </c>
      <c r="V1589" s="26">
        <f t="shared" si="49"/>
        <v>1033.7673022940664</v>
      </c>
    </row>
    <row r="1590" spans="1:22" x14ac:dyDescent="0.25">
      <c r="A1590" s="5" t="s">
        <v>2247</v>
      </c>
      <c r="B1590" s="6" t="s">
        <v>1643</v>
      </c>
      <c r="C1590" s="6" t="s">
        <v>1644</v>
      </c>
      <c r="D1590" s="5">
        <v>2002</v>
      </c>
      <c r="E1590" s="5">
        <v>14</v>
      </c>
      <c r="F1590" s="5">
        <v>44</v>
      </c>
      <c r="G1590" s="5">
        <v>95076</v>
      </c>
      <c r="H1590" s="5" t="s">
        <v>1645</v>
      </c>
      <c r="I1590" s="7">
        <v>1.3</v>
      </c>
      <c r="J1590" s="5">
        <v>10</v>
      </c>
      <c r="K1590" s="5">
        <v>5</v>
      </c>
      <c r="L1590" s="5">
        <v>5</v>
      </c>
      <c r="M1590" s="5">
        <v>5</v>
      </c>
      <c r="N1590" s="5">
        <v>5</v>
      </c>
      <c r="O1590" s="5">
        <v>15</v>
      </c>
      <c r="P1590" s="5">
        <v>15</v>
      </c>
      <c r="Q1590" s="5">
        <v>15</v>
      </c>
      <c r="R1590" s="5">
        <v>15</v>
      </c>
      <c r="S1590" s="5">
        <v>60</v>
      </c>
      <c r="T1590" s="4">
        <v>600</v>
      </c>
      <c r="U1590" s="26">
        <f t="shared" si="48"/>
        <v>20.67534604588133</v>
      </c>
      <c r="V1590" s="26">
        <f t="shared" si="49"/>
        <v>206.75346045881329</v>
      </c>
    </row>
    <row r="1591" spans="1:22" x14ac:dyDescent="0.25">
      <c r="A1591" s="5" t="s">
        <v>169</v>
      </c>
      <c r="B1591" s="6" t="s">
        <v>1660</v>
      </c>
      <c r="C1591" s="6" t="s">
        <v>1151</v>
      </c>
      <c r="D1591" s="5">
        <v>2002</v>
      </c>
      <c r="E1591" s="5">
        <v>14</v>
      </c>
      <c r="F1591" s="5">
        <v>37</v>
      </c>
      <c r="G1591" s="5">
        <v>92026</v>
      </c>
      <c r="H1591" s="5" t="s">
        <v>1370</v>
      </c>
      <c r="I1591" s="7">
        <v>3.9</v>
      </c>
      <c r="J1591" s="5">
        <v>9</v>
      </c>
      <c r="K1591" s="5">
        <v>5</v>
      </c>
      <c r="L1591" s="5">
        <v>0</v>
      </c>
      <c r="M1591" s="5">
        <v>5</v>
      </c>
      <c r="N1591" s="5">
        <v>10</v>
      </c>
      <c r="O1591" s="5">
        <v>15</v>
      </c>
      <c r="P1591" s="5">
        <v>0</v>
      </c>
      <c r="Q1591" s="5">
        <v>15</v>
      </c>
      <c r="R1591" s="5">
        <v>30</v>
      </c>
      <c r="S1591" s="5">
        <v>60</v>
      </c>
      <c r="T1591" s="4">
        <v>540</v>
      </c>
      <c r="U1591" s="26">
        <f t="shared" si="48"/>
        <v>20.67534604588133</v>
      </c>
      <c r="V1591" s="26">
        <f t="shared" si="49"/>
        <v>186.07811441293197</v>
      </c>
    </row>
    <row r="1592" spans="1:22" x14ac:dyDescent="0.25">
      <c r="A1592" s="5" t="s">
        <v>1729</v>
      </c>
      <c r="B1592" s="6" t="s">
        <v>1730</v>
      </c>
      <c r="C1592" s="6" t="s">
        <v>1151</v>
      </c>
      <c r="D1592" s="5">
        <v>2003</v>
      </c>
      <c r="E1592" s="5">
        <v>13</v>
      </c>
      <c r="F1592" s="5">
        <v>7</v>
      </c>
      <c r="G1592" s="5">
        <v>94565</v>
      </c>
      <c r="H1592" s="5" t="s">
        <v>1645</v>
      </c>
      <c r="I1592" s="7">
        <v>5.8</v>
      </c>
      <c r="J1592" s="5">
        <v>37</v>
      </c>
      <c r="K1592" s="5">
        <v>5</v>
      </c>
      <c r="L1592" s="5">
        <v>7</v>
      </c>
      <c r="M1592" s="5">
        <v>6</v>
      </c>
      <c r="N1592" s="5">
        <v>2</v>
      </c>
      <c r="O1592" s="5">
        <v>15</v>
      </c>
      <c r="P1592" s="5">
        <v>21</v>
      </c>
      <c r="Q1592" s="5">
        <v>18</v>
      </c>
      <c r="R1592" s="5">
        <v>6</v>
      </c>
      <c r="S1592" s="5">
        <v>60</v>
      </c>
      <c r="T1592" s="4">
        <v>2220</v>
      </c>
      <c r="U1592" s="26">
        <f t="shared" si="48"/>
        <v>20.753485012639942</v>
      </c>
      <c r="V1592" s="26">
        <f t="shared" si="49"/>
        <v>767.8789454676778</v>
      </c>
    </row>
    <row r="1593" spans="1:22" x14ac:dyDescent="0.25">
      <c r="A1593" s="5" t="s">
        <v>1369</v>
      </c>
      <c r="B1593" s="6" t="s">
        <v>1150</v>
      </c>
      <c r="C1593" s="6" t="s">
        <v>1151</v>
      </c>
      <c r="D1593" s="5">
        <v>2003</v>
      </c>
      <c r="E1593" s="5">
        <v>13</v>
      </c>
      <c r="F1593" s="5">
        <v>31</v>
      </c>
      <c r="G1593" s="5">
        <v>95677</v>
      </c>
      <c r="H1593" s="5" t="s">
        <v>1370</v>
      </c>
      <c r="I1593" s="7">
        <v>2</v>
      </c>
      <c r="J1593" s="5">
        <v>9</v>
      </c>
      <c r="K1593" s="5">
        <v>4</v>
      </c>
      <c r="L1593" s="5">
        <v>9</v>
      </c>
      <c r="M1593" s="5">
        <v>4</v>
      </c>
      <c r="N1593" s="5">
        <v>3</v>
      </c>
      <c r="O1593" s="5">
        <v>12</v>
      </c>
      <c r="P1593" s="5">
        <v>27</v>
      </c>
      <c r="Q1593" s="5">
        <v>12</v>
      </c>
      <c r="R1593" s="5">
        <v>9</v>
      </c>
      <c r="S1593" s="5">
        <v>60</v>
      </c>
      <c r="T1593" s="4">
        <v>540</v>
      </c>
      <c r="U1593" s="26">
        <f t="shared" si="48"/>
        <v>20.753485012639942</v>
      </c>
      <c r="V1593" s="26">
        <f t="shared" si="49"/>
        <v>186.78136511375948</v>
      </c>
    </row>
    <row r="1594" spans="1:22" x14ac:dyDescent="0.25">
      <c r="A1594" s="5" t="s">
        <v>2906</v>
      </c>
      <c r="B1594" s="6" t="s">
        <v>1643</v>
      </c>
      <c r="C1594" s="6" t="s">
        <v>1644</v>
      </c>
      <c r="D1594" s="5">
        <v>2003</v>
      </c>
      <c r="E1594" s="5">
        <v>13</v>
      </c>
      <c r="F1594" s="5">
        <v>1</v>
      </c>
      <c r="G1594" s="5">
        <v>94539</v>
      </c>
      <c r="H1594" s="5" t="s">
        <v>1370</v>
      </c>
      <c r="I1594" s="7">
        <v>1.8</v>
      </c>
      <c r="J1594" s="5">
        <v>25</v>
      </c>
      <c r="K1594" s="5">
        <v>6</v>
      </c>
      <c r="L1594" s="5">
        <v>2</v>
      </c>
      <c r="M1594" s="5">
        <v>6</v>
      </c>
      <c r="N1594" s="5">
        <v>6</v>
      </c>
      <c r="O1594" s="5">
        <v>18</v>
      </c>
      <c r="P1594" s="5">
        <v>6</v>
      </c>
      <c r="Q1594" s="5">
        <v>18</v>
      </c>
      <c r="R1594" s="5">
        <v>18</v>
      </c>
      <c r="S1594" s="5">
        <v>60</v>
      </c>
      <c r="T1594" s="4">
        <v>1500</v>
      </c>
      <c r="U1594" s="26">
        <f t="shared" si="48"/>
        <v>20.753485012639942</v>
      </c>
      <c r="V1594" s="26">
        <f t="shared" si="49"/>
        <v>518.83712531599849</v>
      </c>
    </row>
    <row r="1595" spans="1:22" x14ac:dyDescent="0.25">
      <c r="A1595" s="5" t="s">
        <v>3364</v>
      </c>
      <c r="B1595" s="6" t="s">
        <v>1643</v>
      </c>
      <c r="C1595" s="6" t="s">
        <v>1644</v>
      </c>
      <c r="D1595" s="5">
        <v>2003</v>
      </c>
      <c r="E1595" s="5">
        <v>13</v>
      </c>
      <c r="F1595" s="5">
        <v>31</v>
      </c>
      <c r="G1595" s="5">
        <v>95747</v>
      </c>
      <c r="H1595" s="5" t="s">
        <v>1370</v>
      </c>
      <c r="I1595" s="7">
        <v>5.5</v>
      </c>
      <c r="J1595" s="5">
        <v>25</v>
      </c>
      <c r="K1595" s="5">
        <v>6</v>
      </c>
      <c r="L1595" s="5">
        <v>6</v>
      </c>
      <c r="M1595" s="5">
        <v>6</v>
      </c>
      <c r="N1595" s="5">
        <v>2</v>
      </c>
      <c r="O1595" s="5">
        <v>18</v>
      </c>
      <c r="P1595" s="5">
        <v>18</v>
      </c>
      <c r="Q1595" s="5">
        <v>18</v>
      </c>
      <c r="R1595" s="5">
        <v>6</v>
      </c>
      <c r="S1595" s="5">
        <v>60</v>
      </c>
      <c r="T1595" s="4">
        <v>1500</v>
      </c>
      <c r="U1595" s="26">
        <f t="shared" si="48"/>
        <v>20.753485012639942</v>
      </c>
      <c r="V1595" s="26">
        <f t="shared" si="49"/>
        <v>518.83712531599849</v>
      </c>
    </row>
    <row r="1596" spans="1:22" x14ac:dyDescent="0.25">
      <c r="A1596" s="5" t="s">
        <v>522</v>
      </c>
      <c r="B1596" s="6" t="s">
        <v>1643</v>
      </c>
      <c r="C1596" s="6" t="s">
        <v>1644</v>
      </c>
      <c r="D1596" s="5">
        <v>2003</v>
      </c>
      <c r="E1596" s="5">
        <v>13</v>
      </c>
      <c r="F1596" s="5">
        <v>57</v>
      </c>
      <c r="G1596" s="5">
        <v>95694</v>
      </c>
      <c r="H1596" s="5" t="s">
        <v>1370</v>
      </c>
      <c r="I1596" s="7">
        <v>5.9</v>
      </c>
      <c r="J1596" s="5">
        <v>71</v>
      </c>
      <c r="K1596" s="5">
        <v>5</v>
      </c>
      <c r="L1596" s="5">
        <v>7</v>
      </c>
      <c r="M1596" s="5">
        <v>5</v>
      </c>
      <c r="N1596" s="5">
        <v>3</v>
      </c>
      <c r="O1596" s="5">
        <v>15</v>
      </c>
      <c r="P1596" s="5">
        <v>21</v>
      </c>
      <c r="Q1596" s="5">
        <v>15</v>
      </c>
      <c r="R1596" s="5">
        <v>9</v>
      </c>
      <c r="S1596" s="5">
        <v>60</v>
      </c>
      <c r="T1596" s="4">
        <v>4260</v>
      </c>
      <c r="U1596" s="26">
        <f t="shared" si="48"/>
        <v>20.753485012639942</v>
      </c>
      <c r="V1596" s="26">
        <f t="shared" si="49"/>
        <v>1473.4974358974359</v>
      </c>
    </row>
    <row r="1597" spans="1:22" x14ac:dyDescent="0.25">
      <c r="A1597" s="5" t="s">
        <v>1670</v>
      </c>
      <c r="B1597" s="6" t="s">
        <v>1643</v>
      </c>
      <c r="C1597" s="6" t="s">
        <v>1644</v>
      </c>
      <c r="D1597" s="5">
        <v>2004</v>
      </c>
      <c r="E1597" s="5">
        <v>12</v>
      </c>
      <c r="F1597" s="5">
        <v>1</v>
      </c>
      <c r="G1597" s="5">
        <v>94566</v>
      </c>
      <c r="H1597" s="5" t="s">
        <v>1645</v>
      </c>
      <c r="I1597" s="7">
        <v>3.9</v>
      </c>
      <c r="J1597" s="5">
        <v>30</v>
      </c>
      <c r="K1597" s="5">
        <v>5</v>
      </c>
      <c r="L1597" s="5">
        <v>2</v>
      </c>
      <c r="M1597" s="5">
        <v>3</v>
      </c>
      <c r="N1597" s="5">
        <v>10</v>
      </c>
      <c r="O1597" s="5">
        <v>15</v>
      </c>
      <c r="P1597" s="5">
        <v>6</v>
      </c>
      <c r="Q1597" s="5">
        <v>9</v>
      </c>
      <c r="R1597" s="5">
        <v>30</v>
      </c>
      <c r="S1597" s="5">
        <v>60</v>
      </c>
      <c r="T1597" s="4">
        <v>1800</v>
      </c>
      <c r="U1597" s="26">
        <f t="shared" si="48"/>
        <v>20.830834091889049</v>
      </c>
      <c r="V1597" s="26">
        <f t="shared" si="49"/>
        <v>624.92502275667141</v>
      </c>
    </row>
    <row r="1598" spans="1:22" x14ac:dyDescent="0.25">
      <c r="A1598" s="5" t="s">
        <v>1700</v>
      </c>
      <c r="B1598" s="6" t="s">
        <v>1643</v>
      </c>
      <c r="C1598" s="6" t="s">
        <v>1644</v>
      </c>
      <c r="D1598" s="5">
        <v>2004</v>
      </c>
      <c r="E1598" s="5">
        <v>12</v>
      </c>
      <c r="F1598" s="5">
        <v>7</v>
      </c>
      <c r="G1598" s="5">
        <v>94598</v>
      </c>
      <c r="H1598" s="5" t="s">
        <v>1645</v>
      </c>
      <c r="I1598" s="7">
        <v>4.0999999999999996</v>
      </c>
      <c r="J1598" s="5">
        <v>35</v>
      </c>
      <c r="K1598" s="5">
        <v>5</v>
      </c>
      <c r="L1598" s="5">
        <v>5</v>
      </c>
      <c r="M1598" s="5">
        <v>5</v>
      </c>
      <c r="N1598" s="5">
        <v>5</v>
      </c>
      <c r="O1598" s="5">
        <v>15</v>
      </c>
      <c r="P1598" s="5">
        <v>15</v>
      </c>
      <c r="Q1598" s="5">
        <v>15</v>
      </c>
      <c r="R1598" s="5">
        <v>15</v>
      </c>
      <c r="S1598" s="5">
        <v>60</v>
      </c>
      <c r="T1598" s="4">
        <v>2100</v>
      </c>
      <c r="U1598" s="26">
        <f t="shared" si="48"/>
        <v>20.830834091889049</v>
      </c>
      <c r="V1598" s="26">
        <f t="shared" si="49"/>
        <v>729.07919321611666</v>
      </c>
    </row>
    <row r="1599" spans="1:22" x14ac:dyDescent="0.25">
      <c r="A1599" s="5" t="s">
        <v>1769</v>
      </c>
      <c r="B1599" s="6" t="s">
        <v>1643</v>
      </c>
      <c r="C1599" s="6" t="s">
        <v>1644</v>
      </c>
      <c r="D1599" s="5">
        <v>2004</v>
      </c>
      <c r="E1599" s="5">
        <v>12</v>
      </c>
      <c r="F1599" s="5">
        <v>19</v>
      </c>
      <c r="G1599" s="5">
        <v>90505</v>
      </c>
      <c r="H1599" s="5" t="s">
        <v>1645</v>
      </c>
      <c r="I1599" s="7">
        <v>5</v>
      </c>
      <c r="J1599" s="5">
        <v>19</v>
      </c>
      <c r="K1599" s="5">
        <v>5</v>
      </c>
      <c r="L1599" s="5">
        <v>0</v>
      </c>
      <c r="M1599" s="5">
        <v>5</v>
      </c>
      <c r="N1599" s="5">
        <v>10</v>
      </c>
      <c r="O1599" s="5">
        <v>15</v>
      </c>
      <c r="P1599" s="5">
        <v>0</v>
      </c>
      <c r="Q1599" s="5">
        <v>15</v>
      </c>
      <c r="R1599" s="5">
        <v>30</v>
      </c>
      <c r="S1599" s="5">
        <v>60</v>
      </c>
      <c r="T1599" s="4">
        <v>1140</v>
      </c>
      <c r="U1599" s="26">
        <f t="shared" si="48"/>
        <v>20.830834091889049</v>
      </c>
      <c r="V1599" s="26">
        <f t="shared" si="49"/>
        <v>395.78584774589194</v>
      </c>
    </row>
    <row r="1600" spans="1:22" x14ac:dyDescent="0.25">
      <c r="A1600" s="5" t="s">
        <v>1896</v>
      </c>
      <c r="B1600" s="6" t="s">
        <v>1643</v>
      </c>
      <c r="C1600" s="6" t="s">
        <v>1644</v>
      </c>
      <c r="D1600" s="5">
        <v>2004</v>
      </c>
      <c r="E1600" s="5">
        <v>12</v>
      </c>
      <c r="F1600" s="5">
        <v>28</v>
      </c>
      <c r="G1600" s="5">
        <v>94558</v>
      </c>
      <c r="H1600" s="5" t="s">
        <v>1645</v>
      </c>
      <c r="I1600" s="7">
        <v>1</v>
      </c>
      <c r="J1600" s="5">
        <v>1</v>
      </c>
      <c r="K1600" s="5">
        <v>5</v>
      </c>
      <c r="L1600" s="5">
        <v>5</v>
      </c>
      <c r="M1600" s="5">
        <v>5</v>
      </c>
      <c r="N1600" s="5">
        <v>5</v>
      </c>
      <c r="O1600" s="5">
        <v>15</v>
      </c>
      <c r="P1600" s="5">
        <v>15</v>
      </c>
      <c r="Q1600" s="5">
        <v>15</v>
      </c>
      <c r="R1600" s="5">
        <v>15</v>
      </c>
      <c r="S1600" s="5">
        <v>60</v>
      </c>
      <c r="T1600" s="4">
        <v>60</v>
      </c>
      <c r="U1600" s="26">
        <f t="shared" si="48"/>
        <v>20.830834091889049</v>
      </c>
      <c r="V1600" s="26">
        <f t="shared" si="49"/>
        <v>20.830834091889049</v>
      </c>
    </row>
    <row r="1601" spans="1:22" x14ac:dyDescent="0.25">
      <c r="A1601" s="5" t="s">
        <v>2029</v>
      </c>
      <c r="B1601" s="6" t="s">
        <v>1660</v>
      </c>
      <c r="C1601" s="6" t="s">
        <v>1151</v>
      </c>
      <c r="D1601" s="5">
        <v>2004</v>
      </c>
      <c r="E1601" s="5">
        <v>12</v>
      </c>
      <c r="F1601" s="5">
        <v>34</v>
      </c>
      <c r="G1601" s="5">
        <v>95758</v>
      </c>
      <c r="H1601" s="5" t="s">
        <v>1645</v>
      </c>
      <c r="I1601" s="7">
        <v>3.1</v>
      </c>
      <c r="J1601" s="5">
        <v>25</v>
      </c>
      <c r="K1601" s="5">
        <v>7</v>
      </c>
      <c r="L1601" s="5">
        <v>7</v>
      </c>
      <c r="M1601" s="5">
        <v>3</v>
      </c>
      <c r="N1601" s="5">
        <v>3</v>
      </c>
      <c r="O1601" s="5">
        <v>21</v>
      </c>
      <c r="P1601" s="5">
        <v>21</v>
      </c>
      <c r="Q1601" s="5">
        <v>9</v>
      </c>
      <c r="R1601" s="5">
        <v>9</v>
      </c>
      <c r="S1601" s="5">
        <v>60</v>
      </c>
      <c r="T1601" s="4">
        <v>1500</v>
      </c>
      <c r="U1601" s="26">
        <f t="shared" si="48"/>
        <v>20.830834091889049</v>
      </c>
      <c r="V1601" s="26">
        <f t="shared" si="49"/>
        <v>520.77085229722627</v>
      </c>
    </row>
    <row r="1602" spans="1:22" x14ac:dyDescent="0.25">
      <c r="A1602" s="5" t="s">
        <v>2314</v>
      </c>
      <c r="B1602" s="6" t="s">
        <v>1643</v>
      </c>
      <c r="C1602" s="6" t="s">
        <v>1644</v>
      </c>
      <c r="D1602" s="5">
        <v>2004</v>
      </c>
      <c r="E1602" s="5">
        <v>12</v>
      </c>
      <c r="F1602" s="5">
        <v>56</v>
      </c>
      <c r="G1602" s="5">
        <v>93012</v>
      </c>
      <c r="H1602" s="5" t="s">
        <v>1645</v>
      </c>
      <c r="I1602" s="7">
        <v>3.9</v>
      </c>
      <c r="J1602" s="5">
        <v>81</v>
      </c>
      <c r="K1602" s="5">
        <v>8</v>
      </c>
      <c r="L1602" s="5">
        <v>0</v>
      </c>
      <c r="M1602" s="5">
        <v>4</v>
      </c>
      <c r="N1602" s="5">
        <v>8</v>
      </c>
      <c r="O1602" s="5">
        <v>24</v>
      </c>
      <c r="P1602" s="5">
        <v>0</v>
      </c>
      <c r="Q1602" s="5">
        <v>12</v>
      </c>
      <c r="R1602" s="5">
        <v>24</v>
      </c>
      <c r="S1602" s="5">
        <v>60</v>
      </c>
      <c r="T1602" s="4">
        <v>4860</v>
      </c>
      <c r="U1602" s="26">
        <f t="shared" ref="U1602:U1665" si="50">(VLOOKUP(E1602,t_factor30,7))*S1602</f>
        <v>20.830834091889049</v>
      </c>
      <c r="V1602" s="26">
        <f t="shared" ref="V1602:V1665" si="51">J1602*U1602</f>
        <v>1687.2975614430129</v>
      </c>
    </row>
    <row r="1603" spans="1:22" x14ac:dyDescent="0.25">
      <c r="A1603" s="5" t="s">
        <v>3259</v>
      </c>
      <c r="B1603" s="6" t="s">
        <v>1643</v>
      </c>
      <c r="C1603" s="6" t="s">
        <v>1644</v>
      </c>
      <c r="D1603" s="5">
        <v>2004</v>
      </c>
      <c r="E1603" s="5">
        <v>12</v>
      </c>
      <c r="F1603" s="5">
        <v>29</v>
      </c>
      <c r="G1603" s="5">
        <v>96161</v>
      </c>
      <c r="H1603" s="5" t="s">
        <v>1370</v>
      </c>
      <c r="I1603" s="7">
        <v>5</v>
      </c>
      <c r="J1603" s="5">
        <v>31</v>
      </c>
      <c r="K1603" s="5">
        <v>5</v>
      </c>
      <c r="L1603" s="5">
        <v>5</v>
      </c>
      <c r="M1603" s="5">
        <v>5</v>
      </c>
      <c r="N1603" s="5">
        <v>5</v>
      </c>
      <c r="O1603" s="5">
        <v>15</v>
      </c>
      <c r="P1603" s="5">
        <v>15</v>
      </c>
      <c r="Q1603" s="5">
        <v>15</v>
      </c>
      <c r="R1603" s="5">
        <v>15</v>
      </c>
      <c r="S1603" s="5">
        <v>60</v>
      </c>
      <c r="T1603" s="4">
        <v>1860</v>
      </c>
      <c r="U1603" s="26">
        <f t="shared" si="50"/>
        <v>20.830834091889049</v>
      </c>
      <c r="V1603" s="26">
        <f t="shared" si="51"/>
        <v>645.75585684856048</v>
      </c>
    </row>
    <row r="1604" spans="1:22" x14ac:dyDescent="0.25">
      <c r="A1604" s="5" t="s">
        <v>3263</v>
      </c>
      <c r="B1604" s="6" t="s">
        <v>1643</v>
      </c>
      <c r="C1604" s="6" t="s">
        <v>1644</v>
      </c>
      <c r="D1604" s="5">
        <v>2004</v>
      </c>
      <c r="E1604" s="5">
        <v>12</v>
      </c>
      <c r="F1604" s="5">
        <v>29</v>
      </c>
      <c r="G1604" s="5">
        <v>95959</v>
      </c>
      <c r="H1604" s="5" t="s">
        <v>1370</v>
      </c>
      <c r="I1604" s="7">
        <v>4.5</v>
      </c>
      <c r="J1604" s="5">
        <v>45</v>
      </c>
      <c r="K1604" s="5">
        <v>6</v>
      </c>
      <c r="L1604" s="5">
        <v>8</v>
      </c>
      <c r="M1604" s="5">
        <v>4</v>
      </c>
      <c r="N1604" s="5">
        <v>2</v>
      </c>
      <c r="O1604" s="5">
        <v>18</v>
      </c>
      <c r="P1604" s="5">
        <v>24</v>
      </c>
      <c r="Q1604" s="5">
        <v>12</v>
      </c>
      <c r="R1604" s="5">
        <v>6</v>
      </c>
      <c r="S1604" s="5">
        <v>60</v>
      </c>
      <c r="T1604" s="4">
        <v>2700</v>
      </c>
      <c r="U1604" s="26">
        <f t="shared" si="50"/>
        <v>20.830834091889049</v>
      </c>
      <c r="V1604" s="26">
        <f t="shared" si="51"/>
        <v>937.38753413500717</v>
      </c>
    </row>
    <row r="1605" spans="1:22" x14ac:dyDescent="0.25">
      <c r="A1605" s="5" t="s">
        <v>140</v>
      </c>
      <c r="B1605" s="6" t="s">
        <v>1643</v>
      </c>
      <c r="C1605" s="6" t="s">
        <v>1644</v>
      </c>
      <c r="D1605" s="5">
        <v>2004</v>
      </c>
      <c r="E1605" s="5">
        <v>12</v>
      </c>
      <c r="F1605" s="5">
        <v>37</v>
      </c>
      <c r="G1605" s="5">
        <v>92021</v>
      </c>
      <c r="H1605" s="5" t="s">
        <v>1370</v>
      </c>
      <c r="I1605" s="7">
        <v>0.4</v>
      </c>
      <c r="J1605" s="5">
        <v>1</v>
      </c>
      <c r="K1605" s="5">
        <v>5</v>
      </c>
      <c r="L1605" s="5">
        <v>0</v>
      </c>
      <c r="M1605" s="5">
        <v>5</v>
      </c>
      <c r="N1605" s="5">
        <v>10</v>
      </c>
      <c r="O1605" s="5">
        <v>15</v>
      </c>
      <c r="P1605" s="5">
        <v>0</v>
      </c>
      <c r="Q1605" s="5">
        <v>15</v>
      </c>
      <c r="R1605" s="5">
        <v>30</v>
      </c>
      <c r="S1605" s="5">
        <v>60</v>
      </c>
      <c r="T1605" s="4">
        <v>60</v>
      </c>
      <c r="U1605" s="26">
        <f t="shared" si="50"/>
        <v>20.830834091889049</v>
      </c>
      <c r="V1605" s="26">
        <f t="shared" si="51"/>
        <v>20.830834091889049</v>
      </c>
    </row>
    <row r="1606" spans="1:22" x14ac:dyDescent="0.25">
      <c r="A1606" s="5" t="s">
        <v>2261</v>
      </c>
      <c r="B1606" s="6" t="s">
        <v>1643</v>
      </c>
      <c r="C1606" s="6" t="s">
        <v>1644</v>
      </c>
      <c r="D1606" s="5">
        <v>2005</v>
      </c>
      <c r="E1606" s="5">
        <v>11</v>
      </c>
      <c r="F1606" s="5">
        <v>48</v>
      </c>
      <c r="G1606" s="5">
        <v>95688</v>
      </c>
      <c r="H1606" s="5" t="s">
        <v>1645</v>
      </c>
      <c r="I1606" s="7">
        <v>3.6</v>
      </c>
      <c r="J1606" s="5">
        <v>51</v>
      </c>
      <c r="K1606" s="5">
        <v>5</v>
      </c>
      <c r="L1606" s="5">
        <v>5</v>
      </c>
      <c r="M1606" s="5">
        <v>5</v>
      </c>
      <c r="N1606" s="5">
        <v>5</v>
      </c>
      <c r="O1606" s="5">
        <v>15</v>
      </c>
      <c r="P1606" s="5">
        <v>15</v>
      </c>
      <c r="Q1606" s="5">
        <v>15</v>
      </c>
      <c r="R1606" s="5">
        <v>15</v>
      </c>
      <c r="S1606" s="5">
        <v>60</v>
      </c>
      <c r="T1606" s="4">
        <v>3060</v>
      </c>
      <c r="U1606" s="26">
        <f t="shared" si="50"/>
        <v>20.907405200562483</v>
      </c>
      <c r="V1606" s="26">
        <f t="shared" si="51"/>
        <v>1066.2776652286866</v>
      </c>
    </row>
    <row r="1607" spans="1:22" x14ac:dyDescent="0.25">
      <c r="A1607" s="5" t="s">
        <v>2312</v>
      </c>
      <c r="B1607" s="6" t="s">
        <v>1643</v>
      </c>
      <c r="C1607" s="6" t="s">
        <v>1644</v>
      </c>
      <c r="D1607" s="5">
        <v>2005</v>
      </c>
      <c r="E1607" s="5">
        <v>11</v>
      </c>
      <c r="F1607" s="5">
        <v>56</v>
      </c>
      <c r="G1607" s="5">
        <v>93012</v>
      </c>
      <c r="H1607" s="5" t="s">
        <v>1645</v>
      </c>
      <c r="I1607" s="7">
        <v>4</v>
      </c>
      <c r="J1607" s="5">
        <v>7</v>
      </c>
      <c r="K1607" s="5">
        <v>6</v>
      </c>
      <c r="L1607" s="5">
        <v>4</v>
      </c>
      <c r="M1607" s="5">
        <v>6</v>
      </c>
      <c r="N1607" s="5">
        <v>4</v>
      </c>
      <c r="O1607" s="5">
        <v>18</v>
      </c>
      <c r="P1607" s="5">
        <v>12</v>
      </c>
      <c r="Q1607" s="5">
        <v>18</v>
      </c>
      <c r="R1607" s="5">
        <v>12</v>
      </c>
      <c r="S1607" s="5">
        <v>60</v>
      </c>
      <c r="T1607" s="4">
        <v>420</v>
      </c>
      <c r="U1607" s="26">
        <f t="shared" si="50"/>
        <v>20.907405200562483</v>
      </c>
      <c r="V1607" s="26">
        <f t="shared" si="51"/>
        <v>146.35183640393737</v>
      </c>
    </row>
    <row r="1608" spans="1:22" x14ac:dyDescent="0.25">
      <c r="A1608" s="5" t="s">
        <v>2886</v>
      </c>
      <c r="B1608" s="6" t="s">
        <v>1643</v>
      </c>
      <c r="C1608" s="6" t="s">
        <v>1644</v>
      </c>
      <c r="D1608" s="5">
        <v>2005</v>
      </c>
      <c r="E1608" s="5">
        <v>11</v>
      </c>
      <c r="F1608" s="5">
        <v>1</v>
      </c>
      <c r="G1608" s="5">
        <v>94550</v>
      </c>
      <c r="H1608" s="5" t="s">
        <v>1370</v>
      </c>
      <c r="I1608" s="7">
        <v>3.4</v>
      </c>
      <c r="J1608" s="5">
        <v>9</v>
      </c>
      <c r="K1608" s="5">
        <v>5</v>
      </c>
      <c r="L1608" s="5">
        <v>5</v>
      </c>
      <c r="M1608" s="5">
        <v>5</v>
      </c>
      <c r="N1608" s="5">
        <v>5</v>
      </c>
      <c r="O1608" s="5">
        <v>15</v>
      </c>
      <c r="P1608" s="5">
        <v>15</v>
      </c>
      <c r="Q1608" s="5">
        <v>15</v>
      </c>
      <c r="R1608" s="5">
        <v>15</v>
      </c>
      <c r="S1608" s="5">
        <v>60</v>
      </c>
      <c r="T1608" s="4">
        <v>540</v>
      </c>
      <c r="U1608" s="26">
        <f t="shared" si="50"/>
        <v>20.907405200562483</v>
      </c>
      <c r="V1608" s="26">
        <f t="shared" si="51"/>
        <v>188.16664680506236</v>
      </c>
    </row>
    <row r="1609" spans="1:22" x14ac:dyDescent="0.25">
      <c r="A1609" s="5" t="s">
        <v>3251</v>
      </c>
      <c r="B1609" s="6" t="s">
        <v>1643</v>
      </c>
      <c r="C1609" s="6" t="s">
        <v>1644</v>
      </c>
      <c r="D1609" s="5">
        <v>2005</v>
      </c>
      <c r="E1609" s="5">
        <v>11</v>
      </c>
      <c r="F1609" s="5">
        <v>27</v>
      </c>
      <c r="G1609" s="5">
        <v>93906</v>
      </c>
      <c r="H1609" s="5" t="s">
        <v>1370</v>
      </c>
      <c r="I1609" s="7">
        <v>3.8</v>
      </c>
      <c r="J1609" s="5">
        <v>40</v>
      </c>
      <c r="K1609" s="5">
        <v>8</v>
      </c>
      <c r="L1609" s="5">
        <v>0</v>
      </c>
      <c r="M1609" s="5">
        <v>8</v>
      </c>
      <c r="N1609" s="5">
        <v>4</v>
      </c>
      <c r="O1609" s="5">
        <v>24</v>
      </c>
      <c r="P1609" s="5">
        <v>0</v>
      </c>
      <c r="Q1609" s="5">
        <v>24</v>
      </c>
      <c r="R1609" s="5">
        <v>12</v>
      </c>
      <c r="S1609" s="5">
        <v>60</v>
      </c>
      <c r="T1609" s="4">
        <v>2400</v>
      </c>
      <c r="U1609" s="26">
        <f t="shared" si="50"/>
        <v>20.907405200562483</v>
      </c>
      <c r="V1609" s="26">
        <f t="shared" si="51"/>
        <v>836.29620802249929</v>
      </c>
    </row>
    <row r="1610" spans="1:22" x14ac:dyDescent="0.25">
      <c r="A1610" s="5" t="s">
        <v>144</v>
      </c>
      <c r="B1610" s="6" t="s">
        <v>1660</v>
      </c>
      <c r="C1610" s="6" t="s">
        <v>1151</v>
      </c>
      <c r="D1610" s="5">
        <v>2005</v>
      </c>
      <c r="E1610" s="5">
        <v>11</v>
      </c>
      <c r="F1610" s="5">
        <v>37</v>
      </c>
      <c r="G1610" s="5">
        <v>92010</v>
      </c>
      <c r="H1610" s="5" t="s">
        <v>1370</v>
      </c>
      <c r="I1610" s="7">
        <v>3.8</v>
      </c>
      <c r="J1610" s="5">
        <v>11</v>
      </c>
      <c r="K1610" s="5">
        <v>5</v>
      </c>
      <c r="L1610" s="5">
        <v>5</v>
      </c>
      <c r="M1610" s="5">
        <v>5</v>
      </c>
      <c r="N1610" s="5">
        <v>5</v>
      </c>
      <c r="O1610" s="5">
        <v>15</v>
      </c>
      <c r="P1610" s="5">
        <v>15</v>
      </c>
      <c r="Q1610" s="5">
        <v>15</v>
      </c>
      <c r="R1610" s="5">
        <v>15</v>
      </c>
      <c r="S1610" s="5">
        <v>60</v>
      </c>
      <c r="T1610" s="4">
        <v>660</v>
      </c>
      <c r="U1610" s="26">
        <f t="shared" si="50"/>
        <v>20.907405200562483</v>
      </c>
      <c r="V1610" s="26">
        <f t="shared" si="51"/>
        <v>229.98145720618732</v>
      </c>
    </row>
    <row r="1611" spans="1:22" x14ac:dyDescent="0.25">
      <c r="A1611" s="5" t="s">
        <v>184</v>
      </c>
      <c r="B1611" s="6" t="s">
        <v>1643</v>
      </c>
      <c r="C1611" s="6" t="s">
        <v>1644</v>
      </c>
      <c r="D1611" s="5">
        <v>2005</v>
      </c>
      <c r="E1611" s="5">
        <v>11</v>
      </c>
      <c r="F1611" s="5">
        <v>37</v>
      </c>
      <c r="G1611" s="5">
        <v>92025</v>
      </c>
      <c r="H1611" s="5" t="s">
        <v>1370</v>
      </c>
      <c r="I1611" s="7">
        <v>4</v>
      </c>
      <c r="J1611" s="5">
        <v>30</v>
      </c>
      <c r="K1611" s="5">
        <v>5</v>
      </c>
      <c r="L1611" s="5">
        <v>0</v>
      </c>
      <c r="M1611" s="5">
        <v>5</v>
      </c>
      <c r="N1611" s="5">
        <v>10</v>
      </c>
      <c r="O1611" s="5">
        <v>15</v>
      </c>
      <c r="P1611" s="5">
        <v>0</v>
      </c>
      <c r="Q1611" s="5">
        <v>15</v>
      </c>
      <c r="R1611" s="5">
        <v>30</v>
      </c>
      <c r="S1611" s="5">
        <v>60</v>
      </c>
      <c r="T1611" s="4">
        <v>1800</v>
      </c>
      <c r="U1611" s="26">
        <f t="shared" si="50"/>
        <v>20.907405200562483</v>
      </c>
      <c r="V1611" s="26">
        <f t="shared" si="51"/>
        <v>627.22215601687446</v>
      </c>
    </row>
    <row r="1612" spans="1:22" x14ac:dyDescent="0.25">
      <c r="A1612" s="5" t="s">
        <v>442</v>
      </c>
      <c r="B1612" s="6" t="s">
        <v>1643</v>
      </c>
      <c r="C1612" s="6" t="s">
        <v>1644</v>
      </c>
      <c r="D1612" s="5">
        <v>2005</v>
      </c>
      <c r="E1612" s="5">
        <v>11</v>
      </c>
      <c r="F1612" s="5">
        <v>50</v>
      </c>
      <c r="G1612" s="5">
        <v>95361</v>
      </c>
      <c r="H1612" s="5" t="s">
        <v>1370</v>
      </c>
      <c r="I1612" s="7">
        <v>5.8</v>
      </c>
      <c r="J1612" s="5">
        <v>56</v>
      </c>
      <c r="K1612" s="5">
        <v>6</v>
      </c>
      <c r="L1612" s="5">
        <v>1</v>
      </c>
      <c r="M1612" s="5">
        <v>10</v>
      </c>
      <c r="N1612" s="5">
        <v>3</v>
      </c>
      <c r="O1612" s="5">
        <v>18</v>
      </c>
      <c r="P1612" s="5">
        <v>3</v>
      </c>
      <c r="Q1612" s="5">
        <v>30</v>
      </c>
      <c r="R1612" s="5">
        <v>9</v>
      </c>
      <c r="S1612" s="5">
        <v>60</v>
      </c>
      <c r="T1612" s="4">
        <v>3360</v>
      </c>
      <c r="U1612" s="26">
        <f t="shared" si="50"/>
        <v>20.907405200562483</v>
      </c>
      <c r="V1612" s="26">
        <f t="shared" si="51"/>
        <v>1170.814691231499</v>
      </c>
    </row>
    <row r="1613" spans="1:22" x14ac:dyDescent="0.25">
      <c r="A1613" s="5" t="s">
        <v>1754</v>
      </c>
      <c r="B1613" s="6" t="s">
        <v>1643</v>
      </c>
      <c r="C1613" s="6" t="s">
        <v>1644</v>
      </c>
      <c r="D1613" s="5">
        <v>2006</v>
      </c>
      <c r="E1613" s="5">
        <v>10</v>
      </c>
      <c r="F1613" s="5">
        <v>15</v>
      </c>
      <c r="G1613" s="5">
        <v>93308</v>
      </c>
      <c r="H1613" s="5" t="s">
        <v>1645</v>
      </c>
      <c r="I1613" s="7">
        <v>6</v>
      </c>
      <c r="J1613" s="5">
        <v>41</v>
      </c>
      <c r="K1613" s="5">
        <v>6</v>
      </c>
      <c r="L1613" s="5">
        <v>2</v>
      </c>
      <c r="M1613" s="5">
        <v>8</v>
      </c>
      <c r="N1613" s="5">
        <v>4</v>
      </c>
      <c r="O1613" s="5">
        <v>18</v>
      </c>
      <c r="P1613" s="5">
        <v>6</v>
      </c>
      <c r="Q1613" s="5">
        <v>24</v>
      </c>
      <c r="R1613" s="5">
        <v>12</v>
      </c>
      <c r="S1613" s="5">
        <v>60</v>
      </c>
      <c r="T1613" s="4">
        <v>2460</v>
      </c>
      <c r="U1613" s="26">
        <f t="shared" si="50"/>
        <v>20.983210017074558</v>
      </c>
      <c r="V1613" s="26">
        <f t="shared" si="51"/>
        <v>860.31161070005692</v>
      </c>
    </row>
    <row r="1614" spans="1:22" x14ac:dyDescent="0.25">
      <c r="A1614" s="5" t="s">
        <v>1840</v>
      </c>
      <c r="B1614" s="6" t="s">
        <v>1643</v>
      </c>
      <c r="C1614" s="6" t="s">
        <v>1644</v>
      </c>
      <c r="D1614" s="5">
        <v>2006</v>
      </c>
      <c r="E1614" s="5">
        <v>10</v>
      </c>
      <c r="F1614" s="5">
        <v>19</v>
      </c>
      <c r="G1614" s="5">
        <v>90814</v>
      </c>
      <c r="H1614" s="5" t="s">
        <v>1645</v>
      </c>
      <c r="I1614" s="7">
        <v>6</v>
      </c>
      <c r="J1614" s="5">
        <v>50</v>
      </c>
      <c r="K1614" s="5">
        <v>6</v>
      </c>
      <c r="L1614" s="5">
        <v>2</v>
      </c>
      <c r="M1614" s="5">
        <v>6</v>
      </c>
      <c r="N1614" s="5">
        <v>6</v>
      </c>
      <c r="O1614" s="5">
        <v>18</v>
      </c>
      <c r="P1614" s="5">
        <v>6</v>
      </c>
      <c r="Q1614" s="5">
        <v>18</v>
      </c>
      <c r="R1614" s="5">
        <v>18</v>
      </c>
      <c r="S1614" s="5">
        <v>60</v>
      </c>
      <c r="T1614" s="4">
        <v>3000</v>
      </c>
      <c r="U1614" s="26">
        <f t="shared" si="50"/>
        <v>20.983210017074558</v>
      </c>
      <c r="V1614" s="26">
        <f t="shared" si="51"/>
        <v>1049.1605008537279</v>
      </c>
    </row>
    <row r="1615" spans="1:22" x14ac:dyDescent="0.25">
      <c r="A1615" s="5" t="s">
        <v>1866</v>
      </c>
      <c r="B1615" s="6" t="s">
        <v>1643</v>
      </c>
      <c r="C1615" s="6" t="s">
        <v>1644</v>
      </c>
      <c r="D1615" s="5">
        <v>2006</v>
      </c>
      <c r="E1615" s="5">
        <v>10</v>
      </c>
      <c r="F1615" s="5">
        <v>19</v>
      </c>
      <c r="G1615" s="5">
        <v>91504</v>
      </c>
      <c r="H1615" s="5" t="s">
        <v>1645</v>
      </c>
      <c r="I1615" s="7">
        <v>6</v>
      </c>
      <c r="J1615" s="5">
        <v>61</v>
      </c>
      <c r="K1615" s="5">
        <v>10</v>
      </c>
      <c r="L1615" s="5">
        <v>0</v>
      </c>
      <c r="M1615" s="5">
        <v>8</v>
      </c>
      <c r="N1615" s="5">
        <v>2</v>
      </c>
      <c r="O1615" s="5">
        <v>30</v>
      </c>
      <c r="P1615" s="5">
        <v>0</v>
      </c>
      <c r="Q1615" s="5">
        <v>24</v>
      </c>
      <c r="R1615" s="5">
        <v>6</v>
      </c>
      <c r="S1615" s="5">
        <v>60</v>
      </c>
      <c r="T1615" s="4">
        <v>3660</v>
      </c>
      <c r="U1615" s="26">
        <f t="shared" si="50"/>
        <v>20.983210017074558</v>
      </c>
      <c r="V1615" s="26">
        <f t="shared" si="51"/>
        <v>1279.975811041548</v>
      </c>
    </row>
    <row r="1616" spans="1:22" x14ac:dyDescent="0.25">
      <c r="A1616" s="5" t="s">
        <v>2076</v>
      </c>
      <c r="B1616" s="6" t="s">
        <v>1643</v>
      </c>
      <c r="C1616" s="6" t="s">
        <v>1644</v>
      </c>
      <c r="D1616" s="5">
        <v>2006</v>
      </c>
      <c r="E1616" s="5">
        <v>10</v>
      </c>
      <c r="F1616" s="5">
        <v>37</v>
      </c>
      <c r="G1616" s="5">
        <v>92040</v>
      </c>
      <c r="H1616" s="5" t="s">
        <v>1645</v>
      </c>
      <c r="I1616" s="7">
        <v>3.8</v>
      </c>
      <c r="J1616" s="5">
        <v>25</v>
      </c>
      <c r="K1616" s="5">
        <v>8</v>
      </c>
      <c r="L1616" s="5">
        <v>5</v>
      </c>
      <c r="M1616" s="5">
        <v>3</v>
      </c>
      <c r="N1616" s="5">
        <v>4</v>
      </c>
      <c r="O1616" s="5">
        <v>24</v>
      </c>
      <c r="P1616" s="5">
        <v>15</v>
      </c>
      <c r="Q1616" s="5">
        <v>9</v>
      </c>
      <c r="R1616" s="5">
        <v>12</v>
      </c>
      <c r="S1616" s="5">
        <v>60</v>
      </c>
      <c r="T1616" s="4">
        <v>1500</v>
      </c>
      <c r="U1616" s="26">
        <f t="shared" si="50"/>
        <v>20.983210017074558</v>
      </c>
      <c r="V1616" s="26">
        <f t="shared" si="51"/>
        <v>524.58025042686393</v>
      </c>
    </row>
    <row r="1617" spans="1:22" x14ac:dyDescent="0.25">
      <c r="A1617" s="5" t="s">
        <v>2141</v>
      </c>
      <c r="B1617" s="6" t="s">
        <v>1660</v>
      </c>
      <c r="C1617" s="6" t="s">
        <v>1151</v>
      </c>
      <c r="D1617" s="5">
        <v>2006</v>
      </c>
      <c r="E1617" s="5">
        <v>10</v>
      </c>
      <c r="F1617" s="5">
        <v>39</v>
      </c>
      <c r="G1617" s="5">
        <v>95212</v>
      </c>
      <c r="H1617" s="5" t="s">
        <v>1645</v>
      </c>
      <c r="I1617" s="7">
        <v>5.8</v>
      </c>
      <c r="J1617" s="5">
        <v>80</v>
      </c>
      <c r="K1617" s="5">
        <v>5</v>
      </c>
      <c r="L1617" s="5">
        <v>10</v>
      </c>
      <c r="M1617" s="5">
        <v>5</v>
      </c>
      <c r="N1617" s="5">
        <v>0</v>
      </c>
      <c r="O1617" s="5">
        <v>15</v>
      </c>
      <c r="P1617" s="5">
        <v>30</v>
      </c>
      <c r="Q1617" s="5">
        <v>15</v>
      </c>
      <c r="R1617" s="5">
        <v>0</v>
      </c>
      <c r="S1617" s="5">
        <v>60</v>
      </c>
      <c r="T1617" s="4">
        <v>4800</v>
      </c>
      <c r="U1617" s="26">
        <f t="shared" si="50"/>
        <v>20.983210017074558</v>
      </c>
      <c r="V1617" s="26">
        <f t="shared" si="51"/>
        <v>1678.6568013659646</v>
      </c>
    </row>
    <row r="1618" spans="1:22" x14ac:dyDescent="0.25">
      <c r="A1618" s="5" t="s">
        <v>2222</v>
      </c>
      <c r="B1618" s="6" t="s">
        <v>1643</v>
      </c>
      <c r="C1618" s="6" t="s">
        <v>1644</v>
      </c>
      <c r="D1618" s="5">
        <v>2006</v>
      </c>
      <c r="E1618" s="5">
        <v>10</v>
      </c>
      <c r="F1618" s="5">
        <v>43</v>
      </c>
      <c r="G1618" s="5">
        <v>95136</v>
      </c>
      <c r="H1618" s="5" t="s">
        <v>1645</v>
      </c>
      <c r="I1618" s="7">
        <v>4.7</v>
      </c>
      <c r="J1618" s="5">
        <v>15</v>
      </c>
      <c r="K1618" s="5">
        <v>5</v>
      </c>
      <c r="L1618" s="5">
        <v>10</v>
      </c>
      <c r="M1618" s="5">
        <v>4</v>
      </c>
      <c r="N1618" s="5">
        <v>1</v>
      </c>
      <c r="O1618" s="5">
        <v>15</v>
      </c>
      <c r="P1618" s="5">
        <v>30</v>
      </c>
      <c r="Q1618" s="5">
        <v>12</v>
      </c>
      <c r="R1618" s="5">
        <v>3</v>
      </c>
      <c r="S1618" s="5">
        <v>60</v>
      </c>
      <c r="T1618" s="4">
        <v>900</v>
      </c>
      <c r="U1618" s="26">
        <f t="shared" si="50"/>
        <v>20.983210017074558</v>
      </c>
      <c r="V1618" s="26">
        <f t="shared" si="51"/>
        <v>314.74815025611838</v>
      </c>
    </row>
    <row r="1619" spans="1:22" x14ac:dyDescent="0.25">
      <c r="A1619" s="5" t="s">
        <v>2254</v>
      </c>
      <c r="B1619" s="6" t="s">
        <v>1643</v>
      </c>
      <c r="C1619" s="6" t="s">
        <v>1644</v>
      </c>
      <c r="D1619" s="5">
        <v>2006</v>
      </c>
      <c r="E1619" s="5">
        <v>10</v>
      </c>
      <c r="F1619" s="5">
        <v>45</v>
      </c>
      <c r="G1619" s="5">
        <v>96003</v>
      </c>
      <c r="H1619" s="5" t="s">
        <v>1645</v>
      </c>
      <c r="I1619" s="7">
        <v>2</v>
      </c>
      <c r="J1619" s="5">
        <v>25</v>
      </c>
      <c r="K1619" s="5">
        <v>5</v>
      </c>
      <c r="L1619" s="5">
        <v>5</v>
      </c>
      <c r="M1619" s="5">
        <v>5</v>
      </c>
      <c r="N1619" s="5">
        <v>5</v>
      </c>
      <c r="O1619" s="5">
        <v>15</v>
      </c>
      <c r="P1619" s="5">
        <v>15</v>
      </c>
      <c r="Q1619" s="5">
        <v>15</v>
      </c>
      <c r="R1619" s="5">
        <v>15</v>
      </c>
      <c r="S1619" s="5">
        <v>60</v>
      </c>
      <c r="T1619" s="4">
        <v>1500</v>
      </c>
      <c r="U1619" s="26">
        <f t="shared" si="50"/>
        <v>20.983210017074558</v>
      </c>
      <c r="V1619" s="26">
        <f t="shared" si="51"/>
        <v>524.58025042686393</v>
      </c>
    </row>
    <row r="1620" spans="1:22" x14ac:dyDescent="0.25">
      <c r="A1620" s="5" t="s">
        <v>2260</v>
      </c>
      <c r="B1620" s="6" t="s">
        <v>1643</v>
      </c>
      <c r="C1620" s="6" t="s">
        <v>1644</v>
      </c>
      <c r="D1620" s="5">
        <v>2006</v>
      </c>
      <c r="E1620" s="5">
        <v>10</v>
      </c>
      <c r="F1620" s="5">
        <v>48</v>
      </c>
      <c r="G1620" s="5">
        <v>95687</v>
      </c>
      <c r="H1620" s="5" t="s">
        <v>1645</v>
      </c>
      <c r="I1620" s="7">
        <v>4</v>
      </c>
      <c r="J1620" s="5">
        <v>30</v>
      </c>
      <c r="K1620" s="5">
        <v>5</v>
      </c>
      <c r="L1620" s="5">
        <v>10</v>
      </c>
      <c r="M1620" s="5">
        <v>5</v>
      </c>
      <c r="N1620" s="5">
        <v>0</v>
      </c>
      <c r="O1620" s="5">
        <v>15</v>
      </c>
      <c r="P1620" s="5">
        <v>30</v>
      </c>
      <c r="Q1620" s="5">
        <v>15</v>
      </c>
      <c r="R1620" s="5">
        <v>0</v>
      </c>
      <c r="S1620" s="5">
        <v>60</v>
      </c>
      <c r="T1620" s="4">
        <v>1800</v>
      </c>
      <c r="U1620" s="26">
        <f t="shared" si="50"/>
        <v>20.983210017074558</v>
      </c>
      <c r="V1620" s="26">
        <f t="shared" si="51"/>
        <v>629.49630051223676</v>
      </c>
    </row>
    <row r="1621" spans="1:22" x14ac:dyDescent="0.25">
      <c r="A1621" s="5" t="s">
        <v>2977</v>
      </c>
      <c r="B1621" s="6" t="s">
        <v>1643</v>
      </c>
      <c r="C1621" s="6" t="s">
        <v>1644</v>
      </c>
      <c r="D1621" s="5">
        <v>2006</v>
      </c>
      <c r="E1621" s="5">
        <v>10</v>
      </c>
      <c r="F1621" s="5">
        <v>9</v>
      </c>
      <c r="G1621" s="5">
        <v>95682</v>
      </c>
      <c r="H1621" s="5" t="s">
        <v>1370</v>
      </c>
      <c r="I1621" s="7">
        <v>2</v>
      </c>
      <c r="J1621" s="5">
        <v>29</v>
      </c>
      <c r="K1621" s="5">
        <v>5</v>
      </c>
      <c r="L1621" s="5">
        <v>5</v>
      </c>
      <c r="M1621" s="5">
        <v>5</v>
      </c>
      <c r="N1621" s="5">
        <v>5</v>
      </c>
      <c r="O1621" s="5">
        <v>15</v>
      </c>
      <c r="P1621" s="5">
        <v>15</v>
      </c>
      <c r="Q1621" s="5">
        <v>15</v>
      </c>
      <c r="R1621" s="5">
        <v>15</v>
      </c>
      <c r="S1621" s="5">
        <v>60</v>
      </c>
      <c r="T1621" s="4">
        <v>1740</v>
      </c>
      <c r="U1621" s="26">
        <f t="shared" si="50"/>
        <v>20.983210017074558</v>
      </c>
      <c r="V1621" s="26">
        <f t="shared" si="51"/>
        <v>608.51309049516215</v>
      </c>
    </row>
    <row r="1622" spans="1:22" x14ac:dyDescent="0.25">
      <c r="A1622" s="5" t="s">
        <v>3008</v>
      </c>
      <c r="B1622" s="6" t="s">
        <v>1643</v>
      </c>
      <c r="C1622" s="6" t="s">
        <v>1644</v>
      </c>
      <c r="D1622" s="5">
        <v>2006</v>
      </c>
      <c r="E1622" s="5">
        <v>10</v>
      </c>
      <c r="F1622" s="5">
        <v>15</v>
      </c>
      <c r="G1622" s="5">
        <v>93268</v>
      </c>
      <c r="H1622" s="5" t="s">
        <v>1370</v>
      </c>
      <c r="I1622" s="7">
        <v>2</v>
      </c>
      <c r="J1622" s="5">
        <v>40</v>
      </c>
      <c r="K1622" s="5">
        <v>5</v>
      </c>
      <c r="L1622" s="5">
        <v>2</v>
      </c>
      <c r="M1622" s="5">
        <v>5</v>
      </c>
      <c r="N1622" s="5">
        <v>8</v>
      </c>
      <c r="O1622" s="5">
        <v>15</v>
      </c>
      <c r="P1622" s="5">
        <v>6</v>
      </c>
      <c r="Q1622" s="5">
        <v>15</v>
      </c>
      <c r="R1622" s="5">
        <v>24</v>
      </c>
      <c r="S1622" s="5">
        <v>60</v>
      </c>
      <c r="T1622" s="4">
        <v>2400</v>
      </c>
      <c r="U1622" s="26">
        <f t="shared" si="50"/>
        <v>20.983210017074558</v>
      </c>
      <c r="V1622" s="26">
        <f t="shared" si="51"/>
        <v>839.32840068298231</v>
      </c>
    </row>
    <row r="1623" spans="1:22" x14ac:dyDescent="0.25">
      <c r="A1623" s="5" t="s">
        <v>3042</v>
      </c>
      <c r="B1623" s="6" t="s">
        <v>1730</v>
      </c>
      <c r="C1623" s="6" t="s">
        <v>1151</v>
      </c>
      <c r="D1623" s="5">
        <v>2006</v>
      </c>
      <c r="E1623" s="5">
        <v>10</v>
      </c>
      <c r="F1623" s="5">
        <v>19</v>
      </c>
      <c r="G1623" s="5">
        <v>91744</v>
      </c>
      <c r="H1623" s="5" t="s">
        <v>1370</v>
      </c>
      <c r="I1623" s="7">
        <v>4</v>
      </c>
      <c r="J1623" s="5">
        <v>41</v>
      </c>
      <c r="K1623" s="5">
        <v>5</v>
      </c>
      <c r="L1623" s="5">
        <v>5</v>
      </c>
      <c r="M1623" s="5">
        <v>5</v>
      </c>
      <c r="N1623" s="5">
        <v>5</v>
      </c>
      <c r="O1623" s="5">
        <v>15</v>
      </c>
      <c r="P1623" s="5">
        <v>15</v>
      </c>
      <c r="Q1623" s="5">
        <v>15</v>
      </c>
      <c r="R1623" s="5">
        <v>15</v>
      </c>
      <c r="S1623" s="5">
        <v>60</v>
      </c>
      <c r="T1623" s="4">
        <v>2460</v>
      </c>
      <c r="U1623" s="26">
        <f t="shared" si="50"/>
        <v>20.983210017074558</v>
      </c>
      <c r="V1623" s="26">
        <f t="shared" si="51"/>
        <v>860.31161070005692</v>
      </c>
    </row>
    <row r="1624" spans="1:22" x14ac:dyDescent="0.25">
      <c r="A1624" s="5" t="s">
        <v>131</v>
      </c>
      <c r="B1624" s="6" t="s">
        <v>1643</v>
      </c>
      <c r="C1624" s="6" t="s">
        <v>1644</v>
      </c>
      <c r="D1624" s="5">
        <v>2006</v>
      </c>
      <c r="E1624" s="5">
        <v>10</v>
      </c>
      <c r="F1624" s="5">
        <v>37</v>
      </c>
      <c r="G1624" s="5">
        <v>92064</v>
      </c>
      <c r="H1624" s="5" t="s">
        <v>1370</v>
      </c>
      <c r="I1624" s="7">
        <v>3.9</v>
      </c>
      <c r="J1624" s="5">
        <v>30</v>
      </c>
      <c r="K1624" s="5">
        <v>4</v>
      </c>
      <c r="L1624" s="5">
        <v>0</v>
      </c>
      <c r="M1624" s="5">
        <v>6</v>
      </c>
      <c r="N1624" s="5">
        <v>10</v>
      </c>
      <c r="O1624" s="5">
        <v>12</v>
      </c>
      <c r="P1624" s="5">
        <v>0</v>
      </c>
      <c r="Q1624" s="5">
        <v>18</v>
      </c>
      <c r="R1624" s="5">
        <v>30</v>
      </c>
      <c r="S1624" s="5">
        <v>60</v>
      </c>
      <c r="T1624" s="4">
        <v>1800</v>
      </c>
      <c r="U1624" s="26">
        <f t="shared" si="50"/>
        <v>20.983210017074558</v>
      </c>
      <c r="V1624" s="26">
        <f t="shared" si="51"/>
        <v>629.49630051223676</v>
      </c>
    </row>
    <row r="1625" spans="1:22" x14ac:dyDescent="0.25">
      <c r="A1625" s="5" t="s">
        <v>395</v>
      </c>
      <c r="B1625" s="6" t="s">
        <v>1643</v>
      </c>
      <c r="C1625" s="6" t="s">
        <v>1644</v>
      </c>
      <c r="D1625" s="5">
        <v>2006</v>
      </c>
      <c r="E1625" s="5">
        <v>10</v>
      </c>
      <c r="F1625" s="5">
        <v>45</v>
      </c>
      <c r="G1625" s="5">
        <v>96073</v>
      </c>
      <c r="H1625" s="5" t="s">
        <v>1370</v>
      </c>
      <c r="I1625" s="7">
        <v>3.8</v>
      </c>
      <c r="J1625" s="5">
        <v>39</v>
      </c>
      <c r="K1625" s="5">
        <v>8</v>
      </c>
      <c r="L1625" s="5">
        <v>2</v>
      </c>
      <c r="M1625" s="5">
        <v>2</v>
      </c>
      <c r="N1625" s="5">
        <v>8</v>
      </c>
      <c r="O1625" s="5">
        <v>24</v>
      </c>
      <c r="P1625" s="5">
        <v>6</v>
      </c>
      <c r="Q1625" s="5">
        <v>6</v>
      </c>
      <c r="R1625" s="5">
        <v>24</v>
      </c>
      <c r="S1625" s="5">
        <v>60</v>
      </c>
      <c r="T1625" s="4">
        <v>2340</v>
      </c>
      <c r="U1625" s="26">
        <f t="shared" si="50"/>
        <v>20.983210017074558</v>
      </c>
      <c r="V1625" s="26">
        <f t="shared" si="51"/>
        <v>818.34519066590781</v>
      </c>
    </row>
    <row r="1626" spans="1:22" x14ac:dyDescent="0.25">
      <c r="A1626" s="5" t="s">
        <v>1798</v>
      </c>
      <c r="B1626" s="6" t="s">
        <v>1660</v>
      </c>
      <c r="C1626" s="6" t="s">
        <v>1151</v>
      </c>
      <c r="D1626" s="5">
        <v>2007</v>
      </c>
      <c r="E1626" s="5">
        <v>9</v>
      </c>
      <c r="F1626" s="5">
        <v>19</v>
      </c>
      <c r="G1626" s="5">
        <v>90280</v>
      </c>
      <c r="H1626" s="5" t="s">
        <v>1645</v>
      </c>
      <c r="I1626" s="7">
        <v>5.9</v>
      </c>
      <c r="J1626" s="5">
        <v>50</v>
      </c>
      <c r="K1626" s="5">
        <v>5</v>
      </c>
      <c r="L1626" s="5">
        <v>0</v>
      </c>
      <c r="M1626" s="5">
        <v>5</v>
      </c>
      <c r="N1626" s="5">
        <v>10</v>
      </c>
      <c r="O1626" s="5">
        <v>15</v>
      </c>
      <c r="P1626" s="5">
        <v>0</v>
      </c>
      <c r="Q1626" s="5">
        <v>15</v>
      </c>
      <c r="R1626" s="5">
        <v>30</v>
      </c>
      <c r="S1626" s="5">
        <v>60</v>
      </c>
      <c r="T1626" s="4">
        <v>3000</v>
      </c>
      <c r="U1626" s="26">
        <f t="shared" si="50"/>
        <v>21.058259987257841</v>
      </c>
      <c r="V1626" s="26">
        <f t="shared" si="51"/>
        <v>1052.9129993628922</v>
      </c>
    </row>
    <row r="1627" spans="1:22" x14ac:dyDescent="0.25">
      <c r="A1627" s="5" t="s">
        <v>1862</v>
      </c>
      <c r="B1627" s="6" t="s">
        <v>1643</v>
      </c>
      <c r="C1627" s="6" t="s">
        <v>1644</v>
      </c>
      <c r="D1627" s="5">
        <v>2007</v>
      </c>
      <c r="E1627" s="5">
        <v>9</v>
      </c>
      <c r="F1627" s="5">
        <v>19</v>
      </c>
      <c r="G1627" s="5">
        <v>93510</v>
      </c>
      <c r="H1627" s="5" t="s">
        <v>1645</v>
      </c>
      <c r="I1627" s="7">
        <v>4.0999999999999996</v>
      </c>
      <c r="J1627" s="5">
        <v>40</v>
      </c>
      <c r="K1627" s="5">
        <v>4</v>
      </c>
      <c r="L1627" s="5">
        <v>0</v>
      </c>
      <c r="M1627" s="5">
        <v>8</v>
      </c>
      <c r="N1627" s="5">
        <v>8</v>
      </c>
      <c r="O1627" s="5">
        <v>12</v>
      </c>
      <c r="P1627" s="5">
        <v>0</v>
      </c>
      <c r="Q1627" s="5">
        <v>24</v>
      </c>
      <c r="R1627" s="5">
        <v>24</v>
      </c>
      <c r="S1627" s="5">
        <v>60</v>
      </c>
      <c r="T1627" s="4">
        <v>2400</v>
      </c>
      <c r="U1627" s="26">
        <f t="shared" si="50"/>
        <v>21.058259987257841</v>
      </c>
      <c r="V1627" s="26">
        <f t="shared" si="51"/>
        <v>842.33039949031365</v>
      </c>
    </row>
    <row r="1628" spans="1:22" x14ac:dyDescent="0.25">
      <c r="A1628" s="5" t="s">
        <v>1651</v>
      </c>
      <c r="B1628" s="6" t="s">
        <v>1643</v>
      </c>
      <c r="C1628" s="6" t="s">
        <v>1644</v>
      </c>
      <c r="D1628" s="5">
        <v>2008</v>
      </c>
      <c r="E1628" s="5">
        <v>8</v>
      </c>
      <c r="F1628" s="5">
        <v>1</v>
      </c>
      <c r="G1628" s="5">
        <v>94550</v>
      </c>
      <c r="H1628" s="5" t="s">
        <v>1645</v>
      </c>
      <c r="I1628" s="7">
        <v>0.6</v>
      </c>
      <c r="J1628" s="5">
        <v>4</v>
      </c>
      <c r="K1628" s="5">
        <v>6</v>
      </c>
      <c r="L1628" s="5">
        <v>6</v>
      </c>
      <c r="M1628" s="5">
        <v>4</v>
      </c>
      <c r="N1628" s="5">
        <v>4</v>
      </c>
      <c r="O1628" s="5">
        <v>18</v>
      </c>
      <c r="P1628" s="5">
        <v>18</v>
      </c>
      <c r="Q1628" s="5">
        <v>12</v>
      </c>
      <c r="R1628" s="5">
        <v>12</v>
      </c>
      <c r="S1628" s="5">
        <v>60</v>
      </c>
      <c r="T1628" s="4">
        <v>240</v>
      </c>
      <c r="U1628" s="26">
        <f t="shared" si="50"/>
        <v>21.132566330124444</v>
      </c>
      <c r="V1628" s="26">
        <f t="shared" si="51"/>
        <v>84.530265320497776</v>
      </c>
    </row>
    <row r="1629" spans="1:22" x14ac:dyDescent="0.25">
      <c r="A1629" s="5" t="s">
        <v>418</v>
      </c>
      <c r="B1629" s="6" t="s">
        <v>1643</v>
      </c>
      <c r="C1629" s="6" t="s">
        <v>1644</v>
      </c>
      <c r="D1629" s="5">
        <v>2008</v>
      </c>
      <c r="E1629" s="5">
        <v>8</v>
      </c>
      <c r="F1629" s="5">
        <v>49</v>
      </c>
      <c r="G1629" s="5">
        <v>95472</v>
      </c>
      <c r="H1629" s="5" t="s">
        <v>1370</v>
      </c>
      <c r="I1629" s="7">
        <v>6</v>
      </c>
      <c r="J1629" s="5">
        <v>43</v>
      </c>
      <c r="K1629" s="5">
        <v>5</v>
      </c>
      <c r="L1629" s="5">
        <v>5</v>
      </c>
      <c r="M1629" s="5">
        <v>5</v>
      </c>
      <c r="N1629" s="5">
        <v>5</v>
      </c>
      <c r="O1629" s="5">
        <v>15</v>
      </c>
      <c r="P1629" s="5">
        <v>15</v>
      </c>
      <c r="Q1629" s="5">
        <v>15</v>
      </c>
      <c r="R1629" s="5">
        <v>15</v>
      </c>
      <c r="S1629" s="5">
        <v>60</v>
      </c>
      <c r="T1629" s="4">
        <v>2580</v>
      </c>
      <c r="U1629" s="26">
        <f t="shared" si="50"/>
        <v>21.132566330124444</v>
      </c>
      <c r="V1629" s="26">
        <f t="shared" si="51"/>
        <v>908.70035219535112</v>
      </c>
    </row>
    <row r="1630" spans="1:22" x14ac:dyDescent="0.25">
      <c r="A1630" s="5" t="s">
        <v>1792</v>
      </c>
      <c r="B1630" s="6" t="s">
        <v>1643</v>
      </c>
      <c r="C1630" s="6" t="s">
        <v>1644</v>
      </c>
      <c r="D1630" s="5">
        <v>2009</v>
      </c>
      <c r="E1630" s="5">
        <v>7</v>
      </c>
      <c r="F1630" s="5">
        <v>19</v>
      </c>
      <c r="G1630" s="5">
        <v>90254</v>
      </c>
      <c r="H1630" s="5" t="s">
        <v>1645</v>
      </c>
      <c r="I1630" s="7">
        <v>5.0999999999999996</v>
      </c>
      <c r="J1630" s="5">
        <v>78</v>
      </c>
      <c r="K1630" s="5">
        <v>5</v>
      </c>
      <c r="L1630" s="5">
        <v>10</v>
      </c>
      <c r="M1630" s="5">
        <v>5</v>
      </c>
      <c r="N1630" s="5">
        <v>0</v>
      </c>
      <c r="O1630" s="5">
        <v>15</v>
      </c>
      <c r="P1630" s="5">
        <v>30</v>
      </c>
      <c r="Q1630" s="5">
        <v>15</v>
      </c>
      <c r="R1630" s="5">
        <v>0</v>
      </c>
      <c r="S1630" s="5">
        <v>60</v>
      </c>
      <c r="T1630" s="4">
        <v>4680</v>
      </c>
      <c r="U1630" s="26">
        <f t="shared" si="50"/>
        <v>21.20614004345693</v>
      </c>
      <c r="V1630" s="26">
        <f t="shared" si="51"/>
        <v>1654.0789233896405</v>
      </c>
    </row>
    <row r="1631" spans="1:22" x14ac:dyDescent="0.25">
      <c r="A1631" s="5" t="s">
        <v>3394</v>
      </c>
      <c r="B1631" s="6" t="s">
        <v>1643</v>
      </c>
      <c r="C1631" s="6" t="s">
        <v>1644</v>
      </c>
      <c r="D1631" s="5">
        <v>2011</v>
      </c>
      <c r="E1631" s="5">
        <v>5</v>
      </c>
      <c r="F1631" s="5">
        <v>33</v>
      </c>
      <c r="G1631" s="5">
        <v>92570</v>
      </c>
      <c r="H1631" s="5" t="s">
        <v>1370</v>
      </c>
      <c r="I1631" s="7">
        <v>6</v>
      </c>
      <c r="J1631" s="5">
        <v>9</v>
      </c>
      <c r="K1631" s="5">
        <v>5</v>
      </c>
      <c r="L1631" s="5">
        <v>5</v>
      </c>
      <c r="M1631" s="5">
        <v>5</v>
      </c>
      <c r="N1631" s="5">
        <v>5</v>
      </c>
      <c r="O1631" s="5">
        <v>15</v>
      </c>
      <c r="P1631" s="5">
        <v>15</v>
      </c>
      <c r="Q1631" s="5">
        <v>15</v>
      </c>
      <c r="R1631" s="5">
        <v>15</v>
      </c>
      <c r="S1631" s="5">
        <v>60</v>
      </c>
      <c r="T1631" s="4">
        <v>540</v>
      </c>
      <c r="U1631" s="26">
        <f t="shared" si="50"/>
        <v>21.351132498901048</v>
      </c>
      <c r="V1631" s="26">
        <f t="shared" si="51"/>
        <v>192.16019249010944</v>
      </c>
    </row>
    <row r="1632" spans="1:22" x14ac:dyDescent="0.25">
      <c r="A1632" s="5" t="s">
        <v>2174</v>
      </c>
      <c r="B1632" s="6" t="s">
        <v>1643</v>
      </c>
      <c r="C1632" s="6" t="s">
        <v>1644</v>
      </c>
      <c r="D1632" s="5">
        <v>2012</v>
      </c>
      <c r="E1632" s="5">
        <v>4</v>
      </c>
      <c r="F1632" s="5">
        <v>41</v>
      </c>
      <c r="G1632" s="5">
        <v>94019</v>
      </c>
      <c r="H1632" s="5" t="s">
        <v>1645</v>
      </c>
      <c r="I1632" s="7">
        <v>1.7</v>
      </c>
      <c r="J1632" s="5">
        <v>19</v>
      </c>
      <c r="K1632" s="5">
        <v>4</v>
      </c>
      <c r="L1632" s="5">
        <v>8</v>
      </c>
      <c r="M1632" s="5">
        <v>4</v>
      </c>
      <c r="N1632" s="5">
        <v>4</v>
      </c>
      <c r="O1632" s="5">
        <v>12</v>
      </c>
      <c r="P1632" s="5">
        <v>24</v>
      </c>
      <c r="Q1632" s="5">
        <v>12</v>
      </c>
      <c r="R1632" s="5">
        <v>12</v>
      </c>
      <c r="S1632" s="5">
        <v>60</v>
      </c>
      <c r="T1632" s="4">
        <v>1140</v>
      </c>
      <c r="U1632" s="26">
        <f t="shared" si="50"/>
        <v>21.422572178477694</v>
      </c>
      <c r="V1632" s="26">
        <f t="shared" si="51"/>
        <v>407.02887139107617</v>
      </c>
    </row>
    <row r="1633" spans="1:22" x14ac:dyDescent="0.25">
      <c r="A1633" s="5" t="s">
        <v>2213</v>
      </c>
      <c r="B1633" s="6" t="s">
        <v>1643</v>
      </c>
      <c r="C1633" s="6" t="s">
        <v>1644</v>
      </c>
      <c r="D1633" s="5">
        <v>2012</v>
      </c>
      <c r="E1633" s="5">
        <v>4</v>
      </c>
      <c r="F1633" s="5">
        <v>43</v>
      </c>
      <c r="G1633" s="5">
        <v>94022</v>
      </c>
      <c r="H1633" s="5" t="s">
        <v>1645</v>
      </c>
      <c r="I1633" s="7">
        <v>1.9</v>
      </c>
      <c r="J1633" s="5">
        <v>9</v>
      </c>
      <c r="K1633" s="5">
        <v>5</v>
      </c>
      <c r="L1633" s="5">
        <v>5</v>
      </c>
      <c r="M1633" s="5">
        <v>5</v>
      </c>
      <c r="N1633" s="5">
        <v>5</v>
      </c>
      <c r="O1633" s="5">
        <v>15</v>
      </c>
      <c r="P1633" s="5">
        <v>15</v>
      </c>
      <c r="Q1633" s="5">
        <v>15</v>
      </c>
      <c r="R1633" s="5">
        <v>15</v>
      </c>
      <c r="S1633" s="5">
        <v>60</v>
      </c>
      <c r="T1633" s="4">
        <v>540</v>
      </c>
      <c r="U1633" s="26">
        <f t="shared" si="50"/>
        <v>21.422572178477694</v>
      </c>
      <c r="V1633" s="26">
        <f t="shared" si="51"/>
        <v>192.80314960629926</v>
      </c>
    </row>
    <row r="1634" spans="1:22" x14ac:dyDescent="0.25">
      <c r="A1634" s="5" t="s">
        <v>1935</v>
      </c>
      <c r="B1634" s="6" t="s">
        <v>1643</v>
      </c>
      <c r="C1634" s="6" t="s">
        <v>1644</v>
      </c>
      <c r="D1634" s="5">
        <v>2013</v>
      </c>
      <c r="E1634" s="5">
        <v>3</v>
      </c>
      <c r="F1634" s="5">
        <v>30</v>
      </c>
      <c r="G1634" s="5">
        <v>92656</v>
      </c>
      <c r="H1634" s="5" t="s">
        <v>1645</v>
      </c>
      <c r="I1634" s="7">
        <v>5.8</v>
      </c>
      <c r="J1634" s="5">
        <v>100</v>
      </c>
      <c r="K1634" s="5">
        <v>5</v>
      </c>
      <c r="L1634" s="5">
        <v>5</v>
      </c>
      <c r="M1634" s="5">
        <v>5</v>
      </c>
      <c r="N1634" s="5">
        <v>5</v>
      </c>
      <c r="O1634" s="5">
        <v>15</v>
      </c>
      <c r="P1634" s="5">
        <v>15</v>
      </c>
      <c r="Q1634" s="5">
        <v>15</v>
      </c>
      <c r="R1634" s="5">
        <v>15</v>
      </c>
      <c r="S1634" s="5">
        <v>60</v>
      </c>
      <c r="T1634" s="4">
        <v>6000</v>
      </c>
      <c r="U1634" s="26">
        <f t="shared" si="50"/>
        <v>21.493321113529618</v>
      </c>
      <c r="V1634" s="26">
        <f t="shared" si="51"/>
        <v>2149.3321113529619</v>
      </c>
    </row>
    <row r="1635" spans="1:22" x14ac:dyDescent="0.25">
      <c r="A1635" s="5" t="s">
        <v>2110</v>
      </c>
      <c r="B1635" s="6" t="s">
        <v>1643</v>
      </c>
      <c r="C1635" s="6" t="s">
        <v>1644</v>
      </c>
      <c r="D1635" s="5">
        <v>2013</v>
      </c>
      <c r="E1635" s="5">
        <v>3</v>
      </c>
      <c r="F1635" s="5">
        <v>37</v>
      </c>
      <c r="G1635" s="5">
        <v>91941</v>
      </c>
      <c r="H1635" s="5" t="s">
        <v>1370</v>
      </c>
      <c r="I1635" s="7">
        <v>2</v>
      </c>
      <c r="J1635" s="5">
        <v>35</v>
      </c>
      <c r="K1635" s="5">
        <v>5</v>
      </c>
      <c r="L1635" s="5">
        <v>0</v>
      </c>
      <c r="M1635" s="5">
        <v>10</v>
      </c>
      <c r="N1635" s="5">
        <v>5</v>
      </c>
      <c r="O1635" s="5">
        <v>15</v>
      </c>
      <c r="P1635" s="5">
        <v>0</v>
      </c>
      <c r="Q1635" s="5">
        <v>30</v>
      </c>
      <c r="R1635" s="5">
        <v>15</v>
      </c>
      <c r="S1635" s="5">
        <v>60</v>
      </c>
      <c r="T1635" s="4">
        <v>2100</v>
      </c>
      <c r="U1635" s="26">
        <f t="shared" si="50"/>
        <v>21.493321113529618</v>
      </c>
      <c r="V1635" s="26">
        <f t="shared" si="51"/>
        <v>752.26623897353659</v>
      </c>
    </row>
    <row r="1636" spans="1:22" x14ac:dyDescent="0.25">
      <c r="A1636" s="5" t="s">
        <v>168</v>
      </c>
      <c r="B1636" s="6" t="s">
        <v>1643</v>
      </c>
      <c r="C1636" s="6" t="s">
        <v>1644</v>
      </c>
      <c r="D1636" s="5">
        <v>2013</v>
      </c>
      <c r="E1636" s="5">
        <v>3</v>
      </c>
      <c r="F1636" s="5">
        <v>37</v>
      </c>
      <c r="G1636" s="5">
        <v>92082</v>
      </c>
      <c r="H1636" s="5" t="s">
        <v>1370</v>
      </c>
      <c r="I1636" s="7">
        <v>3.9</v>
      </c>
      <c r="J1636" s="5">
        <v>51</v>
      </c>
      <c r="K1636" s="5">
        <v>5</v>
      </c>
      <c r="L1636" s="5">
        <v>5</v>
      </c>
      <c r="M1636" s="5">
        <v>5</v>
      </c>
      <c r="N1636" s="5">
        <v>5</v>
      </c>
      <c r="O1636" s="5">
        <v>15</v>
      </c>
      <c r="P1636" s="5">
        <v>15</v>
      </c>
      <c r="Q1636" s="5">
        <v>15</v>
      </c>
      <c r="R1636" s="5">
        <v>15</v>
      </c>
      <c r="S1636" s="5">
        <v>60</v>
      </c>
      <c r="T1636" s="4">
        <v>3060</v>
      </c>
      <c r="U1636" s="26">
        <f t="shared" si="50"/>
        <v>21.493321113529618</v>
      </c>
      <c r="V1636" s="26">
        <f t="shared" si="51"/>
        <v>1096.1593767900106</v>
      </c>
    </row>
    <row r="1637" spans="1:22" x14ac:dyDescent="0.25">
      <c r="A1637" s="5" t="s">
        <v>415</v>
      </c>
      <c r="B1637" s="6" t="s">
        <v>1643</v>
      </c>
      <c r="C1637" s="6" t="s">
        <v>1644</v>
      </c>
      <c r="D1637" s="5">
        <v>2015</v>
      </c>
      <c r="E1637" s="5">
        <v>1</v>
      </c>
      <c r="F1637" s="5">
        <v>49</v>
      </c>
      <c r="G1637" s="5">
        <v>94952</v>
      </c>
      <c r="H1637" s="5" t="s">
        <v>1370</v>
      </c>
      <c r="I1637" s="7">
        <v>3.9</v>
      </c>
      <c r="J1637" s="5">
        <v>60</v>
      </c>
      <c r="K1637" s="5">
        <v>5</v>
      </c>
      <c r="L1637" s="5">
        <v>5</v>
      </c>
      <c r="M1637" s="5">
        <v>5</v>
      </c>
      <c r="N1637" s="5">
        <v>5</v>
      </c>
      <c r="O1637" s="5">
        <v>15</v>
      </c>
      <c r="P1637" s="5">
        <v>15</v>
      </c>
      <c r="Q1637" s="5">
        <v>15</v>
      </c>
      <c r="R1637" s="5">
        <v>15</v>
      </c>
      <c r="S1637" s="5">
        <v>60</v>
      </c>
      <c r="T1637" s="4">
        <v>3600</v>
      </c>
      <c r="U1637" s="26" t="e">
        <f t="shared" si="50"/>
        <v>#DIV/0!</v>
      </c>
      <c r="V1637" s="26" t="e">
        <f t="shared" si="51"/>
        <v>#DIV/0!</v>
      </c>
    </row>
    <row r="1638" spans="1:22" x14ac:dyDescent="0.25">
      <c r="A1638" s="5" t="s">
        <v>448</v>
      </c>
      <c r="B1638" s="6" t="s">
        <v>1660</v>
      </c>
      <c r="C1638" s="6" t="s">
        <v>1151</v>
      </c>
      <c r="D1638" s="5">
        <v>2016</v>
      </c>
      <c r="E1638" s="5">
        <v>0</v>
      </c>
      <c r="F1638" s="5">
        <v>54</v>
      </c>
      <c r="G1638" s="5">
        <v>93274</v>
      </c>
      <c r="H1638" s="5" t="s">
        <v>1370</v>
      </c>
      <c r="I1638" s="7">
        <v>1.8</v>
      </c>
      <c r="J1638" s="5">
        <v>9</v>
      </c>
      <c r="K1638" s="5">
        <v>7</v>
      </c>
      <c r="L1638" s="5">
        <v>3</v>
      </c>
      <c r="M1638" s="5">
        <v>7</v>
      </c>
      <c r="N1638" s="5">
        <v>3</v>
      </c>
      <c r="O1638" s="5">
        <v>21</v>
      </c>
      <c r="P1638" s="5">
        <v>9</v>
      </c>
      <c r="Q1638" s="5">
        <v>21</v>
      </c>
      <c r="R1638" s="5">
        <v>9</v>
      </c>
      <c r="S1638" s="5">
        <v>60</v>
      </c>
      <c r="T1638" s="4">
        <v>540</v>
      </c>
      <c r="U1638" s="26" t="e">
        <f t="shared" si="50"/>
        <v>#DIV/0!</v>
      </c>
      <c r="V1638" s="26" t="e">
        <f t="shared" si="51"/>
        <v>#DIV/0!</v>
      </c>
    </row>
    <row r="1639" spans="1:22" x14ac:dyDescent="0.25">
      <c r="A1639" s="5" t="s">
        <v>2386</v>
      </c>
      <c r="B1639" s="6" t="s">
        <v>1643</v>
      </c>
      <c r="C1639" s="6" t="s">
        <v>1644</v>
      </c>
      <c r="D1639" s="5">
        <v>1970</v>
      </c>
      <c r="E1639" s="5">
        <v>46</v>
      </c>
      <c r="F1639" s="5">
        <v>7</v>
      </c>
      <c r="G1639" s="5">
        <v>94564</v>
      </c>
      <c r="H1639" s="5" t="s">
        <v>2097</v>
      </c>
      <c r="I1639" s="7">
        <v>3.9</v>
      </c>
      <c r="J1639" s="5">
        <v>13</v>
      </c>
      <c r="K1639" s="5">
        <v>3</v>
      </c>
      <c r="L1639" s="5">
        <v>12</v>
      </c>
      <c r="M1639" s="5">
        <v>3</v>
      </c>
      <c r="N1639" s="5">
        <v>3</v>
      </c>
      <c r="O1639" s="5">
        <v>9</v>
      </c>
      <c r="P1639" s="5">
        <v>36</v>
      </c>
      <c r="Q1639" s="5">
        <v>9</v>
      </c>
      <c r="R1639" s="5">
        <v>9</v>
      </c>
      <c r="S1639" s="5">
        <v>63</v>
      </c>
      <c r="T1639" s="4">
        <v>819</v>
      </c>
      <c r="U1639" s="26">
        <f t="shared" si="50"/>
        <v>18.554859423811177</v>
      </c>
      <c r="V1639" s="26">
        <f t="shared" si="51"/>
        <v>241.2131725095453</v>
      </c>
    </row>
    <row r="1640" spans="1:22" x14ac:dyDescent="0.25">
      <c r="A1640" s="5" t="s">
        <v>2525</v>
      </c>
      <c r="B1640" s="6" t="s">
        <v>1643</v>
      </c>
      <c r="C1640" s="6" t="s">
        <v>1644</v>
      </c>
      <c r="D1640" s="5">
        <v>1974</v>
      </c>
      <c r="E1640" s="5">
        <v>42</v>
      </c>
      <c r="F1640" s="5">
        <v>19</v>
      </c>
      <c r="G1640" s="5">
        <v>93543</v>
      </c>
      <c r="H1640" s="5" t="s">
        <v>2097</v>
      </c>
      <c r="I1640" s="7">
        <v>4.0999999999999996</v>
      </c>
      <c r="J1640" s="5">
        <v>100</v>
      </c>
      <c r="K1640" s="5">
        <v>5</v>
      </c>
      <c r="L1640" s="5">
        <v>10</v>
      </c>
      <c r="M1640" s="5">
        <v>5</v>
      </c>
      <c r="N1640" s="5">
        <v>1</v>
      </c>
      <c r="O1640" s="5">
        <v>15</v>
      </c>
      <c r="P1640" s="5">
        <v>30</v>
      </c>
      <c r="Q1640" s="5">
        <v>15</v>
      </c>
      <c r="R1640" s="5">
        <v>3</v>
      </c>
      <c r="S1640" s="5">
        <v>63</v>
      </c>
      <c r="T1640" s="4">
        <v>6300</v>
      </c>
      <c r="U1640" s="26">
        <f t="shared" si="50"/>
        <v>19.014914163090133</v>
      </c>
      <c r="V1640" s="26">
        <f t="shared" si="51"/>
        <v>1901.4914163090132</v>
      </c>
    </row>
    <row r="1641" spans="1:22" x14ac:dyDescent="0.25">
      <c r="A1641" s="5" t="s">
        <v>2426</v>
      </c>
      <c r="B1641" s="6" t="s">
        <v>1643</v>
      </c>
      <c r="C1641" s="6" t="s">
        <v>1644</v>
      </c>
      <c r="D1641" s="5">
        <v>1986</v>
      </c>
      <c r="E1641" s="5">
        <v>30</v>
      </c>
      <c r="F1641" s="5">
        <v>19</v>
      </c>
      <c r="G1641" s="5">
        <v>90046</v>
      </c>
      <c r="H1641" s="5" t="s">
        <v>2097</v>
      </c>
      <c r="I1641" s="7">
        <v>4.0999999999999996</v>
      </c>
      <c r="J1641" s="5">
        <v>60</v>
      </c>
      <c r="K1641" s="5">
        <v>6</v>
      </c>
      <c r="L1641" s="5">
        <v>4</v>
      </c>
      <c r="M1641" s="5">
        <v>5</v>
      </c>
      <c r="N1641" s="5">
        <v>6</v>
      </c>
      <c r="O1641" s="5">
        <v>18</v>
      </c>
      <c r="P1641" s="5">
        <v>12</v>
      </c>
      <c r="Q1641" s="5">
        <v>15</v>
      </c>
      <c r="R1641" s="5">
        <v>18</v>
      </c>
      <c r="S1641" s="5">
        <v>63</v>
      </c>
      <c r="T1641" s="4">
        <v>3780</v>
      </c>
      <c r="U1641" s="26">
        <f t="shared" si="50"/>
        <v>20.272293665015287</v>
      </c>
      <c r="V1641" s="26">
        <f t="shared" si="51"/>
        <v>1216.3376199009172</v>
      </c>
    </row>
    <row r="1642" spans="1:22" x14ac:dyDescent="0.25">
      <c r="A1642" s="5" t="s">
        <v>2548</v>
      </c>
      <c r="B1642" s="6" t="s">
        <v>1643</v>
      </c>
      <c r="C1642" s="6" t="s">
        <v>1644</v>
      </c>
      <c r="D1642" s="5">
        <v>1991</v>
      </c>
      <c r="E1642" s="5">
        <v>25</v>
      </c>
      <c r="F1642" s="5">
        <v>28</v>
      </c>
      <c r="G1642" s="5">
        <v>94503</v>
      </c>
      <c r="H1642" s="5" t="s">
        <v>2097</v>
      </c>
      <c r="I1642" s="7">
        <v>3.8</v>
      </c>
      <c r="J1642" s="5">
        <v>20</v>
      </c>
      <c r="K1642" s="5">
        <v>5</v>
      </c>
      <c r="L1642" s="5">
        <v>10</v>
      </c>
      <c r="M1642" s="5">
        <v>5</v>
      </c>
      <c r="N1642" s="5">
        <v>1</v>
      </c>
      <c r="O1642" s="5">
        <v>15</v>
      </c>
      <c r="P1642" s="5">
        <v>30</v>
      </c>
      <c r="Q1642" s="5">
        <v>15</v>
      </c>
      <c r="R1642" s="5">
        <v>3</v>
      </c>
      <c r="S1642" s="5">
        <v>63</v>
      </c>
      <c r="T1642" s="4">
        <v>1260</v>
      </c>
      <c r="U1642" s="26">
        <f t="shared" si="50"/>
        <v>20.748019383124376</v>
      </c>
      <c r="V1642" s="26">
        <f t="shared" si="51"/>
        <v>414.96038766248751</v>
      </c>
    </row>
    <row r="1643" spans="1:22" x14ac:dyDescent="0.25">
      <c r="A1643" s="5" t="s">
        <v>2526</v>
      </c>
      <c r="B1643" s="6" t="s">
        <v>1643</v>
      </c>
      <c r="C1643" s="6" t="s">
        <v>1644</v>
      </c>
      <c r="D1643" s="5">
        <v>1996</v>
      </c>
      <c r="E1643" s="5">
        <v>20</v>
      </c>
      <c r="F1643" s="5">
        <v>19</v>
      </c>
      <c r="G1643" s="5">
        <v>90605</v>
      </c>
      <c r="H1643" s="5" t="s">
        <v>2097</v>
      </c>
      <c r="I1643" s="7">
        <v>5</v>
      </c>
      <c r="J1643" s="5">
        <v>30</v>
      </c>
      <c r="K1643" s="5">
        <v>7</v>
      </c>
      <c r="L1643" s="5">
        <v>5</v>
      </c>
      <c r="M1643" s="5">
        <v>5</v>
      </c>
      <c r="N1643" s="5">
        <v>4</v>
      </c>
      <c r="O1643" s="5">
        <v>21</v>
      </c>
      <c r="P1643" s="5">
        <v>15</v>
      </c>
      <c r="Q1643" s="5">
        <v>15</v>
      </c>
      <c r="R1643" s="5">
        <v>12</v>
      </c>
      <c r="S1643" s="5">
        <v>63</v>
      </c>
      <c r="T1643" s="4">
        <v>1890</v>
      </c>
      <c r="U1643" s="26">
        <f t="shared" si="50"/>
        <v>21.198686903989216</v>
      </c>
      <c r="V1643" s="26">
        <f t="shared" si="51"/>
        <v>635.96060711967652</v>
      </c>
    </row>
    <row r="1644" spans="1:22" x14ac:dyDescent="0.25">
      <c r="A1644" s="5" t="s">
        <v>2581</v>
      </c>
      <c r="B1644" s="6" t="s">
        <v>1643</v>
      </c>
      <c r="C1644" s="6" t="s">
        <v>1644</v>
      </c>
      <c r="D1644" s="5">
        <v>1996</v>
      </c>
      <c r="E1644" s="5">
        <v>20</v>
      </c>
      <c r="F1644" s="5">
        <v>30</v>
      </c>
      <c r="G1644" s="5">
        <v>90631</v>
      </c>
      <c r="H1644" s="5" t="s">
        <v>2097</v>
      </c>
      <c r="I1644" s="7">
        <v>5.4</v>
      </c>
      <c r="J1644" s="5">
        <v>33</v>
      </c>
      <c r="K1644" s="5">
        <v>4</v>
      </c>
      <c r="L1644" s="5">
        <v>5</v>
      </c>
      <c r="M1644" s="5">
        <v>6</v>
      </c>
      <c r="N1644" s="5">
        <v>6</v>
      </c>
      <c r="O1644" s="5">
        <v>12</v>
      </c>
      <c r="P1644" s="5">
        <v>15</v>
      </c>
      <c r="Q1644" s="5">
        <v>18</v>
      </c>
      <c r="R1644" s="5">
        <v>18</v>
      </c>
      <c r="S1644" s="5">
        <v>63</v>
      </c>
      <c r="T1644" s="4">
        <v>2079</v>
      </c>
      <c r="U1644" s="26">
        <f t="shared" si="50"/>
        <v>21.198686903989216</v>
      </c>
      <c r="V1644" s="26">
        <f t="shared" si="51"/>
        <v>699.55666783164418</v>
      </c>
    </row>
    <row r="1645" spans="1:22" x14ac:dyDescent="0.25">
      <c r="A1645" s="5" t="s">
        <v>1829</v>
      </c>
      <c r="B1645" s="6" t="s">
        <v>1643</v>
      </c>
      <c r="C1645" s="6" t="s">
        <v>1644</v>
      </c>
      <c r="D1645" s="5">
        <v>2000</v>
      </c>
      <c r="E1645" s="5">
        <v>16</v>
      </c>
      <c r="F1645" s="5">
        <v>19</v>
      </c>
      <c r="G1645" s="5">
        <v>90245</v>
      </c>
      <c r="H1645" s="5" t="s">
        <v>1645</v>
      </c>
      <c r="I1645" s="7">
        <v>2.9</v>
      </c>
      <c r="J1645" s="5">
        <v>41</v>
      </c>
      <c r="K1645" s="5">
        <v>6</v>
      </c>
      <c r="L1645" s="5">
        <v>6</v>
      </c>
      <c r="M1645" s="5">
        <v>7</v>
      </c>
      <c r="N1645" s="5">
        <v>2</v>
      </c>
      <c r="O1645" s="5">
        <v>18</v>
      </c>
      <c r="P1645" s="5">
        <v>18</v>
      </c>
      <c r="Q1645" s="5">
        <v>21</v>
      </c>
      <c r="R1645" s="5">
        <v>6</v>
      </c>
      <c r="S1645" s="5">
        <v>63</v>
      </c>
      <c r="T1645" s="4">
        <v>2583</v>
      </c>
      <c r="U1645" s="26">
        <f t="shared" si="50"/>
        <v>21.542482030218569</v>
      </c>
      <c r="V1645" s="26">
        <f t="shared" si="51"/>
        <v>883.24176323896131</v>
      </c>
    </row>
    <row r="1646" spans="1:22" x14ac:dyDescent="0.25">
      <c r="A1646" s="5" t="s">
        <v>3130</v>
      </c>
      <c r="B1646" s="6" t="s">
        <v>1643</v>
      </c>
      <c r="C1646" s="6" t="s">
        <v>1644</v>
      </c>
      <c r="D1646" s="5">
        <v>2002</v>
      </c>
      <c r="E1646" s="5">
        <v>14</v>
      </c>
      <c r="F1646" s="5">
        <v>19</v>
      </c>
      <c r="G1646" s="5">
        <v>91324</v>
      </c>
      <c r="H1646" s="5" t="s">
        <v>1370</v>
      </c>
      <c r="I1646" s="7">
        <v>6</v>
      </c>
      <c r="J1646" s="5">
        <v>50</v>
      </c>
      <c r="K1646" s="5">
        <v>7</v>
      </c>
      <c r="L1646" s="5">
        <v>4</v>
      </c>
      <c r="M1646" s="5">
        <v>7</v>
      </c>
      <c r="N1646" s="5">
        <v>3</v>
      </c>
      <c r="O1646" s="5">
        <v>21</v>
      </c>
      <c r="P1646" s="5">
        <v>12</v>
      </c>
      <c r="Q1646" s="5">
        <v>21</v>
      </c>
      <c r="R1646" s="5">
        <v>9</v>
      </c>
      <c r="S1646" s="5">
        <v>63</v>
      </c>
      <c r="T1646" s="4">
        <v>3150</v>
      </c>
      <c r="U1646" s="26">
        <f t="shared" si="50"/>
        <v>21.709113348175396</v>
      </c>
      <c r="V1646" s="26">
        <f t="shared" si="51"/>
        <v>1085.4556674087698</v>
      </c>
    </row>
    <row r="1647" spans="1:22" x14ac:dyDescent="0.25">
      <c r="A1647" s="5" t="s">
        <v>3174</v>
      </c>
      <c r="B1647" s="6" t="s">
        <v>1643</v>
      </c>
      <c r="C1647" s="6" t="s">
        <v>1644</v>
      </c>
      <c r="D1647" s="5">
        <v>2002</v>
      </c>
      <c r="E1647" s="5">
        <v>14</v>
      </c>
      <c r="F1647" s="5">
        <v>19</v>
      </c>
      <c r="G1647" s="5">
        <v>90803</v>
      </c>
      <c r="H1647" s="5" t="s">
        <v>1370</v>
      </c>
      <c r="I1647" s="7">
        <v>3.9</v>
      </c>
      <c r="J1647" s="5">
        <v>30</v>
      </c>
      <c r="K1647" s="5">
        <v>5</v>
      </c>
      <c r="L1647" s="5">
        <v>7</v>
      </c>
      <c r="M1647" s="5">
        <v>5</v>
      </c>
      <c r="N1647" s="5">
        <v>4</v>
      </c>
      <c r="O1647" s="5">
        <v>15</v>
      </c>
      <c r="P1647" s="5">
        <v>21</v>
      </c>
      <c r="Q1647" s="5">
        <v>15</v>
      </c>
      <c r="R1647" s="5">
        <v>12</v>
      </c>
      <c r="S1647" s="5">
        <v>63</v>
      </c>
      <c r="T1647" s="4">
        <v>1890</v>
      </c>
      <c r="U1647" s="26">
        <f t="shared" si="50"/>
        <v>21.709113348175396</v>
      </c>
      <c r="V1647" s="26">
        <f t="shared" si="51"/>
        <v>651.27340044526193</v>
      </c>
    </row>
    <row r="1648" spans="1:22" x14ac:dyDescent="0.25">
      <c r="A1648" s="5" t="s">
        <v>3201</v>
      </c>
      <c r="B1648" s="6" t="s">
        <v>1643</v>
      </c>
      <c r="C1648" s="6" t="s">
        <v>1644</v>
      </c>
      <c r="D1648" s="5">
        <v>2002</v>
      </c>
      <c r="E1648" s="5">
        <v>14</v>
      </c>
      <c r="F1648" s="5">
        <v>19</v>
      </c>
      <c r="G1648" s="5">
        <v>90503</v>
      </c>
      <c r="H1648" s="5" t="s">
        <v>1370</v>
      </c>
      <c r="I1648" s="7">
        <v>3</v>
      </c>
      <c r="J1648" s="5">
        <v>70</v>
      </c>
      <c r="K1648" s="5">
        <v>3</v>
      </c>
      <c r="L1648" s="5">
        <v>0</v>
      </c>
      <c r="M1648" s="5">
        <v>6</v>
      </c>
      <c r="N1648" s="5">
        <v>12</v>
      </c>
      <c r="O1648" s="5">
        <v>9</v>
      </c>
      <c r="P1648" s="5">
        <v>0</v>
      </c>
      <c r="Q1648" s="5">
        <v>18</v>
      </c>
      <c r="R1648" s="5">
        <v>36</v>
      </c>
      <c r="S1648" s="5">
        <v>63</v>
      </c>
      <c r="T1648" s="4">
        <v>4410</v>
      </c>
      <c r="U1648" s="26">
        <f t="shared" si="50"/>
        <v>21.709113348175396</v>
      </c>
      <c r="V1648" s="26">
        <f t="shared" si="51"/>
        <v>1519.6379343722776</v>
      </c>
    </row>
    <row r="1649" spans="1:22" x14ac:dyDescent="0.25">
      <c r="A1649" s="5" t="s">
        <v>1894</v>
      </c>
      <c r="B1649" s="6" t="s">
        <v>1643</v>
      </c>
      <c r="C1649" s="6" t="s">
        <v>1644</v>
      </c>
      <c r="D1649" s="5">
        <v>2004</v>
      </c>
      <c r="E1649" s="5">
        <v>12</v>
      </c>
      <c r="F1649" s="5">
        <v>27</v>
      </c>
      <c r="G1649" s="5">
        <v>93908</v>
      </c>
      <c r="H1649" s="5" t="s">
        <v>1645</v>
      </c>
      <c r="I1649" s="7">
        <v>5</v>
      </c>
      <c r="J1649" s="5">
        <v>30</v>
      </c>
      <c r="K1649" s="5">
        <v>5</v>
      </c>
      <c r="L1649" s="5">
        <v>6</v>
      </c>
      <c r="M1649" s="5">
        <v>7</v>
      </c>
      <c r="N1649" s="5">
        <v>3</v>
      </c>
      <c r="O1649" s="5">
        <v>15</v>
      </c>
      <c r="P1649" s="5">
        <v>18</v>
      </c>
      <c r="Q1649" s="5">
        <v>21</v>
      </c>
      <c r="R1649" s="5">
        <v>9</v>
      </c>
      <c r="S1649" s="5">
        <v>63</v>
      </c>
      <c r="T1649" s="4">
        <v>1890</v>
      </c>
      <c r="U1649" s="26">
        <f t="shared" si="50"/>
        <v>21.872375796483499</v>
      </c>
      <c r="V1649" s="26">
        <f t="shared" si="51"/>
        <v>656.17127389450502</v>
      </c>
    </row>
    <row r="1650" spans="1:22" x14ac:dyDescent="0.25">
      <c r="A1650" s="5" t="s">
        <v>2269</v>
      </c>
      <c r="B1650" s="6" t="s">
        <v>1643</v>
      </c>
      <c r="C1650" s="6" t="s">
        <v>1644</v>
      </c>
      <c r="D1650" s="5">
        <v>2004</v>
      </c>
      <c r="E1650" s="5">
        <v>12</v>
      </c>
      <c r="F1650" s="5">
        <v>49</v>
      </c>
      <c r="G1650" s="5">
        <v>94952</v>
      </c>
      <c r="H1650" s="5" t="s">
        <v>1370</v>
      </c>
      <c r="I1650" s="7">
        <v>3.8</v>
      </c>
      <c r="J1650" s="5">
        <v>50</v>
      </c>
      <c r="K1650" s="5">
        <v>5</v>
      </c>
      <c r="L1650" s="5">
        <v>0</v>
      </c>
      <c r="M1650" s="5">
        <v>6</v>
      </c>
      <c r="N1650" s="5">
        <v>10</v>
      </c>
      <c r="O1650" s="5">
        <v>15</v>
      </c>
      <c r="P1650" s="5">
        <v>0</v>
      </c>
      <c r="Q1650" s="5">
        <v>18</v>
      </c>
      <c r="R1650" s="5">
        <v>30</v>
      </c>
      <c r="S1650" s="5">
        <v>63</v>
      </c>
      <c r="T1650" s="4">
        <v>3150</v>
      </c>
      <c r="U1650" s="26">
        <f t="shared" si="50"/>
        <v>21.872375796483499</v>
      </c>
      <c r="V1650" s="26">
        <f t="shared" si="51"/>
        <v>1093.6187898241749</v>
      </c>
    </row>
    <row r="1651" spans="1:22" x14ac:dyDescent="0.25">
      <c r="A1651" s="5" t="s">
        <v>1724</v>
      </c>
      <c r="B1651" s="6" t="s">
        <v>1643</v>
      </c>
      <c r="C1651" s="6" t="s">
        <v>1644</v>
      </c>
      <c r="D1651" s="5">
        <v>2005</v>
      </c>
      <c r="E1651" s="5">
        <v>11</v>
      </c>
      <c r="F1651" s="5">
        <v>7</v>
      </c>
      <c r="G1651" s="5">
        <v>94523</v>
      </c>
      <c r="H1651" s="5" t="s">
        <v>1645</v>
      </c>
      <c r="I1651" s="7">
        <v>3</v>
      </c>
      <c r="J1651" s="5">
        <v>25</v>
      </c>
      <c r="K1651" s="5">
        <v>4</v>
      </c>
      <c r="L1651" s="5">
        <v>10</v>
      </c>
      <c r="M1651" s="5">
        <v>5</v>
      </c>
      <c r="N1651" s="5">
        <v>2</v>
      </c>
      <c r="O1651" s="5">
        <v>12</v>
      </c>
      <c r="P1651" s="5">
        <v>30</v>
      </c>
      <c r="Q1651" s="5">
        <v>15</v>
      </c>
      <c r="R1651" s="5">
        <v>6</v>
      </c>
      <c r="S1651" s="5">
        <v>63</v>
      </c>
      <c r="T1651" s="4">
        <v>1575</v>
      </c>
      <c r="U1651" s="26">
        <f t="shared" si="50"/>
        <v>21.952775460590605</v>
      </c>
      <c r="V1651" s="26">
        <f t="shared" si="51"/>
        <v>548.81938651476514</v>
      </c>
    </row>
    <row r="1652" spans="1:22" x14ac:dyDescent="0.25">
      <c r="A1652" s="5" t="s">
        <v>1760</v>
      </c>
      <c r="B1652" s="6" t="s">
        <v>1643</v>
      </c>
      <c r="C1652" s="6" t="s">
        <v>1644</v>
      </c>
      <c r="D1652" s="5">
        <v>2005</v>
      </c>
      <c r="E1652" s="5">
        <v>11</v>
      </c>
      <c r="F1652" s="5">
        <v>17</v>
      </c>
      <c r="G1652" s="5">
        <v>95426</v>
      </c>
      <c r="H1652" s="5" t="s">
        <v>1645</v>
      </c>
      <c r="I1652" s="7">
        <v>5.9</v>
      </c>
      <c r="J1652" s="5">
        <v>51</v>
      </c>
      <c r="K1652" s="5">
        <v>5</v>
      </c>
      <c r="L1652" s="5">
        <v>10</v>
      </c>
      <c r="M1652" s="5">
        <v>5</v>
      </c>
      <c r="N1652" s="5">
        <v>1</v>
      </c>
      <c r="O1652" s="5">
        <v>15</v>
      </c>
      <c r="P1652" s="5">
        <v>30</v>
      </c>
      <c r="Q1652" s="5">
        <v>15</v>
      </c>
      <c r="R1652" s="5">
        <v>3</v>
      </c>
      <c r="S1652" s="5">
        <v>63</v>
      </c>
      <c r="T1652" s="4">
        <v>3213</v>
      </c>
      <c r="U1652" s="26">
        <f t="shared" si="50"/>
        <v>21.952775460590605</v>
      </c>
      <c r="V1652" s="26">
        <f t="shared" si="51"/>
        <v>1119.5915484901209</v>
      </c>
    </row>
    <row r="1653" spans="1:22" x14ac:dyDescent="0.25">
      <c r="A1653" s="5" t="s">
        <v>2122</v>
      </c>
      <c r="B1653" s="6" t="s">
        <v>1643</v>
      </c>
      <c r="C1653" s="6" t="s">
        <v>1644</v>
      </c>
      <c r="D1653" s="5">
        <v>2005</v>
      </c>
      <c r="E1653" s="5">
        <v>11</v>
      </c>
      <c r="F1653" s="5">
        <v>37</v>
      </c>
      <c r="G1653" s="5">
        <v>92126</v>
      </c>
      <c r="H1653" s="5" t="s">
        <v>1645</v>
      </c>
      <c r="I1653" s="7">
        <v>5.9</v>
      </c>
      <c r="J1653" s="5">
        <v>90</v>
      </c>
      <c r="K1653" s="5">
        <v>5</v>
      </c>
      <c r="L1653" s="5">
        <v>1</v>
      </c>
      <c r="M1653" s="5">
        <v>5</v>
      </c>
      <c r="N1653" s="5">
        <v>10</v>
      </c>
      <c r="O1653" s="5">
        <v>15</v>
      </c>
      <c r="P1653" s="5">
        <v>3</v>
      </c>
      <c r="Q1653" s="5">
        <v>15</v>
      </c>
      <c r="R1653" s="5">
        <v>30</v>
      </c>
      <c r="S1653" s="5">
        <v>63</v>
      </c>
      <c r="T1653" s="4">
        <v>5670</v>
      </c>
      <c r="U1653" s="26">
        <f t="shared" si="50"/>
        <v>21.952775460590605</v>
      </c>
      <c r="V1653" s="26">
        <f t="shared" si="51"/>
        <v>1975.7497914531543</v>
      </c>
    </row>
    <row r="1654" spans="1:22" x14ac:dyDescent="0.25">
      <c r="A1654" s="5" t="s">
        <v>2329</v>
      </c>
      <c r="B1654" s="6" t="s">
        <v>1643</v>
      </c>
      <c r="C1654" s="6" t="s">
        <v>1644</v>
      </c>
      <c r="D1654" s="5">
        <v>2005</v>
      </c>
      <c r="E1654" s="5">
        <v>11</v>
      </c>
      <c r="F1654" s="5">
        <v>56</v>
      </c>
      <c r="G1654" s="5">
        <v>93035</v>
      </c>
      <c r="H1654" s="5" t="s">
        <v>1645</v>
      </c>
      <c r="I1654" s="7">
        <v>3.9</v>
      </c>
      <c r="J1654" s="5">
        <v>40</v>
      </c>
      <c r="K1654" s="5">
        <v>8</v>
      </c>
      <c r="L1654" s="5">
        <v>0</v>
      </c>
      <c r="M1654" s="5">
        <v>4</v>
      </c>
      <c r="N1654" s="5">
        <v>9</v>
      </c>
      <c r="O1654" s="5">
        <v>24</v>
      </c>
      <c r="P1654" s="5">
        <v>0</v>
      </c>
      <c r="Q1654" s="5">
        <v>12</v>
      </c>
      <c r="R1654" s="5">
        <v>27</v>
      </c>
      <c r="S1654" s="5">
        <v>63</v>
      </c>
      <c r="T1654" s="4">
        <v>2520</v>
      </c>
      <c r="U1654" s="26">
        <f t="shared" si="50"/>
        <v>21.952775460590605</v>
      </c>
      <c r="V1654" s="26">
        <f t="shared" si="51"/>
        <v>878.11101842362416</v>
      </c>
    </row>
    <row r="1655" spans="1:22" x14ac:dyDescent="0.25">
      <c r="A1655" s="5" t="s">
        <v>83</v>
      </c>
      <c r="B1655" s="6" t="s">
        <v>1643</v>
      </c>
      <c r="C1655" s="6" t="s">
        <v>1644</v>
      </c>
      <c r="D1655" s="5">
        <v>2007</v>
      </c>
      <c r="E1655" s="5">
        <v>9</v>
      </c>
      <c r="F1655" s="5">
        <v>36</v>
      </c>
      <c r="G1655" s="5">
        <v>91737</v>
      </c>
      <c r="H1655" s="5" t="s">
        <v>1370</v>
      </c>
      <c r="I1655" s="7">
        <v>2</v>
      </c>
      <c r="J1655" s="5">
        <v>40</v>
      </c>
      <c r="K1655" s="5">
        <v>4</v>
      </c>
      <c r="L1655" s="5">
        <v>3</v>
      </c>
      <c r="M1655" s="5">
        <v>4</v>
      </c>
      <c r="N1655" s="5">
        <v>10</v>
      </c>
      <c r="O1655" s="5">
        <v>12</v>
      </c>
      <c r="P1655" s="5">
        <v>9</v>
      </c>
      <c r="Q1655" s="5">
        <v>12</v>
      </c>
      <c r="R1655" s="5">
        <v>30</v>
      </c>
      <c r="S1655" s="5">
        <v>63</v>
      </c>
      <c r="T1655" s="4">
        <v>2520</v>
      </c>
      <c r="U1655" s="26">
        <f t="shared" si="50"/>
        <v>22.111172986620733</v>
      </c>
      <c r="V1655" s="26">
        <f t="shared" si="51"/>
        <v>884.44691946482931</v>
      </c>
    </row>
    <row r="1656" spans="1:22" x14ac:dyDescent="0.25">
      <c r="A1656" s="5" t="s">
        <v>528</v>
      </c>
      <c r="B1656" s="6" t="s">
        <v>1643</v>
      </c>
      <c r="C1656" s="6" t="s">
        <v>1644</v>
      </c>
      <c r="D1656" s="5">
        <v>2007</v>
      </c>
      <c r="E1656" s="5">
        <v>9</v>
      </c>
      <c r="F1656" s="5">
        <v>57</v>
      </c>
      <c r="G1656" s="5">
        <v>95776</v>
      </c>
      <c r="H1656" s="5" t="s">
        <v>1370</v>
      </c>
      <c r="I1656" s="7">
        <v>4.9000000000000004</v>
      </c>
      <c r="J1656" s="5">
        <v>60</v>
      </c>
      <c r="K1656" s="5">
        <v>6</v>
      </c>
      <c r="L1656" s="5">
        <v>3</v>
      </c>
      <c r="M1656" s="5">
        <v>3</v>
      </c>
      <c r="N1656" s="5">
        <v>9</v>
      </c>
      <c r="O1656" s="5">
        <v>18</v>
      </c>
      <c r="P1656" s="5">
        <v>9</v>
      </c>
      <c r="Q1656" s="5">
        <v>9</v>
      </c>
      <c r="R1656" s="5">
        <v>27</v>
      </c>
      <c r="S1656" s="5">
        <v>63</v>
      </c>
      <c r="T1656" s="4">
        <v>3780</v>
      </c>
      <c r="U1656" s="26">
        <f t="shared" si="50"/>
        <v>22.111172986620733</v>
      </c>
      <c r="V1656" s="26">
        <f t="shared" si="51"/>
        <v>1326.6703791972441</v>
      </c>
    </row>
    <row r="1657" spans="1:22" x14ac:dyDescent="0.25">
      <c r="A1657" s="5" t="s">
        <v>116</v>
      </c>
      <c r="B1657" s="6" t="s">
        <v>1643</v>
      </c>
      <c r="C1657" s="6" t="s">
        <v>1644</v>
      </c>
      <c r="D1657" s="5">
        <v>2009</v>
      </c>
      <c r="E1657" s="5">
        <v>7</v>
      </c>
      <c r="F1657" s="5">
        <v>37</v>
      </c>
      <c r="G1657" s="5">
        <v>92011</v>
      </c>
      <c r="H1657" s="5" t="s">
        <v>1370</v>
      </c>
      <c r="I1657" s="7">
        <v>6.3</v>
      </c>
      <c r="J1657" s="5">
        <v>76</v>
      </c>
      <c r="K1657" s="5">
        <v>3</v>
      </c>
      <c r="L1657" s="5">
        <v>2</v>
      </c>
      <c r="M1657" s="5">
        <v>8</v>
      </c>
      <c r="N1657" s="5">
        <v>8</v>
      </c>
      <c r="O1657" s="5">
        <v>9</v>
      </c>
      <c r="P1657" s="5">
        <v>6</v>
      </c>
      <c r="Q1657" s="5">
        <v>24</v>
      </c>
      <c r="R1657" s="5">
        <v>24</v>
      </c>
      <c r="S1657" s="5">
        <v>63</v>
      </c>
      <c r="T1657" s="4">
        <v>4788</v>
      </c>
      <c r="U1657" s="26">
        <f t="shared" si="50"/>
        <v>22.266447045629779</v>
      </c>
      <c r="V1657" s="26">
        <f t="shared" si="51"/>
        <v>1692.2499754678631</v>
      </c>
    </row>
    <row r="1658" spans="1:22" x14ac:dyDescent="0.25">
      <c r="A1658" s="5" t="s">
        <v>1934</v>
      </c>
      <c r="B1658" s="6" t="s">
        <v>1643</v>
      </c>
      <c r="C1658" s="6" t="s">
        <v>1644</v>
      </c>
      <c r="D1658" s="5">
        <v>2011</v>
      </c>
      <c r="E1658" s="5">
        <v>5</v>
      </c>
      <c r="F1658" s="5">
        <v>30</v>
      </c>
      <c r="G1658" s="5">
        <v>92708</v>
      </c>
      <c r="H1658" s="5" t="s">
        <v>1645</v>
      </c>
      <c r="I1658" s="7">
        <v>4.9000000000000004</v>
      </c>
      <c r="J1658" s="5">
        <v>30</v>
      </c>
      <c r="K1658" s="5">
        <v>7</v>
      </c>
      <c r="L1658" s="5">
        <v>7</v>
      </c>
      <c r="M1658" s="5">
        <v>7</v>
      </c>
      <c r="N1658" s="5">
        <v>0</v>
      </c>
      <c r="O1658" s="5">
        <v>21</v>
      </c>
      <c r="P1658" s="5">
        <v>21</v>
      </c>
      <c r="Q1658" s="5">
        <v>21</v>
      </c>
      <c r="R1658" s="5">
        <v>0</v>
      </c>
      <c r="S1658" s="5">
        <v>63</v>
      </c>
      <c r="T1658" s="4">
        <v>1890</v>
      </c>
      <c r="U1658" s="26">
        <f t="shared" si="50"/>
        <v>22.4186891238461</v>
      </c>
      <c r="V1658" s="26">
        <f t="shared" si="51"/>
        <v>672.56067371538302</v>
      </c>
    </row>
    <row r="1659" spans="1:22" x14ac:dyDescent="0.25">
      <c r="A1659" s="5" t="s">
        <v>3345</v>
      </c>
      <c r="B1659" s="6" t="s">
        <v>1660</v>
      </c>
      <c r="C1659" s="6" t="s">
        <v>1151</v>
      </c>
      <c r="D1659" s="5">
        <v>2014</v>
      </c>
      <c r="E1659" s="5">
        <v>2</v>
      </c>
      <c r="F1659" s="5">
        <v>30</v>
      </c>
      <c r="G1659" s="5">
        <v>92630</v>
      </c>
      <c r="H1659" s="5" t="s">
        <v>1370</v>
      </c>
      <c r="I1659" s="7">
        <v>6</v>
      </c>
      <c r="J1659" s="5">
        <v>50</v>
      </c>
      <c r="K1659" s="5">
        <v>6</v>
      </c>
      <c r="L1659" s="5">
        <v>3</v>
      </c>
      <c r="M1659" s="5">
        <v>6</v>
      </c>
      <c r="N1659" s="5">
        <v>6</v>
      </c>
      <c r="O1659" s="5">
        <v>18</v>
      </c>
      <c r="P1659" s="5">
        <v>9</v>
      </c>
      <c r="Q1659" s="5">
        <v>18</v>
      </c>
      <c r="R1659" s="5">
        <v>18</v>
      </c>
      <c r="S1659" s="5">
        <v>63</v>
      </c>
      <c r="T1659" s="4">
        <v>3150</v>
      </c>
      <c r="U1659" s="26">
        <f t="shared" si="50"/>
        <v>22.641558737686974</v>
      </c>
      <c r="V1659" s="26">
        <f t="shared" si="51"/>
        <v>1132.0779368843487</v>
      </c>
    </row>
    <row r="1660" spans="1:22" x14ac:dyDescent="0.25">
      <c r="A1660" s="5" t="s">
        <v>356</v>
      </c>
      <c r="B1660" s="6" t="s">
        <v>1643</v>
      </c>
      <c r="C1660" s="6" t="s">
        <v>1644</v>
      </c>
      <c r="D1660" s="5">
        <v>2016</v>
      </c>
      <c r="E1660" s="5">
        <v>0</v>
      </c>
      <c r="F1660" s="5">
        <v>43</v>
      </c>
      <c r="G1660" s="5">
        <v>94087</v>
      </c>
      <c r="H1660" s="5" t="s">
        <v>1370</v>
      </c>
      <c r="I1660" s="7">
        <v>3.9</v>
      </c>
      <c r="J1660" s="5">
        <v>46</v>
      </c>
      <c r="K1660" s="5">
        <v>5</v>
      </c>
      <c r="L1660" s="5">
        <v>1</v>
      </c>
      <c r="M1660" s="5">
        <v>5</v>
      </c>
      <c r="N1660" s="5">
        <v>10</v>
      </c>
      <c r="O1660" s="5">
        <v>15</v>
      </c>
      <c r="P1660" s="5">
        <v>3</v>
      </c>
      <c r="Q1660" s="5">
        <v>15</v>
      </c>
      <c r="R1660" s="5">
        <v>30</v>
      </c>
      <c r="S1660" s="5">
        <v>63</v>
      </c>
      <c r="T1660" s="4">
        <v>2898</v>
      </c>
      <c r="U1660" s="26" t="e">
        <f t="shared" si="50"/>
        <v>#DIV/0!</v>
      </c>
      <c r="V1660" s="26" t="e">
        <f t="shared" si="51"/>
        <v>#DIV/0!</v>
      </c>
    </row>
    <row r="1661" spans="1:22" x14ac:dyDescent="0.25">
      <c r="A1661" s="5" t="s">
        <v>2715</v>
      </c>
      <c r="B1661" s="6" t="s">
        <v>1643</v>
      </c>
      <c r="C1661" s="6" t="s">
        <v>1644</v>
      </c>
      <c r="D1661" s="5">
        <v>1979</v>
      </c>
      <c r="E1661" s="5">
        <v>37</v>
      </c>
      <c r="F1661" s="5">
        <v>37</v>
      </c>
      <c r="G1661" s="5">
        <v>91932</v>
      </c>
      <c r="H1661" s="5" t="s">
        <v>2097</v>
      </c>
      <c r="I1661" s="7">
        <v>5.8</v>
      </c>
      <c r="J1661" s="5">
        <v>29</v>
      </c>
      <c r="K1661" s="5">
        <v>5</v>
      </c>
      <c r="L1661" s="5">
        <v>10</v>
      </c>
      <c r="M1661" s="5">
        <v>5</v>
      </c>
      <c r="N1661" s="5">
        <v>2</v>
      </c>
      <c r="O1661" s="5">
        <v>15</v>
      </c>
      <c r="P1661" s="5">
        <v>30</v>
      </c>
      <c r="Q1661" s="5">
        <v>15</v>
      </c>
      <c r="R1661" s="5">
        <v>6</v>
      </c>
      <c r="S1661" s="5">
        <v>66</v>
      </c>
      <c r="T1661" s="4">
        <v>1914</v>
      </c>
      <c r="U1661" s="26">
        <f t="shared" si="50"/>
        <v>20.491469935016863</v>
      </c>
      <c r="V1661" s="26">
        <f t="shared" si="51"/>
        <v>594.25262811548896</v>
      </c>
    </row>
    <row r="1662" spans="1:22" x14ac:dyDescent="0.25">
      <c r="A1662" s="5" t="s">
        <v>2569</v>
      </c>
      <c r="B1662" s="6" t="s">
        <v>1643</v>
      </c>
      <c r="C1662" s="6" t="s">
        <v>1644</v>
      </c>
      <c r="D1662" s="5">
        <v>1982</v>
      </c>
      <c r="E1662" s="5">
        <v>34</v>
      </c>
      <c r="F1662" s="5">
        <v>30</v>
      </c>
      <c r="G1662" s="5">
        <v>92831</v>
      </c>
      <c r="H1662" s="5" t="s">
        <v>2097</v>
      </c>
      <c r="I1662" s="7">
        <v>6.2</v>
      </c>
      <c r="J1662" s="5">
        <v>71</v>
      </c>
      <c r="K1662" s="5">
        <v>10</v>
      </c>
      <c r="L1662" s="5">
        <v>2</v>
      </c>
      <c r="M1662" s="5">
        <v>5</v>
      </c>
      <c r="N1662" s="5">
        <v>5</v>
      </c>
      <c r="O1662" s="5">
        <v>30</v>
      </c>
      <c r="P1662" s="5">
        <v>6</v>
      </c>
      <c r="Q1662" s="5">
        <v>15</v>
      </c>
      <c r="R1662" s="5">
        <v>15</v>
      </c>
      <c r="S1662" s="5">
        <v>66</v>
      </c>
      <c r="T1662" s="4">
        <v>4686</v>
      </c>
      <c r="U1662" s="26">
        <f t="shared" si="50"/>
        <v>20.818531694695992</v>
      </c>
      <c r="V1662" s="26">
        <f t="shared" si="51"/>
        <v>1478.1157503234153</v>
      </c>
    </row>
    <row r="1663" spans="1:22" x14ac:dyDescent="0.25">
      <c r="A1663" s="5" t="s">
        <v>2714</v>
      </c>
      <c r="B1663" s="6" t="s">
        <v>1643</v>
      </c>
      <c r="C1663" s="6" t="s">
        <v>1644</v>
      </c>
      <c r="D1663" s="5">
        <v>1982</v>
      </c>
      <c r="E1663" s="5">
        <v>34</v>
      </c>
      <c r="F1663" s="5">
        <v>37</v>
      </c>
      <c r="G1663" s="5">
        <v>92029</v>
      </c>
      <c r="H1663" s="5" t="s">
        <v>2097</v>
      </c>
      <c r="I1663" s="7">
        <v>1.8</v>
      </c>
      <c r="J1663" s="5">
        <v>9</v>
      </c>
      <c r="K1663" s="5">
        <v>5</v>
      </c>
      <c r="L1663" s="5">
        <v>10</v>
      </c>
      <c r="M1663" s="5">
        <v>5</v>
      </c>
      <c r="N1663" s="5">
        <v>2</v>
      </c>
      <c r="O1663" s="5">
        <v>15</v>
      </c>
      <c r="P1663" s="5">
        <v>30</v>
      </c>
      <c r="Q1663" s="5">
        <v>15</v>
      </c>
      <c r="R1663" s="5">
        <v>6</v>
      </c>
      <c r="S1663" s="5">
        <v>66</v>
      </c>
      <c r="T1663" s="4">
        <v>594</v>
      </c>
      <c r="U1663" s="26">
        <f t="shared" si="50"/>
        <v>20.818531694695992</v>
      </c>
      <c r="V1663" s="26">
        <f t="shared" si="51"/>
        <v>187.36678525226392</v>
      </c>
    </row>
    <row r="1664" spans="1:22" x14ac:dyDescent="0.25">
      <c r="A1664" s="5" t="s">
        <v>2591</v>
      </c>
      <c r="B1664" s="6" t="s">
        <v>1643</v>
      </c>
      <c r="C1664" s="6" t="s">
        <v>1644</v>
      </c>
      <c r="D1664" s="5">
        <v>1983</v>
      </c>
      <c r="E1664" s="5">
        <v>33</v>
      </c>
      <c r="F1664" s="5">
        <v>30</v>
      </c>
      <c r="G1664" s="5">
        <v>92870</v>
      </c>
      <c r="H1664" s="5" t="s">
        <v>2097</v>
      </c>
      <c r="I1664" s="7">
        <v>5.9</v>
      </c>
      <c r="J1664" s="5">
        <v>50</v>
      </c>
      <c r="K1664" s="5">
        <v>6</v>
      </c>
      <c r="L1664" s="5">
        <v>6</v>
      </c>
      <c r="M1664" s="5">
        <v>6</v>
      </c>
      <c r="N1664" s="5">
        <v>4</v>
      </c>
      <c r="O1664" s="5">
        <v>18</v>
      </c>
      <c r="P1664" s="5">
        <v>18</v>
      </c>
      <c r="Q1664" s="5">
        <v>18</v>
      </c>
      <c r="R1664" s="5">
        <v>12</v>
      </c>
      <c r="S1664" s="5">
        <v>66</v>
      </c>
      <c r="T1664" s="4">
        <v>3300</v>
      </c>
      <c r="U1664" s="26">
        <f t="shared" si="50"/>
        <v>20.925086426370097</v>
      </c>
      <c r="V1664" s="26">
        <f t="shared" si="51"/>
        <v>1046.2543213185049</v>
      </c>
    </row>
    <row r="1665" spans="1:22" x14ac:dyDescent="0.25">
      <c r="A1665" s="5" t="s">
        <v>2606</v>
      </c>
      <c r="B1665" s="6" t="s">
        <v>1730</v>
      </c>
      <c r="C1665" s="6" t="s">
        <v>1151</v>
      </c>
      <c r="D1665" s="5">
        <v>1986</v>
      </c>
      <c r="E1665" s="5">
        <v>30</v>
      </c>
      <c r="F1665" s="5">
        <v>31</v>
      </c>
      <c r="G1665" s="5">
        <v>95713</v>
      </c>
      <c r="H1665" s="5" t="s">
        <v>2097</v>
      </c>
      <c r="I1665" s="7">
        <v>4.0999999999999996</v>
      </c>
      <c r="J1665" s="5">
        <v>51</v>
      </c>
      <c r="K1665" s="5">
        <v>5</v>
      </c>
      <c r="L1665" s="5">
        <v>4</v>
      </c>
      <c r="M1665" s="5">
        <v>5</v>
      </c>
      <c r="N1665" s="5">
        <v>8</v>
      </c>
      <c r="O1665" s="5">
        <v>15</v>
      </c>
      <c r="P1665" s="5">
        <v>12</v>
      </c>
      <c r="Q1665" s="5">
        <v>15</v>
      </c>
      <c r="R1665" s="5">
        <v>24</v>
      </c>
      <c r="S1665" s="5">
        <v>66</v>
      </c>
      <c r="T1665" s="4">
        <v>3366</v>
      </c>
      <c r="U1665" s="26">
        <f t="shared" si="50"/>
        <v>21.237640982396965</v>
      </c>
      <c r="V1665" s="26">
        <f t="shared" si="51"/>
        <v>1083.1196901022452</v>
      </c>
    </row>
    <row r="1666" spans="1:22" x14ac:dyDescent="0.25">
      <c r="A1666" s="5" t="s">
        <v>2848</v>
      </c>
      <c r="B1666" s="6" t="s">
        <v>1643</v>
      </c>
      <c r="C1666" s="6" t="s">
        <v>1644</v>
      </c>
      <c r="D1666" s="5">
        <v>1987</v>
      </c>
      <c r="E1666" s="5">
        <v>29</v>
      </c>
      <c r="F1666" s="5">
        <v>54</v>
      </c>
      <c r="G1666" s="5">
        <v>93292</v>
      </c>
      <c r="H1666" s="5" t="s">
        <v>2097</v>
      </c>
      <c r="I1666" s="7">
        <v>5</v>
      </c>
      <c r="J1666" s="5">
        <v>45</v>
      </c>
      <c r="K1666" s="5">
        <v>4</v>
      </c>
      <c r="L1666" s="5">
        <v>8</v>
      </c>
      <c r="M1666" s="5">
        <v>8</v>
      </c>
      <c r="N1666" s="5">
        <v>2</v>
      </c>
      <c r="O1666" s="5">
        <v>12</v>
      </c>
      <c r="P1666" s="5">
        <v>24</v>
      </c>
      <c r="Q1666" s="5">
        <v>24</v>
      </c>
      <c r="R1666" s="5">
        <v>6</v>
      </c>
      <c r="S1666" s="5">
        <v>66</v>
      </c>
      <c r="T1666" s="4">
        <v>2970</v>
      </c>
      <c r="U1666" s="26">
        <f t="shared" ref="U1666:U1729" si="52">(VLOOKUP(E1666,t_factor30,7))*S1666</f>
        <v>21.339521475929665</v>
      </c>
      <c r="V1666" s="26">
        <f t="shared" ref="V1666:V1729" si="53">J1666*U1666</f>
        <v>960.27846641683493</v>
      </c>
    </row>
    <row r="1667" spans="1:22" x14ac:dyDescent="0.25">
      <c r="A1667" s="5" t="s">
        <v>2858</v>
      </c>
      <c r="B1667" s="6" t="s">
        <v>1730</v>
      </c>
      <c r="C1667" s="6" t="s">
        <v>1151</v>
      </c>
      <c r="D1667" s="5">
        <v>1987</v>
      </c>
      <c r="E1667" s="5">
        <v>29</v>
      </c>
      <c r="F1667" s="5">
        <v>56</v>
      </c>
      <c r="G1667" s="5">
        <v>93065</v>
      </c>
      <c r="H1667" s="5" t="s">
        <v>2097</v>
      </c>
      <c r="I1667" s="7">
        <v>3.7</v>
      </c>
      <c r="J1667" s="5">
        <v>30</v>
      </c>
      <c r="K1667" s="5">
        <v>10</v>
      </c>
      <c r="L1667" s="5">
        <v>2</v>
      </c>
      <c r="M1667" s="5">
        <v>5</v>
      </c>
      <c r="N1667" s="5">
        <v>5</v>
      </c>
      <c r="O1667" s="5">
        <v>30</v>
      </c>
      <c r="P1667" s="5">
        <v>6</v>
      </c>
      <c r="Q1667" s="5">
        <v>15</v>
      </c>
      <c r="R1667" s="5">
        <v>15</v>
      </c>
      <c r="S1667" s="5">
        <v>66</v>
      </c>
      <c r="T1667" s="4">
        <v>1980</v>
      </c>
      <c r="U1667" s="26">
        <f t="shared" si="52"/>
        <v>21.339521475929665</v>
      </c>
      <c r="V1667" s="26">
        <f t="shared" si="53"/>
        <v>640.18564427788999</v>
      </c>
    </row>
    <row r="1668" spans="1:22" x14ac:dyDescent="0.25">
      <c r="A1668" s="5" t="s">
        <v>2349</v>
      </c>
      <c r="B1668" s="6" t="s">
        <v>1643</v>
      </c>
      <c r="C1668" s="6" t="s">
        <v>1644</v>
      </c>
      <c r="D1668" s="5">
        <v>1992</v>
      </c>
      <c r="E1668" s="5">
        <v>24</v>
      </c>
      <c r="F1668" s="5">
        <v>1</v>
      </c>
      <c r="G1668" s="5">
        <v>94555</v>
      </c>
      <c r="H1668" s="5" t="s">
        <v>2097</v>
      </c>
      <c r="I1668" s="7">
        <v>2.8</v>
      </c>
      <c r="J1668" s="5">
        <v>30</v>
      </c>
      <c r="K1668" s="5">
        <v>6</v>
      </c>
      <c r="L1668" s="5">
        <v>10</v>
      </c>
      <c r="M1668" s="5">
        <v>5</v>
      </c>
      <c r="N1668" s="5">
        <v>1</v>
      </c>
      <c r="O1668" s="5">
        <v>18</v>
      </c>
      <c r="P1668" s="5">
        <v>30</v>
      </c>
      <c r="Q1668" s="5">
        <v>15</v>
      </c>
      <c r="R1668" s="5">
        <v>3</v>
      </c>
      <c r="S1668" s="5">
        <v>66</v>
      </c>
      <c r="T1668" s="4">
        <v>1980</v>
      </c>
      <c r="U1668" s="26">
        <f t="shared" si="52"/>
        <v>21.832478196562455</v>
      </c>
      <c r="V1668" s="26">
        <f t="shared" si="53"/>
        <v>654.97434589687361</v>
      </c>
    </row>
    <row r="1669" spans="1:22" x14ac:dyDescent="0.25">
      <c r="A1669" s="5" t="s">
        <v>2643</v>
      </c>
      <c r="B1669" s="6" t="s">
        <v>1660</v>
      </c>
      <c r="C1669" s="6" t="s">
        <v>1151</v>
      </c>
      <c r="D1669" s="5">
        <v>1995</v>
      </c>
      <c r="E1669" s="5">
        <v>21</v>
      </c>
      <c r="F1669" s="5">
        <v>34</v>
      </c>
      <c r="G1669" s="5">
        <v>95628</v>
      </c>
      <c r="H1669" s="5" t="s">
        <v>2097</v>
      </c>
      <c r="I1669" s="7">
        <v>4.2</v>
      </c>
      <c r="J1669" s="5">
        <v>39</v>
      </c>
      <c r="K1669" s="5">
        <v>4</v>
      </c>
      <c r="L1669" s="5">
        <v>7</v>
      </c>
      <c r="M1669" s="5">
        <v>9</v>
      </c>
      <c r="N1669" s="5">
        <v>2</v>
      </c>
      <c r="O1669" s="5">
        <v>12</v>
      </c>
      <c r="P1669" s="5">
        <v>21</v>
      </c>
      <c r="Q1669" s="5">
        <v>27</v>
      </c>
      <c r="R1669" s="5">
        <v>6</v>
      </c>
      <c r="S1669" s="5">
        <v>66</v>
      </c>
      <c r="T1669" s="4">
        <v>2574</v>
      </c>
      <c r="U1669" s="26">
        <f t="shared" si="52"/>
        <v>22.115722639094535</v>
      </c>
      <c r="V1669" s="26">
        <f t="shared" si="53"/>
        <v>862.51318292468693</v>
      </c>
    </row>
    <row r="1670" spans="1:22" x14ac:dyDescent="0.25">
      <c r="A1670" s="5" t="s">
        <v>3153</v>
      </c>
      <c r="B1670" s="6" t="s">
        <v>1643</v>
      </c>
      <c r="C1670" s="6" t="s">
        <v>1644</v>
      </c>
      <c r="D1670" s="5">
        <v>1997</v>
      </c>
      <c r="E1670" s="5">
        <v>19</v>
      </c>
      <c r="F1670" s="5">
        <v>19</v>
      </c>
      <c r="G1670" s="5">
        <v>90808</v>
      </c>
      <c r="H1670" s="5" t="s">
        <v>1370</v>
      </c>
      <c r="I1670" s="7">
        <v>5</v>
      </c>
      <c r="J1670" s="5">
        <v>80</v>
      </c>
      <c r="K1670" s="5">
        <v>2</v>
      </c>
      <c r="L1670" s="5">
        <v>8</v>
      </c>
      <c r="M1670" s="5">
        <v>8</v>
      </c>
      <c r="N1670" s="5">
        <v>4</v>
      </c>
      <c r="O1670" s="5">
        <v>6</v>
      </c>
      <c r="P1670" s="5">
        <v>24</v>
      </c>
      <c r="Q1670" s="5">
        <v>24</v>
      </c>
      <c r="R1670" s="5">
        <v>12</v>
      </c>
      <c r="S1670" s="5">
        <v>66</v>
      </c>
      <c r="T1670" s="4">
        <v>5280</v>
      </c>
      <c r="U1670" s="26">
        <f t="shared" si="52"/>
        <v>22.299605155330404</v>
      </c>
      <c r="V1670" s="26">
        <f t="shared" si="53"/>
        <v>1783.9684124264322</v>
      </c>
    </row>
    <row r="1671" spans="1:22" x14ac:dyDescent="0.25">
      <c r="A1671" s="5" t="s">
        <v>1882</v>
      </c>
      <c r="B1671" s="6" t="s">
        <v>1643</v>
      </c>
      <c r="C1671" s="6" t="s">
        <v>1644</v>
      </c>
      <c r="D1671" s="5">
        <v>1998</v>
      </c>
      <c r="E1671" s="5">
        <v>18</v>
      </c>
      <c r="F1671" s="5">
        <v>21</v>
      </c>
      <c r="G1671" s="5">
        <v>94945</v>
      </c>
      <c r="H1671" s="5" t="s">
        <v>1645</v>
      </c>
      <c r="I1671" s="7">
        <v>3.9</v>
      </c>
      <c r="J1671" s="5">
        <v>20</v>
      </c>
      <c r="K1671" s="5">
        <v>4</v>
      </c>
      <c r="L1671" s="5">
        <v>10</v>
      </c>
      <c r="M1671" s="5">
        <v>8</v>
      </c>
      <c r="N1671" s="5">
        <v>0</v>
      </c>
      <c r="O1671" s="5">
        <v>12</v>
      </c>
      <c r="P1671" s="5">
        <v>30</v>
      </c>
      <c r="Q1671" s="5">
        <v>24</v>
      </c>
      <c r="R1671" s="5">
        <v>0</v>
      </c>
      <c r="S1671" s="5">
        <v>66</v>
      </c>
      <c r="T1671" s="4">
        <v>1320</v>
      </c>
      <c r="U1671" s="26">
        <f t="shared" si="52"/>
        <v>22.390108695652177</v>
      </c>
      <c r="V1671" s="26">
        <f t="shared" si="53"/>
        <v>447.80217391304353</v>
      </c>
    </row>
    <row r="1672" spans="1:22" x14ac:dyDescent="0.25">
      <c r="A1672" s="5" t="s">
        <v>466</v>
      </c>
      <c r="B1672" s="6" t="s">
        <v>1643</v>
      </c>
      <c r="C1672" s="6" t="s">
        <v>1644</v>
      </c>
      <c r="D1672" s="5">
        <v>1998</v>
      </c>
      <c r="E1672" s="5">
        <v>18</v>
      </c>
      <c r="F1672" s="5">
        <v>55</v>
      </c>
      <c r="G1672" s="5">
        <v>95379</v>
      </c>
      <c r="H1672" s="5" t="s">
        <v>1370</v>
      </c>
      <c r="I1672" s="7">
        <v>3.8</v>
      </c>
      <c r="J1672" s="5">
        <v>17</v>
      </c>
      <c r="K1672" s="5">
        <v>5</v>
      </c>
      <c r="L1672" s="5">
        <v>10</v>
      </c>
      <c r="M1672" s="5">
        <v>5</v>
      </c>
      <c r="N1672" s="5">
        <v>2</v>
      </c>
      <c r="O1672" s="5">
        <v>15</v>
      </c>
      <c r="P1672" s="5">
        <v>30</v>
      </c>
      <c r="Q1672" s="5">
        <v>15</v>
      </c>
      <c r="R1672" s="5">
        <v>6</v>
      </c>
      <c r="S1672" s="5">
        <v>66</v>
      </c>
      <c r="T1672" s="4">
        <v>1122</v>
      </c>
      <c r="U1672" s="26">
        <f t="shared" si="52"/>
        <v>22.390108695652177</v>
      </c>
      <c r="V1672" s="26">
        <f t="shared" si="53"/>
        <v>380.63184782608704</v>
      </c>
    </row>
    <row r="1673" spans="1:22" x14ac:dyDescent="0.25">
      <c r="A1673" s="5" t="s">
        <v>1804</v>
      </c>
      <c r="B1673" s="6" t="s">
        <v>1643</v>
      </c>
      <c r="C1673" s="6" t="s">
        <v>1644</v>
      </c>
      <c r="D1673" s="5">
        <v>2000</v>
      </c>
      <c r="E1673" s="5">
        <v>16</v>
      </c>
      <c r="F1673" s="5">
        <v>19</v>
      </c>
      <c r="G1673" s="5">
        <v>91206</v>
      </c>
      <c r="H1673" s="5" t="s">
        <v>1645</v>
      </c>
      <c r="I1673" s="7">
        <v>3.9</v>
      </c>
      <c r="J1673" s="5">
        <v>50</v>
      </c>
      <c r="K1673" s="5">
        <v>4</v>
      </c>
      <c r="L1673" s="5">
        <v>0</v>
      </c>
      <c r="M1673" s="5">
        <v>4</v>
      </c>
      <c r="N1673" s="5">
        <v>14</v>
      </c>
      <c r="O1673" s="5">
        <v>12</v>
      </c>
      <c r="P1673" s="5">
        <v>0</v>
      </c>
      <c r="Q1673" s="5">
        <v>12</v>
      </c>
      <c r="R1673" s="5">
        <v>42</v>
      </c>
      <c r="S1673" s="5">
        <v>66</v>
      </c>
      <c r="T1673" s="4">
        <v>3300</v>
      </c>
      <c r="U1673" s="26">
        <f t="shared" si="52"/>
        <v>22.568314507848026</v>
      </c>
      <c r="V1673" s="26">
        <f t="shared" si="53"/>
        <v>1128.4157253924013</v>
      </c>
    </row>
    <row r="1674" spans="1:22" x14ac:dyDescent="0.25">
      <c r="A1674" s="5" t="s">
        <v>1890</v>
      </c>
      <c r="B1674" s="6" t="s">
        <v>1643</v>
      </c>
      <c r="C1674" s="6" t="s">
        <v>1644</v>
      </c>
      <c r="D1674" s="5">
        <v>2000</v>
      </c>
      <c r="E1674" s="5">
        <v>16</v>
      </c>
      <c r="F1674" s="5">
        <v>27</v>
      </c>
      <c r="G1674" s="5">
        <v>93950</v>
      </c>
      <c r="H1674" s="5" t="s">
        <v>1645</v>
      </c>
      <c r="I1674" s="7">
        <v>4</v>
      </c>
      <c r="J1674" s="5">
        <v>50</v>
      </c>
      <c r="K1674" s="5">
        <v>5</v>
      </c>
      <c r="L1674" s="5">
        <v>2</v>
      </c>
      <c r="M1674" s="5">
        <v>5</v>
      </c>
      <c r="N1674" s="5">
        <v>10</v>
      </c>
      <c r="O1674" s="5">
        <v>15</v>
      </c>
      <c r="P1674" s="5">
        <v>6</v>
      </c>
      <c r="Q1674" s="5">
        <v>15</v>
      </c>
      <c r="R1674" s="5">
        <v>30</v>
      </c>
      <c r="S1674" s="5">
        <v>66</v>
      </c>
      <c r="T1674" s="4">
        <v>3300</v>
      </c>
      <c r="U1674" s="26">
        <f t="shared" si="52"/>
        <v>22.568314507848026</v>
      </c>
      <c r="V1674" s="26">
        <f t="shared" si="53"/>
        <v>1128.4157253924013</v>
      </c>
    </row>
    <row r="1675" spans="1:22" x14ac:dyDescent="0.25">
      <c r="A1675" s="5" t="s">
        <v>3375</v>
      </c>
      <c r="B1675" s="6" t="s">
        <v>1643</v>
      </c>
      <c r="C1675" s="6" t="s">
        <v>1644</v>
      </c>
      <c r="D1675" s="5">
        <v>2000</v>
      </c>
      <c r="E1675" s="5">
        <v>16</v>
      </c>
      <c r="F1675" s="5">
        <v>31</v>
      </c>
      <c r="G1675" s="5">
        <v>96148</v>
      </c>
      <c r="H1675" s="5" t="s">
        <v>1370</v>
      </c>
      <c r="I1675" s="7">
        <v>6.2</v>
      </c>
      <c r="J1675" s="5">
        <v>100</v>
      </c>
      <c r="K1675" s="5">
        <v>6</v>
      </c>
      <c r="L1675" s="5">
        <v>8</v>
      </c>
      <c r="M1675" s="5">
        <v>6</v>
      </c>
      <c r="N1675" s="5">
        <v>2</v>
      </c>
      <c r="O1675" s="5">
        <v>18</v>
      </c>
      <c r="P1675" s="5">
        <v>24</v>
      </c>
      <c r="Q1675" s="5">
        <v>18</v>
      </c>
      <c r="R1675" s="5">
        <v>6</v>
      </c>
      <c r="S1675" s="5">
        <v>66</v>
      </c>
      <c r="T1675" s="4">
        <v>6600</v>
      </c>
      <c r="U1675" s="26">
        <f t="shared" si="52"/>
        <v>22.568314507848026</v>
      </c>
      <c r="V1675" s="26">
        <f t="shared" si="53"/>
        <v>2256.8314507848027</v>
      </c>
    </row>
    <row r="1676" spans="1:22" x14ac:dyDescent="0.25">
      <c r="A1676" s="5" t="s">
        <v>270</v>
      </c>
      <c r="B1676" s="6" t="s">
        <v>1643</v>
      </c>
      <c r="C1676" s="6" t="s">
        <v>1644</v>
      </c>
      <c r="D1676" s="5">
        <v>2000</v>
      </c>
      <c r="E1676" s="5">
        <v>16</v>
      </c>
      <c r="F1676" s="5">
        <v>40</v>
      </c>
      <c r="G1676" s="5">
        <v>95008</v>
      </c>
      <c r="H1676" s="5" t="s">
        <v>1370</v>
      </c>
      <c r="I1676" s="7">
        <v>2</v>
      </c>
      <c r="J1676" s="5">
        <v>35</v>
      </c>
      <c r="K1676" s="5">
        <v>6</v>
      </c>
      <c r="L1676" s="5">
        <v>6</v>
      </c>
      <c r="M1676" s="5">
        <v>6</v>
      </c>
      <c r="N1676" s="5">
        <v>4</v>
      </c>
      <c r="O1676" s="5">
        <v>18</v>
      </c>
      <c r="P1676" s="5">
        <v>18</v>
      </c>
      <c r="Q1676" s="5">
        <v>18</v>
      </c>
      <c r="R1676" s="5">
        <v>12</v>
      </c>
      <c r="S1676" s="5">
        <v>66</v>
      </c>
      <c r="T1676" s="4">
        <v>2310</v>
      </c>
      <c r="U1676" s="26">
        <f t="shared" si="52"/>
        <v>22.568314507848026</v>
      </c>
      <c r="V1676" s="26">
        <f t="shared" si="53"/>
        <v>789.89100777468093</v>
      </c>
    </row>
    <row r="1677" spans="1:22" x14ac:dyDescent="0.25">
      <c r="A1677" s="5" t="s">
        <v>518</v>
      </c>
      <c r="B1677" s="6" t="s">
        <v>1643</v>
      </c>
      <c r="C1677" s="6" t="s">
        <v>1644</v>
      </c>
      <c r="D1677" s="5">
        <v>2000</v>
      </c>
      <c r="E1677" s="5">
        <v>16</v>
      </c>
      <c r="F1677" s="5">
        <v>56</v>
      </c>
      <c r="G1677" s="5">
        <v>93065</v>
      </c>
      <c r="H1677" s="5" t="s">
        <v>1370</v>
      </c>
      <c r="I1677" s="7">
        <v>4.7</v>
      </c>
      <c r="J1677" s="5">
        <v>14</v>
      </c>
      <c r="K1677" s="5">
        <v>2</v>
      </c>
      <c r="L1677" s="5">
        <v>6</v>
      </c>
      <c r="M1677" s="5">
        <v>6</v>
      </c>
      <c r="N1677" s="5">
        <v>8</v>
      </c>
      <c r="O1677" s="5">
        <v>6</v>
      </c>
      <c r="P1677" s="5">
        <v>18</v>
      </c>
      <c r="Q1677" s="5">
        <v>18</v>
      </c>
      <c r="R1677" s="5">
        <v>24</v>
      </c>
      <c r="S1677" s="5">
        <v>66</v>
      </c>
      <c r="T1677" s="4">
        <v>924</v>
      </c>
      <c r="U1677" s="26">
        <f t="shared" si="52"/>
        <v>22.568314507848026</v>
      </c>
      <c r="V1677" s="26">
        <f t="shared" si="53"/>
        <v>315.95640310987238</v>
      </c>
    </row>
    <row r="1678" spans="1:22" x14ac:dyDescent="0.25">
      <c r="A1678" s="5" t="s">
        <v>298</v>
      </c>
      <c r="B1678" s="6" t="s">
        <v>1643</v>
      </c>
      <c r="C1678" s="6" t="s">
        <v>1644</v>
      </c>
      <c r="D1678" s="5">
        <v>2001</v>
      </c>
      <c r="E1678" s="5">
        <v>15</v>
      </c>
      <c r="F1678" s="5">
        <v>42</v>
      </c>
      <c r="G1678" s="5">
        <v>93105</v>
      </c>
      <c r="H1678" s="5" t="s">
        <v>1370</v>
      </c>
      <c r="I1678" s="7">
        <v>2.4</v>
      </c>
      <c r="J1678" s="5">
        <v>50</v>
      </c>
      <c r="K1678" s="5">
        <v>3</v>
      </c>
      <c r="L1678" s="5">
        <v>1</v>
      </c>
      <c r="M1678" s="5">
        <v>8</v>
      </c>
      <c r="N1678" s="5">
        <v>10</v>
      </c>
      <c r="O1678" s="5">
        <v>9</v>
      </c>
      <c r="P1678" s="5">
        <v>3</v>
      </c>
      <c r="Q1678" s="5">
        <v>24</v>
      </c>
      <c r="R1678" s="5">
        <v>30</v>
      </c>
      <c r="S1678" s="5">
        <v>66</v>
      </c>
      <c r="T1678" s="4">
        <v>3300</v>
      </c>
      <c r="U1678" s="26">
        <f t="shared" si="52"/>
        <v>22.656045533043077</v>
      </c>
      <c r="V1678" s="26">
        <f t="shared" si="53"/>
        <v>1132.8022766521538</v>
      </c>
    </row>
    <row r="1679" spans="1:22" x14ac:dyDescent="0.25">
      <c r="A1679" s="5" t="s">
        <v>1942</v>
      </c>
      <c r="B1679" s="6" t="s">
        <v>1643</v>
      </c>
      <c r="C1679" s="6" t="s">
        <v>1644</v>
      </c>
      <c r="D1679" s="5">
        <v>2002</v>
      </c>
      <c r="E1679" s="5">
        <v>14</v>
      </c>
      <c r="F1679" s="5">
        <v>30</v>
      </c>
      <c r="G1679" s="5">
        <v>92673</v>
      </c>
      <c r="H1679" s="5" t="s">
        <v>1645</v>
      </c>
      <c r="I1679" s="7">
        <v>4.8</v>
      </c>
      <c r="J1679" s="5">
        <v>35</v>
      </c>
      <c r="K1679" s="5">
        <v>11</v>
      </c>
      <c r="L1679" s="5">
        <v>0</v>
      </c>
      <c r="M1679" s="5">
        <v>0</v>
      </c>
      <c r="N1679" s="5">
        <v>11</v>
      </c>
      <c r="O1679" s="5">
        <v>33</v>
      </c>
      <c r="P1679" s="5">
        <v>0</v>
      </c>
      <c r="Q1679" s="5">
        <v>0</v>
      </c>
      <c r="R1679" s="5">
        <v>33</v>
      </c>
      <c r="S1679" s="5">
        <v>66</v>
      </c>
      <c r="T1679" s="4">
        <v>2310</v>
      </c>
      <c r="U1679" s="26">
        <f t="shared" si="52"/>
        <v>22.742880650469463</v>
      </c>
      <c r="V1679" s="26">
        <f t="shared" si="53"/>
        <v>796.00082276643116</v>
      </c>
    </row>
    <row r="1680" spans="1:22" x14ac:dyDescent="0.25">
      <c r="A1680" s="5" t="s">
        <v>3407</v>
      </c>
      <c r="B1680" s="6" t="s">
        <v>1660</v>
      </c>
      <c r="C1680" s="6" t="s">
        <v>1151</v>
      </c>
      <c r="D1680" s="5">
        <v>2002</v>
      </c>
      <c r="E1680" s="5">
        <v>14</v>
      </c>
      <c r="F1680" s="5">
        <v>33</v>
      </c>
      <c r="G1680" s="5">
        <v>92544</v>
      </c>
      <c r="H1680" s="5" t="s">
        <v>1370</v>
      </c>
      <c r="I1680" s="7">
        <v>4.9000000000000004</v>
      </c>
      <c r="J1680" s="5">
        <v>20</v>
      </c>
      <c r="K1680" s="5">
        <v>4</v>
      </c>
      <c r="L1680" s="5">
        <v>2</v>
      </c>
      <c r="M1680" s="5">
        <v>6</v>
      </c>
      <c r="N1680" s="5">
        <v>10</v>
      </c>
      <c r="O1680" s="5">
        <v>12</v>
      </c>
      <c r="P1680" s="5">
        <v>6</v>
      </c>
      <c r="Q1680" s="5">
        <v>18</v>
      </c>
      <c r="R1680" s="5">
        <v>30</v>
      </c>
      <c r="S1680" s="5">
        <v>66</v>
      </c>
      <c r="T1680" s="4">
        <v>1320</v>
      </c>
      <c r="U1680" s="26">
        <f t="shared" si="52"/>
        <v>22.742880650469463</v>
      </c>
      <c r="V1680" s="26">
        <f t="shared" si="53"/>
        <v>454.85761300938924</v>
      </c>
    </row>
    <row r="1681" spans="1:22" x14ac:dyDescent="0.25">
      <c r="A1681" s="5" t="s">
        <v>274</v>
      </c>
      <c r="B1681" s="6" t="s">
        <v>1643</v>
      </c>
      <c r="C1681" s="6" t="s">
        <v>1644</v>
      </c>
      <c r="D1681" s="5">
        <v>2002</v>
      </c>
      <c r="E1681" s="5">
        <v>14</v>
      </c>
      <c r="F1681" s="5">
        <v>41</v>
      </c>
      <c r="G1681" s="5">
        <v>94402</v>
      </c>
      <c r="H1681" s="5" t="s">
        <v>1370</v>
      </c>
      <c r="I1681" s="7">
        <v>3.3</v>
      </c>
      <c r="J1681" s="5">
        <v>31</v>
      </c>
      <c r="K1681" s="5">
        <v>8</v>
      </c>
      <c r="L1681" s="5">
        <v>6</v>
      </c>
      <c r="M1681" s="5">
        <v>8</v>
      </c>
      <c r="N1681" s="5">
        <v>0</v>
      </c>
      <c r="O1681" s="5">
        <v>24</v>
      </c>
      <c r="P1681" s="5">
        <v>18</v>
      </c>
      <c r="Q1681" s="5">
        <v>24</v>
      </c>
      <c r="R1681" s="5">
        <v>0</v>
      </c>
      <c r="S1681" s="5">
        <v>66</v>
      </c>
      <c r="T1681" s="4">
        <v>2046</v>
      </c>
      <c r="U1681" s="26">
        <f t="shared" si="52"/>
        <v>22.742880650469463</v>
      </c>
      <c r="V1681" s="26">
        <f t="shared" si="53"/>
        <v>705.02930016455332</v>
      </c>
    </row>
    <row r="1682" spans="1:22" x14ac:dyDescent="0.25">
      <c r="A1682" s="5" t="s">
        <v>3367</v>
      </c>
      <c r="B1682" s="6" t="s">
        <v>1643</v>
      </c>
      <c r="C1682" s="6" t="s">
        <v>1644</v>
      </c>
      <c r="D1682" s="5">
        <v>2003</v>
      </c>
      <c r="E1682" s="5">
        <v>13</v>
      </c>
      <c r="F1682" s="5">
        <v>31</v>
      </c>
      <c r="G1682" s="5">
        <v>95602</v>
      </c>
      <c r="H1682" s="5" t="s">
        <v>1370</v>
      </c>
      <c r="I1682" s="7">
        <v>4.9000000000000004</v>
      </c>
      <c r="J1682" s="5">
        <v>50</v>
      </c>
      <c r="K1682" s="5">
        <v>6</v>
      </c>
      <c r="L1682" s="5">
        <v>9</v>
      </c>
      <c r="M1682" s="5">
        <v>6</v>
      </c>
      <c r="N1682" s="5">
        <v>1</v>
      </c>
      <c r="O1682" s="5">
        <v>18</v>
      </c>
      <c r="P1682" s="5">
        <v>27</v>
      </c>
      <c r="Q1682" s="5">
        <v>18</v>
      </c>
      <c r="R1682" s="5">
        <v>3</v>
      </c>
      <c r="S1682" s="5">
        <v>66</v>
      </c>
      <c r="T1682" s="4">
        <v>3300</v>
      </c>
      <c r="U1682" s="26">
        <f t="shared" si="52"/>
        <v>22.828833513903938</v>
      </c>
      <c r="V1682" s="26">
        <f t="shared" si="53"/>
        <v>1141.4416756951969</v>
      </c>
    </row>
    <row r="1683" spans="1:22" x14ac:dyDescent="0.25">
      <c r="A1683" s="5" t="s">
        <v>1843</v>
      </c>
      <c r="B1683" s="6" t="s">
        <v>1660</v>
      </c>
      <c r="C1683" s="6" t="s">
        <v>1151</v>
      </c>
      <c r="D1683" s="5">
        <v>2004</v>
      </c>
      <c r="E1683" s="5">
        <v>12</v>
      </c>
      <c r="F1683" s="5">
        <v>19</v>
      </c>
      <c r="G1683" s="5">
        <v>93550</v>
      </c>
      <c r="H1683" s="5" t="s">
        <v>1645</v>
      </c>
      <c r="I1683" s="7">
        <v>4.3</v>
      </c>
      <c r="J1683" s="5">
        <v>59</v>
      </c>
      <c r="K1683" s="5">
        <v>10</v>
      </c>
      <c r="L1683" s="5">
        <v>2</v>
      </c>
      <c r="M1683" s="5">
        <v>6</v>
      </c>
      <c r="N1683" s="5">
        <v>4</v>
      </c>
      <c r="O1683" s="5">
        <v>30</v>
      </c>
      <c r="P1683" s="5">
        <v>6</v>
      </c>
      <c r="Q1683" s="5">
        <v>18</v>
      </c>
      <c r="R1683" s="5">
        <v>12</v>
      </c>
      <c r="S1683" s="5">
        <v>66</v>
      </c>
      <c r="T1683" s="4">
        <v>3894</v>
      </c>
      <c r="U1683" s="26">
        <f t="shared" si="52"/>
        <v>22.913917501077954</v>
      </c>
      <c r="V1683" s="26">
        <f t="shared" si="53"/>
        <v>1351.9211325635993</v>
      </c>
    </row>
    <row r="1684" spans="1:22" x14ac:dyDescent="0.25">
      <c r="A1684" s="5" t="s">
        <v>1796</v>
      </c>
      <c r="B1684" s="6" t="s">
        <v>1643</v>
      </c>
      <c r="C1684" s="6" t="s">
        <v>1644</v>
      </c>
      <c r="D1684" s="5">
        <v>2005</v>
      </c>
      <c r="E1684" s="5">
        <v>11</v>
      </c>
      <c r="F1684" s="5">
        <v>19</v>
      </c>
      <c r="G1684" s="5">
        <v>91040</v>
      </c>
      <c r="H1684" s="5" t="s">
        <v>1645</v>
      </c>
      <c r="I1684" s="7">
        <v>1.4</v>
      </c>
      <c r="J1684" s="5">
        <v>31</v>
      </c>
      <c r="K1684" s="5">
        <v>8</v>
      </c>
      <c r="L1684" s="5">
        <v>2</v>
      </c>
      <c r="M1684" s="5">
        <v>8</v>
      </c>
      <c r="N1684" s="5">
        <v>4</v>
      </c>
      <c r="O1684" s="5">
        <v>24</v>
      </c>
      <c r="P1684" s="5">
        <v>6</v>
      </c>
      <c r="Q1684" s="5">
        <v>24</v>
      </c>
      <c r="R1684" s="5">
        <v>12</v>
      </c>
      <c r="S1684" s="5">
        <v>66</v>
      </c>
      <c r="T1684" s="4">
        <v>2046</v>
      </c>
      <c r="U1684" s="26">
        <f t="shared" si="52"/>
        <v>22.99814572061873</v>
      </c>
      <c r="V1684" s="26">
        <f t="shared" si="53"/>
        <v>712.94251733918065</v>
      </c>
    </row>
    <row r="1685" spans="1:22" x14ac:dyDescent="0.25">
      <c r="A1685" s="5" t="s">
        <v>1897</v>
      </c>
      <c r="B1685" s="6" t="s">
        <v>1643</v>
      </c>
      <c r="C1685" s="6" t="s">
        <v>1644</v>
      </c>
      <c r="D1685" s="5">
        <v>2005</v>
      </c>
      <c r="E1685" s="5">
        <v>11</v>
      </c>
      <c r="F1685" s="5">
        <v>28</v>
      </c>
      <c r="G1685" s="5">
        <v>94558</v>
      </c>
      <c r="H1685" s="5" t="s">
        <v>1645</v>
      </c>
      <c r="I1685" s="7">
        <v>5.9</v>
      </c>
      <c r="J1685" s="5">
        <v>50</v>
      </c>
      <c r="K1685" s="5">
        <v>5</v>
      </c>
      <c r="L1685" s="5">
        <v>2</v>
      </c>
      <c r="M1685" s="5">
        <v>10</v>
      </c>
      <c r="N1685" s="5">
        <v>5</v>
      </c>
      <c r="O1685" s="5">
        <v>15</v>
      </c>
      <c r="P1685" s="5">
        <v>6</v>
      </c>
      <c r="Q1685" s="5">
        <v>30</v>
      </c>
      <c r="R1685" s="5">
        <v>15</v>
      </c>
      <c r="S1685" s="5">
        <v>66</v>
      </c>
      <c r="T1685" s="4">
        <v>3300</v>
      </c>
      <c r="U1685" s="26">
        <f t="shared" si="52"/>
        <v>22.99814572061873</v>
      </c>
      <c r="V1685" s="26">
        <f t="shared" si="53"/>
        <v>1149.9072860309366</v>
      </c>
    </row>
    <row r="1686" spans="1:22" x14ac:dyDescent="0.25">
      <c r="A1686" s="5" t="s">
        <v>3059</v>
      </c>
      <c r="B1686" s="6" t="s">
        <v>1643</v>
      </c>
      <c r="C1686" s="6" t="s">
        <v>1644</v>
      </c>
      <c r="D1686" s="5">
        <v>2005</v>
      </c>
      <c r="E1686" s="5">
        <v>11</v>
      </c>
      <c r="F1686" s="5">
        <v>19</v>
      </c>
      <c r="G1686" s="5">
        <v>90503</v>
      </c>
      <c r="H1686" s="5" t="s">
        <v>1370</v>
      </c>
      <c r="I1686" s="7">
        <v>4.9000000000000004</v>
      </c>
      <c r="J1686" s="5">
        <v>56</v>
      </c>
      <c r="K1686" s="5">
        <v>8</v>
      </c>
      <c r="L1686" s="5">
        <v>0</v>
      </c>
      <c r="M1686" s="5">
        <v>6</v>
      </c>
      <c r="N1686" s="5">
        <v>8</v>
      </c>
      <c r="O1686" s="5">
        <v>24</v>
      </c>
      <c r="P1686" s="5">
        <v>0</v>
      </c>
      <c r="Q1686" s="5">
        <v>18</v>
      </c>
      <c r="R1686" s="5">
        <v>24</v>
      </c>
      <c r="S1686" s="5">
        <v>66</v>
      </c>
      <c r="T1686" s="4">
        <v>3696</v>
      </c>
      <c r="U1686" s="26">
        <f t="shared" si="52"/>
        <v>22.99814572061873</v>
      </c>
      <c r="V1686" s="26">
        <f t="shared" si="53"/>
        <v>1287.8961603546488</v>
      </c>
    </row>
    <row r="1687" spans="1:22" x14ac:dyDescent="0.25">
      <c r="A1687" s="5" t="s">
        <v>173</v>
      </c>
      <c r="B1687" s="6" t="s">
        <v>1643</v>
      </c>
      <c r="C1687" s="6" t="s">
        <v>1644</v>
      </c>
      <c r="D1687" s="5">
        <v>2005</v>
      </c>
      <c r="E1687" s="5">
        <v>11</v>
      </c>
      <c r="F1687" s="5">
        <v>37</v>
      </c>
      <c r="G1687" s="5">
        <v>92154</v>
      </c>
      <c r="H1687" s="5" t="s">
        <v>1370</v>
      </c>
      <c r="I1687" s="7">
        <v>5.4</v>
      </c>
      <c r="J1687" s="5">
        <v>9</v>
      </c>
      <c r="K1687" s="5">
        <v>4</v>
      </c>
      <c r="L1687" s="5">
        <v>0</v>
      </c>
      <c r="M1687" s="5">
        <v>8</v>
      </c>
      <c r="N1687" s="5">
        <v>10</v>
      </c>
      <c r="O1687" s="5">
        <v>12</v>
      </c>
      <c r="P1687" s="5">
        <v>0</v>
      </c>
      <c r="Q1687" s="5">
        <v>24</v>
      </c>
      <c r="R1687" s="5">
        <v>30</v>
      </c>
      <c r="S1687" s="5">
        <v>66</v>
      </c>
      <c r="T1687" s="4">
        <v>594</v>
      </c>
      <c r="U1687" s="26">
        <f t="shared" si="52"/>
        <v>22.99814572061873</v>
      </c>
      <c r="V1687" s="26">
        <f t="shared" si="53"/>
        <v>206.98331148556858</v>
      </c>
    </row>
    <row r="1688" spans="1:22" x14ac:dyDescent="0.25">
      <c r="A1688" s="5" t="s">
        <v>256</v>
      </c>
      <c r="B1688" s="6" t="s">
        <v>1643</v>
      </c>
      <c r="C1688" s="6" t="s">
        <v>1644</v>
      </c>
      <c r="D1688" s="5">
        <v>2005</v>
      </c>
      <c r="E1688" s="5">
        <v>11</v>
      </c>
      <c r="F1688" s="5">
        <v>40</v>
      </c>
      <c r="G1688" s="5">
        <v>93422</v>
      </c>
      <c r="H1688" s="5" t="s">
        <v>1370</v>
      </c>
      <c r="I1688" s="7">
        <v>3.8</v>
      </c>
      <c r="J1688" s="5">
        <v>50</v>
      </c>
      <c r="K1688" s="5">
        <v>8</v>
      </c>
      <c r="L1688" s="5">
        <v>2</v>
      </c>
      <c r="M1688" s="5">
        <v>8</v>
      </c>
      <c r="N1688" s="5">
        <v>4</v>
      </c>
      <c r="O1688" s="5">
        <v>24</v>
      </c>
      <c r="P1688" s="5">
        <v>6</v>
      </c>
      <c r="Q1688" s="5">
        <v>24</v>
      </c>
      <c r="R1688" s="5">
        <v>12</v>
      </c>
      <c r="S1688" s="5">
        <v>66</v>
      </c>
      <c r="T1688" s="4">
        <v>3300</v>
      </c>
      <c r="U1688" s="26">
        <f t="shared" si="52"/>
        <v>22.99814572061873</v>
      </c>
      <c r="V1688" s="26">
        <f t="shared" si="53"/>
        <v>1149.9072860309366</v>
      </c>
    </row>
    <row r="1689" spans="1:22" x14ac:dyDescent="0.25">
      <c r="A1689" s="5" t="s">
        <v>2284</v>
      </c>
      <c r="B1689" s="6" t="s">
        <v>1643</v>
      </c>
      <c r="C1689" s="6" t="s">
        <v>1644</v>
      </c>
      <c r="D1689" s="5">
        <v>2006</v>
      </c>
      <c r="E1689" s="5">
        <v>10</v>
      </c>
      <c r="F1689" s="5">
        <v>50</v>
      </c>
      <c r="G1689" s="5">
        <v>95386</v>
      </c>
      <c r="H1689" s="5" t="s">
        <v>1645</v>
      </c>
      <c r="I1689" s="7">
        <v>5.7</v>
      </c>
      <c r="J1689" s="5">
        <v>48</v>
      </c>
      <c r="K1689" s="5">
        <v>5</v>
      </c>
      <c r="L1689" s="5">
        <v>4</v>
      </c>
      <c r="M1689" s="5">
        <v>8</v>
      </c>
      <c r="N1689" s="5">
        <v>5</v>
      </c>
      <c r="O1689" s="5">
        <v>15</v>
      </c>
      <c r="P1689" s="5">
        <v>12</v>
      </c>
      <c r="Q1689" s="5">
        <v>24</v>
      </c>
      <c r="R1689" s="5">
        <v>15</v>
      </c>
      <c r="S1689" s="5">
        <v>66</v>
      </c>
      <c r="T1689" s="4">
        <v>3168</v>
      </c>
      <c r="U1689" s="26">
        <f t="shared" si="52"/>
        <v>23.081531018782016</v>
      </c>
      <c r="V1689" s="26">
        <f t="shared" si="53"/>
        <v>1107.9134889015368</v>
      </c>
    </row>
    <row r="1690" spans="1:22" x14ac:dyDescent="0.25">
      <c r="A1690" s="5" t="s">
        <v>2333</v>
      </c>
      <c r="B1690" s="6" t="s">
        <v>1643</v>
      </c>
      <c r="C1690" s="6" t="s">
        <v>1644</v>
      </c>
      <c r="D1690" s="5">
        <v>2006</v>
      </c>
      <c r="E1690" s="5">
        <v>10</v>
      </c>
      <c r="F1690" s="5">
        <v>56</v>
      </c>
      <c r="G1690" s="5">
        <v>93003</v>
      </c>
      <c r="H1690" s="5" t="s">
        <v>1645</v>
      </c>
      <c r="I1690" s="7">
        <v>3.7</v>
      </c>
      <c r="J1690" s="5">
        <v>70</v>
      </c>
      <c r="K1690" s="5">
        <v>5</v>
      </c>
      <c r="L1690" s="5">
        <v>0</v>
      </c>
      <c r="M1690" s="5">
        <v>5</v>
      </c>
      <c r="N1690" s="5">
        <v>12</v>
      </c>
      <c r="O1690" s="5">
        <v>15</v>
      </c>
      <c r="P1690" s="5">
        <v>0</v>
      </c>
      <c r="Q1690" s="5">
        <v>15</v>
      </c>
      <c r="R1690" s="5">
        <v>36</v>
      </c>
      <c r="S1690" s="5">
        <v>66</v>
      </c>
      <c r="T1690" s="4">
        <v>4620</v>
      </c>
      <c r="U1690" s="26">
        <f t="shared" si="52"/>
        <v>23.081531018782016</v>
      </c>
      <c r="V1690" s="26">
        <f t="shared" si="53"/>
        <v>1615.7071713147411</v>
      </c>
    </row>
    <row r="1691" spans="1:22" x14ac:dyDescent="0.25">
      <c r="A1691" s="5" t="s">
        <v>2909</v>
      </c>
      <c r="B1691" s="6" t="s">
        <v>1643</v>
      </c>
      <c r="C1691" s="6" t="s">
        <v>1644</v>
      </c>
      <c r="D1691" s="5">
        <v>2006</v>
      </c>
      <c r="E1691" s="5">
        <v>10</v>
      </c>
      <c r="F1691" s="5">
        <v>1</v>
      </c>
      <c r="G1691" s="5">
        <v>94552</v>
      </c>
      <c r="H1691" s="5" t="s">
        <v>1370</v>
      </c>
      <c r="I1691" s="7">
        <v>3.4</v>
      </c>
      <c r="J1691" s="5">
        <v>20</v>
      </c>
      <c r="K1691" s="5">
        <v>6</v>
      </c>
      <c r="L1691" s="5">
        <v>0</v>
      </c>
      <c r="M1691" s="5">
        <v>6</v>
      </c>
      <c r="N1691" s="5">
        <v>10</v>
      </c>
      <c r="O1691" s="5">
        <v>18</v>
      </c>
      <c r="P1691" s="5">
        <v>0</v>
      </c>
      <c r="Q1691" s="5">
        <v>18</v>
      </c>
      <c r="R1691" s="5">
        <v>30</v>
      </c>
      <c r="S1691" s="5">
        <v>66</v>
      </c>
      <c r="T1691" s="4">
        <v>1320</v>
      </c>
      <c r="U1691" s="26">
        <f t="shared" si="52"/>
        <v>23.081531018782016</v>
      </c>
      <c r="V1691" s="26">
        <f t="shared" si="53"/>
        <v>461.63062037564032</v>
      </c>
    </row>
    <row r="1692" spans="1:22" x14ac:dyDescent="0.25">
      <c r="A1692" s="5" t="s">
        <v>3374</v>
      </c>
      <c r="B1692" s="6" t="s">
        <v>1643</v>
      </c>
      <c r="C1692" s="6" t="s">
        <v>1644</v>
      </c>
      <c r="D1692" s="5">
        <v>2006</v>
      </c>
      <c r="E1692" s="5">
        <v>10</v>
      </c>
      <c r="F1692" s="5">
        <v>31</v>
      </c>
      <c r="G1692" s="5">
        <v>95677</v>
      </c>
      <c r="H1692" s="5" t="s">
        <v>1370</v>
      </c>
      <c r="I1692" s="7">
        <v>6</v>
      </c>
      <c r="J1692" s="5">
        <v>20</v>
      </c>
      <c r="K1692" s="5">
        <v>6</v>
      </c>
      <c r="L1692" s="5">
        <v>5</v>
      </c>
      <c r="M1692" s="5">
        <v>5</v>
      </c>
      <c r="N1692" s="5">
        <v>6</v>
      </c>
      <c r="O1692" s="5">
        <v>18</v>
      </c>
      <c r="P1692" s="5">
        <v>15</v>
      </c>
      <c r="Q1692" s="5">
        <v>15</v>
      </c>
      <c r="R1692" s="5">
        <v>18</v>
      </c>
      <c r="S1692" s="5">
        <v>66</v>
      </c>
      <c r="T1692" s="4">
        <v>1320</v>
      </c>
      <c r="U1692" s="26">
        <f t="shared" si="52"/>
        <v>23.081531018782016</v>
      </c>
      <c r="V1692" s="26">
        <f t="shared" si="53"/>
        <v>461.63062037564032</v>
      </c>
    </row>
    <row r="1693" spans="1:22" x14ac:dyDescent="0.25">
      <c r="A1693" s="5" t="s">
        <v>2961</v>
      </c>
      <c r="B1693" s="6" t="s">
        <v>1643</v>
      </c>
      <c r="C1693" s="6" t="s">
        <v>1644</v>
      </c>
      <c r="D1693" s="5">
        <v>2007</v>
      </c>
      <c r="E1693" s="5">
        <v>9</v>
      </c>
      <c r="F1693" s="5">
        <v>7</v>
      </c>
      <c r="G1693" s="5">
        <v>94561</v>
      </c>
      <c r="H1693" s="5" t="s">
        <v>1370</v>
      </c>
      <c r="I1693" s="7">
        <v>1.8</v>
      </c>
      <c r="J1693" s="5">
        <v>30</v>
      </c>
      <c r="K1693" s="5">
        <v>6</v>
      </c>
      <c r="L1693" s="5">
        <v>8</v>
      </c>
      <c r="M1693" s="5">
        <v>6</v>
      </c>
      <c r="N1693" s="5">
        <v>2</v>
      </c>
      <c r="O1693" s="5">
        <v>18</v>
      </c>
      <c r="P1693" s="5">
        <v>24</v>
      </c>
      <c r="Q1693" s="5">
        <v>18</v>
      </c>
      <c r="R1693" s="5">
        <v>6</v>
      </c>
      <c r="S1693" s="5">
        <v>66</v>
      </c>
      <c r="T1693" s="4">
        <v>1980</v>
      </c>
      <c r="U1693" s="26">
        <f t="shared" si="52"/>
        <v>23.164085985983625</v>
      </c>
      <c r="V1693" s="26">
        <f t="shared" si="53"/>
        <v>694.92257957950881</v>
      </c>
    </row>
    <row r="1694" spans="1:22" x14ac:dyDescent="0.25">
      <c r="A1694" s="5" t="s">
        <v>2999</v>
      </c>
      <c r="B1694" s="6" t="s">
        <v>1643</v>
      </c>
      <c r="C1694" s="6" t="s">
        <v>1644</v>
      </c>
      <c r="D1694" s="5">
        <v>2007</v>
      </c>
      <c r="E1694" s="5">
        <v>9</v>
      </c>
      <c r="F1694" s="5">
        <v>15</v>
      </c>
      <c r="G1694" s="5">
        <v>93555</v>
      </c>
      <c r="H1694" s="5" t="s">
        <v>1370</v>
      </c>
      <c r="I1694" s="7">
        <v>6</v>
      </c>
      <c r="J1694" s="5">
        <v>91</v>
      </c>
      <c r="K1694" s="5">
        <v>4</v>
      </c>
      <c r="L1694" s="5">
        <v>8</v>
      </c>
      <c r="M1694" s="5">
        <v>6</v>
      </c>
      <c r="N1694" s="5">
        <v>4</v>
      </c>
      <c r="O1694" s="5">
        <v>12</v>
      </c>
      <c r="P1694" s="5">
        <v>24</v>
      </c>
      <c r="Q1694" s="5">
        <v>18</v>
      </c>
      <c r="R1694" s="5">
        <v>12</v>
      </c>
      <c r="S1694" s="5">
        <v>66</v>
      </c>
      <c r="T1694" s="4">
        <v>6006</v>
      </c>
      <c r="U1694" s="26">
        <f t="shared" si="52"/>
        <v>23.164085985983625</v>
      </c>
      <c r="V1694" s="26">
        <f t="shared" si="53"/>
        <v>2107.9318247245101</v>
      </c>
    </row>
    <row r="1695" spans="1:22" x14ac:dyDescent="0.25">
      <c r="A1695" s="5" t="s">
        <v>3302</v>
      </c>
      <c r="B1695" s="6" t="s">
        <v>1643</v>
      </c>
      <c r="C1695" s="6" t="s">
        <v>1644</v>
      </c>
      <c r="D1695" s="5">
        <v>2007</v>
      </c>
      <c r="E1695" s="5">
        <v>9</v>
      </c>
      <c r="F1695" s="5">
        <v>30</v>
      </c>
      <c r="G1695" s="5">
        <v>92679</v>
      </c>
      <c r="H1695" s="5" t="s">
        <v>1370</v>
      </c>
      <c r="I1695" s="7">
        <v>5.8</v>
      </c>
      <c r="J1695" s="5">
        <v>20</v>
      </c>
      <c r="K1695" s="5">
        <v>4</v>
      </c>
      <c r="L1695" s="5">
        <v>6</v>
      </c>
      <c r="M1695" s="5">
        <v>4</v>
      </c>
      <c r="N1695" s="5">
        <v>8</v>
      </c>
      <c r="O1695" s="5">
        <v>12</v>
      </c>
      <c r="P1695" s="5">
        <v>18</v>
      </c>
      <c r="Q1695" s="5">
        <v>12</v>
      </c>
      <c r="R1695" s="5">
        <v>24</v>
      </c>
      <c r="S1695" s="5">
        <v>66</v>
      </c>
      <c r="T1695" s="4">
        <v>1320</v>
      </c>
      <c r="U1695" s="26">
        <f t="shared" si="52"/>
        <v>23.164085985983625</v>
      </c>
      <c r="V1695" s="26">
        <f t="shared" si="53"/>
        <v>463.28171971967254</v>
      </c>
    </row>
    <row r="1696" spans="1:22" x14ac:dyDescent="0.25">
      <c r="A1696" s="5" t="s">
        <v>2243</v>
      </c>
      <c r="B1696" s="6" t="s">
        <v>1643</v>
      </c>
      <c r="C1696" s="6" t="s">
        <v>1644</v>
      </c>
      <c r="D1696" s="5">
        <v>2008</v>
      </c>
      <c r="E1696" s="5">
        <v>8</v>
      </c>
      <c r="F1696" s="5">
        <v>44</v>
      </c>
      <c r="G1696" s="5">
        <v>95003</v>
      </c>
      <c r="H1696" s="5" t="s">
        <v>1645</v>
      </c>
      <c r="I1696" s="7">
        <v>1.9</v>
      </c>
      <c r="J1696" s="5">
        <v>35</v>
      </c>
      <c r="K1696" s="5">
        <v>5</v>
      </c>
      <c r="L1696" s="5">
        <v>2</v>
      </c>
      <c r="M1696" s="5">
        <v>5</v>
      </c>
      <c r="N1696" s="5">
        <v>10</v>
      </c>
      <c r="O1696" s="5">
        <v>15</v>
      </c>
      <c r="P1696" s="5">
        <v>6</v>
      </c>
      <c r="Q1696" s="5">
        <v>15</v>
      </c>
      <c r="R1696" s="5">
        <v>30</v>
      </c>
      <c r="S1696" s="5">
        <v>66</v>
      </c>
      <c r="T1696" s="4">
        <v>2310</v>
      </c>
      <c r="U1696" s="26">
        <f t="shared" si="52"/>
        <v>23.245822963136888</v>
      </c>
      <c r="V1696" s="26">
        <f t="shared" si="53"/>
        <v>813.60380370979112</v>
      </c>
    </row>
    <row r="1697" spans="1:22" x14ac:dyDescent="0.25">
      <c r="A1697" s="5" t="s">
        <v>40</v>
      </c>
      <c r="B1697" s="6" t="s">
        <v>1643</v>
      </c>
      <c r="C1697" s="6" t="s">
        <v>1644</v>
      </c>
      <c r="D1697" s="5">
        <v>2008</v>
      </c>
      <c r="E1697" s="5">
        <v>8</v>
      </c>
      <c r="F1697" s="5">
        <v>35</v>
      </c>
      <c r="G1697" s="5">
        <v>95023</v>
      </c>
      <c r="H1697" s="5" t="s">
        <v>1370</v>
      </c>
      <c r="I1697" s="7">
        <v>3</v>
      </c>
      <c r="J1697" s="5">
        <v>41</v>
      </c>
      <c r="K1697" s="5">
        <v>6</v>
      </c>
      <c r="L1697" s="5">
        <v>4</v>
      </c>
      <c r="M1697" s="5">
        <v>6</v>
      </c>
      <c r="N1697" s="5">
        <v>6</v>
      </c>
      <c r="O1697" s="5">
        <v>18</v>
      </c>
      <c r="P1697" s="5">
        <v>12</v>
      </c>
      <c r="Q1697" s="5">
        <v>18</v>
      </c>
      <c r="R1697" s="5">
        <v>18</v>
      </c>
      <c r="S1697" s="5">
        <v>66</v>
      </c>
      <c r="T1697" s="4">
        <v>2706</v>
      </c>
      <c r="U1697" s="26">
        <f t="shared" si="52"/>
        <v>23.245822963136888</v>
      </c>
      <c r="V1697" s="26">
        <f t="shared" si="53"/>
        <v>953.07874148861242</v>
      </c>
    </row>
    <row r="1698" spans="1:22" x14ac:dyDescent="0.25">
      <c r="A1698" s="5" t="s">
        <v>444</v>
      </c>
      <c r="B1698" s="6" t="s">
        <v>1643</v>
      </c>
      <c r="C1698" s="6" t="s">
        <v>1644</v>
      </c>
      <c r="D1698" s="5">
        <v>2008</v>
      </c>
      <c r="E1698" s="5">
        <v>8</v>
      </c>
      <c r="F1698" s="5">
        <v>50</v>
      </c>
      <c r="G1698" s="5">
        <v>95368</v>
      </c>
      <c r="H1698" s="5" t="s">
        <v>1370</v>
      </c>
      <c r="I1698" s="7">
        <v>4</v>
      </c>
      <c r="J1698" s="5">
        <v>10</v>
      </c>
      <c r="K1698" s="5">
        <v>6</v>
      </c>
      <c r="L1698" s="5">
        <v>8</v>
      </c>
      <c r="M1698" s="5">
        <v>4</v>
      </c>
      <c r="N1698" s="5">
        <v>4</v>
      </c>
      <c r="O1698" s="5">
        <v>18</v>
      </c>
      <c r="P1698" s="5">
        <v>24</v>
      </c>
      <c r="Q1698" s="5">
        <v>12</v>
      </c>
      <c r="R1698" s="5">
        <v>12</v>
      </c>
      <c r="S1698" s="5">
        <v>66</v>
      </c>
      <c r="T1698" s="4">
        <v>660</v>
      </c>
      <c r="U1698" s="26">
        <f t="shared" si="52"/>
        <v>23.245822963136888</v>
      </c>
      <c r="V1698" s="26">
        <f t="shared" si="53"/>
        <v>232.45822963136888</v>
      </c>
    </row>
    <row r="1699" spans="1:22" x14ac:dyDescent="0.25">
      <c r="A1699" s="5" t="s">
        <v>1565</v>
      </c>
      <c r="B1699" s="6" t="s">
        <v>1150</v>
      </c>
      <c r="C1699" s="6" t="s">
        <v>1151</v>
      </c>
      <c r="D1699" s="5">
        <v>2012</v>
      </c>
      <c r="E1699" s="5">
        <v>4</v>
      </c>
      <c r="F1699" s="5">
        <v>43</v>
      </c>
      <c r="G1699" s="5">
        <v>95139</v>
      </c>
      <c r="H1699" s="5" t="s">
        <v>1211</v>
      </c>
      <c r="I1699" s="7">
        <v>5</v>
      </c>
      <c r="J1699" s="5">
        <v>39</v>
      </c>
      <c r="K1699" s="5">
        <v>4</v>
      </c>
      <c r="L1699" s="5">
        <v>4</v>
      </c>
      <c r="M1699" s="5">
        <v>4</v>
      </c>
      <c r="N1699" s="5">
        <v>10</v>
      </c>
      <c r="O1699" s="5">
        <v>12</v>
      </c>
      <c r="P1699" s="5">
        <v>12</v>
      </c>
      <c r="Q1699" s="5">
        <v>12</v>
      </c>
      <c r="R1699" s="5">
        <v>30</v>
      </c>
      <c r="S1699" s="5">
        <v>66</v>
      </c>
      <c r="T1699" s="4">
        <v>2574</v>
      </c>
      <c r="U1699" s="26">
        <f t="shared" si="52"/>
        <v>23.564829396325464</v>
      </c>
      <c r="V1699" s="26">
        <f t="shared" si="53"/>
        <v>919.02834645669316</v>
      </c>
    </row>
    <row r="1700" spans="1:22" x14ac:dyDescent="0.25">
      <c r="A1700" s="5" t="s">
        <v>2337</v>
      </c>
      <c r="B1700" s="6" t="s">
        <v>1643</v>
      </c>
      <c r="C1700" s="6" t="s">
        <v>1644</v>
      </c>
      <c r="D1700" s="5">
        <v>2012</v>
      </c>
      <c r="E1700" s="5">
        <v>4</v>
      </c>
      <c r="F1700" s="5">
        <v>56</v>
      </c>
      <c r="G1700" s="5">
        <v>93023</v>
      </c>
      <c r="H1700" s="5" t="s">
        <v>1645</v>
      </c>
      <c r="I1700" s="7">
        <v>5</v>
      </c>
      <c r="J1700" s="5">
        <v>80</v>
      </c>
      <c r="K1700" s="5">
        <v>5</v>
      </c>
      <c r="L1700" s="5">
        <v>5</v>
      </c>
      <c r="M1700" s="5">
        <v>6</v>
      </c>
      <c r="N1700" s="5">
        <v>6</v>
      </c>
      <c r="O1700" s="5">
        <v>15</v>
      </c>
      <c r="P1700" s="5">
        <v>15</v>
      </c>
      <c r="Q1700" s="5">
        <v>18</v>
      </c>
      <c r="R1700" s="5">
        <v>18</v>
      </c>
      <c r="S1700" s="5">
        <v>66</v>
      </c>
      <c r="T1700" s="4">
        <v>5280</v>
      </c>
      <c r="U1700" s="26">
        <f t="shared" si="52"/>
        <v>23.564829396325464</v>
      </c>
      <c r="V1700" s="26">
        <f t="shared" si="53"/>
        <v>1885.1863517060372</v>
      </c>
    </row>
    <row r="1701" spans="1:22" x14ac:dyDescent="0.25">
      <c r="A1701" s="5" t="s">
        <v>3113</v>
      </c>
      <c r="B1701" s="6" t="s">
        <v>1643</v>
      </c>
      <c r="C1701" s="6" t="s">
        <v>1644</v>
      </c>
      <c r="D1701" s="5">
        <v>2012</v>
      </c>
      <c r="E1701" s="5">
        <v>4</v>
      </c>
      <c r="F1701" s="5">
        <v>19</v>
      </c>
      <c r="G1701" s="5">
        <v>90503</v>
      </c>
      <c r="H1701" s="5" t="s">
        <v>1370</v>
      </c>
      <c r="I1701" s="7">
        <v>4</v>
      </c>
      <c r="J1701" s="5">
        <v>26</v>
      </c>
      <c r="K1701" s="5">
        <v>7</v>
      </c>
      <c r="L1701" s="5">
        <v>1</v>
      </c>
      <c r="M1701" s="5">
        <v>8</v>
      </c>
      <c r="N1701" s="5">
        <v>6</v>
      </c>
      <c r="O1701" s="5">
        <v>21</v>
      </c>
      <c r="P1701" s="5">
        <v>3</v>
      </c>
      <c r="Q1701" s="5">
        <v>24</v>
      </c>
      <c r="R1701" s="5">
        <v>18</v>
      </c>
      <c r="S1701" s="5">
        <v>66</v>
      </c>
      <c r="T1701" s="4">
        <v>1716</v>
      </c>
      <c r="U1701" s="26">
        <f t="shared" si="52"/>
        <v>23.564829396325464</v>
      </c>
      <c r="V1701" s="26">
        <f t="shared" si="53"/>
        <v>612.6855643044621</v>
      </c>
    </row>
    <row r="1702" spans="1:22" x14ac:dyDescent="0.25">
      <c r="A1702" s="5" t="s">
        <v>3133</v>
      </c>
      <c r="B1702" s="6" t="s">
        <v>1643</v>
      </c>
      <c r="C1702" s="6" t="s">
        <v>1644</v>
      </c>
      <c r="D1702" s="5">
        <v>2012</v>
      </c>
      <c r="E1702" s="5">
        <v>4</v>
      </c>
      <c r="F1702" s="5">
        <v>19</v>
      </c>
      <c r="G1702" s="5">
        <v>90265</v>
      </c>
      <c r="H1702" s="5" t="s">
        <v>1370</v>
      </c>
      <c r="I1702" s="7">
        <v>1.8</v>
      </c>
      <c r="J1702" s="5">
        <v>34</v>
      </c>
      <c r="K1702" s="5">
        <v>6</v>
      </c>
      <c r="L1702" s="5">
        <v>8</v>
      </c>
      <c r="M1702" s="5">
        <v>6</v>
      </c>
      <c r="N1702" s="5">
        <v>2</v>
      </c>
      <c r="O1702" s="5">
        <v>18</v>
      </c>
      <c r="P1702" s="5">
        <v>24</v>
      </c>
      <c r="Q1702" s="5">
        <v>18</v>
      </c>
      <c r="R1702" s="5">
        <v>6</v>
      </c>
      <c r="S1702" s="5">
        <v>66</v>
      </c>
      <c r="T1702" s="4">
        <v>2244</v>
      </c>
      <c r="U1702" s="26">
        <f t="shared" si="52"/>
        <v>23.564829396325464</v>
      </c>
      <c r="V1702" s="26">
        <f t="shared" si="53"/>
        <v>801.20419947506582</v>
      </c>
    </row>
    <row r="1703" spans="1:22" x14ac:dyDescent="0.25">
      <c r="A1703" s="5" t="s">
        <v>1984</v>
      </c>
      <c r="B1703" s="6" t="s">
        <v>1643</v>
      </c>
      <c r="C1703" s="6" t="s">
        <v>1644</v>
      </c>
      <c r="D1703" s="5">
        <v>2013</v>
      </c>
      <c r="E1703" s="5">
        <v>3</v>
      </c>
      <c r="F1703" s="5">
        <v>33</v>
      </c>
      <c r="G1703" s="5">
        <v>92557</v>
      </c>
      <c r="H1703" s="5" t="s">
        <v>1645</v>
      </c>
      <c r="I1703" s="7">
        <v>7</v>
      </c>
      <c r="J1703" s="5">
        <v>100</v>
      </c>
      <c r="K1703" s="5">
        <v>6</v>
      </c>
      <c r="L1703" s="5">
        <v>4</v>
      </c>
      <c r="M1703" s="5">
        <v>6</v>
      </c>
      <c r="N1703" s="5">
        <v>6</v>
      </c>
      <c r="O1703" s="5">
        <v>18</v>
      </c>
      <c r="P1703" s="5">
        <v>12</v>
      </c>
      <c r="Q1703" s="5">
        <v>18</v>
      </c>
      <c r="R1703" s="5">
        <v>18</v>
      </c>
      <c r="S1703" s="5">
        <v>66</v>
      </c>
      <c r="T1703" s="4">
        <v>6600</v>
      </c>
      <c r="U1703" s="26">
        <f t="shared" si="52"/>
        <v>23.642653224882579</v>
      </c>
      <c r="V1703" s="26">
        <f t="shared" si="53"/>
        <v>2364.2653224882579</v>
      </c>
    </row>
    <row r="1704" spans="1:22" x14ac:dyDescent="0.25">
      <c r="A1704" s="5" t="s">
        <v>3373</v>
      </c>
      <c r="B1704" s="6" t="s">
        <v>1643</v>
      </c>
      <c r="C1704" s="6" t="s">
        <v>1644</v>
      </c>
      <c r="D1704" s="5">
        <v>2013</v>
      </c>
      <c r="E1704" s="5">
        <v>3</v>
      </c>
      <c r="F1704" s="5">
        <v>31</v>
      </c>
      <c r="G1704" s="5">
        <v>95713</v>
      </c>
      <c r="H1704" s="5" t="s">
        <v>1370</v>
      </c>
      <c r="I1704" s="7">
        <v>6.5</v>
      </c>
      <c r="J1704" s="5">
        <v>66</v>
      </c>
      <c r="K1704" s="5">
        <v>6</v>
      </c>
      <c r="L1704" s="5">
        <v>8</v>
      </c>
      <c r="M1704" s="5">
        <v>6</v>
      </c>
      <c r="N1704" s="5">
        <v>2</v>
      </c>
      <c r="O1704" s="5">
        <v>18</v>
      </c>
      <c r="P1704" s="5">
        <v>24</v>
      </c>
      <c r="Q1704" s="5">
        <v>18</v>
      </c>
      <c r="R1704" s="5">
        <v>6</v>
      </c>
      <c r="S1704" s="5">
        <v>66</v>
      </c>
      <c r="T1704" s="4">
        <v>4356</v>
      </c>
      <c r="U1704" s="26">
        <f t="shared" si="52"/>
        <v>23.642653224882579</v>
      </c>
      <c r="V1704" s="26">
        <f t="shared" si="53"/>
        <v>1560.4151128422502</v>
      </c>
    </row>
    <row r="1705" spans="1:22" x14ac:dyDescent="0.25">
      <c r="A1705" s="5" t="s">
        <v>2529</v>
      </c>
      <c r="B1705" s="6" t="s">
        <v>1643</v>
      </c>
      <c r="C1705" s="6" t="s">
        <v>1644</v>
      </c>
      <c r="D1705" s="5">
        <v>1975</v>
      </c>
      <c r="E1705" s="5">
        <v>41</v>
      </c>
      <c r="F1705" s="5">
        <v>19</v>
      </c>
      <c r="G1705" s="5">
        <v>90249</v>
      </c>
      <c r="H1705" s="5" t="s">
        <v>2097</v>
      </c>
      <c r="I1705" s="7">
        <v>5.9</v>
      </c>
      <c r="J1705" s="5">
        <v>9</v>
      </c>
      <c r="K1705" s="5">
        <v>3</v>
      </c>
      <c r="L1705" s="5">
        <v>5</v>
      </c>
      <c r="M1705" s="5">
        <v>10</v>
      </c>
      <c r="N1705" s="5">
        <v>5</v>
      </c>
      <c r="O1705" s="5">
        <v>9</v>
      </c>
      <c r="P1705" s="5">
        <v>15</v>
      </c>
      <c r="Q1705" s="5">
        <v>30</v>
      </c>
      <c r="R1705" s="5">
        <v>15</v>
      </c>
      <c r="S1705" s="5">
        <v>69</v>
      </c>
      <c r="T1705" s="4">
        <v>621</v>
      </c>
      <c r="U1705" s="26">
        <f t="shared" si="52"/>
        <v>20.94809554551324</v>
      </c>
      <c r="V1705" s="26">
        <f t="shared" si="53"/>
        <v>188.53285990961916</v>
      </c>
    </row>
    <row r="1706" spans="1:22" x14ac:dyDescent="0.25">
      <c r="A1706" s="5" t="s">
        <v>2510</v>
      </c>
      <c r="B1706" s="6" t="s">
        <v>1643</v>
      </c>
      <c r="C1706" s="6" t="s">
        <v>1644</v>
      </c>
      <c r="D1706" s="5">
        <v>1984</v>
      </c>
      <c r="E1706" s="5">
        <v>32</v>
      </c>
      <c r="F1706" s="5">
        <v>19</v>
      </c>
      <c r="G1706" s="5">
        <v>91387</v>
      </c>
      <c r="H1706" s="5" t="s">
        <v>2097</v>
      </c>
      <c r="I1706" s="7">
        <v>24</v>
      </c>
      <c r="J1706" s="5">
        <v>22</v>
      </c>
      <c r="K1706" s="5">
        <v>7</v>
      </c>
      <c r="L1706" s="5">
        <v>0</v>
      </c>
      <c r="M1706" s="5">
        <v>6</v>
      </c>
      <c r="N1706" s="5">
        <v>10</v>
      </c>
      <c r="O1706" s="5">
        <v>21</v>
      </c>
      <c r="P1706" s="5">
        <v>0</v>
      </c>
      <c r="Q1706" s="5">
        <v>18</v>
      </c>
      <c r="R1706" s="5">
        <v>30</v>
      </c>
      <c r="S1706" s="5">
        <v>69</v>
      </c>
      <c r="T1706" s="4">
        <v>1518</v>
      </c>
      <c r="U1706" s="26">
        <f t="shared" si="52"/>
        <v>21.986372115333374</v>
      </c>
      <c r="V1706" s="26">
        <f t="shared" si="53"/>
        <v>483.70018653733422</v>
      </c>
    </row>
    <row r="1707" spans="1:22" x14ac:dyDescent="0.25">
      <c r="A1707" s="5" t="s">
        <v>2609</v>
      </c>
      <c r="B1707" s="6" t="s">
        <v>1660</v>
      </c>
      <c r="C1707" s="6" t="s">
        <v>1151</v>
      </c>
      <c r="D1707" s="5">
        <v>1993</v>
      </c>
      <c r="E1707" s="5">
        <v>23</v>
      </c>
      <c r="F1707" s="5">
        <v>31</v>
      </c>
      <c r="G1707" s="5">
        <v>95650</v>
      </c>
      <c r="H1707" s="5" t="s">
        <v>2097</v>
      </c>
      <c r="I1707" s="7">
        <v>4</v>
      </c>
      <c r="J1707" s="5">
        <v>50</v>
      </c>
      <c r="K1707" s="5">
        <v>2</v>
      </c>
      <c r="L1707" s="5">
        <v>14</v>
      </c>
      <c r="M1707" s="5">
        <v>7</v>
      </c>
      <c r="N1707" s="5">
        <v>0</v>
      </c>
      <c r="O1707" s="5">
        <v>6</v>
      </c>
      <c r="P1707" s="5">
        <v>42</v>
      </c>
      <c r="Q1707" s="5">
        <v>21</v>
      </c>
      <c r="R1707" s="5">
        <v>0</v>
      </c>
      <c r="S1707" s="5">
        <v>69</v>
      </c>
      <c r="T1707" s="4">
        <v>3450</v>
      </c>
      <c r="U1707" s="26">
        <f t="shared" si="52"/>
        <v>22.924626506024101</v>
      </c>
      <c r="V1707" s="26">
        <f t="shared" si="53"/>
        <v>1146.2313253012051</v>
      </c>
    </row>
    <row r="1708" spans="1:22" x14ac:dyDescent="0.25">
      <c r="A1708" s="5" t="s">
        <v>1681</v>
      </c>
      <c r="B1708" s="6" t="s">
        <v>1643</v>
      </c>
      <c r="C1708" s="6" t="s">
        <v>1644</v>
      </c>
      <c r="D1708" s="5">
        <v>1999</v>
      </c>
      <c r="E1708" s="5">
        <v>17</v>
      </c>
      <c r="F1708" s="5">
        <v>1</v>
      </c>
      <c r="G1708" s="5">
        <v>94552</v>
      </c>
      <c r="H1708" s="5" t="s">
        <v>1645</v>
      </c>
      <c r="I1708" s="7">
        <v>0.8</v>
      </c>
      <c r="J1708" s="5">
        <v>5</v>
      </c>
      <c r="K1708" s="5">
        <v>7</v>
      </c>
      <c r="L1708" s="5">
        <v>7</v>
      </c>
      <c r="M1708" s="5">
        <v>4</v>
      </c>
      <c r="N1708" s="5">
        <v>5</v>
      </c>
      <c r="O1708" s="5">
        <v>21</v>
      </c>
      <c r="P1708" s="5">
        <v>21</v>
      </c>
      <c r="Q1708" s="5">
        <v>12</v>
      </c>
      <c r="R1708" s="5">
        <v>15</v>
      </c>
      <c r="S1708" s="5">
        <v>69</v>
      </c>
      <c r="T1708" s="4">
        <v>345</v>
      </c>
      <c r="U1708" s="26">
        <f t="shared" si="52"/>
        <v>23.501476985082697</v>
      </c>
      <c r="V1708" s="26">
        <f t="shared" si="53"/>
        <v>117.50738492541348</v>
      </c>
    </row>
    <row r="1709" spans="1:22" x14ac:dyDescent="0.25">
      <c r="A1709" s="5" t="s">
        <v>337</v>
      </c>
      <c r="B1709" s="6" t="s">
        <v>1643</v>
      </c>
      <c r="C1709" s="6" t="s">
        <v>1644</v>
      </c>
      <c r="D1709" s="5">
        <v>2000</v>
      </c>
      <c r="E1709" s="5">
        <v>16</v>
      </c>
      <c r="F1709" s="5">
        <v>43</v>
      </c>
      <c r="G1709" s="5">
        <v>95148</v>
      </c>
      <c r="H1709" s="5" t="s">
        <v>1370</v>
      </c>
      <c r="I1709" s="7">
        <v>5.8</v>
      </c>
      <c r="J1709" s="5">
        <v>29</v>
      </c>
      <c r="K1709" s="5">
        <v>6</v>
      </c>
      <c r="L1709" s="5">
        <v>1</v>
      </c>
      <c r="M1709" s="5">
        <v>8</v>
      </c>
      <c r="N1709" s="5">
        <v>8</v>
      </c>
      <c r="O1709" s="5">
        <v>18</v>
      </c>
      <c r="P1709" s="5">
        <v>3</v>
      </c>
      <c r="Q1709" s="5">
        <v>24</v>
      </c>
      <c r="R1709" s="5">
        <v>24</v>
      </c>
      <c r="S1709" s="5">
        <v>69</v>
      </c>
      <c r="T1709" s="4">
        <v>2001</v>
      </c>
      <c r="U1709" s="26">
        <f t="shared" si="52"/>
        <v>23.594146985477483</v>
      </c>
      <c r="V1709" s="26">
        <f t="shared" si="53"/>
        <v>684.23026257884703</v>
      </c>
    </row>
    <row r="1710" spans="1:22" x14ac:dyDescent="0.25">
      <c r="A1710" s="5" t="s">
        <v>2084</v>
      </c>
      <c r="B1710" s="6" t="s">
        <v>1660</v>
      </c>
      <c r="C1710" s="6" t="s">
        <v>1151</v>
      </c>
      <c r="D1710" s="5">
        <v>2001</v>
      </c>
      <c r="E1710" s="5">
        <v>15</v>
      </c>
      <c r="F1710" s="5">
        <v>37</v>
      </c>
      <c r="G1710" s="5">
        <v>92084</v>
      </c>
      <c r="H1710" s="5" t="s">
        <v>1645</v>
      </c>
      <c r="I1710" s="7">
        <v>1</v>
      </c>
      <c r="J1710" s="5">
        <v>5</v>
      </c>
      <c r="K1710" s="5">
        <v>5</v>
      </c>
      <c r="L1710" s="5">
        <v>8</v>
      </c>
      <c r="M1710" s="5">
        <v>5</v>
      </c>
      <c r="N1710" s="5">
        <v>5</v>
      </c>
      <c r="O1710" s="5">
        <v>15</v>
      </c>
      <c r="P1710" s="5">
        <v>24</v>
      </c>
      <c r="Q1710" s="5">
        <v>15</v>
      </c>
      <c r="R1710" s="5">
        <v>15</v>
      </c>
      <c r="S1710" s="5">
        <v>69</v>
      </c>
      <c r="T1710" s="4">
        <v>345</v>
      </c>
      <c r="U1710" s="26">
        <f t="shared" si="52"/>
        <v>23.685865784545037</v>
      </c>
      <c r="V1710" s="26">
        <f t="shared" si="53"/>
        <v>118.42932892272518</v>
      </c>
    </row>
    <row r="1711" spans="1:22" x14ac:dyDescent="0.25">
      <c r="A1711" s="5" t="s">
        <v>322</v>
      </c>
      <c r="B1711" s="6" t="s">
        <v>1643</v>
      </c>
      <c r="C1711" s="6" t="s">
        <v>1644</v>
      </c>
      <c r="D1711" s="5">
        <v>2001</v>
      </c>
      <c r="E1711" s="5">
        <v>15</v>
      </c>
      <c r="F1711" s="5">
        <v>43</v>
      </c>
      <c r="G1711" s="5">
        <v>94309</v>
      </c>
      <c r="H1711" s="5" t="s">
        <v>1370</v>
      </c>
      <c r="I1711" s="7">
        <v>1.8</v>
      </c>
      <c r="J1711" s="5">
        <v>9</v>
      </c>
      <c r="K1711" s="5">
        <v>10</v>
      </c>
      <c r="L1711" s="5">
        <v>2</v>
      </c>
      <c r="M1711" s="5">
        <v>10</v>
      </c>
      <c r="N1711" s="5">
        <v>1</v>
      </c>
      <c r="O1711" s="5">
        <v>30</v>
      </c>
      <c r="P1711" s="5">
        <v>6</v>
      </c>
      <c r="Q1711" s="5">
        <v>30</v>
      </c>
      <c r="R1711" s="5">
        <v>3</v>
      </c>
      <c r="S1711" s="5">
        <v>69</v>
      </c>
      <c r="T1711" s="4">
        <v>621</v>
      </c>
      <c r="U1711" s="26">
        <f t="shared" si="52"/>
        <v>23.685865784545037</v>
      </c>
      <c r="V1711" s="26">
        <f t="shared" si="53"/>
        <v>213.17279206090532</v>
      </c>
    </row>
    <row r="1712" spans="1:22" x14ac:dyDescent="0.25">
      <c r="A1712" s="5" t="s">
        <v>2921</v>
      </c>
      <c r="B1712" s="6" t="s">
        <v>1643</v>
      </c>
      <c r="C1712" s="6" t="s">
        <v>1644</v>
      </c>
      <c r="D1712" s="5">
        <v>2002</v>
      </c>
      <c r="E1712" s="5">
        <v>14</v>
      </c>
      <c r="F1712" s="5">
        <v>3</v>
      </c>
      <c r="G1712" s="5">
        <v>95666</v>
      </c>
      <c r="H1712" s="5" t="s">
        <v>1370</v>
      </c>
      <c r="I1712" s="7">
        <v>4</v>
      </c>
      <c r="J1712" s="5">
        <v>16</v>
      </c>
      <c r="K1712" s="5">
        <v>5</v>
      </c>
      <c r="L1712" s="5">
        <v>5</v>
      </c>
      <c r="M1712" s="5">
        <v>10</v>
      </c>
      <c r="N1712" s="5">
        <v>3</v>
      </c>
      <c r="O1712" s="5">
        <v>15</v>
      </c>
      <c r="P1712" s="5">
        <v>15</v>
      </c>
      <c r="Q1712" s="5">
        <v>30</v>
      </c>
      <c r="R1712" s="5">
        <v>9</v>
      </c>
      <c r="S1712" s="5">
        <v>69</v>
      </c>
      <c r="T1712" s="4">
        <v>1104</v>
      </c>
      <c r="U1712" s="26">
        <f t="shared" si="52"/>
        <v>23.776647952763529</v>
      </c>
      <c r="V1712" s="26">
        <f t="shared" si="53"/>
        <v>380.42636724421646</v>
      </c>
    </row>
    <row r="1713" spans="1:22" x14ac:dyDescent="0.25">
      <c r="A1713" s="5" t="s">
        <v>452</v>
      </c>
      <c r="B1713" s="6" t="s">
        <v>1643</v>
      </c>
      <c r="C1713" s="6" t="s">
        <v>1644</v>
      </c>
      <c r="D1713" s="5">
        <v>2002</v>
      </c>
      <c r="E1713" s="5">
        <v>14</v>
      </c>
      <c r="F1713" s="5">
        <v>54</v>
      </c>
      <c r="G1713" s="5">
        <v>93274</v>
      </c>
      <c r="H1713" s="5" t="s">
        <v>1370</v>
      </c>
      <c r="I1713" s="7">
        <v>3.8</v>
      </c>
      <c r="J1713" s="5">
        <v>89</v>
      </c>
      <c r="K1713" s="5">
        <v>5</v>
      </c>
      <c r="L1713" s="5">
        <v>2</v>
      </c>
      <c r="M1713" s="5">
        <v>6</v>
      </c>
      <c r="N1713" s="5">
        <v>10</v>
      </c>
      <c r="O1713" s="5">
        <v>15</v>
      </c>
      <c r="P1713" s="5">
        <v>6</v>
      </c>
      <c r="Q1713" s="5">
        <v>18</v>
      </c>
      <c r="R1713" s="5">
        <v>30</v>
      </c>
      <c r="S1713" s="5">
        <v>69</v>
      </c>
      <c r="T1713" s="4">
        <v>6141</v>
      </c>
      <c r="U1713" s="26">
        <f t="shared" si="52"/>
        <v>23.776647952763529</v>
      </c>
      <c r="V1713" s="26">
        <f t="shared" si="53"/>
        <v>2116.1216677959542</v>
      </c>
    </row>
    <row r="1714" spans="1:22" x14ac:dyDescent="0.25">
      <c r="A1714" s="5" t="s">
        <v>2052</v>
      </c>
      <c r="B1714" s="6" t="s">
        <v>1643</v>
      </c>
      <c r="C1714" s="6" t="s">
        <v>1644</v>
      </c>
      <c r="D1714" s="5">
        <v>2003</v>
      </c>
      <c r="E1714" s="5">
        <v>13</v>
      </c>
      <c r="F1714" s="5">
        <v>36</v>
      </c>
      <c r="G1714" s="5">
        <v>91737</v>
      </c>
      <c r="H1714" s="5" t="s">
        <v>1645</v>
      </c>
      <c r="I1714" s="7">
        <v>1.9</v>
      </c>
      <c r="J1714" s="5">
        <v>19</v>
      </c>
      <c r="K1714" s="5">
        <v>7</v>
      </c>
      <c r="L1714" s="5">
        <v>2</v>
      </c>
      <c r="M1714" s="5">
        <v>7</v>
      </c>
      <c r="N1714" s="5">
        <v>7</v>
      </c>
      <c r="O1714" s="5">
        <v>21</v>
      </c>
      <c r="P1714" s="5">
        <v>6</v>
      </c>
      <c r="Q1714" s="5">
        <v>21</v>
      </c>
      <c r="R1714" s="5">
        <v>21</v>
      </c>
      <c r="S1714" s="5">
        <v>69</v>
      </c>
      <c r="T1714" s="4">
        <v>1311</v>
      </c>
      <c r="U1714" s="26">
        <f t="shared" si="52"/>
        <v>23.866507764535935</v>
      </c>
      <c r="V1714" s="26">
        <f t="shared" si="53"/>
        <v>453.4636475261828</v>
      </c>
    </row>
    <row r="1715" spans="1:22" x14ac:dyDescent="0.25">
      <c r="A1715" s="5" t="s">
        <v>2117</v>
      </c>
      <c r="B1715" s="6" t="s">
        <v>1643</v>
      </c>
      <c r="C1715" s="6" t="s">
        <v>1644</v>
      </c>
      <c r="D1715" s="5">
        <v>2003</v>
      </c>
      <c r="E1715" s="5">
        <v>13</v>
      </c>
      <c r="F1715" s="5">
        <v>37</v>
      </c>
      <c r="G1715" s="5">
        <v>92054</v>
      </c>
      <c r="H1715" s="5" t="s">
        <v>1645</v>
      </c>
      <c r="I1715" s="7">
        <v>5.9</v>
      </c>
      <c r="J1715" s="5">
        <v>40</v>
      </c>
      <c r="K1715" s="5">
        <v>6</v>
      </c>
      <c r="L1715" s="5">
        <v>2</v>
      </c>
      <c r="M1715" s="5">
        <v>9</v>
      </c>
      <c r="N1715" s="5">
        <v>6</v>
      </c>
      <c r="O1715" s="5">
        <v>18</v>
      </c>
      <c r="P1715" s="5">
        <v>6</v>
      </c>
      <c r="Q1715" s="5">
        <v>27</v>
      </c>
      <c r="R1715" s="5">
        <v>18</v>
      </c>
      <c r="S1715" s="5">
        <v>69</v>
      </c>
      <c r="T1715" s="4">
        <v>2760</v>
      </c>
      <c r="U1715" s="26">
        <f t="shared" si="52"/>
        <v>23.866507764535935</v>
      </c>
      <c r="V1715" s="26">
        <f t="shared" si="53"/>
        <v>954.66031058143744</v>
      </c>
    </row>
    <row r="1716" spans="1:22" x14ac:dyDescent="0.25">
      <c r="A1716" s="5" t="s">
        <v>1743</v>
      </c>
      <c r="B1716" s="6" t="s">
        <v>1643</v>
      </c>
      <c r="C1716" s="6" t="s">
        <v>1644</v>
      </c>
      <c r="D1716" s="5">
        <v>2004</v>
      </c>
      <c r="E1716" s="5">
        <v>12</v>
      </c>
      <c r="F1716" s="5">
        <v>9</v>
      </c>
      <c r="G1716" s="5">
        <v>95667</v>
      </c>
      <c r="H1716" s="5" t="s">
        <v>1645</v>
      </c>
      <c r="I1716" s="7">
        <v>7.8</v>
      </c>
      <c r="J1716" s="5">
        <v>60</v>
      </c>
      <c r="K1716" s="5">
        <v>5</v>
      </c>
      <c r="L1716" s="5">
        <v>3</v>
      </c>
      <c r="M1716" s="5">
        <v>10</v>
      </c>
      <c r="N1716" s="5">
        <v>5</v>
      </c>
      <c r="O1716" s="5">
        <v>15</v>
      </c>
      <c r="P1716" s="5">
        <v>9</v>
      </c>
      <c r="Q1716" s="5">
        <v>30</v>
      </c>
      <c r="R1716" s="5">
        <v>15</v>
      </c>
      <c r="S1716" s="5">
        <v>69</v>
      </c>
      <c r="T1716" s="4">
        <v>4140</v>
      </c>
      <c r="U1716" s="26">
        <f t="shared" si="52"/>
        <v>23.955459205672405</v>
      </c>
      <c r="V1716" s="26">
        <f t="shared" si="53"/>
        <v>1437.3275523403443</v>
      </c>
    </row>
    <row r="1717" spans="1:22" x14ac:dyDescent="0.25">
      <c r="A1717" s="5" t="s">
        <v>1986</v>
      </c>
      <c r="B1717" s="6" t="s">
        <v>1643</v>
      </c>
      <c r="C1717" s="6" t="s">
        <v>1644</v>
      </c>
      <c r="D1717" s="5">
        <v>2004</v>
      </c>
      <c r="E1717" s="5">
        <v>12</v>
      </c>
      <c r="F1717" s="5">
        <v>33</v>
      </c>
      <c r="G1717" s="5">
        <v>92592</v>
      </c>
      <c r="H1717" s="5" t="s">
        <v>1645</v>
      </c>
      <c r="I1717" s="7">
        <v>4.9000000000000004</v>
      </c>
      <c r="J1717" s="5">
        <v>40</v>
      </c>
      <c r="K1717" s="5">
        <v>5</v>
      </c>
      <c r="L1717" s="5">
        <v>3</v>
      </c>
      <c r="M1717" s="5">
        <v>5</v>
      </c>
      <c r="N1717" s="5">
        <v>10</v>
      </c>
      <c r="O1717" s="5">
        <v>15</v>
      </c>
      <c r="P1717" s="5">
        <v>9</v>
      </c>
      <c r="Q1717" s="5">
        <v>15</v>
      </c>
      <c r="R1717" s="5">
        <v>30</v>
      </c>
      <c r="S1717" s="5">
        <v>69</v>
      </c>
      <c r="T1717" s="4">
        <v>2760</v>
      </c>
      <c r="U1717" s="26">
        <f t="shared" si="52"/>
        <v>23.955459205672405</v>
      </c>
      <c r="V1717" s="26">
        <f t="shared" si="53"/>
        <v>958.21836822689625</v>
      </c>
    </row>
    <row r="1718" spans="1:22" x14ac:dyDescent="0.25">
      <c r="A1718" s="5" t="s">
        <v>344</v>
      </c>
      <c r="B1718" s="6" t="s">
        <v>1643</v>
      </c>
      <c r="C1718" s="6" t="s">
        <v>1644</v>
      </c>
      <c r="D1718" s="5">
        <v>2004</v>
      </c>
      <c r="E1718" s="5">
        <v>12</v>
      </c>
      <c r="F1718" s="5">
        <v>43</v>
      </c>
      <c r="G1718" s="5">
        <v>95070</v>
      </c>
      <c r="H1718" s="5" t="s">
        <v>1645</v>
      </c>
      <c r="I1718" s="7">
        <v>3</v>
      </c>
      <c r="J1718" s="5">
        <v>29</v>
      </c>
      <c r="K1718" s="5">
        <v>5</v>
      </c>
      <c r="L1718" s="5">
        <v>8</v>
      </c>
      <c r="M1718" s="5">
        <v>6</v>
      </c>
      <c r="N1718" s="5">
        <v>4</v>
      </c>
      <c r="O1718" s="5">
        <v>15</v>
      </c>
      <c r="P1718" s="5">
        <v>24</v>
      </c>
      <c r="Q1718" s="5">
        <v>18</v>
      </c>
      <c r="R1718" s="5">
        <v>12</v>
      </c>
      <c r="S1718" s="5">
        <v>69</v>
      </c>
      <c r="T1718" s="4">
        <v>2001</v>
      </c>
      <c r="U1718" s="26">
        <f t="shared" si="52"/>
        <v>23.955459205672405</v>
      </c>
      <c r="V1718" s="26">
        <f t="shared" si="53"/>
        <v>694.70831696449977</v>
      </c>
    </row>
    <row r="1719" spans="1:22" x14ac:dyDescent="0.25">
      <c r="A1719" s="5" t="s">
        <v>63</v>
      </c>
      <c r="B1719" s="6" t="s">
        <v>1643</v>
      </c>
      <c r="C1719" s="6" t="s">
        <v>1644</v>
      </c>
      <c r="D1719" s="5">
        <v>2004</v>
      </c>
      <c r="E1719" s="5">
        <v>12</v>
      </c>
      <c r="F1719" s="5">
        <v>36</v>
      </c>
      <c r="G1719" s="5">
        <v>92345</v>
      </c>
      <c r="H1719" s="5" t="s">
        <v>1370</v>
      </c>
      <c r="I1719" s="7">
        <v>2</v>
      </c>
      <c r="J1719" s="5">
        <v>30</v>
      </c>
      <c r="K1719" s="5">
        <v>10</v>
      </c>
      <c r="L1719" s="5">
        <v>2</v>
      </c>
      <c r="M1719" s="5">
        <v>10</v>
      </c>
      <c r="N1719" s="5">
        <v>1</v>
      </c>
      <c r="O1719" s="5">
        <v>30</v>
      </c>
      <c r="P1719" s="5">
        <v>6</v>
      </c>
      <c r="Q1719" s="5">
        <v>30</v>
      </c>
      <c r="R1719" s="5">
        <v>3</v>
      </c>
      <c r="S1719" s="5">
        <v>69</v>
      </c>
      <c r="T1719" s="4">
        <v>2070</v>
      </c>
      <c r="U1719" s="26">
        <f t="shared" si="52"/>
        <v>23.955459205672405</v>
      </c>
      <c r="V1719" s="26">
        <f t="shared" si="53"/>
        <v>718.66377617017213</v>
      </c>
    </row>
    <row r="1720" spans="1:22" x14ac:dyDescent="0.25">
      <c r="A1720" s="5" t="s">
        <v>3440</v>
      </c>
      <c r="B1720" s="6" t="s">
        <v>1643</v>
      </c>
      <c r="C1720" s="6" t="s">
        <v>1644</v>
      </c>
      <c r="D1720" s="5">
        <v>2006</v>
      </c>
      <c r="E1720" s="5">
        <v>10</v>
      </c>
      <c r="F1720" s="5">
        <v>33</v>
      </c>
      <c r="G1720" s="5">
        <v>92860</v>
      </c>
      <c r="H1720" s="5" t="s">
        <v>1370</v>
      </c>
      <c r="I1720" s="7">
        <v>5.9</v>
      </c>
      <c r="J1720" s="5">
        <v>60</v>
      </c>
      <c r="K1720" s="5">
        <v>4</v>
      </c>
      <c r="L1720" s="5">
        <v>4</v>
      </c>
      <c r="M1720" s="5">
        <v>5</v>
      </c>
      <c r="N1720" s="5">
        <v>10</v>
      </c>
      <c r="O1720" s="5">
        <v>12</v>
      </c>
      <c r="P1720" s="5">
        <v>12</v>
      </c>
      <c r="Q1720" s="5">
        <v>15</v>
      </c>
      <c r="R1720" s="5">
        <v>30</v>
      </c>
      <c r="S1720" s="5">
        <v>69</v>
      </c>
      <c r="T1720" s="4">
        <v>4140</v>
      </c>
      <c r="U1720" s="26">
        <f t="shared" si="52"/>
        <v>24.130691519635743</v>
      </c>
      <c r="V1720" s="26">
        <f t="shared" si="53"/>
        <v>1447.8414911781447</v>
      </c>
    </row>
    <row r="1721" spans="1:22" x14ac:dyDescent="0.25">
      <c r="A1721" s="5" t="s">
        <v>95</v>
      </c>
      <c r="B1721" s="6" t="s">
        <v>1643</v>
      </c>
      <c r="C1721" s="6" t="s">
        <v>1644</v>
      </c>
      <c r="D1721" s="5">
        <v>2006</v>
      </c>
      <c r="E1721" s="5">
        <v>10</v>
      </c>
      <c r="F1721" s="5">
        <v>36</v>
      </c>
      <c r="G1721" s="5">
        <v>92382</v>
      </c>
      <c r="H1721" s="5" t="s">
        <v>1370</v>
      </c>
      <c r="I1721" s="7">
        <v>5</v>
      </c>
      <c r="J1721" s="5">
        <v>20</v>
      </c>
      <c r="K1721" s="5">
        <v>5</v>
      </c>
      <c r="L1721" s="5">
        <v>10</v>
      </c>
      <c r="M1721" s="5">
        <v>5</v>
      </c>
      <c r="N1721" s="5">
        <v>3</v>
      </c>
      <c r="O1721" s="5">
        <v>15</v>
      </c>
      <c r="P1721" s="5">
        <v>30</v>
      </c>
      <c r="Q1721" s="5">
        <v>15</v>
      </c>
      <c r="R1721" s="5">
        <v>9</v>
      </c>
      <c r="S1721" s="5">
        <v>69</v>
      </c>
      <c r="T1721" s="4">
        <v>1380</v>
      </c>
      <c r="U1721" s="26">
        <f t="shared" si="52"/>
        <v>24.130691519635743</v>
      </c>
      <c r="V1721" s="26">
        <f t="shared" si="53"/>
        <v>482.61383039271487</v>
      </c>
    </row>
    <row r="1722" spans="1:22" x14ac:dyDescent="0.25">
      <c r="A1722" s="5" t="s">
        <v>1900</v>
      </c>
      <c r="B1722" s="6" t="s">
        <v>1643</v>
      </c>
      <c r="C1722" s="6" t="s">
        <v>1644</v>
      </c>
      <c r="D1722" s="5">
        <v>2007</v>
      </c>
      <c r="E1722" s="5">
        <v>9</v>
      </c>
      <c r="F1722" s="5">
        <v>29</v>
      </c>
      <c r="G1722" s="5">
        <v>95959</v>
      </c>
      <c r="H1722" s="5" t="s">
        <v>1645</v>
      </c>
      <c r="I1722" s="7">
        <v>3.6</v>
      </c>
      <c r="J1722" s="5">
        <v>62</v>
      </c>
      <c r="K1722" s="5">
        <v>5</v>
      </c>
      <c r="L1722" s="5">
        <v>10</v>
      </c>
      <c r="M1722" s="5">
        <v>5</v>
      </c>
      <c r="N1722" s="5">
        <v>3</v>
      </c>
      <c r="O1722" s="5">
        <v>15</v>
      </c>
      <c r="P1722" s="5">
        <v>30</v>
      </c>
      <c r="Q1722" s="5">
        <v>15</v>
      </c>
      <c r="R1722" s="5">
        <v>9</v>
      </c>
      <c r="S1722" s="5">
        <v>69</v>
      </c>
      <c r="T1722" s="4">
        <v>4278</v>
      </c>
      <c r="U1722" s="26">
        <f t="shared" si="52"/>
        <v>24.216998985346518</v>
      </c>
      <c r="V1722" s="26">
        <f t="shared" si="53"/>
        <v>1501.453937091484</v>
      </c>
    </row>
    <row r="1723" spans="1:22" x14ac:dyDescent="0.25">
      <c r="A1723" s="5" t="s">
        <v>1937</v>
      </c>
      <c r="B1723" s="6" t="s">
        <v>1643</v>
      </c>
      <c r="C1723" s="6" t="s">
        <v>1644</v>
      </c>
      <c r="D1723" s="5">
        <v>2007</v>
      </c>
      <c r="E1723" s="5">
        <v>9</v>
      </c>
      <c r="F1723" s="5">
        <v>30</v>
      </c>
      <c r="G1723" s="5">
        <v>92691</v>
      </c>
      <c r="H1723" s="5" t="s">
        <v>1645</v>
      </c>
      <c r="I1723" s="7">
        <v>9.9</v>
      </c>
      <c r="J1723" s="5">
        <v>40</v>
      </c>
      <c r="K1723" s="5">
        <v>7</v>
      </c>
      <c r="L1723" s="5">
        <v>2</v>
      </c>
      <c r="M1723" s="5">
        <v>7</v>
      </c>
      <c r="N1723" s="5">
        <v>7</v>
      </c>
      <c r="O1723" s="5">
        <v>21</v>
      </c>
      <c r="P1723" s="5">
        <v>6</v>
      </c>
      <c r="Q1723" s="5">
        <v>21</v>
      </c>
      <c r="R1723" s="5">
        <v>21</v>
      </c>
      <c r="S1723" s="5">
        <v>69</v>
      </c>
      <c r="T1723" s="4">
        <v>2760</v>
      </c>
      <c r="U1723" s="26">
        <f t="shared" si="52"/>
        <v>24.216998985346518</v>
      </c>
      <c r="V1723" s="26">
        <f t="shared" si="53"/>
        <v>968.67995941386073</v>
      </c>
    </row>
    <row r="1724" spans="1:22" x14ac:dyDescent="0.25">
      <c r="A1724" s="5" t="s">
        <v>3219</v>
      </c>
      <c r="B1724" s="6" t="s">
        <v>1660</v>
      </c>
      <c r="C1724" s="6" t="s">
        <v>1151</v>
      </c>
      <c r="D1724" s="5">
        <v>2007</v>
      </c>
      <c r="E1724" s="5">
        <v>9</v>
      </c>
      <c r="F1724" s="5">
        <v>21</v>
      </c>
      <c r="G1724" s="5">
        <v>94947</v>
      </c>
      <c r="H1724" s="5" t="s">
        <v>1370</v>
      </c>
      <c r="I1724" s="7">
        <v>4.3</v>
      </c>
      <c r="J1724" s="5">
        <v>25</v>
      </c>
      <c r="K1724" s="5">
        <v>6</v>
      </c>
      <c r="L1724" s="5">
        <v>8</v>
      </c>
      <c r="M1724" s="5">
        <v>6</v>
      </c>
      <c r="N1724" s="5">
        <v>3</v>
      </c>
      <c r="O1724" s="5">
        <v>18</v>
      </c>
      <c r="P1724" s="5">
        <v>24</v>
      </c>
      <c r="Q1724" s="5">
        <v>18</v>
      </c>
      <c r="R1724" s="5">
        <v>9</v>
      </c>
      <c r="S1724" s="5">
        <v>69</v>
      </c>
      <c r="T1724" s="4">
        <v>1725</v>
      </c>
      <c r="U1724" s="26">
        <f t="shared" si="52"/>
        <v>24.216998985346518</v>
      </c>
      <c r="V1724" s="26">
        <f t="shared" si="53"/>
        <v>605.42497463366294</v>
      </c>
    </row>
    <row r="1725" spans="1:22" x14ac:dyDescent="0.25">
      <c r="A1725" s="5" t="s">
        <v>3432</v>
      </c>
      <c r="B1725" s="6" t="s">
        <v>1643</v>
      </c>
      <c r="C1725" s="6" t="s">
        <v>1644</v>
      </c>
      <c r="D1725" s="5">
        <v>2007</v>
      </c>
      <c r="E1725" s="5">
        <v>9</v>
      </c>
      <c r="F1725" s="5">
        <v>33</v>
      </c>
      <c r="G1725" s="5">
        <v>92881</v>
      </c>
      <c r="H1725" s="5" t="s">
        <v>1370</v>
      </c>
      <c r="I1725" s="7">
        <v>3.9</v>
      </c>
      <c r="J1725" s="5">
        <v>30</v>
      </c>
      <c r="K1725" s="5">
        <v>6</v>
      </c>
      <c r="L1725" s="5">
        <v>1</v>
      </c>
      <c r="M1725" s="5">
        <v>6</v>
      </c>
      <c r="N1725" s="5">
        <v>10</v>
      </c>
      <c r="O1725" s="5">
        <v>18</v>
      </c>
      <c r="P1725" s="5">
        <v>3</v>
      </c>
      <c r="Q1725" s="5">
        <v>18</v>
      </c>
      <c r="R1725" s="5">
        <v>30</v>
      </c>
      <c r="S1725" s="5">
        <v>69</v>
      </c>
      <c r="T1725" s="4">
        <v>2070</v>
      </c>
      <c r="U1725" s="26">
        <f t="shared" si="52"/>
        <v>24.216998985346518</v>
      </c>
      <c r="V1725" s="26">
        <f t="shared" si="53"/>
        <v>726.50996956039558</v>
      </c>
    </row>
    <row r="1726" spans="1:22" x14ac:dyDescent="0.25">
      <c r="A1726" s="5" t="s">
        <v>211</v>
      </c>
      <c r="B1726" s="6" t="s">
        <v>1643</v>
      </c>
      <c r="C1726" s="6" t="s">
        <v>1644</v>
      </c>
      <c r="D1726" s="5">
        <v>2007</v>
      </c>
      <c r="E1726" s="5">
        <v>9</v>
      </c>
      <c r="F1726" s="5">
        <v>37</v>
      </c>
      <c r="G1726" s="5">
        <v>92191</v>
      </c>
      <c r="H1726" s="5" t="s">
        <v>1370</v>
      </c>
      <c r="I1726" s="7">
        <v>5</v>
      </c>
      <c r="J1726" s="5">
        <v>70</v>
      </c>
      <c r="K1726" s="5">
        <v>6</v>
      </c>
      <c r="L1726" s="5">
        <v>4</v>
      </c>
      <c r="M1726" s="5">
        <v>5</v>
      </c>
      <c r="N1726" s="5">
        <v>8</v>
      </c>
      <c r="O1726" s="5">
        <v>18</v>
      </c>
      <c r="P1726" s="5">
        <v>12</v>
      </c>
      <c r="Q1726" s="5">
        <v>15</v>
      </c>
      <c r="R1726" s="5">
        <v>24</v>
      </c>
      <c r="S1726" s="5">
        <v>69</v>
      </c>
      <c r="T1726" s="4">
        <v>4830</v>
      </c>
      <c r="U1726" s="26">
        <f t="shared" si="52"/>
        <v>24.216998985346518</v>
      </c>
      <c r="V1726" s="26">
        <f t="shared" si="53"/>
        <v>1695.1899289742562</v>
      </c>
    </row>
    <row r="1727" spans="1:22" x14ac:dyDescent="0.25">
      <c r="A1727" s="5" t="s">
        <v>3248</v>
      </c>
      <c r="B1727" s="6" t="s">
        <v>1643</v>
      </c>
      <c r="C1727" s="6" t="s">
        <v>1644</v>
      </c>
      <c r="D1727" s="5">
        <v>2008</v>
      </c>
      <c r="E1727" s="5">
        <v>8</v>
      </c>
      <c r="F1727" s="5">
        <v>27</v>
      </c>
      <c r="G1727" s="5">
        <v>93907</v>
      </c>
      <c r="H1727" s="5" t="s">
        <v>1370</v>
      </c>
      <c r="I1727" s="7">
        <v>5</v>
      </c>
      <c r="J1727" s="5">
        <v>60</v>
      </c>
      <c r="K1727" s="5">
        <v>8</v>
      </c>
      <c r="L1727" s="5">
        <v>3</v>
      </c>
      <c r="M1727" s="5">
        <v>6</v>
      </c>
      <c r="N1727" s="5">
        <v>6</v>
      </c>
      <c r="O1727" s="5">
        <v>24</v>
      </c>
      <c r="P1727" s="5">
        <v>9</v>
      </c>
      <c r="Q1727" s="5">
        <v>18</v>
      </c>
      <c r="R1727" s="5">
        <v>18</v>
      </c>
      <c r="S1727" s="5">
        <v>69</v>
      </c>
      <c r="T1727" s="4">
        <v>4140</v>
      </c>
      <c r="U1727" s="26">
        <f t="shared" si="52"/>
        <v>24.302451279643112</v>
      </c>
      <c r="V1727" s="26">
        <f t="shared" si="53"/>
        <v>1458.1470767785868</v>
      </c>
    </row>
    <row r="1728" spans="1:22" x14ac:dyDescent="0.25">
      <c r="A1728" s="5" t="s">
        <v>161</v>
      </c>
      <c r="B1728" s="6" t="s">
        <v>1643</v>
      </c>
      <c r="C1728" s="6" t="s">
        <v>1644</v>
      </c>
      <c r="D1728" s="5">
        <v>2010</v>
      </c>
      <c r="E1728" s="5">
        <v>6</v>
      </c>
      <c r="F1728" s="5">
        <v>37</v>
      </c>
      <c r="G1728" s="5">
        <v>91901</v>
      </c>
      <c r="H1728" s="5" t="s">
        <v>1370</v>
      </c>
      <c r="I1728" s="7">
        <v>1.9</v>
      </c>
      <c r="J1728" s="5">
        <v>40</v>
      </c>
      <c r="K1728" s="5">
        <v>3</v>
      </c>
      <c r="L1728" s="5">
        <v>4</v>
      </c>
      <c r="M1728" s="5">
        <v>8</v>
      </c>
      <c r="N1728" s="5">
        <v>8</v>
      </c>
      <c r="O1728" s="5">
        <v>9</v>
      </c>
      <c r="P1728" s="5">
        <v>12</v>
      </c>
      <c r="Q1728" s="5">
        <v>24</v>
      </c>
      <c r="R1728" s="5">
        <v>24</v>
      </c>
      <c r="S1728" s="5">
        <v>69</v>
      </c>
      <c r="T1728" s="4">
        <v>2760</v>
      </c>
      <c r="U1728" s="26">
        <f t="shared" si="52"/>
        <v>24.470840695619827</v>
      </c>
      <c r="V1728" s="26">
        <f t="shared" si="53"/>
        <v>978.8336278247931</v>
      </c>
    </row>
    <row r="1729" spans="1:22" x14ac:dyDescent="0.25">
      <c r="A1729" s="5" t="s">
        <v>471</v>
      </c>
      <c r="B1729" s="6" t="s">
        <v>1643</v>
      </c>
      <c r="C1729" s="6" t="s">
        <v>1644</v>
      </c>
      <c r="D1729" s="5">
        <v>2012</v>
      </c>
      <c r="E1729" s="5">
        <v>4</v>
      </c>
      <c r="F1729" s="5">
        <v>56</v>
      </c>
      <c r="G1729" s="5">
        <v>93012</v>
      </c>
      <c r="H1729" s="5" t="s">
        <v>1370</v>
      </c>
      <c r="I1729" s="7">
        <v>4.7</v>
      </c>
      <c r="J1729" s="5">
        <v>2</v>
      </c>
      <c r="K1729" s="5">
        <v>7</v>
      </c>
      <c r="L1729" s="5">
        <v>2</v>
      </c>
      <c r="M1729" s="5">
        <v>4</v>
      </c>
      <c r="N1729" s="5">
        <v>10</v>
      </c>
      <c r="O1729" s="5">
        <v>21</v>
      </c>
      <c r="P1729" s="5">
        <v>6</v>
      </c>
      <c r="Q1729" s="5">
        <v>12</v>
      </c>
      <c r="R1729" s="5">
        <v>30</v>
      </c>
      <c r="S1729" s="5">
        <v>69</v>
      </c>
      <c r="T1729" s="4">
        <v>138</v>
      </c>
      <c r="U1729" s="26">
        <f t="shared" si="52"/>
        <v>24.635958005249346</v>
      </c>
      <c r="V1729" s="26">
        <f t="shared" si="53"/>
        <v>49.271916010498693</v>
      </c>
    </row>
    <row r="1730" spans="1:22" x14ac:dyDescent="0.25">
      <c r="A1730" s="5" t="s">
        <v>497</v>
      </c>
      <c r="B1730" s="6" t="s">
        <v>1643</v>
      </c>
      <c r="C1730" s="6" t="s">
        <v>1644</v>
      </c>
      <c r="D1730" s="5">
        <v>2012</v>
      </c>
      <c r="E1730" s="5">
        <v>4</v>
      </c>
      <c r="F1730" s="5">
        <v>56</v>
      </c>
      <c r="G1730" s="5">
        <v>93010</v>
      </c>
      <c r="H1730" s="5" t="s">
        <v>1370</v>
      </c>
      <c r="I1730" s="7">
        <v>8.1</v>
      </c>
      <c r="J1730" s="5">
        <v>60</v>
      </c>
      <c r="K1730" s="5">
        <v>3</v>
      </c>
      <c r="L1730" s="5">
        <v>0</v>
      </c>
      <c r="M1730" s="5">
        <v>5</v>
      </c>
      <c r="N1730" s="5">
        <v>15</v>
      </c>
      <c r="O1730" s="5">
        <v>9</v>
      </c>
      <c r="P1730" s="5">
        <v>0</v>
      </c>
      <c r="Q1730" s="5">
        <v>15</v>
      </c>
      <c r="R1730" s="5">
        <v>45</v>
      </c>
      <c r="S1730" s="5">
        <v>69</v>
      </c>
      <c r="T1730" s="4">
        <v>4140</v>
      </c>
      <c r="U1730" s="26">
        <f t="shared" ref="U1730:U1793" si="54">(VLOOKUP(E1730,t_factor30,7))*S1730</f>
        <v>24.635958005249346</v>
      </c>
      <c r="V1730" s="26">
        <f t="shared" ref="V1730:V1793" si="55">J1730*U1730</f>
        <v>1478.1574803149608</v>
      </c>
    </row>
    <row r="1731" spans="1:22" x14ac:dyDescent="0.25">
      <c r="A1731" s="5" t="s">
        <v>2414</v>
      </c>
      <c r="B1731" s="6" t="s">
        <v>1643</v>
      </c>
      <c r="C1731" s="6" t="s">
        <v>1644</v>
      </c>
      <c r="D1731" s="5">
        <v>1981</v>
      </c>
      <c r="E1731" s="5">
        <v>35</v>
      </c>
      <c r="F1731" s="5">
        <v>15</v>
      </c>
      <c r="G1731" s="5">
        <v>93312</v>
      </c>
      <c r="H1731" s="5" t="s">
        <v>2097</v>
      </c>
      <c r="I1731" s="7">
        <v>0</v>
      </c>
      <c r="J1731" s="5">
        <v>2</v>
      </c>
      <c r="K1731" s="5">
        <v>6</v>
      </c>
      <c r="L1731" s="5">
        <v>6</v>
      </c>
      <c r="M1731" s="5">
        <v>7</v>
      </c>
      <c r="N1731" s="5">
        <v>5</v>
      </c>
      <c r="O1731" s="5">
        <v>18</v>
      </c>
      <c r="P1731" s="5">
        <v>18</v>
      </c>
      <c r="Q1731" s="5">
        <v>21</v>
      </c>
      <c r="R1731" s="5">
        <v>15</v>
      </c>
      <c r="S1731" s="5">
        <v>72</v>
      </c>
      <c r="T1731" s="4">
        <v>144</v>
      </c>
      <c r="U1731" s="26">
        <f t="shared" si="54"/>
        <v>22.593554332800263</v>
      </c>
      <c r="V1731" s="26">
        <f t="shared" si="55"/>
        <v>45.187108665600526</v>
      </c>
    </row>
    <row r="1732" spans="1:22" x14ac:dyDescent="0.25">
      <c r="A1732" s="5" t="s">
        <v>2504</v>
      </c>
      <c r="B1732" s="6" t="s">
        <v>1643</v>
      </c>
      <c r="C1732" s="6" t="s">
        <v>1644</v>
      </c>
      <c r="D1732" s="5">
        <v>1983</v>
      </c>
      <c r="E1732" s="5">
        <v>33</v>
      </c>
      <c r="F1732" s="5">
        <v>19</v>
      </c>
      <c r="G1732" s="5">
        <v>91342</v>
      </c>
      <c r="H1732" s="5" t="s">
        <v>2097</v>
      </c>
      <c r="I1732" s="7">
        <v>5</v>
      </c>
      <c r="J1732" s="5">
        <v>45</v>
      </c>
      <c r="K1732" s="5">
        <v>7</v>
      </c>
      <c r="L1732" s="5">
        <v>5</v>
      </c>
      <c r="M1732" s="5">
        <v>5</v>
      </c>
      <c r="N1732" s="5">
        <v>7</v>
      </c>
      <c r="O1732" s="5">
        <v>21</v>
      </c>
      <c r="P1732" s="5">
        <v>15</v>
      </c>
      <c r="Q1732" s="5">
        <v>15</v>
      </c>
      <c r="R1732" s="5">
        <v>21</v>
      </c>
      <c r="S1732" s="5">
        <v>72</v>
      </c>
      <c r="T1732" s="4">
        <v>3240</v>
      </c>
      <c r="U1732" s="26">
        <f t="shared" si="54"/>
        <v>22.827367010585558</v>
      </c>
      <c r="V1732" s="26">
        <f t="shared" si="55"/>
        <v>1027.2315154763501</v>
      </c>
    </row>
    <row r="1733" spans="1:22" x14ac:dyDescent="0.25">
      <c r="A1733" s="5" t="s">
        <v>2710</v>
      </c>
      <c r="B1733" s="6" t="s">
        <v>1683</v>
      </c>
      <c r="C1733" s="6" t="s">
        <v>1644</v>
      </c>
      <c r="D1733" s="5">
        <v>1983</v>
      </c>
      <c r="E1733" s="5">
        <v>33</v>
      </c>
      <c r="F1733" s="5">
        <v>37</v>
      </c>
      <c r="G1733" s="5">
        <v>92082</v>
      </c>
      <c r="H1733" s="5" t="s">
        <v>2097</v>
      </c>
      <c r="I1733" s="7">
        <v>4.0999999999999996</v>
      </c>
      <c r="J1733" s="5">
        <v>49</v>
      </c>
      <c r="K1733" s="5">
        <v>6</v>
      </c>
      <c r="L1733" s="5">
        <v>0</v>
      </c>
      <c r="M1733" s="5">
        <v>8</v>
      </c>
      <c r="N1733" s="5">
        <v>10</v>
      </c>
      <c r="O1733" s="5">
        <v>18</v>
      </c>
      <c r="P1733" s="5">
        <v>0</v>
      </c>
      <c r="Q1733" s="5">
        <v>24</v>
      </c>
      <c r="R1733" s="5">
        <v>30</v>
      </c>
      <c r="S1733" s="5">
        <v>72</v>
      </c>
      <c r="T1733" s="4">
        <v>3528</v>
      </c>
      <c r="U1733" s="26">
        <f t="shared" si="54"/>
        <v>22.827367010585558</v>
      </c>
      <c r="V1733" s="26">
        <f t="shared" si="55"/>
        <v>1118.5409835186924</v>
      </c>
    </row>
    <row r="1734" spans="1:22" x14ac:dyDescent="0.25">
      <c r="A1734" s="5" t="s">
        <v>2807</v>
      </c>
      <c r="B1734" s="6" t="s">
        <v>1643</v>
      </c>
      <c r="C1734" s="6" t="s">
        <v>1644</v>
      </c>
      <c r="D1734" s="5">
        <v>1983</v>
      </c>
      <c r="E1734" s="5">
        <v>33</v>
      </c>
      <c r="F1734" s="5">
        <v>45</v>
      </c>
      <c r="G1734" s="5">
        <v>96051</v>
      </c>
      <c r="H1734" s="5" t="s">
        <v>2097</v>
      </c>
      <c r="I1734" s="7">
        <v>2.1</v>
      </c>
      <c r="J1734" s="5">
        <v>15</v>
      </c>
      <c r="K1734" s="5">
        <v>4</v>
      </c>
      <c r="L1734" s="5">
        <v>10</v>
      </c>
      <c r="M1734" s="5">
        <v>6</v>
      </c>
      <c r="N1734" s="5">
        <v>4</v>
      </c>
      <c r="O1734" s="5">
        <v>12</v>
      </c>
      <c r="P1734" s="5">
        <v>30</v>
      </c>
      <c r="Q1734" s="5">
        <v>18</v>
      </c>
      <c r="R1734" s="5">
        <v>12</v>
      </c>
      <c r="S1734" s="5">
        <v>72</v>
      </c>
      <c r="T1734" s="4">
        <v>1080</v>
      </c>
      <c r="U1734" s="26">
        <f t="shared" si="54"/>
        <v>22.827367010585558</v>
      </c>
      <c r="V1734" s="26">
        <f t="shared" si="55"/>
        <v>342.41050515878339</v>
      </c>
    </row>
    <row r="1735" spans="1:22" x14ac:dyDescent="0.25">
      <c r="A1735" s="5" t="s">
        <v>2399</v>
      </c>
      <c r="B1735" s="6" t="s">
        <v>1660</v>
      </c>
      <c r="C1735" s="6" t="s">
        <v>1151</v>
      </c>
      <c r="D1735" s="5">
        <v>1986</v>
      </c>
      <c r="E1735" s="5">
        <v>30</v>
      </c>
      <c r="F1735" s="5">
        <v>10</v>
      </c>
      <c r="G1735" s="5">
        <v>93723</v>
      </c>
      <c r="H1735" s="5" t="s">
        <v>2097</v>
      </c>
      <c r="I1735" s="7">
        <v>6.4</v>
      </c>
      <c r="J1735" s="5">
        <v>50</v>
      </c>
      <c r="K1735" s="5">
        <v>5</v>
      </c>
      <c r="L1735" s="5">
        <v>5</v>
      </c>
      <c r="M1735" s="5">
        <v>4</v>
      </c>
      <c r="N1735" s="5">
        <v>10</v>
      </c>
      <c r="O1735" s="5">
        <v>15</v>
      </c>
      <c r="P1735" s="5">
        <v>15</v>
      </c>
      <c r="Q1735" s="5">
        <v>12</v>
      </c>
      <c r="R1735" s="5">
        <v>30</v>
      </c>
      <c r="S1735" s="5">
        <v>72</v>
      </c>
      <c r="T1735" s="4">
        <v>3600</v>
      </c>
      <c r="U1735" s="26">
        <f t="shared" si="54"/>
        <v>23.168335617160327</v>
      </c>
      <c r="V1735" s="26">
        <f t="shared" si="55"/>
        <v>1158.4167808580164</v>
      </c>
    </row>
    <row r="1736" spans="1:22" x14ac:dyDescent="0.25">
      <c r="A1736" s="5" t="s">
        <v>2507</v>
      </c>
      <c r="B1736" s="6" t="s">
        <v>1643</v>
      </c>
      <c r="C1736" s="6" t="s">
        <v>1644</v>
      </c>
      <c r="D1736" s="5">
        <v>1986</v>
      </c>
      <c r="E1736" s="5">
        <v>30</v>
      </c>
      <c r="F1736" s="5">
        <v>19</v>
      </c>
      <c r="G1736" s="5">
        <v>90260</v>
      </c>
      <c r="H1736" s="5" t="s">
        <v>2097</v>
      </c>
      <c r="I1736" s="7">
        <v>7.7</v>
      </c>
      <c r="J1736" s="5">
        <v>70</v>
      </c>
      <c r="K1736" s="5">
        <v>6</v>
      </c>
      <c r="L1736" s="5">
        <v>6</v>
      </c>
      <c r="M1736" s="5">
        <v>6</v>
      </c>
      <c r="N1736" s="5">
        <v>6</v>
      </c>
      <c r="O1736" s="5">
        <v>18</v>
      </c>
      <c r="P1736" s="5">
        <v>18</v>
      </c>
      <c r="Q1736" s="5">
        <v>18</v>
      </c>
      <c r="R1736" s="5">
        <v>18</v>
      </c>
      <c r="S1736" s="5">
        <v>72</v>
      </c>
      <c r="T1736" s="4">
        <v>5040</v>
      </c>
      <c r="U1736" s="26">
        <f t="shared" si="54"/>
        <v>23.168335617160327</v>
      </c>
      <c r="V1736" s="26">
        <f t="shared" si="55"/>
        <v>1621.7834932012229</v>
      </c>
    </row>
    <row r="1737" spans="1:22" x14ac:dyDescent="0.25">
      <c r="A1737" s="5" t="s">
        <v>2489</v>
      </c>
      <c r="B1737" s="6" t="s">
        <v>1643</v>
      </c>
      <c r="C1737" s="6" t="s">
        <v>1644</v>
      </c>
      <c r="D1737" s="5">
        <v>1989</v>
      </c>
      <c r="E1737" s="5">
        <v>27</v>
      </c>
      <c r="F1737" s="5">
        <v>19</v>
      </c>
      <c r="G1737" s="5">
        <v>91606</v>
      </c>
      <c r="H1737" s="5" t="s">
        <v>2097</v>
      </c>
      <c r="I1737" s="7">
        <v>3.8</v>
      </c>
      <c r="J1737" s="5">
        <v>51</v>
      </c>
      <c r="K1737" s="5">
        <v>8</v>
      </c>
      <c r="L1737" s="5">
        <v>4</v>
      </c>
      <c r="M1737" s="5">
        <v>8</v>
      </c>
      <c r="N1737" s="5">
        <v>4</v>
      </c>
      <c r="O1737" s="5">
        <v>24</v>
      </c>
      <c r="P1737" s="5">
        <v>12</v>
      </c>
      <c r="Q1737" s="5">
        <v>24</v>
      </c>
      <c r="R1737" s="5">
        <v>12</v>
      </c>
      <c r="S1737" s="5">
        <v>72</v>
      </c>
      <c r="T1737" s="4">
        <v>3672</v>
      </c>
      <c r="U1737" s="26">
        <f t="shared" si="54"/>
        <v>23.498115652782463</v>
      </c>
      <c r="V1737" s="26">
        <f t="shared" si="55"/>
        <v>1198.4038982919055</v>
      </c>
    </row>
    <row r="1738" spans="1:22" x14ac:dyDescent="0.25">
      <c r="A1738" s="5" t="s">
        <v>2390</v>
      </c>
      <c r="B1738" s="6" t="s">
        <v>1643</v>
      </c>
      <c r="C1738" s="6" t="s">
        <v>1644</v>
      </c>
      <c r="D1738" s="5">
        <v>1990</v>
      </c>
      <c r="E1738" s="5">
        <v>26</v>
      </c>
      <c r="F1738" s="5">
        <v>7</v>
      </c>
      <c r="G1738" s="5">
        <v>94553</v>
      </c>
      <c r="H1738" s="5" t="s">
        <v>2097</v>
      </c>
      <c r="I1738" s="7">
        <v>5.5</v>
      </c>
      <c r="J1738" s="5">
        <v>20</v>
      </c>
      <c r="K1738" s="5">
        <v>8</v>
      </c>
      <c r="L1738" s="5">
        <v>4</v>
      </c>
      <c r="M1738" s="5">
        <v>10</v>
      </c>
      <c r="N1738" s="5">
        <v>2</v>
      </c>
      <c r="O1738" s="5">
        <v>24</v>
      </c>
      <c r="P1738" s="5">
        <v>12</v>
      </c>
      <c r="Q1738" s="5">
        <v>30</v>
      </c>
      <c r="R1738" s="5">
        <v>6</v>
      </c>
      <c r="S1738" s="5">
        <v>72</v>
      </c>
      <c r="T1738" s="4">
        <v>1440</v>
      </c>
      <c r="U1738" s="26">
        <f t="shared" si="54"/>
        <v>23.605650649618479</v>
      </c>
      <c r="V1738" s="26">
        <f t="shared" si="55"/>
        <v>472.11301299236959</v>
      </c>
    </row>
    <row r="1739" spans="1:22" x14ac:dyDescent="0.25">
      <c r="A1739" s="5" t="s">
        <v>2435</v>
      </c>
      <c r="B1739" s="6" t="s">
        <v>1643</v>
      </c>
      <c r="C1739" s="6" t="s">
        <v>1644</v>
      </c>
      <c r="D1739" s="5">
        <v>1990</v>
      </c>
      <c r="E1739" s="5">
        <v>26</v>
      </c>
      <c r="F1739" s="5">
        <v>19</v>
      </c>
      <c r="G1739" s="5">
        <v>91042</v>
      </c>
      <c r="H1739" s="5" t="s">
        <v>2097</v>
      </c>
      <c r="I1739" s="7">
        <v>4.9000000000000004</v>
      </c>
      <c r="J1739" s="5">
        <v>14</v>
      </c>
      <c r="K1739" s="5">
        <v>10</v>
      </c>
      <c r="L1739" s="5">
        <v>6</v>
      </c>
      <c r="M1739" s="5">
        <v>5</v>
      </c>
      <c r="N1739" s="5">
        <v>3</v>
      </c>
      <c r="O1739" s="5">
        <v>30</v>
      </c>
      <c r="P1739" s="5">
        <v>18</v>
      </c>
      <c r="Q1739" s="5">
        <v>15</v>
      </c>
      <c r="R1739" s="5">
        <v>9</v>
      </c>
      <c r="S1739" s="5">
        <v>72</v>
      </c>
      <c r="T1739" s="4">
        <v>1008</v>
      </c>
      <c r="U1739" s="26">
        <f t="shared" si="54"/>
        <v>23.605650649618479</v>
      </c>
      <c r="V1739" s="26">
        <f t="shared" si="55"/>
        <v>330.47910909465872</v>
      </c>
    </row>
    <row r="1740" spans="1:22" x14ac:dyDescent="0.25">
      <c r="A1740" s="5" t="s">
        <v>2475</v>
      </c>
      <c r="B1740" s="6" t="s">
        <v>1660</v>
      </c>
      <c r="C1740" s="6" t="s">
        <v>1151</v>
      </c>
      <c r="D1740" s="5">
        <v>1993</v>
      </c>
      <c r="E1740" s="5">
        <v>23</v>
      </c>
      <c r="F1740" s="5">
        <v>19</v>
      </c>
      <c r="G1740" s="5">
        <v>91350</v>
      </c>
      <c r="H1740" s="5" t="s">
        <v>2097</v>
      </c>
      <c r="I1740" s="7">
        <v>6</v>
      </c>
      <c r="J1740" s="5">
        <v>50</v>
      </c>
      <c r="K1740" s="5">
        <v>6</v>
      </c>
      <c r="L1740" s="5">
        <v>3</v>
      </c>
      <c r="M1740" s="5">
        <v>7</v>
      </c>
      <c r="N1740" s="5">
        <v>8</v>
      </c>
      <c r="O1740" s="5">
        <v>18</v>
      </c>
      <c r="P1740" s="5">
        <v>9</v>
      </c>
      <c r="Q1740" s="5">
        <v>21</v>
      </c>
      <c r="R1740" s="5">
        <v>24</v>
      </c>
      <c r="S1740" s="5">
        <v>72</v>
      </c>
      <c r="T1740" s="4">
        <v>3600</v>
      </c>
      <c r="U1740" s="26">
        <f t="shared" si="54"/>
        <v>23.921349397590365</v>
      </c>
      <c r="V1740" s="26">
        <f t="shared" si="55"/>
        <v>1196.0674698795183</v>
      </c>
    </row>
    <row r="1741" spans="1:22" x14ac:dyDescent="0.25">
      <c r="A1741" s="5" t="s">
        <v>2637</v>
      </c>
      <c r="B1741" s="6" t="s">
        <v>1730</v>
      </c>
      <c r="C1741" s="6" t="s">
        <v>1151</v>
      </c>
      <c r="D1741" s="5">
        <v>1993</v>
      </c>
      <c r="E1741" s="5">
        <v>23</v>
      </c>
      <c r="F1741" s="5">
        <v>33</v>
      </c>
      <c r="G1741" s="5">
        <v>92545</v>
      </c>
      <c r="H1741" s="5" t="s">
        <v>2097</v>
      </c>
      <c r="I1741" s="7">
        <v>7.7</v>
      </c>
      <c r="J1741" s="5">
        <v>70</v>
      </c>
      <c r="K1741" s="5">
        <v>8</v>
      </c>
      <c r="L1741" s="5">
        <v>4</v>
      </c>
      <c r="M1741" s="5">
        <v>8</v>
      </c>
      <c r="N1741" s="5">
        <v>4</v>
      </c>
      <c r="O1741" s="5">
        <v>24</v>
      </c>
      <c r="P1741" s="5">
        <v>12</v>
      </c>
      <c r="Q1741" s="5">
        <v>24</v>
      </c>
      <c r="R1741" s="5">
        <v>12</v>
      </c>
      <c r="S1741" s="5">
        <v>72</v>
      </c>
      <c r="T1741" s="4">
        <v>5040</v>
      </c>
      <c r="U1741" s="26">
        <f t="shared" si="54"/>
        <v>23.921349397590365</v>
      </c>
      <c r="V1741" s="26">
        <f t="shared" si="55"/>
        <v>1674.4944578313255</v>
      </c>
    </row>
    <row r="1742" spans="1:22" x14ac:dyDescent="0.25">
      <c r="A1742" s="5" t="s">
        <v>2748</v>
      </c>
      <c r="B1742" s="6" t="s">
        <v>1643</v>
      </c>
      <c r="C1742" s="6" t="s">
        <v>1644</v>
      </c>
      <c r="D1742" s="5">
        <v>1993</v>
      </c>
      <c r="E1742" s="5">
        <v>23</v>
      </c>
      <c r="F1742" s="5">
        <v>41</v>
      </c>
      <c r="G1742" s="5">
        <v>94066</v>
      </c>
      <c r="H1742" s="5" t="s">
        <v>2097</v>
      </c>
      <c r="I1742" s="7">
        <v>5</v>
      </c>
      <c r="J1742" s="5">
        <v>35</v>
      </c>
      <c r="K1742" s="5">
        <v>6</v>
      </c>
      <c r="L1742" s="5">
        <v>6</v>
      </c>
      <c r="M1742" s="5">
        <v>6</v>
      </c>
      <c r="N1742" s="5">
        <v>6</v>
      </c>
      <c r="O1742" s="5">
        <v>18</v>
      </c>
      <c r="P1742" s="5">
        <v>18</v>
      </c>
      <c r="Q1742" s="5">
        <v>18</v>
      </c>
      <c r="R1742" s="5">
        <v>18</v>
      </c>
      <c r="S1742" s="5">
        <v>72</v>
      </c>
      <c r="T1742" s="4">
        <v>2520</v>
      </c>
      <c r="U1742" s="26">
        <f t="shared" si="54"/>
        <v>23.921349397590365</v>
      </c>
      <c r="V1742" s="26">
        <f t="shared" si="55"/>
        <v>837.24722891566273</v>
      </c>
    </row>
    <row r="1743" spans="1:22" x14ac:dyDescent="0.25">
      <c r="A1743" s="5" t="s">
        <v>2558</v>
      </c>
      <c r="B1743" s="6" t="s">
        <v>1643</v>
      </c>
      <c r="C1743" s="6" t="s">
        <v>1644</v>
      </c>
      <c r="D1743" s="5">
        <v>1994</v>
      </c>
      <c r="E1743" s="5">
        <v>22</v>
      </c>
      <c r="F1743" s="5">
        <v>30</v>
      </c>
      <c r="G1743" s="5">
        <v>90740</v>
      </c>
      <c r="H1743" s="5" t="s">
        <v>2097</v>
      </c>
      <c r="I1743" s="7">
        <v>7.8</v>
      </c>
      <c r="J1743" s="5">
        <v>100</v>
      </c>
      <c r="K1743" s="5">
        <v>8</v>
      </c>
      <c r="L1743" s="5">
        <v>6</v>
      </c>
      <c r="M1743" s="5">
        <v>6</v>
      </c>
      <c r="N1743" s="5">
        <v>4</v>
      </c>
      <c r="O1743" s="5">
        <v>24</v>
      </c>
      <c r="P1743" s="5">
        <v>18</v>
      </c>
      <c r="Q1743" s="5">
        <v>18</v>
      </c>
      <c r="R1743" s="5">
        <v>12</v>
      </c>
      <c r="S1743" s="5">
        <v>72</v>
      </c>
      <c r="T1743" s="4">
        <v>7200</v>
      </c>
      <c r="U1743" s="26">
        <f t="shared" si="54"/>
        <v>24.024341507720258</v>
      </c>
      <c r="V1743" s="26">
        <f t="shared" si="55"/>
        <v>2402.434150772026</v>
      </c>
    </row>
    <row r="1744" spans="1:22" x14ac:dyDescent="0.25">
      <c r="A1744" s="5" t="s">
        <v>3330</v>
      </c>
      <c r="B1744" s="6" t="s">
        <v>1643</v>
      </c>
      <c r="C1744" s="6" t="s">
        <v>1644</v>
      </c>
      <c r="D1744" s="5">
        <v>1999</v>
      </c>
      <c r="E1744" s="5">
        <v>17</v>
      </c>
      <c r="F1744" s="5">
        <v>30</v>
      </c>
      <c r="G1744" s="5">
        <v>92692</v>
      </c>
      <c r="H1744" s="5" t="s">
        <v>1370</v>
      </c>
      <c r="I1744" s="7">
        <v>9.9</v>
      </c>
      <c r="J1744" s="5">
        <v>19</v>
      </c>
      <c r="K1744" s="5">
        <v>6</v>
      </c>
      <c r="L1744" s="5">
        <v>4</v>
      </c>
      <c r="M1744" s="5">
        <v>12</v>
      </c>
      <c r="N1744" s="5">
        <v>2</v>
      </c>
      <c r="O1744" s="5">
        <v>18</v>
      </c>
      <c r="P1744" s="5">
        <v>12</v>
      </c>
      <c r="Q1744" s="5">
        <v>36</v>
      </c>
      <c r="R1744" s="5">
        <v>6</v>
      </c>
      <c r="S1744" s="5">
        <v>72</v>
      </c>
      <c r="T1744" s="4">
        <v>1368</v>
      </c>
      <c r="U1744" s="26">
        <f t="shared" si="54"/>
        <v>24.523280332260207</v>
      </c>
      <c r="V1744" s="26">
        <f t="shared" si="55"/>
        <v>465.94232631294392</v>
      </c>
    </row>
    <row r="1745" spans="1:22" x14ac:dyDescent="0.25">
      <c r="A1745" s="5" t="s">
        <v>243</v>
      </c>
      <c r="B1745" s="6" t="s">
        <v>1643</v>
      </c>
      <c r="C1745" s="6" t="s">
        <v>1644</v>
      </c>
      <c r="D1745" s="5">
        <v>1999</v>
      </c>
      <c r="E1745" s="5">
        <v>17</v>
      </c>
      <c r="F1745" s="5">
        <v>39</v>
      </c>
      <c r="G1745" s="5">
        <v>95206</v>
      </c>
      <c r="H1745" s="5" t="s">
        <v>1370</v>
      </c>
      <c r="I1745" s="7">
        <v>7</v>
      </c>
      <c r="J1745" s="5">
        <v>50</v>
      </c>
      <c r="K1745" s="5">
        <v>6</v>
      </c>
      <c r="L1745" s="5">
        <v>6</v>
      </c>
      <c r="M1745" s="5">
        <v>6</v>
      </c>
      <c r="N1745" s="5">
        <v>6</v>
      </c>
      <c r="O1745" s="5">
        <v>18</v>
      </c>
      <c r="P1745" s="5">
        <v>18</v>
      </c>
      <c r="Q1745" s="5">
        <v>18</v>
      </c>
      <c r="R1745" s="5">
        <v>18</v>
      </c>
      <c r="S1745" s="5">
        <v>72</v>
      </c>
      <c r="T1745" s="4">
        <v>3600</v>
      </c>
      <c r="U1745" s="26">
        <f t="shared" si="54"/>
        <v>24.523280332260207</v>
      </c>
      <c r="V1745" s="26">
        <f t="shared" si="55"/>
        <v>1226.1640166130103</v>
      </c>
    </row>
    <row r="1746" spans="1:22" x14ac:dyDescent="0.25">
      <c r="A1746" s="5" t="s">
        <v>2947</v>
      </c>
      <c r="B1746" s="6" t="s">
        <v>1643</v>
      </c>
      <c r="C1746" s="6" t="s">
        <v>1644</v>
      </c>
      <c r="D1746" s="5">
        <v>2000</v>
      </c>
      <c r="E1746" s="5">
        <v>16</v>
      </c>
      <c r="F1746" s="5">
        <v>7</v>
      </c>
      <c r="G1746" s="5">
        <v>94526</v>
      </c>
      <c r="H1746" s="5" t="s">
        <v>1370</v>
      </c>
      <c r="I1746" s="7">
        <v>5.9</v>
      </c>
      <c r="J1746" s="5">
        <v>10</v>
      </c>
      <c r="K1746" s="5">
        <v>3</v>
      </c>
      <c r="L1746" s="5">
        <v>15</v>
      </c>
      <c r="M1746" s="5">
        <v>1</v>
      </c>
      <c r="N1746" s="5">
        <v>5</v>
      </c>
      <c r="O1746" s="5">
        <v>9</v>
      </c>
      <c r="P1746" s="5">
        <v>45</v>
      </c>
      <c r="Q1746" s="5">
        <v>3</v>
      </c>
      <c r="R1746" s="5">
        <v>15</v>
      </c>
      <c r="S1746" s="5">
        <v>72</v>
      </c>
      <c r="T1746" s="4">
        <v>720</v>
      </c>
      <c r="U1746" s="26">
        <f t="shared" si="54"/>
        <v>24.619979463106937</v>
      </c>
      <c r="V1746" s="26">
        <f t="shared" si="55"/>
        <v>246.19979463106938</v>
      </c>
    </row>
    <row r="1747" spans="1:22" x14ac:dyDescent="0.25">
      <c r="A1747" s="5" t="s">
        <v>1691</v>
      </c>
      <c r="B1747" s="6" t="s">
        <v>1643</v>
      </c>
      <c r="C1747" s="6" t="s">
        <v>1644</v>
      </c>
      <c r="D1747" s="5">
        <v>2001</v>
      </c>
      <c r="E1747" s="5">
        <v>15</v>
      </c>
      <c r="F1747" s="5">
        <v>4</v>
      </c>
      <c r="G1747" s="5">
        <v>95926</v>
      </c>
      <c r="H1747" s="5" t="s">
        <v>1645</v>
      </c>
      <c r="I1747" s="7">
        <v>4</v>
      </c>
      <c r="J1747" s="5">
        <v>10</v>
      </c>
      <c r="K1747" s="5">
        <v>5</v>
      </c>
      <c r="L1747" s="5">
        <v>15</v>
      </c>
      <c r="M1747" s="5">
        <v>2</v>
      </c>
      <c r="N1747" s="5">
        <v>2</v>
      </c>
      <c r="O1747" s="5">
        <v>15</v>
      </c>
      <c r="P1747" s="5">
        <v>45</v>
      </c>
      <c r="Q1747" s="5">
        <v>6</v>
      </c>
      <c r="R1747" s="5">
        <v>6</v>
      </c>
      <c r="S1747" s="5">
        <v>72</v>
      </c>
      <c r="T1747" s="4">
        <v>720</v>
      </c>
      <c r="U1747" s="26">
        <f t="shared" si="54"/>
        <v>24.715686036046993</v>
      </c>
      <c r="V1747" s="26">
        <f t="shared" si="55"/>
        <v>247.15686036046992</v>
      </c>
    </row>
    <row r="1748" spans="1:22" x14ac:dyDescent="0.25">
      <c r="A1748" s="5" t="s">
        <v>1735</v>
      </c>
      <c r="B1748" s="6" t="s">
        <v>1643</v>
      </c>
      <c r="C1748" s="6" t="s">
        <v>1644</v>
      </c>
      <c r="D1748" s="5">
        <v>2001</v>
      </c>
      <c r="E1748" s="5">
        <v>15</v>
      </c>
      <c r="F1748" s="5">
        <v>7</v>
      </c>
      <c r="G1748" s="5">
        <v>94514</v>
      </c>
      <c r="H1748" s="5" t="s">
        <v>1645</v>
      </c>
      <c r="I1748" s="7">
        <v>4.8</v>
      </c>
      <c r="J1748" s="5">
        <v>30</v>
      </c>
      <c r="K1748" s="5">
        <v>6</v>
      </c>
      <c r="L1748" s="5">
        <v>6</v>
      </c>
      <c r="M1748" s="5">
        <v>6</v>
      </c>
      <c r="N1748" s="5">
        <v>6</v>
      </c>
      <c r="O1748" s="5">
        <v>18</v>
      </c>
      <c r="P1748" s="5">
        <v>18</v>
      </c>
      <c r="Q1748" s="5">
        <v>18</v>
      </c>
      <c r="R1748" s="5">
        <v>18</v>
      </c>
      <c r="S1748" s="5">
        <v>72</v>
      </c>
      <c r="T1748" s="4">
        <v>2160</v>
      </c>
      <c r="U1748" s="26">
        <f t="shared" si="54"/>
        <v>24.715686036046993</v>
      </c>
      <c r="V1748" s="26">
        <f t="shared" si="55"/>
        <v>741.47058108140982</v>
      </c>
    </row>
    <row r="1749" spans="1:22" x14ac:dyDescent="0.25">
      <c r="A1749" s="5" t="s">
        <v>1889</v>
      </c>
      <c r="B1749" s="6" t="s">
        <v>1643</v>
      </c>
      <c r="C1749" s="6" t="s">
        <v>1644</v>
      </c>
      <c r="D1749" s="5">
        <v>2002</v>
      </c>
      <c r="E1749" s="5">
        <v>14</v>
      </c>
      <c r="F1749" s="5">
        <v>27</v>
      </c>
      <c r="G1749" s="5">
        <v>93907</v>
      </c>
      <c r="H1749" s="5" t="s">
        <v>1645</v>
      </c>
      <c r="I1749" s="7">
        <v>5.5</v>
      </c>
      <c r="J1749" s="5">
        <v>11</v>
      </c>
      <c r="K1749" s="5">
        <v>8</v>
      </c>
      <c r="L1749" s="5">
        <v>5</v>
      </c>
      <c r="M1749" s="5">
        <v>8</v>
      </c>
      <c r="N1749" s="5">
        <v>3</v>
      </c>
      <c r="O1749" s="5">
        <v>24</v>
      </c>
      <c r="P1749" s="5">
        <v>15</v>
      </c>
      <c r="Q1749" s="5">
        <v>24</v>
      </c>
      <c r="R1749" s="5">
        <v>9</v>
      </c>
      <c r="S1749" s="5">
        <v>72</v>
      </c>
      <c r="T1749" s="4">
        <v>792</v>
      </c>
      <c r="U1749" s="26">
        <f t="shared" si="54"/>
        <v>24.810415255057599</v>
      </c>
      <c r="V1749" s="26">
        <f t="shared" si="55"/>
        <v>272.91456780563357</v>
      </c>
    </row>
    <row r="1750" spans="1:22" x14ac:dyDescent="0.25">
      <c r="A1750" s="5" t="s">
        <v>3175</v>
      </c>
      <c r="B1750" s="6" t="s">
        <v>1643</v>
      </c>
      <c r="C1750" s="6" t="s">
        <v>1644</v>
      </c>
      <c r="D1750" s="5">
        <v>2002</v>
      </c>
      <c r="E1750" s="5">
        <v>14</v>
      </c>
      <c r="F1750" s="5">
        <v>19</v>
      </c>
      <c r="G1750" s="5">
        <v>91367</v>
      </c>
      <c r="H1750" s="5" t="s">
        <v>1370</v>
      </c>
      <c r="I1750" s="7">
        <v>4</v>
      </c>
      <c r="J1750" s="5">
        <v>60</v>
      </c>
      <c r="K1750" s="5">
        <v>8</v>
      </c>
      <c r="L1750" s="5">
        <v>4</v>
      </c>
      <c r="M1750" s="5">
        <v>7</v>
      </c>
      <c r="N1750" s="5">
        <v>5</v>
      </c>
      <c r="O1750" s="5">
        <v>24</v>
      </c>
      <c r="P1750" s="5">
        <v>12</v>
      </c>
      <c r="Q1750" s="5">
        <v>21</v>
      </c>
      <c r="R1750" s="5">
        <v>15</v>
      </c>
      <c r="S1750" s="5">
        <v>72</v>
      </c>
      <c r="T1750" s="4">
        <v>4320</v>
      </c>
      <c r="U1750" s="26">
        <f t="shared" si="54"/>
        <v>24.810415255057599</v>
      </c>
      <c r="V1750" s="26">
        <f t="shared" si="55"/>
        <v>1488.624915303456</v>
      </c>
    </row>
    <row r="1751" spans="1:22" x14ac:dyDescent="0.25">
      <c r="A1751" s="5" t="s">
        <v>3181</v>
      </c>
      <c r="B1751" s="6" t="s">
        <v>1643</v>
      </c>
      <c r="C1751" s="6" t="s">
        <v>1644</v>
      </c>
      <c r="D1751" s="5">
        <v>2002</v>
      </c>
      <c r="E1751" s="5">
        <v>14</v>
      </c>
      <c r="F1751" s="5">
        <v>19</v>
      </c>
      <c r="G1751" s="5">
        <v>93550</v>
      </c>
      <c r="H1751" s="5" t="s">
        <v>1370</v>
      </c>
      <c r="I1751" s="7">
        <v>4</v>
      </c>
      <c r="J1751" s="5">
        <v>40</v>
      </c>
      <c r="K1751" s="5">
        <v>6</v>
      </c>
      <c r="L1751" s="5">
        <v>6</v>
      </c>
      <c r="M1751" s="5">
        <v>6</v>
      </c>
      <c r="N1751" s="5">
        <v>6</v>
      </c>
      <c r="O1751" s="5">
        <v>18</v>
      </c>
      <c r="P1751" s="5">
        <v>18</v>
      </c>
      <c r="Q1751" s="5">
        <v>18</v>
      </c>
      <c r="R1751" s="5">
        <v>18</v>
      </c>
      <c r="S1751" s="5">
        <v>72</v>
      </c>
      <c r="T1751" s="4">
        <v>2880</v>
      </c>
      <c r="U1751" s="26">
        <f t="shared" si="54"/>
        <v>24.810415255057599</v>
      </c>
      <c r="V1751" s="26">
        <f t="shared" si="55"/>
        <v>992.4166102023039</v>
      </c>
    </row>
    <row r="1752" spans="1:22" x14ac:dyDescent="0.25">
      <c r="A1752" s="5" t="s">
        <v>204</v>
      </c>
      <c r="B1752" s="6" t="s">
        <v>1643</v>
      </c>
      <c r="C1752" s="6" t="s">
        <v>1644</v>
      </c>
      <c r="D1752" s="5">
        <v>2002</v>
      </c>
      <c r="E1752" s="5">
        <v>14</v>
      </c>
      <c r="F1752" s="5">
        <v>37</v>
      </c>
      <c r="G1752" s="5">
        <v>91950</v>
      </c>
      <c r="H1752" s="5" t="s">
        <v>1370</v>
      </c>
      <c r="I1752" s="7">
        <v>2.9</v>
      </c>
      <c r="J1752" s="5">
        <v>49</v>
      </c>
      <c r="K1752" s="5">
        <v>0</v>
      </c>
      <c r="L1752" s="5">
        <v>0</v>
      </c>
      <c r="M1752" s="5">
        <v>8</v>
      </c>
      <c r="N1752" s="5">
        <v>16</v>
      </c>
      <c r="O1752" s="5">
        <v>0</v>
      </c>
      <c r="P1752" s="5">
        <v>0</v>
      </c>
      <c r="Q1752" s="5">
        <v>24</v>
      </c>
      <c r="R1752" s="5">
        <v>48</v>
      </c>
      <c r="S1752" s="5">
        <v>72</v>
      </c>
      <c r="T1752" s="4">
        <v>3528</v>
      </c>
      <c r="U1752" s="26">
        <f t="shared" si="54"/>
        <v>24.810415255057599</v>
      </c>
      <c r="V1752" s="26">
        <f t="shared" si="55"/>
        <v>1215.7103474978223</v>
      </c>
    </row>
    <row r="1753" spans="1:22" x14ac:dyDescent="0.25">
      <c r="A1753" s="5" t="s">
        <v>1696</v>
      </c>
      <c r="B1753" s="6" t="s">
        <v>1643</v>
      </c>
      <c r="C1753" s="6" t="s">
        <v>1644</v>
      </c>
      <c r="D1753" s="5">
        <v>2003</v>
      </c>
      <c r="E1753" s="5">
        <v>13</v>
      </c>
      <c r="F1753" s="5">
        <v>5</v>
      </c>
      <c r="G1753" s="5">
        <v>95252</v>
      </c>
      <c r="H1753" s="5" t="s">
        <v>1645</v>
      </c>
      <c r="I1753" s="7">
        <v>5</v>
      </c>
      <c r="J1753" s="5">
        <v>71</v>
      </c>
      <c r="K1753" s="5">
        <v>5</v>
      </c>
      <c r="L1753" s="5">
        <v>5</v>
      </c>
      <c r="M1753" s="5">
        <v>12</v>
      </c>
      <c r="N1753" s="5">
        <v>2</v>
      </c>
      <c r="O1753" s="5">
        <v>15</v>
      </c>
      <c r="P1753" s="5">
        <v>15</v>
      </c>
      <c r="Q1753" s="5">
        <v>36</v>
      </c>
      <c r="R1753" s="5">
        <v>6</v>
      </c>
      <c r="S1753" s="5">
        <v>72</v>
      </c>
      <c r="T1753" s="4">
        <v>5112</v>
      </c>
      <c r="U1753" s="26">
        <f t="shared" si="54"/>
        <v>24.904182015167933</v>
      </c>
      <c r="V1753" s="26">
        <f t="shared" si="55"/>
        <v>1768.1969230769232</v>
      </c>
    </row>
    <row r="1754" spans="1:22" x14ac:dyDescent="0.25">
      <c r="A1754" s="5" t="s">
        <v>237</v>
      </c>
      <c r="B1754" s="6" t="s">
        <v>1643</v>
      </c>
      <c r="C1754" s="6" t="s">
        <v>1644</v>
      </c>
      <c r="D1754" s="5">
        <v>2003</v>
      </c>
      <c r="E1754" s="5">
        <v>13</v>
      </c>
      <c r="F1754" s="5">
        <v>39</v>
      </c>
      <c r="G1754" s="5">
        <v>95376</v>
      </c>
      <c r="H1754" s="5" t="s">
        <v>1645</v>
      </c>
      <c r="I1754" s="7">
        <v>0.5</v>
      </c>
      <c r="J1754" s="5">
        <v>5</v>
      </c>
      <c r="K1754" s="5">
        <v>6</v>
      </c>
      <c r="L1754" s="5">
        <v>9</v>
      </c>
      <c r="M1754" s="5">
        <v>6</v>
      </c>
      <c r="N1754" s="5">
        <v>3</v>
      </c>
      <c r="O1754" s="5">
        <v>18</v>
      </c>
      <c r="P1754" s="5">
        <v>27</v>
      </c>
      <c r="Q1754" s="5">
        <v>18</v>
      </c>
      <c r="R1754" s="5">
        <v>9</v>
      </c>
      <c r="S1754" s="5">
        <v>72</v>
      </c>
      <c r="T1754" s="4">
        <v>360</v>
      </c>
      <c r="U1754" s="26">
        <f t="shared" si="54"/>
        <v>24.904182015167933</v>
      </c>
      <c r="V1754" s="26">
        <f t="shared" si="55"/>
        <v>124.52091007583967</v>
      </c>
    </row>
    <row r="1755" spans="1:22" x14ac:dyDescent="0.25">
      <c r="A1755" s="5" t="s">
        <v>3083</v>
      </c>
      <c r="B1755" s="6" t="s">
        <v>1643</v>
      </c>
      <c r="C1755" s="6" t="s">
        <v>1644</v>
      </c>
      <c r="D1755" s="5">
        <v>2003</v>
      </c>
      <c r="E1755" s="5">
        <v>13</v>
      </c>
      <c r="F1755" s="5">
        <v>19</v>
      </c>
      <c r="G1755" s="5">
        <v>90638</v>
      </c>
      <c r="H1755" s="5" t="s">
        <v>1370</v>
      </c>
      <c r="I1755" s="7">
        <v>3.9</v>
      </c>
      <c r="J1755" s="5">
        <v>30</v>
      </c>
      <c r="K1755" s="5">
        <v>8</v>
      </c>
      <c r="L1755" s="5">
        <v>0</v>
      </c>
      <c r="M1755" s="5">
        <v>8</v>
      </c>
      <c r="N1755" s="5">
        <v>8</v>
      </c>
      <c r="O1755" s="5">
        <v>24</v>
      </c>
      <c r="P1755" s="5">
        <v>0</v>
      </c>
      <c r="Q1755" s="5">
        <v>24</v>
      </c>
      <c r="R1755" s="5">
        <v>24</v>
      </c>
      <c r="S1755" s="5">
        <v>72</v>
      </c>
      <c r="T1755" s="4">
        <v>2160</v>
      </c>
      <c r="U1755" s="26">
        <f t="shared" si="54"/>
        <v>24.904182015167933</v>
      </c>
      <c r="V1755" s="26">
        <f t="shared" si="55"/>
        <v>747.12546045503802</v>
      </c>
    </row>
    <row r="1756" spans="1:22" x14ac:dyDescent="0.25">
      <c r="A1756" s="5" t="s">
        <v>225</v>
      </c>
      <c r="B1756" s="6" t="s">
        <v>1643</v>
      </c>
      <c r="C1756" s="6" t="s">
        <v>1644</v>
      </c>
      <c r="D1756" s="5">
        <v>2003</v>
      </c>
      <c r="E1756" s="5">
        <v>13</v>
      </c>
      <c r="F1756" s="5">
        <v>39</v>
      </c>
      <c r="G1756" s="5">
        <v>95376</v>
      </c>
      <c r="H1756" s="5" t="s">
        <v>1370</v>
      </c>
      <c r="I1756" s="7">
        <v>3.9</v>
      </c>
      <c r="J1756" s="5">
        <v>24</v>
      </c>
      <c r="K1756" s="5">
        <v>8</v>
      </c>
      <c r="L1756" s="5">
        <v>0</v>
      </c>
      <c r="M1756" s="5">
        <v>6</v>
      </c>
      <c r="N1756" s="5">
        <v>10</v>
      </c>
      <c r="O1756" s="5">
        <v>24</v>
      </c>
      <c r="P1756" s="5">
        <v>0</v>
      </c>
      <c r="Q1756" s="5">
        <v>18</v>
      </c>
      <c r="R1756" s="5">
        <v>30</v>
      </c>
      <c r="S1756" s="5">
        <v>72</v>
      </c>
      <c r="T1756" s="4">
        <v>1728</v>
      </c>
      <c r="U1756" s="26">
        <f t="shared" si="54"/>
        <v>24.904182015167933</v>
      </c>
      <c r="V1756" s="26">
        <f t="shared" si="55"/>
        <v>597.7003683640304</v>
      </c>
    </row>
    <row r="1757" spans="1:22" x14ac:dyDescent="0.25">
      <c r="A1757" s="5" t="s">
        <v>2912</v>
      </c>
      <c r="B1757" s="6" t="s">
        <v>1660</v>
      </c>
      <c r="C1757" s="6" t="s">
        <v>1151</v>
      </c>
      <c r="D1757" s="5">
        <v>2004</v>
      </c>
      <c r="E1757" s="5">
        <v>12</v>
      </c>
      <c r="F1757" s="5">
        <v>1</v>
      </c>
      <c r="G1757" s="5">
        <v>94608</v>
      </c>
      <c r="H1757" s="5" t="s">
        <v>1370</v>
      </c>
      <c r="I1757" s="7">
        <v>5.4</v>
      </c>
      <c r="J1757" s="5">
        <v>30</v>
      </c>
      <c r="K1757" s="5">
        <v>4</v>
      </c>
      <c r="L1757" s="5">
        <v>10</v>
      </c>
      <c r="M1757" s="5">
        <v>6</v>
      </c>
      <c r="N1757" s="5">
        <v>4</v>
      </c>
      <c r="O1757" s="5">
        <v>12</v>
      </c>
      <c r="P1757" s="5">
        <v>30</v>
      </c>
      <c r="Q1757" s="5">
        <v>18</v>
      </c>
      <c r="R1757" s="5">
        <v>12</v>
      </c>
      <c r="S1757" s="5">
        <v>72</v>
      </c>
      <c r="T1757" s="4">
        <v>2160</v>
      </c>
      <c r="U1757" s="26">
        <f t="shared" si="54"/>
        <v>24.997000910266856</v>
      </c>
      <c r="V1757" s="26">
        <f t="shared" si="55"/>
        <v>749.91002730800562</v>
      </c>
    </row>
    <row r="1758" spans="1:22" x14ac:dyDescent="0.25">
      <c r="A1758" s="5" t="s">
        <v>3425</v>
      </c>
      <c r="B1758" s="6" t="s">
        <v>1643</v>
      </c>
      <c r="C1758" s="6" t="s">
        <v>1644</v>
      </c>
      <c r="D1758" s="5">
        <v>2004</v>
      </c>
      <c r="E1758" s="5">
        <v>12</v>
      </c>
      <c r="F1758" s="5">
        <v>33</v>
      </c>
      <c r="G1758" s="5">
        <v>92591</v>
      </c>
      <c r="H1758" s="5" t="s">
        <v>1370</v>
      </c>
      <c r="I1758" s="7">
        <v>5.9</v>
      </c>
      <c r="J1758" s="5">
        <v>81</v>
      </c>
      <c r="K1758" s="5">
        <v>4</v>
      </c>
      <c r="L1758" s="5">
        <v>4</v>
      </c>
      <c r="M1758" s="5">
        <v>8</v>
      </c>
      <c r="N1758" s="5">
        <v>8</v>
      </c>
      <c r="O1758" s="5">
        <v>12</v>
      </c>
      <c r="P1758" s="5">
        <v>12</v>
      </c>
      <c r="Q1758" s="5">
        <v>24</v>
      </c>
      <c r="R1758" s="5">
        <v>24</v>
      </c>
      <c r="S1758" s="5">
        <v>72</v>
      </c>
      <c r="T1758" s="4">
        <v>5832</v>
      </c>
      <c r="U1758" s="26">
        <f t="shared" si="54"/>
        <v>24.997000910266856</v>
      </c>
      <c r="V1758" s="26">
        <f t="shared" si="55"/>
        <v>2024.7570737316153</v>
      </c>
    </row>
    <row r="1759" spans="1:22" x14ac:dyDescent="0.25">
      <c r="A1759" s="5" t="s">
        <v>1770</v>
      </c>
      <c r="B1759" s="6" t="s">
        <v>1660</v>
      </c>
      <c r="C1759" s="6" t="s">
        <v>1151</v>
      </c>
      <c r="D1759" s="5">
        <v>2005</v>
      </c>
      <c r="E1759" s="5">
        <v>11</v>
      </c>
      <c r="F1759" s="5">
        <v>19</v>
      </c>
      <c r="G1759" s="5">
        <v>93543</v>
      </c>
      <c r="H1759" s="5" t="s">
        <v>1645</v>
      </c>
      <c r="I1759" s="7">
        <v>3.9</v>
      </c>
      <c r="J1759" s="5">
        <v>40</v>
      </c>
      <c r="K1759" s="5">
        <v>4</v>
      </c>
      <c r="L1759" s="5">
        <v>10</v>
      </c>
      <c r="M1759" s="5">
        <v>8</v>
      </c>
      <c r="N1759" s="5">
        <v>2</v>
      </c>
      <c r="O1759" s="5">
        <v>12</v>
      </c>
      <c r="P1759" s="5">
        <v>30</v>
      </c>
      <c r="Q1759" s="5">
        <v>24</v>
      </c>
      <c r="R1759" s="5">
        <v>6</v>
      </c>
      <c r="S1759" s="5">
        <v>72</v>
      </c>
      <c r="T1759" s="4">
        <v>2880</v>
      </c>
      <c r="U1759" s="26">
        <f t="shared" si="54"/>
        <v>25.088886240674977</v>
      </c>
      <c r="V1759" s="26">
        <f t="shared" si="55"/>
        <v>1003.5554496269991</v>
      </c>
    </row>
    <row r="1760" spans="1:22" x14ac:dyDescent="0.25">
      <c r="A1760" s="5" t="s">
        <v>2026</v>
      </c>
      <c r="B1760" s="6" t="s">
        <v>1643</v>
      </c>
      <c r="C1760" s="6" t="s">
        <v>1644</v>
      </c>
      <c r="D1760" s="5">
        <v>2005</v>
      </c>
      <c r="E1760" s="5">
        <v>11</v>
      </c>
      <c r="F1760" s="5">
        <v>34</v>
      </c>
      <c r="G1760" s="5">
        <v>95632</v>
      </c>
      <c r="H1760" s="5" t="s">
        <v>1645</v>
      </c>
      <c r="I1760" s="7">
        <v>2</v>
      </c>
      <c r="J1760" s="5">
        <v>10</v>
      </c>
      <c r="K1760" s="5">
        <v>2</v>
      </c>
      <c r="L1760" s="5">
        <v>2</v>
      </c>
      <c r="M1760" s="5">
        <v>5</v>
      </c>
      <c r="N1760" s="5">
        <v>15</v>
      </c>
      <c r="O1760" s="5">
        <v>6</v>
      </c>
      <c r="P1760" s="5">
        <v>6</v>
      </c>
      <c r="Q1760" s="5">
        <v>15</v>
      </c>
      <c r="R1760" s="5">
        <v>45</v>
      </c>
      <c r="S1760" s="5">
        <v>72</v>
      </c>
      <c r="T1760" s="4">
        <v>720</v>
      </c>
      <c r="U1760" s="26">
        <f t="shared" si="54"/>
        <v>25.088886240674977</v>
      </c>
      <c r="V1760" s="26">
        <f t="shared" si="55"/>
        <v>250.88886240674978</v>
      </c>
    </row>
    <row r="1761" spans="1:22" x14ac:dyDescent="0.25">
      <c r="A1761" s="5" t="s">
        <v>2907</v>
      </c>
      <c r="B1761" s="6" t="s">
        <v>1643</v>
      </c>
      <c r="C1761" s="6" t="s">
        <v>1644</v>
      </c>
      <c r="D1761" s="5">
        <v>2005</v>
      </c>
      <c r="E1761" s="5">
        <v>11</v>
      </c>
      <c r="F1761" s="5">
        <v>1</v>
      </c>
      <c r="G1761" s="5">
        <v>94566</v>
      </c>
      <c r="H1761" s="5" t="s">
        <v>1370</v>
      </c>
      <c r="I1761" s="7">
        <v>4.5999999999999996</v>
      </c>
      <c r="J1761" s="5">
        <v>20</v>
      </c>
      <c r="K1761" s="5">
        <v>8</v>
      </c>
      <c r="L1761" s="5">
        <v>2</v>
      </c>
      <c r="M1761" s="5">
        <v>8</v>
      </c>
      <c r="N1761" s="5">
        <v>6</v>
      </c>
      <c r="O1761" s="5">
        <v>24</v>
      </c>
      <c r="P1761" s="5">
        <v>6</v>
      </c>
      <c r="Q1761" s="5">
        <v>24</v>
      </c>
      <c r="R1761" s="5">
        <v>18</v>
      </c>
      <c r="S1761" s="5">
        <v>72</v>
      </c>
      <c r="T1761" s="4">
        <v>1440</v>
      </c>
      <c r="U1761" s="26">
        <f t="shared" si="54"/>
        <v>25.088886240674977</v>
      </c>
      <c r="V1761" s="26">
        <f t="shared" si="55"/>
        <v>501.77772481349956</v>
      </c>
    </row>
    <row r="1762" spans="1:22" x14ac:dyDescent="0.25">
      <c r="A1762" s="5" t="s">
        <v>99</v>
      </c>
      <c r="B1762" s="6" t="s">
        <v>1643</v>
      </c>
      <c r="C1762" s="6" t="s">
        <v>1644</v>
      </c>
      <c r="D1762" s="5">
        <v>2005</v>
      </c>
      <c r="E1762" s="5">
        <v>11</v>
      </c>
      <c r="F1762" s="5">
        <v>36</v>
      </c>
      <c r="G1762" s="5">
        <v>92410</v>
      </c>
      <c r="H1762" s="5" t="s">
        <v>1370</v>
      </c>
      <c r="I1762" s="7">
        <v>2.1</v>
      </c>
      <c r="J1762" s="5">
        <v>41</v>
      </c>
      <c r="K1762" s="5">
        <v>12</v>
      </c>
      <c r="L1762" s="5">
        <v>12</v>
      </c>
      <c r="M1762" s="5">
        <v>0</v>
      </c>
      <c r="N1762" s="5">
        <v>0</v>
      </c>
      <c r="O1762" s="5">
        <v>36</v>
      </c>
      <c r="P1762" s="5">
        <v>36</v>
      </c>
      <c r="Q1762" s="5">
        <v>0</v>
      </c>
      <c r="R1762" s="5">
        <v>0</v>
      </c>
      <c r="S1762" s="5">
        <v>72</v>
      </c>
      <c r="T1762" s="4">
        <v>2952</v>
      </c>
      <c r="U1762" s="26">
        <f t="shared" si="54"/>
        <v>25.088886240674977</v>
      </c>
      <c r="V1762" s="26">
        <f t="shared" si="55"/>
        <v>1028.644335867674</v>
      </c>
    </row>
    <row r="1763" spans="1:22" x14ac:dyDescent="0.25">
      <c r="A1763" s="5" t="s">
        <v>122</v>
      </c>
      <c r="B1763" s="6" t="s">
        <v>1660</v>
      </c>
      <c r="C1763" s="6" t="s">
        <v>1151</v>
      </c>
      <c r="D1763" s="5">
        <v>2005</v>
      </c>
      <c r="E1763" s="5">
        <v>11</v>
      </c>
      <c r="F1763" s="5">
        <v>37</v>
      </c>
      <c r="G1763" s="5">
        <v>92071</v>
      </c>
      <c r="H1763" s="5" t="s">
        <v>1370</v>
      </c>
      <c r="I1763" s="7">
        <v>5.8</v>
      </c>
      <c r="J1763" s="5">
        <v>32</v>
      </c>
      <c r="K1763" s="5">
        <v>6</v>
      </c>
      <c r="L1763" s="5">
        <v>0</v>
      </c>
      <c r="M1763" s="5">
        <v>8</v>
      </c>
      <c r="N1763" s="5">
        <v>10</v>
      </c>
      <c r="O1763" s="5">
        <v>18</v>
      </c>
      <c r="P1763" s="5">
        <v>0</v>
      </c>
      <c r="Q1763" s="5">
        <v>24</v>
      </c>
      <c r="R1763" s="5">
        <v>30</v>
      </c>
      <c r="S1763" s="5">
        <v>72</v>
      </c>
      <c r="T1763" s="4">
        <v>2304</v>
      </c>
      <c r="U1763" s="26">
        <f t="shared" si="54"/>
        <v>25.088886240674977</v>
      </c>
      <c r="V1763" s="26">
        <f t="shared" si="55"/>
        <v>802.84435970159927</v>
      </c>
    </row>
    <row r="1764" spans="1:22" x14ac:dyDescent="0.25">
      <c r="A1764" s="5" t="s">
        <v>1968</v>
      </c>
      <c r="B1764" s="6" t="s">
        <v>1643</v>
      </c>
      <c r="C1764" s="6" t="s">
        <v>1644</v>
      </c>
      <c r="D1764" s="5">
        <v>2006</v>
      </c>
      <c r="E1764" s="5">
        <v>10</v>
      </c>
      <c r="F1764" s="5">
        <v>31</v>
      </c>
      <c r="G1764" s="5">
        <v>96143</v>
      </c>
      <c r="H1764" s="5" t="s">
        <v>1645</v>
      </c>
      <c r="I1764" s="7">
        <v>2.1</v>
      </c>
      <c r="J1764" s="5">
        <v>29</v>
      </c>
      <c r="K1764" s="5">
        <v>4</v>
      </c>
      <c r="L1764" s="5">
        <v>15</v>
      </c>
      <c r="M1764" s="5">
        <v>5</v>
      </c>
      <c r="N1764" s="5">
        <v>0</v>
      </c>
      <c r="O1764" s="5">
        <v>12</v>
      </c>
      <c r="P1764" s="5">
        <v>45</v>
      </c>
      <c r="Q1764" s="5">
        <v>15</v>
      </c>
      <c r="R1764" s="5">
        <v>0</v>
      </c>
      <c r="S1764" s="5">
        <v>72</v>
      </c>
      <c r="T1764" s="4">
        <v>2088</v>
      </c>
      <c r="U1764" s="26">
        <f t="shared" si="54"/>
        <v>25.17985202048947</v>
      </c>
      <c r="V1764" s="26">
        <f t="shared" si="55"/>
        <v>730.21570859419467</v>
      </c>
    </row>
    <row r="1765" spans="1:22" x14ac:dyDescent="0.25">
      <c r="A1765" s="5" t="s">
        <v>1978</v>
      </c>
      <c r="B1765" s="6" t="s">
        <v>1643</v>
      </c>
      <c r="C1765" s="6" t="s">
        <v>1644</v>
      </c>
      <c r="D1765" s="5">
        <v>2006</v>
      </c>
      <c r="E1765" s="5">
        <v>10</v>
      </c>
      <c r="F1765" s="5">
        <v>31</v>
      </c>
      <c r="G1765" s="5">
        <v>95650</v>
      </c>
      <c r="H1765" s="5" t="s">
        <v>1645</v>
      </c>
      <c r="I1765" s="7">
        <v>1</v>
      </c>
      <c r="J1765" s="5">
        <v>2</v>
      </c>
      <c r="K1765" s="5">
        <v>8</v>
      </c>
      <c r="L1765" s="5">
        <v>8</v>
      </c>
      <c r="M1765" s="5">
        <v>5</v>
      </c>
      <c r="N1765" s="5">
        <v>3</v>
      </c>
      <c r="O1765" s="5">
        <v>24</v>
      </c>
      <c r="P1765" s="5">
        <v>24</v>
      </c>
      <c r="Q1765" s="5">
        <v>15</v>
      </c>
      <c r="R1765" s="5">
        <v>9</v>
      </c>
      <c r="S1765" s="5">
        <v>72</v>
      </c>
      <c r="T1765" s="4">
        <v>144</v>
      </c>
      <c r="U1765" s="26">
        <f t="shared" si="54"/>
        <v>25.17985202048947</v>
      </c>
      <c r="V1765" s="26">
        <f t="shared" si="55"/>
        <v>50.35970404097894</v>
      </c>
    </row>
    <row r="1766" spans="1:22" x14ac:dyDescent="0.25">
      <c r="A1766" s="5" t="s">
        <v>1995</v>
      </c>
      <c r="B1766" s="6" t="s">
        <v>1643</v>
      </c>
      <c r="C1766" s="6" t="s">
        <v>1644</v>
      </c>
      <c r="D1766" s="5">
        <v>2006</v>
      </c>
      <c r="E1766" s="5">
        <v>10</v>
      </c>
      <c r="F1766" s="5">
        <v>33</v>
      </c>
      <c r="G1766" s="5">
        <v>92562</v>
      </c>
      <c r="H1766" s="5" t="s">
        <v>1645</v>
      </c>
      <c r="I1766" s="7">
        <v>3.9</v>
      </c>
      <c r="J1766" s="5">
        <v>50</v>
      </c>
      <c r="K1766" s="5">
        <v>6</v>
      </c>
      <c r="L1766" s="5">
        <v>6</v>
      </c>
      <c r="M1766" s="5">
        <v>6</v>
      </c>
      <c r="N1766" s="5">
        <v>6</v>
      </c>
      <c r="O1766" s="5">
        <v>18</v>
      </c>
      <c r="P1766" s="5">
        <v>18</v>
      </c>
      <c r="Q1766" s="5">
        <v>18</v>
      </c>
      <c r="R1766" s="5">
        <v>18</v>
      </c>
      <c r="S1766" s="5">
        <v>72</v>
      </c>
      <c r="T1766" s="4">
        <v>3600</v>
      </c>
      <c r="U1766" s="26">
        <f t="shared" si="54"/>
        <v>25.17985202048947</v>
      </c>
      <c r="V1766" s="26">
        <f t="shared" si="55"/>
        <v>1258.9926010244735</v>
      </c>
    </row>
    <row r="1767" spans="1:22" x14ac:dyDescent="0.25">
      <c r="A1767" s="5" t="s">
        <v>3198</v>
      </c>
      <c r="B1767" s="6" t="s">
        <v>1643</v>
      </c>
      <c r="C1767" s="6" t="s">
        <v>1644</v>
      </c>
      <c r="D1767" s="5">
        <v>2006</v>
      </c>
      <c r="E1767" s="5">
        <v>10</v>
      </c>
      <c r="F1767" s="5">
        <v>19</v>
      </c>
      <c r="G1767" s="5">
        <v>92069</v>
      </c>
      <c r="H1767" s="5" t="s">
        <v>1370</v>
      </c>
      <c r="I1767" s="7">
        <v>3.5</v>
      </c>
      <c r="J1767" s="5">
        <v>29</v>
      </c>
      <c r="K1767" s="5">
        <v>4</v>
      </c>
      <c r="L1767" s="5">
        <v>0</v>
      </c>
      <c r="M1767" s="5">
        <v>10</v>
      </c>
      <c r="N1767" s="5">
        <v>10</v>
      </c>
      <c r="O1767" s="5">
        <v>12</v>
      </c>
      <c r="P1767" s="5">
        <v>0</v>
      </c>
      <c r="Q1767" s="5">
        <v>30</v>
      </c>
      <c r="R1767" s="5">
        <v>30</v>
      </c>
      <c r="S1767" s="5">
        <v>72</v>
      </c>
      <c r="T1767" s="4">
        <v>2088</v>
      </c>
      <c r="U1767" s="26">
        <f t="shared" si="54"/>
        <v>25.17985202048947</v>
      </c>
      <c r="V1767" s="26">
        <f t="shared" si="55"/>
        <v>730.21570859419467</v>
      </c>
    </row>
    <row r="1768" spans="1:22" x14ac:dyDescent="0.25">
      <c r="A1768" s="5" t="s">
        <v>3449</v>
      </c>
      <c r="B1768" s="6" t="s">
        <v>1660</v>
      </c>
      <c r="C1768" s="6" t="s">
        <v>1151</v>
      </c>
      <c r="D1768" s="5">
        <v>2006</v>
      </c>
      <c r="E1768" s="5">
        <v>10</v>
      </c>
      <c r="F1768" s="5">
        <v>33</v>
      </c>
      <c r="G1768" s="5">
        <v>92587</v>
      </c>
      <c r="H1768" s="5" t="s">
        <v>1370</v>
      </c>
      <c r="I1768" s="7">
        <v>1.9</v>
      </c>
      <c r="J1768" s="5">
        <v>30</v>
      </c>
      <c r="K1768" s="5">
        <v>6</v>
      </c>
      <c r="L1768" s="5">
        <v>6</v>
      </c>
      <c r="M1768" s="5">
        <v>6</v>
      </c>
      <c r="N1768" s="5">
        <v>6</v>
      </c>
      <c r="O1768" s="5">
        <v>18</v>
      </c>
      <c r="P1768" s="5">
        <v>18</v>
      </c>
      <c r="Q1768" s="5">
        <v>18</v>
      </c>
      <c r="R1768" s="5">
        <v>18</v>
      </c>
      <c r="S1768" s="5">
        <v>72</v>
      </c>
      <c r="T1768" s="4">
        <v>2160</v>
      </c>
      <c r="U1768" s="26">
        <f t="shared" si="54"/>
        <v>25.17985202048947</v>
      </c>
      <c r="V1768" s="26">
        <f t="shared" si="55"/>
        <v>755.39556061468409</v>
      </c>
    </row>
    <row r="1769" spans="1:22" x14ac:dyDescent="0.25">
      <c r="A1769" s="5" t="s">
        <v>190</v>
      </c>
      <c r="B1769" s="6" t="s">
        <v>1643</v>
      </c>
      <c r="C1769" s="6" t="s">
        <v>1644</v>
      </c>
      <c r="D1769" s="5">
        <v>2006</v>
      </c>
      <c r="E1769" s="5">
        <v>10</v>
      </c>
      <c r="F1769" s="5">
        <v>37</v>
      </c>
      <c r="G1769" s="5">
        <v>92102</v>
      </c>
      <c r="H1769" s="5" t="s">
        <v>1370</v>
      </c>
      <c r="I1769" s="7">
        <v>4.8</v>
      </c>
      <c r="J1769" s="5">
        <v>50</v>
      </c>
      <c r="K1769" s="5">
        <v>4</v>
      </c>
      <c r="L1769" s="5">
        <v>0</v>
      </c>
      <c r="M1769" s="5">
        <v>8</v>
      </c>
      <c r="N1769" s="5">
        <v>12</v>
      </c>
      <c r="O1769" s="5">
        <v>12</v>
      </c>
      <c r="P1769" s="5">
        <v>0</v>
      </c>
      <c r="Q1769" s="5">
        <v>24</v>
      </c>
      <c r="R1769" s="5">
        <v>36</v>
      </c>
      <c r="S1769" s="5">
        <v>72</v>
      </c>
      <c r="T1769" s="4">
        <v>3600</v>
      </c>
      <c r="U1769" s="26">
        <f t="shared" si="54"/>
        <v>25.17985202048947</v>
      </c>
      <c r="V1769" s="26">
        <f t="shared" si="55"/>
        <v>1258.9926010244735</v>
      </c>
    </row>
    <row r="1770" spans="1:22" x14ac:dyDescent="0.25">
      <c r="A1770" s="5" t="s">
        <v>255</v>
      </c>
      <c r="B1770" s="6" t="s">
        <v>1643</v>
      </c>
      <c r="C1770" s="6" t="s">
        <v>1644</v>
      </c>
      <c r="D1770" s="5">
        <v>2006</v>
      </c>
      <c r="E1770" s="5">
        <v>10</v>
      </c>
      <c r="F1770" s="5">
        <v>40</v>
      </c>
      <c r="G1770" s="5">
        <v>93446</v>
      </c>
      <c r="H1770" s="5" t="s">
        <v>1370</v>
      </c>
      <c r="I1770" s="7">
        <v>5.9</v>
      </c>
      <c r="J1770" s="5">
        <v>50</v>
      </c>
      <c r="K1770" s="5">
        <v>6</v>
      </c>
      <c r="L1770" s="5">
        <v>9</v>
      </c>
      <c r="M1770" s="5">
        <v>6</v>
      </c>
      <c r="N1770" s="5">
        <v>3</v>
      </c>
      <c r="O1770" s="5">
        <v>18</v>
      </c>
      <c r="P1770" s="5">
        <v>27</v>
      </c>
      <c r="Q1770" s="5">
        <v>18</v>
      </c>
      <c r="R1770" s="5">
        <v>9</v>
      </c>
      <c r="S1770" s="5">
        <v>72</v>
      </c>
      <c r="T1770" s="4">
        <v>3600</v>
      </c>
      <c r="U1770" s="26">
        <f t="shared" si="54"/>
        <v>25.17985202048947</v>
      </c>
      <c r="V1770" s="26">
        <f t="shared" si="55"/>
        <v>1258.9926010244735</v>
      </c>
    </row>
    <row r="1771" spans="1:22" x14ac:dyDescent="0.25">
      <c r="A1771" s="5" t="s">
        <v>335</v>
      </c>
      <c r="B1771" s="6" t="s">
        <v>1643</v>
      </c>
      <c r="C1771" s="6" t="s">
        <v>1644</v>
      </c>
      <c r="D1771" s="5">
        <v>2006</v>
      </c>
      <c r="E1771" s="5">
        <v>10</v>
      </c>
      <c r="F1771" s="5">
        <v>43</v>
      </c>
      <c r="G1771" s="5">
        <v>95071</v>
      </c>
      <c r="H1771" s="5" t="s">
        <v>1370</v>
      </c>
      <c r="I1771" s="7">
        <v>4.5</v>
      </c>
      <c r="J1771" s="5">
        <v>65</v>
      </c>
      <c r="K1771" s="5">
        <v>6</v>
      </c>
      <c r="L1771" s="5">
        <v>6</v>
      </c>
      <c r="M1771" s="5">
        <v>6</v>
      </c>
      <c r="N1771" s="5">
        <v>6</v>
      </c>
      <c r="O1771" s="5">
        <v>18</v>
      </c>
      <c r="P1771" s="5">
        <v>18</v>
      </c>
      <c r="Q1771" s="5">
        <v>18</v>
      </c>
      <c r="R1771" s="5">
        <v>18</v>
      </c>
      <c r="S1771" s="5">
        <v>72</v>
      </c>
      <c r="T1771" s="4">
        <v>4680</v>
      </c>
      <c r="U1771" s="26">
        <f t="shared" si="54"/>
        <v>25.17985202048947</v>
      </c>
      <c r="V1771" s="26">
        <f t="shared" si="55"/>
        <v>1636.6903813318156</v>
      </c>
    </row>
    <row r="1772" spans="1:22" x14ac:dyDescent="0.25">
      <c r="A1772" s="5" t="s">
        <v>3103</v>
      </c>
      <c r="B1772" s="6" t="s">
        <v>1643</v>
      </c>
      <c r="C1772" s="6" t="s">
        <v>1644</v>
      </c>
      <c r="D1772" s="5">
        <v>2007</v>
      </c>
      <c r="E1772" s="5">
        <v>9</v>
      </c>
      <c r="F1772" s="5">
        <v>19</v>
      </c>
      <c r="G1772" s="5">
        <v>93552</v>
      </c>
      <c r="H1772" s="5" t="s">
        <v>1370</v>
      </c>
      <c r="I1772" s="7">
        <v>4</v>
      </c>
      <c r="J1772" s="5">
        <v>40</v>
      </c>
      <c r="K1772" s="5">
        <v>6</v>
      </c>
      <c r="L1772" s="5">
        <v>6</v>
      </c>
      <c r="M1772" s="5">
        <v>6</v>
      </c>
      <c r="N1772" s="5">
        <v>6</v>
      </c>
      <c r="O1772" s="5">
        <v>18</v>
      </c>
      <c r="P1772" s="5">
        <v>18</v>
      </c>
      <c r="Q1772" s="5">
        <v>18</v>
      </c>
      <c r="R1772" s="5">
        <v>18</v>
      </c>
      <c r="S1772" s="5">
        <v>72</v>
      </c>
      <c r="T1772" s="4">
        <v>2880</v>
      </c>
      <c r="U1772" s="26">
        <f t="shared" si="54"/>
        <v>25.26991198470941</v>
      </c>
      <c r="V1772" s="26">
        <f t="shared" si="55"/>
        <v>1010.7964793883764</v>
      </c>
    </row>
    <row r="1773" spans="1:22" x14ac:dyDescent="0.25">
      <c r="A1773" s="5" t="s">
        <v>152</v>
      </c>
      <c r="B1773" s="6" t="s">
        <v>1660</v>
      </c>
      <c r="C1773" s="6" t="s">
        <v>1151</v>
      </c>
      <c r="D1773" s="5">
        <v>2008</v>
      </c>
      <c r="E1773" s="5">
        <v>8</v>
      </c>
      <c r="F1773" s="5">
        <v>37</v>
      </c>
      <c r="G1773" s="5">
        <v>92024</v>
      </c>
      <c r="H1773" s="5" t="s">
        <v>1370</v>
      </c>
      <c r="I1773" s="7">
        <v>6</v>
      </c>
      <c r="J1773" s="5">
        <v>100</v>
      </c>
      <c r="K1773" s="5">
        <v>6</v>
      </c>
      <c r="L1773" s="5">
        <v>6</v>
      </c>
      <c r="M1773" s="5">
        <v>6</v>
      </c>
      <c r="N1773" s="5">
        <v>6</v>
      </c>
      <c r="O1773" s="5">
        <v>18</v>
      </c>
      <c r="P1773" s="5">
        <v>18</v>
      </c>
      <c r="Q1773" s="5">
        <v>18</v>
      </c>
      <c r="R1773" s="5">
        <v>18</v>
      </c>
      <c r="S1773" s="5">
        <v>72</v>
      </c>
      <c r="T1773" s="4">
        <v>7200</v>
      </c>
      <c r="U1773" s="26">
        <f t="shared" si="54"/>
        <v>25.359079596149332</v>
      </c>
      <c r="V1773" s="26">
        <f t="shared" si="55"/>
        <v>2535.9079596149331</v>
      </c>
    </row>
    <row r="1774" spans="1:22" x14ac:dyDescent="0.25">
      <c r="A1774" s="5" t="s">
        <v>1768</v>
      </c>
      <c r="B1774" s="6" t="s">
        <v>1643</v>
      </c>
      <c r="C1774" s="6" t="s">
        <v>1644</v>
      </c>
      <c r="D1774" s="5">
        <v>2009</v>
      </c>
      <c r="E1774" s="5">
        <v>7</v>
      </c>
      <c r="F1774" s="5">
        <v>19</v>
      </c>
      <c r="G1774" s="5">
        <v>90275</v>
      </c>
      <c r="H1774" s="5" t="s">
        <v>1645</v>
      </c>
      <c r="I1774" s="7">
        <v>1.9</v>
      </c>
      <c r="J1774" s="5">
        <v>10</v>
      </c>
      <c r="K1774" s="5">
        <v>4</v>
      </c>
      <c r="L1774" s="5">
        <v>4</v>
      </c>
      <c r="M1774" s="5">
        <v>8</v>
      </c>
      <c r="N1774" s="5">
        <v>8</v>
      </c>
      <c r="O1774" s="5">
        <v>12</v>
      </c>
      <c r="P1774" s="5">
        <v>12</v>
      </c>
      <c r="Q1774" s="5">
        <v>24</v>
      </c>
      <c r="R1774" s="5">
        <v>24</v>
      </c>
      <c r="S1774" s="5">
        <v>72</v>
      </c>
      <c r="T1774" s="4">
        <v>720</v>
      </c>
      <c r="U1774" s="26">
        <f t="shared" si="54"/>
        <v>25.447368052148317</v>
      </c>
      <c r="V1774" s="26">
        <f t="shared" si="55"/>
        <v>254.47368052148317</v>
      </c>
    </row>
    <row r="1775" spans="1:22" x14ac:dyDescent="0.25">
      <c r="A1775" s="5" t="s">
        <v>74</v>
      </c>
      <c r="B1775" s="6" t="s">
        <v>1643</v>
      </c>
      <c r="C1775" s="6" t="s">
        <v>1644</v>
      </c>
      <c r="D1775" s="5">
        <v>2009</v>
      </c>
      <c r="E1775" s="5">
        <v>7</v>
      </c>
      <c r="F1775" s="5">
        <v>36</v>
      </c>
      <c r="G1775" s="5">
        <v>92374</v>
      </c>
      <c r="H1775" s="5" t="s">
        <v>1370</v>
      </c>
      <c r="I1775" s="7">
        <v>7.9</v>
      </c>
      <c r="J1775" s="5">
        <v>77</v>
      </c>
      <c r="K1775" s="5">
        <v>6</v>
      </c>
      <c r="L1775" s="5">
        <v>0</v>
      </c>
      <c r="M1775" s="5">
        <v>8</v>
      </c>
      <c r="N1775" s="5">
        <v>10</v>
      </c>
      <c r="O1775" s="5">
        <v>18</v>
      </c>
      <c r="P1775" s="5">
        <v>0</v>
      </c>
      <c r="Q1775" s="5">
        <v>24</v>
      </c>
      <c r="R1775" s="5">
        <v>30</v>
      </c>
      <c r="S1775" s="5">
        <v>72</v>
      </c>
      <c r="T1775" s="4">
        <v>5544</v>
      </c>
      <c r="U1775" s="26">
        <f t="shared" si="54"/>
        <v>25.447368052148317</v>
      </c>
      <c r="V1775" s="26">
        <f t="shared" si="55"/>
        <v>1959.4473400154204</v>
      </c>
    </row>
    <row r="1776" spans="1:22" x14ac:dyDescent="0.25">
      <c r="A1776" s="5" t="s">
        <v>104</v>
      </c>
      <c r="B1776" s="6" t="s">
        <v>1683</v>
      </c>
      <c r="C1776" s="6" t="s">
        <v>1644</v>
      </c>
      <c r="D1776" s="5">
        <v>2009</v>
      </c>
      <c r="E1776" s="5">
        <v>7</v>
      </c>
      <c r="F1776" s="5">
        <v>36</v>
      </c>
      <c r="G1776" s="5">
        <v>91737</v>
      </c>
      <c r="H1776" s="5" t="s">
        <v>1370</v>
      </c>
      <c r="I1776" s="7">
        <v>5.9</v>
      </c>
      <c r="J1776" s="5">
        <v>35</v>
      </c>
      <c r="K1776" s="5">
        <v>10</v>
      </c>
      <c r="L1776" s="5">
        <v>0</v>
      </c>
      <c r="M1776" s="5">
        <v>4</v>
      </c>
      <c r="N1776" s="5">
        <v>10</v>
      </c>
      <c r="O1776" s="5">
        <v>30</v>
      </c>
      <c r="P1776" s="5">
        <v>0</v>
      </c>
      <c r="Q1776" s="5">
        <v>12</v>
      </c>
      <c r="R1776" s="5">
        <v>30</v>
      </c>
      <c r="S1776" s="5">
        <v>72</v>
      </c>
      <c r="T1776" s="4">
        <v>2520</v>
      </c>
      <c r="U1776" s="26">
        <f t="shared" si="54"/>
        <v>25.447368052148317</v>
      </c>
      <c r="V1776" s="26">
        <f t="shared" si="55"/>
        <v>890.65788182519111</v>
      </c>
    </row>
    <row r="1777" spans="1:22" x14ac:dyDescent="0.25">
      <c r="A1777" s="5" t="s">
        <v>2976</v>
      </c>
      <c r="B1777" s="6" t="s">
        <v>1643</v>
      </c>
      <c r="C1777" s="6" t="s">
        <v>1644</v>
      </c>
      <c r="D1777" s="5">
        <v>2011</v>
      </c>
      <c r="E1777" s="5">
        <v>5</v>
      </c>
      <c r="F1777" s="5">
        <v>9</v>
      </c>
      <c r="G1777" s="5">
        <v>95633</v>
      </c>
      <c r="H1777" s="5" t="s">
        <v>1370</v>
      </c>
      <c r="I1777" s="7">
        <v>4</v>
      </c>
      <c r="J1777" s="5">
        <v>40</v>
      </c>
      <c r="K1777" s="5">
        <v>8</v>
      </c>
      <c r="L1777" s="5">
        <v>4</v>
      </c>
      <c r="M1777" s="5">
        <v>8</v>
      </c>
      <c r="N1777" s="5">
        <v>4</v>
      </c>
      <c r="O1777" s="5">
        <v>24</v>
      </c>
      <c r="P1777" s="5">
        <v>12</v>
      </c>
      <c r="Q1777" s="5">
        <v>24</v>
      </c>
      <c r="R1777" s="5">
        <v>12</v>
      </c>
      <c r="S1777" s="5">
        <v>72</v>
      </c>
      <c r="T1777" s="4">
        <v>2880</v>
      </c>
      <c r="U1777" s="26">
        <f t="shared" si="54"/>
        <v>25.621358998681256</v>
      </c>
      <c r="V1777" s="26">
        <f t="shared" si="55"/>
        <v>1024.8543599472503</v>
      </c>
    </row>
    <row r="1778" spans="1:22" x14ac:dyDescent="0.25">
      <c r="A1778" s="5" t="s">
        <v>2989</v>
      </c>
      <c r="B1778" s="6" t="s">
        <v>1643</v>
      </c>
      <c r="C1778" s="6" t="s">
        <v>1644</v>
      </c>
      <c r="D1778" s="5">
        <v>2012</v>
      </c>
      <c r="E1778" s="5">
        <v>4</v>
      </c>
      <c r="F1778" s="5">
        <v>15</v>
      </c>
      <c r="G1778" s="5">
        <v>93268</v>
      </c>
      <c r="H1778" s="5" t="s">
        <v>1370</v>
      </c>
      <c r="I1778" s="7">
        <v>8</v>
      </c>
      <c r="J1778" s="5">
        <v>35</v>
      </c>
      <c r="K1778" s="5">
        <v>6</v>
      </c>
      <c r="L1778" s="5">
        <v>4</v>
      </c>
      <c r="M1778" s="5">
        <v>6</v>
      </c>
      <c r="N1778" s="5">
        <v>8</v>
      </c>
      <c r="O1778" s="5">
        <v>18</v>
      </c>
      <c r="P1778" s="5">
        <v>12</v>
      </c>
      <c r="Q1778" s="5">
        <v>18</v>
      </c>
      <c r="R1778" s="5">
        <v>24</v>
      </c>
      <c r="S1778" s="5">
        <v>72</v>
      </c>
      <c r="T1778" s="4">
        <v>2520</v>
      </c>
      <c r="U1778" s="26">
        <f t="shared" si="54"/>
        <v>25.707086614173232</v>
      </c>
      <c r="V1778" s="26">
        <f t="shared" si="55"/>
        <v>899.74803149606316</v>
      </c>
    </row>
    <row r="1779" spans="1:22" x14ac:dyDescent="0.25">
      <c r="A1779" s="5" t="s">
        <v>3244</v>
      </c>
      <c r="B1779" s="6" t="s">
        <v>1643</v>
      </c>
      <c r="C1779" s="6" t="s">
        <v>1644</v>
      </c>
      <c r="D1779" s="5">
        <v>2012</v>
      </c>
      <c r="E1779" s="5">
        <v>4</v>
      </c>
      <c r="F1779" s="5">
        <v>27</v>
      </c>
      <c r="G1779" s="5">
        <v>93933</v>
      </c>
      <c r="H1779" s="5" t="s">
        <v>1370</v>
      </c>
      <c r="I1779" s="7">
        <v>2.7</v>
      </c>
      <c r="J1779" s="5">
        <v>22</v>
      </c>
      <c r="K1779" s="5">
        <v>6</v>
      </c>
      <c r="L1779" s="5">
        <v>6</v>
      </c>
      <c r="M1779" s="5">
        <v>6</v>
      </c>
      <c r="N1779" s="5">
        <v>6</v>
      </c>
      <c r="O1779" s="5">
        <v>18</v>
      </c>
      <c r="P1779" s="5">
        <v>18</v>
      </c>
      <c r="Q1779" s="5">
        <v>18</v>
      </c>
      <c r="R1779" s="5">
        <v>18</v>
      </c>
      <c r="S1779" s="5">
        <v>72</v>
      </c>
      <c r="T1779" s="4">
        <v>1584</v>
      </c>
      <c r="U1779" s="26">
        <f t="shared" si="54"/>
        <v>25.707086614173232</v>
      </c>
      <c r="V1779" s="26">
        <f t="shared" si="55"/>
        <v>565.55590551181115</v>
      </c>
    </row>
    <row r="1780" spans="1:22" x14ac:dyDescent="0.25">
      <c r="A1780" s="5" t="s">
        <v>5</v>
      </c>
      <c r="B1780" s="6" t="s">
        <v>1643</v>
      </c>
      <c r="C1780" s="6" t="s">
        <v>1644</v>
      </c>
      <c r="D1780" s="5">
        <v>2013</v>
      </c>
      <c r="E1780" s="5">
        <v>3</v>
      </c>
      <c r="F1780" s="5">
        <v>34</v>
      </c>
      <c r="G1780" s="5">
        <v>95630</v>
      </c>
      <c r="H1780" s="5" t="s">
        <v>1370</v>
      </c>
      <c r="I1780" s="7">
        <v>24</v>
      </c>
      <c r="J1780" s="5">
        <v>100</v>
      </c>
      <c r="K1780" s="5">
        <v>6</v>
      </c>
      <c r="L1780" s="5">
        <v>6</v>
      </c>
      <c r="M1780" s="5">
        <v>6</v>
      </c>
      <c r="N1780" s="5">
        <v>6</v>
      </c>
      <c r="O1780" s="5">
        <v>18</v>
      </c>
      <c r="P1780" s="5">
        <v>18</v>
      </c>
      <c r="Q1780" s="5">
        <v>18</v>
      </c>
      <c r="R1780" s="5">
        <v>18</v>
      </c>
      <c r="S1780" s="5">
        <v>72</v>
      </c>
      <c r="T1780" s="4">
        <v>7200</v>
      </c>
      <c r="U1780" s="26">
        <f t="shared" si="54"/>
        <v>25.791985336235541</v>
      </c>
      <c r="V1780" s="26">
        <f t="shared" si="55"/>
        <v>2579.1985336235539</v>
      </c>
    </row>
    <row r="1781" spans="1:22" x14ac:dyDescent="0.25">
      <c r="A1781" s="5" t="s">
        <v>2379</v>
      </c>
      <c r="B1781" s="6" t="s">
        <v>1643</v>
      </c>
      <c r="C1781" s="6" t="s">
        <v>1644</v>
      </c>
      <c r="D1781" s="5">
        <v>1971</v>
      </c>
      <c r="E1781" s="5">
        <v>45</v>
      </c>
      <c r="F1781" s="5">
        <v>4</v>
      </c>
      <c r="G1781" s="5">
        <v>95938</v>
      </c>
      <c r="H1781" s="5" t="s">
        <v>2097</v>
      </c>
      <c r="I1781" s="7">
        <v>3.8</v>
      </c>
      <c r="J1781" s="5">
        <v>25</v>
      </c>
      <c r="K1781" s="5">
        <v>5</v>
      </c>
      <c r="L1781" s="5">
        <v>15</v>
      </c>
      <c r="M1781" s="5">
        <v>5</v>
      </c>
      <c r="N1781" s="5">
        <v>0</v>
      </c>
      <c r="O1781" s="5">
        <v>15</v>
      </c>
      <c r="P1781" s="5">
        <v>45</v>
      </c>
      <c r="Q1781" s="5">
        <v>15</v>
      </c>
      <c r="R1781" s="5">
        <v>0</v>
      </c>
      <c r="S1781" s="5">
        <v>75</v>
      </c>
      <c r="T1781" s="4">
        <v>1875</v>
      </c>
      <c r="U1781" s="26">
        <f t="shared" si="54"/>
        <v>22.228531179024237</v>
      </c>
      <c r="V1781" s="26">
        <f t="shared" si="55"/>
        <v>555.71327947560599</v>
      </c>
    </row>
    <row r="1782" spans="1:22" x14ac:dyDescent="0.25">
      <c r="A1782" s="5" t="s">
        <v>2792</v>
      </c>
      <c r="B1782" s="6" t="s">
        <v>1643</v>
      </c>
      <c r="C1782" s="6" t="s">
        <v>1644</v>
      </c>
      <c r="D1782" s="5">
        <v>1971</v>
      </c>
      <c r="E1782" s="5">
        <v>45</v>
      </c>
      <c r="F1782" s="5">
        <v>43</v>
      </c>
      <c r="G1782" s="5">
        <v>95037</v>
      </c>
      <c r="H1782" s="5" t="s">
        <v>2097</v>
      </c>
      <c r="I1782" s="7">
        <v>6</v>
      </c>
      <c r="J1782" s="5">
        <v>21</v>
      </c>
      <c r="K1782" s="5">
        <v>3</v>
      </c>
      <c r="L1782" s="5">
        <v>14</v>
      </c>
      <c r="M1782" s="5">
        <v>6</v>
      </c>
      <c r="N1782" s="5">
        <v>2</v>
      </c>
      <c r="O1782" s="5">
        <v>9</v>
      </c>
      <c r="P1782" s="5">
        <v>42</v>
      </c>
      <c r="Q1782" s="5">
        <v>18</v>
      </c>
      <c r="R1782" s="5">
        <v>6</v>
      </c>
      <c r="S1782" s="5">
        <v>75</v>
      </c>
      <c r="T1782" s="4">
        <v>1575</v>
      </c>
      <c r="U1782" s="26">
        <f t="shared" si="54"/>
        <v>22.228531179024237</v>
      </c>
      <c r="V1782" s="26">
        <f t="shared" si="55"/>
        <v>466.79915475950901</v>
      </c>
    </row>
    <row r="1783" spans="1:22" x14ac:dyDescent="0.25">
      <c r="A1783" s="5" t="s">
        <v>2753</v>
      </c>
      <c r="B1783" s="6" t="s">
        <v>1643</v>
      </c>
      <c r="C1783" s="6" t="s">
        <v>1644</v>
      </c>
      <c r="D1783" s="5">
        <v>1984</v>
      </c>
      <c r="E1783" s="5">
        <v>32</v>
      </c>
      <c r="F1783" s="5">
        <v>41</v>
      </c>
      <c r="G1783" s="5">
        <v>94005</v>
      </c>
      <c r="H1783" s="5" t="s">
        <v>2097</v>
      </c>
      <c r="I1783" s="7">
        <v>0.8</v>
      </c>
      <c r="J1783" s="5">
        <v>2</v>
      </c>
      <c r="K1783" s="5">
        <v>0</v>
      </c>
      <c r="L1783" s="5">
        <v>5</v>
      </c>
      <c r="M1783" s="5">
        <v>20</v>
      </c>
      <c r="N1783" s="5">
        <v>0</v>
      </c>
      <c r="O1783" s="5">
        <v>0</v>
      </c>
      <c r="P1783" s="5">
        <v>15</v>
      </c>
      <c r="Q1783" s="5">
        <v>60</v>
      </c>
      <c r="R1783" s="5">
        <v>0</v>
      </c>
      <c r="S1783" s="5">
        <v>75</v>
      </c>
      <c r="T1783" s="4">
        <v>150</v>
      </c>
      <c r="U1783" s="26">
        <f t="shared" si="54"/>
        <v>23.89823056014497</v>
      </c>
      <c r="V1783" s="26">
        <f t="shared" si="55"/>
        <v>47.796461120289941</v>
      </c>
    </row>
    <row r="1784" spans="1:22" x14ac:dyDescent="0.25">
      <c r="A1784" s="5" t="s">
        <v>2766</v>
      </c>
      <c r="B1784" s="6" t="s">
        <v>1643</v>
      </c>
      <c r="C1784" s="6" t="s">
        <v>1644</v>
      </c>
      <c r="D1784" s="5">
        <v>1984</v>
      </c>
      <c r="E1784" s="5">
        <v>32</v>
      </c>
      <c r="F1784" s="5">
        <v>42</v>
      </c>
      <c r="G1784" s="5">
        <v>93105</v>
      </c>
      <c r="H1784" s="5" t="s">
        <v>2097</v>
      </c>
      <c r="I1784" s="7">
        <v>5.4</v>
      </c>
      <c r="J1784" s="5">
        <v>62</v>
      </c>
      <c r="K1784" s="5">
        <v>5</v>
      </c>
      <c r="L1784" s="5">
        <v>5</v>
      </c>
      <c r="M1784" s="5">
        <v>10</v>
      </c>
      <c r="N1784" s="5">
        <v>5</v>
      </c>
      <c r="O1784" s="5">
        <v>15</v>
      </c>
      <c r="P1784" s="5">
        <v>15</v>
      </c>
      <c r="Q1784" s="5">
        <v>30</v>
      </c>
      <c r="R1784" s="5">
        <v>15</v>
      </c>
      <c r="S1784" s="5">
        <v>75</v>
      </c>
      <c r="T1784" s="4">
        <v>4650</v>
      </c>
      <c r="U1784" s="26">
        <f t="shared" si="54"/>
        <v>23.89823056014497</v>
      </c>
      <c r="V1784" s="26">
        <f t="shared" si="55"/>
        <v>1481.6902947289882</v>
      </c>
    </row>
    <row r="1785" spans="1:22" x14ac:dyDescent="0.25">
      <c r="A1785" s="5" t="s">
        <v>2488</v>
      </c>
      <c r="B1785" s="6" t="s">
        <v>1643</v>
      </c>
      <c r="C1785" s="6" t="s">
        <v>1644</v>
      </c>
      <c r="D1785" s="5">
        <v>1995</v>
      </c>
      <c r="E1785" s="5">
        <v>21</v>
      </c>
      <c r="F1785" s="5">
        <v>19</v>
      </c>
      <c r="G1785" s="5">
        <v>91331</v>
      </c>
      <c r="H1785" s="5" t="s">
        <v>2097</v>
      </c>
      <c r="I1785" s="7">
        <v>2</v>
      </c>
      <c r="J1785" s="5">
        <v>39</v>
      </c>
      <c r="K1785" s="5">
        <v>10</v>
      </c>
      <c r="L1785" s="5">
        <v>15</v>
      </c>
      <c r="M1785" s="5">
        <v>0</v>
      </c>
      <c r="N1785" s="5">
        <v>0</v>
      </c>
      <c r="O1785" s="5">
        <v>30</v>
      </c>
      <c r="P1785" s="5">
        <v>45</v>
      </c>
      <c r="Q1785" s="5">
        <v>0</v>
      </c>
      <c r="R1785" s="5">
        <v>0</v>
      </c>
      <c r="S1785" s="5">
        <v>75</v>
      </c>
      <c r="T1785" s="4">
        <v>2925</v>
      </c>
      <c r="U1785" s="26">
        <f t="shared" si="54"/>
        <v>25.131502998971062</v>
      </c>
      <c r="V1785" s="26">
        <f t="shared" si="55"/>
        <v>980.12861695987135</v>
      </c>
    </row>
    <row r="1786" spans="1:22" x14ac:dyDescent="0.25">
      <c r="A1786" s="5" t="s">
        <v>2962</v>
      </c>
      <c r="B1786" s="6" t="s">
        <v>1643</v>
      </c>
      <c r="C1786" s="6" t="s">
        <v>1644</v>
      </c>
      <c r="D1786" s="5">
        <v>1998</v>
      </c>
      <c r="E1786" s="5">
        <v>18</v>
      </c>
      <c r="F1786" s="5">
        <v>7</v>
      </c>
      <c r="G1786" s="5">
        <v>94513</v>
      </c>
      <c r="H1786" s="5" t="s">
        <v>1370</v>
      </c>
      <c r="I1786" s="7">
        <v>7.4</v>
      </c>
      <c r="J1786" s="5">
        <v>46</v>
      </c>
      <c r="K1786" s="5">
        <v>6</v>
      </c>
      <c r="L1786" s="5">
        <v>6</v>
      </c>
      <c r="M1786" s="5">
        <v>8</v>
      </c>
      <c r="N1786" s="5">
        <v>5</v>
      </c>
      <c r="O1786" s="5">
        <v>18</v>
      </c>
      <c r="P1786" s="5">
        <v>18</v>
      </c>
      <c r="Q1786" s="5">
        <v>24</v>
      </c>
      <c r="R1786" s="5">
        <v>15</v>
      </c>
      <c r="S1786" s="5">
        <v>75</v>
      </c>
      <c r="T1786" s="4">
        <v>3450</v>
      </c>
      <c r="U1786" s="26">
        <f t="shared" si="54"/>
        <v>25.443305335968383</v>
      </c>
      <c r="V1786" s="26">
        <f t="shared" si="55"/>
        <v>1170.3920454545455</v>
      </c>
    </row>
    <row r="1787" spans="1:22" x14ac:dyDescent="0.25">
      <c r="A1787" s="5" t="s">
        <v>3021</v>
      </c>
      <c r="B1787" s="6" t="s">
        <v>1643</v>
      </c>
      <c r="C1787" s="6" t="s">
        <v>1644</v>
      </c>
      <c r="D1787" s="5">
        <v>1999</v>
      </c>
      <c r="E1787" s="5">
        <v>17</v>
      </c>
      <c r="F1787" s="5">
        <v>18</v>
      </c>
      <c r="G1787" s="5">
        <v>96130</v>
      </c>
      <c r="H1787" s="5" t="s">
        <v>1370</v>
      </c>
      <c r="I1787" s="7">
        <v>5</v>
      </c>
      <c r="J1787" s="5">
        <v>40</v>
      </c>
      <c r="K1787" s="5">
        <v>5</v>
      </c>
      <c r="L1787" s="5">
        <v>15</v>
      </c>
      <c r="M1787" s="5">
        <v>5</v>
      </c>
      <c r="N1787" s="5">
        <v>0</v>
      </c>
      <c r="O1787" s="5">
        <v>15</v>
      </c>
      <c r="P1787" s="5">
        <v>45</v>
      </c>
      <c r="Q1787" s="5">
        <v>15</v>
      </c>
      <c r="R1787" s="5">
        <v>0</v>
      </c>
      <c r="S1787" s="5">
        <v>75</v>
      </c>
      <c r="T1787" s="4">
        <v>3000</v>
      </c>
      <c r="U1787" s="26">
        <f t="shared" si="54"/>
        <v>25.545083679437713</v>
      </c>
      <c r="V1787" s="26">
        <f t="shared" si="55"/>
        <v>1021.8033471775085</v>
      </c>
    </row>
    <row r="1788" spans="1:22" x14ac:dyDescent="0.25">
      <c r="A1788" s="5" t="s">
        <v>2192</v>
      </c>
      <c r="B1788" s="6" t="s">
        <v>1660</v>
      </c>
      <c r="C1788" s="6" t="s">
        <v>1151</v>
      </c>
      <c r="D1788" s="5">
        <v>2000</v>
      </c>
      <c r="E1788" s="5">
        <v>16</v>
      </c>
      <c r="F1788" s="5">
        <v>42</v>
      </c>
      <c r="G1788" s="5">
        <v>93105</v>
      </c>
      <c r="H1788" s="5" t="s">
        <v>1645</v>
      </c>
      <c r="I1788" s="7">
        <v>7</v>
      </c>
      <c r="J1788" s="5">
        <v>65</v>
      </c>
      <c r="K1788" s="5">
        <v>6</v>
      </c>
      <c r="L1788" s="5">
        <v>3</v>
      </c>
      <c r="M1788" s="5">
        <v>8</v>
      </c>
      <c r="N1788" s="5">
        <v>8</v>
      </c>
      <c r="O1788" s="5">
        <v>18</v>
      </c>
      <c r="P1788" s="5">
        <v>9</v>
      </c>
      <c r="Q1788" s="5">
        <v>24</v>
      </c>
      <c r="R1788" s="5">
        <v>24</v>
      </c>
      <c r="S1788" s="5">
        <v>75</v>
      </c>
      <c r="T1788" s="4">
        <v>4875</v>
      </c>
      <c r="U1788" s="26">
        <f t="shared" si="54"/>
        <v>25.645811940736394</v>
      </c>
      <c r="V1788" s="26">
        <f t="shared" si="55"/>
        <v>1666.9777761478656</v>
      </c>
    </row>
    <row r="1789" spans="1:22" x14ac:dyDescent="0.25">
      <c r="A1789" s="5" t="s">
        <v>460</v>
      </c>
      <c r="B1789" s="6" t="s">
        <v>1660</v>
      </c>
      <c r="C1789" s="6" t="s">
        <v>1151</v>
      </c>
      <c r="D1789" s="5">
        <v>2002</v>
      </c>
      <c r="E1789" s="5">
        <v>14</v>
      </c>
      <c r="F1789" s="5">
        <v>54</v>
      </c>
      <c r="G1789" s="5">
        <v>93272</v>
      </c>
      <c r="H1789" s="5" t="s">
        <v>1370</v>
      </c>
      <c r="I1789" s="7">
        <v>8.1</v>
      </c>
      <c r="J1789" s="5">
        <v>100</v>
      </c>
      <c r="K1789" s="5">
        <v>10</v>
      </c>
      <c r="L1789" s="5">
        <v>0</v>
      </c>
      <c r="M1789" s="5">
        <v>10</v>
      </c>
      <c r="N1789" s="5">
        <v>5</v>
      </c>
      <c r="O1789" s="5">
        <v>30</v>
      </c>
      <c r="P1789" s="5">
        <v>0</v>
      </c>
      <c r="Q1789" s="5">
        <v>30</v>
      </c>
      <c r="R1789" s="5">
        <v>15</v>
      </c>
      <c r="S1789" s="5">
        <v>75</v>
      </c>
      <c r="T1789" s="4">
        <v>7500</v>
      </c>
      <c r="U1789" s="26">
        <f t="shared" si="54"/>
        <v>25.844182557351665</v>
      </c>
      <c r="V1789" s="26">
        <f t="shared" si="55"/>
        <v>2584.4182557351664</v>
      </c>
    </row>
    <row r="1790" spans="1:22" x14ac:dyDescent="0.25">
      <c r="A1790" s="5" t="s">
        <v>2885</v>
      </c>
      <c r="B1790" s="6" t="s">
        <v>1643</v>
      </c>
      <c r="C1790" s="6" t="s">
        <v>1644</v>
      </c>
      <c r="D1790" s="5">
        <v>2003</v>
      </c>
      <c r="E1790" s="5">
        <v>13</v>
      </c>
      <c r="F1790" s="5">
        <v>1</v>
      </c>
      <c r="G1790" s="5">
        <v>94580</v>
      </c>
      <c r="H1790" s="5" t="s">
        <v>1370</v>
      </c>
      <c r="I1790" s="7">
        <v>6</v>
      </c>
      <c r="J1790" s="5">
        <v>81</v>
      </c>
      <c r="K1790" s="5">
        <v>5</v>
      </c>
      <c r="L1790" s="5">
        <v>0</v>
      </c>
      <c r="M1790" s="5">
        <v>10</v>
      </c>
      <c r="N1790" s="5">
        <v>10</v>
      </c>
      <c r="O1790" s="5">
        <v>15</v>
      </c>
      <c r="P1790" s="5">
        <v>0</v>
      </c>
      <c r="Q1790" s="5">
        <v>30</v>
      </c>
      <c r="R1790" s="5">
        <v>30</v>
      </c>
      <c r="S1790" s="5">
        <v>75</v>
      </c>
      <c r="T1790" s="4">
        <v>6075</v>
      </c>
      <c r="U1790" s="26">
        <f t="shared" si="54"/>
        <v>25.941856265799927</v>
      </c>
      <c r="V1790" s="26">
        <f t="shared" si="55"/>
        <v>2101.2903575297942</v>
      </c>
    </row>
    <row r="1791" spans="1:22" x14ac:dyDescent="0.25">
      <c r="A1791" s="5" t="s">
        <v>257</v>
      </c>
      <c r="B1791" s="6" t="s">
        <v>1660</v>
      </c>
      <c r="C1791" s="6" t="s">
        <v>1151</v>
      </c>
      <c r="D1791" s="5">
        <v>2003</v>
      </c>
      <c r="E1791" s="5">
        <v>13</v>
      </c>
      <c r="F1791" s="5">
        <v>40</v>
      </c>
      <c r="G1791" s="5">
        <v>93422</v>
      </c>
      <c r="H1791" s="5" t="s">
        <v>1370</v>
      </c>
      <c r="I1791" s="7">
        <v>4.8</v>
      </c>
      <c r="J1791" s="5">
        <v>45</v>
      </c>
      <c r="K1791" s="5">
        <v>9</v>
      </c>
      <c r="L1791" s="5">
        <v>6</v>
      </c>
      <c r="M1791" s="5">
        <v>6</v>
      </c>
      <c r="N1791" s="5">
        <v>4</v>
      </c>
      <c r="O1791" s="5">
        <v>27</v>
      </c>
      <c r="P1791" s="5">
        <v>18</v>
      </c>
      <c r="Q1791" s="5">
        <v>18</v>
      </c>
      <c r="R1791" s="5">
        <v>12</v>
      </c>
      <c r="S1791" s="5">
        <v>75</v>
      </c>
      <c r="T1791" s="4">
        <v>3375</v>
      </c>
      <c r="U1791" s="26">
        <f t="shared" si="54"/>
        <v>25.941856265799927</v>
      </c>
      <c r="V1791" s="26">
        <f t="shared" si="55"/>
        <v>1167.3835319609968</v>
      </c>
    </row>
    <row r="1792" spans="1:22" x14ac:dyDescent="0.25">
      <c r="A1792" s="5" t="s">
        <v>1664</v>
      </c>
      <c r="B1792" s="6" t="s">
        <v>1643</v>
      </c>
      <c r="C1792" s="6" t="s">
        <v>1644</v>
      </c>
      <c r="D1792" s="5">
        <v>2004</v>
      </c>
      <c r="E1792" s="5">
        <v>12</v>
      </c>
      <c r="F1792" s="5">
        <v>1</v>
      </c>
      <c r="G1792" s="5">
        <v>94550</v>
      </c>
      <c r="H1792" s="5" t="s">
        <v>1645</v>
      </c>
      <c r="I1792" s="7">
        <v>5</v>
      </c>
      <c r="J1792" s="5">
        <v>50</v>
      </c>
      <c r="K1792" s="5">
        <v>3</v>
      </c>
      <c r="L1792" s="5">
        <v>12</v>
      </c>
      <c r="M1792" s="5">
        <v>6</v>
      </c>
      <c r="N1792" s="5">
        <v>4</v>
      </c>
      <c r="O1792" s="5">
        <v>9</v>
      </c>
      <c r="P1792" s="5">
        <v>36</v>
      </c>
      <c r="Q1792" s="5">
        <v>18</v>
      </c>
      <c r="R1792" s="5">
        <v>12</v>
      </c>
      <c r="S1792" s="5">
        <v>75</v>
      </c>
      <c r="T1792" s="4">
        <v>3750</v>
      </c>
      <c r="U1792" s="26">
        <f t="shared" si="54"/>
        <v>26.03854261486131</v>
      </c>
      <c r="V1792" s="26">
        <f t="shared" si="55"/>
        <v>1301.9271307430654</v>
      </c>
    </row>
    <row r="1793" spans="1:22" x14ac:dyDescent="0.25">
      <c r="A1793" s="5" t="s">
        <v>3390</v>
      </c>
      <c r="B1793" s="6" t="s">
        <v>1643</v>
      </c>
      <c r="C1793" s="6" t="s">
        <v>1644</v>
      </c>
      <c r="D1793" s="5">
        <v>2004</v>
      </c>
      <c r="E1793" s="5">
        <v>12</v>
      </c>
      <c r="F1793" s="5">
        <v>32</v>
      </c>
      <c r="G1793" s="5">
        <v>95923</v>
      </c>
      <c r="H1793" s="5" t="s">
        <v>1370</v>
      </c>
      <c r="I1793" s="7">
        <v>5.9</v>
      </c>
      <c r="J1793" s="5">
        <v>60</v>
      </c>
      <c r="K1793" s="5">
        <v>10</v>
      </c>
      <c r="L1793" s="5">
        <v>4</v>
      </c>
      <c r="M1793" s="5">
        <v>10</v>
      </c>
      <c r="N1793" s="5">
        <v>1</v>
      </c>
      <c r="O1793" s="5">
        <v>30</v>
      </c>
      <c r="P1793" s="5">
        <v>12</v>
      </c>
      <c r="Q1793" s="5">
        <v>30</v>
      </c>
      <c r="R1793" s="5">
        <v>3</v>
      </c>
      <c r="S1793" s="5">
        <v>75</v>
      </c>
      <c r="T1793" s="4">
        <v>4500</v>
      </c>
      <c r="U1793" s="26">
        <f t="shared" si="54"/>
        <v>26.03854261486131</v>
      </c>
      <c r="V1793" s="26">
        <f t="shared" si="55"/>
        <v>1562.3125568916787</v>
      </c>
    </row>
    <row r="1794" spans="1:22" x14ac:dyDescent="0.25">
      <c r="A1794" s="5" t="s">
        <v>1808</v>
      </c>
      <c r="B1794" s="6" t="s">
        <v>1643</v>
      </c>
      <c r="C1794" s="6" t="s">
        <v>1644</v>
      </c>
      <c r="D1794" s="5">
        <v>2005</v>
      </c>
      <c r="E1794" s="5">
        <v>11</v>
      </c>
      <c r="F1794" s="5">
        <v>19</v>
      </c>
      <c r="G1794" s="5">
        <v>93536</v>
      </c>
      <c r="H1794" s="5" t="s">
        <v>1645</v>
      </c>
      <c r="I1794" s="7">
        <v>3.9</v>
      </c>
      <c r="J1794" s="5">
        <v>10</v>
      </c>
      <c r="K1794" s="5">
        <v>5</v>
      </c>
      <c r="L1794" s="5">
        <v>0</v>
      </c>
      <c r="M1794" s="5">
        <v>10</v>
      </c>
      <c r="N1794" s="5">
        <v>10</v>
      </c>
      <c r="O1794" s="5">
        <v>15</v>
      </c>
      <c r="P1794" s="5">
        <v>0</v>
      </c>
      <c r="Q1794" s="5">
        <v>30</v>
      </c>
      <c r="R1794" s="5">
        <v>30</v>
      </c>
      <c r="S1794" s="5">
        <v>75</v>
      </c>
      <c r="T1794" s="4">
        <v>750</v>
      </c>
      <c r="U1794" s="26">
        <f t="shared" ref="U1794:U1857" si="56">(VLOOKUP(E1794,t_factor30,7))*S1794</f>
        <v>26.134256500703103</v>
      </c>
      <c r="V1794" s="26">
        <f t="shared" ref="V1794:V1857" si="57">J1794*U1794</f>
        <v>261.342565007031</v>
      </c>
    </row>
    <row r="1795" spans="1:22" x14ac:dyDescent="0.25">
      <c r="A1795" s="5" t="s">
        <v>2034</v>
      </c>
      <c r="B1795" s="6" t="s">
        <v>1643</v>
      </c>
      <c r="C1795" s="6" t="s">
        <v>1644</v>
      </c>
      <c r="D1795" s="5">
        <v>2006</v>
      </c>
      <c r="E1795" s="5">
        <v>10</v>
      </c>
      <c r="F1795" s="5">
        <v>35</v>
      </c>
      <c r="G1795" s="5">
        <v>95023</v>
      </c>
      <c r="H1795" s="5" t="s">
        <v>1645</v>
      </c>
      <c r="I1795" s="7">
        <v>4.5</v>
      </c>
      <c r="J1795" s="5">
        <v>35</v>
      </c>
      <c r="K1795" s="5">
        <v>10</v>
      </c>
      <c r="L1795" s="5">
        <v>0</v>
      </c>
      <c r="M1795" s="5">
        <v>10</v>
      </c>
      <c r="N1795" s="5">
        <v>5</v>
      </c>
      <c r="O1795" s="5">
        <v>30</v>
      </c>
      <c r="P1795" s="5">
        <v>0</v>
      </c>
      <c r="Q1795" s="5">
        <v>30</v>
      </c>
      <c r="R1795" s="5">
        <v>15</v>
      </c>
      <c r="S1795" s="5">
        <v>75</v>
      </c>
      <c r="T1795" s="4">
        <v>2625</v>
      </c>
      <c r="U1795" s="26">
        <f t="shared" si="56"/>
        <v>26.229012521343197</v>
      </c>
      <c r="V1795" s="26">
        <f t="shared" si="57"/>
        <v>918.01543824701184</v>
      </c>
    </row>
    <row r="1796" spans="1:22" x14ac:dyDescent="0.25">
      <c r="A1796" s="5" t="s">
        <v>3032</v>
      </c>
      <c r="B1796" s="6" t="s">
        <v>1643</v>
      </c>
      <c r="C1796" s="6" t="s">
        <v>1644</v>
      </c>
      <c r="D1796" s="5">
        <v>2006</v>
      </c>
      <c r="E1796" s="5">
        <v>10</v>
      </c>
      <c r="F1796" s="5">
        <v>19</v>
      </c>
      <c r="G1796" s="5">
        <v>90808</v>
      </c>
      <c r="H1796" s="5" t="s">
        <v>1370</v>
      </c>
      <c r="I1796" s="7">
        <v>3</v>
      </c>
      <c r="J1796" s="5">
        <v>70</v>
      </c>
      <c r="K1796" s="5">
        <v>8</v>
      </c>
      <c r="L1796" s="5">
        <v>1</v>
      </c>
      <c r="M1796" s="5">
        <v>8</v>
      </c>
      <c r="N1796" s="5">
        <v>8</v>
      </c>
      <c r="O1796" s="5">
        <v>24</v>
      </c>
      <c r="P1796" s="5">
        <v>3</v>
      </c>
      <c r="Q1796" s="5">
        <v>24</v>
      </c>
      <c r="R1796" s="5">
        <v>24</v>
      </c>
      <c r="S1796" s="5">
        <v>75</v>
      </c>
      <c r="T1796" s="4">
        <v>5250</v>
      </c>
      <c r="U1796" s="26">
        <f t="shared" si="56"/>
        <v>26.229012521343197</v>
      </c>
      <c r="V1796" s="26">
        <f t="shared" si="57"/>
        <v>1836.0308764940237</v>
      </c>
    </row>
    <row r="1797" spans="1:22" x14ac:dyDescent="0.25">
      <c r="A1797" s="5" t="s">
        <v>3105</v>
      </c>
      <c r="B1797" s="6" t="s">
        <v>1643</v>
      </c>
      <c r="C1797" s="6" t="s">
        <v>1644</v>
      </c>
      <c r="D1797" s="5">
        <v>2012</v>
      </c>
      <c r="E1797" s="5">
        <v>4</v>
      </c>
      <c r="F1797" s="5">
        <v>19</v>
      </c>
      <c r="G1797" s="5">
        <v>90505</v>
      </c>
      <c r="H1797" s="5" t="s">
        <v>1370</v>
      </c>
      <c r="I1797" s="7">
        <v>5.9</v>
      </c>
      <c r="J1797" s="5">
        <v>100</v>
      </c>
      <c r="K1797" s="5">
        <v>5</v>
      </c>
      <c r="L1797" s="5">
        <v>4</v>
      </c>
      <c r="M1797" s="5">
        <v>8</v>
      </c>
      <c r="N1797" s="5">
        <v>8</v>
      </c>
      <c r="O1797" s="5">
        <v>15</v>
      </c>
      <c r="P1797" s="5">
        <v>12</v>
      </c>
      <c r="Q1797" s="5">
        <v>24</v>
      </c>
      <c r="R1797" s="5">
        <v>24</v>
      </c>
      <c r="S1797" s="5">
        <v>75</v>
      </c>
      <c r="T1797" s="4">
        <v>7500</v>
      </c>
      <c r="U1797" s="26">
        <f t="shared" si="56"/>
        <v>26.778215223097117</v>
      </c>
      <c r="V1797" s="26">
        <f t="shared" si="57"/>
        <v>2677.8215223097118</v>
      </c>
    </row>
    <row r="1798" spans="1:22" x14ac:dyDescent="0.25">
      <c r="A1798" s="5" t="s">
        <v>1801</v>
      </c>
      <c r="B1798" s="6" t="s">
        <v>1643</v>
      </c>
      <c r="C1798" s="6" t="s">
        <v>1644</v>
      </c>
      <c r="D1798" s="5">
        <v>2013</v>
      </c>
      <c r="E1798" s="5">
        <v>3</v>
      </c>
      <c r="F1798" s="5">
        <v>19</v>
      </c>
      <c r="G1798" s="5">
        <v>91801</v>
      </c>
      <c r="H1798" s="5" t="s">
        <v>1645</v>
      </c>
      <c r="I1798" s="7">
        <v>9.8000000000000007</v>
      </c>
      <c r="J1798" s="5">
        <v>100</v>
      </c>
      <c r="K1798" s="5">
        <v>5</v>
      </c>
      <c r="L1798" s="5">
        <v>10</v>
      </c>
      <c r="M1798" s="5">
        <v>5</v>
      </c>
      <c r="N1798" s="5">
        <v>5</v>
      </c>
      <c r="O1798" s="5">
        <v>15</v>
      </c>
      <c r="P1798" s="5">
        <v>30</v>
      </c>
      <c r="Q1798" s="5">
        <v>15</v>
      </c>
      <c r="R1798" s="5">
        <v>15</v>
      </c>
      <c r="S1798" s="5">
        <v>75</v>
      </c>
      <c r="T1798" s="4">
        <v>7500</v>
      </c>
      <c r="U1798" s="26">
        <f t="shared" si="56"/>
        <v>26.866651391912022</v>
      </c>
      <c r="V1798" s="26">
        <f t="shared" si="57"/>
        <v>2686.6651391912023</v>
      </c>
    </row>
    <row r="1799" spans="1:22" x14ac:dyDescent="0.25">
      <c r="A1799" s="5" t="s">
        <v>2060</v>
      </c>
      <c r="B1799" s="6" t="s">
        <v>1730</v>
      </c>
      <c r="C1799" s="6" t="s">
        <v>1151</v>
      </c>
      <c r="D1799" s="5">
        <v>2013</v>
      </c>
      <c r="E1799" s="5">
        <v>3</v>
      </c>
      <c r="F1799" s="5">
        <v>36</v>
      </c>
      <c r="G1799" s="5">
        <v>92308</v>
      </c>
      <c r="H1799" s="5" t="s">
        <v>1645</v>
      </c>
      <c r="I1799" s="7">
        <v>1.9</v>
      </c>
      <c r="J1799" s="5">
        <v>20</v>
      </c>
      <c r="K1799" s="5">
        <v>5</v>
      </c>
      <c r="L1799" s="5">
        <v>15</v>
      </c>
      <c r="M1799" s="5">
        <v>5</v>
      </c>
      <c r="N1799" s="5">
        <v>0</v>
      </c>
      <c r="O1799" s="5">
        <v>15</v>
      </c>
      <c r="P1799" s="5">
        <v>45</v>
      </c>
      <c r="Q1799" s="5">
        <v>15</v>
      </c>
      <c r="R1799" s="5">
        <v>0</v>
      </c>
      <c r="S1799" s="5">
        <v>75</v>
      </c>
      <c r="T1799" s="4">
        <v>1500</v>
      </c>
      <c r="U1799" s="26">
        <f t="shared" si="56"/>
        <v>26.866651391912022</v>
      </c>
      <c r="V1799" s="26">
        <f t="shared" si="57"/>
        <v>537.33302783824047</v>
      </c>
    </row>
    <row r="1800" spans="1:22" x14ac:dyDescent="0.25">
      <c r="A1800" s="5" t="s">
        <v>2836</v>
      </c>
      <c r="B1800" s="6" t="s">
        <v>1643</v>
      </c>
      <c r="C1800" s="6" t="s">
        <v>1644</v>
      </c>
      <c r="D1800" s="5">
        <v>1968</v>
      </c>
      <c r="E1800" s="5">
        <v>48</v>
      </c>
      <c r="F1800" s="5">
        <v>50</v>
      </c>
      <c r="G1800" s="5">
        <v>95356</v>
      </c>
      <c r="H1800" s="5" t="s">
        <v>2097</v>
      </c>
      <c r="I1800" s="7">
        <v>1.7</v>
      </c>
      <c r="J1800" s="5">
        <v>10</v>
      </c>
      <c r="K1800" s="5">
        <v>2</v>
      </c>
      <c r="L1800" s="5">
        <v>20</v>
      </c>
      <c r="M1800" s="5">
        <v>3</v>
      </c>
      <c r="N1800" s="5">
        <v>1</v>
      </c>
      <c r="O1800" s="5">
        <v>6</v>
      </c>
      <c r="P1800" s="5">
        <v>60</v>
      </c>
      <c r="Q1800" s="5">
        <v>9</v>
      </c>
      <c r="R1800" s="5">
        <v>3</v>
      </c>
      <c r="S1800" s="5">
        <v>78</v>
      </c>
      <c r="T1800" s="4">
        <v>780</v>
      </c>
      <c r="U1800" s="26">
        <f t="shared" si="56"/>
        <v>22.677329428989754</v>
      </c>
      <c r="V1800" s="26">
        <f t="shared" si="57"/>
        <v>226.77329428989754</v>
      </c>
    </row>
    <row r="1801" spans="1:22" x14ac:dyDescent="0.25">
      <c r="A1801" s="5" t="s">
        <v>2705</v>
      </c>
      <c r="B1801" s="6" t="s">
        <v>1643</v>
      </c>
      <c r="C1801" s="6" t="s">
        <v>1644</v>
      </c>
      <c r="D1801" s="5">
        <v>1973</v>
      </c>
      <c r="E1801" s="5">
        <v>43</v>
      </c>
      <c r="F1801" s="5">
        <v>37</v>
      </c>
      <c r="G1801" s="5">
        <v>92084</v>
      </c>
      <c r="H1801" s="5" t="s">
        <v>2097</v>
      </c>
      <c r="I1801" s="7">
        <v>1.9</v>
      </c>
      <c r="J1801" s="5">
        <v>21</v>
      </c>
      <c r="K1801" s="5">
        <v>4</v>
      </c>
      <c r="L1801" s="5">
        <v>6</v>
      </c>
      <c r="M1801" s="5">
        <v>6</v>
      </c>
      <c r="N1801" s="5">
        <v>10</v>
      </c>
      <c r="O1801" s="5">
        <v>12</v>
      </c>
      <c r="P1801" s="5">
        <v>18</v>
      </c>
      <c r="Q1801" s="5">
        <v>18</v>
      </c>
      <c r="R1801" s="5">
        <v>30</v>
      </c>
      <c r="S1801" s="5">
        <v>78</v>
      </c>
      <c r="T1801" s="4">
        <v>1638</v>
      </c>
      <c r="U1801" s="26">
        <f t="shared" si="56"/>
        <v>23.402437153813381</v>
      </c>
      <c r="V1801" s="26">
        <f t="shared" si="57"/>
        <v>491.45118023008098</v>
      </c>
    </row>
    <row r="1802" spans="1:22" x14ac:dyDescent="0.25">
      <c r="A1802" s="5" t="s">
        <v>2876</v>
      </c>
      <c r="B1802" s="6" t="s">
        <v>1643</v>
      </c>
      <c r="C1802" s="6" t="s">
        <v>1644</v>
      </c>
      <c r="D1802" s="5">
        <v>1987</v>
      </c>
      <c r="E1802" s="5">
        <v>29</v>
      </c>
      <c r="F1802" s="5">
        <v>56</v>
      </c>
      <c r="G1802" s="5">
        <v>91320</v>
      </c>
      <c r="H1802" s="5" t="s">
        <v>2097</v>
      </c>
      <c r="I1802" s="7">
        <v>5</v>
      </c>
      <c r="J1802" s="5">
        <v>42</v>
      </c>
      <c r="K1802" s="5">
        <v>2</v>
      </c>
      <c r="L1802" s="5">
        <v>20</v>
      </c>
      <c r="M1802" s="5">
        <v>4</v>
      </c>
      <c r="N1802" s="5">
        <v>0</v>
      </c>
      <c r="O1802" s="5">
        <v>6</v>
      </c>
      <c r="P1802" s="5">
        <v>60</v>
      </c>
      <c r="Q1802" s="5">
        <v>12</v>
      </c>
      <c r="R1802" s="5">
        <v>0</v>
      </c>
      <c r="S1802" s="5">
        <v>78</v>
      </c>
      <c r="T1802" s="4">
        <v>3276</v>
      </c>
      <c r="U1802" s="26">
        <f t="shared" si="56"/>
        <v>25.219434471553242</v>
      </c>
      <c r="V1802" s="26">
        <f t="shared" si="57"/>
        <v>1059.2162478052362</v>
      </c>
    </row>
    <row r="1803" spans="1:22" x14ac:dyDescent="0.25">
      <c r="A1803" s="5" t="s">
        <v>2870</v>
      </c>
      <c r="B1803" s="6" t="s">
        <v>1643</v>
      </c>
      <c r="C1803" s="6" t="s">
        <v>1644</v>
      </c>
      <c r="D1803" s="5">
        <v>1995</v>
      </c>
      <c r="E1803" s="5">
        <v>21</v>
      </c>
      <c r="F1803" s="5">
        <v>56</v>
      </c>
      <c r="G1803" s="5">
        <v>93063</v>
      </c>
      <c r="H1803" s="5" t="s">
        <v>2097</v>
      </c>
      <c r="I1803" s="7">
        <v>5.9</v>
      </c>
      <c r="J1803" s="5">
        <v>29</v>
      </c>
      <c r="K1803" s="5">
        <v>5</v>
      </c>
      <c r="L1803" s="5">
        <v>10</v>
      </c>
      <c r="M1803" s="5">
        <v>7</v>
      </c>
      <c r="N1803" s="5">
        <v>4</v>
      </c>
      <c r="O1803" s="5">
        <v>15</v>
      </c>
      <c r="P1803" s="5">
        <v>30</v>
      </c>
      <c r="Q1803" s="5">
        <v>21</v>
      </c>
      <c r="R1803" s="5">
        <v>12</v>
      </c>
      <c r="S1803" s="5">
        <v>78</v>
      </c>
      <c r="T1803" s="4">
        <v>2262</v>
      </c>
      <c r="U1803" s="26">
        <f t="shared" si="56"/>
        <v>26.136763118929903</v>
      </c>
      <c r="V1803" s="26">
        <f t="shared" si="57"/>
        <v>757.96613044896719</v>
      </c>
    </row>
    <row r="1804" spans="1:22" x14ac:dyDescent="0.25">
      <c r="A1804" s="5" t="s">
        <v>2593</v>
      </c>
      <c r="B1804" s="6" t="s">
        <v>1660</v>
      </c>
      <c r="C1804" s="6" t="s">
        <v>1151</v>
      </c>
      <c r="D1804" s="5">
        <v>1996</v>
      </c>
      <c r="E1804" s="5">
        <v>20</v>
      </c>
      <c r="F1804" s="5">
        <v>30</v>
      </c>
      <c r="G1804" s="5">
        <v>92647</v>
      </c>
      <c r="H1804" s="5" t="s">
        <v>2097</v>
      </c>
      <c r="I1804" s="7">
        <v>5.7</v>
      </c>
      <c r="J1804" s="5">
        <v>70</v>
      </c>
      <c r="K1804" s="5">
        <v>4</v>
      </c>
      <c r="L1804" s="5">
        <v>6</v>
      </c>
      <c r="M1804" s="5">
        <v>4</v>
      </c>
      <c r="N1804" s="5">
        <v>12</v>
      </c>
      <c r="O1804" s="5">
        <v>12</v>
      </c>
      <c r="P1804" s="5">
        <v>18</v>
      </c>
      <c r="Q1804" s="5">
        <v>12</v>
      </c>
      <c r="R1804" s="5">
        <v>36</v>
      </c>
      <c r="S1804" s="5">
        <v>78</v>
      </c>
      <c r="T1804" s="4">
        <v>5460</v>
      </c>
      <c r="U1804" s="26">
        <f t="shared" si="56"/>
        <v>26.245993309700935</v>
      </c>
      <c r="V1804" s="26">
        <f t="shared" si="57"/>
        <v>1837.2195316790655</v>
      </c>
    </row>
    <row r="1805" spans="1:22" x14ac:dyDescent="0.25">
      <c r="A1805" s="5" t="s">
        <v>1210</v>
      </c>
      <c r="B1805" s="6" t="s">
        <v>1150</v>
      </c>
      <c r="C1805" s="6" t="s">
        <v>1151</v>
      </c>
      <c r="D1805" s="5">
        <v>2000</v>
      </c>
      <c r="E1805" s="5">
        <v>16</v>
      </c>
      <c r="F1805" s="5">
        <v>10</v>
      </c>
      <c r="G1805" s="5">
        <v>93704</v>
      </c>
      <c r="H1805" s="5" t="s">
        <v>1211</v>
      </c>
      <c r="I1805" s="7">
        <v>3.8</v>
      </c>
      <c r="J1805" s="5">
        <v>47</v>
      </c>
      <c r="K1805" s="5">
        <v>5</v>
      </c>
      <c r="L1805" s="5">
        <v>3</v>
      </c>
      <c r="M1805" s="5">
        <v>10</v>
      </c>
      <c r="N1805" s="5">
        <v>8</v>
      </c>
      <c r="O1805" s="5">
        <v>15</v>
      </c>
      <c r="P1805" s="5">
        <v>9</v>
      </c>
      <c r="Q1805" s="5">
        <v>30</v>
      </c>
      <c r="R1805" s="5">
        <v>24</v>
      </c>
      <c r="S1805" s="5">
        <v>78</v>
      </c>
      <c r="T1805" s="4">
        <v>3666</v>
      </c>
      <c r="U1805" s="26">
        <f t="shared" si="56"/>
        <v>26.671644418365847</v>
      </c>
      <c r="V1805" s="26">
        <f t="shared" si="57"/>
        <v>1253.5672876631947</v>
      </c>
    </row>
    <row r="1806" spans="1:22" x14ac:dyDescent="0.25">
      <c r="A1806" s="5" t="s">
        <v>1680</v>
      </c>
      <c r="B1806" s="6" t="s">
        <v>1643</v>
      </c>
      <c r="C1806" s="6" t="s">
        <v>1644</v>
      </c>
      <c r="D1806" s="5">
        <v>2000</v>
      </c>
      <c r="E1806" s="5">
        <v>16</v>
      </c>
      <c r="F1806" s="5">
        <v>1</v>
      </c>
      <c r="G1806" s="5">
        <v>94536</v>
      </c>
      <c r="H1806" s="5" t="s">
        <v>1645</v>
      </c>
      <c r="I1806" s="7">
        <v>5.6</v>
      </c>
      <c r="J1806" s="5">
        <v>18</v>
      </c>
      <c r="K1806" s="5">
        <v>10</v>
      </c>
      <c r="L1806" s="5">
        <v>0</v>
      </c>
      <c r="M1806" s="5">
        <v>8</v>
      </c>
      <c r="N1806" s="5">
        <v>8</v>
      </c>
      <c r="O1806" s="5">
        <v>30</v>
      </c>
      <c r="P1806" s="5">
        <v>0</v>
      </c>
      <c r="Q1806" s="5">
        <v>24</v>
      </c>
      <c r="R1806" s="5">
        <v>24</v>
      </c>
      <c r="S1806" s="5">
        <v>78</v>
      </c>
      <c r="T1806" s="4">
        <v>1404</v>
      </c>
      <c r="U1806" s="26">
        <f t="shared" si="56"/>
        <v>26.671644418365847</v>
      </c>
      <c r="V1806" s="26">
        <f t="shared" si="57"/>
        <v>480.08959953058525</v>
      </c>
    </row>
    <row r="1807" spans="1:22" x14ac:dyDescent="0.25">
      <c r="A1807" s="5" t="s">
        <v>2045</v>
      </c>
      <c r="B1807" s="6" t="s">
        <v>1643</v>
      </c>
      <c r="C1807" s="6" t="s">
        <v>1644</v>
      </c>
      <c r="D1807" s="5">
        <v>2000</v>
      </c>
      <c r="E1807" s="5">
        <v>16</v>
      </c>
      <c r="F1807" s="5">
        <v>36</v>
      </c>
      <c r="G1807" s="5">
        <v>92308</v>
      </c>
      <c r="H1807" s="5" t="s">
        <v>1645</v>
      </c>
      <c r="I1807" s="7">
        <v>3</v>
      </c>
      <c r="J1807" s="5">
        <v>50</v>
      </c>
      <c r="K1807" s="5">
        <v>8</v>
      </c>
      <c r="L1807" s="5">
        <v>5</v>
      </c>
      <c r="M1807" s="5">
        <v>8</v>
      </c>
      <c r="N1807" s="5">
        <v>5</v>
      </c>
      <c r="O1807" s="5">
        <v>24</v>
      </c>
      <c r="P1807" s="5">
        <v>15</v>
      </c>
      <c r="Q1807" s="5">
        <v>24</v>
      </c>
      <c r="R1807" s="5">
        <v>15</v>
      </c>
      <c r="S1807" s="5">
        <v>78</v>
      </c>
      <c r="T1807" s="4">
        <v>3900</v>
      </c>
      <c r="U1807" s="26">
        <f t="shared" si="56"/>
        <v>26.671644418365847</v>
      </c>
      <c r="V1807" s="26">
        <f t="shared" si="57"/>
        <v>1333.5822209182925</v>
      </c>
    </row>
    <row r="1808" spans="1:22" x14ac:dyDescent="0.25">
      <c r="A1808" s="5" t="s">
        <v>55</v>
      </c>
      <c r="B1808" s="6" t="s">
        <v>1643</v>
      </c>
      <c r="C1808" s="6" t="s">
        <v>1644</v>
      </c>
      <c r="D1808" s="5">
        <v>2000</v>
      </c>
      <c r="E1808" s="5">
        <v>16</v>
      </c>
      <c r="F1808" s="5">
        <v>36</v>
      </c>
      <c r="G1808" s="5">
        <v>91763</v>
      </c>
      <c r="H1808" s="5" t="s">
        <v>1370</v>
      </c>
      <c r="I1808" s="7">
        <v>7.8</v>
      </c>
      <c r="J1808" s="5">
        <v>61</v>
      </c>
      <c r="K1808" s="5">
        <v>4</v>
      </c>
      <c r="L1808" s="5">
        <v>20</v>
      </c>
      <c r="M1808" s="5">
        <v>1</v>
      </c>
      <c r="N1808" s="5">
        <v>1</v>
      </c>
      <c r="O1808" s="5">
        <v>12</v>
      </c>
      <c r="P1808" s="5">
        <v>60</v>
      </c>
      <c r="Q1808" s="5">
        <v>3</v>
      </c>
      <c r="R1808" s="5">
        <v>3</v>
      </c>
      <c r="S1808" s="5">
        <v>78</v>
      </c>
      <c r="T1808" s="4">
        <v>4758</v>
      </c>
      <c r="U1808" s="26">
        <f t="shared" si="56"/>
        <v>26.671644418365847</v>
      </c>
      <c r="V1808" s="26">
        <f t="shared" si="57"/>
        <v>1626.9703095203167</v>
      </c>
    </row>
    <row r="1809" spans="1:22" x14ac:dyDescent="0.25">
      <c r="A1809" s="5" t="s">
        <v>76</v>
      </c>
      <c r="B1809" s="6" t="s">
        <v>1643</v>
      </c>
      <c r="C1809" s="6" t="s">
        <v>1644</v>
      </c>
      <c r="D1809" s="5">
        <v>2000</v>
      </c>
      <c r="E1809" s="5">
        <v>16</v>
      </c>
      <c r="F1809" s="5">
        <v>36</v>
      </c>
      <c r="G1809" s="5">
        <v>92392</v>
      </c>
      <c r="H1809" s="5" t="s">
        <v>1370</v>
      </c>
      <c r="I1809" s="7">
        <v>0.3</v>
      </c>
      <c r="J1809" s="5">
        <v>1</v>
      </c>
      <c r="K1809" s="5">
        <v>5</v>
      </c>
      <c r="L1809" s="5">
        <v>15</v>
      </c>
      <c r="M1809" s="5">
        <v>5</v>
      </c>
      <c r="N1809" s="5">
        <v>1</v>
      </c>
      <c r="O1809" s="5">
        <v>15</v>
      </c>
      <c r="P1809" s="5">
        <v>45</v>
      </c>
      <c r="Q1809" s="5">
        <v>15</v>
      </c>
      <c r="R1809" s="5">
        <v>3</v>
      </c>
      <c r="S1809" s="5">
        <v>78</v>
      </c>
      <c r="T1809" s="4">
        <v>78</v>
      </c>
      <c r="U1809" s="26">
        <f t="shared" si="56"/>
        <v>26.671644418365847</v>
      </c>
      <c r="V1809" s="26">
        <f t="shared" si="57"/>
        <v>26.671644418365847</v>
      </c>
    </row>
    <row r="1810" spans="1:22" x14ac:dyDescent="0.25">
      <c r="A1810" s="5" t="s">
        <v>1647</v>
      </c>
      <c r="B1810" s="6" t="s">
        <v>1643</v>
      </c>
      <c r="C1810" s="6" t="s">
        <v>1644</v>
      </c>
      <c r="D1810" s="5">
        <v>2002</v>
      </c>
      <c r="E1810" s="5">
        <v>14</v>
      </c>
      <c r="F1810" s="5">
        <v>1</v>
      </c>
      <c r="G1810" s="5">
        <v>94566</v>
      </c>
      <c r="H1810" s="5" t="s">
        <v>1645</v>
      </c>
      <c r="I1810" s="7">
        <v>4.4000000000000004</v>
      </c>
      <c r="J1810" s="5">
        <v>11</v>
      </c>
      <c r="K1810" s="5">
        <v>5</v>
      </c>
      <c r="L1810" s="5">
        <v>15</v>
      </c>
      <c r="M1810" s="5">
        <v>4</v>
      </c>
      <c r="N1810" s="5">
        <v>2</v>
      </c>
      <c r="O1810" s="5">
        <v>15</v>
      </c>
      <c r="P1810" s="5">
        <v>45</v>
      </c>
      <c r="Q1810" s="5">
        <v>12</v>
      </c>
      <c r="R1810" s="5">
        <v>6</v>
      </c>
      <c r="S1810" s="5">
        <v>78</v>
      </c>
      <c r="T1810" s="4">
        <v>858</v>
      </c>
      <c r="U1810" s="26">
        <f t="shared" si="56"/>
        <v>26.877949859645732</v>
      </c>
      <c r="V1810" s="26">
        <f t="shared" si="57"/>
        <v>295.65744845610305</v>
      </c>
    </row>
    <row r="1811" spans="1:22" x14ac:dyDescent="0.25">
      <c r="A1811" s="5" t="s">
        <v>2982</v>
      </c>
      <c r="B1811" s="6" t="s">
        <v>1643</v>
      </c>
      <c r="C1811" s="6" t="s">
        <v>1644</v>
      </c>
      <c r="D1811" s="5">
        <v>2002</v>
      </c>
      <c r="E1811" s="5">
        <v>14</v>
      </c>
      <c r="F1811" s="5">
        <v>10</v>
      </c>
      <c r="G1811" s="5">
        <v>93720</v>
      </c>
      <c r="H1811" s="5" t="s">
        <v>1370</v>
      </c>
      <c r="I1811" s="7">
        <v>5.2</v>
      </c>
      <c r="J1811" s="5">
        <v>35</v>
      </c>
      <c r="K1811" s="5">
        <v>4</v>
      </c>
      <c r="L1811" s="5">
        <v>4</v>
      </c>
      <c r="M1811" s="5">
        <v>6</v>
      </c>
      <c r="N1811" s="5">
        <v>12</v>
      </c>
      <c r="O1811" s="5">
        <v>12</v>
      </c>
      <c r="P1811" s="5">
        <v>12</v>
      </c>
      <c r="Q1811" s="5">
        <v>18</v>
      </c>
      <c r="R1811" s="5">
        <v>36</v>
      </c>
      <c r="S1811" s="5">
        <v>78</v>
      </c>
      <c r="T1811" s="4">
        <v>2730</v>
      </c>
      <c r="U1811" s="26">
        <f t="shared" si="56"/>
        <v>26.877949859645732</v>
      </c>
      <c r="V1811" s="26">
        <f t="shared" si="57"/>
        <v>940.72824508760061</v>
      </c>
    </row>
    <row r="1812" spans="1:22" x14ac:dyDescent="0.25">
      <c r="A1812" s="5" t="s">
        <v>59</v>
      </c>
      <c r="B1812" s="6" t="s">
        <v>1643</v>
      </c>
      <c r="C1812" s="6" t="s">
        <v>1644</v>
      </c>
      <c r="D1812" s="5">
        <v>2002</v>
      </c>
      <c r="E1812" s="5">
        <v>14</v>
      </c>
      <c r="F1812" s="5">
        <v>36</v>
      </c>
      <c r="G1812" s="5">
        <v>91730</v>
      </c>
      <c r="H1812" s="5" t="s">
        <v>1370</v>
      </c>
      <c r="I1812" s="7">
        <v>2.2999999999999998</v>
      </c>
      <c r="J1812" s="5">
        <v>55</v>
      </c>
      <c r="K1812" s="5">
        <v>8</v>
      </c>
      <c r="L1812" s="5">
        <v>0</v>
      </c>
      <c r="M1812" s="5">
        <v>8</v>
      </c>
      <c r="N1812" s="5">
        <v>10</v>
      </c>
      <c r="O1812" s="5">
        <v>24</v>
      </c>
      <c r="P1812" s="5">
        <v>0</v>
      </c>
      <c r="Q1812" s="5">
        <v>24</v>
      </c>
      <c r="R1812" s="5">
        <v>30</v>
      </c>
      <c r="S1812" s="5">
        <v>78</v>
      </c>
      <c r="T1812" s="4">
        <v>4290</v>
      </c>
      <c r="U1812" s="26">
        <f t="shared" si="56"/>
        <v>26.877949859645732</v>
      </c>
      <c r="V1812" s="26">
        <f t="shared" si="57"/>
        <v>1478.2872422805153</v>
      </c>
    </row>
    <row r="1813" spans="1:22" x14ac:dyDescent="0.25">
      <c r="A1813" s="5" t="s">
        <v>254</v>
      </c>
      <c r="B1813" s="6" t="s">
        <v>1643</v>
      </c>
      <c r="C1813" s="6" t="s">
        <v>1644</v>
      </c>
      <c r="D1813" s="5">
        <v>2002</v>
      </c>
      <c r="E1813" s="5">
        <v>14</v>
      </c>
      <c r="F1813" s="5">
        <v>40</v>
      </c>
      <c r="G1813" s="5">
        <v>93446</v>
      </c>
      <c r="H1813" s="5" t="s">
        <v>1370</v>
      </c>
      <c r="I1813" s="7">
        <v>5.9</v>
      </c>
      <c r="J1813" s="5">
        <v>31</v>
      </c>
      <c r="K1813" s="5">
        <v>5</v>
      </c>
      <c r="L1813" s="5">
        <v>5</v>
      </c>
      <c r="M1813" s="5">
        <v>8</v>
      </c>
      <c r="N1813" s="5">
        <v>8</v>
      </c>
      <c r="O1813" s="5">
        <v>15</v>
      </c>
      <c r="P1813" s="5">
        <v>15</v>
      </c>
      <c r="Q1813" s="5">
        <v>24</v>
      </c>
      <c r="R1813" s="5">
        <v>24</v>
      </c>
      <c r="S1813" s="5">
        <v>78</v>
      </c>
      <c r="T1813" s="4">
        <v>2418</v>
      </c>
      <c r="U1813" s="26">
        <f t="shared" si="56"/>
        <v>26.877949859645732</v>
      </c>
      <c r="V1813" s="26">
        <f t="shared" si="57"/>
        <v>833.21644564901771</v>
      </c>
    </row>
    <row r="1814" spans="1:22" x14ac:dyDescent="0.25">
      <c r="A1814" s="5" t="s">
        <v>1899</v>
      </c>
      <c r="B1814" s="6" t="s">
        <v>1730</v>
      </c>
      <c r="C1814" s="6" t="s">
        <v>1151</v>
      </c>
      <c r="D1814" s="5">
        <v>2003</v>
      </c>
      <c r="E1814" s="5">
        <v>13</v>
      </c>
      <c r="F1814" s="5">
        <v>29</v>
      </c>
      <c r="G1814" s="5">
        <v>96161</v>
      </c>
      <c r="H1814" s="5" t="s">
        <v>1645</v>
      </c>
      <c r="I1814" s="7">
        <v>6</v>
      </c>
      <c r="J1814" s="5">
        <v>50</v>
      </c>
      <c r="K1814" s="5">
        <v>6</v>
      </c>
      <c r="L1814" s="5">
        <v>10</v>
      </c>
      <c r="M1814" s="5">
        <v>6</v>
      </c>
      <c r="N1814" s="5">
        <v>4</v>
      </c>
      <c r="O1814" s="5">
        <v>18</v>
      </c>
      <c r="P1814" s="5">
        <v>30</v>
      </c>
      <c r="Q1814" s="5">
        <v>18</v>
      </c>
      <c r="R1814" s="5">
        <v>12</v>
      </c>
      <c r="S1814" s="5">
        <v>78</v>
      </c>
      <c r="T1814" s="4">
        <v>3900</v>
      </c>
      <c r="U1814" s="26">
        <f t="shared" si="56"/>
        <v>26.979530516431925</v>
      </c>
      <c r="V1814" s="26">
        <f t="shared" si="57"/>
        <v>1348.9765258215962</v>
      </c>
    </row>
    <row r="1815" spans="1:22" x14ac:dyDescent="0.25">
      <c r="A1815" s="5" t="s">
        <v>2041</v>
      </c>
      <c r="B1815" s="6" t="s">
        <v>1643</v>
      </c>
      <c r="C1815" s="6" t="s">
        <v>1644</v>
      </c>
      <c r="D1815" s="5">
        <v>2003</v>
      </c>
      <c r="E1815" s="5">
        <v>13</v>
      </c>
      <c r="F1815" s="5">
        <v>36</v>
      </c>
      <c r="G1815" s="5">
        <v>92371</v>
      </c>
      <c r="H1815" s="5" t="s">
        <v>1645</v>
      </c>
      <c r="I1815" s="7">
        <v>2.9</v>
      </c>
      <c r="J1815" s="5">
        <v>20</v>
      </c>
      <c r="K1815" s="5">
        <v>10</v>
      </c>
      <c r="L1815" s="5">
        <v>1</v>
      </c>
      <c r="M1815" s="5">
        <v>5</v>
      </c>
      <c r="N1815" s="5">
        <v>10</v>
      </c>
      <c r="O1815" s="5">
        <v>30</v>
      </c>
      <c r="P1815" s="5">
        <v>3</v>
      </c>
      <c r="Q1815" s="5">
        <v>15</v>
      </c>
      <c r="R1815" s="5">
        <v>30</v>
      </c>
      <c r="S1815" s="5">
        <v>78</v>
      </c>
      <c r="T1815" s="4">
        <v>1560</v>
      </c>
      <c r="U1815" s="26">
        <f t="shared" si="56"/>
        <v>26.979530516431925</v>
      </c>
      <c r="V1815" s="26">
        <f t="shared" si="57"/>
        <v>539.59061032863849</v>
      </c>
    </row>
    <row r="1816" spans="1:22" x14ac:dyDescent="0.25">
      <c r="A1816" s="5" t="s">
        <v>2226</v>
      </c>
      <c r="B1816" s="6" t="s">
        <v>1643</v>
      </c>
      <c r="C1816" s="6" t="s">
        <v>1644</v>
      </c>
      <c r="D1816" s="5">
        <v>2003</v>
      </c>
      <c r="E1816" s="5">
        <v>13</v>
      </c>
      <c r="F1816" s="5">
        <v>43</v>
      </c>
      <c r="G1816" s="5">
        <v>95008</v>
      </c>
      <c r="H1816" s="5" t="s">
        <v>1645</v>
      </c>
      <c r="I1816" s="7">
        <v>3.2</v>
      </c>
      <c r="J1816" s="5">
        <v>50</v>
      </c>
      <c r="K1816" s="5">
        <v>3</v>
      </c>
      <c r="L1816" s="5">
        <v>0</v>
      </c>
      <c r="M1816" s="5">
        <v>15</v>
      </c>
      <c r="N1816" s="5">
        <v>8</v>
      </c>
      <c r="O1816" s="5">
        <v>9</v>
      </c>
      <c r="P1816" s="5">
        <v>0</v>
      </c>
      <c r="Q1816" s="5">
        <v>45</v>
      </c>
      <c r="R1816" s="5">
        <v>24</v>
      </c>
      <c r="S1816" s="5">
        <v>78</v>
      </c>
      <c r="T1816" s="4">
        <v>3900</v>
      </c>
      <c r="U1816" s="26">
        <f t="shared" si="56"/>
        <v>26.979530516431925</v>
      </c>
      <c r="V1816" s="26">
        <f t="shared" si="57"/>
        <v>1348.9765258215962</v>
      </c>
    </row>
    <row r="1817" spans="1:22" x14ac:dyDescent="0.25">
      <c r="A1817" s="5" t="s">
        <v>3089</v>
      </c>
      <c r="B1817" s="6" t="s">
        <v>1643</v>
      </c>
      <c r="C1817" s="6" t="s">
        <v>1644</v>
      </c>
      <c r="D1817" s="5">
        <v>2003</v>
      </c>
      <c r="E1817" s="5">
        <v>13</v>
      </c>
      <c r="F1817" s="5">
        <v>19</v>
      </c>
      <c r="G1817" s="5">
        <v>91040</v>
      </c>
      <c r="H1817" s="5" t="s">
        <v>1370</v>
      </c>
      <c r="I1817" s="7">
        <v>5.9</v>
      </c>
      <c r="J1817" s="5">
        <v>30</v>
      </c>
      <c r="K1817" s="5">
        <v>8</v>
      </c>
      <c r="L1817" s="5">
        <v>0</v>
      </c>
      <c r="M1817" s="5">
        <v>9</v>
      </c>
      <c r="N1817" s="5">
        <v>9</v>
      </c>
      <c r="O1817" s="5">
        <v>24</v>
      </c>
      <c r="P1817" s="5">
        <v>0</v>
      </c>
      <c r="Q1817" s="5">
        <v>27</v>
      </c>
      <c r="R1817" s="5">
        <v>27</v>
      </c>
      <c r="S1817" s="5">
        <v>78</v>
      </c>
      <c r="T1817" s="4">
        <v>2340</v>
      </c>
      <c r="U1817" s="26">
        <f t="shared" si="56"/>
        <v>26.979530516431925</v>
      </c>
      <c r="V1817" s="26">
        <f t="shared" si="57"/>
        <v>809.38591549295779</v>
      </c>
    </row>
    <row r="1818" spans="1:22" x14ac:dyDescent="0.25">
      <c r="A1818" s="5" t="s">
        <v>1991</v>
      </c>
      <c r="B1818" s="6" t="s">
        <v>1660</v>
      </c>
      <c r="C1818" s="6" t="s">
        <v>1151</v>
      </c>
      <c r="D1818" s="5">
        <v>2004</v>
      </c>
      <c r="E1818" s="5">
        <v>12</v>
      </c>
      <c r="F1818" s="5">
        <v>33</v>
      </c>
      <c r="G1818" s="5">
        <v>92595</v>
      </c>
      <c r="H1818" s="5" t="s">
        <v>1645</v>
      </c>
      <c r="I1818" s="7">
        <v>4.7</v>
      </c>
      <c r="J1818" s="5">
        <v>25</v>
      </c>
      <c r="K1818" s="5">
        <v>4</v>
      </c>
      <c r="L1818" s="5">
        <v>0</v>
      </c>
      <c r="M1818" s="5">
        <v>10</v>
      </c>
      <c r="N1818" s="5">
        <v>12</v>
      </c>
      <c r="O1818" s="5">
        <v>12</v>
      </c>
      <c r="P1818" s="5">
        <v>0</v>
      </c>
      <c r="Q1818" s="5">
        <v>30</v>
      </c>
      <c r="R1818" s="5">
        <v>36</v>
      </c>
      <c r="S1818" s="5">
        <v>78</v>
      </c>
      <c r="T1818" s="4">
        <v>1950</v>
      </c>
      <c r="U1818" s="26">
        <f t="shared" si="56"/>
        <v>27.080084319455761</v>
      </c>
      <c r="V1818" s="26">
        <f t="shared" si="57"/>
        <v>677.00210798639398</v>
      </c>
    </row>
    <row r="1819" spans="1:22" x14ac:dyDescent="0.25">
      <c r="A1819" s="5" t="s">
        <v>66</v>
      </c>
      <c r="B1819" s="6" t="s">
        <v>1643</v>
      </c>
      <c r="C1819" s="6" t="s">
        <v>1644</v>
      </c>
      <c r="D1819" s="5">
        <v>2005</v>
      </c>
      <c r="E1819" s="5">
        <v>11</v>
      </c>
      <c r="F1819" s="5">
        <v>36</v>
      </c>
      <c r="G1819" s="5">
        <v>92399</v>
      </c>
      <c r="H1819" s="5" t="s">
        <v>1370</v>
      </c>
      <c r="I1819" s="7">
        <v>4</v>
      </c>
      <c r="J1819" s="5">
        <v>50</v>
      </c>
      <c r="K1819" s="5">
        <v>10</v>
      </c>
      <c r="L1819" s="5">
        <v>0</v>
      </c>
      <c r="M1819" s="5">
        <v>6</v>
      </c>
      <c r="N1819" s="5">
        <v>10</v>
      </c>
      <c r="O1819" s="5">
        <v>30</v>
      </c>
      <c r="P1819" s="5">
        <v>0</v>
      </c>
      <c r="Q1819" s="5">
        <v>18</v>
      </c>
      <c r="R1819" s="5">
        <v>30</v>
      </c>
      <c r="S1819" s="5">
        <v>78</v>
      </c>
      <c r="T1819" s="4">
        <v>3900</v>
      </c>
      <c r="U1819" s="26">
        <f t="shared" si="56"/>
        <v>27.179626760731228</v>
      </c>
      <c r="V1819" s="26">
        <f t="shared" si="57"/>
        <v>1358.9813380365615</v>
      </c>
    </row>
    <row r="1820" spans="1:22" x14ac:dyDescent="0.25">
      <c r="A1820" s="5" t="s">
        <v>3250</v>
      </c>
      <c r="B1820" s="6" t="s">
        <v>1643</v>
      </c>
      <c r="C1820" s="6" t="s">
        <v>1644</v>
      </c>
      <c r="D1820" s="5">
        <v>2006</v>
      </c>
      <c r="E1820" s="5">
        <v>10</v>
      </c>
      <c r="F1820" s="5">
        <v>27</v>
      </c>
      <c r="G1820" s="5">
        <v>93960</v>
      </c>
      <c r="H1820" s="5" t="s">
        <v>1370</v>
      </c>
      <c r="I1820" s="7">
        <v>3.4</v>
      </c>
      <c r="J1820" s="5">
        <v>29</v>
      </c>
      <c r="K1820" s="5">
        <v>5</v>
      </c>
      <c r="L1820" s="5">
        <v>8</v>
      </c>
      <c r="M1820" s="5">
        <v>8</v>
      </c>
      <c r="N1820" s="5">
        <v>5</v>
      </c>
      <c r="O1820" s="5">
        <v>15</v>
      </c>
      <c r="P1820" s="5">
        <v>24</v>
      </c>
      <c r="Q1820" s="5">
        <v>24</v>
      </c>
      <c r="R1820" s="5">
        <v>15</v>
      </c>
      <c r="S1820" s="5">
        <v>78</v>
      </c>
      <c r="T1820" s="4">
        <v>2262</v>
      </c>
      <c r="U1820" s="26">
        <f t="shared" si="56"/>
        <v>27.278173022196924</v>
      </c>
      <c r="V1820" s="26">
        <f t="shared" si="57"/>
        <v>791.06701764371076</v>
      </c>
    </row>
    <row r="1821" spans="1:22" x14ac:dyDescent="0.25">
      <c r="A1821" s="5" t="s">
        <v>3062</v>
      </c>
      <c r="B1821" s="6" t="s">
        <v>1643</v>
      </c>
      <c r="C1821" s="6" t="s">
        <v>1644</v>
      </c>
      <c r="D1821" s="5">
        <v>2007</v>
      </c>
      <c r="E1821" s="5">
        <v>9</v>
      </c>
      <c r="F1821" s="5">
        <v>19</v>
      </c>
      <c r="G1821" s="5">
        <v>91350</v>
      </c>
      <c r="H1821" s="5" t="s">
        <v>1370</v>
      </c>
      <c r="I1821" s="7">
        <v>4.9000000000000004</v>
      </c>
      <c r="J1821" s="5">
        <v>40</v>
      </c>
      <c r="K1821" s="5">
        <v>4</v>
      </c>
      <c r="L1821" s="5">
        <v>6</v>
      </c>
      <c r="M1821" s="5">
        <v>8</v>
      </c>
      <c r="N1821" s="5">
        <v>8</v>
      </c>
      <c r="O1821" s="5">
        <v>12</v>
      </c>
      <c r="P1821" s="5">
        <v>18</v>
      </c>
      <c r="Q1821" s="5">
        <v>24</v>
      </c>
      <c r="R1821" s="5">
        <v>24</v>
      </c>
      <c r="S1821" s="5">
        <v>78</v>
      </c>
      <c r="T1821" s="4">
        <v>3120</v>
      </c>
      <c r="U1821" s="26">
        <f t="shared" si="56"/>
        <v>27.375737983435194</v>
      </c>
      <c r="V1821" s="26">
        <f t="shared" si="57"/>
        <v>1095.0295193374077</v>
      </c>
    </row>
    <row r="1822" spans="1:22" x14ac:dyDescent="0.25">
      <c r="A1822" s="5" t="s">
        <v>2307</v>
      </c>
      <c r="B1822" s="6" t="s">
        <v>1643</v>
      </c>
      <c r="C1822" s="6" t="s">
        <v>1644</v>
      </c>
      <c r="D1822" s="5">
        <v>2008</v>
      </c>
      <c r="E1822" s="5">
        <v>8</v>
      </c>
      <c r="F1822" s="5">
        <v>56</v>
      </c>
      <c r="G1822" s="5">
        <v>93065</v>
      </c>
      <c r="H1822" s="5" t="s">
        <v>1645</v>
      </c>
      <c r="I1822" s="7">
        <v>6</v>
      </c>
      <c r="J1822" s="5">
        <v>50</v>
      </c>
      <c r="K1822" s="5">
        <v>5</v>
      </c>
      <c r="L1822" s="5">
        <v>1</v>
      </c>
      <c r="M1822" s="5">
        <v>10</v>
      </c>
      <c r="N1822" s="5">
        <v>10</v>
      </c>
      <c r="O1822" s="5">
        <v>15</v>
      </c>
      <c r="P1822" s="5">
        <v>3</v>
      </c>
      <c r="Q1822" s="5">
        <v>30</v>
      </c>
      <c r="R1822" s="5">
        <v>30</v>
      </c>
      <c r="S1822" s="5">
        <v>78</v>
      </c>
      <c r="T1822" s="4">
        <v>3900</v>
      </c>
      <c r="U1822" s="26">
        <f t="shared" si="56"/>
        <v>27.472336229161776</v>
      </c>
      <c r="V1822" s="26">
        <f t="shared" si="57"/>
        <v>1373.6168114580887</v>
      </c>
    </row>
    <row r="1823" spans="1:22" x14ac:dyDescent="0.25">
      <c r="A1823" s="5" t="s">
        <v>2899</v>
      </c>
      <c r="B1823" s="6" t="s">
        <v>1643</v>
      </c>
      <c r="C1823" s="6" t="s">
        <v>1644</v>
      </c>
      <c r="D1823" s="5">
        <v>2008</v>
      </c>
      <c r="E1823" s="5">
        <v>8</v>
      </c>
      <c r="F1823" s="5">
        <v>1</v>
      </c>
      <c r="G1823" s="5">
        <v>94546</v>
      </c>
      <c r="H1823" s="5" t="s">
        <v>1370</v>
      </c>
      <c r="I1823" s="7">
        <v>0</v>
      </c>
      <c r="J1823" s="5">
        <v>17</v>
      </c>
      <c r="K1823" s="5">
        <v>6</v>
      </c>
      <c r="L1823" s="5">
        <v>10</v>
      </c>
      <c r="M1823" s="5">
        <v>7</v>
      </c>
      <c r="N1823" s="5">
        <v>3</v>
      </c>
      <c r="O1823" s="5">
        <v>18</v>
      </c>
      <c r="P1823" s="5">
        <v>30</v>
      </c>
      <c r="Q1823" s="5">
        <v>21</v>
      </c>
      <c r="R1823" s="5">
        <v>9</v>
      </c>
      <c r="S1823" s="5">
        <v>78</v>
      </c>
      <c r="T1823" s="4">
        <v>1326</v>
      </c>
      <c r="U1823" s="26">
        <f t="shared" si="56"/>
        <v>27.472336229161776</v>
      </c>
      <c r="V1823" s="26">
        <f t="shared" si="57"/>
        <v>467.0297158957502</v>
      </c>
    </row>
    <row r="1824" spans="1:22" x14ac:dyDescent="0.25">
      <c r="A1824" s="5" t="s">
        <v>2048</v>
      </c>
      <c r="B1824" s="6" t="s">
        <v>1643</v>
      </c>
      <c r="C1824" s="6" t="s">
        <v>1644</v>
      </c>
      <c r="D1824" s="5">
        <v>2009</v>
      </c>
      <c r="E1824" s="5">
        <v>7</v>
      </c>
      <c r="F1824" s="5">
        <v>36</v>
      </c>
      <c r="G1824" s="5">
        <v>91737</v>
      </c>
      <c r="H1824" s="5" t="s">
        <v>1645</v>
      </c>
      <c r="I1824" s="7">
        <v>3.9</v>
      </c>
      <c r="J1824" s="5">
        <v>55</v>
      </c>
      <c r="K1824" s="5">
        <v>6</v>
      </c>
      <c r="L1824" s="5">
        <v>4</v>
      </c>
      <c r="M1824" s="5">
        <v>6</v>
      </c>
      <c r="N1824" s="5">
        <v>10</v>
      </c>
      <c r="O1824" s="5">
        <v>18</v>
      </c>
      <c r="P1824" s="5">
        <v>12</v>
      </c>
      <c r="Q1824" s="5">
        <v>18</v>
      </c>
      <c r="R1824" s="5">
        <v>30</v>
      </c>
      <c r="S1824" s="5">
        <v>78</v>
      </c>
      <c r="T1824" s="4">
        <v>4290</v>
      </c>
      <c r="U1824" s="26">
        <f t="shared" si="56"/>
        <v>27.56798205649401</v>
      </c>
      <c r="V1824" s="26">
        <f t="shared" si="57"/>
        <v>1516.2390131071706</v>
      </c>
    </row>
    <row r="1825" spans="1:22" x14ac:dyDescent="0.25">
      <c r="A1825" s="5" t="s">
        <v>2933</v>
      </c>
      <c r="B1825" s="6" t="s">
        <v>1683</v>
      </c>
      <c r="C1825" s="6" t="s">
        <v>1644</v>
      </c>
      <c r="D1825" s="5">
        <v>2009</v>
      </c>
      <c r="E1825" s="5">
        <v>7</v>
      </c>
      <c r="F1825" s="5">
        <v>5</v>
      </c>
      <c r="G1825" s="5">
        <v>95252</v>
      </c>
      <c r="H1825" s="5" t="s">
        <v>1370</v>
      </c>
      <c r="I1825" s="7">
        <v>3.8</v>
      </c>
      <c r="J1825" s="5">
        <v>30</v>
      </c>
      <c r="K1825" s="5">
        <v>2</v>
      </c>
      <c r="L1825" s="5">
        <v>0</v>
      </c>
      <c r="M1825" s="5">
        <v>12</v>
      </c>
      <c r="N1825" s="5">
        <v>12</v>
      </c>
      <c r="O1825" s="5">
        <v>6</v>
      </c>
      <c r="P1825" s="5">
        <v>0</v>
      </c>
      <c r="Q1825" s="5">
        <v>36</v>
      </c>
      <c r="R1825" s="5">
        <v>36</v>
      </c>
      <c r="S1825" s="5">
        <v>78</v>
      </c>
      <c r="T1825" s="4">
        <v>2340</v>
      </c>
      <c r="U1825" s="26">
        <f t="shared" si="56"/>
        <v>27.56798205649401</v>
      </c>
      <c r="V1825" s="26">
        <f t="shared" si="57"/>
        <v>827.03946169482026</v>
      </c>
    </row>
    <row r="1826" spans="1:22" x14ac:dyDescent="0.25">
      <c r="A1826" s="5" t="s">
        <v>109</v>
      </c>
      <c r="B1826" s="6" t="s">
        <v>1643</v>
      </c>
      <c r="C1826" s="6" t="s">
        <v>1644</v>
      </c>
      <c r="D1826" s="5">
        <v>2009</v>
      </c>
      <c r="E1826" s="5">
        <v>7</v>
      </c>
      <c r="F1826" s="5">
        <v>37</v>
      </c>
      <c r="G1826" s="5">
        <v>92127</v>
      </c>
      <c r="H1826" s="5" t="s">
        <v>1370</v>
      </c>
      <c r="I1826" s="7">
        <v>3.9</v>
      </c>
      <c r="J1826" s="5">
        <v>50</v>
      </c>
      <c r="K1826" s="5">
        <v>8</v>
      </c>
      <c r="L1826" s="5">
        <v>4</v>
      </c>
      <c r="M1826" s="5">
        <v>4</v>
      </c>
      <c r="N1826" s="5">
        <v>10</v>
      </c>
      <c r="O1826" s="5">
        <v>24</v>
      </c>
      <c r="P1826" s="5">
        <v>12</v>
      </c>
      <c r="Q1826" s="5">
        <v>12</v>
      </c>
      <c r="R1826" s="5">
        <v>30</v>
      </c>
      <c r="S1826" s="5">
        <v>78</v>
      </c>
      <c r="T1826" s="4">
        <v>3900</v>
      </c>
      <c r="U1826" s="26">
        <f t="shared" si="56"/>
        <v>27.56798205649401</v>
      </c>
      <c r="V1826" s="26">
        <f t="shared" si="57"/>
        <v>1378.3991028247005</v>
      </c>
    </row>
    <row r="1827" spans="1:22" x14ac:dyDescent="0.25">
      <c r="A1827" s="5" t="s">
        <v>507</v>
      </c>
      <c r="B1827" s="6" t="s">
        <v>1660</v>
      </c>
      <c r="C1827" s="6" t="s">
        <v>1151</v>
      </c>
      <c r="D1827" s="5">
        <v>2009</v>
      </c>
      <c r="E1827" s="5">
        <v>7</v>
      </c>
      <c r="F1827" s="5">
        <v>56</v>
      </c>
      <c r="G1827" s="5">
        <v>93063</v>
      </c>
      <c r="H1827" s="5" t="s">
        <v>1370</v>
      </c>
      <c r="I1827" s="7">
        <v>5.5</v>
      </c>
      <c r="J1827" s="5">
        <v>20</v>
      </c>
      <c r="K1827" s="5">
        <v>5</v>
      </c>
      <c r="L1827" s="5">
        <v>7</v>
      </c>
      <c r="M1827" s="5">
        <v>7</v>
      </c>
      <c r="N1827" s="5">
        <v>7</v>
      </c>
      <c r="O1827" s="5">
        <v>15</v>
      </c>
      <c r="P1827" s="5">
        <v>21</v>
      </c>
      <c r="Q1827" s="5">
        <v>21</v>
      </c>
      <c r="R1827" s="5">
        <v>21</v>
      </c>
      <c r="S1827" s="5">
        <v>78</v>
      </c>
      <c r="T1827" s="4">
        <v>1560</v>
      </c>
      <c r="U1827" s="26">
        <f t="shared" si="56"/>
        <v>27.56798205649401</v>
      </c>
      <c r="V1827" s="26">
        <f t="shared" si="57"/>
        <v>551.35964112988017</v>
      </c>
    </row>
    <row r="1828" spans="1:22" x14ac:dyDescent="0.25">
      <c r="A1828" s="5" t="s">
        <v>1916</v>
      </c>
      <c r="B1828" s="6" t="s">
        <v>1643</v>
      </c>
      <c r="C1828" s="6" t="s">
        <v>1644</v>
      </c>
      <c r="D1828" s="5">
        <v>2012</v>
      </c>
      <c r="E1828" s="5">
        <v>4</v>
      </c>
      <c r="F1828" s="5">
        <v>30</v>
      </c>
      <c r="G1828" s="5">
        <v>92672</v>
      </c>
      <c r="H1828" s="5" t="s">
        <v>1645</v>
      </c>
      <c r="I1828" s="7">
        <v>4.7</v>
      </c>
      <c r="J1828" s="5">
        <v>100</v>
      </c>
      <c r="K1828" s="5">
        <v>6</v>
      </c>
      <c r="L1828" s="5">
        <v>4</v>
      </c>
      <c r="M1828" s="5">
        <v>8</v>
      </c>
      <c r="N1828" s="5">
        <v>8</v>
      </c>
      <c r="O1828" s="5">
        <v>18</v>
      </c>
      <c r="P1828" s="5">
        <v>12</v>
      </c>
      <c r="Q1828" s="5">
        <v>24</v>
      </c>
      <c r="R1828" s="5">
        <v>24</v>
      </c>
      <c r="S1828" s="5">
        <v>78</v>
      </c>
      <c r="T1828" s="4">
        <v>7800</v>
      </c>
      <c r="U1828" s="26">
        <f t="shared" si="56"/>
        <v>27.849343832021002</v>
      </c>
      <c r="V1828" s="26">
        <f t="shared" si="57"/>
        <v>2784.9343832021004</v>
      </c>
    </row>
    <row r="1829" spans="1:22" x14ac:dyDescent="0.25">
      <c r="A1829" s="5" t="s">
        <v>4</v>
      </c>
      <c r="B1829" s="6" t="s">
        <v>1643</v>
      </c>
      <c r="C1829" s="6" t="s">
        <v>1644</v>
      </c>
      <c r="D1829" s="5">
        <v>2012</v>
      </c>
      <c r="E1829" s="5">
        <v>4</v>
      </c>
      <c r="F1829" s="5">
        <v>33</v>
      </c>
      <c r="G1829" s="5">
        <v>92555</v>
      </c>
      <c r="H1829" s="5" t="s">
        <v>1370</v>
      </c>
      <c r="I1829" s="7">
        <v>8</v>
      </c>
      <c r="J1829" s="5">
        <v>57</v>
      </c>
      <c r="K1829" s="5">
        <v>8</v>
      </c>
      <c r="L1829" s="5">
        <v>2</v>
      </c>
      <c r="M1829" s="5">
        <v>8</v>
      </c>
      <c r="N1829" s="5">
        <v>8</v>
      </c>
      <c r="O1829" s="5">
        <v>24</v>
      </c>
      <c r="P1829" s="5">
        <v>6</v>
      </c>
      <c r="Q1829" s="5">
        <v>24</v>
      </c>
      <c r="R1829" s="5">
        <v>24</v>
      </c>
      <c r="S1829" s="5">
        <v>78</v>
      </c>
      <c r="T1829" s="4">
        <v>4446</v>
      </c>
      <c r="U1829" s="26">
        <f t="shared" si="56"/>
        <v>27.849343832021002</v>
      </c>
      <c r="V1829" s="26">
        <f t="shared" si="57"/>
        <v>1587.4125984251971</v>
      </c>
    </row>
    <row r="1830" spans="1:22" x14ac:dyDescent="0.25">
      <c r="A1830" s="5" t="s">
        <v>1925</v>
      </c>
      <c r="B1830" s="6" t="s">
        <v>1660</v>
      </c>
      <c r="C1830" s="6" t="s">
        <v>1151</v>
      </c>
      <c r="D1830" s="5">
        <v>2015</v>
      </c>
      <c r="E1830" s="5">
        <v>1</v>
      </c>
      <c r="F1830" s="5">
        <v>30</v>
      </c>
      <c r="G1830" s="5">
        <v>92705</v>
      </c>
      <c r="H1830" s="5" t="s">
        <v>1370</v>
      </c>
      <c r="I1830" s="7">
        <v>6.1</v>
      </c>
      <c r="J1830" s="5">
        <v>0</v>
      </c>
      <c r="K1830" s="5">
        <v>5</v>
      </c>
      <c r="L1830" s="5">
        <v>10</v>
      </c>
      <c r="M1830" s="5">
        <v>3</v>
      </c>
      <c r="N1830" s="5">
        <v>8</v>
      </c>
      <c r="O1830" s="5">
        <v>15</v>
      </c>
      <c r="P1830" s="5">
        <v>30</v>
      </c>
      <c r="Q1830" s="5">
        <v>9</v>
      </c>
      <c r="R1830" s="5">
        <v>24</v>
      </c>
      <c r="S1830" s="5">
        <v>78</v>
      </c>
      <c r="T1830" s="4">
        <v>0</v>
      </c>
      <c r="U1830" s="26" t="e">
        <f t="shared" si="56"/>
        <v>#DIV/0!</v>
      </c>
      <c r="V1830" s="26" t="e">
        <f t="shared" si="57"/>
        <v>#DIV/0!</v>
      </c>
    </row>
    <row r="1831" spans="1:22" x14ac:dyDescent="0.25">
      <c r="A1831" s="5" t="s">
        <v>2626</v>
      </c>
      <c r="B1831" s="6" t="s">
        <v>1730</v>
      </c>
      <c r="C1831" s="6" t="s">
        <v>1151</v>
      </c>
      <c r="D1831" s="5">
        <v>1981</v>
      </c>
      <c r="E1831" s="5">
        <v>35</v>
      </c>
      <c r="F1831" s="5">
        <v>33</v>
      </c>
      <c r="G1831" s="5">
        <v>92530</v>
      </c>
      <c r="H1831" s="5" t="s">
        <v>2097</v>
      </c>
      <c r="I1831" s="7">
        <v>2.2000000000000002</v>
      </c>
      <c r="J1831" s="5">
        <v>16</v>
      </c>
      <c r="K1831" s="5">
        <v>6</v>
      </c>
      <c r="L1831" s="5">
        <v>11</v>
      </c>
      <c r="M1831" s="5">
        <v>7</v>
      </c>
      <c r="N1831" s="5">
        <v>3</v>
      </c>
      <c r="O1831" s="5">
        <v>18</v>
      </c>
      <c r="P1831" s="5">
        <v>33</v>
      </c>
      <c r="Q1831" s="5">
        <v>21</v>
      </c>
      <c r="R1831" s="5">
        <v>9</v>
      </c>
      <c r="S1831" s="5">
        <v>81</v>
      </c>
      <c r="T1831" s="4">
        <v>1296</v>
      </c>
      <c r="U1831" s="26">
        <f t="shared" si="56"/>
        <v>25.417748624400296</v>
      </c>
      <c r="V1831" s="26">
        <f t="shared" si="57"/>
        <v>406.68397799040474</v>
      </c>
    </row>
    <row r="1832" spans="1:22" x14ac:dyDescent="0.25">
      <c r="A1832" s="5" t="s">
        <v>2456</v>
      </c>
      <c r="B1832" s="6" t="s">
        <v>1660</v>
      </c>
      <c r="C1832" s="6" t="s">
        <v>1151</v>
      </c>
      <c r="D1832" s="5">
        <v>1984</v>
      </c>
      <c r="E1832" s="5">
        <v>32</v>
      </c>
      <c r="F1832" s="5">
        <v>19</v>
      </c>
      <c r="G1832" s="5">
        <v>90713</v>
      </c>
      <c r="H1832" s="5" t="s">
        <v>2097</v>
      </c>
      <c r="I1832" s="7">
        <v>2.2000000000000002</v>
      </c>
      <c r="J1832" s="5">
        <v>5</v>
      </c>
      <c r="K1832" s="5">
        <v>11</v>
      </c>
      <c r="L1832" s="5">
        <v>4</v>
      </c>
      <c r="M1832" s="5">
        <v>9</v>
      </c>
      <c r="N1832" s="5">
        <v>3</v>
      </c>
      <c r="O1832" s="5">
        <v>33</v>
      </c>
      <c r="P1832" s="5">
        <v>12</v>
      </c>
      <c r="Q1832" s="5">
        <v>27</v>
      </c>
      <c r="R1832" s="5">
        <v>9</v>
      </c>
      <c r="S1832" s="5">
        <v>81</v>
      </c>
      <c r="T1832" s="4">
        <v>405</v>
      </c>
      <c r="U1832" s="26">
        <f t="shared" si="56"/>
        <v>25.810089004956566</v>
      </c>
      <c r="V1832" s="26">
        <f t="shared" si="57"/>
        <v>129.05044502478285</v>
      </c>
    </row>
    <row r="1833" spans="1:22" x14ac:dyDescent="0.25">
      <c r="A1833" s="5" t="s">
        <v>2803</v>
      </c>
      <c r="B1833" s="6" t="s">
        <v>1643</v>
      </c>
      <c r="C1833" s="6" t="s">
        <v>1644</v>
      </c>
      <c r="D1833" s="5">
        <v>1996</v>
      </c>
      <c r="E1833" s="5">
        <v>20</v>
      </c>
      <c r="F1833" s="5">
        <v>44</v>
      </c>
      <c r="G1833" s="5">
        <v>95066</v>
      </c>
      <c r="H1833" s="5" t="s">
        <v>2097</v>
      </c>
      <c r="I1833" s="7">
        <v>5</v>
      </c>
      <c r="J1833" s="5">
        <v>29</v>
      </c>
      <c r="K1833" s="5">
        <v>10</v>
      </c>
      <c r="L1833" s="5">
        <v>2</v>
      </c>
      <c r="M1833" s="5">
        <v>5</v>
      </c>
      <c r="N1833" s="5">
        <v>10</v>
      </c>
      <c r="O1833" s="5">
        <v>30</v>
      </c>
      <c r="P1833" s="5">
        <v>6</v>
      </c>
      <c r="Q1833" s="5">
        <v>15</v>
      </c>
      <c r="R1833" s="5">
        <v>30</v>
      </c>
      <c r="S1833" s="5">
        <v>81</v>
      </c>
      <c r="T1833" s="4">
        <v>2349</v>
      </c>
      <c r="U1833" s="26">
        <f t="shared" si="56"/>
        <v>27.255454590843279</v>
      </c>
      <c r="V1833" s="26">
        <f t="shared" si="57"/>
        <v>790.40818313445504</v>
      </c>
    </row>
    <row r="1834" spans="1:22" x14ac:dyDescent="0.25">
      <c r="A1834" s="5" t="s">
        <v>3211</v>
      </c>
      <c r="B1834" s="6" t="s">
        <v>1643</v>
      </c>
      <c r="C1834" s="6" t="s">
        <v>1644</v>
      </c>
      <c r="D1834" s="5">
        <v>2002</v>
      </c>
      <c r="E1834" s="5">
        <v>14</v>
      </c>
      <c r="F1834" s="5">
        <v>19</v>
      </c>
      <c r="G1834" s="5">
        <v>90245</v>
      </c>
      <c r="H1834" s="5" t="s">
        <v>1370</v>
      </c>
      <c r="I1834" s="7">
        <v>5.2</v>
      </c>
      <c r="J1834" s="5">
        <v>82</v>
      </c>
      <c r="K1834" s="5">
        <v>8</v>
      </c>
      <c r="L1834" s="5">
        <v>3</v>
      </c>
      <c r="M1834" s="5">
        <v>8</v>
      </c>
      <c r="N1834" s="5">
        <v>8</v>
      </c>
      <c r="O1834" s="5">
        <v>24</v>
      </c>
      <c r="P1834" s="5">
        <v>9</v>
      </c>
      <c r="Q1834" s="5">
        <v>24</v>
      </c>
      <c r="R1834" s="5">
        <v>24</v>
      </c>
      <c r="S1834" s="5">
        <v>81</v>
      </c>
      <c r="T1834" s="4">
        <v>6642</v>
      </c>
      <c r="U1834" s="26">
        <f t="shared" si="56"/>
        <v>27.911717161939798</v>
      </c>
      <c r="V1834" s="26">
        <f t="shared" si="57"/>
        <v>2288.7608072790636</v>
      </c>
    </row>
    <row r="1835" spans="1:22" x14ac:dyDescent="0.25">
      <c r="A1835" s="5" t="s">
        <v>3340</v>
      </c>
      <c r="B1835" s="6" t="s">
        <v>1643</v>
      </c>
      <c r="C1835" s="6" t="s">
        <v>1644</v>
      </c>
      <c r="D1835" s="5">
        <v>2003</v>
      </c>
      <c r="E1835" s="5">
        <v>13</v>
      </c>
      <c r="F1835" s="5">
        <v>30</v>
      </c>
      <c r="G1835" s="5">
        <v>92688</v>
      </c>
      <c r="H1835" s="5" t="s">
        <v>1370</v>
      </c>
      <c r="I1835" s="7">
        <v>1.8</v>
      </c>
      <c r="J1835" s="5">
        <v>14</v>
      </c>
      <c r="K1835" s="5">
        <v>9</v>
      </c>
      <c r="L1835" s="5">
        <v>0</v>
      </c>
      <c r="M1835" s="5">
        <v>9</v>
      </c>
      <c r="N1835" s="5">
        <v>9</v>
      </c>
      <c r="O1835" s="5">
        <v>27</v>
      </c>
      <c r="P1835" s="5">
        <v>0</v>
      </c>
      <c r="Q1835" s="5">
        <v>27</v>
      </c>
      <c r="R1835" s="5">
        <v>27</v>
      </c>
      <c r="S1835" s="5">
        <v>81</v>
      </c>
      <c r="T1835" s="4">
        <v>1134</v>
      </c>
      <c r="U1835" s="26">
        <f t="shared" si="56"/>
        <v>28.017204767063923</v>
      </c>
      <c r="V1835" s="26">
        <f t="shared" si="57"/>
        <v>392.24086673889491</v>
      </c>
    </row>
    <row r="1836" spans="1:22" x14ac:dyDescent="0.25">
      <c r="A1836" s="5" t="s">
        <v>447</v>
      </c>
      <c r="B1836" s="6" t="s">
        <v>1660</v>
      </c>
      <c r="C1836" s="6" t="s">
        <v>1151</v>
      </c>
      <c r="D1836" s="5">
        <v>2003</v>
      </c>
      <c r="E1836" s="5">
        <v>13</v>
      </c>
      <c r="F1836" s="5">
        <v>51</v>
      </c>
      <c r="G1836" s="5">
        <v>95982</v>
      </c>
      <c r="H1836" s="5" t="s">
        <v>1370</v>
      </c>
      <c r="I1836" s="7">
        <v>1.1000000000000001</v>
      </c>
      <c r="J1836" s="5">
        <v>10</v>
      </c>
      <c r="K1836" s="5">
        <v>10</v>
      </c>
      <c r="L1836" s="5">
        <v>5</v>
      </c>
      <c r="M1836" s="5">
        <v>10</v>
      </c>
      <c r="N1836" s="5">
        <v>2</v>
      </c>
      <c r="O1836" s="5">
        <v>30</v>
      </c>
      <c r="P1836" s="5">
        <v>15</v>
      </c>
      <c r="Q1836" s="5">
        <v>30</v>
      </c>
      <c r="R1836" s="5">
        <v>6</v>
      </c>
      <c r="S1836" s="5">
        <v>81</v>
      </c>
      <c r="T1836" s="4">
        <v>810</v>
      </c>
      <c r="U1836" s="26">
        <f t="shared" si="56"/>
        <v>28.017204767063923</v>
      </c>
      <c r="V1836" s="26">
        <f t="shared" si="57"/>
        <v>280.17204767063924</v>
      </c>
    </row>
    <row r="1837" spans="1:22" x14ac:dyDescent="0.25">
      <c r="A1837" s="5" t="s">
        <v>3223</v>
      </c>
      <c r="B1837" s="6" t="s">
        <v>1643</v>
      </c>
      <c r="C1837" s="6" t="s">
        <v>1644</v>
      </c>
      <c r="D1837" s="5">
        <v>2004</v>
      </c>
      <c r="E1837" s="5">
        <v>12</v>
      </c>
      <c r="F1837" s="5">
        <v>21</v>
      </c>
      <c r="G1837" s="5">
        <v>94903</v>
      </c>
      <c r="H1837" s="5" t="s">
        <v>1370</v>
      </c>
      <c r="I1837" s="7">
        <v>2</v>
      </c>
      <c r="J1837" s="5">
        <v>14</v>
      </c>
      <c r="K1837" s="5">
        <v>6</v>
      </c>
      <c r="L1837" s="5">
        <v>10</v>
      </c>
      <c r="M1837" s="5">
        <v>8</v>
      </c>
      <c r="N1837" s="5">
        <v>3</v>
      </c>
      <c r="O1837" s="5">
        <v>18</v>
      </c>
      <c r="P1837" s="5">
        <v>30</v>
      </c>
      <c r="Q1837" s="5">
        <v>24</v>
      </c>
      <c r="R1837" s="5">
        <v>9</v>
      </c>
      <c r="S1837" s="5">
        <v>81</v>
      </c>
      <c r="T1837" s="4">
        <v>1134</v>
      </c>
      <c r="U1837" s="26">
        <f t="shared" si="56"/>
        <v>28.121626024050215</v>
      </c>
      <c r="V1837" s="26">
        <f t="shared" si="57"/>
        <v>393.70276433670301</v>
      </c>
    </row>
    <row r="1838" spans="1:22" x14ac:dyDescent="0.25">
      <c r="A1838" s="5" t="s">
        <v>453</v>
      </c>
      <c r="B1838" s="6" t="s">
        <v>1660</v>
      </c>
      <c r="C1838" s="6" t="s">
        <v>1151</v>
      </c>
      <c r="D1838" s="5">
        <v>2006</v>
      </c>
      <c r="E1838" s="5">
        <v>10</v>
      </c>
      <c r="F1838" s="5">
        <v>54</v>
      </c>
      <c r="G1838" s="5">
        <v>93286</v>
      </c>
      <c r="H1838" s="5" t="s">
        <v>1370</v>
      </c>
      <c r="I1838" s="7">
        <v>1.6</v>
      </c>
      <c r="J1838" s="5">
        <v>13</v>
      </c>
      <c r="K1838" s="5">
        <v>10</v>
      </c>
      <c r="L1838" s="5">
        <v>10</v>
      </c>
      <c r="M1838" s="5">
        <v>5</v>
      </c>
      <c r="N1838" s="5">
        <v>2</v>
      </c>
      <c r="O1838" s="5">
        <v>30</v>
      </c>
      <c r="P1838" s="5">
        <v>30</v>
      </c>
      <c r="Q1838" s="5">
        <v>15</v>
      </c>
      <c r="R1838" s="5">
        <v>6</v>
      </c>
      <c r="S1838" s="5">
        <v>81</v>
      </c>
      <c r="T1838" s="4">
        <v>1053</v>
      </c>
      <c r="U1838" s="26">
        <f t="shared" si="56"/>
        <v>28.327333523050655</v>
      </c>
      <c r="V1838" s="26">
        <f t="shared" si="57"/>
        <v>368.2553357996585</v>
      </c>
    </row>
    <row r="1839" spans="1:22" x14ac:dyDescent="0.25">
      <c r="A1839" s="5" t="s">
        <v>3183</v>
      </c>
      <c r="B1839" s="6" t="s">
        <v>1643</v>
      </c>
      <c r="C1839" s="6" t="s">
        <v>1644</v>
      </c>
      <c r="D1839" s="5">
        <v>2007</v>
      </c>
      <c r="E1839" s="5">
        <v>9</v>
      </c>
      <c r="F1839" s="5">
        <v>19</v>
      </c>
      <c r="G1839" s="5">
        <v>93552</v>
      </c>
      <c r="H1839" s="5" t="s">
        <v>1370</v>
      </c>
      <c r="I1839" s="7">
        <v>4.9000000000000004</v>
      </c>
      <c r="J1839" s="5">
        <v>67</v>
      </c>
      <c r="K1839" s="5">
        <v>9</v>
      </c>
      <c r="L1839" s="5">
        <v>0</v>
      </c>
      <c r="M1839" s="5">
        <v>9</v>
      </c>
      <c r="N1839" s="5">
        <v>9</v>
      </c>
      <c r="O1839" s="5">
        <v>27</v>
      </c>
      <c r="P1839" s="5">
        <v>0</v>
      </c>
      <c r="Q1839" s="5">
        <v>27</v>
      </c>
      <c r="R1839" s="5">
        <v>27</v>
      </c>
      <c r="S1839" s="5">
        <v>81</v>
      </c>
      <c r="T1839" s="4">
        <v>5427</v>
      </c>
      <c r="U1839" s="26">
        <f t="shared" si="56"/>
        <v>28.428650982798086</v>
      </c>
      <c r="V1839" s="26">
        <f t="shared" si="57"/>
        <v>1904.7196158474717</v>
      </c>
    </row>
    <row r="1840" spans="1:22" x14ac:dyDescent="0.25">
      <c r="A1840" s="5" t="s">
        <v>2140</v>
      </c>
      <c r="B1840" s="6" t="s">
        <v>1643</v>
      </c>
      <c r="C1840" s="6" t="s">
        <v>1644</v>
      </c>
      <c r="D1840" s="5">
        <v>2008</v>
      </c>
      <c r="E1840" s="5">
        <v>8</v>
      </c>
      <c r="F1840" s="5">
        <v>39</v>
      </c>
      <c r="G1840" s="5">
        <v>95304</v>
      </c>
      <c r="H1840" s="5" t="s">
        <v>1645</v>
      </c>
      <c r="I1840" s="7">
        <v>3</v>
      </c>
      <c r="J1840" s="5">
        <v>15</v>
      </c>
      <c r="K1840" s="5">
        <v>10</v>
      </c>
      <c r="L1840" s="5">
        <v>2</v>
      </c>
      <c r="M1840" s="5">
        <v>5</v>
      </c>
      <c r="N1840" s="5">
        <v>10</v>
      </c>
      <c r="O1840" s="5">
        <v>30</v>
      </c>
      <c r="P1840" s="5">
        <v>6</v>
      </c>
      <c r="Q1840" s="5">
        <v>15</v>
      </c>
      <c r="R1840" s="5">
        <v>30</v>
      </c>
      <c r="S1840" s="5">
        <v>81</v>
      </c>
      <c r="T1840" s="4">
        <v>1215</v>
      </c>
      <c r="U1840" s="26">
        <f t="shared" si="56"/>
        <v>28.528964545668</v>
      </c>
      <c r="V1840" s="26">
        <f t="shared" si="57"/>
        <v>427.93446818502002</v>
      </c>
    </row>
    <row r="1841" spans="1:22" x14ac:dyDescent="0.25">
      <c r="A1841" s="5" t="s">
        <v>1784</v>
      </c>
      <c r="B1841" s="6" t="s">
        <v>1643</v>
      </c>
      <c r="C1841" s="6" t="s">
        <v>1644</v>
      </c>
      <c r="D1841" s="5">
        <v>2009</v>
      </c>
      <c r="E1841" s="5">
        <v>7</v>
      </c>
      <c r="F1841" s="5">
        <v>19</v>
      </c>
      <c r="G1841" s="5">
        <v>90275</v>
      </c>
      <c r="H1841" s="5" t="s">
        <v>1645</v>
      </c>
      <c r="I1841" s="7">
        <v>6</v>
      </c>
      <c r="J1841" s="5">
        <v>50</v>
      </c>
      <c r="K1841" s="5">
        <v>8</v>
      </c>
      <c r="L1841" s="5">
        <v>3</v>
      </c>
      <c r="M1841" s="5">
        <v>8</v>
      </c>
      <c r="N1841" s="5">
        <v>8</v>
      </c>
      <c r="O1841" s="5">
        <v>24</v>
      </c>
      <c r="P1841" s="5">
        <v>9</v>
      </c>
      <c r="Q1841" s="5">
        <v>24</v>
      </c>
      <c r="R1841" s="5">
        <v>24</v>
      </c>
      <c r="S1841" s="5">
        <v>81</v>
      </c>
      <c r="T1841" s="4">
        <v>4050</v>
      </c>
      <c r="U1841" s="26">
        <f t="shared" si="56"/>
        <v>28.628289058666855</v>
      </c>
      <c r="V1841" s="26">
        <f t="shared" si="57"/>
        <v>1431.4144529333428</v>
      </c>
    </row>
    <row r="1842" spans="1:22" x14ac:dyDescent="0.25">
      <c r="A1842" s="5" t="s">
        <v>1684</v>
      </c>
      <c r="B1842" s="6" t="s">
        <v>1643</v>
      </c>
      <c r="C1842" s="6" t="s">
        <v>1644</v>
      </c>
      <c r="D1842" s="5">
        <v>2012</v>
      </c>
      <c r="E1842" s="5">
        <v>4</v>
      </c>
      <c r="F1842" s="5">
        <v>4</v>
      </c>
      <c r="G1842" s="5">
        <v>95965</v>
      </c>
      <c r="H1842" s="5" t="s">
        <v>1645</v>
      </c>
      <c r="I1842" s="7">
        <v>3</v>
      </c>
      <c r="J1842" s="5">
        <v>50</v>
      </c>
      <c r="K1842" s="5">
        <v>4</v>
      </c>
      <c r="L1842" s="5">
        <v>15</v>
      </c>
      <c r="M1842" s="5">
        <v>6</v>
      </c>
      <c r="N1842" s="5">
        <v>2</v>
      </c>
      <c r="O1842" s="5">
        <v>12</v>
      </c>
      <c r="P1842" s="5">
        <v>45</v>
      </c>
      <c r="Q1842" s="5">
        <v>18</v>
      </c>
      <c r="R1842" s="5">
        <v>6</v>
      </c>
      <c r="S1842" s="5">
        <v>81</v>
      </c>
      <c r="T1842" s="4">
        <v>4050</v>
      </c>
      <c r="U1842" s="26">
        <f t="shared" si="56"/>
        <v>28.920472440944888</v>
      </c>
      <c r="V1842" s="26">
        <f t="shared" si="57"/>
        <v>1446.0236220472443</v>
      </c>
    </row>
    <row r="1843" spans="1:22" x14ac:dyDescent="0.25">
      <c r="A1843" s="5" t="s">
        <v>2614</v>
      </c>
      <c r="B1843" s="6" t="s">
        <v>1643</v>
      </c>
      <c r="C1843" s="6" t="s">
        <v>1644</v>
      </c>
      <c r="D1843" s="5">
        <v>1971</v>
      </c>
      <c r="E1843" s="5">
        <v>45</v>
      </c>
      <c r="F1843" s="5">
        <v>31</v>
      </c>
      <c r="G1843" s="5">
        <v>95746</v>
      </c>
      <c r="H1843" s="5" t="s">
        <v>2097</v>
      </c>
      <c r="I1843" s="7">
        <v>3.8</v>
      </c>
      <c r="J1843" s="5">
        <v>20</v>
      </c>
      <c r="K1843" s="5">
        <v>3</v>
      </c>
      <c r="L1843" s="5">
        <v>20</v>
      </c>
      <c r="M1843" s="5">
        <v>5</v>
      </c>
      <c r="N1843" s="5">
        <v>0</v>
      </c>
      <c r="O1843" s="5">
        <v>9</v>
      </c>
      <c r="P1843" s="5">
        <v>60</v>
      </c>
      <c r="Q1843" s="5">
        <v>15</v>
      </c>
      <c r="R1843" s="5">
        <v>0</v>
      </c>
      <c r="S1843" s="5">
        <v>84</v>
      </c>
      <c r="T1843" s="4">
        <v>1680</v>
      </c>
      <c r="U1843" s="26">
        <f t="shared" si="56"/>
        <v>24.895954920507144</v>
      </c>
      <c r="V1843" s="26">
        <f t="shared" si="57"/>
        <v>497.91909841014285</v>
      </c>
    </row>
    <row r="1844" spans="1:22" x14ac:dyDescent="0.25">
      <c r="A1844" s="5" t="s">
        <v>2345</v>
      </c>
      <c r="B1844" s="6" t="s">
        <v>1643</v>
      </c>
      <c r="C1844" s="6" t="s">
        <v>1644</v>
      </c>
      <c r="D1844" s="5">
        <v>1978</v>
      </c>
      <c r="E1844" s="5">
        <v>38</v>
      </c>
      <c r="F1844" s="5">
        <v>1</v>
      </c>
      <c r="G1844" s="5">
        <v>94602</v>
      </c>
      <c r="H1844" s="5" t="s">
        <v>2097</v>
      </c>
      <c r="I1844" s="7">
        <v>2.8</v>
      </c>
      <c r="J1844" s="5">
        <v>34</v>
      </c>
      <c r="K1844" s="5">
        <v>9</v>
      </c>
      <c r="L1844" s="5">
        <v>6</v>
      </c>
      <c r="M1844" s="5">
        <v>8</v>
      </c>
      <c r="N1844" s="5">
        <v>5</v>
      </c>
      <c r="O1844" s="5">
        <v>27</v>
      </c>
      <c r="P1844" s="5">
        <v>18</v>
      </c>
      <c r="Q1844" s="5">
        <v>24</v>
      </c>
      <c r="R1844" s="5">
        <v>15</v>
      </c>
      <c r="S1844" s="5">
        <v>84</v>
      </c>
      <c r="T1844" s="4">
        <v>2856</v>
      </c>
      <c r="U1844" s="26">
        <f t="shared" si="56"/>
        <v>25.938069498069499</v>
      </c>
      <c r="V1844" s="26">
        <f t="shared" si="57"/>
        <v>881.89436293436302</v>
      </c>
    </row>
    <row r="1845" spans="1:22" x14ac:dyDescent="0.25">
      <c r="A1845" s="5" t="s">
        <v>2366</v>
      </c>
      <c r="B1845" s="6" t="s">
        <v>1643</v>
      </c>
      <c r="C1845" s="6" t="s">
        <v>1644</v>
      </c>
      <c r="D1845" s="5">
        <v>1987</v>
      </c>
      <c r="E1845" s="5">
        <v>29</v>
      </c>
      <c r="F1845" s="5">
        <v>3</v>
      </c>
      <c r="G1845" s="5">
        <v>95640</v>
      </c>
      <c r="H1845" s="5" t="s">
        <v>2097</v>
      </c>
      <c r="I1845" s="7">
        <v>6.3</v>
      </c>
      <c r="J1845" s="5">
        <v>30</v>
      </c>
      <c r="K1845" s="5">
        <v>0</v>
      </c>
      <c r="L1845" s="5">
        <v>28</v>
      </c>
      <c r="M1845" s="5">
        <v>0</v>
      </c>
      <c r="N1845" s="5">
        <v>0</v>
      </c>
      <c r="O1845" s="5">
        <v>0</v>
      </c>
      <c r="P1845" s="5">
        <v>84</v>
      </c>
      <c r="Q1845" s="5">
        <v>0</v>
      </c>
      <c r="R1845" s="5">
        <v>0</v>
      </c>
      <c r="S1845" s="5">
        <v>84</v>
      </c>
      <c r="T1845" s="4">
        <v>2520</v>
      </c>
      <c r="U1845" s="26">
        <f t="shared" si="56"/>
        <v>27.159390969365028</v>
      </c>
      <c r="V1845" s="26">
        <f t="shared" si="57"/>
        <v>814.78172908095087</v>
      </c>
    </row>
    <row r="1846" spans="1:22" x14ac:dyDescent="0.25">
      <c r="A1846" s="5" t="s">
        <v>2417</v>
      </c>
      <c r="B1846" s="6" t="s">
        <v>1643</v>
      </c>
      <c r="C1846" s="6" t="s">
        <v>1644</v>
      </c>
      <c r="D1846" s="5">
        <v>1988</v>
      </c>
      <c r="E1846" s="5">
        <v>28</v>
      </c>
      <c r="F1846" s="5">
        <v>15</v>
      </c>
      <c r="G1846" s="5">
        <v>93312</v>
      </c>
      <c r="H1846" s="5" t="s">
        <v>2097</v>
      </c>
      <c r="I1846" s="7">
        <v>4</v>
      </c>
      <c r="J1846" s="5">
        <v>40</v>
      </c>
      <c r="K1846" s="5">
        <v>8</v>
      </c>
      <c r="L1846" s="5">
        <v>6</v>
      </c>
      <c r="M1846" s="5">
        <v>6</v>
      </c>
      <c r="N1846" s="5">
        <v>8</v>
      </c>
      <c r="O1846" s="5">
        <v>24</v>
      </c>
      <c r="P1846" s="5">
        <v>18</v>
      </c>
      <c r="Q1846" s="5">
        <v>18</v>
      </c>
      <c r="R1846" s="5">
        <v>24</v>
      </c>
      <c r="S1846" s="5">
        <v>84</v>
      </c>
      <c r="T1846" s="4">
        <v>3360</v>
      </c>
      <c r="U1846" s="26">
        <f t="shared" si="56"/>
        <v>27.287630961688823</v>
      </c>
      <c r="V1846" s="26">
        <f t="shared" si="57"/>
        <v>1091.505238467553</v>
      </c>
    </row>
    <row r="1847" spans="1:22" x14ac:dyDescent="0.25">
      <c r="A1847" s="5" t="s">
        <v>2382</v>
      </c>
      <c r="B1847" s="6" t="s">
        <v>1643</v>
      </c>
      <c r="C1847" s="6" t="s">
        <v>1644</v>
      </c>
      <c r="D1847" s="5">
        <v>1995</v>
      </c>
      <c r="E1847" s="5">
        <v>21</v>
      </c>
      <c r="F1847" s="5">
        <v>5</v>
      </c>
      <c r="G1847" s="5">
        <v>95221</v>
      </c>
      <c r="H1847" s="5" t="s">
        <v>2097</v>
      </c>
      <c r="I1847" s="7">
        <v>6</v>
      </c>
      <c r="J1847" s="5">
        <v>51</v>
      </c>
      <c r="K1847" s="5">
        <v>8</v>
      </c>
      <c r="L1847" s="5">
        <v>11</v>
      </c>
      <c r="M1847" s="5">
        <v>8</v>
      </c>
      <c r="N1847" s="5">
        <v>1</v>
      </c>
      <c r="O1847" s="5">
        <v>24</v>
      </c>
      <c r="P1847" s="5">
        <v>33</v>
      </c>
      <c r="Q1847" s="5">
        <v>24</v>
      </c>
      <c r="R1847" s="5">
        <v>3</v>
      </c>
      <c r="S1847" s="5">
        <v>84</v>
      </c>
      <c r="T1847" s="4">
        <v>4284</v>
      </c>
      <c r="U1847" s="26">
        <f t="shared" si="56"/>
        <v>28.147283358847588</v>
      </c>
      <c r="V1847" s="26">
        <f t="shared" si="57"/>
        <v>1435.511451301227</v>
      </c>
    </row>
    <row r="1848" spans="1:22" x14ac:dyDescent="0.25">
      <c r="A1848" s="5" t="s">
        <v>2746</v>
      </c>
      <c r="B1848" s="6" t="s">
        <v>1643</v>
      </c>
      <c r="C1848" s="6" t="s">
        <v>1644</v>
      </c>
      <c r="D1848" s="5">
        <v>1995</v>
      </c>
      <c r="E1848" s="5">
        <v>21</v>
      </c>
      <c r="F1848" s="5">
        <v>41</v>
      </c>
      <c r="G1848" s="5">
        <v>94070</v>
      </c>
      <c r="H1848" s="5" t="s">
        <v>2097</v>
      </c>
      <c r="I1848" s="7">
        <v>5.2</v>
      </c>
      <c r="J1848" s="5">
        <v>56</v>
      </c>
      <c r="K1848" s="5">
        <v>8</v>
      </c>
      <c r="L1848" s="5">
        <v>16</v>
      </c>
      <c r="M1848" s="5">
        <v>4</v>
      </c>
      <c r="N1848" s="5">
        <v>0</v>
      </c>
      <c r="O1848" s="5">
        <v>24</v>
      </c>
      <c r="P1848" s="5">
        <v>48</v>
      </c>
      <c r="Q1848" s="5">
        <v>12</v>
      </c>
      <c r="R1848" s="5">
        <v>0</v>
      </c>
      <c r="S1848" s="5">
        <v>84</v>
      </c>
      <c r="T1848" s="4">
        <v>4704</v>
      </c>
      <c r="U1848" s="26">
        <f t="shared" si="56"/>
        <v>28.147283358847588</v>
      </c>
      <c r="V1848" s="26">
        <f t="shared" si="57"/>
        <v>1576.247868095465</v>
      </c>
    </row>
    <row r="1849" spans="1:22" x14ac:dyDescent="0.25">
      <c r="A1849" s="5" t="s">
        <v>2171</v>
      </c>
      <c r="B1849" s="6" t="s">
        <v>1643</v>
      </c>
      <c r="C1849" s="6" t="s">
        <v>1644</v>
      </c>
      <c r="D1849" s="5">
        <v>1998</v>
      </c>
      <c r="E1849" s="5">
        <v>18</v>
      </c>
      <c r="F1849" s="5">
        <v>41</v>
      </c>
      <c r="G1849" s="5">
        <v>94066</v>
      </c>
      <c r="H1849" s="5" t="s">
        <v>1645</v>
      </c>
      <c r="I1849" s="7">
        <v>5.7</v>
      </c>
      <c r="J1849" s="5">
        <v>24</v>
      </c>
      <c r="K1849" s="5">
        <v>10</v>
      </c>
      <c r="L1849" s="5">
        <v>5</v>
      </c>
      <c r="M1849" s="5">
        <v>10</v>
      </c>
      <c r="N1849" s="5">
        <v>3</v>
      </c>
      <c r="O1849" s="5">
        <v>30</v>
      </c>
      <c r="P1849" s="5">
        <v>15</v>
      </c>
      <c r="Q1849" s="5">
        <v>30</v>
      </c>
      <c r="R1849" s="5">
        <v>9</v>
      </c>
      <c r="S1849" s="5">
        <v>84</v>
      </c>
      <c r="T1849" s="4">
        <v>2016</v>
      </c>
      <c r="U1849" s="26">
        <f t="shared" si="56"/>
        <v>28.496501976284588</v>
      </c>
      <c r="V1849" s="26">
        <f t="shared" si="57"/>
        <v>683.91604743083008</v>
      </c>
    </row>
    <row r="1850" spans="1:22" x14ac:dyDescent="0.25">
      <c r="A1850" s="5" t="s">
        <v>2220</v>
      </c>
      <c r="B1850" s="6" t="s">
        <v>1643</v>
      </c>
      <c r="C1850" s="6" t="s">
        <v>1644</v>
      </c>
      <c r="D1850" s="5">
        <v>2001</v>
      </c>
      <c r="E1850" s="5">
        <v>15</v>
      </c>
      <c r="F1850" s="5">
        <v>43</v>
      </c>
      <c r="G1850" s="5">
        <v>95032</v>
      </c>
      <c r="H1850" s="5" t="s">
        <v>1645</v>
      </c>
      <c r="I1850" s="7">
        <v>4</v>
      </c>
      <c r="J1850" s="5">
        <v>54</v>
      </c>
      <c r="K1850" s="5">
        <v>6</v>
      </c>
      <c r="L1850" s="5">
        <v>6</v>
      </c>
      <c r="M1850" s="5">
        <v>8</v>
      </c>
      <c r="N1850" s="5">
        <v>8</v>
      </c>
      <c r="O1850" s="5">
        <v>18</v>
      </c>
      <c r="P1850" s="5">
        <v>18</v>
      </c>
      <c r="Q1850" s="5">
        <v>24</v>
      </c>
      <c r="R1850" s="5">
        <v>24</v>
      </c>
      <c r="S1850" s="5">
        <v>84</v>
      </c>
      <c r="T1850" s="4">
        <v>4536</v>
      </c>
      <c r="U1850" s="26">
        <f t="shared" si="56"/>
        <v>28.834967042054824</v>
      </c>
      <c r="V1850" s="26">
        <f t="shared" si="57"/>
        <v>1557.0882202709606</v>
      </c>
    </row>
    <row r="1851" spans="1:22" x14ac:dyDescent="0.25">
      <c r="A1851" s="5" t="s">
        <v>98</v>
      </c>
      <c r="B1851" s="6" t="s">
        <v>1643</v>
      </c>
      <c r="C1851" s="6" t="s">
        <v>1644</v>
      </c>
      <c r="D1851" s="5">
        <v>2001</v>
      </c>
      <c r="E1851" s="5">
        <v>15</v>
      </c>
      <c r="F1851" s="5">
        <v>36</v>
      </c>
      <c r="G1851" s="5">
        <v>92335</v>
      </c>
      <c r="H1851" s="5" t="s">
        <v>1370</v>
      </c>
      <c r="I1851" s="7">
        <v>1.6</v>
      </c>
      <c r="J1851" s="5">
        <v>14</v>
      </c>
      <c r="K1851" s="5">
        <v>0</v>
      </c>
      <c r="L1851" s="5">
        <v>18</v>
      </c>
      <c r="M1851" s="5">
        <v>5</v>
      </c>
      <c r="N1851" s="5">
        <v>5</v>
      </c>
      <c r="O1851" s="5">
        <v>0</v>
      </c>
      <c r="P1851" s="5">
        <v>54</v>
      </c>
      <c r="Q1851" s="5">
        <v>15</v>
      </c>
      <c r="R1851" s="5">
        <v>15</v>
      </c>
      <c r="S1851" s="5">
        <v>84</v>
      </c>
      <c r="T1851" s="4">
        <v>1176</v>
      </c>
      <c r="U1851" s="26">
        <f t="shared" si="56"/>
        <v>28.834967042054824</v>
      </c>
      <c r="V1851" s="26">
        <f t="shared" si="57"/>
        <v>403.68953858876756</v>
      </c>
    </row>
    <row r="1852" spans="1:22" x14ac:dyDescent="0.25">
      <c r="A1852" s="5" t="s">
        <v>2925</v>
      </c>
      <c r="B1852" s="6" t="s">
        <v>1643</v>
      </c>
      <c r="C1852" s="6" t="s">
        <v>1644</v>
      </c>
      <c r="D1852" s="5">
        <v>2002</v>
      </c>
      <c r="E1852" s="5">
        <v>14</v>
      </c>
      <c r="F1852" s="5">
        <v>4</v>
      </c>
      <c r="G1852" s="5">
        <v>95954</v>
      </c>
      <c r="H1852" s="5" t="s">
        <v>1370</v>
      </c>
      <c r="I1852" s="7">
        <v>1.6</v>
      </c>
      <c r="J1852" s="5">
        <v>18</v>
      </c>
      <c r="K1852" s="5">
        <v>5</v>
      </c>
      <c r="L1852" s="5">
        <v>12</v>
      </c>
      <c r="M1852" s="5">
        <v>10</v>
      </c>
      <c r="N1852" s="5">
        <v>1</v>
      </c>
      <c r="O1852" s="5">
        <v>15</v>
      </c>
      <c r="P1852" s="5">
        <v>36</v>
      </c>
      <c r="Q1852" s="5">
        <v>30</v>
      </c>
      <c r="R1852" s="5">
        <v>3</v>
      </c>
      <c r="S1852" s="5">
        <v>84</v>
      </c>
      <c r="T1852" s="4">
        <v>1512</v>
      </c>
      <c r="U1852" s="26">
        <f t="shared" si="56"/>
        <v>28.945484464233864</v>
      </c>
      <c r="V1852" s="26">
        <f t="shared" si="57"/>
        <v>521.01872035620954</v>
      </c>
    </row>
    <row r="1853" spans="1:22" x14ac:dyDescent="0.25">
      <c r="A1853" s="5" t="s">
        <v>3281</v>
      </c>
      <c r="B1853" s="6" t="s">
        <v>1643</v>
      </c>
      <c r="C1853" s="6" t="s">
        <v>1644</v>
      </c>
      <c r="D1853" s="5">
        <v>2002</v>
      </c>
      <c r="E1853" s="5">
        <v>14</v>
      </c>
      <c r="F1853" s="5">
        <v>30</v>
      </c>
      <c r="G1853" s="5">
        <v>92780</v>
      </c>
      <c r="H1853" s="5" t="s">
        <v>1370</v>
      </c>
      <c r="I1853" s="7">
        <v>3.9</v>
      </c>
      <c r="J1853" s="5">
        <v>50</v>
      </c>
      <c r="K1853" s="5">
        <v>8</v>
      </c>
      <c r="L1853" s="5">
        <v>0</v>
      </c>
      <c r="M1853" s="5">
        <v>8</v>
      </c>
      <c r="N1853" s="5">
        <v>12</v>
      </c>
      <c r="O1853" s="5">
        <v>24</v>
      </c>
      <c r="P1853" s="5">
        <v>0</v>
      </c>
      <c r="Q1853" s="5">
        <v>24</v>
      </c>
      <c r="R1853" s="5">
        <v>36</v>
      </c>
      <c r="S1853" s="5">
        <v>84</v>
      </c>
      <c r="T1853" s="4">
        <v>4200</v>
      </c>
      <c r="U1853" s="26">
        <f t="shared" si="56"/>
        <v>28.945484464233864</v>
      </c>
      <c r="V1853" s="26">
        <f t="shared" si="57"/>
        <v>1447.2742232116932</v>
      </c>
    </row>
    <row r="1854" spans="1:22" x14ac:dyDescent="0.25">
      <c r="A1854" s="5" t="s">
        <v>1672</v>
      </c>
      <c r="B1854" s="6" t="s">
        <v>1643</v>
      </c>
      <c r="C1854" s="6" t="s">
        <v>1644</v>
      </c>
      <c r="D1854" s="5">
        <v>2003</v>
      </c>
      <c r="E1854" s="5">
        <v>13</v>
      </c>
      <c r="F1854" s="5">
        <v>1</v>
      </c>
      <c r="G1854" s="5">
        <v>94550</v>
      </c>
      <c r="H1854" s="5" t="s">
        <v>1645</v>
      </c>
      <c r="I1854" s="7">
        <v>4</v>
      </c>
      <c r="J1854" s="5">
        <v>36</v>
      </c>
      <c r="K1854" s="5">
        <v>6</v>
      </c>
      <c r="L1854" s="5">
        <v>8</v>
      </c>
      <c r="M1854" s="5">
        <v>6</v>
      </c>
      <c r="N1854" s="5">
        <v>8</v>
      </c>
      <c r="O1854" s="5">
        <v>18</v>
      </c>
      <c r="P1854" s="5">
        <v>24</v>
      </c>
      <c r="Q1854" s="5">
        <v>18</v>
      </c>
      <c r="R1854" s="5">
        <v>24</v>
      </c>
      <c r="S1854" s="5">
        <v>84</v>
      </c>
      <c r="T1854" s="4">
        <v>3024</v>
      </c>
      <c r="U1854" s="26">
        <f t="shared" si="56"/>
        <v>29.054879017695921</v>
      </c>
      <c r="V1854" s="26">
        <f t="shared" si="57"/>
        <v>1045.9756446370532</v>
      </c>
    </row>
    <row r="1855" spans="1:22" x14ac:dyDescent="0.25">
      <c r="A1855" s="5" t="s">
        <v>1892</v>
      </c>
      <c r="B1855" s="6" t="s">
        <v>1643</v>
      </c>
      <c r="C1855" s="6" t="s">
        <v>1644</v>
      </c>
      <c r="D1855" s="5">
        <v>2004</v>
      </c>
      <c r="E1855" s="5">
        <v>12</v>
      </c>
      <c r="F1855" s="5">
        <v>27</v>
      </c>
      <c r="G1855" s="5">
        <v>93940</v>
      </c>
      <c r="H1855" s="5" t="s">
        <v>1645</v>
      </c>
      <c r="I1855" s="7">
        <v>5</v>
      </c>
      <c r="J1855" s="5">
        <v>15</v>
      </c>
      <c r="K1855" s="5">
        <v>5</v>
      </c>
      <c r="L1855" s="5">
        <v>15</v>
      </c>
      <c r="M1855" s="5">
        <v>5</v>
      </c>
      <c r="N1855" s="5">
        <v>3</v>
      </c>
      <c r="O1855" s="5">
        <v>15</v>
      </c>
      <c r="P1855" s="5">
        <v>45</v>
      </c>
      <c r="Q1855" s="5">
        <v>15</v>
      </c>
      <c r="R1855" s="5">
        <v>9</v>
      </c>
      <c r="S1855" s="5">
        <v>84</v>
      </c>
      <c r="T1855" s="4">
        <v>1260</v>
      </c>
      <c r="U1855" s="26">
        <f t="shared" si="56"/>
        <v>29.163167728644666</v>
      </c>
      <c r="V1855" s="26">
        <f t="shared" si="57"/>
        <v>437.44751592966998</v>
      </c>
    </row>
    <row r="1856" spans="1:22" x14ac:dyDescent="0.25">
      <c r="A1856" s="5" t="s">
        <v>1989</v>
      </c>
      <c r="B1856" s="6" t="s">
        <v>1660</v>
      </c>
      <c r="C1856" s="6" t="s">
        <v>1151</v>
      </c>
      <c r="D1856" s="5">
        <v>2004</v>
      </c>
      <c r="E1856" s="5">
        <v>12</v>
      </c>
      <c r="F1856" s="5">
        <v>33</v>
      </c>
      <c r="G1856" s="5">
        <v>92883</v>
      </c>
      <c r="H1856" s="5" t="s">
        <v>1645</v>
      </c>
      <c r="I1856" s="7">
        <v>1.1000000000000001</v>
      </c>
      <c r="J1856" s="5">
        <v>21</v>
      </c>
      <c r="K1856" s="5">
        <v>12</v>
      </c>
      <c r="L1856" s="5">
        <v>6</v>
      </c>
      <c r="M1856" s="5">
        <v>6</v>
      </c>
      <c r="N1856" s="5">
        <v>4</v>
      </c>
      <c r="O1856" s="5">
        <v>36</v>
      </c>
      <c r="P1856" s="5">
        <v>18</v>
      </c>
      <c r="Q1856" s="5">
        <v>18</v>
      </c>
      <c r="R1856" s="5">
        <v>12</v>
      </c>
      <c r="S1856" s="5">
        <v>84</v>
      </c>
      <c r="T1856" s="4">
        <v>1764</v>
      </c>
      <c r="U1856" s="26">
        <f t="shared" si="56"/>
        <v>29.163167728644666</v>
      </c>
      <c r="V1856" s="26">
        <f t="shared" si="57"/>
        <v>612.42652230153794</v>
      </c>
    </row>
    <row r="1857" spans="1:22" x14ac:dyDescent="0.25">
      <c r="A1857" s="5" t="s">
        <v>2644</v>
      </c>
      <c r="B1857" s="6" t="s">
        <v>1643</v>
      </c>
      <c r="C1857" s="6" t="s">
        <v>1644</v>
      </c>
      <c r="D1857" s="5">
        <v>2004</v>
      </c>
      <c r="E1857" s="5">
        <v>12</v>
      </c>
      <c r="F1857" s="5">
        <v>34</v>
      </c>
      <c r="G1857" s="5">
        <v>95693</v>
      </c>
      <c r="H1857" s="5" t="s">
        <v>1211</v>
      </c>
      <c r="I1857" s="7">
        <v>5</v>
      </c>
      <c r="J1857" s="5">
        <v>14</v>
      </c>
      <c r="K1857" s="5">
        <v>8</v>
      </c>
      <c r="L1857" s="5">
        <v>9</v>
      </c>
      <c r="M1857" s="5">
        <v>5</v>
      </c>
      <c r="N1857" s="5">
        <v>6</v>
      </c>
      <c r="O1857" s="5">
        <v>24</v>
      </c>
      <c r="P1857" s="5">
        <v>27</v>
      </c>
      <c r="Q1857" s="5">
        <v>15</v>
      </c>
      <c r="R1857" s="5">
        <v>18</v>
      </c>
      <c r="S1857" s="5">
        <v>84</v>
      </c>
      <c r="T1857" s="4">
        <v>1176</v>
      </c>
      <c r="U1857" s="26">
        <f t="shared" si="56"/>
        <v>29.163167728644666</v>
      </c>
      <c r="V1857" s="26">
        <f t="shared" si="57"/>
        <v>408.2843482010253</v>
      </c>
    </row>
    <row r="1858" spans="1:22" x14ac:dyDescent="0.25">
      <c r="A1858" s="5" t="s">
        <v>3387</v>
      </c>
      <c r="B1858" s="6" t="s">
        <v>1643</v>
      </c>
      <c r="C1858" s="6" t="s">
        <v>1644</v>
      </c>
      <c r="D1858" s="5">
        <v>2004</v>
      </c>
      <c r="E1858" s="5">
        <v>12</v>
      </c>
      <c r="F1858" s="5">
        <v>31</v>
      </c>
      <c r="G1858" s="5">
        <v>95746</v>
      </c>
      <c r="H1858" s="5" t="s">
        <v>1645</v>
      </c>
      <c r="I1858" s="7">
        <v>5</v>
      </c>
      <c r="J1858" s="5">
        <v>75</v>
      </c>
      <c r="K1858" s="5">
        <v>10</v>
      </c>
      <c r="L1858" s="5">
        <v>2</v>
      </c>
      <c r="M1858" s="5">
        <v>4</v>
      </c>
      <c r="N1858" s="5">
        <v>12</v>
      </c>
      <c r="O1858" s="5">
        <v>30</v>
      </c>
      <c r="P1858" s="5">
        <v>6</v>
      </c>
      <c r="Q1858" s="5">
        <v>12</v>
      </c>
      <c r="R1858" s="5">
        <v>36</v>
      </c>
      <c r="S1858" s="5">
        <v>84</v>
      </c>
      <c r="T1858" s="4">
        <v>6300</v>
      </c>
      <c r="U1858" s="26">
        <f t="shared" ref="U1858:U1921" si="58">(VLOOKUP(E1858,t_factor30,7))*S1858</f>
        <v>29.163167728644666</v>
      </c>
      <c r="V1858" s="26">
        <f t="shared" ref="V1858:V1921" si="59">J1858*U1858</f>
        <v>2187.2375796483498</v>
      </c>
    </row>
    <row r="1859" spans="1:22" x14ac:dyDescent="0.25">
      <c r="A1859" s="5" t="s">
        <v>2990</v>
      </c>
      <c r="B1859" s="6" t="s">
        <v>1643</v>
      </c>
      <c r="C1859" s="6" t="s">
        <v>1644</v>
      </c>
      <c r="D1859" s="5">
        <v>2004</v>
      </c>
      <c r="E1859" s="5">
        <v>12</v>
      </c>
      <c r="F1859" s="5">
        <v>15</v>
      </c>
      <c r="G1859" s="5">
        <v>93505</v>
      </c>
      <c r="H1859" s="5" t="s">
        <v>1370</v>
      </c>
      <c r="I1859" s="7">
        <v>4</v>
      </c>
      <c r="J1859" s="5">
        <v>50</v>
      </c>
      <c r="K1859" s="5">
        <v>4</v>
      </c>
      <c r="L1859" s="5">
        <v>4</v>
      </c>
      <c r="M1859" s="5">
        <v>10</v>
      </c>
      <c r="N1859" s="5">
        <v>10</v>
      </c>
      <c r="O1859" s="5">
        <v>12</v>
      </c>
      <c r="P1859" s="5">
        <v>12</v>
      </c>
      <c r="Q1859" s="5">
        <v>30</v>
      </c>
      <c r="R1859" s="5">
        <v>30</v>
      </c>
      <c r="S1859" s="5">
        <v>84</v>
      </c>
      <c r="T1859" s="4">
        <v>4200</v>
      </c>
      <c r="U1859" s="26">
        <f t="shared" si="58"/>
        <v>29.163167728644666</v>
      </c>
      <c r="V1859" s="26">
        <f t="shared" si="59"/>
        <v>1458.1583864322333</v>
      </c>
    </row>
    <row r="1860" spans="1:22" x14ac:dyDescent="0.25">
      <c r="A1860" s="5" t="s">
        <v>3171</v>
      </c>
      <c r="B1860" s="6" t="s">
        <v>1660</v>
      </c>
      <c r="C1860" s="6" t="s">
        <v>1151</v>
      </c>
      <c r="D1860" s="5">
        <v>2004</v>
      </c>
      <c r="E1860" s="5">
        <v>12</v>
      </c>
      <c r="F1860" s="5">
        <v>19</v>
      </c>
      <c r="G1860" s="5">
        <v>93551</v>
      </c>
      <c r="H1860" s="5" t="s">
        <v>1370</v>
      </c>
      <c r="I1860" s="7">
        <v>7.8</v>
      </c>
      <c r="J1860" s="5">
        <v>41</v>
      </c>
      <c r="K1860" s="5">
        <v>8</v>
      </c>
      <c r="L1860" s="5">
        <v>6</v>
      </c>
      <c r="M1860" s="5">
        <v>6</v>
      </c>
      <c r="N1860" s="5">
        <v>8</v>
      </c>
      <c r="O1860" s="5">
        <v>24</v>
      </c>
      <c r="P1860" s="5">
        <v>18</v>
      </c>
      <c r="Q1860" s="5">
        <v>18</v>
      </c>
      <c r="R1860" s="5">
        <v>24</v>
      </c>
      <c r="S1860" s="5">
        <v>84</v>
      </c>
      <c r="T1860" s="4">
        <v>3444</v>
      </c>
      <c r="U1860" s="26">
        <f t="shared" si="58"/>
        <v>29.163167728644666</v>
      </c>
      <c r="V1860" s="26">
        <f t="shared" si="59"/>
        <v>1195.6898768744313</v>
      </c>
    </row>
    <row r="1861" spans="1:22" x14ac:dyDescent="0.25">
      <c r="A1861" s="5" t="s">
        <v>2082</v>
      </c>
      <c r="B1861" s="6" t="s">
        <v>1660</v>
      </c>
      <c r="C1861" s="6" t="s">
        <v>1151</v>
      </c>
      <c r="D1861" s="5">
        <v>2005</v>
      </c>
      <c r="E1861" s="5">
        <v>11</v>
      </c>
      <c r="F1861" s="5">
        <v>37</v>
      </c>
      <c r="G1861" s="5">
        <v>92071</v>
      </c>
      <c r="H1861" s="5" t="s">
        <v>1645</v>
      </c>
      <c r="I1861" s="7">
        <v>8</v>
      </c>
      <c r="J1861" s="5">
        <v>50</v>
      </c>
      <c r="K1861" s="5">
        <v>12</v>
      </c>
      <c r="L1861" s="5">
        <v>0</v>
      </c>
      <c r="M1861" s="5">
        <v>4</v>
      </c>
      <c r="N1861" s="5">
        <v>12</v>
      </c>
      <c r="O1861" s="5">
        <v>36</v>
      </c>
      <c r="P1861" s="5">
        <v>0</v>
      </c>
      <c r="Q1861" s="5">
        <v>12</v>
      </c>
      <c r="R1861" s="5">
        <v>36</v>
      </c>
      <c r="S1861" s="5">
        <v>84</v>
      </c>
      <c r="T1861" s="4">
        <v>4200</v>
      </c>
      <c r="U1861" s="26">
        <f t="shared" si="58"/>
        <v>29.270367280787475</v>
      </c>
      <c r="V1861" s="26">
        <f t="shared" si="59"/>
        <v>1463.5183640393739</v>
      </c>
    </row>
    <row r="1862" spans="1:22" x14ac:dyDescent="0.25">
      <c r="A1862" s="5" t="s">
        <v>1703</v>
      </c>
      <c r="B1862" s="6" t="s">
        <v>1643</v>
      </c>
      <c r="C1862" s="6" t="s">
        <v>1644</v>
      </c>
      <c r="D1862" s="5">
        <v>2006</v>
      </c>
      <c r="E1862" s="5">
        <v>10</v>
      </c>
      <c r="F1862" s="5">
        <v>7</v>
      </c>
      <c r="G1862" s="5">
        <v>94583</v>
      </c>
      <c r="H1862" s="5" t="s">
        <v>1645</v>
      </c>
      <c r="I1862" s="7">
        <v>6</v>
      </c>
      <c r="J1862" s="5">
        <v>48</v>
      </c>
      <c r="K1862" s="5">
        <v>5</v>
      </c>
      <c r="L1862" s="5">
        <v>15</v>
      </c>
      <c r="M1862" s="5">
        <v>6</v>
      </c>
      <c r="N1862" s="5">
        <v>2</v>
      </c>
      <c r="O1862" s="5">
        <v>15</v>
      </c>
      <c r="P1862" s="5">
        <v>45</v>
      </c>
      <c r="Q1862" s="5">
        <v>18</v>
      </c>
      <c r="R1862" s="5">
        <v>6</v>
      </c>
      <c r="S1862" s="5">
        <v>84</v>
      </c>
      <c r="T1862" s="4">
        <v>4032</v>
      </c>
      <c r="U1862" s="26">
        <f t="shared" si="58"/>
        <v>29.376494023904382</v>
      </c>
      <c r="V1862" s="26">
        <f t="shared" si="59"/>
        <v>1410.0717131474103</v>
      </c>
    </row>
    <row r="1863" spans="1:22" x14ac:dyDescent="0.25">
      <c r="A1863" s="5" t="s">
        <v>2979</v>
      </c>
      <c r="B1863" s="6" t="s">
        <v>1643</v>
      </c>
      <c r="C1863" s="6" t="s">
        <v>1644</v>
      </c>
      <c r="D1863" s="5">
        <v>2006</v>
      </c>
      <c r="E1863" s="5">
        <v>10</v>
      </c>
      <c r="F1863" s="5">
        <v>9</v>
      </c>
      <c r="G1863" s="5">
        <v>95682</v>
      </c>
      <c r="H1863" s="5" t="s">
        <v>1370</v>
      </c>
      <c r="I1863" s="7">
        <v>6.9</v>
      </c>
      <c r="J1863" s="5">
        <v>100</v>
      </c>
      <c r="K1863" s="5">
        <v>8</v>
      </c>
      <c r="L1863" s="5">
        <v>8</v>
      </c>
      <c r="M1863" s="5">
        <v>8</v>
      </c>
      <c r="N1863" s="5">
        <v>4</v>
      </c>
      <c r="O1863" s="5">
        <v>24</v>
      </c>
      <c r="P1863" s="5">
        <v>24</v>
      </c>
      <c r="Q1863" s="5">
        <v>24</v>
      </c>
      <c r="R1863" s="5">
        <v>12</v>
      </c>
      <c r="S1863" s="5">
        <v>84</v>
      </c>
      <c r="T1863" s="4">
        <v>8400</v>
      </c>
      <c r="U1863" s="26">
        <f t="shared" si="58"/>
        <v>29.376494023904382</v>
      </c>
      <c r="V1863" s="26">
        <f t="shared" si="59"/>
        <v>2937.6494023904384</v>
      </c>
    </row>
    <row r="1864" spans="1:22" x14ac:dyDescent="0.25">
      <c r="A1864" s="5" t="s">
        <v>2988</v>
      </c>
      <c r="B1864" s="6" t="s">
        <v>1643</v>
      </c>
      <c r="C1864" s="6" t="s">
        <v>1644</v>
      </c>
      <c r="D1864" s="5">
        <v>2006</v>
      </c>
      <c r="E1864" s="5">
        <v>10</v>
      </c>
      <c r="F1864" s="5">
        <v>13</v>
      </c>
      <c r="G1864" s="5">
        <v>92231</v>
      </c>
      <c r="H1864" s="5" t="s">
        <v>1370</v>
      </c>
      <c r="I1864" s="7">
        <v>6.1</v>
      </c>
      <c r="J1864" s="5">
        <v>100</v>
      </c>
      <c r="K1864" s="5">
        <v>8</v>
      </c>
      <c r="L1864" s="5">
        <v>4</v>
      </c>
      <c r="M1864" s="5">
        <v>6</v>
      </c>
      <c r="N1864" s="5">
        <v>10</v>
      </c>
      <c r="O1864" s="5">
        <v>24</v>
      </c>
      <c r="P1864" s="5">
        <v>12</v>
      </c>
      <c r="Q1864" s="5">
        <v>18</v>
      </c>
      <c r="R1864" s="5">
        <v>30</v>
      </c>
      <c r="S1864" s="5">
        <v>84</v>
      </c>
      <c r="T1864" s="4">
        <v>8400</v>
      </c>
      <c r="U1864" s="26">
        <f t="shared" si="58"/>
        <v>29.376494023904382</v>
      </c>
      <c r="V1864" s="26">
        <f t="shared" si="59"/>
        <v>2937.6494023904384</v>
      </c>
    </row>
    <row r="1865" spans="1:22" x14ac:dyDescent="0.25">
      <c r="A1865" s="5" t="s">
        <v>3384</v>
      </c>
      <c r="B1865" s="6" t="s">
        <v>1643</v>
      </c>
      <c r="C1865" s="6" t="s">
        <v>1644</v>
      </c>
      <c r="D1865" s="5">
        <v>2006</v>
      </c>
      <c r="E1865" s="5">
        <v>10</v>
      </c>
      <c r="F1865" s="5">
        <v>31</v>
      </c>
      <c r="G1865" s="5">
        <v>95677</v>
      </c>
      <c r="H1865" s="5" t="s">
        <v>1370</v>
      </c>
      <c r="I1865" s="7">
        <v>4</v>
      </c>
      <c r="J1865" s="5">
        <v>51</v>
      </c>
      <c r="K1865" s="5">
        <v>6</v>
      </c>
      <c r="L1865" s="5">
        <v>8</v>
      </c>
      <c r="M1865" s="5">
        <v>10</v>
      </c>
      <c r="N1865" s="5">
        <v>4</v>
      </c>
      <c r="O1865" s="5">
        <v>18</v>
      </c>
      <c r="P1865" s="5">
        <v>24</v>
      </c>
      <c r="Q1865" s="5">
        <v>30</v>
      </c>
      <c r="R1865" s="5">
        <v>12</v>
      </c>
      <c r="S1865" s="5">
        <v>84</v>
      </c>
      <c r="T1865" s="4">
        <v>4284</v>
      </c>
      <c r="U1865" s="26">
        <f t="shared" si="58"/>
        <v>29.376494023904382</v>
      </c>
      <c r="V1865" s="26">
        <f t="shared" si="59"/>
        <v>1498.2011952191235</v>
      </c>
    </row>
    <row r="1866" spans="1:22" x14ac:dyDescent="0.25">
      <c r="A1866" s="5" t="s">
        <v>94</v>
      </c>
      <c r="B1866" s="6" t="s">
        <v>1660</v>
      </c>
      <c r="C1866" s="6" t="s">
        <v>1151</v>
      </c>
      <c r="D1866" s="5">
        <v>2007</v>
      </c>
      <c r="E1866" s="5">
        <v>9</v>
      </c>
      <c r="F1866" s="5">
        <v>36</v>
      </c>
      <c r="G1866" s="5">
        <v>92344</v>
      </c>
      <c r="H1866" s="5" t="s">
        <v>1370</v>
      </c>
      <c r="I1866" s="7">
        <v>6</v>
      </c>
      <c r="J1866" s="5">
        <v>80</v>
      </c>
      <c r="K1866" s="5">
        <v>6</v>
      </c>
      <c r="L1866" s="5">
        <v>6</v>
      </c>
      <c r="M1866" s="5">
        <v>8</v>
      </c>
      <c r="N1866" s="5">
        <v>8</v>
      </c>
      <c r="O1866" s="5">
        <v>18</v>
      </c>
      <c r="P1866" s="5">
        <v>18</v>
      </c>
      <c r="Q1866" s="5">
        <v>24</v>
      </c>
      <c r="R1866" s="5">
        <v>24</v>
      </c>
      <c r="S1866" s="5">
        <v>84</v>
      </c>
      <c r="T1866" s="4">
        <v>6720</v>
      </c>
      <c r="U1866" s="26">
        <f t="shared" si="58"/>
        <v>29.481563982160978</v>
      </c>
      <c r="V1866" s="26">
        <f t="shared" si="59"/>
        <v>2358.5251185728785</v>
      </c>
    </row>
    <row r="1867" spans="1:22" x14ac:dyDescent="0.25">
      <c r="A1867" s="5" t="s">
        <v>216</v>
      </c>
      <c r="B1867" s="6" t="s">
        <v>1643</v>
      </c>
      <c r="C1867" s="6" t="s">
        <v>1644</v>
      </c>
      <c r="D1867" s="5">
        <v>2008</v>
      </c>
      <c r="E1867" s="5">
        <v>8</v>
      </c>
      <c r="F1867" s="5">
        <v>37</v>
      </c>
      <c r="G1867" s="5">
        <v>92078</v>
      </c>
      <c r="H1867" s="5" t="s">
        <v>1370</v>
      </c>
      <c r="I1867" s="7">
        <v>3.7</v>
      </c>
      <c r="J1867" s="5">
        <v>43</v>
      </c>
      <c r="K1867" s="5">
        <v>3</v>
      </c>
      <c r="L1867" s="5">
        <v>0</v>
      </c>
      <c r="M1867" s="5">
        <v>5</v>
      </c>
      <c r="N1867" s="5">
        <v>20</v>
      </c>
      <c r="O1867" s="5">
        <v>9</v>
      </c>
      <c r="P1867" s="5">
        <v>0</v>
      </c>
      <c r="Q1867" s="5">
        <v>15</v>
      </c>
      <c r="R1867" s="5">
        <v>60</v>
      </c>
      <c r="S1867" s="5">
        <v>84</v>
      </c>
      <c r="T1867" s="4">
        <v>3612</v>
      </c>
      <c r="U1867" s="26">
        <f t="shared" si="58"/>
        <v>29.58559286217422</v>
      </c>
      <c r="V1867" s="26">
        <f t="shared" si="59"/>
        <v>1272.1804930734916</v>
      </c>
    </row>
    <row r="1868" spans="1:22" x14ac:dyDescent="0.25">
      <c r="A1868" s="5" t="s">
        <v>3126</v>
      </c>
      <c r="B1868" s="6" t="s">
        <v>1660</v>
      </c>
      <c r="C1868" s="6" t="s">
        <v>1151</v>
      </c>
      <c r="D1868" s="5">
        <v>2010</v>
      </c>
      <c r="E1868" s="5">
        <v>6</v>
      </c>
      <c r="F1868" s="5">
        <v>19</v>
      </c>
      <c r="G1868" s="5">
        <v>93536</v>
      </c>
      <c r="H1868" s="5" t="s">
        <v>1370</v>
      </c>
      <c r="I1868" s="7">
        <v>2.2999999999999998</v>
      </c>
      <c r="J1868" s="5">
        <v>31</v>
      </c>
      <c r="K1868" s="5">
        <v>10</v>
      </c>
      <c r="L1868" s="5">
        <v>6</v>
      </c>
      <c r="M1868" s="5">
        <v>8</v>
      </c>
      <c r="N1868" s="5">
        <v>4</v>
      </c>
      <c r="O1868" s="5">
        <v>30</v>
      </c>
      <c r="P1868" s="5">
        <v>18</v>
      </c>
      <c r="Q1868" s="5">
        <v>24</v>
      </c>
      <c r="R1868" s="5">
        <v>12</v>
      </c>
      <c r="S1868" s="5">
        <v>84</v>
      </c>
      <c r="T1868" s="4">
        <v>2604</v>
      </c>
      <c r="U1868" s="26">
        <f t="shared" si="58"/>
        <v>29.790588672928486</v>
      </c>
      <c r="V1868" s="26">
        <f t="shared" si="59"/>
        <v>923.50824886078306</v>
      </c>
    </row>
    <row r="1869" spans="1:22" x14ac:dyDescent="0.25">
      <c r="A1869" s="5" t="s">
        <v>3334</v>
      </c>
      <c r="B1869" s="6" t="s">
        <v>1643</v>
      </c>
      <c r="C1869" s="6" t="s">
        <v>1644</v>
      </c>
      <c r="D1869" s="5">
        <v>2011</v>
      </c>
      <c r="E1869" s="5">
        <v>5</v>
      </c>
      <c r="F1869" s="5">
        <v>30</v>
      </c>
      <c r="G1869" s="5">
        <v>92626</v>
      </c>
      <c r="H1869" s="5" t="s">
        <v>1370</v>
      </c>
      <c r="I1869" s="7">
        <v>5.9</v>
      </c>
      <c r="J1869" s="5">
        <v>60</v>
      </c>
      <c r="K1869" s="5">
        <v>10</v>
      </c>
      <c r="L1869" s="5">
        <v>4</v>
      </c>
      <c r="M1869" s="5">
        <v>4</v>
      </c>
      <c r="N1869" s="5">
        <v>10</v>
      </c>
      <c r="O1869" s="5">
        <v>30</v>
      </c>
      <c r="P1869" s="5">
        <v>12</v>
      </c>
      <c r="Q1869" s="5">
        <v>12</v>
      </c>
      <c r="R1869" s="5">
        <v>30</v>
      </c>
      <c r="S1869" s="5">
        <v>84</v>
      </c>
      <c r="T1869" s="4">
        <v>5040</v>
      </c>
      <c r="U1869" s="26">
        <f t="shared" si="58"/>
        <v>29.891585498461467</v>
      </c>
      <c r="V1869" s="26">
        <f t="shared" si="59"/>
        <v>1793.4951299076879</v>
      </c>
    </row>
    <row r="1870" spans="1:22" x14ac:dyDescent="0.25">
      <c r="A1870" s="5" t="s">
        <v>3388</v>
      </c>
      <c r="B1870" s="6" t="s">
        <v>1643</v>
      </c>
      <c r="C1870" s="6" t="s">
        <v>1644</v>
      </c>
      <c r="D1870" s="5">
        <v>2011</v>
      </c>
      <c r="E1870" s="5">
        <v>5</v>
      </c>
      <c r="F1870" s="5">
        <v>31</v>
      </c>
      <c r="G1870" s="5">
        <v>95661</v>
      </c>
      <c r="H1870" s="5" t="s">
        <v>1370</v>
      </c>
      <c r="I1870" s="7">
        <v>3.7</v>
      </c>
      <c r="J1870" s="5">
        <v>29</v>
      </c>
      <c r="K1870" s="5">
        <v>8</v>
      </c>
      <c r="L1870" s="5">
        <v>8</v>
      </c>
      <c r="M1870" s="5">
        <v>8</v>
      </c>
      <c r="N1870" s="5">
        <v>4</v>
      </c>
      <c r="O1870" s="5">
        <v>24</v>
      </c>
      <c r="P1870" s="5">
        <v>24</v>
      </c>
      <c r="Q1870" s="5">
        <v>24</v>
      </c>
      <c r="R1870" s="5">
        <v>12</v>
      </c>
      <c r="S1870" s="5">
        <v>84</v>
      </c>
      <c r="T1870" s="4">
        <v>2436</v>
      </c>
      <c r="U1870" s="26">
        <f t="shared" si="58"/>
        <v>29.891585498461467</v>
      </c>
      <c r="V1870" s="26">
        <f t="shared" si="59"/>
        <v>866.85597945538257</v>
      </c>
    </row>
    <row r="1871" spans="1:22" x14ac:dyDescent="0.25">
      <c r="A1871" s="5" t="s">
        <v>502</v>
      </c>
      <c r="B1871" s="6" t="s">
        <v>1643</v>
      </c>
      <c r="C1871" s="6" t="s">
        <v>1644</v>
      </c>
      <c r="D1871" s="5">
        <v>2011</v>
      </c>
      <c r="E1871" s="5">
        <v>5</v>
      </c>
      <c r="F1871" s="5">
        <v>56</v>
      </c>
      <c r="G1871" s="5">
        <v>93063</v>
      </c>
      <c r="H1871" s="5" t="s">
        <v>1370</v>
      </c>
      <c r="I1871" s="7">
        <v>6</v>
      </c>
      <c r="J1871" s="5">
        <v>100</v>
      </c>
      <c r="K1871" s="5">
        <v>8</v>
      </c>
      <c r="L1871" s="5">
        <v>4</v>
      </c>
      <c r="M1871" s="5">
        <v>8</v>
      </c>
      <c r="N1871" s="5">
        <v>8</v>
      </c>
      <c r="O1871" s="5">
        <v>24</v>
      </c>
      <c r="P1871" s="5">
        <v>12</v>
      </c>
      <c r="Q1871" s="5">
        <v>24</v>
      </c>
      <c r="R1871" s="5">
        <v>24</v>
      </c>
      <c r="S1871" s="5">
        <v>84</v>
      </c>
      <c r="T1871" s="4">
        <v>8400</v>
      </c>
      <c r="U1871" s="26">
        <f t="shared" si="58"/>
        <v>29.891585498461467</v>
      </c>
      <c r="V1871" s="26">
        <f t="shared" si="59"/>
        <v>2989.1585498461468</v>
      </c>
    </row>
    <row r="1872" spans="1:22" x14ac:dyDescent="0.25">
      <c r="A1872" s="5" t="s">
        <v>2596</v>
      </c>
      <c r="B1872" s="6" t="s">
        <v>1643</v>
      </c>
      <c r="C1872" s="6" t="s">
        <v>1644</v>
      </c>
      <c r="D1872" s="5">
        <v>1988</v>
      </c>
      <c r="E1872" s="5">
        <v>28</v>
      </c>
      <c r="F1872" s="5">
        <v>30</v>
      </c>
      <c r="G1872" s="5">
        <v>92867</v>
      </c>
      <c r="H1872" s="5" t="s">
        <v>2097</v>
      </c>
      <c r="I1872" s="7">
        <v>4</v>
      </c>
      <c r="J1872" s="5">
        <v>40</v>
      </c>
      <c r="K1872" s="5">
        <v>10</v>
      </c>
      <c r="L1872" s="5">
        <v>0</v>
      </c>
      <c r="M1872" s="5">
        <v>10</v>
      </c>
      <c r="N1872" s="5">
        <v>9</v>
      </c>
      <c r="O1872" s="5">
        <v>30</v>
      </c>
      <c r="P1872" s="5">
        <v>0</v>
      </c>
      <c r="Q1872" s="5">
        <v>30</v>
      </c>
      <c r="R1872" s="5">
        <v>27</v>
      </c>
      <c r="S1872" s="5">
        <v>87</v>
      </c>
      <c r="T1872" s="4">
        <v>3480</v>
      </c>
      <c r="U1872" s="26">
        <f t="shared" si="58"/>
        <v>28.262189210320567</v>
      </c>
      <c r="V1872" s="26">
        <f t="shared" si="59"/>
        <v>1130.4875684128226</v>
      </c>
    </row>
    <row r="1873" spans="1:22" x14ac:dyDescent="0.25">
      <c r="A1873" s="5" t="s">
        <v>2575</v>
      </c>
      <c r="B1873" s="6" t="s">
        <v>1643</v>
      </c>
      <c r="C1873" s="6" t="s">
        <v>1644</v>
      </c>
      <c r="D1873" s="5">
        <v>1994</v>
      </c>
      <c r="E1873" s="5">
        <v>22</v>
      </c>
      <c r="F1873" s="5">
        <v>30</v>
      </c>
      <c r="G1873" s="5">
        <v>92602</v>
      </c>
      <c r="H1873" s="5" t="s">
        <v>2097</v>
      </c>
      <c r="I1873" s="7">
        <v>5.0999999999999996</v>
      </c>
      <c r="J1873" s="5">
        <v>45</v>
      </c>
      <c r="K1873" s="5">
        <v>7</v>
      </c>
      <c r="L1873" s="5">
        <v>8</v>
      </c>
      <c r="M1873" s="5">
        <v>5</v>
      </c>
      <c r="N1873" s="5">
        <v>9</v>
      </c>
      <c r="O1873" s="5">
        <v>21</v>
      </c>
      <c r="P1873" s="5">
        <v>24</v>
      </c>
      <c r="Q1873" s="5">
        <v>15</v>
      </c>
      <c r="R1873" s="5">
        <v>27</v>
      </c>
      <c r="S1873" s="5">
        <v>87</v>
      </c>
      <c r="T1873" s="4">
        <v>3915</v>
      </c>
      <c r="U1873" s="26">
        <f t="shared" si="58"/>
        <v>29.02941265516198</v>
      </c>
      <c r="V1873" s="26">
        <f t="shared" si="59"/>
        <v>1306.323569482289</v>
      </c>
    </row>
    <row r="1874" spans="1:22" x14ac:dyDescent="0.25">
      <c r="A1874" s="5" t="s">
        <v>174</v>
      </c>
      <c r="B1874" s="6" t="s">
        <v>1643</v>
      </c>
      <c r="C1874" s="6" t="s">
        <v>1644</v>
      </c>
      <c r="D1874" s="5">
        <v>2000</v>
      </c>
      <c r="E1874" s="5">
        <v>16</v>
      </c>
      <c r="F1874" s="5">
        <v>37</v>
      </c>
      <c r="G1874" s="5">
        <v>92069</v>
      </c>
      <c r="H1874" s="5" t="s">
        <v>1370</v>
      </c>
      <c r="I1874" s="7">
        <v>8.6</v>
      </c>
      <c r="J1874" s="5">
        <v>70</v>
      </c>
      <c r="K1874" s="5">
        <v>5</v>
      </c>
      <c r="L1874" s="5">
        <v>2</v>
      </c>
      <c r="M1874" s="5">
        <v>10</v>
      </c>
      <c r="N1874" s="5">
        <v>12</v>
      </c>
      <c r="O1874" s="5">
        <v>15</v>
      </c>
      <c r="P1874" s="5">
        <v>6</v>
      </c>
      <c r="Q1874" s="5">
        <v>30</v>
      </c>
      <c r="R1874" s="5">
        <v>36</v>
      </c>
      <c r="S1874" s="5">
        <v>87</v>
      </c>
      <c r="T1874" s="4">
        <v>6090</v>
      </c>
      <c r="U1874" s="26">
        <f t="shared" si="58"/>
        <v>29.749141851254215</v>
      </c>
      <c r="V1874" s="26">
        <f t="shared" si="59"/>
        <v>2082.4399295877952</v>
      </c>
    </row>
    <row r="1875" spans="1:22" x14ac:dyDescent="0.25">
      <c r="A1875" s="5" t="s">
        <v>2306</v>
      </c>
      <c r="B1875" s="6" t="s">
        <v>1643</v>
      </c>
      <c r="C1875" s="6" t="s">
        <v>1644</v>
      </c>
      <c r="D1875" s="5">
        <v>2001</v>
      </c>
      <c r="E1875" s="5">
        <v>15</v>
      </c>
      <c r="F1875" s="5">
        <v>56</v>
      </c>
      <c r="G1875" s="5">
        <v>91360</v>
      </c>
      <c r="H1875" s="5" t="s">
        <v>1645</v>
      </c>
      <c r="I1875" s="7">
        <v>6</v>
      </c>
      <c r="J1875" s="5">
        <v>70</v>
      </c>
      <c r="K1875" s="5">
        <v>6</v>
      </c>
      <c r="L1875" s="5">
        <v>5</v>
      </c>
      <c r="M1875" s="5">
        <v>6</v>
      </c>
      <c r="N1875" s="5">
        <v>12</v>
      </c>
      <c r="O1875" s="5">
        <v>18</v>
      </c>
      <c r="P1875" s="5">
        <v>15</v>
      </c>
      <c r="Q1875" s="5">
        <v>18</v>
      </c>
      <c r="R1875" s="5">
        <v>36</v>
      </c>
      <c r="S1875" s="5">
        <v>87</v>
      </c>
      <c r="T1875" s="4">
        <v>6090</v>
      </c>
      <c r="U1875" s="26">
        <f t="shared" si="58"/>
        <v>29.864787293556784</v>
      </c>
      <c r="V1875" s="26">
        <f t="shared" si="59"/>
        <v>2090.5351105489749</v>
      </c>
    </row>
    <row r="1876" spans="1:22" x14ac:dyDescent="0.25">
      <c r="A1876" s="5" t="s">
        <v>3132</v>
      </c>
      <c r="B1876" s="6" t="s">
        <v>1643</v>
      </c>
      <c r="C1876" s="6" t="s">
        <v>1644</v>
      </c>
      <c r="D1876" s="5">
        <v>2001</v>
      </c>
      <c r="E1876" s="5">
        <v>15</v>
      </c>
      <c r="F1876" s="5">
        <v>19</v>
      </c>
      <c r="G1876" s="5">
        <v>91744</v>
      </c>
      <c r="H1876" s="5" t="s">
        <v>1370</v>
      </c>
      <c r="I1876" s="7">
        <v>3.5</v>
      </c>
      <c r="J1876" s="5">
        <v>18</v>
      </c>
      <c r="K1876" s="5">
        <v>8</v>
      </c>
      <c r="L1876" s="5">
        <v>4</v>
      </c>
      <c r="M1876" s="5">
        <v>13</v>
      </c>
      <c r="N1876" s="5">
        <v>4</v>
      </c>
      <c r="O1876" s="5">
        <v>24</v>
      </c>
      <c r="P1876" s="5">
        <v>12</v>
      </c>
      <c r="Q1876" s="5">
        <v>39</v>
      </c>
      <c r="R1876" s="5">
        <v>12</v>
      </c>
      <c r="S1876" s="5">
        <v>87</v>
      </c>
      <c r="T1876" s="4">
        <v>1566</v>
      </c>
      <c r="U1876" s="26">
        <f t="shared" si="58"/>
        <v>29.864787293556784</v>
      </c>
      <c r="V1876" s="26">
        <f t="shared" si="59"/>
        <v>537.56617128402206</v>
      </c>
    </row>
    <row r="1877" spans="1:22" x14ac:dyDescent="0.25">
      <c r="A1877" s="5" t="s">
        <v>226</v>
      </c>
      <c r="B1877" s="6" t="s">
        <v>1643</v>
      </c>
      <c r="C1877" s="6" t="s">
        <v>1644</v>
      </c>
      <c r="D1877" s="5">
        <v>2001</v>
      </c>
      <c r="E1877" s="5">
        <v>15</v>
      </c>
      <c r="F1877" s="5">
        <v>39</v>
      </c>
      <c r="G1877" s="5">
        <v>95212</v>
      </c>
      <c r="H1877" s="5" t="s">
        <v>1370</v>
      </c>
      <c r="I1877" s="7">
        <v>2.7</v>
      </c>
      <c r="J1877" s="5">
        <v>46</v>
      </c>
      <c r="K1877" s="5">
        <v>8</v>
      </c>
      <c r="L1877" s="5">
        <v>8</v>
      </c>
      <c r="M1877" s="5">
        <v>8</v>
      </c>
      <c r="N1877" s="5">
        <v>5</v>
      </c>
      <c r="O1877" s="5">
        <v>24</v>
      </c>
      <c r="P1877" s="5">
        <v>24</v>
      </c>
      <c r="Q1877" s="5">
        <v>24</v>
      </c>
      <c r="R1877" s="5">
        <v>15</v>
      </c>
      <c r="S1877" s="5">
        <v>87</v>
      </c>
      <c r="T1877" s="4">
        <v>4002</v>
      </c>
      <c r="U1877" s="26">
        <f t="shared" si="58"/>
        <v>29.864787293556784</v>
      </c>
      <c r="V1877" s="26">
        <f t="shared" si="59"/>
        <v>1373.780215503612</v>
      </c>
    </row>
    <row r="1878" spans="1:22" x14ac:dyDescent="0.25">
      <c r="A1878" s="5" t="s">
        <v>119</v>
      </c>
      <c r="B1878" s="6" t="s">
        <v>1643</v>
      </c>
      <c r="C1878" s="6" t="s">
        <v>1644</v>
      </c>
      <c r="D1878" s="5">
        <v>2002</v>
      </c>
      <c r="E1878" s="5">
        <v>14</v>
      </c>
      <c r="F1878" s="5">
        <v>37</v>
      </c>
      <c r="G1878" s="5">
        <v>92029</v>
      </c>
      <c r="H1878" s="5" t="s">
        <v>1370</v>
      </c>
      <c r="I1878" s="7">
        <v>6</v>
      </c>
      <c r="J1878" s="5">
        <v>81</v>
      </c>
      <c r="K1878" s="5">
        <v>8</v>
      </c>
      <c r="L1878" s="5">
        <v>3</v>
      </c>
      <c r="M1878" s="5">
        <v>8</v>
      </c>
      <c r="N1878" s="5">
        <v>10</v>
      </c>
      <c r="O1878" s="5">
        <v>24</v>
      </c>
      <c r="P1878" s="5">
        <v>9</v>
      </c>
      <c r="Q1878" s="5">
        <v>24</v>
      </c>
      <c r="R1878" s="5">
        <v>30</v>
      </c>
      <c r="S1878" s="5">
        <v>87</v>
      </c>
      <c r="T1878" s="4">
        <v>7047</v>
      </c>
      <c r="U1878" s="26">
        <f t="shared" si="58"/>
        <v>29.979251766527931</v>
      </c>
      <c r="V1878" s="26">
        <f t="shared" si="59"/>
        <v>2428.3193930887624</v>
      </c>
    </row>
    <row r="1879" spans="1:22" x14ac:dyDescent="0.25">
      <c r="A1879" s="5" t="s">
        <v>2309</v>
      </c>
      <c r="B1879" s="6" t="s">
        <v>1643</v>
      </c>
      <c r="C1879" s="6" t="s">
        <v>1644</v>
      </c>
      <c r="D1879" s="5">
        <v>2003</v>
      </c>
      <c r="E1879" s="5">
        <v>13</v>
      </c>
      <c r="F1879" s="5">
        <v>56</v>
      </c>
      <c r="G1879" s="5">
        <v>91360</v>
      </c>
      <c r="H1879" s="5" t="s">
        <v>1645</v>
      </c>
      <c r="I1879" s="7">
        <v>4</v>
      </c>
      <c r="J1879" s="5">
        <v>41</v>
      </c>
      <c r="K1879" s="5">
        <v>7</v>
      </c>
      <c r="L1879" s="5">
        <v>0</v>
      </c>
      <c r="M1879" s="5">
        <v>8</v>
      </c>
      <c r="N1879" s="5">
        <v>14</v>
      </c>
      <c r="O1879" s="5">
        <v>21</v>
      </c>
      <c r="P1879" s="5">
        <v>0</v>
      </c>
      <c r="Q1879" s="5">
        <v>24</v>
      </c>
      <c r="R1879" s="5">
        <v>42</v>
      </c>
      <c r="S1879" s="5">
        <v>87</v>
      </c>
      <c r="T1879" s="4">
        <v>3567</v>
      </c>
      <c r="U1879" s="26">
        <f t="shared" si="58"/>
        <v>30.092553268327919</v>
      </c>
      <c r="V1879" s="26">
        <f t="shared" si="59"/>
        <v>1233.7946840014447</v>
      </c>
    </row>
    <row r="1880" spans="1:22" x14ac:dyDescent="0.25">
      <c r="A1880" s="5" t="s">
        <v>2104</v>
      </c>
      <c r="B1880" s="6" t="s">
        <v>1643</v>
      </c>
      <c r="C1880" s="6" t="s">
        <v>1644</v>
      </c>
      <c r="D1880" s="5">
        <v>2004</v>
      </c>
      <c r="E1880" s="5">
        <v>12</v>
      </c>
      <c r="F1880" s="5">
        <v>37</v>
      </c>
      <c r="G1880" s="5">
        <v>92023</v>
      </c>
      <c r="H1880" s="5" t="s">
        <v>1645</v>
      </c>
      <c r="I1880" s="7">
        <v>4.0999999999999996</v>
      </c>
      <c r="J1880" s="5">
        <v>39</v>
      </c>
      <c r="K1880" s="5">
        <v>9</v>
      </c>
      <c r="L1880" s="5">
        <v>4</v>
      </c>
      <c r="M1880" s="5">
        <v>6</v>
      </c>
      <c r="N1880" s="5">
        <v>10</v>
      </c>
      <c r="O1880" s="5">
        <v>27</v>
      </c>
      <c r="P1880" s="5">
        <v>12</v>
      </c>
      <c r="Q1880" s="5">
        <v>18</v>
      </c>
      <c r="R1880" s="5">
        <v>30</v>
      </c>
      <c r="S1880" s="5">
        <v>87</v>
      </c>
      <c r="T1880" s="4">
        <v>3393</v>
      </c>
      <c r="U1880" s="26">
        <f t="shared" si="58"/>
        <v>30.20470943323912</v>
      </c>
      <c r="V1880" s="26">
        <f t="shared" si="59"/>
        <v>1177.9836678963256</v>
      </c>
    </row>
    <row r="1881" spans="1:22" x14ac:dyDescent="0.25">
      <c r="A1881" s="5" t="s">
        <v>2994</v>
      </c>
      <c r="B1881" s="6" t="s">
        <v>1643</v>
      </c>
      <c r="C1881" s="6" t="s">
        <v>1644</v>
      </c>
      <c r="D1881" s="5">
        <v>2004</v>
      </c>
      <c r="E1881" s="5">
        <v>12</v>
      </c>
      <c r="F1881" s="5">
        <v>15</v>
      </c>
      <c r="G1881" s="5">
        <v>93561</v>
      </c>
      <c r="H1881" s="5" t="s">
        <v>1370</v>
      </c>
      <c r="I1881" s="7">
        <v>6</v>
      </c>
      <c r="J1881" s="5">
        <v>48</v>
      </c>
      <c r="K1881" s="5">
        <v>8</v>
      </c>
      <c r="L1881" s="5">
        <v>3</v>
      </c>
      <c r="M1881" s="5">
        <v>8</v>
      </c>
      <c r="N1881" s="5">
        <v>10</v>
      </c>
      <c r="O1881" s="5">
        <v>24</v>
      </c>
      <c r="P1881" s="5">
        <v>9</v>
      </c>
      <c r="Q1881" s="5">
        <v>24</v>
      </c>
      <c r="R1881" s="5">
        <v>30</v>
      </c>
      <c r="S1881" s="5">
        <v>87</v>
      </c>
      <c r="T1881" s="4">
        <v>4176</v>
      </c>
      <c r="U1881" s="26">
        <f t="shared" si="58"/>
        <v>30.20470943323912</v>
      </c>
      <c r="V1881" s="26">
        <f t="shared" si="59"/>
        <v>1449.8260527954778</v>
      </c>
    </row>
    <row r="1882" spans="1:22" x14ac:dyDescent="0.25">
      <c r="A1882" s="5" t="s">
        <v>29</v>
      </c>
      <c r="B1882" s="6" t="s">
        <v>1643</v>
      </c>
      <c r="C1882" s="6" t="s">
        <v>1644</v>
      </c>
      <c r="D1882" s="5">
        <v>2004</v>
      </c>
      <c r="E1882" s="5">
        <v>12</v>
      </c>
      <c r="F1882" s="5">
        <v>34</v>
      </c>
      <c r="G1882" s="5">
        <v>95835</v>
      </c>
      <c r="H1882" s="5" t="s">
        <v>1370</v>
      </c>
      <c r="I1882" s="7">
        <v>4.9000000000000004</v>
      </c>
      <c r="J1882" s="5">
        <v>49</v>
      </c>
      <c r="K1882" s="5">
        <v>8</v>
      </c>
      <c r="L1882" s="5">
        <v>3</v>
      </c>
      <c r="M1882" s="5">
        <v>10</v>
      </c>
      <c r="N1882" s="5">
        <v>8</v>
      </c>
      <c r="O1882" s="5">
        <v>24</v>
      </c>
      <c r="P1882" s="5">
        <v>9</v>
      </c>
      <c r="Q1882" s="5">
        <v>30</v>
      </c>
      <c r="R1882" s="5">
        <v>24</v>
      </c>
      <c r="S1882" s="5">
        <v>87</v>
      </c>
      <c r="T1882" s="4">
        <v>4263</v>
      </c>
      <c r="U1882" s="26">
        <f t="shared" si="58"/>
        <v>30.20470943323912</v>
      </c>
      <c r="V1882" s="26">
        <f t="shared" si="59"/>
        <v>1480.0307622287169</v>
      </c>
    </row>
    <row r="1883" spans="1:22" x14ac:dyDescent="0.25">
      <c r="A1883" s="5" t="s">
        <v>1762</v>
      </c>
      <c r="B1883" s="6" t="s">
        <v>1643</v>
      </c>
      <c r="C1883" s="6" t="s">
        <v>1644</v>
      </c>
      <c r="D1883" s="5">
        <v>2005</v>
      </c>
      <c r="E1883" s="5">
        <v>11</v>
      </c>
      <c r="F1883" s="5">
        <v>18</v>
      </c>
      <c r="G1883" s="5">
        <v>96127</v>
      </c>
      <c r="H1883" s="5" t="s">
        <v>1645</v>
      </c>
      <c r="I1883" s="7">
        <v>1.7</v>
      </c>
      <c r="J1883" s="5">
        <v>28</v>
      </c>
      <c r="K1883" s="5">
        <v>3</v>
      </c>
      <c r="L1883" s="5">
        <v>12</v>
      </c>
      <c r="M1883" s="5">
        <v>10</v>
      </c>
      <c r="N1883" s="5">
        <v>4</v>
      </c>
      <c r="O1883" s="5">
        <v>9</v>
      </c>
      <c r="P1883" s="5">
        <v>36</v>
      </c>
      <c r="Q1883" s="5">
        <v>30</v>
      </c>
      <c r="R1883" s="5">
        <v>12</v>
      </c>
      <c r="S1883" s="5">
        <v>87</v>
      </c>
      <c r="T1883" s="4">
        <v>2436</v>
      </c>
      <c r="U1883" s="26">
        <f t="shared" si="58"/>
        <v>30.315737540815601</v>
      </c>
      <c r="V1883" s="26">
        <f t="shared" si="59"/>
        <v>848.8406511428368</v>
      </c>
    </row>
    <row r="1884" spans="1:22" x14ac:dyDescent="0.25">
      <c r="A1884" s="5" t="s">
        <v>474</v>
      </c>
      <c r="B1884" s="6" t="s">
        <v>1643</v>
      </c>
      <c r="C1884" s="6" t="s">
        <v>1644</v>
      </c>
      <c r="D1884" s="5">
        <v>2005</v>
      </c>
      <c r="E1884" s="5">
        <v>11</v>
      </c>
      <c r="F1884" s="5">
        <v>56</v>
      </c>
      <c r="G1884" s="5">
        <v>93004</v>
      </c>
      <c r="H1884" s="5" t="s">
        <v>1370</v>
      </c>
      <c r="I1884" s="7">
        <v>4.7</v>
      </c>
      <c r="J1884" s="5">
        <v>60</v>
      </c>
      <c r="K1884" s="5">
        <v>4</v>
      </c>
      <c r="L1884" s="5">
        <v>1</v>
      </c>
      <c r="M1884" s="5">
        <v>12</v>
      </c>
      <c r="N1884" s="5">
        <v>12</v>
      </c>
      <c r="O1884" s="5">
        <v>12</v>
      </c>
      <c r="P1884" s="5">
        <v>3</v>
      </c>
      <c r="Q1884" s="5">
        <v>36</v>
      </c>
      <c r="R1884" s="5">
        <v>36</v>
      </c>
      <c r="S1884" s="5">
        <v>87</v>
      </c>
      <c r="T1884" s="4">
        <v>5220</v>
      </c>
      <c r="U1884" s="26">
        <f t="shared" si="58"/>
        <v>30.315737540815601</v>
      </c>
      <c r="V1884" s="26">
        <f t="shared" si="59"/>
        <v>1818.9442524489361</v>
      </c>
    </row>
    <row r="1885" spans="1:22" x14ac:dyDescent="0.25">
      <c r="A1885" s="5" t="s">
        <v>192</v>
      </c>
      <c r="B1885" s="6" t="s">
        <v>1643</v>
      </c>
      <c r="C1885" s="6" t="s">
        <v>1644</v>
      </c>
      <c r="D1885" s="5">
        <v>2006</v>
      </c>
      <c r="E1885" s="5">
        <v>10</v>
      </c>
      <c r="F1885" s="5">
        <v>37</v>
      </c>
      <c r="G1885" s="5">
        <v>92107</v>
      </c>
      <c r="H1885" s="5" t="s">
        <v>1370</v>
      </c>
      <c r="I1885" s="7">
        <v>5.9</v>
      </c>
      <c r="J1885" s="5">
        <v>75</v>
      </c>
      <c r="K1885" s="5">
        <v>8</v>
      </c>
      <c r="L1885" s="5">
        <v>5</v>
      </c>
      <c r="M1885" s="5">
        <v>8</v>
      </c>
      <c r="N1885" s="5">
        <v>8</v>
      </c>
      <c r="O1885" s="5">
        <v>24</v>
      </c>
      <c r="P1885" s="5">
        <v>15</v>
      </c>
      <c r="Q1885" s="5">
        <v>24</v>
      </c>
      <c r="R1885" s="5">
        <v>24</v>
      </c>
      <c r="S1885" s="5">
        <v>87</v>
      </c>
      <c r="T1885" s="4">
        <v>6525</v>
      </c>
      <c r="U1885" s="26">
        <f t="shared" si="58"/>
        <v>30.425654524758109</v>
      </c>
      <c r="V1885" s="26">
        <f t="shared" si="59"/>
        <v>2281.9240893568581</v>
      </c>
    </row>
    <row r="1886" spans="1:22" x14ac:dyDescent="0.25">
      <c r="A1886" s="5" t="s">
        <v>207</v>
      </c>
      <c r="B1886" s="6" t="s">
        <v>1643</v>
      </c>
      <c r="C1886" s="6" t="s">
        <v>1644</v>
      </c>
      <c r="D1886" s="5">
        <v>2007</v>
      </c>
      <c r="E1886" s="5">
        <v>9</v>
      </c>
      <c r="F1886" s="5">
        <v>37</v>
      </c>
      <c r="G1886" s="5">
        <v>92072</v>
      </c>
      <c r="H1886" s="5" t="s">
        <v>1370</v>
      </c>
      <c r="I1886" s="7">
        <v>3.9</v>
      </c>
      <c r="J1886" s="5">
        <v>61</v>
      </c>
      <c r="K1886" s="5">
        <v>7</v>
      </c>
      <c r="L1886" s="5">
        <v>5</v>
      </c>
      <c r="M1886" s="5">
        <v>5</v>
      </c>
      <c r="N1886" s="5">
        <v>12</v>
      </c>
      <c r="O1886" s="5">
        <v>21</v>
      </c>
      <c r="P1886" s="5">
        <v>15</v>
      </c>
      <c r="Q1886" s="5">
        <v>15</v>
      </c>
      <c r="R1886" s="5">
        <v>36</v>
      </c>
      <c r="S1886" s="5">
        <v>87</v>
      </c>
      <c r="T1886" s="4">
        <v>5307</v>
      </c>
      <c r="U1886" s="26">
        <f t="shared" si="58"/>
        <v>30.53447698152387</v>
      </c>
      <c r="V1886" s="26">
        <f t="shared" si="59"/>
        <v>1862.6030958729561</v>
      </c>
    </row>
    <row r="1887" spans="1:22" x14ac:dyDescent="0.25">
      <c r="A1887" s="5" t="s">
        <v>3436</v>
      </c>
      <c r="B1887" s="6" t="s">
        <v>1643</v>
      </c>
      <c r="C1887" s="6" t="s">
        <v>1644</v>
      </c>
      <c r="D1887" s="5">
        <v>2008</v>
      </c>
      <c r="E1887" s="5">
        <v>8</v>
      </c>
      <c r="F1887" s="5">
        <v>33</v>
      </c>
      <c r="G1887" s="5">
        <v>92563</v>
      </c>
      <c r="H1887" s="5" t="s">
        <v>1370</v>
      </c>
      <c r="I1887" s="7">
        <v>5</v>
      </c>
      <c r="J1887" s="5">
        <v>35</v>
      </c>
      <c r="K1887" s="5">
        <v>7</v>
      </c>
      <c r="L1887" s="5">
        <v>7</v>
      </c>
      <c r="M1887" s="5">
        <v>5</v>
      </c>
      <c r="N1887" s="5">
        <v>10</v>
      </c>
      <c r="O1887" s="5">
        <v>21</v>
      </c>
      <c r="P1887" s="5">
        <v>21</v>
      </c>
      <c r="Q1887" s="5">
        <v>15</v>
      </c>
      <c r="R1887" s="5">
        <v>30</v>
      </c>
      <c r="S1887" s="5">
        <v>87</v>
      </c>
      <c r="T1887" s="4">
        <v>3045</v>
      </c>
      <c r="U1887" s="26">
        <f t="shared" si="58"/>
        <v>30.642221178680444</v>
      </c>
      <c r="V1887" s="26">
        <f t="shared" si="59"/>
        <v>1072.4777412538156</v>
      </c>
    </row>
    <row r="1888" spans="1:22" x14ac:dyDescent="0.25">
      <c r="A1888" s="5" t="s">
        <v>1742</v>
      </c>
      <c r="B1888" s="6" t="s">
        <v>1683</v>
      </c>
      <c r="C1888" s="6" t="s">
        <v>1644</v>
      </c>
      <c r="D1888" s="5">
        <v>2009</v>
      </c>
      <c r="E1888" s="5">
        <v>7</v>
      </c>
      <c r="F1888" s="5">
        <v>9</v>
      </c>
      <c r="G1888" s="5">
        <v>95614</v>
      </c>
      <c r="H1888" s="5" t="s">
        <v>1645</v>
      </c>
      <c r="I1888" s="7">
        <v>0.5</v>
      </c>
      <c r="J1888" s="5">
        <v>3</v>
      </c>
      <c r="K1888" s="5">
        <v>7</v>
      </c>
      <c r="L1888" s="5">
        <v>8</v>
      </c>
      <c r="M1888" s="5">
        <v>7</v>
      </c>
      <c r="N1888" s="5">
        <v>7</v>
      </c>
      <c r="O1888" s="5">
        <v>21</v>
      </c>
      <c r="P1888" s="5">
        <v>24</v>
      </c>
      <c r="Q1888" s="5">
        <v>21</v>
      </c>
      <c r="R1888" s="5">
        <v>21</v>
      </c>
      <c r="S1888" s="5">
        <v>87</v>
      </c>
      <c r="T1888" s="4">
        <v>261</v>
      </c>
      <c r="U1888" s="26">
        <f t="shared" si="58"/>
        <v>30.748903063012548</v>
      </c>
      <c r="V1888" s="26">
        <f t="shared" si="59"/>
        <v>92.246709189037645</v>
      </c>
    </row>
    <row r="1889" spans="1:22" x14ac:dyDescent="0.25">
      <c r="A1889" s="5" t="s">
        <v>3360</v>
      </c>
      <c r="B1889" s="6" t="s">
        <v>1643</v>
      </c>
      <c r="C1889" s="6" t="s">
        <v>1644</v>
      </c>
      <c r="D1889" s="5">
        <v>2011</v>
      </c>
      <c r="E1889" s="5">
        <v>5</v>
      </c>
      <c r="F1889" s="5">
        <v>30</v>
      </c>
      <c r="G1889" s="5">
        <v>92646</v>
      </c>
      <c r="H1889" s="5" t="s">
        <v>1370</v>
      </c>
      <c r="I1889" s="7">
        <v>3.9</v>
      </c>
      <c r="J1889" s="5">
        <v>30</v>
      </c>
      <c r="K1889" s="5">
        <v>8</v>
      </c>
      <c r="L1889" s="5">
        <v>5</v>
      </c>
      <c r="M1889" s="5">
        <v>8</v>
      </c>
      <c r="N1889" s="5">
        <v>8</v>
      </c>
      <c r="O1889" s="5">
        <v>24</v>
      </c>
      <c r="P1889" s="5">
        <v>15</v>
      </c>
      <c r="Q1889" s="5">
        <v>24</v>
      </c>
      <c r="R1889" s="5">
        <v>24</v>
      </c>
      <c r="S1889" s="5">
        <v>87</v>
      </c>
      <c r="T1889" s="4">
        <v>2610</v>
      </c>
      <c r="U1889" s="26">
        <f t="shared" si="58"/>
        <v>30.959142123406519</v>
      </c>
      <c r="V1889" s="26">
        <f t="shared" si="59"/>
        <v>928.77426370219553</v>
      </c>
    </row>
    <row r="1890" spans="1:22" x14ac:dyDescent="0.25">
      <c r="A1890" s="5" t="s">
        <v>3415</v>
      </c>
      <c r="B1890" s="6" t="s">
        <v>1643</v>
      </c>
      <c r="C1890" s="6" t="s">
        <v>1644</v>
      </c>
      <c r="D1890" s="5">
        <v>2012</v>
      </c>
      <c r="E1890" s="5">
        <v>4</v>
      </c>
      <c r="F1890" s="5">
        <v>33</v>
      </c>
      <c r="G1890" s="5">
        <v>92880</v>
      </c>
      <c r="H1890" s="5" t="s">
        <v>1370</v>
      </c>
      <c r="I1890" s="7">
        <v>4</v>
      </c>
      <c r="J1890" s="5">
        <v>60</v>
      </c>
      <c r="K1890" s="5">
        <v>7</v>
      </c>
      <c r="L1890" s="5">
        <v>3</v>
      </c>
      <c r="M1890" s="5">
        <v>7</v>
      </c>
      <c r="N1890" s="5">
        <v>12</v>
      </c>
      <c r="O1890" s="5">
        <v>21</v>
      </c>
      <c r="P1890" s="5">
        <v>9</v>
      </c>
      <c r="Q1890" s="5">
        <v>21</v>
      </c>
      <c r="R1890" s="5">
        <v>36</v>
      </c>
      <c r="S1890" s="5">
        <v>87</v>
      </c>
      <c r="T1890" s="4">
        <v>5220</v>
      </c>
      <c r="U1890" s="26">
        <f t="shared" si="58"/>
        <v>31.062729658792655</v>
      </c>
      <c r="V1890" s="26">
        <f t="shared" si="59"/>
        <v>1863.7637795275593</v>
      </c>
    </row>
    <row r="1891" spans="1:22" x14ac:dyDescent="0.25">
      <c r="A1891" s="5" t="s">
        <v>357</v>
      </c>
      <c r="B1891" s="6" t="s">
        <v>1660</v>
      </c>
      <c r="C1891" s="6" t="s">
        <v>1151</v>
      </c>
      <c r="D1891" s="5">
        <v>2015</v>
      </c>
      <c r="E1891" s="5">
        <v>1</v>
      </c>
      <c r="F1891" s="5">
        <v>43</v>
      </c>
      <c r="G1891" s="5">
        <v>95033</v>
      </c>
      <c r="H1891" s="5" t="s">
        <v>1370</v>
      </c>
      <c r="I1891" s="7">
        <v>3.2</v>
      </c>
      <c r="J1891" s="5">
        <v>39</v>
      </c>
      <c r="K1891" s="5">
        <v>12</v>
      </c>
      <c r="L1891" s="5">
        <v>0</v>
      </c>
      <c r="M1891" s="5">
        <v>5</v>
      </c>
      <c r="N1891" s="5">
        <v>12</v>
      </c>
      <c r="O1891" s="5">
        <v>36</v>
      </c>
      <c r="P1891" s="5">
        <v>0</v>
      </c>
      <c r="Q1891" s="5">
        <v>15</v>
      </c>
      <c r="R1891" s="5">
        <v>36</v>
      </c>
      <c r="S1891" s="5">
        <v>87</v>
      </c>
      <c r="T1891" s="4">
        <v>3393</v>
      </c>
      <c r="U1891" s="26" t="e">
        <f t="shared" si="58"/>
        <v>#DIV/0!</v>
      </c>
      <c r="V1891" s="26" t="e">
        <f t="shared" si="59"/>
        <v>#DIV/0!</v>
      </c>
    </row>
    <row r="1892" spans="1:22" x14ac:dyDescent="0.25">
      <c r="A1892" s="5" t="s">
        <v>2352</v>
      </c>
      <c r="B1892" s="6" t="s">
        <v>1643</v>
      </c>
      <c r="C1892" s="6" t="s">
        <v>1644</v>
      </c>
      <c r="D1892" s="5">
        <v>1970</v>
      </c>
      <c r="E1892" s="5">
        <v>46</v>
      </c>
      <c r="F1892" s="5">
        <v>1</v>
      </c>
      <c r="G1892" s="5">
        <v>94550</v>
      </c>
      <c r="H1892" s="5" t="s">
        <v>2097</v>
      </c>
      <c r="I1892" s="7">
        <v>0.9</v>
      </c>
      <c r="J1892" s="5">
        <v>9</v>
      </c>
      <c r="K1892" s="5">
        <v>5</v>
      </c>
      <c r="L1892" s="5">
        <v>10</v>
      </c>
      <c r="M1892" s="5">
        <v>10</v>
      </c>
      <c r="N1892" s="5">
        <v>5</v>
      </c>
      <c r="O1892" s="5">
        <v>15</v>
      </c>
      <c r="P1892" s="5">
        <v>30</v>
      </c>
      <c r="Q1892" s="5">
        <v>30</v>
      </c>
      <c r="R1892" s="5">
        <v>15</v>
      </c>
      <c r="S1892" s="5">
        <v>90</v>
      </c>
      <c r="T1892" s="4">
        <v>810</v>
      </c>
      <c r="U1892" s="26">
        <f t="shared" si="58"/>
        <v>26.506942034015967</v>
      </c>
      <c r="V1892" s="26">
        <f t="shared" si="59"/>
        <v>238.5624783061437</v>
      </c>
    </row>
    <row r="1893" spans="1:22" x14ac:dyDescent="0.25">
      <c r="A1893" s="5" t="s">
        <v>2533</v>
      </c>
      <c r="B1893" s="6" t="s">
        <v>1643</v>
      </c>
      <c r="C1893" s="6" t="s">
        <v>1644</v>
      </c>
      <c r="D1893" s="5">
        <v>1987</v>
      </c>
      <c r="E1893" s="5">
        <v>29</v>
      </c>
      <c r="F1893" s="5">
        <v>20</v>
      </c>
      <c r="G1893" s="5">
        <v>93636</v>
      </c>
      <c r="H1893" s="5" t="s">
        <v>2097</v>
      </c>
      <c r="I1893" s="7">
        <v>8</v>
      </c>
      <c r="J1893" s="5">
        <v>71</v>
      </c>
      <c r="K1893" s="5">
        <v>10</v>
      </c>
      <c r="L1893" s="5">
        <v>4</v>
      </c>
      <c r="M1893" s="5">
        <v>6</v>
      </c>
      <c r="N1893" s="5">
        <v>10</v>
      </c>
      <c r="O1893" s="5">
        <v>30</v>
      </c>
      <c r="P1893" s="5">
        <v>12</v>
      </c>
      <c r="Q1893" s="5">
        <v>18</v>
      </c>
      <c r="R1893" s="5">
        <v>30</v>
      </c>
      <c r="S1893" s="5">
        <v>90</v>
      </c>
      <c r="T1893" s="4">
        <v>6390</v>
      </c>
      <c r="U1893" s="26">
        <f t="shared" si="58"/>
        <v>29.099347467176816</v>
      </c>
      <c r="V1893" s="26">
        <f t="shared" si="59"/>
        <v>2066.0536701695542</v>
      </c>
    </row>
    <row r="1894" spans="1:22" x14ac:dyDescent="0.25">
      <c r="A1894" s="5" t="s">
        <v>163</v>
      </c>
      <c r="B1894" s="6" t="s">
        <v>1660</v>
      </c>
      <c r="C1894" s="6" t="s">
        <v>1151</v>
      </c>
      <c r="D1894" s="5">
        <v>1987</v>
      </c>
      <c r="E1894" s="5">
        <v>29</v>
      </c>
      <c r="F1894" s="5">
        <v>37</v>
      </c>
      <c r="G1894" s="5">
        <v>92020</v>
      </c>
      <c r="H1894" s="5" t="s">
        <v>2097</v>
      </c>
      <c r="I1894" s="7">
        <v>4</v>
      </c>
      <c r="J1894" s="5">
        <v>35</v>
      </c>
      <c r="K1894" s="5">
        <v>10</v>
      </c>
      <c r="L1894" s="5">
        <v>0</v>
      </c>
      <c r="M1894" s="5">
        <v>10</v>
      </c>
      <c r="N1894" s="5">
        <v>10</v>
      </c>
      <c r="O1894" s="5">
        <v>30</v>
      </c>
      <c r="P1894" s="5">
        <v>0</v>
      </c>
      <c r="Q1894" s="5">
        <v>30</v>
      </c>
      <c r="R1894" s="5">
        <v>30</v>
      </c>
      <c r="S1894" s="5">
        <v>90</v>
      </c>
      <c r="T1894" s="4">
        <v>3150</v>
      </c>
      <c r="U1894" s="26">
        <f t="shared" si="58"/>
        <v>29.099347467176816</v>
      </c>
      <c r="V1894" s="26">
        <f t="shared" si="59"/>
        <v>1018.4771613511886</v>
      </c>
    </row>
    <row r="1895" spans="1:22" x14ac:dyDescent="0.25">
      <c r="A1895" s="5" t="s">
        <v>2660</v>
      </c>
      <c r="B1895" s="6" t="s">
        <v>1643</v>
      </c>
      <c r="C1895" s="6" t="s">
        <v>1644</v>
      </c>
      <c r="D1895" s="5">
        <v>1992</v>
      </c>
      <c r="E1895" s="5">
        <v>24</v>
      </c>
      <c r="F1895" s="5">
        <v>34</v>
      </c>
      <c r="G1895" s="5">
        <v>95693</v>
      </c>
      <c r="H1895" s="5" t="s">
        <v>2097</v>
      </c>
      <c r="I1895" s="7">
        <v>1.9</v>
      </c>
      <c r="J1895" s="5">
        <v>19</v>
      </c>
      <c r="K1895" s="5">
        <v>10</v>
      </c>
      <c r="L1895" s="5">
        <v>10</v>
      </c>
      <c r="M1895" s="5">
        <v>10</v>
      </c>
      <c r="N1895" s="5">
        <v>0</v>
      </c>
      <c r="O1895" s="5">
        <v>30</v>
      </c>
      <c r="P1895" s="5">
        <v>30</v>
      </c>
      <c r="Q1895" s="5">
        <v>30</v>
      </c>
      <c r="R1895" s="5">
        <v>0</v>
      </c>
      <c r="S1895" s="5">
        <v>90</v>
      </c>
      <c r="T1895" s="4">
        <v>1710</v>
      </c>
      <c r="U1895" s="26">
        <f t="shared" si="58"/>
        <v>29.771561177130621</v>
      </c>
      <c r="V1895" s="26">
        <f t="shared" si="59"/>
        <v>565.65966236548184</v>
      </c>
    </row>
    <row r="1896" spans="1:22" x14ac:dyDescent="0.25">
      <c r="A1896" s="5" t="s">
        <v>2517</v>
      </c>
      <c r="B1896" s="6" t="s">
        <v>1643</v>
      </c>
      <c r="C1896" s="6" t="s">
        <v>1644</v>
      </c>
      <c r="D1896" s="5">
        <v>1993</v>
      </c>
      <c r="E1896" s="5">
        <v>23</v>
      </c>
      <c r="F1896" s="5">
        <v>19</v>
      </c>
      <c r="G1896" s="5">
        <v>90731</v>
      </c>
      <c r="H1896" s="5" t="s">
        <v>2097</v>
      </c>
      <c r="I1896" s="7">
        <v>3.9</v>
      </c>
      <c r="J1896" s="5">
        <v>20</v>
      </c>
      <c r="K1896" s="5">
        <v>10</v>
      </c>
      <c r="L1896" s="5">
        <v>4</v>
      </c>
      <c r="M1896" s="5">
        <v>10</v>
      </c>
      <c r="N1896" s="5">
        <v>6</v>
      </c>
      <c r="O1896" s="5">
        <v>30</v>
      </c>
      <c r="P1896" s="5">
        <v>12</v>
      </c>
      <c r="Q1896" s="5">
        <v>30</v>
      </c>
      <c r="R1896" s="5">
        <v>18</v>
      </c>
      <c r="S1896" s="5">
        <v>90</v>
      </c>
      <c r="T1896" s="4">
        <v>1800</v>
      </c>
      <c r="U1896" s="26">
        <f t="shared" si="58"/>
        <v>29.901686746987956</v>
      </c>
      <c r="V1896" s="26">
        <f t="shared" si="59"/>
        <v>598.03373493975914</v>
      </c>
    </row>
    <row r="1897" spans="1:22" x14ac:dyDescent="0.25">
      <c r="A1897" s="5" t="s">
        <v>2769</v>
      </c>
      <c r="B1897" s="6" t="s">
        <v>1643</v>
      </c>
      <c r="C1897" s="6" t="s">
        <v>1644</v>
      </c>
      <c r="D1897" s="5">
        <v>1993</v>
      </c>
      <c r="E1897" s="5">
        <v>23</v>
      </c>
      <c r="F1897" s="5">
        <v>42</v>
      </c>
      <c r="G1897" s="5">
        <v>93455</v>
      </c>
      <c r="H1897" s="5" t="s">
        <v>2097</v>
      </c>
      <c r="I1897" s="7">
        <v>7</v>
      </c>
      <c r="J1897" s="5">
        <v>61</v>
      </c>
      <c r="K1897" s="5">
        <v>10</v>
      </c>
      <c r="L1897" s="5">
        <v>5</v>
      </c>
      <c r="M1897" s="5">
        <v>10</v>
      </c>
      <c r="N1897" s="5">
        <v>5</v>
      </c>
      <c r="O1897" s="5">
        <v>30</v>
      </c>
      <c r="P1897" s="5">
        <v>15</v>
      </c>
      <c r="Q1897" s="5">
        <v>30</v>
      </c>
      <c r="R1897" s="5">
        <v>15</v>
      </c>
      <c r="S1897" s="5">
        <v>90</v>
      </c>
      <c r="T1897" s="4">
        <v>5490</v>
      </c>
      <c r="U1897" s="26">
        <f t="shared" si="58"/>
        <v>29.901686746987956</v>
      </c>
      <c r="V1897" s="26">
        <f t="shared" si="59"/>
        <v>1824.0028915662654</v>
      </c>
    </row>
    <row r="1898" spans="1:22" x14ac:dyDescent="0.25">
      <c r="A1898" s="5" t="s">
        <v>3280</v>
      </c>
      <c r="B1898" s="6" t="s">
        <v>1660</v>
      </c>
      <c r="C1898" s="6" t="s">
        <v>1151</v>
      </c>
      <c r="D1898" s="5">
        <v>2000</v>
      </c>
      <c r="E1898" s="5">
        <v>16</v>
      </c>
      <c r="F1898" s="5">
        <v>30</v>
      </c>
      <c r="G1898" s="5">
        <v>92647</v>
      </c>
      <c r="H1898" s="5" t="s">
        <v>1370</v>
      </c>
      <c r="I1898" s="7">
        <v>4.0999999999999996</v>
      </c>
      <c r="J1898" s="5">
        <v>40</v>
      </c>
      <c r="K1898" s="5">
        <v>2</v>
      </c>
      <c r="L1898" s="5">
        <v>4</v>
      </c>
      <c r="M1898" s="5">
        <v>4</v>
      </c>
      <c r="N1898" s="5">
        <v>20</v>
      </c>
      <c r="O1898" s="5">
        <v>6</v>
      </c>
      <c r="P1898" s="5">
        <v>12</v>
      </c>
      <c r="Q1898" s="5">
        <v>12</v>
      </c>
      <c r="R1898" s="5">
        <v>60</v>
      </c>
      <c r="S1898" s="5">
        <v>90</v>
      </c>
      <c r="T1898" s="4">
        <v>3600</v>
      </c>
      <c r="U1898" s="26">
        <f t="shared" si="58"/>
        <v>30.774974328883673</v>
      </c>
      <c r="V1898" s="26">
        <f t="shared" si="59"/>
        <v>1230.9989731553469</v>
      </c>
    </row>
    <row r="1899" spans="1:22" x14ac:dyDescent="0.25">
      <c r="A1899" s="5" t="s">
        <v>2316</v>
      </c>
      <c r="B1899" s="6" t="s">
        <v>1643</v>
      </c>
      <c r="C1899" s="6" t="s">
        <v>1644</v>
      </c>
      <c r="D1899" s="5">
        <v>2001</v>
      </c>
      <c r="E1899" s="5">
        <v>15</v>
      </c>
      <c r="F1899" s="5">
        <v>56</v>
      </c>
      <c r="G1899" s="5">
        <v>93023</v>
      </c>
      <c r="H1899" s="5" t="s">
        <v>1645</v>
      </c>
      <c r="I1899" s="7">
        <v>5</v>
      </c>
      <c r="J1899" s="5">
        <v>100</v>
      </c>
      <c r="K1899" s="5">
        <v>10</v>
      </c>
      <c r="L1899" s="5">
        <v>5</v>
      </c>
      <c r="M1899" s="5">
        <v>5</v>
      </c>
      <c r="N1899" s="5">
        <v>10</v>
      </c>
      <c r="O1899" s="5">
        <v>30</v>
      </c>
      <c r="P1899" s="5">
        <v>15</v>
      </c>
      <c r="Q1899" s="5">
        <v>15</v>
      </c>
      <c r="R1899" s="5">
        <v>30</v>
      </c>
      <c r="S1899" s="5">
        <v>90</v>
      </c>
      <c r="T1899" s="4">
        <v>9000</v>
      </c>
      <c r="U1899" s="26">
        <f t="shared" si="58"/>
        <v>30.89460754505874</v>
      </c>
      <c r="V1899" s="26">
        <f t="shared" si="59"/>
        <v>3089.4607545058739</v>
      </c>
    </row>
    <row r="1900" spans="1:22" x14ac:dyDescent="0.25">
      <c r="A1900" s="5" t="s">
        <v>1958</v>
      </c>
      <c r="B1900" s="6" t="s">
        <v>1730</v>
      </c>
      <c r="C1900" s="6" t="s">
        <v>1151</v>
      </c>
      <c r="D1900" s="5">
        <v>2002</v>
      </c>
      <c r="E1900" s="5">
        <v>14</v>
      </c>
      <c r="F1900" s="5">
        <v>30</v>
      </c>
      <c r="G1900" s="5">
        <v>90620</v>
      </c>
      <c r="H1900" s="5" t="s">
        <v>1645</v>
      </c>
      <c r="I1900" s="7">
        <v>5.9</v>
      </c>
      <c r="J1900" s="5">
        <v>100</v>
      </c>
      <c r="K1900" s="5">
        <v>10</v>
      </c>
      <c r="L1900" s="5">
        <v>5</v>
      </c>
      <c r="M1900" s="5">
        <v>10</v>
      </c>
      <c r="N1900" s="5">
        <v>5</v>
      </c>
      <c r="O1900" s="5">
        <v>30</v>
      </c>
      <c r="P1900" s="5">
        <v>15</v>
      </c>
      <c r="Q1900" s="5">
        <v>30</v>
      </c>
      <c r="R1900" s="5">
        <v>15</v>
      </c>
      <c r="S1900" s="5">
        <v>90</v>
      </c>
      <c r="T1900" s="4">
        <v>9000</v>
      </c>
      <c r="U1900" s="26">
        <f t="shared" si="58"/>
        <v>31.013019068821997</v>
      </c>
      <c r="V1900" s="26">
        <f t="shared" si="59"/>
        <v>3101.3019068821995</v>
      </c>
    </row>
    <row r="1901" spans="1:22" x14ac:dyDescent="0.25">
      <c r="A1901" s="5" t="s">
        <v>1961</v>
      </c>
      <c r="B1901" s="6" t="s">
        <v>1730</v>
      </c>
      <c r="C1901" s="6" t="s">
        <v>1151</v>
      </c>
      <c r="D1901" s="5">
        <v>2002</v>
      </c>
      <c r="E1901" s="5">
        <v>14</v>
      </c>
      <c r="F1901" s="5">
        <v>30</v>
      </c>
      <c r="G1901" s="5">
        <v>92677</v>
      </c>
      <c r="H1901" s="5" t="s">
        <v>1645</v>
      </c>
      <c r="I1901" s="7">
        <v>3.8</v>
      </c>
      <c r="J1901" s="5">
        <v>40</v>
      </c>
      <c r="K1901" s="5">
        <v>10</v>
      </c>
      <c r="L1901" s="5">
        <v>0</v>
      </c>
      <c r="M1901" s="5">
        <v>10</v>
      </c>
      <c r="N1901" s="5">
        <v>10</v>
      </c>
      <c r="O1901" s="5">
        <v>30</v>
      </c>
      <c r="P1901" s="5">
        <v>0</v>
      </c>
      <c r="Q1901" s="5">
        <v>30</v>
      </c>
      <c r="R1901" s="5">
        <v>30</v>
      </c>
      <c r="S1901" s="5">
        <v>90</v>
      </c>
      <c r="T1901" s="4">
        <v>3600</v>
      </c>
      <c r="U1901" s="26">
        <f t="shared" si="58"/>
        <v>31.013019068821997</v>
      </c>
      <c r="V1901" s="26">
        <f t="shared" si="59"/>
        <v>1240.5207627528798</v>
      </c>
    </row>
    <row r="1902" spans="1:22" x14ac:dyDescent="0.25">
      <c r="A1902" s="5" t="s">
        <v>3411</v>
      </c>
      <c r="B1902" s="6" t="s">
        <v>1660</v>
      </c>
      <c r="C1902" s="6" t="s">
        <v>1151</v>
      </c>
      <c r="D1902" s="5">
        <v>2002</v>
      </c>
      <c r="E1902" s="5">
        <v>14</v>
      </c>
      <c r="F1902" s="5">
        <v>33</v>
      </c>
      <c r="G1902" s="5">
        <v>92883</v>
      </c>
      <c r="H1902" s="5" t="s">
        <v>1370</v>
      </c>
      <c r="I1902" s="7">
        <v>7.5</v>
      </c>
      <c r="J1902" s="5">
        <v>37</v>
      </c>
      <c r="K1902" s="5">
        <v>5</v>
      </c>
      <c r="L1902" s="5">
        <v>0</v>
      </c>
      <c r="M1902" s="5">
        <v>10</v>
      </c>
      <c r="N1902" s="5">
        <v>15</v>
      </c>
      <c r="O1902" s="5">
        <v>15</v>
      </c>
      <c r="P1902" s="5">
        <v>0</v>
      </c>
      <c r="Q1902" s="5">
        <v>30</v>
      </c>
      <c r="R1902" s="5">
        <v>45</v>
      </c>
      <c r="S1902" s="5">
        <v>90</v>
      </c>
      <c r="T1902" s="4">
        <v>3330</v>
      </c>
      <c r="U1902" s="26">
        <f t="shared" si="58"/>
        <v>31.013019068821997</v>
      </c>
      <c r="V1902" s="26">
        <f t="shared" si="59"/>
        <v>1147.4817055464139</v>
      </c>
    </row>
    <row r="1903" spans="1:22" x14ac:dyDescent="0.25">
      <c r="A1903" s="5" t="s">
        <v>34</v>
      </c>
      <c r="B1903" s="6" t="s">
        <v>1643</v>
      </c>
      <c r="C1903" s="6" t="s">
        <v>1644</v>
      </c>
      <c r="D1903" s="5">
        <v>2002</v>
      </c>
      <c r="E1903" s="5">
        <v>14</v>
      </c>
      <c r="F1903" s="5">
        <v>34</v>
      </c>
      <c r="G1903" s="5">
        <v>95759</v>
      </c>
      <c r="H1903" s="5" t="s">
        <v>1370</v>
      </c>
      <c r="I1903" s="7">
        <v>2.8</v>
      </c>
      <c r="J1903" s="5">
        <v>20</v>
      </c>
      <c r="K1903" s="5">
        <v>8</v>
      </c>
      <c r="L1903" s="5">
        <v>12</v>
      </c>
      <c r="M1903" s="5">
        <v>6</v>
      </c>
      <c r="N1903" s="5">
        <v>4</v>
      </c>
      <c r="O1903" s="5">
        <v>24</v>
      </c>
      <c r="P1903" s="5">
        <v>36</v>
      </c>
      <c r="Q1903" s="5">
        <v>18</v>
      </c>
      <c r="R1903" s="5">
        <v>12</v>
      </c>
      <c r="S1903" s="5">
        <v>90</v>
      </c>
      <c r="T1903" s="4">
        <v>1800</v>
      </c>
      <c r="U1903" s="26">
        <f t="shared" si="58"/>
        <v>31.013019068821997</v>
      </c>
      <c r="V1903" s="26">
        <f t="shared" si="59"/>
        <v>620.26038137643991</v>
      </c>
    </row>
    <row r="1904" spans="1:22" x14ac:dyDescent="0.25">
      <c r="A1904" s="5" t="s">
        <v>2047</v>
      </c>
      <c r="B1904" s="6" t="s">
        <v>1643</v>
      </c>
      <c r="C1904" s="6" t="s">
        <v>1644</v>
      </c>
      <c r="D1904" s="5">
        <v>2003</v>
      </c>
      <c r="E1904" s="5">
        <v>13</v>
      </c>
      <c r="F1904" s="5">
        <v>36</v>
      </c>
      <c r="G1904" s="5">
        <v>92354</v>
      </c>
      <c r="H1904" s="5" t="s">
        <v>1645</v>
      </c>
      <c r="I1904" s="7">
        <v>6</v>
      </c>
      <c r="J1904" s="5">
        <v>63</v>
      </c>
      <c r="K1904" s="5">
        <v>8</v>
      </c>
      <c r="L1904" s="5">
        <v>4</v>
      </c>
      <c r="M1904" s="5">
        <v>8</v>
      </c>
      <c r="N1904" s="5">
        <v>10</v>
      </c>
      <c r="O1904" s="5">
        <v>24</v>
      </c>
      <c r="P1904" s="5">
        <v>12</v>
      </c>
      <c r="Q1904" s="5">
        <v>24</v>
      </c>
      <c r="R1904" s="5">
        <v>30</v>
      </c>
      <c r="S1904" s="5">
        <v>90</v>
      </c>
      <c r="T1904" s="4">
        <v>5670</v>
      </c>
      <c r="U1904" s="26">
        <f t="shared" si="58"/>
        <v>31.130227518959913</v>
      </c>
      <c r="V1904" s="26">
        <f t="shared" si="59"/>
        <v>1961.2043336944746</v>
      </c>
    </row>
    <row r="1905" spans="1:22" x14ac:dyDescent="0.25">
      <c r="A1905" s="5" t="s">
        <v>2251</v>
      </c>
      <c r="B1905" s="6" t="s">
        <v>1643</v>
      </c>
      <c r="C1905" s="6" t="s">
        <v>1644</v>
      </c>
      <c r="D1905" s="5">
        <v>2003</v>
      </c>
      <c r="E1905" s="5">
        <v>13</v>
      </c>
      <c r="F1905" s="5">
        <v>44</v>
      </c>
      <c r="G1905" s="5">
        <v>95062</v>
      </c>
      <c r="H1905" s="5" t="s">
        <v>1645</v>
      </c>
      <c r="I1905" s="7">
        <v>2</v>
      </c>
      <c r="J1905" s="5">
        <v>29</v>
      </c>
      <c r="K1905" s="5">
        <v>4</v>
      </c>
      <c r="L1905" s="5">
        <v>1</v>
      </c>
      <c r="M1905" s="5">
        <v>10</v>
      </c>
      <c r="N1905" s="5">
        <v>15</v>
      </c>
      <c r="O1905" s="5">
        <v>12</v>
      </c>
      <c r="P1905" s="5">
        <v>3</v>
      </c>
      <c r="Q1905" s="5">
        <v>30</v>
      </c>
      <c r="R1905" s="5">
        <v>45</v>
      </c>
      <c r="S1905" s="5">
        <v>90</v>
      </c>
      <c r="T1905" s="4">
        <v>2610</v>
      </c>
      <c r="U1905" s="26">
        <f t="shared" si="58"/>
        <v>31.130227518959913</v>
      </c>
      <c r="V1905" s="26">
        <f t="shared" si="59"/>
        <v>902.7765980498375</v>
      </c>
    </row>
    <row r="1906" spans="1:22" x14ac:dyDescent="0.25">
      <c r="A1906" s="5" t="s">
        <v>3003</v>
      </c>
      <c r="B1906" s="6" t="s">
        <v>1660</v>
      </c>
      <c r="C1906" s="6" t="s">
        <v>1151</v>
      </c>
      <c r="D1906" s="5">
        <v>2003</v>
      </c>
      <c r="E1906" s="5">
        <v>13</v>
      </c>
      <c r="F1906" s="5">
        <v>15</v>
      </c>
      <c r="G1906" s="5">
        <v>93314</v>
      </c>
      <c r="H1906" s="5" t="s">
        <v>1370</v>
      </c>
      <c r="I1906" s="7">
        <v>4.8</v>
      </c>
      <c r="J1906" s="5">
        <v>67</v>
      </c>
      <c r="K1906" s="5">
        <v>8</v>
      </c>
      <c r="L1906" s="5">
        <v>4</v>
      </c>
      <c r="M1906" s="5">
        <v>8</v>
      </c>
      <c r="N1906" s="5">
        <v>10</v>
      </c>
      <c r="O1906" s="5">
        <v>24</v>
      </c>
      <c r="P1906" s="5">
        <v>12</v>
      </c>
      <c r="Q1906" s="5">
        <v>24</v>
      </c>
      <c r="R1906" s="5">
        <v>30</v>
      </c>
      <c r="S1906" s="5">
        <v>90</v>
      </c>
      <c r="T1906" s="4">
        <v>6030</v>
      </c>
      <c r="U1906" s="26">
        <f t="shared" si="58"/>
        <v>31.130227518959913</v>
      </c>
      <c r="V1906" s="26">
        <f t="shared" si="59"/>
        <v>2085.7252437703141</v>
      </c>
    </row>
    <row r="1907" spans="1:22" x14ac:dyDescent="0.25">
      <c r="A1907" s="5" t="s">
        <v>37</v>
      </c>
      <c r="B1907" s="6" t="s">
        <v>1660</v>
      </c>
      <c r="C1907" s="6" t="s">
        <v>1151</v>
      </c>
      <c r="D1907" s="5">
        <v>2003</v>
      </c>
      <c r="E1907" s="5">
        <v>13</v>
      </c>
      <c r="F1907" s="5">
        <v>34</v>
      </c>
      <c r="G1907" s="5">
        <v>95693</v>
      </c>
      <c r="H1907" s="5" t="s">
        <v>1370</v>
      </c>
      <c r="I1907" s="7">
        <v>8</v>
      </c>
      <c r="J1907" s="5">
        <v>40</v>
      </c>
      <c r="K1907" s="5">
        <v>10</v>
      </c>
      <c r="L1907" s="5">
        <v>5</v>
      </c>
      <c r="M1907" s="5">
        <v>10</v>
      </c>
      <c r="N1907" s="5">
        <v>5</v>
      </c>
      <c r="O1907" s="5">
        <v>30</v>
      </c>
      <c r="P1907" s="5">
        <v>15</v>
      </c>
      <c r="Q1907" s="5">
        <v>30</v>
      </c>
      <c r="R1907" s="5">
        <v>15</v>
      </c>
      <c r="S1907" s="5">
        <v>90</v>
      </c>
      <c r="T1907" s="4">
        <v>3600</v>
      </c>
      <c r="U1907" s="26">
        <f t="shared" si="58"/>
        <v>31.130227518959913</v>
      </c>
      <c r="V1907" s="26">
        <f t="shared" si="59"/>
        <v>1245.2091007583965</v>
      </c>
    </row>
    <row r="1908" spans="1:22" x14ac:dyDescent="0.25">
      <c r="A1908" s="5" t="s">
        <v>2006</v>
      </c>
      <c r="B1908" s="6" t="s">
        <v>1643</v>
      </c>
      <c r="C1908" s="6" t="s">
        <v>1644</v>
      </c>
      <c r="D1908" s="5">
        <v>2004</v>
      </c>
      <c r="E1908" s="5">
        <v>12</v>
      </c>
      <c r="F1908" s="5">
        <v>33</v>
      </c>
      <c r="G1908" s="5">
        <v>92509</v>
      </c>
      <c r="H1908" s="5" t="s">
        <v>1645</v>
      </c>
      <c r="I1908" s="7">
        <v>3.5</v>
      </c>
      <c r="J1908" s="5">
        <v>30</v>
      </c>
      <c r="K1908" s="5">
        <v>10</v>
      </c>
      <c r="L1908" s="5">
        <v>0</v>
      </c>
      <c r="M1908" s="5">
        <v>10</v>
      </c>
      <c r="N1908" s="5">
        <v>10</v>
      </c>
      <c r="O1908" s="5">
        <v>30</v>
      </c>
      <c r="P1908" s="5">
        <v>0</v>
      </c>
      <c r="Q1908" s="5">
        <v>30</v>
      </c>
      <c r="R1908" s="5">
        <v>30</v>
      </c>
      <c r="S1908" s="5">
        <v>90</v>
      </c>
      <c r="T1908" s="4">
        <v>2700</v>
      </c>
      <c r="U1908" s="26">
        <f t="shared" si="58"/>
        <v>31.246251137833571</v>
      </c>
      <c r="V1908" s="26">
        <f t="shared" si="59"/>
        <v>937.38753413500717</v>
      </c>
    </row>
    <row r="1909" spans="1:22" x14ac:dyDescent="0.25">
      <c r="A1909" s="5" t="s">
        <v>2081</v>
      </c>
      <c r="B1909" s="6" t="s">
        <v>1730</v>
      </c>
      <c r="C1909" s="6" t="s">
        <v>1151</v>
      </c>
      <c r="D1909" s="5">
        <v>2004</v>
      </c>
      <c r="E1909" s="5">
        <v>12</v>
      </c>
      <c r="F1909" s="5">
        <v>37</v>
      </c>
      <c r="G1909" s="5">
        <v>92028</v>
      </c>
      <c r="H1909" s="5" t="s">
        <v>1645</v>
      </c>
      <c r="I1909" s="7">
        <v>7.8</v>
      </c>
      <c r="J1909" s="5">
        <v>60</v>
      </c>
      <c r="K1909" s="5">
        <v>5</v>
      </c>
      <c r="L1909" s="5">
        <v>5</v>
      </c>
      <c r="M1909" s="5">
        <v>5</v>
      </c>
      <c r="N1909" s="5">
        <v>15</v>
      </c>
      <c r="O1909" s="5">
        <v>15</v>
      </c>
      <c r="P1909" s="5">
        <v>15</v>
      </c>
      <c r="Q1909" s="5">
        <v>15</v>
      </c>
      <c r="R1909" s="5">
        <v>45</v>
      </c>
      <c r="S1909" s="5">
        <v>90</v>
      </c>
      <c r="T1909" s="4">
        <v>5400</v>
      </c>
      <c r="U1909" s="26">
        <f t="shared" si="58"/>
        <v>31.246251137833571</v>
      </c>
      <c r="V1909" s="26">
        <f t="shared" si="59"/>
        <v>1874.7750682700143</v>
      </c>
    </row>
    <row r="1910" spans="1:22" x14ac:dyDescent="0.25">
      <c r="A1910" s="5" t="s">
        <v>2278</v>
      </c>
      <c r="B1910" s="6" t="s">
        <v>1643</v>
      </c>
      <c r="C1910" s="6" t="s">
        <v>1644</v>
      </c>
      <c r="D1910" s="5">
        <v>2004</v>
      </c>
      <c r="E1910" s="5">
        <v>12</v>
      </c>
      <c r="F1910" s="5">
        <v>49</v>
      </c>
      <c r="G1910" s="5">
        <v>94928</v>
      </c>
      <c r="H1910" s="5" t="s">
        <v>1645</v>
      </c>
      <c r="I1910" s="7">
        <v>6.2</v>
      </c>
      <c r="J1910" s="5">
        <v>60</v>
      </c>
      <c r="K1910" s="5">
        <v>10</v>
      </c>
      <c r="L1910" s="5">
        <v>20</v>
      </c>
      <c r="M1910" s="5">
        <v>0</v>
      </c>
      <c r="N1910" s="5">
        <v>0</v>
      </c>
      <c r="O1910" s="5">
        <v>30</v>
      </c>
      <c r="P1910" s="5">
        <v>60</v>
      </c>
      <c r="Q1910" s="5">
        <v>0</v>
      </c>
      <c r="R1910" s="5">
        <v>0</v>
      </c>
      <c r="S1910" s="5">
        <v>90</v>
      </c>
      <c r="T1910" s="4">
        <v>5400</v>
      </c>
      <c r="U1910" s="26">
        <f t="shared" si="58"/>
        <v>31.246251137833571</v>
      </c>
      <c r="V1910" s="26">
        <f t="shared" si="59"/>
        <v>1874.7750682700143</v>
      </c>
    </row>
    <row r="1911" spans="1:22" x14ac:dyDescent="0.25">
      <c r="A1911" s="5" t="s">
        <v>2915</v>
      </c>
      <c r="B1911" s="6" t="s">
        <v>1643</v>
      </c>
      <c r="C1911" s="6" t="s">
        <v>1644</v>
      </c>
      <c r="D1911" s="5">
        <v>2004</v>
      </c>
      <c r="E1911" s="5">
        <v>12</v>
      </c>
      <c r="F1911" s="5">
        <v>1</v>
      </c>
      <c r="G1911" s="5">
        <v>94550</v>
      </c>
      <c r="H1911" s="5" t="s">
        <v>1370</v>
      </c>
      <c r="I1911" s="7">
        <v>6.8</v>
      </c>
      <c r="J1911" s="5">
        <v>56</v>
      </c>
      <c r="K1911" s="5">
        <v>10</v>
      </c>
      <c r="L1911" s="5">
        <v>5</v>
      </c>
      <c r="M1911" s="5">
        <v>5</v>
      </c>
      <c r="N1911" s="5">
        <v>10</v>
      </c>
      <c r="O1911" s="5">
        <v>30</v>
      </c>
      <c r="P1911" s="5">
        <v>15</v>
      </c>
      <c r="Q1911" s="5">
        <v>15</v>
      </c>
      <c r="R1911" s="5">
        <v>30</v>
      </c>
      <c r="S1911" s="5">
        <v>90</v>
      </c>
      <c r="T1911" s="4">
        <v>5040</v>
      </c>
      <c r="U1911" s="26">
        <f t="shared" si="58"/>
        <v>31.246251137833571</v>
      </c>
      <c r="V1911" s="26">
        <f t="shared" si="59"/>
        <v>1749.7900637186799</v>
      </c>
    </row>
    <row r="1912" spans="1:22" x14ac:dyDescent="0.25">
      <c r="A1912" s="5" t="s">
        <v>212</v>
      </c>
      <c r="B1912" s="6" t="s">
        <v>1643</v>
      </c>
      <c r="C1912" s="6" t="s">
        <v>1644</v>
      </c>
      <c r="D1912" s="5">
        <v>2004</v>
      </c>
      <c r="E1912" s="5">
        <v>12</v>
      </c>
      <c r="F1912" s="5">
        <v>37</v>
      </c>
      <c r="G1912" s="5">
        <v>92065</v>
      </c>
      <c r="H1912" s="5" t="s">
        <v>1370</v>
      </c>
      <c r="I1912" s="7">
        <v>5.9</v>
      </c>
      <c r="J1912" s="5">
        <v>100</v>
      </c>
      <c r="K1912" s="5">
        <v>0</v>
      </c>
      <c r="L1912" s="5">
        <v>0</v>
      </c>
      <c r="M1912" s="5">
        <v>12</v>
      </c>
      <c r="N1912" s="5">
        <v>18</v>
      </c>
      <c r="O1912" s="5">
        <v>0</v>
      </c>
      <c r="P1912" s="5">
        <v>0</v>
      </c>
      <c r="Q1912" s="5">
        <v>36</v>
      </c>
      <c r="R1912" s="5">
        <v>54</v>
      </c>
      <c r="S1912" s="5">
        <v>90</v>
      </c>
      <c r="T1912" s="4">
        <v>9000</v>
      </c>
      <c r="U1912" s="26">
        <f t="shared" si="58"/>
        <v>31.246251137833571</v>
      </c>
      <c r="V1912" s="26">
        <f t="shared" si="59"/>
        <v>3124.6251137833569</v>
      </c>
    </row>
    <row r="1913" spans="1:22" x14ac:dyDescent="0.25">
      <c r="A1913" s="5" t="s">
        <v>1747</v>
      </c>
      <c r="B1913" s="6" t="s">
        <v>1643</v>
      </c>
      <c r="C1913" s="6" t="s">
        <v>1644</v>
      </c>
      <c r="D1913" s="5">
        <v>2005</v>
      </c>
      <c r="E1913" s="5">
        <v>11</v>
      </c>
      <c r="F1913" s="5">
        <v>10</v>
      </c>
      <c r="G1913" s="5">
        <v>93727</v>
      </c>
      <c r="H1913" s="5" t="s">
        <v>1645</v>
      </c>
      <c r="I1913" s="7">
        <v>3.9</v>
      </c>
      <c r="J1913" s="5">
        <v>19</v>
      </c>
      <c r="K1913" s="5">
        <v>10</v>
      </c>
      <c r="L1913" s="5">
        <v>0</v>
      </c>
      <c r="M1913" s="5">
        <v>10</v>
      </c>
      <c r="N1913" s="5">
        <v>10</v>
      </c>
      <c r="O1913" s="5">
        <v>30</v>
      </c>
      <c r="P1913" s="5">
        <v>0</v>
      </c>
      <c r="Q1913" s="5">
        <v>30</v>
      </c>
      <c r="R1913" s="5">
        <v>30</v>
      </c>
      <c r="S1913" s="5">
        <v>90</v>
      </c>
      <c r="T1913" s="4">
        <v>1710</v>
      </c>
      <c r="U1913" s="26">
        <f t="shared" si="58"/>
        <v>31.361107800843723</v>
      </c>
      <c r="V1913" s="26">
        <f t="shared" si="59"/>
        <v>595.86104821603078</v>
      </c>
    </row>
    <row r="1914" spans="1:22" x14ac:dyDescent="0.25">
      <c r="A1914" s="5" t="s">
        <v>49</v>
      </c>
      <c r="B1914" s="6" t="s">
        <v>1643</v>
      </c>
      <c r="C1914" s="6" t="s">
        <v>1644</v>
      </c>
      <c r="D1914" s="5">
        <v>2005</v>
      </c>
      <c r="E1914" s="5">
        <v>11</v>
      </c>
      <c r="F1914" s="5">
        <v>36</v>
      </c>
      <c r="G1914" s="5">
        <v>91701</v>
      </c>
      <c r="H1914" s="5" t="s">
        <v>1370</v>
      </c>
      <c r="I1914" s="7">
        <v>4.5</v>
      </c>
      <c r="J1914" s="5">
        <v>28</v>
      </c>
      <c r="K1914" s="5">
        <v>5</v>
      </c>
      <c r="L1914" s="5">
        <v>0</v>
      </c>
      <c r="M1914" s="5">
        <v>10</v>
      </c>
      <c r="N1914" s="5">
        <v>15</v>
      </c>
      <c r="O1914" s="5">
        <v>15</v>
      </c>
      <c r="P1914" s="5">
        <v>0</v>
      </c>
      <c r="Q1914" s="5">
        <v>30</v>
      </c>
      <c r="R1914" s="5">
        <v>45</v>
      </c>
      <c r="S1914" s="5">
        <v>90</v>
      </c>
      <c r="T1914" s="4">
        <v>2520</v>
      </c>
      <c r="U1914" s="26">
        <f t="shared" si="58"/>
        <v>31.361107800843723</v>
      </c>
      <c r="V1914" s="26">
        <f t="shared" si="59"/>
        <v>878.11101842362427</v>
      </c>
    </row>
    <row r="1915" spans="1:22" x14ac:dyDescent="0.25">
      <c r="A1915" s="5" t="s">
        <v>2160</v>
      </c>
      <c r="B1915" s="6" t="s">
        <v>1643</v>
      </c>
      <c r="C1915" s="6" t="s">
        <v>1644</v>
      </c>
      <c r="D1915" s="5">
        <v>2006</v>
      </c>
      <c r="E1915" s="5">
        <v>10</v>
      </c>
      <c r="F1915" s="5">
        <v>40</v>
      </c>
      <c r="G1915" s="5">
        <v>93446</v>
      </c>
      <c r="H1915" s="5" t="s">
        <v>1645</v>
      </c>
      <c r="I1915" s="7">
        <v>4.4000000000000004</v>
      </c>
      <c r="J1915" s="5">
        <v>19</v>
      </c>
      <c r="K1915" s="5">
        <v>10</v>
      </c>
      <c r="L1915" s="5">
        <v>5</v>
      </c>
      <c r="M1915" s="5">
        <v>10</v>
      </c>
      <c r="N1915" s="5">
        <v>5</v>
      </c>
      <c r="O1915" s="5">
        <v>30</v>
      </c>
      <c r="P1915" s="5">
        <v>15</v>
      </c>
      <c r="Q1915" s="5">
        <v>30</v>
      </c>
      <c r="R1915" s="5">
        <v>15</v>
      </c>
      <c r="S1915" s="5">
        <v>90</v>
      </c>
      <c r="T1915" s="4">
        <v>1710</v>
      </c>
      <c r="U1915" s="26">
        <f t="shared" si="58"/>
        <v>31.474815025611839</v>
      </c>
      <c r="V1915" s="26">
        <f t="shared" si="59"/>
        <v>598.0214854866249</v>
      </c>
    </row>
    <row r="1916" spans="1:22" x14ac:dyDescent="0.25">
      <c r="A1916" s="5" t="s">
        <v>2167</v>
      </c>
      <c r="B1916" s="6" t="s">
        <v>1643</v>
      </c>
      <c r="C1916" s="6" t="s">
        <v>1644</v>
      </c>
      <c r="D1916" s="5">
        <v>2006</v>
      </c>
      <c r="E1916" s="5">
        <v>10</v>
      </c>
      <c r="F1916" s="5">
        <v>40</v>
      </c>
      <c r="G1916" s="5">
        <v>93446</v>
      </c>
      <c r="H1916" s="5" t="s">
        <v>1645</v>
      </c>
      <c r="I1916" s="7">
        <v>3</v>
      </c>
      <c r="J1916" s="5">
        <v>40</v>
      </c>
      <c r="K1916" s="5">
        <v>10</v>
      </c>
      <c r="L1916" s="5">
        <v>0</v>
      </c>
      <c r="M1916" s="5">
        <v>5</v>
      </c>
      <c r="N1916" s="5">
        <v>15</v>
      </c>
      <c r="O1916" s="5">
        <v>30</v>
      </c>
      <c r="P1916" s="5">
        <v>0</v>
      </c>
      <c r="Q1916" s="5">
        <v>15</v>
      </c>
      <c r="R1916" s="5">
        <v>45</v>
      </c>
      <c r="S1916" s="5">
        <v>90</v>
      </c>
      <c r="T1916" s="4">
        <v>3600</v>
      </c>
      <c r="U1916" s="26">
        <f t="shared" si="58"/>
        <v>31.474815025611839</v>
      </c>
      <c r="V1916" s="26">
        <f t="shared" si="59"/>
        <v>1258.9926010244735</v>
      </c>
    </row>
    <row r="1917" spans="1:22" x14ac:dyDescent="0.25">
      <c r="A1917" s="5" t="s">
        <v>3213</v>
      </c>
      <c r="B1917" s="6" t="s">
        <v>1643</v>
      </c>
      <c r="C1917" s="6" t="s">
        <v>1644</v>
      </c>
      <c r="D1917" s="5">
        <v>2006</v>
      </c>
      <c r="E1917" s="5">
        <v>10</v>
      </c>
      <c r="F1917" s="5">
        <v>20</v>
      </c>
      <c r="G1917" s="5">
        <v>93638</v>
      </c>
      <c r="H1917" s="5" t="s">
        <v>1370</v>
      </c>
      <c r="I1917" s="7">
        <v>0.9</v>
      </c>
      <c r="J1917" s="5">
        <v>12</v>
      </c>
      <c r="K1917" s="5">
        <v>5</v>
      </c>
      <c r="L1917" s="5">
        <v>10</v>
      </c>
      <c r="M1917" s="5">
        <v>10</v>
      </c>
      <c r="N1917" s="5">
        <v>5</v>
      </c>
      <c r="O1917" s="5">
        <v>15</v>
      </c>
      <c r="P1917" s="5">
        <v>30</v>
      </c>
      <c r="Q1917" s="5">
        <v>30</v>
      </c>
      <c r="R1917" s="5">
        <v>15</v>
      </c>
      <c r="S1917" s="5">
        <v>90</v>
      </c>
      <c r="T1917" s="4">
        <v>1080</v>
      </c>
      <c r="U1917" s="26">
        <f t="shared" si="58"/>
        <v>31.474815025611839</v>
      </c>
      <c r="V1917" s="26">
        <f t="shared" si="59"/>
        <v>377.6977803073421</v>
      </c>
    </row>
    <row r="1918" spans="1:22" x14ac:dyDescent="0.25">
      <c r="A1918" s="5" t="s">
        <v>3354</v>
      </c>
      <c r="B1918" s="6" t="s">
        <v>1643</v>
      </c>
      <c r="C1918" s="6" t="s">
        <v>1644</v>
      </c>
      <c r="D1918" s="5">
        <v>2006</v>
      </c>
      <c r="E1918" s="5">
        <v>10</v>
      </c>
      <c r="F1918" s="5">
        <v>30</v>
      </c>
      <c r="G1918" s="5">
        <v>92648</v>
      </c>
      <c r="H1918" s="5" t="s">
        <v>1370</v>
      </c>
      <c r="I1918" s="7">
        <v>5.9</v>
      </c>
      <c r="J1918" s="5">
        <v>30</v>
      </c>
      <c r="K1918" s="5">
        <v>7</v>
      </c>
      <c r="L1918" s="5">
        <v>7</v>
      </c>
      <c r="M1918" s="5">
        <v>3</v>
      </c>
      <c r="N1918" s="5">
        <v>13</v>
      </c>
      <c r="O1918" s="5">
        <v>21</v>
      </c>
      <c r="P1918" s="5">
        <v>21</v>
      </c>
      <c r="Q1918" s="5">
        <v>9</v>
      </c>
      <c r="R1918" s="5">
        <v>39</v>
      </c>
      <c r="S1918" s="5">
        <v>90</v>
      </c>
      <c r="T1918" s="4">
        <v>2700</v>
      </c>
      <c r="U1918" s="26">
        <f t="shared" si="58"/>
        <v>31.474815025611839</v>
      </c>
      <c r="V1918" s="26">
        <f t="shared" si="59"/>
        <v>944.24445076835514</v>
      </c>
    </row>
    <row r="1919" spans="1:22" x14ac:dyDescent="0.25">
      <c r="A1919" s="5" t="s">
        <v>1713</v>
      </c>
      <c r="B1919" s="6" t="s">
        <v>1643</v>
      </c>
      <c r="C1919" s="6" t="s">
        <v>1644</v>
      </c>
      <c r="D1919" s="5">
        <v>2007</v>
      </c>
      <c r="E1919" s="5">
        <v>9</v>
      </c>
      <c r="F1919" s="5">
        <v>7</v>
      </c>
      <c r="G1919" s="5">
        <v>94596</v>
      </c>
      <c r="H1919" s="5" t="s">
        <v>1645</v>
      </c>
      <c r="I1919" s="7">
        <v>4</v>
      </c>
      <c r="J1919" s="5">
        <v>19</v>
      </c>
      <c r="K1919" s="5">
        <v>7</v>
      </c>
      <c r="L1919" s="5">
        <v>3</v>
      </c>
      <c r="M1919" s="5">
        <v>5</v>
      </c>
      <c r="N1919" s="5">
        <v>15</v>
      </c>
      <c r="O1919" s="5">
        <v>21</v>
      </c>
      <c r="P1919" s="5">
        <v>9</v>
      </c>
      <c r="Q1919" s="5">
        <v>15</v>
      </c>
      <c r="R1919" s="5">
        <v>45</v>
      </c>
      <c r="S1919" s="5">
        <v>90</v>
      </c>
      <c r="T1919" s="4">
        <v>1710</v>
      </c>
      <c r="U1919" s="26">
        <f t="shared" si="58"/>
        <v>31.587389980886762</v>
      </c>
      <c r="V1919" s="26">
        <f t="shared" si="59"/>
        <v>600.1604096368485</v>
      </c>
    </row>
    <row r="1920" spans="1:22" x14ac:dyDescent="0.25">
      <c r="A1920" s="5" t="s">
        <v>1824</v>
      </c>
      <c r="B1920" s="6" t="s">
        <v>1643</v>
      </c>
      <c r="C1920" s="6" t="s">
        <v>1644</v>
      </c>
      <c r="D1920" s="5">
        <v>2007</v>
      </c>
      <c r="E1920" s="5">
        <v>9</v>
      </c>
      <c r="F1920" s="5">
        <v>19</v>
      </c>
      <c r="G1920" s="5">
        <v>90808</v>
      </c>
      <c r="H1920" s="5" t="s">
        <v>1645</v>
      </c>
      <c r="I1920" s="7">
        <v>8</v>
      </c>
      <c r="J1920" s="5">
        <v>80</v>
      </c>
      <c r="K1920" s="5">
        <v>10</v>
      </c>
      <c r="L1920" s="5">
        <v>4</v>
      </c>
      <c r="M1920" s="5">
        <v>8</v>
      </c>
      <c r="N1920" s="5">
        <v>8</v>
      </c>
      <c r="O1920" s="5">
        <v>30</v>
      </c>
      <c r="P1920" s="5">
        <v>12</v>
      </c>
      <c r="Q1920" s="5">
        <v>24</v>
      </c>
      <c r="R1920" s="5">
        <v>24</v>
      </c>
      <c r="S1920" s="5">
        <v>90</v>
      </c>
      <c r="T1920" s="4">
        <v>7200</v>
      </c>
      <c r="U1920" s="26">
        <f t="shared" si="58"/>
        <v>31.587389980886762</v>
      </c>
      <c r="V1920" s="26">
        <f t="shared" si="59"/>
        <v>2526.9911984709411</v>
      </c>
    </row>
    <row r="1921" spans="1:22" x14ac:dyDescent="0.25">
      <c r="A1921" s="5" t="s">
        <v>2191</v>
      </c>
      <c r="B1921" s="6" t="s">
        <v>1643</v>
      </c>
      <c r="C1921" s="6" t="s">
        <v>1644</v>
      </c>
      <c r="D1921" s="5">
        <v>2007</v>
      </c>
      <c r="E1921" s="5">
        <v>9</v>
      </c>
      <c r="F1921" s="5">
        <v>42</v>
      </c>
      <c r="G1921" s="5">
        <v>93111</v>
      </c>
      <c r="H1921" s="5" t="s">
        <v>1645</v>
      </c>
      <c r="I1921" s="7">
        <v>6</v>
      </c>
      <c r="J1921" s="5">
        <v>60</v>
      </c>
      <c r="K1921" s="5">
        <v>10</v>
      </c>
      <c r="L1921" s="5">
        <v>5</v>
      </c>
      <c r="M1921" s="5">
        <v>5</v>
      </c>
      <c r="N1921" s="5">
        <v>10</v>
      </c>
      <c r="O1921" s="5">
        <v>30</v>
      </c>
      <c r="P1921" s="5">
        <v>15</v>
      </c>
      <c r="Q1921" s="5">
        <v>15</v>
      </c>
      <c r="R1921" s="5">
        <v>30</v>
      </c>
      <c r="S1921" s="5">
        <v>90</v>
      </c>
      <c r="T1921" s="4">
        <v>5400</v>
      </c>
      <c r="U1921" s="26">
        <f t="shared" si="58"/>
        <v>31.587389980886762</v>
      </c>
      <c r="V1921" s="26">
        <f t="shared" si="59"/>
        <v>1895.2433988532057</v>
      </c>
    </row>
    <row r="1922" spans="1:22" x14ac:dyDescent="0.25">
      <c r="A1922" s="5" t="s">
        <v>3242</v>
      </c>
      <c r="B1922" s="6" t="s">
        <v>1643</v>
      </c>
      <c r="C1922" s="6" t="s">
        <v>1644</v>
      </c>
      <c r="D1922" s="5">
        <v>2007</v>
      </c>
      <c r="E1922" s="5">
        <v>9</v>
      </c>
      <c r="F1922" s="5">
        <v>26</v>
      </c>
      <c r="G1922" s="5">
        <v>93546</v>
      </c>
      <c r="H1922" s="5" t="s">
        <v>1370</v>
      </c>
      <c r="I1922" s="7">
        <v>3</v>
      </c>
      <c r="J1922" s="5">
        <v>40</v>
      </c>
      <c r="K1922" s="5">
        <v>10</v>
      </c>
      <c r="L1922" s="5">
        <v>6</v>
      </c>
      <c r="M1922" s="5">
        <v>10</v>
      </c>
      <c r="N1922" s="5">
        <v>4</v>
      </c>
      <c r="O1922" s="5">
        <v>30</v>
      </c>
      <c r="P1922" s="5">
        <v>18</v>
      </c>
      <c r="Q1922" s="5">
        <v>30</v>
      </c>
      <c r="R1922" s="5">
        <v>12</v>
      </c>
      <c r="S1922" s="5">
        <v>90</v>
      </c>
      <c r="T1922" s="4">
        <v>3600</v>
      </c>
      <c r="U1922" s="26">
        <f t="shared" ref="U1922:U1985" si="60">(VLOOKUP(E1922,t_factor30,7))*S1922</f>
        <v>31.587389980886762</v>
      </c>
      <c r="V1922" s="26">
        <f t="shared" ref="V1922:V1985" si="61">J1922*U1922</f>
        <v>1263.4955992354705</v>
      </c>
    </row>
    <row r="1923" spans="1:22" x14ac:dyDescent="0.25">
      <c r="A1923" s="5" t="s">
        <v>177</v>
      </c>
      <c r="B1923" s="6" t="s">
        <v>1643</v>
      </c>
      <c r="C1923" s="6" t="s">
        <v>1644</v>
      </c>
      <c r="D1923" s="5">
        <v>2007</v>
      </c>
      <c r="E1923" s="5">
        <v>9</v>
      </c>
      <c r="F1923" s="5">
        <v>37</v>
      </c>
      <c r="G1923" s="5">
        <v>92020</v>
      </c>
      <c r="H1923" s="5" t="s">
        <v>1370</v>
      </c>
      <c r="I1923" s="7">
        <v>8</v>
      </c>
      <c r="J1923" s="5">
        <v>100</v>
      </c>
      <c r="K1923" s="5">
        <v>5</v>
      </c>
      <c r="L1923" s="5">
        <v>5</v>
      </c>
      <c r="M1923" s="5">
        <v>10</v>
      </c>
      <c r="N1923" s="5">
        <v>10</v>
      </c>
      <c r="O1923" s="5">
        <v>15</v>
      </c>
      <c r="P1923" s="5">
        <v>15</v>
      </c>
      <c r="Q1923" s="5">
        <v>30</v>
      </c>
      <c r="R1923" s="5">
        <v>30</v>
      </c>
      <c r="S1923" s="5">
        <v>90</v>
      </c>
      <c r="T1923" s="4">
        <v>9000</v>
      </c>
      <c r="U1923" s="26">
        <f t="shared" si="60"/>
        <v>31.587389980886762</v>
      </c>
      <c r="V1923" s="26">
        <f t="shared" si="61"/>
        <v>3158.738998088676</v>
      </c>
    </row>
    <row r="1924" spans="1:22" x14ac:dyDescent="0.25">
      <c r="A1924" s="5" t="s">
        <v>396</v>
      </c>
      <c r="B1924" s="6" t="s">
        <v>1660</v>
      </c>
      <c r="C1924" s="6" t="s">
        <v>1151</v>
      </c>
      <c r="D1924" s="5">
        <v>2007</v>
      </c>
      <c r="E1924" s="5">
        <v>9</v>
      </c>
      <c r="F1924" s="5">
        <v>45</v>
      </c>
      <c r="G1924" s="5">
        <v>96003</v>
      </c>
      <c r="H1924" s="5" t="s">
        <v>1370</v>
      </c>
      <c r="I1924" s="7">
        <v>3.8</v>
      </c>
      <c r="J1924" s="5">
        <v>18</v>
      </c>
      <c r="K1924" s="5">
        <v>12</v>
      </c>
      <c r="L1924" s="5">
        <v>6</v>
      </c>
      <c r="M1924" s="5">
        <v>8</v>
      </c>
      <c r="N1924" s="5">
        <v>4</v>
      </c>
      <c r="O1924" s="5">
        <v>36</v>
      </c>
      <c r="P1924" s="5">
        <v>18</v>
      </c>
      <c r="Q1924" s="5">
        <v>24</v>
      </c>
      <c r="R1924" s="5">
        <v>12</v>
      </c>
      <c r="S1924" s="5">
        <v>90</v>
      </c>
      <c r="T1924" s="4">
        <v>1620</v>
      </c>
      <c r="U1924" s="26">
        <f t="shared" si="60"/>
        <v>31.587389980886762</v>
      </c>
      <c r="V1924" s="26">
        <f t="shared" si="61"/>
        <v>568.57301965596173</v>
      </c>
    </row>
    <row r="1925" spans="1:22" x14ac:dyDescent="0.25">
      <c r="A1925" s="5" t="s">
        <v>2992</v>
      </c>
      <c r="B1925" s="6" t="s">
        <v>1643</v>
      </c>
      <c r="C1925" s="6" t="s">
        <v>1644</v>
      </c>
      <c r="D1925" s="5">
        <v>2008</v>
      </c>
      <c r="E1925" s="5">
        <v>8</v>
      </c>
      <c r="F1925" s="5">
        <v>15</v>
      </c>
      <c r="G1925" s="5">
        <v>93561</v>
      </c>
      <c r="H1925" s="5" t="s">
        <v>1370</v>
      </c>
      <c r="I1925" s="7">
        <v>5</v>
      </c>
      <c r="J1925" s="5">
        <v>66</v>
      </c>
      <c r="K1925" s="5">
        <v>8</v>
      </c>
      <c r="L1925" s="5">
        <v>4</v>
      </c>
      <c r="M1925" s="5">
        <v>8</v>
      </c>
      <c r="N1925" s="5">
        <v>10</v>
      </c>
      <c r="O1925" s="5">
        <v>24</v>
      </c>
      <c r="P1925" s="5">
        <v>12</v>
      </c>
      <c r="Q1925" s="5">
        <v>24</v>
      </c>
      <c r="R1925" s="5">
        <v>30</v>
      </c>
      <c r="S1925" s="5">
        <v>90</v>
      </c>
      <c r="T1925" s="4">
        <v>5940</v>
      </c>
      <c r="U1925" s="26">
        <f t="shared" si="60"/>
        <v>31.698849495186664</v>
      </c>
      <c r="V1925" s="26">
        <f t="shared" si="61"/>
        <v>2092.1240666823196</v>
      </c>
    </row>
    <row r="1926" spans="1:22" x14ac:dyDescent="0.25">
      <c r="A1926" s="5" t="s">
        <v>320</v>
      </c>
      <c r="B1926" s="6" t="s">
        <v>1643</v>
      </c>
      <c r="C1926" s="6" t="s">
        <v>1644</v>
      </c>
      <c r="D1926" s="5">
        <v>2011</v>
      </c>
      <c r="E1926" s="5">
        <v>5</v>
      </c>
      <c r="F1926" s="5">
        <v>43</v>
      </c>
      <c r="G1926" s="5">
        <v>95050</v>
      </c>
      <c r="H1926" s="5" t="s">
        <v>1370</v>
      </c>
      <c r="I1926" s="7">
        <v>2.2999999999999998</v>
      </c>
      <c r="J1926" s="5">
        <v>51</v>
      </c>
      <c r="K1926" s="5">
        <v>8</v>
      </c>
      <c r="L1926" s="5">
        <v>14</v>
      </c>
      <c r="M1926" s="5">
        <v>4</v>
      </c>
      <c r="N1926" s="5">
        <v>4</v>
      </c>
      <c r="O1926" s="5">
        <v>24</v>
      </c>
      <c r="P1926" s="5">
        <v>42</v>
      </c>
      <c r="Q1926" s="5">
        <v>12</v>
      </c>
      <c r="R1926" s="5">
        <v>12</v>
      </c>
      <c r="S1926" s="5">
        <v>90</v>
      </c>
      <c r="T1926" s="4">
        <v>4590</v>
      </c>
      <c r="U1926" s="26">
        <f t="shared" si="60"/>
        <v>32.026698748351571</v>
      </c>
      <c r="V1926" s="26">
        <f t="shared" si="61"/>
        <v>1633.3616361659301</v>
      </c>
    </row>
    <row r="1927" spans="1:22" x14ac:dyDescent="0.25">
      <c r="A1927" s="5" t="s">
        <v>348</v>
      </c>
      <c r="B1927" s="6" t="s">
        <v>1643</v>
      </c>
      <c r="C1927" s="6" t="s">
        <v>1644</v>
      </c>
      <c r="D1927" s="5">
        <v>2011</v>
      </c>
      <c r="E1927" s="5">
        <v>5</v>
      </c>
      <c r="F1927" s="5">
        <v>43</v>
      </c>
      <c r="G1927" s="5">
        <v>95123</v>
      </c>
      <c r="H1927" s="5" t="s">
        <v>1370</v>
      </c>
      <c r="I1927" s="7">
        <v>3.9</v>
      </c>
      <c r="J1927" s="5">
        <v>60</v>
      </c>
      <c r="K1927" s="5">
        <v>10</v>
      </c>
      <c r="L1927" s="5">
        <v>2</v>
      </c>
      <c r="M1927" s="5">
        <v>10</v>
      </c>
      <c r="N1927" s="5">
        <v>8</v>
      </c>
      <c r="O1927" s="5">
        <v>30</v>
      </c>
      <c r="P1927" s="5">
        <v>6</v>
      </c>
      <c r="Q1927" s="5">
        <v>30</v>
      </c>
      <c r="R1927" s="5">
        <v>24</v>
      </c>
      <c r="S1927" s="5">
        <v>90</v>
      </c>
      <c r="T1927" s="4">
        <v>5400</v>
      </c>
      <c r="U1927" s="26">
        <f t="shared" si="60"/>
        <v>32.026698748351571</v>
      </c>
      <c r="V1927" s="26">
        <f t="shared" si="61"/>
        <v>1921.6019249010942</v>
      </c>
    </row>
    <row r="1928" spans="1:22" x14ac:dyDescent="0.25">
      <c r="A1928" s="5" t="s">
        <v>399</v>
      </c>
      <c r="B1928" s="6" t="s">
        <v>1643</v>
      </c>
      <c r="C1928" s="6" t="s">
        <v>1644</v>
      </c>
      <c r="D1928" s="5">
        <v>2011</v>
      </c>
      <c r="E1928" s="5">
        <v>5</v>
      </c>
      <c r="F1928" s="5">
        <v>45</v>
      </c>
      <c r="G1928" s="5">
        <v>96003</v>
      </c>
      <c r="H1928" s="5" t="s">
        <v>1370</v>
      </c>
      <c r="I1928" s="7">
        <v>4</v>
      </c>
      <c r="J1928" s="5">
        <v>20</v>
      </c>
      <c r="K1928" s="5">
        <v>10</v>
      </c>
      <c r="L1928" s="5">
        <v>5</v>
      </c>
      <c r="M1928" s="5">
        <v>5</v>
      </c>
      <c r="N1928" s="5">
        <v>10</v>
      </c>
      <c r="O1928" s="5">
        <v>30</v>
      </c>
      <c r="P1928" s="5">
        <v>15</v>
      </c>
      <c r="Q1928" s="5">
        <v>15</v>
      </c>
      <c r="R1928" s="5">
        <v>30</v>
      </c>
      <c r="S1928" s="5">
        <v>90</v>
      </c>
      <c r="T1928" s="4">
        <v>1800</v>
      </c>
      <c r="U1928" s="26">
        <f t="shared" si="60"/>
        <v>32.026698748351571</v>
      </c>
      <c r="V1928" s="26">
        <f t="shared" si="61"/>
        <v>640.53397496703144</v>
      </c>
    </row>
    <row r="1929" spans="1:22" x14ac:dyDescent="0.25">
      <c r="A1929" s="5" t="s">
        <v>2118</v>
      </c>
      <c r="B1929" s="6" t="s">
        <v>1643</v>
      </c>
      <c r="C1929" s="6" t="s">
        <v>1644</v>
      </c>
      <c r="D1929" s="5">
        <v>2012</v>
      </c>
      <c r="E1929" s="5">
        <v>4</v>
      </c>
      <c r="F1929" s="5">
        <v>37</v>
      </c>
      <c r="G1929" s="5">
        <v>91908</v>
      </c>
      <c r="H1929" s="5" t="s">
        <v>1645</v>
      </c>
      <c r="I1929" s="7">
        <v>2.9</v>
      </c>
      <c r="J1929" s="5">
        <v>50</v>
      </c>
      <c r="K1929" s="5">
        <v>8</v>
      </c>
      <c r="L1929" s="5">
        <v>2</v>
      </c>
      <c r="M1929" s="5">
        <v>8</v>
      </c>
      <c r="N1929" s="5">
        <v>12</v>
      </c>
      <c r="O1929" s="5">
        <v>24</v>
      </c>
      <c r="P1929" s="5">
        <v>6</v>
      </c>
      <c r="Q1929" s="5">
        <v>24</v>
      </c>
      <c r="R1929" s="5">
        <v>36</v>
      </c>
      <c r="S1929" s="5">
        <v>90</v>
      </c>
      <c r="T1929" s="4">
        <v>4500</v>
      </c>
      <c r="U1929" s="26">
        <f t="shared" si="60"/>
        <v>32.133858267716541</v>
      </c>
      <c r="V1929" s="26">
        <f t="shared" si="61"/>
        <v>1606.6929133858271</v>
      </c>
    </row>
    <row r="1930" spans="1:22" x14ac:dyDescent="0.25">
      <c r="A1930" s="5" t="s">
        <v>2877</v>
      </c>
      <c r="B1930" s="6" t="s">
        <v>1730</v>
      </c>
      <c r="C1930" s="6" t="s">
        <v>1151</v>
      </c>
      <c r="D1930" s="5">
        <v>1990</v>
      </c>
      <c r="E1930" s="5">
        <v>26</v>
      </c>
      <c r="F1930" s="5">
        <v>56</v>
      </c>
      <c r="G1930" s="5">
        <v>93036</v>
      </c>
      <c r="H1930" s="5" t="s">
        <v>2097</v>
      </c>
      <c r="I1930" s="7">
        <v>2.1</v>
      </c>
      <c r="J1930" s="5">
        <v>30</v>
      </c>
      <c r="K1930" s="5">
        <v>0</v>
      </c>
      <c r="L1930" s="5">
        <v>30</v>
      </c>
      <c r="M1930" s="5">
        <v>1</v>
      </c>
      <c r="N1930" s="5">
        <v>0</v>
      </c>
      <c r="O1930" s="5">
        <v>0</v>
      </c>
      <c r="P1930" s="5">
        <v>90</v>
      </c>
      <c r="Q1930" s="5">
        <v>3</v>
      </c>
      <c r="R1930" s="5">
        <v>0</v>
      </c>
      <c r="S1930" s="5">
        <v>93</v>
      </c>
      <c r="T1930" s="4">
        <v>2790</v>
      </c>
      <c r="U1930" s="26">
        <f t="shared" si="60"/>
        <v>30.490632089090536</v>
      </c>
      <c r="V1930" s="26">
        <f t="shared" si="61"/>
        <v>914.71896267271609</v>
      </c>
    </row>
    <row r="1931" spans="1:22" x14ac:dyDescent="0.25">
      <c r="A1931" s="5" t="s">
        <v>2771</v>
      </c>
      <c r="B1931" s="6" t="s">
        <v>1643</v>
      </c>
      <c r="C1931" s="6" t="s">
        <v>1644</v>
      </c>
      <c r="D1931" s="5">
        <v>1994</v>
      </c>
      <c r="E1931" s="5">
        <v>22</v>
      </c>
      <c r="F1931" s="5">
        <v>42</v>
      </c>
      <c r="G1931" s="5">
        <v>93440</v>
      </c>
      <c r="H1931" s="5" t="s">
        <v>2097</v>
      </c>
      <c r="I1931" s="7">
        <v>5.4</v>
      </c>
      <c r="J1931" s="5">
        <v>48</v>
      </c>
      <c r="K1931" s="5">
        <v>12</v>
      </c>
      <c r="L1931" s="5">
        <v>3</v>
      </c>
      <c r="M1931" s="5">
        <v>6</v>
      </c>
      <c r="N1931" s="5">
        <v>10</v>
      </c>
      <c r="O1931" s="5">
        <v>36</v>
      </c>
      <c r="P1931" s="5">
        <v>9</v>
      </c>
      <c r="Q1931" s="5">
        <v>18</v>
      </c>
      <c r="R1931" s="5">
        <v>30</v>
      </c>
      <c r="S1931" s="5">
        <v>93</v>
      </c>
      <c r="T1931" s="4">
        <v>4464</v>
      </c>
      <c r="U1931" s="26">
        <f t="shared" si="60"/>
        <v>31.031441114138669</v>
      </c>
      <c r="V1931" s="26">
        <f t="shared" si="61"/>
        <v>1489.5091734786561</v>
      </c>
    </row>
    <row r="1932" spans="1:22" x14ac:dyDescent="0.25">
      <c r="A1932" s="5" t="s">
        <v>2952</v>
      </c>
      <c r="B1932" s="6" t="s">
        <v>1643</v>
      </c>
      <c r="C1932" s="6" t="s">
        <v>1644</v>
      </c>
      <c r="D1932" s="5">
        <v>1997</v>
      </c>
      <c r="E1932" s="5">
        <v>19</v>
      </c>
      <c r="F1932" s="5">
        <v>7</v>
      </c>
      <c r="G1932" s="5">
        <v>94513</v>
      </c>
      <c r="H1932" s="5" t="s">
        <v>1370</v>
      </c>
      <c r="I1932" s="7">
        <v>2.2000000000000002</v>
      </c>
      <c r="J1932" s="5">
        <v>30</v>
      </c>
      <c r="K1932" s="5">
        <v>6</v>
      </c>
      <c r="L1932" s="5">
        <v>0</v>
      </c>
      <c r="M1932" s="5">
        <v>10</v>
      </c>
      <c r="N1932" s="5">
        <v>15</v>
      </c>
      <c r="O1932" s="5">
        <v>18</v>
      </c>
      <c r="P1932" s="5">
        <v>0</v>
      </c>
      <c r="Q1932" s="5">
        <v>30</v>
      </c>
      <c r="R1932" s="5">
        <v>45</v>
      </c>
      <c r="S1932" s="5">
        <v>93</v>
      </c>
      <c r="T1932" s="4">
        <v>2790</v>
      </c>
      <c r="U1932" s="26">
        <f t="shared" si="60"/>
        <v>31.422170900692841</v>
      </c>
      <c r="V1932" s="26">
        <f t="shared" si="61"/>
        <v>942.66512702078523</v>
      </c>
    </row>
    <row r="1933" spans="1:22" x14ac:dyDescent="0.25">
      <c r="A1933" s="5" t="s">
        <v>21</v>
      </c>
      <c r="B1933" s="6" t="s">
        <v>1730</v>
      </c>
      <c r="C1933" s="6" t="s">
        <v>1151</v>
      </c>
      <c r="D1933" s="5">
        <v>1999</v>
      </c>
      <c r="E1933" s="5">
        <v>17</v>
      </c>
      <c r="F1933" s="5">
        <v>34</v>
      </c>
      <c r="G1933" s="5">
        <v>95610</v>
      </c>
      <c r="H1933" s="5" t="s">
        <v>1370</v>
      </c>
      <c r="I1933" s="7">
        <v>5.4</v>
      </c>
      <c r="J1933" s="5">
        <v>70</v>
      </c>
      <c r="K1933" s="5">
        <v>8</v>
      </c>
      <c r="L1933" s="5">
        <v>10</v>
      </c>
      <c r="M1933" s="5">
        <v>10</v>
      </c>
      <c r="N1933" s="5">
        <v>3</v>
      </c>
      <c r="O1933" s="5">
        <v>24</v>
      </c>
      <c r="P1933" s="5">
        <v>30</v>
      </c>
      <c r="Q1933" s="5">
        <v>30</v>
      </c>
      <c r="R1933" s="5">
        <v>9</v>
      </c>
      <c r="S1933" s="5">
        <v>93</v>
      </c>
      <c r="T1933" s="4">
        <v>6510</v>
      </c>
      <c r="U1933" s="26">
        <f t="shared" si="60"/>
        <v>31.675903762502763</v>
      </c>
      <c r="V1933" s="26">
        <f t="shared" si="61"/>
        <v>2217.3132633751934</v>
      </c>
    </row>
    <row r="1934" spans="1:22" x14ac:dyDescent="0.25">
      <c r="A1934" s="5" t="s">
        <v>2938</v>
      </c>
      <c r="B1934" s="6" t="s">
        <v>1643</v>
      </c>
      <c r="C1934" s="6" t="s">
        <v>1644</v>
      </c>
      <c r="D1934" s="5">
        <v>2000</v>
      </c>
      <c r="E1934" s="5">
        <v>16</v>
      </c>
      <c r="F1934" s="5">
        <v>7</v>
      </c>
      <c r="G1934" s="5">
        <v>94509</v>
      </c>
      <c r="H1934" s="5" t="s">
        <v>1370</v>
      </c>
      <c r="I1934" s="7">
        <v>5.8</v>
      </c>
      <c r="J1934" s="5">
        <v>20</v>
      </c>
      <c r="K1934" s="5">
        <v>4</v>
      </c>
      <c r="L1934" s="5">
        <v>4</v>
      </c>
      <c r="M1934" s="5">
        <v>8</v>
      </c>
      <c r="N1934" s="5">
        <v>15</v>
      </c>
      <c r="O1934" s="5">
        <v>12</v>
      </c>
      <c r="P1934" s="5">
        <v>12</v>
      </c>
      <c r="Q1934" s="5">
        <v>24</v>
      </c>
      <c r="R1934" s="5">
        <v>45</v>
      </c>
      <c r="S1934" s="5">
        <v>93</v>
      </c>
      <c r="T1934" s="4">
        <v>1860</v>
      </c>
      <c r="U1934" s="26">
        <f t="shared" si="60"/>
        <v>31.800806806513126</v>
      </c>
      <c r="V1934" s="26">
        <f t="shared" si="61"/>
        <v>636.01613613026257</v>
      </c>
    </row>
    <row r="1935" spans="1:22" x14ac:dyDescent="0.25">
      <c r="A1935" s="5" t="s">
        <v>2911</v>
      </c>
      <c r="B1935" s="6" t="s">
        <v>1643</v>
      </c>
      <c r="C1935" s="6" t="s">
        <v>1644</v>
      </c>
      <c r="D1935" s="5">
        <v>2003</v>
      </c>
      <c r="E1935" s="5">
        <v>13</v>
      </c>
      <c r="F1935" s="5">
        <v>1</v>
      </c>
      <c r="G1935" s="5">
        <v>94538</v>
      </c>
      <c r="H1935" s="5" t="s">
        <v>1370</v>
      </c>
      <c r="I1935" s="7">
        <v>8</v>
      </c>
      <c r="J1935" s="5">
        <v>19</v>
      </c>
      <c r="K1935" s="5">
        <v>7</v>
      </c>
      <c r="L1935" s="5">
        <v>7</v>
      </c>
      <c r="M1935" s="5">
        <v>7</v>
      </c>
      <c r="N1935" s="5">
        <v>10</v>
      </c>
      <c r="O1935" s="5">
        <v>21</v>
      </c>
      <c r="P1935" s="5">
        <v>21</v>
      </c>
      <c r="Q1935" s="5">
        <v>21</v>
      </c>
      <c r="R1935" s="5">
        <v>30</v>
      </c>
      <c r="S1935" s="5">
        <v>93</v>
      </c>
      <c r="T1935" s="4">
        <v>1767</v>
      </c>
      <c r="U1935" s="26">
        <f t="shared" si="60"/>
        <v>32.167901769591914</v>
      </c>
      <c r="V1935" s="26">
        <f t="shared" si="61"/>
        <v>611.19013362224632</v>
      </c>
    </row>
    <row r="1936" spans="1:22" x14ac:dyDescent="0.25">
      <c r="A1936" s="5" t="s">
        <v>195</v>
      </c>
      <c r="B1936" s="6" t="s">
        <v>1643</v>
      </c>
      <c r="C1936" s="6" t="s">
        <v>1644</v>
      </c>
      <c r="D1936" s="5">
        <v>2004</v>
      </c>
      <c r="E1936" s="5">
        <v>12</v>
      </c>
      <c r="F1936" s="5">
        <v>37</v>
      </c>
      <c r="G1936" s="5">
        <v>92024</v>
      </c>
      <c r="H1936" s="5" t="s">
        <v>1370</v>
      </c>
      <c r="I1936" s="7">
        <v>6</v>
      </c>
      <c r="J1936" s="5">
        <v>100</v>
      </c>
      <c r="K1936" s="5">
        <v>3</v>
      </c>
      <c r="L1936" s="5">
        <v>4</v>
      </c>
      <c r="M1936" s="5">
        <v>9</v>
      </c>
      <c r="N1936" s="5">
        <v>15</v>
      </c>
      <c r="O1936" s="5">
        <v>9</v>
      </c>
      <c r="P1936" s="5">
        <v>12</v>
      </c>
      <c r="Q1936" s="5">
        <v>27</v>
      </c>
      <c r="R1936" s="5">
        <v>45</v>
      </c>
      <c r="S1936" s="5">
        <v>93</v>
      </c>
      <c r="T1936" s="4">
        <v>9300</v>
      </c>
      <c r="U1936" s="26">
        <f t="shared" si="60"/>
        <v>32.287792842428026</v>
      </c>
      <c r="V1936" s="26">
        <f t="shared" si="61"/>
        <v>3228.7792842428025</v>
      </c>
    </row>
    <row r="1937" spans="1:22" x14ac:dyDescent="0.25">
      <c r="A1937" s="5" t="s">
        <v>3138</v>
      </c>
      <c r="B1937" s="6" t="s">
        <v>1643</v>
      </c>
      <c r="C1937" s="6" t="s">
        <v>1644</v>
      </c>
      <c r="D1937" s="5">
        <v>2006</v>
      </c>
      <c r="E1937" s="5">
        <v>10</v>
      </c>
      <c r="F1937" s="5">
        <v>19</v>
      </c>
      <c r="G1937" s="5">
        <v>91750</v>
      </c>
      <c r="H1937" s="5" t="s">
        <v>1370</v>
      </c>
      <c r="I1937" s="7">
        <v>5.9</v>
      </c>
      <c r="J1937" s="5">
        <v>50</v>
      </c>
      <c r="K1937" s="5">
        <v>7</v>
      </c>
      <c r="L1937" s="5">
        <v>0</v>
      </c>
      <c r="M1937" s="5">
        <v>10</v>
      </c>
      <c r="N1937" s="5">
        <v>14</v>
      </c>
      <c r="O1937" s="5">
        <v>21</v>
      </c>
      <c r="P1937" s="5">
        <v>0</v>
      </c>
      <c r="Q1937" s="5">
        <v>30</v>
      </c>
      <c r="R1937" s="5">
        <v>42</v>
      </c>
      <c r="S1937" s="5">
        <v>93</v>
      </c>
      <c r="T1937" s="4">
        <v>4650</v>
      </c>
      <c r="U1937" s="26">
        <f t="shared" si="60"/>
        <v>32.523975526465563</v>
      </c>
      <c r="V1937" s="26">
        <f t="shared" si="61"/>
        <v>1626.1987763232783</v>
      </c>
    </row>
    <row r="1938" spans="1:22" x14ac:dyDescent="0.25">
      <c r="A1938" s="5" t="s">
        <v>3056</v>
      </c>
      <c r="B1938" s="6" t="s">
        <v>1643</v>
      </c>
      <c r="C1938" s="6" t="s">
        <v>1644</v>
      </c>
      <c r="D1938" s="5">
        <v>2007</v>
      </c>
      <c r="E1938" s="5">
        <v>9</v>
      </c>
      <c r="F1938" s="5">
        <v>19</v>
      </c>
      <c r="G1938" s="5">
        <v>91106</v>
      </c>
      <c r="H1938" s="5" t="s">
        <v>1370</v>
      </c>
      <c r="I1938" s="7">
        <v>5.6</v>
      </c>
      <c r="J1938" s="5">
        <v>50</v>
      </c>
      <c r="K1938" s="5">
        <v>9</v>
      </c>
      <c r="L1938" s="5">
        <v>4</v>
      </c>
      <c r="M1938" s="5">
        <v>9</v>
      </c>
      <c r="N1938" s="5">
        <v>9</v>
      </c>
      <c r="O1938" s="5">
        <v>27</v>
      </c>
      <c r="P1938" s="5">
        <v>12</v>
      </c>
      <c r="Q1938" s="5">
        <v>27</v>
      </c>
      <c r="R1938" s="5">
        <v>27</v>
      </c>
      <c r="S1938" s="5">
        <v>93</v>
      </c>
      <c r="T1938" s="4">
        <v>4650</v>
      </c>
      <c r="U1938" s="26">
        <f t="shared" si="60"/>
        <v>32.640302980249658</v>
      </c>
      <c r="V1938" s="26">
        <f t="shared" si="61"/>
        <v>1632.0151490124829</v>
      </c>
    </row>
    <row r="1939" spans="1:22" x14ac:dyDescent="0.25">
      <c r="A1939" s="5" t="s">
        <v>3017</v>
      </c>
      <c r="B1939" s="6" t="s">
        <v>1643</v>
      </c>
      <c r="C1939" s="6" t="s">
        <v>1644</v>
      </c>
      <c r="D1939" s="5">
        <v>2008</v>
      </c>
      <c r="E1939" s="5">
        <v>8</v>
      </c>
      <c r="F1939" s="5">
        <v>17</v>
      </c>
      <c r="G1939" s="5">
        <v>95422</v>
      </c>
      <c r="H1939" s="5" t="s">
        <v>1370</v>
      </c>
      <c r="I1939" s="7">
        <v>8</v>
      </c>
      <c r="J1939" s="5">
        <v>80</v>
      </c>
      <c r="K1939" s="5">
        <v>8</v>
      </c>
      <c r="L1939" s="5">
        <v>7</v>
      </c>
      <c r="M1939" s="5">
        <v>8</v>
      </c>
      <c r="N1939" s="5">
        <v>8</v>
      </c>
      <c r="O1939" s="5">
        <v>24</v>
      </c>
      <c r="P1939" s="5">
        <v>21</v>
      </c>
      <c r="Q1939" s="5">
        <v>24</v>
      </c>
      <c r="R1939" s="5">
        <v>24</v>
      </c>
      <c r="S1939" s="5">
        <v>93</v>
      </c>
      <c r="T1939" s="4">
        <v>7440</v>
      </c>
      <c r="U1939" s="26">
        <f t="shared" si="60"/>
        <v>32.755477811692884</v>
      </c>
      <c r="V1939" s="26">
        <f t="shared" si="61"/>
        <v>2620.4382249354308</v>
      </c>
    </row>
    <row r="1940" spans="1:22" x14ac:dyDescent="0.25">
      <c r="A1940" s="5" t="s">
        <v>51</v>
      </c>
      <c r="B1940" s="6" t="s">
        <v>1643</v>
      </c>
      <c r="C1940" s="6" t="s">
        <v>1644</v>
      </c>
      <c r="D1940" s="5">
        <v>2013</v>
      </c>
      <c r="E1940" s="5">
        <v>3</v>
      </c>
      <c r="F1940" s="5">
        <v>36</v>
      </c>
      <c r="G1940" s="5">
        <v>92399</v>
      </c>
      <c r="H1940" s="5" t="s">
        <v>1370</v>
      </c>
      <c r="I1940" s="7">
        <v>4.0999999999999996</v>
      </c>
      <c r="J1940" s="5">
        <v>40</v>
      </c>
      <c r="K1940" s="5">
        <v>10</v>
      </c>
      <c r="L1940" s="5">
        <v>0</v>
      </c>
      <c r="M1940" s="5">
        <v>10</v>
      </c>
      <c r="N1940" s="5">
        <v>11</v>
      </c>
      <c r="O1940" s="5">
        <v>30</v>
      </c>
      <c r="P1940" s="5">
        <v>0</v>
      </c>
      <c r="Q1940" s="5">
        <v>30</v>
      </c>
      <c r="R1940" s="5">
        <v>33</v>
      </c>
      <c r="S1940" s="5">
        <v>93</v>
      </c>
      <c r="T1940" s="4">
        <v>3720</v>
      </c>
      <c r="U1940" s="26">
        <f t="shared" si="60"/>
        <v>33.314647725970907</v>
      </c>
      <c r="V1940" s="26">
        <f t="shared" si="61"/>
        <v>1332.5859090388362</v>
      </c>
    </row>
    <row r="1941" spans="1:22" x14ac:dyDescent="0.25">
      <c r="A1941" s="5" t="s">
        <v>2420</v>
      </c>
      <c r="B1941" s="6" t="s">
        <v>1730</v>
      </c>
      <c r="C1941" s="6" t="s">
        <v>1151</v>
      </c>
      <c r="D1941" s="5">
        <v>1978</v>
      </c>
      <c r="E1941" s="5">
        <v>38</v>
      </c>
      <c r="F1941" s="5">
        <v>15</v>
      </c>
      <c r="G1941" s="5">
        <v>93555</v>
      </c>
      <c r="H1941" s="5" t="s">
        <v>2097</v>
      </c>
      <c r="I1941" s="7">
        <v>3.8</v>
      </c>
      <c r="J1941" s="5">
        <v>20</v>
      </c>
      <c r="K1941" s="5">
        <v>11</v>
      </c>
      <c r="L1941" s="5">
        <v>16</v>
      </c>
      <c r="M1941" s="5">
        <v>3</v>
      </c>
      <c r="N1941" s="5">
        <v>2</v>
      </c>
      <c r="O1941" s="5">
        <v>33</v>
      </c>
      <c r="P1941" s="5">
        <v>48</v>
      </c>
      <c r="Q1941" s="5">
        <v>9</v>
      </c>
      <c r="R1941" s="5">
        <v>6</v>
      </c>
      <c r="S1941" s="5">
        <v>96</v>
      </c>
      <c r="T1941" s="4">
        <v>1920</v>
      </c>
      <c r="U1941" s="26">
        <f t="shared" si="60"/>
        <v>29.643507997793712</v>
      </c>
      <c r="V1941" s="26">
        <f t="shared" si="61"/>
        <v>592.87015995587421</v>
      </c>
    </row>
    <row r="1942" spans="1:22" x14ac:dyDescent="0.25">
      <c r="A1942" s="5" t="s">
        <v>2763</v>
      </c>
      <c r="B1942" s="6" t="s">
        <v>1643</v>
      </c>
      <c r="C1942" s="6" t="s">
        <v>1644</v>
      </c>
      <c r="D1942" s="5">
        <v>1990</v>
      </c>
      <c r="E1942" s="5">
        <v>26</v>
      </c>
      <c r="F1942" s="5">
        <v>42</v>
      </c>
      <c r="G1942" s="5">
        <v>93111</v>
      </c>
      <c r="H1942" s="5" t="s">
        <v>2097</v>
      </c>
      <c r="I1942" s="7">
        <v>8</v>
      </c>
      <c r="J1942" s="5">
        <v>39</v>
      </c>
      <c r="K1942" s="5">
        <v>8</v>
      </c>
      <c r="L1942" s="5">
        <v>8</v>
      </c>
      <c r="M1942" s="5">
        <v>8</v>
      </c>
      <c r="N1942" s="5">
        <v>8</v>
      </c>
      <c r="O1942" s="5">
        <v>24</v>
      </c>
      <c r="P1942" s="5">
        <v>24</v>
      </c>
      <c r="Q1942" s="5">
        <v>24</v>
      </c>
      <c r="R1942" s="5">
        <v>24</v>
      </c>
      <c r="S1942" s="5">
        <v>96</v>
      </c>
      <c r="T1942" s="4">
        <v>3744</v>
      </c>
      <c r="U1942" s="26">
        <f t="shared" si="60"/>
        <v>31.474200866157972</v>
      </c>
      <c r="V1942" s="26">
        <f t="shared" si="61"/>
        <v>1227.4938337801609</v>
      </c>
    </row>
    <row r="1943" spans="1:22" x14ac:dyDescent="0.25">
      <c r="A1943" s="5" t="s">
        <v>2783</v>
      </c>
      <c r="B1943" s="6" t="s">
        <v>1643</v>
      </c>
      <c r="C1943" s="6" t="s">
        <v>1644</v>
      </c>
      <c r="D1943" s="5">
        <v>1991</v>
      </c>
      <c r="E1943" s="5">
        <v>25</v>
      </c>
      <c r="F1943" s="5">
        <v>43</v>
      </c>
      <c r="G1943" s="5">
        <v>95037</v>
      </c>
      <c r="H1943" s="5" t="s">
        <v>2097</v>
      </c>
      <c r="I1943" s="7">
        <v>1</v>
      </c>
      <c r="J1943" s="5">
        <v>9</v>
      </c>
      <c r="K1943" s="5">
        <v>10</v>
      </c>
      <c r="L1943" s="5">
        <v>10</v>
      </c>
      <c r="M1943" s="5">
        <v>10</v>
      </c>
      <c r="N1943" s="5">
        <v>2</v>
      </c>
      <c r="O1943" s="5">
        <v>30</v>
      </c>
      <c r="P1943" s="5">
        <v>30</v>
      </c>
      <c r="Q1943" s="5">
        <v>30</v>
      </c>
      <c r="R1943" s="5">
        <v>6</v>
      </c>
      <c r="S1943" s="5">
        <v>96</v>
      </c>
      <c r="T1943" s="4">
        <v>864</v>
      </c>
      <c r="U1943" s="26">
        <f t="shared" si="60"/>
        <v>31.616029536189522</v>
      </c>
      <c r="V1943" s="26">
        <f t="shared" si="61"/>
        <v>284.54426582570568</v>
      </c>
    </row>
    <row r="1944" spans="1:22" x14ac:dyDescent="0.25">
      <c r="A1944" s="5" t="s">
        <v>2764</v>
      </c>
      <c r="B1944" s="6" t="s">
        <v>1643</v>
      </c>
      <c r="C1944" s="6" t="s">
        <v>1644</v>
      </c>
      <c r="D1944" s="5">
        <v>1993</v>
      </c>
      <c r="E1944" s="5">
        <v>23</v>
      </c>
      <c r="F1944" s="5">
        <v>42</v>
      </c>
      <c r="G1944" s="5">
        <v>93101</v>
      </c>
      <c r="H1944" s="5" t="s">
        <v>2097</v>
      </c>
      <c r="I1944" s="7">
        <v>2.9</v>
      </c>
      <c r="J1944" s="5">
        <v>45</v>
      </c>
      <c r="K1944" s="5">
        <v>12</v>
      </c>
      <c r="L1944" s="5">
        <v>10</v>
      </c>
      <c r="M1944" s="5">
        <v>10</v>
      </c>
      <c r="N1944" s="5">
        <v>0</v>
      </c>
      <c r="O1944" s="5">
        <v>36</v>
      </c>
      <c r="P1944" s="5">
        <v>30</v>
      </c>
      <c r="Q1944" s="5">
        <v>30</v>
      </c>
      <c r="R1944" s="5">
        <v>0</v>
      </c>
      <c r="S1944" s="5">
        <v>96</v>
      </c>
      <c r="T1944" s="4">
        <v>4320</v>
      </c>
      <c r="U1944" s="26">
        <f t="shared" si="60"/>
        <v>31.895132530120485</v>
      </c>
      <c r="V1944" s="26">
        <f t="shared" si="61"/>
        <v>1435.2809638554218</v>
      </c>
    </row>
    <row r="1945" spans="1:22" x14ac:dyDescent="0.25">
      <c r="A1945" s="5" t="s">
        <v>325</v>
      </c>
      <c r="B1945" s="6" t="s">
        <v>1643</v>
      </c>
      <c r="C1945" s="6" t="s">
        <v>1644</v>
      </c>
      <c r="D1945" s="5">
        <v>1997</v>
      </c>
      <c r="E1945" s="5">
        <v>19</v>
      </c>
      <c r="F1945" s="5">
        <v>43</v>
      </c>
      <c r="G1945" s="5">
        <v>95020</v>
      </c>
      <c r="H1945" s="5" t="s">
        <v>1370</v>
      </c>
      <c r="I1945" s="7">
        <v>5.8</v>
      </c>
      <c r="J1945" s="5">
        <v>60</v>
      </c>
      <c r="K1945" s="5">
        <v>8</v>
      </c>
      <c r="L1945" s="5">
        <v>8</v>
      </c>
      <c r="M1945" s="5">
        <v>8</v>
      </c>
      <c r="N1945" s="5">
        <v>8</v>
      </c>
      <c r="O1945" s="5">
        <v>24</v>
      </c>
      <c r="P1945" s="5">
        <v>24</v>
      </c>
      <c r="Q1945" s="5">
        <v>24</v>
      </c>
      <c r="R1945" s="5">
        <v>24</v>
      </c>
      <c r="S1945" s="5">
        <v>96</v>
      </c>
      <c r="T1945" s="4">
        <v>5760</v>
      </c>
      <c r="U1945" s="26">
        <f t="shared" si="60"/>
        <v>32.435789316844222</v>
      </c>
      <c r="V1945" s="26">
        <f t="shared" si="61"/>
        <v>1946.1473590106534</v>
      </c>
    </row>
    <row r="1946" spans="1:22" x14ac:dyDescent="0.25">
      <c r="A1946" s="5" t="s">
        <v>1720</v>
      </c>
      <c r="B1946" s="6" t="s">
        <v>1643</v>
      </c>
      <c r="C1946" s="6" t="s">
        <v>1644</v>
      </c>
      <c r="D1946" s="5">
        <v>2002</v>
      </c>
      <c r="E1946" s="5">
        <v>14</v>
      </c>
      <c r="F1946" s="5">
        <v>7</v>
      </c>
      <c r="G1946" s="5">
        <v>94505</v>
      </c>
      <c r="H1946" s="5" t="s">
        <v>1645</v>
      </c>
      <c r="I1946" s="7">
        <v>3.9</v>
      </c>
      <c r="J1946" s="5">
        <v>30</v>
      </c>
      <c r="K1946" s="5">
        <v>8</v>
      </c>
      <c r="L1946" s="5">
        <v>8</v>
      </c>
      <c r="M1946" s="5">
        <v>8</v>
      </c>
      <c r="N1946" s="5">
        <v>8</v>
      </c>
      <c r="O1946" s="5">
        <v>24</v>
      </c>
      <c r="P1946" s="5">
        <v>24</v>
      </c>
      <c r="Q1946" s="5">
        <v>24</v>
      </c>
      <c r="R1946" s="5">
        <v>24</v>
      </c>
      <c r="S1946" s="5">
        <v>96</v>
      </c>
      <c r="T1946" s="4">
        <v>2880</v>
      </c>
      <c r="U1946" s="26">
        <f t="shared" si="60"/>
        <v>33.08055367341013</v>
      </c>
      <c r="V1946" s="26">
        <f t="shared" si="61"/>
        <v>992.4166102023039</v>
      </c>
    </row>
    <row r="1947" spans="1:22" x14ac:dyDescent="0.25">
      <c r="A1947" s="5" t="s">
        <v>1977</v>
      </c>
      <c r="B1947" s="6" t="s">
        <v>1643</v>
      </c>
      <c r="C1947" s="6" t="s">
        <v>1644</v>
      </c>
      <c r="D1947" s="5">
        <v>2002</v>
      </c>
      <c r="E1947" s="5">
        <v>14</v>
      </c>
      <c r="F1947" s="5">
        <v>31</v>
      </c>
      <c r="G1947" s="5">
        <v>95746</v>
      </c>
      <c r="H1947" s="5" t="s">
        <v>1645</v>
      </c>
      <c r="I1947" s="7">
        <v>5</v>
      </c>
      <c r="J1947" s="5">
        <v>100</v>
      </c>
      <c r="K1947" s="5">
        <v>10</v>
      </c>
      <c r="L1947" s="5">
        <v>10</v>
      </c>
      <c r="M1947" s="5">
        <v>10</v>
      </c>
      <c r="N1947" s="5">
        <v>2</v>
      </c>
      <c r="O1947" s="5">
        <v>30</v>
      </c>
      <c r="P1947" s="5">
        <v>30</v>
      </c>
      <c r="Q1947" s="5">
        <v>30</v>
      </c>
      <c r="R1947" s="5">
        <v>6</v>
      </c>
      <c r="S1947" s="5">
        <v>96</v>
      </c>
      <c r="T1947" s="4">
        <v>9600</v>
      </c>
      <c r="U1947" s="26">
        <f t="shared" si="60"/>
        <v>33.08055367341013</v>
      </c>
      <c r="V1947" s="26">
        <f t="shared" si="61"/>
        <v>3308.0553673410132</v>
      </c>
    </row>
    <row r="1948" spans="1:22" x14ac:dyDescent="0.25">
      <c r="A1948" s="5" t="s">
        <v>2163</v>
      </c>
      <c r="B1948" s="6" t="s">
        <v>1643</v>
      </c>
      <c r="C1948" s="6" t="s">
        <v>1644</v>
      </c>
      <c r="D1948" s="5">
        <v>2002</v>
      </c>
      <c r="E1948" s="5">
        <v>14</v>
      </c>
      <c r="F1948" s="5">
        <v>40</v>
      </c>
      <c r="G1948" s="5">
        <v>93433</v>
      </c>
      <c r="H1948" s="5" t="s">
        <v>1645</v>
      </c>
      <c r="I1948" s="7">
        <v>5.8</v>
      </c>
      <c r="J1948" s="5">
        <v>100</v>
      </c>
      <c r="K1948" s="5">
        <v>10</v>
      </c>
      <c r="L1948" s="5">
        <v>10</v>
      </c>
      <c r="M1948" s="5">
        <v>10</v>
      </c>
      <c r="N1948" s="5">
        <v>2</v>
      </c>
      <c r="O1948" s="5">
        <v>30</v>
      </c>
      <c r="P1948" s="5">
        <v>30</v>
      </c>
      <c r="Q1948" s="5">
        <v>30</v>
      </c>
      <c r="R1948" s="5">
        <v>6</v>
      </c>
      <c r="S1948" s="5">
        <v>96</v>
      </c>
      <c r="T1948" s="4">
        <v>9600</v>
      </c>
      <c r="U1948" s="26">
        <f t="shared" si="60"/>
        <v>33.08055367341013</v>
      </c>
      <c r="V1948" s="26">
        <f t="shared" si="61"/>
        <v>3308.0553673410132</v>
      </c>
    </row>
    <row r="1949" spans="1:22" x14ac:dyDescent="0.25">
      <c r="A1949" s="5" t="s">
        <v>2273</v>
      </c>
      <c r="B1949" s="6" t="s">
        <v>1643</v>
      </c>
      <c r="C1949" s="6" t="s">
        <v>1644</v>
      </c>
      <c r="D1949" s="5">
        <v>2002</v>
      </c>
      <c r="E1949" s="5">
        <v>14</v>
      </c>
      <c r="F1949" s="5">
        <v>49</v>
      </c>
      <c r="G1949" s="5">
        <v>95403</v>
      </c>
      <c r="H1949" s="5" t="s">
        <v>1645</v>
      </c>
      <c r="I1949" s="7">
        <v>5.3</v>
      </c>
      <c r="J1949" s="5">
        <v>20</v>
      </c>
      <c r="K1949" s="5">
        <v>7</v>
      </c>
      <c r="L1949" s="5">
        <v>10</v>
      </c>
      <c r="M1949" s="5">
        <v>10</v>
      </c>
      <c r="N1949" s="5">
        <v>5</v>
      </c>
      <c r="O1949" s="5">
        <v>21</v>
      </c>
      <c r="P1949" s="5">
        <v>30</v>
      </c>
      <c r="Q1949" s="5">
        <v>30</v>
      </c>
      <c r="R1949" s="5">
        <v>15</v>
      </c>
      <c r="S1949" s="5">
        <v>96</v>
      </c>
      <c r="T1949" s="4">
        <v>1920</v>
      </c>
      <c r="U1949" s="26">
        <f t="shared" si="60"/>
        <v>33.08055367341013</v>
      </c>
      <c r="V1949" s="26">
        <f t="shared" si="61"/>
        <v>661.61107346820256</v>
      </c>
    </row>
    <row r="1950" spans="1:22" x14ac:dyDescent="0.25">
      <c r="A1950" s="5" t="s">
        <v>3253</v>
      </c>
      <c r="B1950" s="6" t="s">
        <v>1730</v>
      </c>
      <c r="C1950" s="6" t="s">
        <v>1151</v>
      </c>
      <c r="D1950" s="5">
        <v>2002</v>
      </c>
      <c r="E1950" s="5">
        <v>14</v>
      </c>
      <c r="F1950" s="5">
        <v>27</v>
      </c>
      <c r="G1950" s="5">
        <v>95076</v>
      </c>
      <c r="H1950" s="5" t="s">
        <v>1370</v>
      </c>
      <c r="I1950" s="7">
        <v>1.8</v>
      </c>
      <c r="J1950" s="5">
        <v>40</v>
      </c>
      <c r="K1950" s="5">
        <v>8</v>
      </c>
      <c r="L1950" s="5">
        <v>8</v>
      </c>
      <c r="M1950" s="5">
        <v>8</v>
      </c>
      <c r="N1950" s="5">
        <v>8</v>
      </c>
      <c r="O1950" s="5">
        <v>24</v>
      </c>
      <c r="P1950" s="5">
        <v>24</v>
      </c>
      <c r="Q1950" s="5">
        <v>24</v>
      </c>
      <c r="R1950" s="5">
        <v>24</v>
      </c>
      <c r="S1950" s="5">
        <v>96</v>
      </c>
      <c r="T1950" s="4">
        <v>3840</v>
      </c>
      <c r="U1950" s="26">
        <f t="shared" si="60"/>
        <v>33.08055367341013</v>
      </c>
      <c r="V1950" s="26">
        <f t="shared" si="61"/>
        <v>1323.2221469364051</v>
      </c>
    </row>
    <row r="1951" spans="1:22" x14ac:dyDescent="0.25">
      <c r="A1951" s="5" t="s">
        <v>311</v>
      </c>
      <c r="B1951" s="6" t="s">
        <v>1643</v>
      </c>
      <c r="C1951" s="6" t="s">
        <v>1644</v>
      </c>
      <c r="D1951" s="5">
        <v>2002</v>
      </c>
      <c r="E1951" s="5">
        <v>14</v>
      </c>
      <c r="F1951" s="5">
        <v>42</v>
      </c>
      <c r="G1951" s="5">
        <v>93455</v>
      </c>
      <c r="H1951" s="5" t="s">
        <v>1370</v>
      </c>
      <c r="I1951" s="7">
        <v>3.9</v>
      </c>
      <c r="J1951" s="5">
        <v>10</v>
      </c>
      <c r="K1951" s="5">
        <v>10</v>
      </c>
      <c r="L1951" s="5">
        <v>5</v>
      </c>
      <c r="M1951" s="5">
        <v>10</v>
      </c>
      <c r="N1951" s="5">
        <v>7</v>
      </c>
      <c r="O1951" s="5">
        <v>30</v>
      </c>
      <c r="P1951" s="5">
        <v>15</v>
      </c>
      <c r="Q1951" s="5">
        <v>30</v>
      </c>
      <c r="R1951" s="5">
        <v>21</v>
      </c>
      <c r="S1951" s="5">
        <v>96</v>
      </c>
      <c r="T1951" s="4">
        <v>960</v>
      </c>
      <c r="U1951" s="26">
        <f t="shared" si="60"/>
        <v>33.08055367341013</v>
      </c>
      <c r="V1951" s="26">
        <f t="shared" si="61"/>
        <v>330.80553673410128</v>
      </c>
    </row>
    <row r="1952" spans="1:22" x14ac:dyDescent="0.25">
      <c r="A1952" s="5" t="s">
        <v>1973</v>
      </c>
      <c r="B1952" s="6" t="s">
        <v>1643</v>
      </c>
      <c r="C1952" s="6" t="s">
        <v>1644</v>
      </c>
      <c r="D1952" s="5">
        <v>2003</v>
      </c>
      <c r="E1952" s="5">
        <v>13</v>
      </c>
      <c r="F1952" s="5">
        <v>31</v>
      </c>
      <c r="G1952" s="5">
        <v>95650</v>
      </c>
      <c r="H1952" s="5" t="s">
        <v>1645</v>
      </c>
      <c r="I1952" s="7">
        <v>1.9</v>
      </c>
      <c r="J1952" s="5">
        <v>3</v>
      </c>
      <c r="K1952" s="5">
        <v>15</v>
      </c>
      <c r="L1952" s="5">
        <v>10</v>
      </c>
      <c r="M1952" s="5">
        <v>5</v>
      </c>
      <c r="N1952" s="5">
        <v>2</v>
      </c>
      <c r="O1952" s="5">
        <v>45</v>
      </c>
      <c r="P1952" s="5">
        <v>30</v>
      </c>
      <c r="Q1952" s="5">
        <v>15</v>
      </c>
      <c r="R1952" s="5">
        <v>6</v>
      </c>
      <c r="S1952" s="5">
        <v>96</v>
      </c>
      <c r="T1952" s="4">
        <v>288</v>
      </c>
      <c r="U1952" s="26">
        <f t="shared" si="60"/>
        <v>33.205576020223909</v>
      </c>
      <c r="V1952" s="26">
        <f t="shared" si="61"/>
        <v>99.616728060671733</v>
      </c>
    </row>
    <row r="1953" spans="1:22" x14ac:dyDescent="0.25">
      <c r="A1953" s="5" t="s">
        <v>2931</v>
      </c>
      <c r="B1953" s="6" t="s">
        <v>1643</v>
      </c>
      <c r="C1953" s="6" t="s">
        <v>1644</v>
      </c>
      <c r="D1953" s="5">
        <v>2003</v>
      </c>
      <c r="E1953" s="5">
        <v>13</v>
      </c>
      <c r="F1953" s="5">
        <v>4</v>
      </c>
      <c r="G1953" s="5">
        <v>95965</v>
      </c>
      <c r="H1953" s="5" t="s">
        <v>1370</v>
      </c>
      <c r="I1953" s="7">
        <v>12</v>
      </c>
      <c r="J1953" s="5">
        <v>70</v>
      </c>
      <c r="K1953" s="5">
        <v>8</v>
      </c>
      <c r="L1953" s="5">
        <v>8</v>
      </c>
      <c r="M1953" s="5">
        <v>8</v>
      </c>
      <c r="N1953" s="5">
        <v>8</v>
      </c>
      <c r="O1953" s="5">
        <v>24</v>
      </c>
      <c r="P1953" s="5">
        <v>24</v>
      </c>
      <c r="Q1953" s="5">
        <v>24</v>
      </c>
      <c r="R1953" s="5">
        <v>24</v>
      </c>
      <c r="S1953" s="5">
        <v>96</v>
      </c>
      <c r="T1953" s="4">
        <v>6720</v>
      </c>
      <c r="U1953" s="26">
        <f t="shared" si="60"/>
        <v>33.205576020223909</v>
      </c>
      <c r="V1953" s="26">
        <f t="shared" si="61"/>
        <v>2324.3903214156735</v>
      </c>
    </row>
    <row r="1954" spans="1:22" x14ac:dyDescent="0.25">
      <c r="A1954" s="5" t="s">
        <v>3268</v>
      </c>
      <c r="B1954" s="6" t="s">
        <v>1643</v>
      </c>
      <c r="C1954" s="6" t="s">
        <v>1644</v>
      </c>
      <c r="D1954" s="5">
        <v>2003</v>
      </c>
      <c r="E1954" s="5">
        <v>13</v>
      </c>
      <c r="F1954" s="5">
        <v>30</v>
      </c>
      <c r="G1954" s="5">
        <v>92887</v>
      </c>
      <c r="H1954" s="5" t="s">
        <v>1370</v>
      </c>
      <c r="I1954" s="7">
        <v>5.8</v>
      </c>
      <c r="J1954" s="5">
        <v>70</v>
      </c>
      <c r="K1954" s="5">
        <v>6</v>
      </c>
      <c r="L1954" s="5">
        <v>2</v>
      </c>
      <c r="M1954" s="5">
        <v>10</v>
      </c>
      <c r="N1954" s="5">
        <v>14</v>
      </c>
      <c r="O1954" s="5">
        <v>18</v>
      </c>
      <c r="P1954" s="5">
        <v>6</v>
      </c>
      <c r="Q1954" s="5">
        <v>30</v>
      </c>
      <c r="R1954" s="5">
        <v>42</v>
      </c>
      <c r="S1954" s="5">
        <v>96</v>
      </c>
      <c r="T1954" s="4">
        <v>6720</v>
      </c>
      <c r="U1954" s="26">
        <f t="shared" si="60"/>
        <v>33.205576020223909</v>
      </c>
      <c r="V1954" s="26">
        <f t="shared" si="61"/>
        <v>2324.3903214156735</v>
      </c>
    </row>
    <row r="1955" spans="1:22" x14ac:dyDescent="0.25">
      <c r="A1955" s="5" t="s">
        <v>241</v>
      </c>
      <c r="B1955" s="6" t="s">
        <v>1643</v>
      </c>
      <c r="C1955" s="6" t="s">
        <v>1644</v>
      </c>
      <c r="D1955" s="5">
        <v>2003</v>
      </c>
      <c r="E1955" s="5">
        <v>13</v>
      </c>
      <c r="F1955" s="5">
        <v>39</v>
      </c>
      <c r="G1955" s="5">
        <v>95336</v>
      </c>
      <c r="H1955" s="5" t="s">
        <v>1370</v>
      </c>
      <c r="I1955" s="7">
        <v>4.8</v>
      </c>
      <c r="J1955" s="5">
        <v>51</v>
      </c>
      <c r="K1955" s="5">
        <v>9</v>
      </c>
      <c r="L1955" s="5">
        <v>0</v>
      </c>
      <c r="M1955" s="5">
        <v>8</v>
      </c>
      <c r="N1955" s="5">
        <v>15</v>
      </c>
      <c r="O1955" s="5">
        <v>27</v>
      </c>
      <c r="P1955" s="5">
        <v>0</v>
      </c>
      <c r="Q1955" s="5">
        <v>24</v>
      </c>
      <c r="R1955" s="5">
        <v>45</v>
      </c>
      <c r="S1955" s="5">
        <v>96</v>
      </c>
      <c r="T1955" s="4">
        <v>4896</v>
      </c>
      <c r="U1955" s="26">
        <f t="shared" si="60"/>
        <v>33.205576020223909</v>
      </c>
      <c r="V1955" s="26">
        <f t="shared" si="61"/>
        <v>1693.4843770314194</v>
      </c>
    </row>
    <row r="1956" spans="1:22" x14ac:dyDescent="0.25">
      <c r="A1956" s="5" t="s">
        <v>1932</v>
      </c>
      <c r="B1956" s="6" t="s">
        <v>1643</v>
      </c>
      <c r="C1956" s="6" t="s">
        <v>1644</v>
      </c>
      <c r="D1956" s="5">
        <v>2004</v>
      </c>
      <c r="E1956" s="5">
        <v>12</v>
      </c>
      <c r="F1956" s="5">
        <v>30</v>
      </c>
      <c r="G1956" s="5">
        <v>90620</v>
      </c>
      <c r="H1956" s="5" t="s">
        <v>1645</v>
      </c>
      <c r="I1956" s="7">
        <v>3.9</v>
      </c>
      <c r="J1956" s="5">
        <v>51</v>
      </c>
      <c r="K1956" s="5">
        <v>10</v>
      </c>
      <c r="L1956" s="5">
        <v>2</v>
      </c>
      <c r="M1956" s="5">
        <v>10</v>
      </c>
      <c r="N1956" s="5">
        <v>10</v>
      </c>
      <c r="O1956" s="5">
        <v>30</v>
      </c>
      <c r="P1956" s="5">
        <v>6</v>
      </c>
      <c r="Q1956" s="5">
        <v>30</v>
      </c>
      <c r="R1956" s="5">
        <v>30</v>
      </c>
      <c r="S1956" s="5">
        <v>96</v>
      </c>
      <c r="T1956" s="4">
        <v>4896</v>
      </c>
      <c r="U1956" s="26">
        <f t="shared" si="60"/>
        <v>33.329334547022476</v>
      </c>
      <c r="V1956" s="26">
        <f t="shared" si="61"/>
        <v>1699.7960618981463</v>
      </c>
    </row>
    <row r="1957" spans="1:22" x14ac:dyDescent="0.25">
      <c r="A1957" s="5" t="s">
        <v>1943</v>
      </c>
      <c r="B1957" s="6" t="s">
        <v>1643</v>
      </c>
      <c r="C1957" s="6" t="s">
        <v>1644</v>
      </c>
      <c r="D1957" s="5">
        <v>2004</v>
      </c>
      <c r="E1957" s="5">
        <v>12</v>
      </c>
      <c r="F1957" s="5">
        <v>30</v>
      </c>
      <c r="G1957" s="5">
        <v>92807</v>
      </c>
      <c r="H1957" s="5" t="s">
        <v>1645</v>
      </c>
      <c r="I1957" s="7">
        <v>2.9</v>
      </c>
      <c r="J1957" s="5">
        <v>5</v>
      </c>
      <c r="K1957" s="5">
        <v>10</v>
      </c>
      <c r="L1957" s="5">
        <v>2</v>
      </c>
      <c r="M1957" s="5">
        <v>10</v>
      </c>
      <c r="N1957" s="5">
        <v>10</v>
      </c>
      <c r="O1957" s="5">
        <v>30</v>
      </c>
      <c r="P1957" s="5">
        <v>6</v>
      </c>
      <c r="Q1957" s="5">
        <v>30</v>
      </c>
      <c r="R1957" s="5">
        <v>30</v>
      </c>
      <c r="S1957" s="5">
        <v>96</v>
      </c>
      <c r="T1957" s="4">
        <v>480</v>
      </c>
      <c r="U1957" s="26">
        <f t="shared" si="60"/>
        <v>33.329334547022476</v>
      </c>
      <c r="V1957" s="26">
        <f t="shared" si="61"/>
        <v>166.64667273511239</v>
      </c>
    </row>
    <row r="1958" spans="1:22" x14ac:dyDescent="0.25">
      <c r="A1958" s="5" t="s">
        <v>2241</v>
      </c>
      <c r="B1958" s="6" t="s">
        <v>1683</v>
      </c>
      <c r="C1958" s="6" t="s">
        <v>1644</v>
      </c>
      <c r="D1958" s="5">
        <v>2004</v>
      </c>
      <c r="E1958" s="5">
        <v>12</v>
      </c>
      <c r="F1958" s="5">
        <v>43</v>
      </c>
      <c r="G1958" s="5">
        <v>95020</v>
      </c>
      <c r="H1958" s="5" t="s">
        <v>1645</v>
      </c>
      <c r="I1958" s="7">
        <v>1.9</v>
      </c>
      <c r="J1958" s="5">
        <v>15</v>
      </c>
      <c r="K1958" s="5">
        <v>8</v>
      </c>
      <c r="L1958" s="5">
        <v>4</v>
      </c>
      <c r="M1958" s="5">
        <v>10</v>
      </c>
      <c r="N1958" s="5">
        <v>10</v>
      </c>
      <c r="O1958" s="5">
        <v>24</v>
      </c>
      <c r="P1958" s="5">
        <v>12</v>
      </c>
      <c r="Q1958" s="5">
        <v>30</v>
      </c>
      <c r="R1958" s="5">
        <v>30</v>
      </c>
      <c r="S1958" s="5">
        <v>96</v>
      </c>
      <c r="T1958" s="4">
        <v>1440</v>
      </c>
      <c r="U1958" s="26">
        <f t="shared" si="60"/>
        <v>33.329334547022476</v>
      </c>
      <c r="V1958" s="26">
        <f t="shared" si="61"/>
        <v>499.94001820533714</v>
      </c>
    </row>
    <row r="1959" spans="1:22" x14ac:dyDescent="0.25">
      <c r="A1959" s="5" t="s">
        <v>3352</v>
      </c>
      <c r="B1959" s="6" t="s">
        <v>1643</v>
      </c>
      <c r="C1959" s="6" t="s">
        <v>1644</v>
      </c>
      <c r="D1959" s="5">
        <v>2004</v>
      </c>
      <c r="E1959" s="5">
        <v>12</v>
      </c>
      <c r="F1959" s="5">
        <v>30</v>
      </c>
      <c r="G1959" s="5">
        <v>92630</v>
      </c>
      <c r="H1959" s="5" t="s">
        <v>1370</v>
      </c>
      <c r="I1959" s="7">
        <v>4</v>
      </c>
      <c r="J1959" s="5">
        <v>60</v>
      </c>
      <c r="K1959" s="5">
        <v>10</v>
      </c>
      <c r="L1959" s="5">
        <v>0</v>
      </c>
      <c r="M1959" s="5">
        <v>10</v>
      </c>
      <c r="N1959" s="5">
        <v>12</v>
      </c>
      <c r="O1959" s="5">
        <v>30</v>
      </c>
      <c r="P1959" s="5">
        <v>0</v>
      </c>
      <c r="Q1959" s="5">
        <v>30</v>
      </c>
      <c r="R1959" s="5">
        <v>36</v>
      </c>
      <c r="S1959" s="5">
        <v>96</v>
      </c>
      <c r="T1959" s="4">
        <v>5760</v>
      </c>
      <c r="U1959" s="26">
        <f t="shared" si="60"/>
        <v>33.329334547022476</v>
      </c>
      <c r="V1959" s="26">
        <f t="shared" si="61"/>
        <v>1999.7600728213486</v>
      </c>
    </row>
    <row r="1960" spans="1:22" x14ac:dyDescent="0.25">
      <c r="A1960" s="5" t="s">
        <v>183</v>
      </c>
      <c r="B1960" s="6" t="s">
        <v>1730</v>
      </c>
      <c r="C1960" s="6" t="s">
        <v>1151</v>
      </c>
      <c r="D1960" s="5">
        <v>2004</v>
      </c>
      <c r="E1960" s="5">
        <v>12</v>
      </c>
      <c r="F1960" s="5">
        <v>37</v>
      </c>
      <c r="G1960" s="5">
        <v>92010</v>
      </c>
      <c r="H1960" s="5" t="s">
        <v>1370</v>
      </c>
      <c r="I1960" s="7">
        <v>3.7</v>
      </c>
      <c r="J1960" s="5">
        <v>20</v>
      </c>
      <c r="K1960" s="5">
        <v>5</v>
      </c>
      <c r="L1960" s="5">
        <v>2</v>
      </c>
      <c r="M1960" s="5">
        <v>10</v>
      </c>
      <c r="N1960" s="5">
        <v>15</v>
      </c>
      <c r="O1960" s="5">
        <v>15</v>
      </c>
      <c r="P1960" s="5">
        <v>6</v>
      </c>
      <c r="Q1960" s="5">
        <v>30</v>
      </c>
      <c r="R1960" s="5">
        <v>45</v>
      </c>
      <c r="S1960" s="5">
        <v>96</v>
      </c>
      <c r="T1960" s="4">
        <v>1920</v>
      </c>
      <c r="U1960" s="26">
        <f t="shared" si="60"/>
        <v>33.329334547022476</v>
      </c>
      <c r="V1960" s="26">
        <f t="shared" si="61"/>
        <v>666.58669094044956</v>
      </c>
    </row>
    <row r="1961" spans="1:22" x14ac:dyDescent="0.25">
      <c r="A1961" s="5" t="s">
        <v>3115</v>
      </c>
      <c r="B1961" s="6" t="s">
        <v>1643</v>
      </c>
      <c r="C1961" s="6" t="s">
        <v>1644</v>
      </c>
      <c r="D1961" s="5">
        <v>2005</v>
      </c>
      <c r="E1961" s="5">
        <v>11</v>
      </c>
      <c r="F1961" s="5">
        <v>19</v>
      </c>
      <c r="G1961" s="5">
        <v>90604</v>
      </c>
      <c r="H1961" s="5" t="s">
        <v>1370</v>
      </c>
      <c r="I1961" s="7">
        <v>7.1</v>
      </c>
      <c r="J1961" s="5">
        <v>30</v>
      </c>
      <c r="K1961" s="5">
        <v>8</v>
      </c>
      <c r="L1961" s="5">
        <v>8</v>
      </c>
      <c r="M1961" s="5">
        <v>8</v>
      </c>
      <c r="N1961" s="5">
        <v>8</v>
      </c>
      <c r="O1961" s="5">
        <v>24</v>
      </c>
      <c r="P1961" s="5">
        <v>24</v>
      </c>
      <c r="Q1961" s="5">
        <v>24</v>
      </c>
      <c r="R1961" s="5">
        <v>24</v>
      </c>
      <c r="S1961" s="5">
        <v>96</v>
      </c>
      <c r="T1961" s="4">
        <v>2880</v>
      </c>
      <c r="U1961" s="26">
        <f t="shared" si="60"/>
        <v>33.45184832089997</v>
      </c>
      <c r="V1961" s="26">
        <f t="shared" si="61"/>
        <v>1003.5554496269991</v>
      </c>
    </row>
    <row r="1962" spans="1:22" x14ac:dyDescent="0.25">
      <c r="A1962" s="5" t="s">
        <v>3296</v>
      </c>
      <c r="B1962" s="6" t="s">
        <v>1643</v>
      </c>
      <c r="C1962" s="6" t="s">
        <v>1644</v>
      </c>
      <c r="D1962" s="5">
        <v>2005</v>
      </c>
      <c r="E1962" s="5">
        <v>11</v>
      </c>
      <c r="F1962" s="5">
        <v>30</v>
      </c>
      <c r="G1962" s="5">
        <v>90620</v>
      </c>
      <c r="H1962" s="5" t="s">
        <v>1370</v>
      </c>
      <c r="I1962" s="7">
        <v>3.2</v>
      </c>
      <c r="J1962" s="5">
        <v>51</v>
      </c>
      <c r="K1962" s="5">
        <v>5</v>
      </c>
      <c r="L1962" s="5">
        <v>5</v>
      </c>
      <c r="M1962" s="5">
        <v>10</v>
      </c>
      <c r="N1962" s="5">
        <v>12</v>
      </c>
      <c r="O1962" s="5">
        <v>15</v>
      </c>
      <c r="P1962" s="5">
        <v>15</v>
      </c>
      <c r="Q1962" s="5">
        <v>30</v>
      </c>
      <c r="R1962" s="5">
        <v>36</v>
      </c>
      <c r="S1962" s="5">
        <v>96</v>
      </c>
      <c r="T1962" s="4">
        <v>4896</v>
      </c>
      <c r="U1962" s="26">
        <f t="shared" si="60"/>
        <v>33.45184832089997</v>
      </c>
      <c r="V1962" s="26">
        <f t="shared" si="61"/>
        <v>1706.0442643658985</v>
      </c>
    </row>
    <row r="1963" spans="1:22" x14ac:dyDescent="0.25">
      <c r="A1963" s="5" t="s">
        <v>1955</v>
      </c>
      <c r="B1963" s="6" t="s">
        <v>1643</v>
      </c>
      <c r="C1963" s="6" t="s">
        <v>1644</v>
      </c>
      <c r="D1963" s="5">
        <v>2006</v>
      </c>
      <c r="E1963" s="5">
        <v>10</v>
      </c>
      <c r="F1963" s="5">
        <v>30</v>
      </c>
      <c r="G1963" s="5">
        <v>92845</v>
      </c>
      <c r="H1963" s="5" t="s">
        <v>1645</v>
      </c>
      <c r="I1963" s="7">
        <v>8.1</v>
      </c>
      <c r="J1963" s="5">
        <v>48</v>
      </c>
      <c r="K1963" s="5">
        <v>10</v>
      </c>
      <c r="L1963" s="5">
        <v>10</v>
      </c>
      <c r="M1963" s="5">
        <v>10</v>
      </c>
      <c r="N1963" s="5">
        <v>2</v>
      </c>
      <c r="O1963" s="5">
        <v>30</v>
      </c>
      <c r="P1963" s="5">
        <v>30</v>
      </c>
      <c r="Q1963" s="5">
        <v>30</v>
      </c>
      <c r="R1963" s="5">
        <v>6</v>
      </c>
      <c r="S1963" s="5">
        <v>96</v>
      </c>
      <c r="T1963" s="4">
        <v>4608</v>
      </c>
      <c r="U1963" s="26">
        <f t="shared" si="60"/>
        <v>33.573136027319293</v>
      </c>
      <c r="V1963" s="26">
        <f t="shared" si="61"/>
        <v>1611.5105293113261</v>
      </c>
    </row>
    <row r="1964" spans="1:22" x14ac:dyDescent="0.25">
      <c r="A1964" s="5" t="s">
        <v>2277</v>
      </c>
      <c r="B1964" s="6" t="s">
        <v>1643</v>
      </c>
      <c r="C1964" s="6" t="s">
        <v>1644</v>
      </c>
      <c r="D1964" s="5">
        <v>2006</v>
      </c>
      <c r="E1964" s="5">
        <v>10</v>
      </c>
      <c r="F1964" s="5">
        <v>49</v>
      </c>
      <c r="G1964" s="5">
        <v>94954</v>
      </c>
      <c r="H1964" s="5" t="s">
        <v>1645</v>
      </c>
      <c r="I1964" s="7">
        <v>4.5999999999999996</v>
      </c>
      <c r="J1964" s="5">
        <v>49</v>
      </c>
      <c r="K1964" s="5">
        <v>20</v>
      </c>
      <c r="L1964" s="5">
        <v>2</v>
      </c>
      <c r="M1964" s="5">
        <v>5</v>
      </c>
      <c r="N1964" s="5">
        <v>5</v>
      </c>
      <c r="O1964" s="5">
        <v>60</v>
      </c>
      <c r="P1964" s="5">
        <v>6</v>
      </c>
      <c r="Q1964" s="5">
        <v>15</v>
      </c>
      <c r="R1964" s="5">
        <v>15</v>
      </c>
      <c r="S1964" s="5">
        <v>96</v>
      </c>
      <c r="T1964" s="4">
        <v>4704</v>
      </c>
      <c r="U1964" s="26">
        <f t="shared" si="60"/>
        <v>33.573136027319293</v>
      </c>
      <c r="V1964" s="26">
        <f t="shared" si="61"/>
        <v>1645.0836653386455</v>
      </c>
    </row>
    <row r="1965" spans="1:22" x14ac:dyDescent="0.25">
      <c r="A1965" s="5" t="s">
        <v>162</v>
      </c>
      <c r="B1965" s="6" t="s">
        <v>1643</v>
      </c>
      <c r="C1965" s="6" t="s">
        <v>1644</v>
      </c>
      <c r="D1965" s="5">
        <v>2006</v>
      </c>
      <c r="E1965" s="5">
        <v>10</v>
      </c>
      <c r="F1965" s="5">
        <v>37</v>
      </c>
      <c r="G1965" s="5">
        <v>92084</v>
      </c>
      <c r="H1965" s="5" t="s">
        <v>1370</v>
      </c>
      <c r="I1965" s="7">
        <v>6</v>
      </c>
      <c r="J1965" s="5">
        <v>45</v>
      </c>
      <c r="K1965" s="5">
        <v>10</v>
      </c>
      <c r="L1965" s="5">
        <v>2</v>
      </c>
      <c r="M1965" s="5">
        <v>10</v>
      </c>
      <c r="N1965" s="5">
        <v>10</v>
      </c>
      <c r="O1965" s="5">
        <v>30</v>
      </c>
      <c r="P1965" s="5">
        <v>6</v>
      </c>
      <c r="Q1965" s="5">
        <v>30</v>
      </c>
      <c r="R1965" s="5">
        <v>30</v>
      </c>
      <c r="S1965" s="5">
        <v>96</v>
      </c>
      <c r="T1965" s="4">
        <v>4320</v>
      </c>
      <c r="U1965" s="26">
        <f t="shared" si="60"/>
        <v>33.573136027319293</v>
      </c>
      <c r="V1965" s="26">
        <f t="shared" si="61"/>
        <v>1510.7911212293682</v>
      </c>
    </row>
    <row r="1966" spans="1:22" x14ac:dyDescent="0.25">
      <c r="A1966" s="5" t="s">
        <v>2926</v>
      </c>
      <c r="B1966" s="6" t="s">
        <v>1643</v>
      </c>
      <c r="C1966" s="6" t="s">
        <v>1644</v>
      </c>
      <c r="D1966" s="5">
        <v>2007</v>
      </c>
      <c r="E1966" s="5">
        <v>9</v>
      </c>
      <c r="F1966" s="5">
        <v>4</v>
      </c>
      <c r="G1966" s="5">
        <v>95966</v>
      </c>
      <c r="H1966" s="5" t="s">
        <v>1370</v>
      </c>
      <c r="I1966" s="7">
        <v>1.2</v>
      </c>
      <c r="J1966" s="5">
        <v>12</v>
      </c>
      <c r="K1966" s="5">
        <v>9</v>
      </c>
      <c r="L1966" s="5">
        <v>5</v>
      </c>
      <c r="M1966" s="5">
        <v>9</v>
      </c>
      <c r="N1966" s="5">
        <v>9</v>
      </c>
      <c r="O1966" s="5">
        <v>27</v>
      </c>
      <c r="P1966" s="5">
        <v>15</v>
      </c>
      <c r="Q1966" s="5">
        <v>27</v>
      </c>
      <c r="R1966" s="5">
        <v>27</v>
      </c>
      <c r="S1966" s="5">
        <v>96</v>
      </c>
      <c r="T1966" s="4">
        <v>1152</v>
      </c>
      <c r="U1966" s="26">
        <f t="shared" si="60"/>
        <v>33.693215979612546</v>
      </c>
      <c r="V1966" s="26">
        <f t="shared" si="61"/>
        <v>404.31859175535055</v>
      </c>
    </row>
    <row r="1967" spans="1:22" x14ac:dyDescent="0.25">
      <c r="A1967" s="5" t="s">
        <v>3343</v>
      </c>
      <c r="B1967" s="6" t="s">
        <v>1643</v>
      </c>
      <c r="C1967" s="6" t="s">
        <v>1644</v>
      </c>
      <c r="D1967" s="5">
        <v>2007</v>
      </c>
      <c r="E1967" s="5">
        <v>9</v>
      </c>
      <c r="F1967" s="5">
        <v>30</v>
      </c>
      <c r="G1967" s="5">
        <v>92887</v>
      </c>
      <c r="H1967" s="5" t="s">
        <v>1370</v>
      </c>
      <c r="I1967" s="7">
        <v>1.8</v>
      </c>
      <c r="J1967" s="5">
        <v>19</v>
      </c>
      <c r="K1967" s="5">
        <v>8</v>
      </c>
      <c r="L1967" s="5">
        <v>6</v>
      </c>
      <c r="M1967" s="5">
        <v>8</v>
      </c>
      <c r="N1967" s="5">
        <v>10</v>
      </c>
      <c r="O1967" s="5">
        <v>24</v>
      </c>
      <c r="P1967" s="5">
        <v>18</v>
      </c>
      <c r="Q1967" s="5">
        <v>24</v>
      </c>
      <c r="R1967" s="5">
        <v>30</v>
      </c>
      <c r="S1967" s="5">
        <v>96</v>
      </c>
      <c r="T1967" s="4">
        <v>1824</v>
      </c>
      <c r="U1967" s="26">
        <f t="shared" si="60"/>
        <v>33.693215979612546</v>
      </c>
      <c r="V1967" s="26">
        <f t="shared" si="61"/>
        <v>640.17110361263838</v>
      </c>
    </row>
    <row r="1968" spans="1:22" x14ac:dyDescent="0.25">
      <c r="A1968" s="5" t="s">
        <v>23</v>
      </c>
      <c r="B1968" s="6" t="s">
        <v>1643</v>
      </c>
      <c r="C1968" s="6" t="s">
        <v>1644</v>
      </c>
      <c r="D1968" s="5">
        <v>2007</v>
      </c>
      <c r="E1968" s="5">
        <v>9</v>
      </c>
      <c r="F1968" s="5">
        <v>34</v>
      </c>
      <c r="G1968" s="5">
        <v>95630</v>
      </c>
      <c r="H1968" s="5" t="s">
        <v>1370</v>
      </c>
      <c r="I1968" s="7">
        <v>4</v>
      </c>
      <c r="J1968" s="5">
        <v>29</v>
      </c>
      <c r="K1968" s="5">
        <v>10</v>
      </c>
      <c r="L1968" s="5">
        <v>6</v>
      </c>
      <c r="M1968" s="5">
        <v>6</v>
      </c>
      <c r="N1968" s="5">
        <v>10</v>
      </c>
      <c r="O1968" s="5">
        <v>30</v>
      </c>
      <c r="P1968" s="5">
        <v>18</v>
      </c>
      <c r="Q1968" s="5">
        <v>18</v>
      </c>
      <c r="R1968" s="5">
        <v>30</v>
      </c>
      <c r="S1968" s="5">
        <v>96</v>
      </c>
      <c r="T1968" s="4">
        <v>2784</v>
      </c>
      <c r="U1968" s="26">
        <f t="shared" si="60"/>
        <v>33.693215979612546</v>
      </c>
      <c r="V1968" s="26">
        <f t="shared" si="61"/>
        <v>977.10326340876384</v>
      </c>
    </row>
    <row r="1969" spans="1:22" x14ac:dyDescent="0.25">
      <c r="A1969" s="5" t="s">
        <v>3404</v>
      </c>
      <c r="B1969" s="6" t="s">
        <v>1643</v>
      </c>
      <c r="C1969" s="6" t="s">
        <v>1644</v>
      </c>
      <c r="D1969" s="5">
        <v>2008</v>
      </c>
      <c r="E1969" s="5">
        <v>8</v>
      </c>
      <c r="F1969" s="5">
        <v>33</v>
      </c>
      <c r="G1969" s="5">
        <v>92503</v>
      </c>
      <c r="H1969" s="5" t="s">
        <v>1370</v>
      </c>
      <c r="I1969" s="7">
        <v>1.8</v>
      </c>
      <c r="J1969" s="5">
        <v>26</v>
      </c>
      <c r="K1969" s="5">
        <v>8</v>
      </c>
      <c r="L1969" s="5">
        <v>8</v>
      </c>
      <c r="M1969" s="5">
        <v>8</v>
      </c>
      <c r="N1969" s="5">
        <v>8</v>
      </c>
      <c r="O1969" s="5">
        <v>24</v>
      </c>
      <c r="P1969" s="5">
        <v>24</v>
      </c>
      <c r="Q1969" s="5">
        <v>24</v>
      </c>
      <c r="R1969" s="5">
        <v>24</v>
      </c>
      <c r="S1969" s="5">
        <v>96</v>
      </c>
      <c r="T1969" s="4">
        <v>2496</v>
      </c>
      <c r="U1969" s="26">
        <f t="shared" si="60"/>
        <v>33.812106128199112</v>
      </c>
      <c r="V1969" s="26">
        <f t="shared" si="61"/>
        <v>879.11475933317695</v>
      </c>
    </row>
    <row r="1970" spans="1:22" x14ac:dyDescent="0.25">
      <c r="A1970" s="5" t="s">
        <v>61</v>
      </c>
      <c r="B1970" s="6" t="s">
        <v>1730</v>
      </c>
      <c r="C1970" s="6" t="s">
        <v>1151</v>
      </c>
      <c r="D1970" s="5">
        <v>2008</v>
      </c>
      <c r="E1970" s="5">
        <v>8</v>
      </c>
      <c r="F1970" s="5">
        <v>36</v>
      </c>
      <c r="G1970" s="5">
        <v>92345</v>
      </c>
      <c r="H1970" s="5" t="s">
        <v>1370</v>
      </c>
      <c r="I1970" s="7">
        <v>5</v>
      </c>
      <c r="J1970" s="5">
        <v>74</v>
      </c>
      <c r="K1970" s="5">
        <v>8</v>
      </c>
      <c r="L1970" s="5">
        <v>6</v>
      </c>
      <c r="M1970" s="5">
        <v>8</v>
      </c>
      <c r="N1970" s="5">
        <v>10</v>
      </c>
      <c r="O1970" s="5">
        <v>24</v>
      </c>
      <c r="P1970" s="5">
        <v>18</v>
      </c>
      <c r="Q1970" s="5">
        <v>24</v>
      </c>
      <c r="R1970" s="5">
        <v>30</v>
      </c>
      <c r="S1970" s="5">
        <v>96</v>
      </c>
      <c r="T1970" s="4">
        <v>7104</v>
      </c>
      <c r="U1970" s="26">
        <f t="shared" si="60"/>
        <v>33.812106128199112</v>
      </c>
      <c r="V1970" s="26">
        <f t="shared" si="61"/>
        <v>2502.0958534867341</v>
      </c>
    </row>
    <row r="1971" spans="1:22" x14ac:dyDescent="0.25">
      <c r="A1971" s="5" t="s">
        <v>2943</v>
      </c>
      <c r="B1971" s="6" t="s">
        <v>1643</v>
      </c>
      <c r="C1971" s="6" t="s">
        <v>1644</v>
      </c>
      <c r="D1971" s="5">
        <v>2011</v>
      </c>
      <c r="E1971" s="5">
        <v>5</v>
      </c>
      <c r="F1971" s="5">
        <v>7</v>
      </c>
      <c r="G1971" s="5">
        <v>94582</v>
      </c>
      <c r="H1971" s="5" t="s">
        <v>1370</v>
      </c>
      <c r="I1971" s="7">
        <v>1.9</v>
      </c>
      <c r="J1971" s="5">
        <v>30</v>
      </c>
      <c r="K1971" s="5">
        <v>8</v>
      </c>
      <c r="L1971" s="5">
        <v>8</v>
      </c>
      <c r="M1971" s="5">
        <v>8</v>
      </c>
      <c r="N1971" s="5">
        <v>8</v>
      </c>
      <c r="O1971" s="5">
        <v>24</v>
      </c>
      <c r="P1971" s="5">
        <v>24</v>
      </c>
      <c r="Q1971" s="5">
        <v>24</v>
      </c>
      <c r="R1971" s="5">
        <v>24</v>
      </c>
      <c r="S1971" s="5">
        <v>96</v>
      </c>
      <c r="T1971" s="4">
        <v>2880</v>
      </c>
      <c r="U1971" s="26">
        <f t="shared" si="60"/>
        <v>34.161811998241674</v>
      </c>
      <c r="V1971" s="26">
        <f t="shared" si="61"/>
        <v>1024.8543599472503</v>
      </c>
    </row>
    <row r="1972" spans="1:22" x14ac:dyDescent="0.25">
      <c r="A1972" s="5" t="s">
        <v>2996</v>
      </c>
      <c r="B1972" s="6" t="s">
        <v>1643</v>
      </c>
      <c r="C1972" s="6" t="s">
        <v>1644</v>
      </c>
      <c r="D1972" s="5">
        <v>2011</v>
      </c>
      <c r="E1972" s="5">
        <v>5</v>
      </c>
      <c r="F1972" s="5">
        <v>15</v>
      </c>
      <c r="G1972" s="5">
        <v>93313</v>
      </c>
      <c r="H1972" s="5" t="s">
        <v>1370</v>
      </c>
      <c r="I1972" s="7">
        <v>3.8</v>
      </c>
      <c r="J1972" s="5">
        <v>51</v>
      </c>
      <c r="K1972" s="5">
        <v>10</v>
      </c>
      <c r="L1972" s="5">
        <v>6</v>
      </c>
      <c r="M1972" s="5">
        <v>10</v>
      </c>
      <c r="N1972" s="5">
        <v>6</v>
      </c>
      <c r="O1972" s="5">
        <v>30</v>
      </c>
      <c r="P1972" s="5">
        <v>18</v>
      </c>
      <c r="Q1972" s="5">
        <v>30</v>
      </c>
      <c r="R1972" s="5">
        <v>18</v>
      </c>
      <c r="S1972" s="5">
        <v>96</v>
      </c>
      <c r="T1972" s="4">
        <v>4896</v>
      </c>
      <c r="U1972" s="26">
        <f t="shared" si="60"/>
        <v>34.161811998241674</v>
      </c>
      <c r="V1972" s="26">
        <f t="shared" si="61"/>
        <v>1742.2524119103255</v>
      </c>
    </row>
    <row r="1973" spans="1:22" x14ac:dyDescent="0.25">
      <c r="A1973" s="5" t="s">
        <v>9</v>
      </c>
      <c r="B1973" s="6" t="s">
        <v>1643</v>
      </c>
      <c r="C1973" s="6" t="s">
        <v>1644</v>
      </c>
      <c r="D1973" s="5">
        <v>2015</v>
      </c>
      <c r="E1973" s="5">
        <v>1</v>
      </c>
      <c r="F1973" s="5">
        <v>34</v>
      </c>
      <c r="G1973" s="5">
        <v>95843</v>
      </c>
      <c r="H1973" s="5" t="s">
        <v>1370</v>
      </c>
      <c r="I1973" s="7">
        <v>1.8</v>
      </c>
      <c r="J1973" s="5">
        <v>19</v>
      </c>
      <c r="K1973" s="5">
        <v>8</v>
      </c>
      <c r="L1973" s="5">
        <v>8</v>
      </c>
      <c r="M1973" s="5">
        <v>8</v>
      </c>
      <c r="N1973" s="5">
        <v>8</v>
      </c>
      <c r="O1973" s="5">
        <v>24</v>
      </c>
      <c r="P1973" s="5">
        <v>24</v>
      </c>
      <c r="Q1973" s="5">
        <v>24</v>
      </c>
      <c r="R1973" s="5">
        <v>24</v>
      </c>
      <c r="S1973" s="5">
        <v>96</v>
      </c>
      <c r="T1973" s="4">
        <v>1824</v>
      </c>
      <c r="U1973" s="26" t="e">
        <f t="shared" si="60"/>
        <v>#DIV/0!</v>
      </c>
      <c r="V1973" s="26" t="e">
        <f t="shared" si="61"/>
        <v>#DIV/0!</v>
      </c>
    </row>
    <row r="1974" spans="1:22" x14ac:dyDescent="0.25">
      <c r="A1974" s="5" t="s">
        <v>2824</v>
      </c>
      <c r="B1974" s="6" t="s">
        <v>1643</v>
      </c>
      <c r="C1974" s="6" t="s">
        <v>1644</v>
      </c>
      <c r="D1974" s="5">
        <v>1967</v>
      </c>
      <c r="E1974" s="5">
        <v>49</v>
      </c>
      <c r="F1974" s="5">
        <v>49</v>
      </c>
      <c r="G1974" s="5">
        <v>95492</v>
      </c>
      <c r="H1974" s="5" t="s">
        <v>2097</v>
      </c>
      <c r="I1974" s="7">
        <v>4.9000000000000004</v>
      </c>
      <c r="J1974" s="5">
        <v>40</v>
      </c>
      <c r="K1974" s="5">
        <v>12</v>
      </c>
      <c r="L1974" s="5">
        <v>3</v>
      </c>
      <c r="M1974" s="5">
        <v>12</v>
      </c>
      <c r="N1974" s="5">
        <v>6</v>
      </c>
      <c r="O1974" s="5">
        <v>36</v>
      </c>
      <c r="P1974" s="5">
        <v>9</v>
      </c>
      <c r="Q1974" s="5">
        <v>36</v>
      </c>
      <c r="R1974" s="5">
        <v>18</v>
      </c>
      <c r="S1974" s="5">
        <v>99</v>
      </c>
      <c r="T1974" s="4">
        <v>3960</v>
      </c>
      <c r="U1974" s="26">
        <f t="shared" si="60"/>
        <v>28.591832405197561</v>
      </c>
      <c r="V1974" s="26">
        <f t="shared" si="61"/>
        <v>1143.6732962079025</v>
      </c>
    </row>
    <row r="1975" spans="1:22" x14ac:dyDescent="0.25">
      <c r="A1975" s="5" t="s">
        <v>2595</v>
      </c>
      <c r="B1975" s="6" t="s">
        <v>1730</v>
      </c>
      <c r="C1975" s="6" t="s">
        <v>1151</v>
      </c>
      <c r="D1975" s="5">
        <v>1978</v>
      </c>
      <c r="E1975" s="5">
        <v>38</v>
      </c>
      <c r="F1975" s="5">
        <v>30</v>
      </c>
      <c r="G1975" s="5">
        <v>92660</v>
      </c>
      <c r="H1975" s="5" t="s">
        <v>2097</v>
      </c>
      <c r="I1975" s="7">
        <v>3.8</v>
      </c>
      <c r="J1975" s="5">
        <v>40</v>
      </c>
      <c r="K1975" s="5">
        <v>9</v>
      </c>
      <c r="L1975" s="5">
        <v>9</v>
      </c>
      <c r="M1975" s="5">
        <v>9</v>
      </c>
      <c r="N1975" s="5">
        <v>6</v>
      </c>
      <c r="O1975" s="5">
        <v>27</v>
      </c>
      <c r="P1975" s="5">
        <v>27</v>
      </c>
      <c r="Q1975" s="5">
        <v>27</v>
      </c>
      <c r="R1975" s="5">
        <v>18</v>
      </c>
      <c r="S1975" s="5">
        <v>99</v>
      </c>
      <c r="T1975" s="4">
        <v>3960</v>
      </c>
      <c r="U1975" s="26">
        <f t="shared" si="60"/>
        <v>30.569867622724768</v>
      </c>
      <c r="V1975" s="26">
        <f t="shared" si="61"/>
        <v>1222.7947049089908</v>
      </c>
    </row>
    <row r="1976" spans="1:22" x14ac:dyDescent="0.25">
      <c r="A1976" s="5" t="s">
        <v>252</v>
      </c>
      <c r="B1976" s="6" t="s">
        <v>1643</v>
      </c>
      <c r="C1976" s="6" t="s">
        <v>1644</v>
      </c>
      <c r="D1976" s="5">
        <v>1997</v>
      </c>
      <c r="E1976" s="5">
        <v>19</v>
      </c>
      <c r="F1976" s="5">
        <v>40</v>
      </c>
      <c r="G1976" s="5">
        <v>93465</v>
      </c>
      <c r="H1976" s="5" t="s">
        <v>1370</v>
      </c>
      <c r="I1976" s="7">
        <v>2.8</v>
      </c>
      <c r="J1976" s="5">
        <v>36</v>
      </c>
      <c r="K1976" s="5">
        <v>10</v>
      </c>
      <c r="L1976" s="5">
        <v>3</v>
      </c>
      <c r="M1976" s="5">
        <v>10</v>
      </c>
      <c r="N1976" s="5">
        <v>10</v>
      </c>
      <c r="O1976" s="5">
        <v>30</v>
      </c>
      <c r="P1976" s="5">
        <v>9</v>
      </c>
      <c r="Q1976" s="5">
        <v>30</v>
      </c>
      <c r="R1976" s="5">
        <v>30</v>
      </c>
      <c r="S1976" s="5">
        <v>99</v>
      </c>
      <c r="T1976" s="4">
        <v>3564</v>
      </c>
      <c r="U1976" s="26">
        <f t="shared" si="60"/>
        <v>33.449407732995603</v>
      </c>
      <c r="V1976" s="26">
        <f t="shared" si="61"/>
        <v>1204.1786783878417</v>
      </c>
    </row>
    <row r="1977" spans="1:22" x14ac:dyDescent="0.25">
      <c r="A1977" s="5" t="s">
        <v>201</v>
      </c>
      <c r="B1977" s="6" t="s">
        <v>1643</v>
      </c>
      <c r="C1977" s="6" t="s">
        <v>1644</v>
      </c>
      <c r="D1977" s="5">
        <v>1999</v>
      </c>
      <c r="E1977" s="5">
        <v>17</v>
      </c>
      <c r="F1977" s="5">
        <v>37</v>
      </c>
      <c r="G1977" s="5">
        <v>92107</v>
      </c>
      <c r="H1977" s="5" t="s">
        <v>1370</v>
      </c>
      <c r="I1977" s="7">
        <v>3.9</v>
      </c>
      <c r="J1977" s="5">
        <v>40</v>
      </c>
      <c r="K1977" s="5">
        <v>10</v>
      </c>
      <c r="L1977" s="5">
        <v>3</v>
      </c>
      <c r="M1977" s="5">
        <v>10</v>
      </c>
      <c r="N1977" s="5">
        <v>10</v>
      </c>
      <c r="O1977" s="5">
        <v>30</v>
      </c>
      <c r="P1977" s="5">
        <v>9</v>
      </c>
      <c r="Q1977" s="5">
        <v>30</v>
      </c>
      <c r="R1977" s="5">
        <v>30</v>
      </c>
      <c r="S1977" s="5">
        <v>99</v>
      </c>
      <c r="T1977" s="4">
        <v>3960</v>
      </c>
      <c r="U1977" s="26">
        <f t="shared" si="60"/>
        <v>33.719510456857783</v>
      </c>
      <c r="V1977" s="26">
        <f t="shared" si="61"/>
        <v>1348.7804182743114</v>
      </c>
    </row>
    <row r="1978" spans="1:22" x14ac:dyDescent="0.25">
      <c r="A1978" s="5" t="s">
        <v>108</v>
      </c>
      <c r="B1978" s="6" t="s">
        <v>1643</v>
      </c>
      <c r="C1978" s="6" t="s">
        <v>1644</v>
      </c>
      <c r="D1978" s="5">
        <v>2000</v>
      </c>
      <c r="E1978" s="5">
        <v>16</v>
      </c>
      <c r="F1978" s="5">
        <v>37</v>
      </c>
      <c r="G1978" s="5">
        <v>91950</v>
      </c>
      <c r="H1978" s="5" t="s">
        <v>1370</v>
      </c>
      <c r="I1978" s="7">
        <v>6</v>
      </c>
      <c r="J1978" s="5">
        <v>50</v>
      </c>
      <c r="K1978" s="5">
        <v>4</v>
      </c>
      <c r="L1978" s="5">
        <v>1</v>
      </c>
      <c r="M1978" s="5">
        <v>8</v>
      </c>
      <c r="N1978" s="5">
        <v>20</v>
      </c>
      <c r="O1978" s="5">
        <v>12</v>
      </c>
      <c r="P1978" s="5">
        <v>3</v>
      </c>
      <c r="Q1978" s="5">
        <v>24</v>
      </c>
      <c r="R1978" s="5">
        <v>60</v>
      </c>
      <c r="S1978" s="5">
        <v>99</v>
      </c>
      <c r="T1978" s="4">
        <v>4950</v>
      </c>
      <c r="U1978" s="26">
        <f t="shared" si="60"/>
        <v>33.852471761772037</v>
      </c>
      <c r="V1978" s="26">
        <f t="shared" si="61"/>
        <v>1692.6235880886018</v>
      </c>
    </row>
    <row r="1979" spans="1:22" x14ac:dyDescent="0.25">
      <c r="A1979" s="5" t="s">
        <v>1975</v>
      </c>
      <c r="B1979" s="6" t="s">
        <v>1643</v>
      </c>
      <c r="C1979" s="6" t="s">
        <v>1644</v>
      </c>
      <c r="D1979" s="5">
        <v>2002</v>
      </c>
      <c r="E1979" s="5">
        <v>14</v>
      </c>
      <c r="F1979" s="5">
        <v>31</v>
      </c>
      <c r="G1979" s="5">
        <v>95714</v>
      </c>
      <c r="H1979" s="5" t="s">
        <v>1645</v>
      </c>
      <c r="I1979" s="7">
        <v>3</v>
      </c>
      <c r="J1979" s="5">
        <v>35</v>
      </c>
      <c r="K1979" s="5">
        <v>10</v>
      </c>
      <c r="L1979" s="5">
        <v>8</v>
      </c>
      <c r="M1979" s="5">
        <v>12</v>
      </c>
      <c r="N1979" s="5">
        <v>3</v>
      </c>
      <c r="O1979" s="5">
        <v>30</v>
      </c>
      <c r="P1979" s="5">
        <v>24</v>
      </c>
      <c r="Q1979" s="5">
        <v>36</v>
      </c>
      <c r="R1979" s="5">
        <v>9</v>
      </c>
      <c r="S1979" s="5">
        <v>99</v>
      </c>
      <c r="T1979" s="4">
        <v>3465</v>
      </c>
      <c r="U1979" s="26">
        <f t="shared" si="60"/>
        <v>34.114320975704196</v>
      </c>
      <c r="V1979" s="26">
        <f t="shared" si="61"/>
        <v>1194.001234149647</v>
      </c>
    </row>
    <row r="1980" spans="1:22" x14ac:dyDescent="0.25">
      <c r="A1980" s="5" t="s">
        <v>3214</v>
      </c>
      <c r="B1980" s="6" t="s">
        <v>1660</v>
      </c>
      <c r="C1980" s="6" t="s">
        <v>1151</v>
      </c>
      <c r="D1980" s="5">
        <v>2005</v>
      </c>
      <c r="E1980" s="5">
        <v>11</v>
      </c>
      <c r="F1980" s="5">
        <v>20</v>
      </c>
      <c r="G1980" s="5">
        <v>93638</v>
      </c>
      <c r="H1980" s="5" t="s">
        <v>1370</v>
      </c>
      <c r="I1980" s="7">
        <v>3.6</v>
      </c>
      <c r="J1980" s="5">
        <v>72</v>
      </c>
      <c r="K1980" s="5">
        <v>10</v>
      </c>
      <c r="L1980" s="5">
        <v>3</v>
      </c>
      <c r="M1980" s="5">
        <v>10</v>
      </c>
      <c r="N1980" s="5">
        <v>10</v>
      </c>
      <c r="O1980" s="5">
        <v>30</v>
      </c>
      <c r="P1980" s="5">
        <v>9</v>
      </c>
      <c r="Q1980" s="5">
        <v>30</v>
      </c>
      <c r="R1980" s="5">
        <v>30</v>
      </c>
      <c r="S1980" s="5">
        <v>99</v>
      </c>
      <c r="T1980" s="4">
        <v>7128</v>
      </c>
      <c r="U1980" s="26">
        <f t="shared" si="60"/>
        <v>34.497218580928099</v>
      </c>
      <c r="V1980" s="26">
        <f t="shared" si="61"/>
        <v>2483.7997378268233</v>
      </c>
    </row>
    <row r="1981" spans="1:22" x14ac:dyDescent="0.25">
      <c r="A1981" s="5" t="s">
        <v>3424</v>
      </c>
      <c r="B1981" s="6" t="s">
        <v>1643</v>
      </c>
      <c r="C1981" s="6" t="s">
        <v>1644</v>
      </c>
      <c r="D1981" s="5">
        <v>2005</v>
      </c>
      <c r="E1981" s="5">
        <v>11</v>
      </c>
      <c r="F1981" s="5">
        <v>33</v>
      </c>
      <c r="G1981" s="5">
        <v>92223</v>
      </c>
      <c r="H1981" s="5" t="s">
        <v>1370</v>
      </c>
      <c r="I1981" s="7">
        <v>5</v>
      </c>
      <c r="J1981" s="5">
        <v>60</v>
      </c>
      <c r="K1981" s="5">
        <v>10</v>
      </c>
      <c r="L1981" s="5">
        <v>0</v>
      </c>
      <c r="M1981" s="5">
        <v>8</v>
      </c>
      <c r="N1981" s="5">
        <v>15</v>
      </c>
      <c r="O1981" s="5">
        <v>30</v>
      </c>
      <c r="P1981" s="5">
        <v>0</v>
      </c>
      <c r="Q1981" s="5">
        <v>24</v>
      </c>
      <c r="R1981" s="5">
        <v>45</v>
      </c>
      <c r="S1981" s="5">
        <v>99</v>
      </c>
      <c r="T1981" s="4">
        <v>5940</v>
      </c>
      <c r="U1981" s="26">
        <f t="shared" si="60"/>
        <v>34.497218580928099</v>
      </c>
      <c r="V1981" s="26">
        <f t="shared" si="61"/>
        <v>2069.8331148556858</v>
      </c>
    </row>
    <row r="1982" spans="1:22" x14ac:dyDescent="0.25">
      <c r="A1982" s="5" t="s">
        <v>3310</v>
      </c>
      <c r="B1982" s="6" t="s">
        <v>1660</v>
      </c>
      <c r="C1982" s="6" t="s">
        <v>1151</v>
      </c>
      <c r="D1982" s="5">
        <v>2006</v>
      </c>
      <c r="E1982" s="5">
        <v>10</v>
      </c>
      <c r="F1982" s="5">
        <v>30</v>
      </c>
      <c r="G1982" s="5">
        <v>92780</v>
      </c>
      <c r="H1982" s="5" t="s">
        <v>1370</v>
      </c>
      <c r="I1982" s="7">
        <v>5.7</v>
      </c>
      <c r="J1982" s="5">
        <v>39</v>
      </c>
      <c r="K1982" s="5">
        <v>5</v>
      </c>
      <c r="L1982" s="5">
        <v>3</v>
      </c>
      <c r="M1982" s="5">
        <v>10</v>
      </c>
      <c r="N1982" s="5">
        <v>15</v>
      </c>
      <c r="O1982" s="5">
        <v>15</v>
      </c>
      <c r="P1982" s="5">
        <v>9</v>
      </c>
      <c r="Q1982" s="5">
        <v>30</v>
      </c>
      <c r="R1982" s="5">
        <v>45</v>
      </c>
      <c r="S1982" s="5">
        <v>99</v>
      </c>
      <c r="T1982" s="4">
        <v>3861</v>
      </c>
      <c r="U1982" s="26">
        <f t="shared" si="60"/>
        <v>34.622296528173024</v>
      </c>
      <c r="V1982" s="26">
        <f t="shared" si="61"/>
        <v>1350.2695645987478</v>
      </c>
    </row>
    <row r="1983" spans="1:22" x14ac:dyDescent="0.25">
      <c r="A1983" s="5" t="s">
        <v>2986</v>
      </c>
      <c r="B1983" s="6" t="s">
        <v>1643</v>
      </c>
      <c r="C1983" s="6" t="s">
        <v>1644</v>
      </c>
      <c r="D1983" s="5">
        <v>2007</v>
      </c>
      <c r="E1983" s="5">
        <v>9</v>
      </c>
      <c r="F1983" s="5">
        <v>10</v>
      </c>
      <c r="G1983" s="5">
        <v>93654</v>
      </c>
      <c r="H1983" s="5" t="s">
        <v>1370</v>
      </c>
      <c r="I1983" s="7">
        <v>0</v>
      </c>
      <c r="J1983" s="5">
        <v>19</v>
      </c>
      <c r="K1983" s="5">
        <v>10</v>
      </c>
      <c r="L1983" s="5">
        <v>3</v>
      </c>
      <c r="M1983" s="5">
        <v>10</v>
      </c>
      <c r="N1983" s="5">
        <v>10</v>
      </c>
      <c r="O1983" s="5">
        <v>30</v>
      </c>
      <c r="P1983" s="5">
        <v>9</v>
      </c>
      <c r="Q1983" s="5">
        <v>30</v>
      </c>
      <c r="R1983" s="5">
        <v>30</v>
      </c>
      <c r="S1983" s="5">
        <v>99</v>
      </c>
      <c r="T1983" s="4">
        <v>1881</v>
      </c>
      <c r="U1983" s="26">
        <f t="shared" si="60"/>
        <v>34.746128978975435</v>
      </c>
      <c r="V1983" s="26">
        <f t="shared" si="61"/>
        <v>660.17645060053326</v>
      </c>
    </row>
    <row r="1984" spans="1:22" x14ac:dyDescent="0.25">
      <c r="A1984" s="5" t="s">
        <v>3431</v>
      </c>
      <c r="B1984" s="6" t="s">
        <v>1643</v>
      </c>
      <c r="C1984" s="6" t="s">
        <v>1644</v>
      </c>
      <c r="D1984" s="5">
        <v>2007</v>
      </c>
      <c r="E1984" s="5">
        <v>9</v>
      </c>
      <c r="F1984" s="5">
        <v>33</v>
      </c>
      <c r="G1984" s="5">
        <v>92596</v>
      </c>
      <c r="H1984" s="5" t="s">
        <v>1370</v>
      </c>
      <c r="I1984" s="7">
        <v>2</v>
      </c>
      <c r="J1984" s="5">
        <v>20</v>
      </c>
      <c r="K1984" s="5">
        <v>10</v>
      </c>
      <c r="L1984" s="5">
        <v>3</v>
      </c>
      <c r="M1984" s="5">
        <v>10</v>
      </c>
      <c r="N1984" s="5">
        <v>10</v>
      </c>
      <c r="O1984" s="5">
        <v>30</v>
      </c>
      <c r="P1984" s="5">
        <v>9</v>
      </c>
      <c r="Q1984" s="5">
        <v>30</v>
      </c>
      <c r="R1984" s="5">
        <v>30</v>
      </c>
      <c r="S1984" s="5">
        <v>99</v>
      </c>
      <c r="T1984" s="4">
        <v>1980</v>
      </c>
      <c r="U1984" s="26">
        <f t="shared" si="60"/>
        <v>34.746128978975435</v>
      </c>
      <c r="V1984" s="26">
        <f t="shared" si="61"/>
        <v>694.92257957950869</v>
      </c>
    </row>
    <row r="1985" spans="1:22" x14ac:dyDescent="0.25">
      <c r="A1985" s="5" t="s">
        <v>386</v>
      </c>
      <c r="B1985" s="6" t="s">
        <v>1643</v>
      </c>
      <c r="C1985" s="6" t="s">
        <v>1644</v>
      </c>
      <c r="D1985" s="5">
        <v>2007</v>
      </c>
      <c r="E1985" s="5">
        <v>9</v>
      </c>
      <c r="F1985" s="5">
        <v>44</v>
      </c>
      <c r="G1985" s="5">
        <v>95076</v>
      </c>
      <c r="H1985" s="5" t="s">
        <v>1370</v>
      </c>
      <c r="I1985" s="7">
        <v>4.9000000000000004</v>
      </c>
      <c r="J1985" s="5">
        <v>61</v>
      </c>
      <c r="K1985" s="5">
        <v>10</v>
      </c>
      <c r="L1985" s="5">
        <v>10</v>
      </c>
      <c r="M1985" s="5">
        <v>8</v>
      </c>
      <c r="N1985" s="5">
        <v>5</v>
      </c>
      <c r="O1985" s="5">
        <v>30</v>
      </c>
      <c r="P1985" s="5">
        <v>30</v>
      </c>
      <c r="Q1985" s="5">
        <v>24</v>
      </c>
      <c r="R1985" s="5">
        <v>15</v>
      </c>
      <c r="S1985" s="5">
        <v>99</v>
      </c>
      <c r="T1985" s="4">
        <v>6039</v>
      </c>
      <c r="U1985" s="26">
        <f t="shared" si="60"/>
        <v>34.746128978975435</v>
      </c>
      <c r="V1985" s="26">
        <f t="shared" si="61"/>
        <v>2119.5138677175014</v>
      </c>
    </row>
    <row r="1986" spans="1:22" x14ac:dyDescent="0.25">
      <c r="A1986" s="5" t="s">
        <v>2742</v>
      </c>
      <c r="B1986" s="6" t="s">
        <v>1643</v>
      </c>
      <c r="C1986" s="6" t="s">
        <v>1644</v>
      </c>
      <c r="D1986" s="5">
        <v>1986</v>
      </c>
      <c r="E1986" s="5">
        <v>30</v>
      </c>
      <c r="F1986" s="5">
        <v>40</v>
      </c>
      <c r="G1986" s="5">
        <v>93422</v>
      </c>
      <c r="H1986" s="5" t="s">
        <v>2097</v>
      </c>
      <c r="I1986" s="7">
        <v>6.7</v>
      </c>
      <c r="J1986" s="5">
        <v>43</v>
      </c>
      <c r="K1986" s="5">
        <v>12</v>
      </c>
      <c r="L1986" s="5">
        <v>6</v>
      </c>
      <c r="M1986" s="5">
        <v>12</v>
      </c>
      <c r="N1986" s="5">
        <v>4</v>
      </c>
      <c r="O1986" s="5">
        <v>36</v>
      </c>
      <c r="P1986" s="5">
        <v>18</v>
      </c>
      <c r="Q1986" s="5">
        <v>36</v>
      </c>
      <c r="R1986" s="5">
        <v>12</v>
      </c>
      <c r="S1986" s="5">
        <v>102</v>
      </c>
      <c r="T1986" s="4">
        <v>4386</v>
      </c>
      <c r="U1986" s="26">
        <f t="shared" ref="U1986:U2049" si="62">(VLOOKUP(E1986,t_factor30,7))*S1986</f>
        <v>32.82180879097713</v>
      </c>
      <c r="V1986" s="26">
        <f t="shared" ref="V1986:V2049" si="63">J1986*U1986</f>
        <v>1411.3377780120165</v>
      </c>
    </row>
    <row r="1987" spans="1:22" x14ac:dyDescent="0.25">
      <c r="A1987" s="5" t="s">
        <v>2635</v>
      </c>
      <c r="B1987" s="6" t="s">
        <v>1660</v>
      </c>
      <c r="C1987" s="6" t="s">
        <v>1151</v>
      </c>
      <c r="D1987" s="5">
        <v>1987</v>
      </c>
      <c r="E1987" s="5">
        <v>29</v>
      </c>
      <c r="F1987" s="5">
        <v>33</v>
      </c>
      <c r="G1987" s="5">
        <v>92860</v>
      </c>
      <c r="H1987" s="5" t="s">
        <v>2097</v>
      </c>
      <c r="I1987" s="7">
        <v>6</v>
      </c>
      <c r="J1987" s="5">
        <v>60</v>
      </c>
      <c r="K1987" s="5">
        <v>10</v>
      </c>
      <c r="L1987" s="5">
        <v>4</v>
      </c>
      <c r="M1987" s="5">
        <v>10</v>
      </c>
      <c r="N1987" s="5">
        <v>10</v>
      </c>
      <c r="O1987" s="5">
        <v>30</v>
      </c>
      <c r="P1987" s="5">
        <v>12</v>
      </c>
      <c r="Q1987" s="5">
        <v>30</v>
      </c>
      <c r="R1987" s="5">
        <v>30</v>
      </c>
      <c r="S1987" s="5">
        <v>102</v>
      </c>
      <c r="T1987" s="4">
        <v>6120</v>
      </c>
      <c r="U1987" s="26">
        <f t="shared" si="62"/>
        <v>32.97926046280039</v>
      </c>
      <c r="V1987" s="26">
        <f t="shared" si="63"/>
        <v>1978.7556277680235</v>
      </c>
    </row>
    <row r="1988" spans="1:22" x14ac:dyDescent="0.25">
      <c r="A1988" s="5" t="s">
        <v>1757</v>
      </c>
      <c r="B1988" s="6" t="s">
        <v>1643</v>
      </c>
      <c r="C1988" s="6" t="s">
        <v>1644</v>
      </c>
      <c r="D1988" s="5">
        <v>1999</v>
      </c>
      <c r="E1988" s="5">
        <v>17</v>
      </c>
      <c r="F1988" s="5">
        <v>15</v>
      </c>
      <c r="G1988" s="5">
        <v>93384</v>
      </c>
      <c r="H1988" s="5" t="s">
        <v>1645</v>
      </c>
      <c r="I1988" s="7">
        <v>3.7</v>
      </c>
      <c r="J1988" s="5">
        <v>50</v>
      </c>
      <c r="K1988" s="5">
        <v>8</v>
      </c>
      <c r="L1988" s="5">
        <v>10</v>
      </c>
      <c r="M1988" s="5">
        <v>8</v>
      </c>
      <c r="N1988" s="5">
        <v>8</v>
      </c>
      <c r="O1988" s="5">
        <v>24</v>
      </c>
      <c r="P1988" s="5">
        <v>30</v>
      </c>
      <c r="Q1988" s="5">
        <v>24</v>
      </c>
      <c r="R1988" s="5">
        <v>24</v>
      </c>
      <c r="S1988" s="5">
        <v>102</v>
      </c>
      <c r="T1988" s="4">
        <v>5100</v>
      </c>
      <c r="U1988" s="26">
        <f t="shared" si="62"/>
        <v>34.741313804035293</v>
      </c>
      <c r="V1988" s="26">
        <f t="shared" si="63"/>
        <v>1737.0656902017647</v>
      </c>
    </row>
    <row r="1989" spans="1:22" x14ac:dyDescent="0.25">
      <c r="A1989" s="5" t="s">
        <v>77</v>
      </c>
      <c r="B1989" s="6" t="s">
        <v>1643</v>
      </c>
      <c r="C1989" s="6" t="s">
        <v>1644</v>
      </c>
      <c r="D1989" s="5">
        <v>1999</v>
      </c>
      <c r="E1989" s="5">
        <v>17</v>
      </c>
      <c r="F1989" s="5">
        <v>36</v>
      </c>
      <c r="G1989" s="5">
        <v>92374</v>
      </c>
      <c r="H1989" s="5" t="s">
        <v>1370</v>
      </c>
      <c r="I1989" s="7">
        <v>3.6</v>
      </c>
      <c r="J1989" s="5">
        <v>45</v>
      </c>
      <c r="K1989" s="5">
        <v>9</v>
      </c>
      <c r="L1989" s="5">
        <v>3</v>
      </c>
      <c r="M1989" s="5">
        <v>10</v>
      </c>
      <c r="N1989" s="5">
        <v>12</v>
      </c>
      <c r="O1989" s="5">
        <v>27</v>
      </c>
      <c r="P1989" s="5">
        <v>9</v>
      </c>
      <c r="Q1989" s="5">
        <v>30</v>
      </c>
      <c r="R1989" s="5">
        <v>36</v>
      </c>
      <c r="S1989" s="5">
        <v>102</v>
      </c>
      <c r="T1989" s="4">
        <v>4590</v>
      </c>
      <c r="U1989" s="26">
        <f t="shared" si="62"/>
        <v>34.741313804035293</v>
      </c>
      <c r="V1989" s="26">
        <f t="shared" si="63"/>
        <v>1563.3591211815883</v>
      </c>
    </row>
    <row r="1990" spans="1:22" x14ac:dyDescent="0.25">
      <c r="A1990" s="5" t="s">
        <v>251</v>
      </c>
      <c r="B1990" s="6" t="s">
        <v>1643</v>
      </c>
      <c r="C1990" s="6" t="s">
        <v>1644</v>
      </c>
      <c r="D1990" s="5">
        <v>1999</v>
      </c>
      <c r="E1990" s="5">
        <v>17</v>
      </c>
      <c r="F1990" s="5">
        <v>39</v>
      </c>
      <c r="G1990" s="5">
        <v>95304</v>
      </c>
      <c r="H1990" s="5" t="s">
        <v>1370</v>
      </c>
      <c r="I1990" s="7">
        <v>3.7</v>
      </c>
      <c r="J1990" s="5">
        <v>32</v>
      </c>
      <c r="K1990" s="5">
        <v>10</v>
      </c>
      <c r="L1990" s="5">
        <v>4</v>
      </c>
      <c r="M1990" s="5">
        <v>10</v>
      </c>
      <c r="N1990" s="5">
        <v>10</v>
      </c>
      <c r="O1990" s="5">
        <v>30</v>
      </c>
      <c r="P1990" s="5">
        <v>12</v>
      </c>
      <c r="Q1990" s="5">
        <v>30</v>
      </c>
      <c r="R1990" s="5">
        <v>30</v>
      </c>
      <c r="S1990" s="5">
        <v>102</v>
      </c>
      <c r="T1990" s="4">
        <v>3264</v>
      </c>
      <c r="U1990" s="26">
        <f t="shared" si="62"/>
        <v>34.741313804035293</v>
      </c>
      <c r="V1990" s="26">
        <f t="shared" si="63"/>
        <v>1111.7220417291294</v>
      </c>
    </row>
    <row r="1991" spans="1:22" x14ac:dyDescent="0.25">
      <c r="A1991" s="5" t="s">
        <v>2288</v>
      </c>
      <c r="B1991" s="6" t="s">
        <v>1660</v>
      </c>
      <c r="C1991" s="6" t="s">
        <v>1151</v>
      </c>
      <c r="D1991" s="5">
        <v>2003</v>
      </c>
      <c r="E1991" s="5">
        <v>13</v>
      </c>
      <c r="F1991" s="5">
        <v>50</v>
      </c>
      <c r="G1991" s="5">
        <v>95363</v>
      </c>
      <c r="H1991" s="5" t="s">
        <v>1645</v>
      </c>
      <c r="I1991" s="7">
        <v>3.9</v>
      </c>
      <c r="J1991" s="5">
        <v>60</v>
      </c>
      <c r="K1991" s="5">
        <v>8</v>
      </c>
      <c r="L1991" s="5">
        <v>6</v>
      </c>
      <c r="M1991" s="5">
        <v>8</v>
      </c>
      <c r="N1991" s="5">
        <v>12</v>
      </c>
      <c r="O1991" s="5">
        <v>24</v>
      </c>
      <c r="P1991" s="5">
        <v>18</v>
      </c>
      <c r="Q1991" s="5">
        <v>24</v>
      </c>
      <c r="R1991" s="5">
        <v>36</v>
      </c>
      <c r="S1991" s="5">
        <v>102</v>
      </c>
      <c r="T1991" s="4">
        <v>6120</v>
      </c>
      <c r="U1991" s="26">
        <f t="shared" si="62"/>
        <v>35.280924521487904</v>
      </c>
      <c r="V1991" s="26">
        <f t="shared" si="63"/>
        <v>2116.8554712892742</v>
      </c>
    </row>
    <row r="1992" spans="1:22" x14ac:dyDescent="0.25">
      <c r="A1992" s="5" t="s">
        <v>312</v>
      </c>
      <c r="B1992" s="6" t="s">
        <v>1660</v>
      </c>
      <c r="C1992" s="6" t="s">
        <v>1151</v>
      </c>
      <c r="D1992" s="5">
        <v>2003</v>
      </c>
      <c r="E1992" s="5">
        <v>13</v>
      </c>
      <c r="F1992" s="5">
        <v>42</v>
      </c>
      <c r="G1992" s="5">
        <v>93117</v>
      </c>
      <c r="H1992" s="5" t="s">
        <v>1370</v>
      </c>
      <c r="I1992" s="7">
        <v>1.9</v>
      </c>
      <c r="J1992" s="5">
        <v>35</v>
      </c>
      <c r="K1992" s="5">
        <v>8</v>
      </c>
      <c r="L1992" s="5">
        <v>10</v>
      </c>
      <c r="M1992" s="5">
        <v>10</v>
      </c>
      <c r="N1992" s="5">
        <v>6</v>
      </c>
      <c r="O1992" s="5">
        <v>24</v>
      </c>
      <c r="P1992" s="5">
        <v>30</v>
      </c>
      <c r="Q1992" s="5">
        <v>30</v>
      </c>
      <c r="R1992" s="5">
        <v>18</v>
      </c>
      <c r="S1992" s="5">
        <v>102</v>
      </c>
      <c r="T1992" s="4">
        <v>3570</v>
      </c>
      <c r="U1992" s="26">
        <f t="shared" si="62"/>
        <v>35.280924521487904</v>
      </c>
      <c r="V1992" s="26">
        <f t="shared" si="63"/>
        <v>1234.8323582520766</v>
      </c>
    </row>
    <row r="1993" spans="1:22" x14ac:dyDescent="0.25">
      <c r="A1993" s="5" t="s">
        <v>2037</v>
      </c>
      <c r="B1993" s="6" t="s">
        <v>1643</v>
      </c>
      <c r="C1993" s="6" t="s">
        <v>1644</v>
      </c>
      <c r="D1993" s="5">
        <v>2005</v>
      </c>
      <c r="E1993" s="5">
        <v>11</v>
      </c>
      <c r="F1993" s="5">
        <v>36</v>
      </c>
      <c r="G1993" s="5">
        <v>92345</v>
      </c>
      <c r="H1993" s="5" t="s">
        <v>1645</v>
      </c>
      <c r="I1993" s="7">
        <v>3</v>
      </c>
      <c r="J1993" s="5">
        <v>5</v>
      </c>
      <c r="K1993" s="5">
        <v>8</v>
      </c>
      <c r="L1993" s="5">
        <v>14</v>
      </c>
      <c r="M1993" s="5">
        <v>6</v>
      </c>
      <c r="N1993" s="5">
        <v>6</v>
      </c>
      <c r="O1993" s="5">
        <v>24</v>
      </c>
      <c r="P1993" s="5">
        <v>42</v>
      </c>
      <c r="Q1993" s="5">
        <v>18</v>
      </c>
      <c r="R1993" s="5">
        <v>18</v>
      </c>
      <c r="S1993" s="5">
        <v>102</v>
      </c>
      <c r="T1993" s="4">
        <v>510</v>
      </c>
      <c r="U1993" s="26">
        <f t="shared" si="62"/>
        <v>35.542588840956221</v>
      </c>
      <c r="V1993" s="26">
        <f t="shared" si="63"/>
        <v>177.71294420478111</v>
      </c>
    </row>
    <row r="1994" spans="1:22" x14ac:dyDescent="0.25">
      <c r="A1994" s="5" t="s">
        <v>2995</v>
      </c>
      <c r="B1994" s="6" t="s">
        <v>1643</v>
      </c>
      <c r="C1994" s="6" t="s">
        <v>1644</v>
      </c>
      <c r="D1994" s="5">
        <v>2005</v>
      </c>
      <c r="E1994" s="5">
        <v>11</v>
      </c>
      <c r="F1994" s="5">
        <v>15</v>
      </c>
      <c r="G1994" s="5">
        <v>93313</v>
      </c>
      <c r="H1994" s="5" t="s">
        <v>1370</v>
      </c>
      <c r="I1994" s="7">
        <v>6.3</v>
      </c>
      <c r="J1994" s="5">
        <v>100</v>
      </c>
      <c r="K1994" s="5">
        <v>2</v>
      </c>
      <c r="L1994" s="5">
        <v>0</v>
      </c>
      <c r="M1994" s="5">
        <v>16</v>
      </c>
      <c r="N1994" s="5">
        <v>16</v>
      </c>
      <c r="O1994" s="5">
        <v>6</v>
      </c>
      <c r="P1994" s="5">
        <v>0</v>
      </c>
      <c r="Q1994" s="5">
        <v>48</v>
      </c>
      <c r="R1994" s="5">
        <v>48</v>
      </c>
      <c r="S1994" s="5">
        <v>102</v>
      </c>
      <c r="T1994" s="4">
        <v>10200</v>
      </c>
      <c r="U1994" s="26">
        <f t="shared" si="62"/>
        <v>35.542588840956221</v>
      </c>
      <c r="V1994" s="26">
        <f t="shared" si="63"/>
        <v>3554.2588840956219</v>
      </c>
    </row>
    <row r="1995" spans="1:22" x14ac:dyDescent="0.25">
      <c r="A1995" s="5" t="s">
        <v>1898</v>
      </c>
      <c r="B1995" s="6" t="s">
        <v>1643</v>
      </c>
      <c r="C1995" s="6" t="s">
        <v>1644</v>
      </c>
      <c r="D1995" s="5">
        <v>2006</v>
      </c>
      <c r="E1995" s="5">
        <v>10</v>
      </c>
      <c r="F1995" s="5">
        <v>29</v>
      </c>
      <c r="G1995" s="5">
        <v>95949</v>
      </c>
      <c r="H1995" s="5" t="s">
        <v>1645</v>
      </c>
      <c r="I1995" s="7">
        <v>7.5</v>
      </c>
      <c r="J1995" s="5">
        <v>70</v>
      </c>
      <c r="K1995" s="5">
        <v>10</v>
      </c>
      <c r="L1995" s="5">
        <v>10</v>
      </c>
      <c r="M1995" s="5">
        <v>10</v>
      </c>
      <c r="N1995" s="5">
        <v>4</v>
      </c>
      <c r="O1995" s="5">
        <v>30</v>
      </c>
      <c r="P1995" s="5">
        <v>30</v>
      </c>
      <c r="Q1995" s="5">
        <v>30</v>
      </c>
      <c r="R1995" s="5">
        <v>12</v>
      </c>
      <c r="S1995" s="5">
        <v>102</v>
      </c>
      <c r="T1995" s="4">
        <v>7140</v>
      </c>
      <c r="U1995" s="26">
        <f t="shared" si="62"/>
        <v>35.671457029026747</v>
      </c>
      <c r="V1995" s="26">
        <f t="shared" si="63"/>
        <v>2497.0019920318723</v>
      </c>
    </row>
    <row r="1996" spans="1:22" x14ac:dyDescent="0.25">
      <c r="A1996" s="5" t="s">
        <v>2204</v>
      </c>
      <c r="B1996" s="6" t="s">
        <v>1730</v>
      </c>
      <c r="C1996" s="6" t="s">
        <v>1151</v>
      </c>
      <c r="D1996" s="5">
        <v>2006</v>
      </c>
      <c r="E1996" s="5">
        <v>10</v>
      </c>
      <c r="F1996" s="5">
        <v>43</v>
      </c>
      <c r="G1996" s="5">
        <v>95127</v>
      </c>
      <c r="H1996" s="5" t="s">
        <v>1645</v>
      </c>
      <c r="I1996" s="7">
        <v>2.6</v>
      </c>
      <c r="J1996" s="5">
        <v>22</v>
      </c>
      <c r="K1996" s="5">
        <v>8</v>
      </c>
      <c r="L1996" s="5">
        <v>8</v>
      </c>
      <c r="M1996" s="5">
        <v>8</v>
      </c>
      <c r="N1996" s="5">
        <v>10</v>
      </c>
      <c r="O1996" s="5">
        <v>24</v>
      </c>
      <c r="P1996" s="5">
        <v>24</v>
      </c>
      <c r="Q1996" s="5">
        <v>24</v>
      </c>
      <c r="R1996" s="5">
        <v>30</v>
      </c>
      <c r="S1996" s="5">
        <v>102</v>
      </c>
      <c r="T1996" s="4">
        <v>2244</v>
      </c>
      <c r="U1996" s="26">
        <f t="shared" si="62"/>
        <v>35.671457029026747</v>
      </c>
      <c r="V1996" s="26">
        <f t="shared" si="63"/>
        <v>784.77205463858843</v>
      </c>
    </row>
    <row r="1997" spans="1:22" x14ac:dyDescent="0.25">
      <c r="A1997" s="5" t="s">
        <v>304</v>
      </c>
      <c r="B1997" s="6" t="s">
        <v>1643</v>
      </c>
      <c r="C1997" s="6" t="s">
        <v>1644</v>
      </c>
      <c r="D1997" s="5">
        <v>2007</v>
      </c>
      <c r="E1997" s="5">
        <v>9</v>
      </c>
      <c r="F1997" s="5">
        <v>42</v>
      </c>
      <c r="G1997" s="5">
        <v>93105</v>
      </c>
      <c r="H1997" s="5" t="s">
        <v>1370</v>
      </c>
      <c r="I1997" s="7">
        <v>8</v>
      </c>
      <c r="J1997" s="5">
        <v>55</v>
      </c>
      <c r="K1997" s="5">
        <v>8</v>
      </c>
      <c r="L1997" s="5">
        <v>12</v>
      </c>
      <c r="M1997" s="5">
        <v>10</v>
      </c>
      <c r="N1997" s="5">
        <v>4</v>
      </c>
      <c r="O1997" s="5">
        <v>24</v>
      </c>
      <c r="P1997" s="5">
        <v>36</v>
      </c>
      <c r="Q1997" s="5">
        <v>30</v>
      </c>
      <c r="R1997" s="5">
        <v>12</v>
      </c>
      <c r="S1997" s="5">
        <v>102</v>
      </c>
      <c r="T1997" s="4">
        <v>5610</v>
      </c>
      <c r="U1997" s="26">
        <f t="shared" si="62"/>
        <v>35.79904197833833</v>
      </c>
      <c r="V1997" s="26">
        <f t="shared" si="63"/>
        <v>1968.9473088086081</v>
      </c>
    </row>
    <row r="1998" spans="1:22" x14ac:dyDescent="0.25">
      <c r="A1998" s="5" t="s">
        <v>2929</v>
      </c>
      <c r="B1998" s="6" t="s">
        <v>1643</v>
      </c>
      <c r="C1998" s="6" t="s">
        <v>1644</v>
      </c>
      <c r="D1998" s="5">
        <v>2009</v>
      </c>
      <c r="E1998" s="5">
        <v>7</v>
      </c>
      <c r="F1998" s="5">
        <v>4</v>
      </c>
      <c r="G1998" s="5">
        <v>95954</v>
      </c>
      <c r="H1998" s="5" t="s">
        <v>1370</v>
      </c>
      <c r="I1998" s="7">
        <v>5.2</v>
      </c>
      <c r="J1998" s="5">
        <v>40</v>
      </c>
      <c r="K1998" s="5">
        <v>8</v>
      </c>
      <c r="L1998" s="5">
        <v>10</v>
      </c>
      <c r="M1998" s="5">
        <v>12</v>
      </c>
      <c r="N1998" s="5">
        <v>4</v>
      </c>
      <c r="O1998" s="5">
        <v>24</v>
      </c>
      <c r="P1998" s="5">
        <v>30</v>
      </c>
      <c r="Q1998" s="5">
        <v>36</v>
      </c>
      <c r="R1998" s="5">
        <v>12</v>
      </c>
      <c r="S1998" s="5">
        <v>102</v>
      </c>
      <c r="T1998" s="4">
        <v>4080</v>
      </c>
      <c r="U1998" s="26">
        <f t="shared" si="62"/>
        <v>36.050438073876784</v>
      </c>
      <c r="V1998" s="26">
        <f t="shared" si="63"/>
        <v>1442.0175229550714</v>
      </c>
    </row>
    <row r="1999" spans="1:22" x14ac:dyDescent="0.25">
      <c r="A1999" s="5" t="s">
        <v>265</v>
      </c>
      <c r="B1999" s="6" t="s">
        <v>1643</v>
      </c>
      <c r="C1999" s="6" t="s">
        <v>1644</v>
      </c>
      <c r="D1999" s="5">
        <v>2009</v>
      </c>
      <c r="E1999" s="5">
        <v>7</v>
      </c>
      <c r="F1999" s="5">
        <v>40</v>
      </c>
      <c r="G1999" s="5">
        <v>93465</v>
      </c>
      <c r="H1999" s="5" t="s">
        <v>1370</v>
      </c>
      <c r="I1999" s="7">
        <v>6</v>
      </c>
      <c r="J1999" s="5">
        <v>3</v>
      </c>
      <c r="K1999" s="5">
        <v>10</v>
      </c>
      <c r="L1999" s="5">
        <v>4</v>
      </c>
      <c r="M1999" s="5">
        <v>10</v>
      </c>
      <c r="N1999" s="5">
        <v>10</v>
      </c>
      <c r="O1999" s="5">
        <v>30</v>
      </c>
      <c r="P1999" s="5">
        <v>12</v>
      </c>
      <c r="Q1999" s="5">
        <v>30</v>
      </c>
      <c r="R1999" s="5">
        <v>30</v>
      </c>
      <c r="S1999" s="5">
        <v>102</v>
      </c>
      <c r="T1999" s="4">
        <v>306</v>
      </c>
      <c r="U1999" s="26">
        <f t="shared" si="62"/>
        <v>36.050438073876784</v>
      </c>
      <c r="V1999" s="26">
        <f t="shared" si="63"/>
        <v>108.15131422163034</v>
      </c>
    </row>
    <row r="2000" spans="1:22" x14ac:dyDescent="0.25">
      <c r="A2000" s="5" t="s">
        <v>480</v>
      </c>
      <c r="B2000" s="6" t="s">
        <v>1643</v>
      </c>
      <c r="C2000" s="6" t="s">
        <v>1644</v>
      </c>
      <c r="D2000" s="5">
        <v>2010</v>
      </c>
      <c r="E2000" s="5">
        <v>6</v>
      </c>
      <c r="F2000" s="5">
        <v>56</v>
      </c>
      <c r="G2000" s="5">
        <v>93021</v>
      </c>
      <c r="H2000" s="5" t="s">
        <v>1370</v>
      </c>
      <c r="I2000" s="7">
        <v>5.8</v>
      </c>
      <c r="J2000" s="5">
        <v>100</v>
      </c>
      <c r="K2000" s="5">
        <v>10</v>
      </c>
      <c r="L2000" s="5">
        <v>4</v>
      </c>
      <c r="M2000" s="5">
        <v>10</v>
      </c>
      <c r="N2000" s="5">
        <v>10</v>
      </c>
      <c r="O2000" s="5">
        <v>30</v>
      </c>
      <c r="P2000" s="5">
        <v>12</v>
      </c>
      <c r="Q2000" s="5">
        <v>30</v>
      </c>
      <c r="R2000" s="5">
        <v>30</v>
      </c>
      <c r="S2000" s="5">
        <v>102</v>
      </c>
      <c r="T2000" s="4">
        <v>10200</v>
      </c>
      <c r="U2000" s="26">
        <f t="shared" si="62"/>
        <v>36.17428624569888</v>
      </c>
      <c r="V2000" s="26">
        <f t="shared" si="63"/>
        <v>3617.4286245698881</v>
      </c>
    </row>
    <row r="2001" spans="1:22" x14ac:dyDescent="0.25">
      <c r="A2001" s="5" t="s">
        <v>64</v>
      </c>
      <c r="B2001" s="6" t="s">
        <v>1683</v>
      </c>
      <c r="C2001" s="6" t="s">
        <v>1644</v>
      </c>
      <c r="D2001" s="5">
        <v>2012</v>
      </c>
      <c r="E2001" s="5">
        <v>4</v>
      </c>
      <c r="F2001" s="5">
        <v>36</v>
      </c>
      <c r="G2001" s="5">
        <v>92344</v>
      </c>
      <c r="H2001" s="5" t="s">
        <v>1645</v>
      </c>
      <c r="I2001" s="7">
        <v>5.9</v>
      </c>
      <c r="J2001" s="5">
        <v>100</v>
      </c>
      <c r="K2001" s="5">
        <v>10</v>
      </c>
      <c r="L2001" s="5">
        <v>4</v>
      </c>
      <c r="M2001" s="5">
        <v>10</v>
      </c>
      <c r="N2001" s="5">
        <v>10</v>
      </c>
      <c r="O2001" s="5">
        <v>30</v>
      </c>
      <c r="P2001" s="5">
        <v>12</v>
      </c>
      <c r="Q2001" s="5">
        <v>30</v>
      </c>
      <c r="R2001" s="5">
        <v>30</v>
      </c>
      <c r="S2001" s="5">
        <v>102</v>
      </c>
      <c r="T2001" s="4">
        <v>10200</v>
      </c>
      <c r="U2001" s="26">
        <f t="shared" si="62"/>
        <v>36.418372703412082</v>
      </c>
      <c r="V2001" s="26">
        <f t="shared" si="63"/>
        <v>3641.8372703412083</v>
      </c>
    </row>
    <row r="2002" spans="1:22" x14ac:dyDescent="0.25">
      <c r="A2002" s="5" t="s">
        <v>2709</v>
      </c>
      <c r="B2002" s="6" t="s">
        <v>1643</v>
      </c>
      <c r="C2002" s="6" t="s">
        <v>1644</v>
      </c>
      <c r="D2002" s="5">
        <v>1975</v>
      </c>
      <c r="E2002" s="5">
        <v>41</v>
      </c>
      <c r="F2002" s="5">
        <v>37</v>
      </c>
      <c r="G2002" s="5">
        <v>91910</v>
      </c>
      <c r="H2002" s="5" t="s">
        <v>2097</v>
      </c>
      <c r="I2002" s="7">
        <v>0.6</v>
      </c>
      <c r="J2002" s="5">
        <v>2</v>
      </c>
      <c r="K2002" s="5">
        <v>5</v>
      </c>
      <c r="L2002" s="5">
        <v>15</v>
      </c>
      <c r="M2002" s="5">
        <v>5</v>
      </c>
      <c r="N2002" s="5">
        <v>10</v>
      </c>
      <c r="O2002" s="5">
        <v>15</v>
      </c>
      <c r="P2002" s="5">
        <v>45</v>
      </c>
      <c r="Q2002" s="5">
        <v>15</v>
      </c>
      <c r="R2002" s="5">
        <v>30</v>
      </c>
      <c r="S2002" s="5">
        <v>105</v>
      </c>
      <c r="T2002" s="4">
        <v>210</v>
      </c>
      <c r="U2002" s="26">
        <f t="shared" si="62"/>
        <v>31.877536699694062</v>
      </c>
      <c r="V2002" s="26">
        <f t="shared" si="63"/>
        <v>63.755073399388124</v>
      </c>
    </row>
    <row r="2003" spans="1:22" x14ac:dyDescent="0.25">
      <c r="A2003" s="5" t="s">
        <v>2487</v>
      </c>
      <c r="B2003" s="6" t="s">
        <v>1643</v>
      </c>
      <c r="C2003" s="6" t="s">
        <v>1644</v>
      </c>
      <c r="D2003" s="5">
        <v>1991</v>
      </c>
      <c r="E2003" s="5">
        <v>25</v>
      </c>
      <c r="F2003" s="5">
        <v>19</v>
      </c>
      <c r="G2003" s="5">
        <v>90807</v>
      </c>
      <c r="H2003" s="5" t="s">
        <v>2097</v>
      </c>
      <c r="I2003" s="7">
        <v>4</v>
      </c>
      <c r="J2003" s="5">
        <v>51</v>
      </c>
      <c r="K2003" s="5">
        <v>10</v>
      </c>
      <c r="L2003" s="5">
        <v>0</v>
      </c>
      <c r="M2003" s="5">
        <v>5</v>
      </c>
      <c r="N2003" s="5">
        <v>20</v>
      </c>
      <c r="O2003" s="5">
        <v>30</v>
      </c>
      <c r="P2003" s="5">
        <v>0</v>
      </c>
      <c r="Q2003" s="5">
        <v>15</v>
      </c>
      <c r="R2003" s="5">
        <v>60</v>
      </c>
      <c r="S2003" s="5">
        <v>105</v>
      </c>
      <c r="T2003" s="4">
        <v>5355</v>
      </c>
      <c r="U2003" s="26">
        <f t="shared" si="62"/>
        <v>34.58003230520729</v>
      </c>
      <c r="V2003" s="26">
        <f t="shared" si="63"/>
        <v>1763.5816475655718</v>
      </c>
    </row>
    <row r="2004" spans="1:22" x14ac:dyDescent="0.25">
      <c r="A2004" s="5" t="s">
        <v>2495</v>
      </c>
      <c r="B2004" s="6" t="s">
        <v>1643</v>
      </c>
      <c r="C2004" s="6" t="s">
        <v>1644</v>
      </c>
      <c r="D2004" s="5">
        <v>1991</v>
      </c>
      <c r="E2004" s="5">
        <v>25</v>
      </c>
      <c r="F2004" s="5">
        <v>19</v>
      </c>
      <c r="G2004" s="5">
        <v>91352</v>
      </c>
      <c r="H2004" s="5" t="s">
        <v>2097</v>
      </c>
      <c r="I2004" s="7">
        <v>1.7</v>
      </c>
      <c r="J2004" s="5">
        <v>10</v>
      </c>
      <c r="K2004" s="5">
        <v>5</v>
      </c>
      <c r="L2004" s="5">
        <v>15</v>
      </c>
      <c r="M2004" s="5">
        <v>10</v>
      </c>
      <c r="N2004" s="5">
        <v>5</v>
      </c>
      <c r="O2004" s="5">
        <v>15</v>
      </c>
      <c r="P2004" s="5">
        <v>45</v>
      </c>
      <c r="Q2004" s="5">
        <v>30</v>
      </c>
      <c r="R2004" s="5">
        <v>15</v>
      </c>
      <c r="S2004" s="5">
        <v>105</v>
      </c>
      <c r="T2004" s="4">
        <v>1050</v>
      </c>
      <c r="U2004" s="26">
        <f t="shared" si="62"/>
        <v>34.58003230520729</v>
      </c>
      <c r="V2004" s="26">
        <f t="shared" si="63"/>
        <v>345.80032305207288</v>
      </c>
    </row>
    <row r="2005" spans="1:22" x14ac:dyDescent="0.25">
      <c r="A2005" s="5" t="s">
        <v>2839</v>
      </c>
      <c r="B2005" s="6" t="s">
        <v>1730</v>
      </c>
      <c r="C2005" s="6" t="s">
        <v>1151</v>
      </c>
      <c r="D2005" s="5">
        <v>1991</v>
      </c>
      <c r="E2005" s="5">
        <v>25</v>
      </c>
      <c r="F2005" s="5">
        <v>51</v>
      </c>
      <c r="G2005" s="5">
        <v>95982</v>
      </c>
      <c r="H2005" s="5" t="s">
        <v>2097</v>
      </c>
      <c r="I2005" s="7">
        <v>1.8</v>
      </c>
      <c r="J2005" s="5">
        <v>21</v>
      </c>
      <c r="K2005" s="5">
        <v>10</v>
      </c>
      <c r="L2005" s="5">
        <v>10</v>
      </c>
      <c r="M2005" s="5">
        <v>10</v>
      </c>
      <c r="N2005" s="5">
        <v>5</v>
      </c>
      <c r="O2005" s="5">
        <v>30</v>
      </c>
      <c r="P2005" s="5">
        <v>30</v>
      </c>
      <c r="Q2005" s="5">
        <v>30</v>
      </c>
      <c r="R2005" s="5">
        <v>15</v>
      </c>
      <c r="S2005" s="5">
        <v>105</v>
      </c>
      <c r="T2005" s="4">
        <v>2205</v>
      </c>
      <c r="U2005" s="26">
        <f t="shared" si="62"/>
        <v>34.58003230520729</v>
      </c>
      <c r="V2005" s="26">
        <f t="shared" si="63"/>
        <v>726.18067840935305</v>
      </c>
    </row>
    <row r="2006" spans="1:22" x14ac:dyDescent="0.25">
      <c r="A2006" s="5" t="s">
        <v>2781</v>
      </c>
      <c r="B2006" s="6" t="s">
        <v>1643</v>
      </c>
      <c r="C2006" s="6" t="s">
        <v>1644</v>
      </c>
      <c r="D2006" s="5">
        <v>1996</v>
      </c>
      <c r="E2006" s="5">
        <v>20</v>
      </c>
      <c r="F2006" s="5">
        <v>43</v>
      </c>
      <c r="G2006" s="5">
        <v>95127</v>
      </c>
      <c r="H2006" s="5" t="s">
        <v>2097</v>
      </c>
      <c r="I2006" s="7">
        <v>5.9</v>
      </c>
      <c r="J2006" s="5">
        <v>60</v>
      </c>
      <c r="K2006" s="5">
        <v>10</v>
      </c>
      <c r="L2006" s="5">
        <v>5</v>
      </c>
      <c r="M2006" s="5">
        <v>10</v>
      </c>
      <c r="N2006" s="5">
        <v>10</v>
      </c>
      <c r="O2006" s="5">
        <v>30</v>
      </c>
      <c r="P2006" s="5">
        <v>15</v>
      </c>
      <c r="Q2006" s="5">
        <v>30</v>
      </c>
      <c r="R2006" s="5">
        <v>30</v>
      </c>
      <c r="S2006" s="5">
        <v>105</v>
      </c>
      <c r="T2006" s="4">
        <v>6300</v>
      </c>
      <c r="U2006" s="26">
        <f t="shared" si="62"/>
        <v>35.331144839982031</v>
      </c>
      <c r="V2006" s="26">
        <f t="shared" si="63"/>
        <v>2119.8686903989219</v>
      </c>
    </row>
    <row r="2007" spans="1:22" x14ac:dyDescent="0.25">
      <c r="A2007" s="5" t="s">
        <v>434</v>
      </c>
      <c r="B2007" s="6" t="s">
        <v>1643</v>
      </c>
      <c r="C2007" s="6" t="s">
        <v>1644</v>
      </c>
      <c r="D2007" s="5">
        <v>1997</v>
      </c>
      <c r="E2007" s="5">
        <v>19</v>
      </c>
      <c r="F2007" s="5">
        <v>50</v>
      </c>
      <c r="G2007" s="5">
        <v>95355</v>
      </c>
      <c r="H2007" s="5" t="s">
        <v>1370</v>
      </c>
      <c r="I2007" s="7">
        <v>5</v>
      </c>
      <c r="J2007" s="5">
        <v>15</v>
      </c>
      <c r="K2007" s="5">
        <v>10</v>
      </c>
      <c r="L2007" s="5">
        <v>15</v>
      </c>
      <c r="M2007" s="5">
        <v>5</v>
      </c>
      <c r="N2007" s="5">
        <v>5</v>
      </c>
      <c r="O2007" s="5">
        <v>30</v>
      </c>
      <c r="P2007" s="5">
        <v>45</v>
      </c>
      <c r="Q2007" s="5">
        <v>15</v>
      </c>
      <c r="R2007" s="5">
        <v>15</v>
      </c>
      <c r="S2007" s="5">
        <v>105</v>
      </c>
      <c r="T2007" s="4">
        <v>1575</v>
      </c>
      <c r="U2007" s="26">
        <f t="shared" si="62"/>
        <v>35.476644565298372</v>
      </c>
      <c r="V2007" s="26">
        <f t="shared" si="63"/>
        <v>532.14966847947562</v>
      </c>
    </row>
    <row r="2008" spans="1:22" x14ac:dyDescent="0.25">
      <c r="A2008" s="5" t="s">
        <v>1697</v>
      </c>
      <c r="B2008" s="6" t="s">
        <v>1643</v>
      </c>
      <c r="C2008" s="6" t="s">
        <v>1644</v>
      </c>
      <c r="D2008" s="5">
        <v>2000</v>
      </c>
      <c r="E2008" s="5">
        <v>16</v>
      </c>
      <c r="F2008" s="5">
        <v>6</v>
      </c>
      <c r="G2008" s="5">
        <v>95932</v>
      </c>
      <c r="H2008" s="5" t="s">
        <v>1645</v>
      </c>
      <c r="I2008" s="7">
        <v>3.1</v>
      </c>
      <c r="J2008" s="5">
        <v>10</v>
      </c>
      <c r="K2008" s="5">
        <v>10</v>
      </c>
      <c r="L2008" s="5">
        <v>10</v>
      </c>
      <c r="M2008" s="5">
        <v>10</v>
      </c>
      <c r="N2008" s="5">
        <v>5</v>
      </c>
      <c r="O2008" s="5">
        <v>30</v>
      </c>
      <c r="P2008" s="5">
        <v>30</v>
      </c>
      <c r="Q2008" s="5">
        <v>30</v>
      </c>
      <c r="R2008" s="5">
        <v>15</v>
      </c>
      <c r="S2008" s="5">
        <v>105</v>
      </c>
      <c r="T2008" s="4">
        <v>1050</v>
      </c>
      <c r="U2008" s="26">
        <f t="shared" si="62"/>
        <v>35.904136717030951</v>
      </c>
      <c r="V2008" s="26">
        <f t="shared" si="63"/>
        <v>359.04136717030951</v>
      </c>
    </row>
    <row r="2009" spans="1:22" x14ac:dyDescent="0.25">
      <c r="A2009" s="5" t="s">
        <v>422</v>
      </c>
      <c r="B2009" s="6" t="s">
        <v>1643</v>
      </c>
      <c r="C2009" s="6" t="s">
        <v>1644</v>
      </c>
      <c r="D2009" s="5">
        <v>2001</v>
      </c>
      <c r="E2009" s="5">
        <v>15</v>
      </c>
      <c r="F2009" s="5">
        <v>49</v>
      </c>
      <c r="G2009" s="5">
        <v>94952</v>
      </c>
      <c r="H2009" s="5" t="s">
        <v>1370</v>
      </c>
      <c r="I2009" s="7">
        <v>2.8</v>
      </c>
      <c r="J2009" s="5">
        <v>1</v>
      </c>
      <c r="K2009" s="5">
        <v>12</v>
      </c>
      <c r="L2009" s="5">
        <v>8</v>
      </c>
      <c r="M2009" s="5">
        <v>10</v>
      </c>
      <c r="N2009" s="5">
        <v>5</v>
      </c>
      <c r="O2009" s="5">
        <v>36</v>
      </c>
      <c r="P2009" s="5">
        <v>24</v>
      </c>
      <c r="Q2009" s="5">
        <v>30</v>
      </c>
      <c r="R2009" s="5">
        <v>15</v>
      </c>
      <c r="S2009" s="5">
        <v>105</v>
      </c>
      <c r="T2009" s="4">
        <v>105</v>
      </c>
      <c r="U2009" s="26">
        <f t="shared" si="62"/>
        <v>36.043708802568531</v>
      </c>
      <c r="V2009" s="26">
        <f t="shared" si="63"/>
        <v>36.043708802568531</v>
      </c>
    </row>
    <row r="2010" spans="1:22" x14ac:dyDescent="0.25">
      <c r="A2010" s="5" t="s">
        <v>2004</v>
      </c>
      <c r="B2010" s="6" t="s">
        <v>1683</v>
      </c>
      <c r="C2010" s="6" t="s">
        <v>1644</v>
      </c>
      <c r="D2010" s="5">
        <v>2003</v>
      </c>
      <c r="E2010" s="5">
        <v>13</v>
      </c>
      <c r="F2010" s="5">
        <v>33</v>
      </c>
      <c r="G2010" s="5">
        <v>92583</v>
      </c>
      <c r="H2010" s="5" t="s">
        <v>1645</v>
      </c>
      <c r="I2010" s="7">
        <v>2.8</v>
      </c>
      <c r="J2010" s="5">
        <v>41</v>
      </c>
      <c r="K2010" s="5">
        <v>15</v>
      </c>
      <c r="L2010" s="5">
        <v>0</v>
      </c>
      <c r="M2010" s="5">
        <v>5</v>
      </c>
      <c r="N2010" s="5">
        <v>15</v>
      </c>
      <c r="O2010" s="5">
        <v>45</v>
      </c>
      <c r="P2010" s="5">
        <v>0</v>
      </c>
      <c r="Q2010" s="5">
        <v>15</v>
      </c>
      <c r="R2010" s="5">
        <v>45</v>
      </c>
      <c r="S2010" s="5">
        <v>105</v>
      </c>
      <c r="T2010" s="4">
        <v>4305</v>
      </c>
      <c r="U2010" s="26">
        <f t="shared" si="62"/>
        <v>36.318598772119898</v>
      </c>
      <c r="V2010" s="26">
        <f t="shared" si="63"/>
        <v>1489.0625496569157</v>
      </c>
    </row>
    <row r="2011" spans="1:22" x14ac:dyDescent="0.25">
      <c r="A2011" s="5" t="s">
        <v>19</v>
      </c>
      <c r="B2011" s="6" t="s">
        <v>1643</v>
      </c>
      <c r="C2011" s="6" t="s">
        <v>1644</v>
      </c>
      <c r="D2011" s="5">
        <v>2003</v>
      </c>
      <c r="E2011" s="5">
        <v>13</v>
      </c>
      <c r="F2011" s="5">
        <v>34</v>
      </c>
      <c r="G2011" s="5">
        <v>95626</v>
      </c>
      <c r="H2011" s="5" t="s">
        <v>1370</v>
      </c>
      <c r="I2011" s="7">
        <v>3.8</v>
      </c>
      <c r="J2011" s="5">
        <v>50</v>
      </c>
      <c r="K2011" s="5">
        <v>10</v>
      </c>
      <c r="L2011" s="5">
        <v>5</v>
      </c>
      <c r="M2011" s="5">
        <v>10</v>
      </c>
      <c r="N2011" s="5">
        <v>10</v>
      </c>
      <c r="O2011" s="5">
        <v>30</v>
      </c>
      <c r="P2011" s="5">
        <v>15</v>
      </c>
      <c r="Q2011" s="5">
        <v>30</v>
      </c>
      <c r="R2011" s="5">
        <v>30</v>
      </c>
      <c r="S2011" s="5">
        <v>105</v>
      </c>
      <c r="T2011" s="4">
        <v>5250</v>
      </c>
      <c r="U2011" s="26">
        <f t="shared" si="62"/>
        <v>36.318598772119898</v>
      </c>
      <c r="V2011" s="26">
        <f t="shared" si="63"/>
        <v>1815.9299386059949</v>
      </c>
    </row>
    <row r="2012" spans="1:22" x14ac:dyDescent="0.25">
      <c r="A2012" s="5" t="s">
        <v>181</v>
      </c>
      <c r="B2012" s="6" t="s">
        <v>1643</v>
      </c>
      <c r="C2012" s="6" t="s">
        <v>1644</v>
      </c>
      <c r="D2012" s="5">
        <v>2003</v>
      </c>
      <c r="E2012" s="5">
        <v>13</v>
      </c>
      <c r="F2012" s="5">
        <v>37</v>
      </c>
      <c r="G2012" s="5">
        <v>92086</v>
      </c>
      <c r="H2012" s="5" t="s">
        <v>1370</v>
      </c>
      <c r="I2012" s="7">
        <v>6.1</v>
      </c>
      <c r="J2012" s="5">
        <v>50</v>
      </c>
      <c r="K2012" s="5">
        <v>15</v>
      </c>
      <c r="L2012" s="5">
        <v>10</v>
      </c>
      <c r="M2012" s="5">
        <v>5</v>
      </c>
      <c r="N2012" s="5">
        <v>5</v>
      </c>
      <c r="O2012" s="5">
        <v>45</v>
      </c>
      <c r="P2012" s="5">
        <v>30</v>
      </c>
      <c r="Q2012" s="5">
        <v>15</v>
      </c>
      <c r="R2012" s="5">
        <v>15</v>
      </c>
      <c r="S2012" s="5">
        <v>105</v>
      </c>
      <c r="T2012" s="4">
        <v>5250</v>
      </c>
      <c r="U2012" s="26">
        <f t="shared" si="62"/>
        <v>36.318598772119898</v>
      </c>
      <c r="V2012" s="26">
        <f t="shared" si="63"/>
        <v>1815.9299386059949</v>
      </c>
    </row>
    <row r="2013" spans="1:22" x14ac:dyDescent="0.25">
      <c r="A2013" s="5" t="s">
        <v>1831</v>
      </c>
      <c r="B2013" s="6" t="s">
        <v>1660</v>
      </c>
      <c r="C2013" s="6" t="s">
        <v>1151</v>
      </c>
      <c r="D2013" s="5">
        <v>2004</v>
      </c>
      <c r="E2013" s="5">
        <v>12</v>
      </c>
      <c r="F2013" s="5">
        <v>19</v>
      </c>
      <c r="G2013" s="5">
        <v>93551</v>
      </c>
      <c r="H2013" s="5" t="s">
        <v>1645</v>
      </c>
      <c r="I2013" s="7">
        <v>3.9</v>
      </c>
      <c r="J2013" s="5">
        <v>55</v>
      </c>
      <c r="K2013" s="5">
        <v>15</v>
      </c>
      <c r="L2013" s="5">
        <v>5</v>
      </c>
      <c r="M2013" s="5">
        <v>10</v>
      </c>
      <c r="N2013" s="5">
        <v>5</v>
      </c>
      <c r="O2013" s="5">
        <v>45</v>
      </c>
      <c r="P2013" s="5">
        <v>15</v>
      </c>
      <c r="Q2013" s="5">
        <v>30</v>
      </c>
      <c r="R2013" s="5">
        <v>15</v>
      </c>
      <c r="S2013" s="5">
        <v>105</v>
      </c>
      <c r="T2013" s="4">
        <v>5775</v>
      </c>
      <c r="U2013" s="26">
        <f t="shared" si="62"/>
        <v>36.453959660805836</v>
      </c>
      <c r="V2013" s="26">
        <f t="shared" si="63"/>
        <v>2004.9677813443209</v>
      </c>
    </row>
    <row r="2014" spans="1:22" x14ac:dyDescent="0.25">
      <c r="A2014" s="5" t="s">
        <v>305</v>
      </c>
      <c r="B2014" s="6" t="s">
        <v>1643</v>
      </c>
      <c r="C2014" s="6" t="s">
        <v>1644</v>
      </c>
      <c r="D2014" s="5">
        <v>2004</v>
      </c>
      <c r="E2014" s="5">
        <v>12</v>
      </c>
      <c r="F2014" s="5">
        <v>42</v>
      </c>
      <c r="G2014" s="5">
        <v>93111</v>
      </c>
      <c r="H2014" s="5" t="s">
        <v>1370</v>
      </c>
      <c r="I2014" s="7">
        <v>3.8</v>
      </c>
      <c r="J2014" s="5">
        <v>70</v>
      </c>
      <c r="K2014" s="5">
        <v>10</v>
      </c>
      <c r="L2014" s="5">
        <v>0</v>
      </c>
      <c r="M2014" s="5">
        <v>10</v>
      </c>
      <c r="N2014" s="5">
        <v>15</v>
      </c>
      <c r="O2014" s="5">
        <v>30</v>
      </c>
      <c r="P2014" s="5">
        <v>0</v>
      </c>
      <c r="Q2014" s="5">
        <v>30</v>
      </c>
      <c r="R2014" s="5">
        <v>45</v>
      </c>
      <c r="S2014" s="5">
        <v>105</v>
      </c>
      <c r="T2014" s="4">
        <v>7350</v>
      </c>
      <c r="U2014" s="26">
        <f t="shared" si="62"/>
        <v>36.453959660805836</v>
      </c>
      <c r="V2014" s="26">
        <f t="shared" si="63"/>
        <v>2551.7771762564084</v>
      </c>
    </row>
    <row r="2015" spans="1:22" x14ac:dyDescent="0.25">
      <c r="A2015" s="5" t="s">
        <v>2155</v>
      </c>
      <c r="B2015" s="6" t="s">
        <v>1643</v>
      </c>
      <c r="C2015" s="6" t="s">
        <v>1644</v>
      </c>
      <c r="D2015" s="5">
        <v>2005</v>
      </c>
      <c r="E2015" s="5">
        <v>11</v>
      </c>
      <c r="F2015" s="5">
        <v>40</v>
      </c>
      <c r="G2015" s="5">
        <v>93401</v>
      </c>
      <c r="H2015" s="5" t="s">
        <v>1645</v>
      </c>
      <c r="I2015" s="7">
        <v>5</v>
      </c>
      <c r="J2015" s="5">
        <v>80</v>
      </c>
      <c r="K2015" s="5">
        <v>5</v>
      </c>
      <c r="L2015" s="5">
        <v>0</v>
      </c>
      <c r="M2015" s="5">
        <v>10</v>
      </c>
      <c r="N2015" s="5">
        <v>20</v>
      </c>
      <c r="O2015" s="5">
        <v>15</v>
      </c>
      <c r="P2015" s="5">
        <v>0</v>
      </c>
      <c r="Q2015" s="5">
        <v>30</v>
      </c>
      <c r="R2015" s="5">
        <v>60</v>
      </c>
      <c r="S2015" s="5">
        <v>105</v>
      </c>
      <c r="T2015" s="4">
        <v>8400</v>
      </c>
      <c r="U2015" s="26">
        <f t="shared" si="62"/>
        <v>36.587959100984342</v>
      </c>
      <c r="V2015" s="26">
        <f t="shared" si="63"/>
        <v>2927.0367280787473</v>
      </c>
    </row>
    <row r="2016" spans="1:22" x14ac:dyDescent="0.25">
      <c r="A2016" s="5" t="s">
        <v>2165</v>
      </c>
      <c r="B2016" s="6" t="s">
        <v>1643</v>
      </c>
      <c r="C2016" s="6" t="s">
        <v>1644</v>
      </c>
      <c r="D2016" s="5">
        <v>2006</v>
      </c>
      <c r="E2016" s="5">
        <v>10</v>
      </c>
      <c r="F2016" s="5">
        <v>40</v>
      </c>
      <c r="G2016" s="5">
        <v>93444</v>
      </c>
      <c r="H2016" s="5" t="s">
        <v>1645</v>
      </c>
      <c r="I2016" s="7">
        <v>4.8</v>
      </c>
      <c r="J2016" s="5">
        <v>40</v>
      </c>
      <c r="K2016" s="5">
        <v>20</v>
      </c>
      <c r="L2016" s="5">
        <v>10</v>
      </c>
      <c r="M2016" s="5">
        <v>5</v>
      </c>
      <c r="N2016" s="5">
        <v>0</v>
      </c>
      <c r="O2016" s="5">
        <v>60</v>
      </c>
      <c r="P2016" s="5">
        <v>30</v>
      </c>
      <c r="Q2016" s="5">
        <v>15</v>
      </c>
      <c r="R2016" s="5">
        <v>0</v>
      </c>
      <c r="S2016" s="5">
        <v>105</v>
      </c>
      <c r="T2016" s="4">
        <v>4200</v>
      </c>
      <c r="U2016" s="26">
        <f t="shared" si="62"/>
        <v>36.720617529880478</v>
      </c>
      <c r="V2016" s="26">
        <f t="shared" si="63"/>
        <v>1468.8247011952192</v>
      </c>
    </row>
    <row r="2017" spans="1:22" x14ac:dyDescent="0.25">
      <c r="A2017" s="5" t="s">
        <v>3442</v>
      </c>
      <c r="B2017" s="6" t="s">
        <v>1660</v>
      </c>
      <c r="C2017" s="6" t="s">
        <v>1151</v>
      </c>
      <c r="D2017" s="5">
        <v>2006</v>
      </c>
      <c r="E2017" s="5">
        <v>10</v>
      </c>
      <c r="F2017" s="5">
        <v>33</v>
      </c>
      <c r="G2017" s="5">
        <v>92506</v>
      </c>
      <c r="H2017" s="5" t="s">
        <v>1370</v>
      </c>
      <c r="I2017" s="7">
        <v>5.8</v>
      </c>
      <c r="J2017" s="5">
        <v>100</v>
      </c>
      <c r="K2017" s="5">
        <v>10</v>
      </c>
      <c r="L2017" s="5">
        <v>5</v>
      </c>
      <c r="M2017" s="5">
        <v>10</v>
      </c>
      <c r="N2017" s="5">
        <v>10</v>
      </c>
      <c r="O2017" s="5">
        <v>30</v>
      </c>
      <c r="P2017" s="5">
        <v>15</v>
      </c>
      <c r="Q2017" s="5">
        <v>30</v>
      </c>
      <c r="R2017" s="5">
        <v>30</v>
      </c>
      <c r="S2017" s="5">
        <v>105</v>
      </c>
      <c r="T2017" s="4">
        <v>10500</v>
      </c>
      <c r="U2017" s="26">
        <f t="shared" si="62"/>
        <v>36.720617529880478</v>
      </c>
      <c r="V2017" s="26">
        <f t="shared" si="63"/>
        <v>3672.0617529880478</v>
      </c>
    </row>
    <row r="2018" spans="1:22" x14ac:dyDescent="0.25">
      <c r="A2018" s="5" t="s">
        <v>435</v>
      </c>
      <c r="B2018" s="6" t="s">
        <v>1643</v>
      </c>
      <c r="C2018" s="6" t="s">
        <v>1644</v>
      </c>
      <c r="D2018" s="5">
        <v>2006</v>
      </c>
      <c r="E2018" s="5">
        <v>10</v>
      </c>
      <c r="F2018" s="5">
        <v>50</v>
      </c>
      <c r="G2018" s="5">
        <v>95382</v>
      </c>
      <c r="H2018" s="5" t="s">
        <v>1370</v>
      </c>
      <c r="I2018" s="7">
        <v>6</v>
      </c>
      <c r="J2018" s="5">
        <v>45</v>
      </c>
      <c r="K2018" s="5">
        <v>5</v>
      </c>
      <c r="L2018" s="5">
        <v>5</v>
      </c>
      <c r="M2018" s="5">
        <v>15</v>
      </c>
      <c r="N2018" s="5">
        <v>10</v>
      </c>
      <c r="O2018" s="5">
        <v>15</v>
      </c>
      <c r="P2018" s="5">
        <v>15</v>
      </c>
      <c r="Q2018" s="5">
        <v>45</v>
      </c>
      <c r="R2018" s="5">
        <v>30</v>
      </c>
      <c r="S2018" s="5">
        <v>105</v>
      </c>
      <c r="T2018" s="4">
        <v>4725</v>
      </c>
      <c r="U2018" s="26">
        <f t="shared" si="62"/>
        <v>36.720617529880478</v>
      </c>
      <c r="V2018" s="26">
        <f t="shared" si="63"/>
        <v>1652.4277888446215</v>
      </c>
    </row>
    <row r="2019" spans="1:22" x14ac:dyDescent="0.25">
      <c r="A2019" s="5" t="s">
        <v>3007</v>
      </c>
      <c r="B2019" s="6" t="s">
        <v>1643</v>
      </c>
      <c r="C2019" s="6" t="s">
        <v>1644</v>
      </c>
      <c r="D2019" s="5">
        <v>2009</v>
      </c>
      <c r="E2019" s="5">
        <v>7</v>
      </c>
      <c r="F2019" s="5">
        <v>15</v>
      </c>
      <c r="G2019" s="5">
        <v>93268</v>
      </c>
      <c r="H2019" s="5" t="s">
        <v>1370</v>
      </c>
      <c r="I2019" s="7">
        <v>4.5</v>
      </c>
      <c r="J2019" s="5">
        <v>65</v>
      </c>
      <c r="K2019" s="5">
        <v>10</v>
      </c>
      <c r="L2019" s="5">
        <v>0</v>
      </c>
      <c r="M2019" s="5">
        <v>10</v>
      </c>
      <c r="N2019" s="5">
        <v>15</v>
      </c>
      <c r="O2019" s="5">
        <v>30</v>
      </c>
      <c r="P2019" s="5">
        <v>0</v>
      </c>
      <c r="Q2019" s="5">
        <v>30</v>
      </c>
      <c r="R2019" s="5">
        <v>45</v>
      </c>
      <c r="S2019" s="5">
        <v>105</v>
      </c>
      <c r="T2019" s="4">
        <v>6825</v>
      </c>
      <c r="U2019" s="26">
        <f t="shared" si="62"/>
        <v>37.110745076049625</v>
      </c>
      <c r="V2019" s="26">
        <f t="shared" si="63"/>
        <v>2412.1984299432256</v>
      </c>
    </row>
    <row r="2020" spans="1:22" x14ac:dyDescent="0.25">
      <c r="A2020" s="5" t="s">
        <v>3308</v>
      </c>
      <c r="B2020" s="6" t="s">
        <v>1643</v>
      </c>
      <c r="C2020" s="6" t="s">
        <v>1644</v>
      </c>
      <c r="D2020" s="5">
        <v>2012</v>
      </c>
      <c r="E2020" s="5">
        <v>4</v>
      </c>
      <c r="F2020" s="5">
        <v>30</v>
      </c>
      <c r="G2020" s="5">
        <v>92615</v>
      </c>
      <c r="H2020" s="5" t="s">
        <v>1370</v>
      </c>
      <c r="I2020" s="7">
        <v>2.5</v>
      </c>
      <c r="J2020" s="5">
        <v>25</v>
      </c>
      <c r="K2020" s="5">
        <v>10</v>
      </c>
      <c r="L2020" s="5">
        <v>10</v>
      </c>
      <c r="M2020" s="5">
        <v>10</v>
      </c>
      <c r="N2020" s="5">
        <v>5</v>
      </c>
      <c r="O2020" s="5">
        <v>30</v>
      </c>
      <c r="P2020" s="5">
        <v>30</v>
      </c>
      <c r="Q2020" s="5">
        <v>30</v>
      </c>
      <c r="R2020" s="5">
        <v>15</v>
      </c>
      <c r="S2020" s="5">
        <v>105</v>
      </c>
      <c r="T2020" s="4">
        <v>2625</v>
      </c>
      <c r="U2020" s="26">
        <f t="shared" si="62"/>
        <v>37.48950131233596</v>
      </c>
      <c r="V2020" s="26">
        <f t="shared" si="63"/>
        <v>937.23753280839901</v>
      </c>
    </row>
    <row r="2021" spans="1:22" x14ac:dyDescent="0.25">
      <c r="A2021" s="5" t="s">
        <v>2816</v>
      </c>
      <c r="B2021" s="6" t="s">
        <v>1730</v>
      </c>
      <c r="C2021" s="6" t="s">
        <v>1151</v>
      </c>
      <c r="D2021" s="5">
        <v>1973</v>
      </c>
      <c r="E2021" s="5">
        <v>43</v>
      </c>
      <c r="F2021" s="5">
        <v>49</v>
      </c>
      <c r="G2021" s="5">
        <v>94952</v>
      </c>
      <c r="H2021" s="5" t="s">
        <v>2097</v>
      </c>
      <c r="I2021" s="7">
        <v>5.6</v>
      </c>
      <c r="J2021" s="5">
        <v>30</v>
      </c>
      <c r="K2021" s="5">
        <v>8</v>
      </c>
      <c r="L2021" s="5">
        <v>16</v>
      </c>
      <c r="M2021" s="5">
        <v>10</v>
      </c>
      <c r="N2021" s="5">
        <v>2</v>
      </c>
      <c r="O2021" s="5">
        <v>24</v>
      </c>
      <c r="P2021" s="5">
        <v>48</v>
      </c>
      <c r="Q2021" s="5">
        <v>30</v>
      </c>
      <c r="R2021" s="5">
        <v>6</v>
      </c>
      <c r="S2021" s="5">
        <v>108</v>
      </c>
      <c r="T2021" s="4">
        <v>3240</v>
      </c>
      <c r="U2021" s="26">
        <f t="shared" si="62"/>
        <v>32.403374520664684</v>
      </c>
      <c r="V2021" s="26">
        <f t="shared" si="63"/>
        <v>972.10123561994055</v>
      </c>
    </row>
    <row r="2022" spans="1:22" x14ac:dyDescent="0.25">
      <c r="A2022" s="5" t="s">
        <v>2466</v>
      </c>
      <c r="B2022" s="6" t="s">
        <v>1643</v>
      </c>
      <c r="C2022" s="6" t="s">
        <v>1644</v>
      </c>
      <c r="D2022" s="5">
        <v>1983</v>
      </c>
      <c r="E2022" s="5">
        <v>33</v>
      </c>
      <c r="F2022" s="5">
        <v>19</v>
      </c>
      <c r="G2022" s="5">
        <v>93536</v>
      </c>
      <c r="H2022" s="5" t="s">
        <v>2097</v>
      </c>
      <c r="I2022" s="7">
        <v>5.9</v>
      </c>
      <c r="J2022" s="5">
        <v>50</v>
      </c>
      <c r="K2022" s="5">
        <v>8</v>
      </c>
      <c r="L2022" s="5">
        <v>12</v>
      </c>
      <c r="M2022" s="5">
        <v>8</v>
      </c>
      <c r="N2022" s="5">
        <v>8</v>
      </c>
      <c r="O2022" s="5">
        <v>24</v>
      </c>
      <c r="P2022" s="5">
        <v>36</v>
      </c>
      <c r="Q2022" s="5">
        <v>24</v>
      </c>
      <c r="R2022" s="5">
        <v>24</v>
      </c>
      <c r="S2022" s="5">
        <v>108</v>
      </c>
      <c r="T2022" s="4">
        <v>5400</v>
      </c>
      <c r="U2022" s="26">
        <f t="shared" si="62"/>
        <v>34.241050515878335</v>
      </c>
      <c r="V2022" s="26">
        <f t="shared" si="63"/>
        <v>1712.0525257939169</v>
      </c>
    </row>
    <row r="2023" spans="1:22" x14ac:dyDescent="0.25">
      <c r="A2023" s="5" t="s">
        <v>2754</v>
      </c>
      <c r="B2023" s="6" t="s">
        <v>1643</v>
      </c>
      <c r="C2023" s="6" t="s">
        <v>1644</v>
      </c>
      <c r="D2023" s="5">
        <v>1989</v>
      </c>
      <c r="E2023" s="5">
        <v>27</v>
      </c>
      <c r="F2023" s="5">
        <v>41</v>
      </c>
      <c r="G2023" s="5">
        <v>94061</v>
      </c>
      <c r="H2023" s="5" t="s">
        <v>2097</v>
      </c>
      <c r="I2023" s="7">
        <v>5.7</v>
      </c>
      <c r="J2023" s="5">
        <v>63</v>
      </c>
      <c r="K2023" s="5">
        <v>10</v>
      </c>
      <c r="L2023" s="5">
        <v>6</v>
      </c>
      <c r="M2023" s="5">
        <v>10</v>
      </c>
      <c r="N2023" s="5">
        <v>10</v>
      </c>
      <c r="O2023" s="5">
        <v>30</v>
      </c>
      <c r="P2023" s="5">
        <v>18</v>
      </c>
      <c r="Q2023" s="5">
        <v>30</v>
      </c>
      <c r="R2023" s="5">
        <v>30</v>
      </c>
      <c r="S2023" s="5">
        <v>108</v>
      </c>
      <c r="T2023" s="4">
        <v>6804</v>
      </c>
      <c r="U2023" s="26">
        <f t="shared" si="62"/>
        <v>35.247173479173696</v>
      </c>
      <c r="V2023" s="26">
        <f t="shared" si="63"/>
        <v>2220.5719291879427</v>
      </c>
    </row>
    <row r="2024" spans="1:22" x14ac:dyDescent="0.25">
      <c r="A2024" s="5" t="s">
        <v>2761</v>
      </c>
      <c r="B2024" s="6" t="s">
        <v>1643</v>
      </c>
      <c r="C2024" s="6" t="s">
        <v>1644</v>
      </c>
      <c r="D2024" s="5">
        <v>1991</v>
      </c>
      <c r="E2024" s="5">
        <v>25</v>
      </c>
      <c r="F2024" s="5">
        <v>42</v>
      </c>
      <c r="G2024" s="5">
        <v>93455</v>
      </c>
      <c r="H2024" s="5" t="s">
        <v>2097</v>
      </c>
      <c r="I2024" s="7">
        <v>4.5</v>
      </c>
      <c r="J2024" s="5">
        <v>45</v>
      </c>
      <c r="K2024" s="5">
        <v>12</v>
      </c>
      <c r="L2024" s="5">
        <v>4</v>
      </c>
      <c r="M2024" s="5">
        <v>8</v>
      </c>
      <c r="N2024" s="5">
        <v>12</v>
      </c>
      <c r="O2024" s="5">
        <v>36</v>
      </c>
      <c r="P2024" s="5">
        <v>12</v>
      </c>
      <c r="Q2024" s="5">
        <v>24</v>
      </c>
      <c r="R2024" s="5">
        <v>36</v>
      </c>
      <c r="S2024" s="5">
        <v>108</v>
      </c>
      <c r="T2024" s="4">
        <v>4860</v>
      </c>
      <c r="U2024" s="26">
        <f t="shared" si="62"/>
        <v>35.568033228213217</v>
      </c>
      <c r="V2024" s="26">
        <f t="shared" si="63"/>
        <v>1600.5614952695948</v>
      </c>
    </row>
    <row r="2025" spans="1:22" x14ac:dyDescent="0.25">
      <c r="A2025" s="5" t="s">
        <v>2543</v>
      </c>
      <c r="B2025" s="6" t="s">
        <v>1643</v>
      </c>
      <c r="C2025" s="6" t="s">
        <v>1644</v>
      </c>
      <c r="D2025" s="5">
        <v>1992</v>
      </c>
      <c r="E2025" s="5">
        <v>24</v>
      </c>
      <c r="F2025" s="5">
        <v>27</v>
      </c>
      <c r="G2025" s="5">
        <v>93906</v>
      </c>
      <c r="H2025" s="5" t="s">
        <v>2097</v>
      </c>
      <c r="I2025" s="7">
        <v>4.9000000000000004</v>
      </c>
      <c r="J2025" s="5">
        <v>25</v>
      </c>
      <c r="K2025" s="5">
        <v>12</v>
      </c>
      <c r="L2025" s="5">
        <v>6</v>
      </c>
      <c r="M2025" s="5">
        <v>10</v>
      </c>
      <c r="N2025" s="5">
        <v>8</v>
      </c>
      <c r="O2025" s="5">
        <v>36</v>
      </c>
      <c r="P2025" s="5">
        <v>18</v>
      </c>
      <c r="Q2025" s="5">
        <v>30</v>
      </c>
      <c r="R2025" s="5">
        <v>24</v>
      </c>
      <c r="S2025" s="5">
        <v>108</v>
      </c>
      <c r="T2025" s="4">
        <v>2700</v>
      </c>
      <c r="U2025" s="26">
        <f t="shared" si="62"/>
        <v>35.725873412556744</v>
      </c>
      <c r="V2025" s="26">
        <f t="shared" si="63"/>
        <v>893.14683531391859</v>
      </c>
    </row>
    <row r="2026" spans="1:22" x14ac:dyDescent="0.25">
      <c r="A2026" s="5" t="s">
        <v>2071</v>
      </c>
      <c r="B2026" s="6" t="s">
        <v>1660</v>
      </c>
      <c r="C2026" s="6" t="s">
        <v>1151</v>
      </c>
      <c r="D2026" s="5">
        <v>1998</v>
      </c>
      <c r="E2026" s="5">
        <v>18</v>
      </c>
      <c r="F2026" s="5">
        <v>36</v>
      </c>
      <c r="G2026" s="5">
        <v>92399</v>
      </c>
      <c r="H2026" s="5" t="s">
        <v>1645</v>
      </c>
      <c r="I2026" s="7">
        <v>5.8</v>
      </c>
      <c r="J2026" s="5">
        <v>50</v>
      </c>
      <c r="K2026" s="5">
        <v>8</v>
      </c>
      <c r="L2026" s="5">
        <v>10</v>
      </c>
      <c r="M2026" s="5">
        <v>10</v>
      </c>
      <c r="N2026" s="5">
        <v>8</v>
      </c>
      <c r="O2026" s="5">
        <v>24</v>
      </c>
      <c r="P2026" s="5">
        <v>30</v>
      </c>
      <c r="Q2026" s="5">
        <v>30</v>
      </c>
      <c r="R2026" s="5">
        <v>24</v>
      </c>
      <c r="S2026" s="5">
        <v>108</v>
      </c>
      <c r="T2026" s="4">
        <v>5400</v>
      </c>
      <c r="U2026" s="26">
        <f t="shared" si="62"/>
        <v>36.638359683794469</v>
      </c>
      <c r="V2026" s="26">
        <f t="shared" si="63"/>
        <v>1831.9179841897235</v>
      </c>
    </row>
    <row r="2027" spans="1:22" x14ac:dyDescent="0.25">
      <c r="A2027" s="5" t="s">
        <v>105</v>
      </c>
      <c r="B2027" s="6" t="s">
        <v>1643</v>
      </c>
      <c r="C2027" s="6" t="s">
        <v>1644</v>
      </c>
      <c r="D2027" s="5">
        <v>1998</v>
      </c>
      <c r="E2027" s="5">
        <v>18</v>
      </c>
      <c r="F2027" s="5">
        <v>36</v>
      </c>
      <c r="G2027" s="5">
        <v>92336</v>
      </c>
      <c r="H2027" s="5" t="s">
        <v>1370</v>
      </c>
      <c r="I2027" s="7">
        <v>6</v>
      </c>
      <c r="J2027" s="5">
        <v>43</v>
      </c>
      <c r="K2027" s="5">
        <v>8</v>
      </c>
      <c r="L2027" s="5">
        <v>8</v>
      </c>
      <c r="M2027" s="5">
        <v>12</v>
      </c>
      <c r="N2027" s="5">
        <v>8</v>
      </c>
      <c r="O2027" s="5">
        <v>24</v>
      </c>
      <c r="P2027" s="5">
        <v>24</v>
      </c>
      <c r="Q2027" s="5">
        <v>36</v>
      </c>
      <c r="R2027" s="5">
        <v>24</v>
      </c>
      <c r="S2027" s="5">
        <v>108</v>
      </c>
      <c r="T2027" s="4">
        <v>4644</v>
      </c>
      <c r="U2027" s="26">
        <f t="shared" si="62"/>
        <v>36.638359683794469</v>
      </c>
      <c r="V2027" s="26">
        <f t="shared" si="63"/>
        <v>1575.4494664031622</v>
      </c>
    </row>
    <row r="2028" spans="1:22" x14ac:dyDescent="0.25">
      <c r="A2028" s="5" t="s">
        <v>2327</v>
      </c>
      <c r="B2028" s="6" t="s">
        <v>1643</v>
      </c>
      <c r="C2028" s="6" t="s">
        <v>1644</v>
      </c>
      <c r="D2028" s="5">
        <v>2000</v>
      </c>
      <c r="E2028" s="5">
        <v>16</v>
      </c>
      <c r="F2028" s="5">
        <v>56</v>
      </c>
      <c r="G2028" s="5">
        <v>91360</v>
      </c>
      <c r="H2028" s="5" t="s">
        <v>1645</v>
      </c>
      <c r="I2028" s="7">
        <v>4.0999999999999996</v>
      </c>
      <c r="J2028" s="5">
        <v>66</v>
      </c>
      <c r="K2028" s="5">
        <v>9</v>
      </c>
      <c r="L2028" s="5">
        <v>9</v>
      </c>
      <c r="M2028" s="5">
        <v>9</v>
      </c>
      <c r="N2028" s="5">
        <v>9</v>
      </c>
      <c r="O2028" s="5">
        <v>27</v>
      </c>
      <c r="P2028" s="5">
        <v>27</v>
      </c>
      <c r="Q2028" s="5">
        <v>27</v>
      </c>
      <c r="R2028" s="5">
        <v>27</v>
      </c>
      <c r="S2028" s="5">
        <v>108</v>
      </c>
      <c r="T2028" s="4">
        <v>7128</v>
      </c>
      <c r="U2028" s="26">
        <f t="shared" si="62"/>
        <v>36.929969194660409</v>
      </c>
      <c r="V2028" s="26">
        <f t="shared" si="63"/>
        <v>2437.3779668475868</v>
      </c>
    </row>
    <row r="2029" spans="1:22" x14ac:dyDescent="0.25">
      <c r="A2029" s="5" t="s">
        <v>1980</v>
      </c>
      <c r="B2029" s="6" t="s">
        <v>1683</v>
      </c>
      <c r="C2029" s="6" t="s">
        <v>1644</v>
      </c>
      <c r="D2029" s="5">
        <v>2002</v>
      </c>
      <c r="E2029" s="5">
        <v>14</v>
      </c>
      <c r="F2029" s="5">
        <v>31</v>
      </c>
      <c r="G2029" s="5">
        <v>95678</v>
      </c>
      <c r="H2029" s="5" t="s">
        <v>1645</v>
      </c>
      <c r="I2029" s="7">
        <v>6.1</v>
      </c>
      <c r="J2029" s="5">
        <v>60</v>
      </c>
      <c r="K2029" s="5">
        <v>9</v>
      </c>
      <c r="L2029" s="5">
        <v>9</v>
      </c>
      <c r="M2029" s="5">
        <v>9</v>
      </c>
      <c r="N2029" s="5">
        <v>9</v>
      </c>
      <c r="O2029" s="5">
        <v>27</v>
      </c>
      <c r="P2029" s="5">
        <v>27</v>
      </c>
      <c r="Q2029" s="5">
        <v>27</v>
      </c>
      <c r="R2029" s="5">
        <v>27</v>
      </c>
      <c r="S2029" s="5">
        <v>108</v>
      </c>
      <c r="T2029" s="4">
        <v>6480</v>
      </c>
      <c r="U2029" s="26">
        <f t="shared" si="62"/>
        <v>37.215622882586395</v>
      </c>
      <c r="V2029" s="26">
        <f t="shared" si="63"/>
        <v>2232.9373729551835</v>
      </c>
    </row>
    <row r="2030" spans="1:22" x14ac:dyDescent="0.25">
      <c r="A2030" s="5" t="s">
        <v>3396</v>
      </c>
      <c r="B2030" s="6" t="s">
        <v>1643</v>
      </c>
      <c r="C2030" s="6" t="s">
        <v>1644</v>
      </c>
      <c r="D2030" s="5">
        <v>2003</v>
      </c>
      <c r="E2030" s="5">
        <v>13</v>
      </c>
      <c r="F2030" s="5">
        <v>33</v>
      </c>
      <c r="G2030" s="5">
        <v>92544</v>
      </c>
      <c r="H2030" s="5" t="s">
        <v>1370</v>
      </c>
      <c r="I2030" s="7">
        <v>3.9</v>
      </c>
      <c r="J2030" s="5">
        <v>19</v>
      </c>
      <c r="K2030" s="5">
        <v>12</v>
      </c>
      <c r="L2030" s="5">
        <v>8</v>
      </c>
      <c r="M2030" s="5">
        <v>12</v>
      </c>
      <c r="N2030" s="5">
        <v>4</v>
      </c>
      <c r="O2030" s="5">
        <v>36</v>
      </c>
      <c r="P2030" s="5">
        <v>24</v>
      </c>
      <c r="Q2030" s="5">
        <v>36</v>
      </c>
      <c r="R2030" s="5">
        <v>12</v>
      </c>
      <c r="S2030" s="5">
        <v>108</v>
      </c>
      <c r="T2030" s="4">
        <v>2052</v>
      </c>
      <c r="U2030" s="26">
        <f t="shared" si="62"/>
        <v>37.3562730227519</v>
      </c>
      <c r="V2030" s="26">
        <f t="shared" si="63"/>
        <v>709.76918743228612</v>
      </c>
    </row>
    <row r="2031" spans="1:22" x14ac:dyDescent="0.25">
      <c r="A2031" s="5" t="s">
        <v>90</v>
      </c>
      <c r="B2031" s="6" t="s">
        <v>1730</v>
      </c>
      <c r="C2031" s="6" t="s">
        <v>1151</v>
      </c>
      <c r="D2031" s="5">
        <v>2003</v>
      </c>
      <c r="E2031" s="5">
        <v>13</v>
      </c>
      <c r="F2031" s="5">
        <v>36</v>
      </c>
      <c r="G2031" s="5">
        <v>92346</v>
      </c>
      <c r="H2031" s="5" t="s">
        <v>1370</v>
      </c>
      <c r="I2031" s="7">
        <v>6</v>
      </c>
      <c r="J2031" s="5">
        <v>3</v>
      </c>
      <c r="K2031" s="5">
        <v>9</v>
      </c>
      <c r="L2031" s="5">
        <v>9</v>
      </c>
      <c r="M2031" s="5">
        <v>9</v>
      </c>
      <c r="N2031" s="5">
        <v>9</v>
      </c>
      <c r="O2031" s="5">
        <v>27</v>
      </c>
      <c r="P2031" s="5">
        <v>27</v>
      </c>
      <c r="Q2031" s="5">
        <v>27</v>
      </c>
      <c r="R2031" s="5">
        <v>27</v>
      </c>
      <c r="S2031" s="5">
        <v>108</v>
      </c>
      <c r="T2031" s="4">
        <v>324</v>
      </c>
      <c r="U2031" s="26">
        <f t="shared" si="62"/>
        <v>37.3562730227519</v>
      </c>
      <c r="V2031" s="26">
        <f t="shared" si="63"/>
        <v>112.06881906825569</v>
      </c>
    </row>
    <row r="2032" spans="1:22" x14ac:dyDescent="0.25">
      <c r="A2032" s="5" t="s">
        <v>2215</v>
      </c>
      <c r="B2032" s="6" t="s">
        <v>1643</v>
      </c>
      <c r="C2032" s="6" t="s">
        <v>1644</v>
      </c>
      <c r="D2032" s="5">
        <v>2004</v>
      </c>
      <c r="E2032" s="5">
        <v>12</v>
      </c>
      <c r="F2032" s="5">
        <v>43</v>
      </c>
      <c r="G2032" s="5">
        <v>95116</v>
      </c>
      <c r="H2032" s="5" t="s">
        <v>1645</v>
      </c>
      <c r="I2032" s="7">
        <v>4.5999999999999996</v>
      </c>
      <c r="J2032" s="5">
        <v>29</v>
      </c>
      <c r="K2032" s="5">
        <v>10</v>
      </c>
      <c r="L2032" s="5">
        <v>10</v>
      </c>
      <c r="M2032" s="5">
        <v>10</v>
      </c>
      <c r="N2032" s="5">
        <v>6</v>
      </c>
      <c r="O2032" s="5">
        <v>30</v>
      </c>
      <c r="P2032" s="5">
        <v>30</v>
      </c>
      <c r="Q2032" s="5">
        <v>30</v>
      </c>
      <c r="R2032" s="5">
        <v>18</v>
      </c>
      <c r="S2032" s="5">
        <v>108</v>
      </c>
      <c r="T2032" s="4">
        <v>3132</v>
      </c>
      <c r="U2032" s="26">
        <f t="shared" si="62"/>
        <v>37.495501365400287</v>
      </c>
      <c r="V2032" s="26">
        <f t="shared" si="63"/>
        <v>1087.3695395966083</v>
      </c>
    </row>
    <row r="2033" spans="1:22" x14ac:dyDescent="0.25">
      <c r="A2033" s="5" t="s">
        <v>179</v>
      </c>
      <c r="B2033" s="6" t="s">
        <v>1643</v>
      </c>
      <c r="C2033" s="6" t="s">
        <v>1644</v>
      </c>
      <c r="D2033" s="5">
        <v>2004</v>
      </c>
      <c r="E2033" s="5">
        <v>12</v>
      </c>
      <c r="F2033" s="5">
        <v>37</v>
      </c>
      <c r="G2033" s="5">
        <v>91941</v>
      </c>
      <c r="H2033" s="5" t="s">
        <v>1370</v>
      </c>
      <c r="I2033" s="7">
        <v>8.8000000000000007</v>
      </c>
      <c r="J2033" s="5">
        <v>81</v>
      </c>
      <c r="K2033" s="5">
        <v>8</v>
      </c>
      <c r="L2033" s="5">
        <v>4</v>
      </c>
      <c r="M2033" s="5">
        <v>12</v>
      </c>
      <c r="N2033" s="5">
        <v>12</v>
      </c>
      <c r="O2033" s="5">
        <v>24</v>
      </c>
      <c r="P2033" s="5">
        <v>12</v>
      </c>
      <c r="Q2033" s="5">
        <v>36</v>
      </c>
      <c r="R2033" s="5">
        <v>36</v>
      </c>
      <c r="S2033" s="5">
        <v>108</v>
      </c>
      <c r="T2033" s="4">
        <v>8748</v>
      </c>
      <c r="U2033" s="26">
        <f t="shared" si="62"/>
        <v>37.495501365400287</v>
      </c>
      <c r="V2033" s="26">
        <f t="shared" si="63"/>
        <v>3037.1356105974232</v>
      </c>
    </row>
    <row r="2034" spans="1:22" x14ac:dyDescent="0.25">
      <c r="A2034" s="5" t="s">
        <v>3146</v>
      </c>
      <c r="B2034" s="6" t="s">
        <v>1643</v>
      </c>
      <c r="C2034" s="6" t="s">
        <v>1644</v>
      </c>
      <c r="D2034" s="5">
        <v>2005</v>
      </c>
      <c r="E2034" s="5">
        <v>11</v>
      </c>
      <c r="F2034" s="5">
        <v>19</v>
      </c>
      <c r="G2034" s="5">
        <v>91301</v>
      </c>
      <c r="H2034" s="5" t="s">
        <v>1370</v>
      </c>
      <c r="I2034" s="7">
        <v>3.8</v>
      </c>
      <c r="J2034" s="5">
        <v>7</v>
      </c>
      <c r="K2034" s="5">
        <v>6</v>
      </c>
      <c r="L2034" s="5">
        <v>4</v>
      </c>
      <c r="M2034" s="5">
        <v>6</v>
      </c>
      <c r="N2034" s="5">
        <v>20</v>
      </c>
      <c r="O2034" s="5">
        <v>18</v>
      </c>
      <c r="P2034" s="5">
        <v>12</v>
      </c>
      <c r="Q2034" s="5">
        <v>18</v>
      </c>
      <c r="R2034" s="5">
        <v>60</v>
      </c>
      <c r="S2034" s="5">
        <v>108</v>
      </c>
      <c r="T2034" s="4">
        <v>756</v>
      </c>
      <c r="U2034" s="26">
        <f t="shared" si="62"/>
        <v>37.633329361012471</v>
      </c>
      <c r="V2034" s="26">
        <f t="shared" si="63"/>
        <v>263.43330552708733</v>
      </c>
    </row>
    <row r="2035" spans="1:22" x14ac:dyDescent="0.25">
      <c r="A2035" s="5" t="s">
        <v>1902</v>
      </c>
      <c r="B2035" s="6" t="s">
        <v>1643</v>
      </c>
      <c r="C2035" s="6" t="s">
        <v>1644</v>
      </c>
      <c r="D2035" s="5">
        <v>2006</v>
      </c>
      <c r="E2035" s="5">
        <v>10</v>
      </c>
      <c r="F2035" s="5">
        <v>29</v>
      </c>
      <c r="G2035" s="5">
        <v>95949</v>
      </c>
      <c r="H2035" s="5" t="s">
        <v>1645</v>
      </c>
      <c r="I2035" s="7">
        <v>4.9000000000000004</v>
      </c>
      <c r="J2035" s="5">
        <v>30</v>
      </c>
      <c r="K2035" s="5">
        <v>10</v>
      </c>
      <c r="L2035" s="5">
        <v>10</v>
      </c>
      <c r="M2035" s="5">
        <v>10</v>
      </c>
      <c r="N2035" s="5">
        <v>6</v>
      </c>
      <c r="O2035" s="5">
        <v>30</v>
      </c>
      <c r="P2035" s="5">
        <v>30</v>
      </c>
      <c r="Q2035" s="5">
        <v>30</v>
      </c>
      <c r="R2035" s="5">
        <v>18</v>
      </c>
      <c r="S2035" s="5">
        <v>108</v>
      </c>
      <c r="T2035" s="4">
        <v>3240</v>
      </c>
      <c r="U2035" s="26">
        <f t="shared" si="62"/>
        <v>37.769778030734201</v>
      </c>
      <c r="V2035" s="26">
        <f t="shared" si="63"/>
        <v>1133.0933409220261</v>
      </c>
    </row>
    <row r="2036" spans="1:22" x14ac:dyDescent="0.25">
      <c r="A2036" s="5" t="s">
        <v>2038</v>
      </c>
      <c r="B2036" s="6" t="s">
        <v>1660</v>
      </c>
      <c r="C2036" s="6" t="s">
        <v>1151</v>
      </c>
      <c r="D2036" s="5">
        <v>2006</v>
      </c>
      <c r="E2036" s="5">
        <v>10</v>
      </c>
      <c r="F2036" s="5">
        <v>36</v>
      </c>
      <c r="G2036" s="5">
        <v>92311</v>
      </c>
      <c r="H2036" s="5" t="s">
        <v>1645</v>
      </c>
      <c r="I2036" s="7">
        <v>4.3</v>
      </c>
      <c r="J2036" s="5">
        <v>35</v>
      </c>
      <c r="K2036" s="5">
        <v>10</v>
      </c>
      <c r="L2036" s="5">
        <v>12</v>
      </c>
      <c r="M2036" s="5">
        <v>10</v>
      </c>
      <c r="N2036" s="5">
        <v>4</v>
      </c>
      <c r="O2036" s="5">
        <v>30</v>
      </c>
      <c r="P2036" s="5">
        <v>36</v>
      </c>
      <c r="Q2036" s="5">
        <v>30</v>
      </c>
      <c r="R2036" s="5">
        <v>12</v>
      </c>
      <c r="S2036" s="5">
        <v>108</v>
      </c>
      <c r="T2036" s="4">
        <v>3780</v>
      </c>
      <c r="U2036" s="26">
        <f t="shared" si="62"/>
        <v>37.769778030734201</v>
      </c>
      <c r="V2036" s="26">
        <f t="shared" si="63"/>
        <v>1321.942231075697</v>
      </c>
    </row>
    <row r="2037" spans="1:22" x14ac:dyDescent="0.25">
      <c r="A2037" s="5" t="s">
        <v>307</v>
      </c>
      <c r="B2037" s="6" t="s">
        <v>1660</v>
      </c>
      <c r="C2037" s="6" t="s">
        <v>1151</v>
      </c>
      <c r="D2037" s="5">
        <v>2007</v>
      </c>
      <c r="E2037" s="5">
        <v>9</v>
      </c>
      <c r="F2037" s="5">
        <v>42</v>
      </c>
      <c r="G2037" s="5">
        <v>93437</v>
      </c>
      <c r="H2037" s="5" t="s">
        <v>1370</v>
      </c>
      <c r="I2037" s="7">
        <v>4.9000000000000004</v>
      </c>
      <c r="J2037" s="5">
        <v>100</v>
      </c>
      <c r="K2037" s="5">
        <v>8</v>
      </c>
      <c r="L2037" s="5">
        <v>8</v>
      </c>
      <c r="M2037" s="5">
        <v>10</v>
      </c>
      <c r="N2037" s="5">
        <v>10</v>
      </c>
      <c r="O2037" s="5">
        <v>24</v>
      </c>
      <c r="P2037" s="5">
        <v>24</v>
      </c>
      <c r="Q2037" s="5">
        <v>30</v>
      </c>
      <c r="R2037" s="5">
        <v>30</v>
      </c>
      <c r="S2037" s="5">
        <v>108</v>
      </c>
      <c r="T2037" s="4">
        <v>10800</v>
      </c>
      <c r="U2037" s="26">
        <f t="shared" si="62"/>
        <v>37.904867977064114</v>
      </c>
      <c r="V2037" s="26">
        <f t="shared" si="63"/>
        <v>3790.4867977064114</v>
      </c>
    </row>
    <row r="2038" spans="1:22" x14ac:dyDescent="0.25">
      <c r="A2038" s="5" t="s">
        <v>408</v>
      </c>
      <c r="B2038" s="6" t="s">
        <v>1643</v>
      </c>
      <c r="C2038" s="6" t="s">
        <v>1644</v>
      </c>
      <c r="D2038" s="5">
        <v>2009</v>
      </c>
      <c r="E2038" s="5">
        <v>7</v>
      </c>
      <c r="F2038" s="5">
        <v>48</v>
      </c>
      <c r="G2038" s="5">
        <v>94533</v>
      </c>
      <c r="H2038" s="5" t="s">
        <v>1370</v>
      </c>
      <c r="I2038" s="7">
        <v>1.1000000000000001</v>
      </c>
      <c r="J2038" s="5">
        <v>3</v>
      </c>
      <c r="K2038" s="5">
        <v>2</v>
      </c>
      <c r="L2038" s="5">
        <v>4</v>
      </c>
      <c r="M2038" s="5">
        <v>1</v>
      </c>
      <c r="N2038" s="5">
        <v>29</v>
      </c>
      <c r="O2038" s="5">
        <v>6</v>
      </c>
      <c r="P2038" s="5">
        <v>12</v>
      </c>
      <c r="Q2038" s="5">
        <v>3</v>
      </c>
      <c r="R2038" s="5">
        <v>87</v>
      </c>
      <c r="S2038" s="5">
        <v>108</v>
      </c>
      <c r="T2038" s="4">
        <v>324</v>
      </c>
      <c r="U2038" s="26">
        <f t="shared" si="62"/>
        <v>38.171052078222473</v>
      </c>
      <c r="V2038" s="26">
        <f t="shared" si="63"/>
        <v>114.51315623466742</v>
      </c>
    </row>
    <row r="2039" spans="1:22" x14ac:dyDescent="0.25">
      <c r="A2039" s="5" t="s">
        <v>2846</v>
      </c>
      <c r="B2039" s="6" t="s">
        <v>1643</v>
      </c>
      <c r="C2039" s="6" t="s">
        <v>1644</v>
      </c>
      <c r="D2039" s="5">
        <v>1994</v>
      </c>
      <c r="E2039" s="5">
        <v>22</v>
      </c>
      <c r="F2039" s="5">
        <v>54</v>
      </c>
      <c r="G2039" s="5">
        <v>93274</v>
      </c>
      <c r="H2039" s="5" t="s">
        <v>2097</v>
      </c>
      <c r="I2039" s="7">
        <v>3.3</v>
      </c>
      <c r="J2039" s="5">
        <v>16</v>
      </c>
      <c r="K2039" s="5">
        <v>8</v>
      </c>
      <c r="L2039" s="5">
        <v>17</v>
      </c>
      <c r="M2039" s="5">
        <v>10</v>
      </c>
      <c r="N2039" s="5">
        <v>2</v>
      </c>
      <c r="O2039" s="5">
        <v>24</v>
      </c>
      <c r="P2039" s="5">
        <v>51</v>
      </c>
      <c r="Q2039" s="5">
        <v>30</v>
      </c>
      <c r="R2039" s="5">
        <v>6</v>
      </c>
      <c r="S2039" s="5">
        <v>111</v>
      </c>
      <c r="T2039" s="4">
        <v>1776</v>
      </c>
      <c r="U2039" s="26">
        <f t="shared" si="62"/>
        <v>37.037526491068732</v>
      </c>
      <c r="V2039" s="26">
        <f t="shared" si="63"/>
        <v>592.60042385709971</v>
      </c>
    </row>
    <row r="2040" spans="1:22" x14ac:dyDescent="0.25">
      <c r="A2040" s="5" t="s">
        <v>3016</v>
      </c>
      <c r="B2040" s="6" t="s">
        <v>1643</v>
      </c>
      <c r="C2040" s="6" t="s">
        <v>1644</v>
      </c>
      <c r="D2040" s="5">
        <v>2002</v>
      </c>
      <c r="E2040" s="5">
        <v>14</v>
      </c>
      <c r="F2040" s="5">
        <v>17</v>
      </c>
      <c r="G2040" s="5">
        <v>95422</v>
      </c>
      <c r="H2040" s="5" t="s">
        <v>1370</v>
      </c>
      <c r="I2040" s="7">
        <v>3.5</v>
      </c>
      <c r="J2040" s="5">
        <v>13</v>
      </c>
      <c r="K2040" s="5">
        <v>4</v>
      </c>
      <c r="L2040" s="5">
        <v>20</v>
      </c>
      <c r="M2040" s="5">
        <v>10</v>
      </c>
      <c r="N2040" s="5">
        <v>3</v>
      </c>
      <c r="O2040" s="5">
        <v>12</v>
      </c>
      <c r="P2040" s="5">
        <v>60</v>
      </c>
      <c r="Q2040" s="5">
        <v>30</v>
      </c>
      <c r="R2040" s="5">
        <v>9</v>
      </c>
      <c r="S2040" s="5">
        <v>111</v>
      </c>
      <c r="T2040" s="4">
        <v>1443</v>
      </c>
      <c r="U2040" s="26">
        <f t="shared" si="62"/>
        <v>38.249390184880461</v>
      </c>
      <c r="V2040" s="26">
        <f t="shared" si="63"/>
        <v>497.242072403446</v>
      </c>
    </row>
    <row r="2041" spans="1:22" x14ac:dyDescent="0.25">
      <c r="A2041" s="5" t="s">
        <v>2107</v>
      </c>
      <c r="B2041" s="6" t="s">
        <v>1660</v>
      </c>
      <c r="C2041" s="6" t="s">
        <v>1151</v>
      </c>
      <c r="D2041" s="5">
        <v>2003</v>
      </c>
      <c r="E2041" s="5">
        <v>13</v>
      </c>
      <c r="F2041" s="5">
        <v>37</v>
      </c>
      <c r="G2041" s="5">
        <v>91902</v>
      </c>
      <c r="H2041" s="5" t="s">
        <v>1645</v>
      </c>
      <c r="I2041" s="7">
        <v>1.4</v>
      </c>
      <c r="J2041" s="5">
        <v>11</v>
      </c>
      <c r="K2041" s="5">
        <v>10</v>
      </c>
      <c r="L2041" s="5">
        <v>1</v>
      </c>
      <c r="M2041" s="5">
        <v>5</v>
      </c>
      <c r="N2041" s="5">
        <v>21</v>
      </c>
      <c r="O2041" s="5">
        <v>30</v>
      </c>
      <c r="P2041" s="5">
        <v>3</v>
      </c>
      <c r="Q2041" s="5">
        <v>15</v>
      </c>
      <c r="R2041" s="5">
        <v>63</v>
      </c>
      <c r="S2041" s="5">
        <v>111</v>
      </c>
      <c r="T2041" s="4">
        <v>1221</v>
      </c>
      <c r="U2041" s="26">
        <f t="shared" si="62"/>
        <v>38.393947273383894</v>
      </c>
      <c r="V2041" s="26">
        <f t="shared" si="63"/>
        <v>422.33342000722286</v>
      </c>
    </row>
    <row r="2042" spans="1:22" x14ac:dyDescent="0.25">
      <c r="A2042" s="5" t="s">
        <v>2145</v>
      </c>
      <c r="B2042" s="6" t="s">
        <v>1643</v>
      </c>
      <c r="C2042" s="6" t="s">
        <v>1644</v>
      </c>
      <c r="D2042" s="5">
        <v>2003</v>
      </c>
      <c r="E2042" s="5">
        <v>13</v>
      </c>
      <c r="F2042" s="5">
        <v>39</v>
      </c>
      <c r="G2042" s="5">
        <v>95377</v>
      </c>
      <c r="H2042" s="5" t="s">
        <v>1645</v>
      </c>
      <c r="I2042" s="7">
        <v>4</v>
      </c>
      <c r="J2042" s="5">
        <v>32</v>
      </c>
      <c r="K2042" s="5">
        <v>12</v>
      </c>
      <c r="L2042" s="5">
        <v>10</v>
      </c>
      <c r="M2042" s="5">
        <v>10</v>
      </c>
      <c r="N2042" s="5">
        <v>5</v>
      </c>
      <c r="O2042" s="5">
        <v>36</v>
      </c>
      <c r="P2042" s="5">
        <v>30</v>
      </c>
      <c r="Q2042" s="5">
        <v>30</v>
      </c>
      <c r="R2042" s="5">
        <v>15</v>
      </c>
      <c r="S2042" s="5">
        <v>111</v>
      </c>
      <c r="T2042" s="4">
        <v>3552</v>
      </c>
      <c r="U2042" s="26">
        <f t="shared" si="62"/>
        <v>38.393947273383894</v>
      </c>
      <c r="V2042" s="26">
        <f t="shared" si="63"/>
        <v>1228.6063127482846</v>
      </c>
    </row>
    <row r="2043" spans="1:22" x14ac:dyDescent="0.25">
      <c r="A2043" s="5" t="s">
        <v>2252</v>
      </c>
      <c r="B2043" s="6" t="s">
        <v>1643</v>
      </c>
      <c r="C2043" s="6" t="s">
        <v>1644</v>
      </c>
      <c r="D2043" s="5">
        <v>2005</v>
      </c>
      <c r="E2043" s="5">
        <v>11</v>
      </c>
      <c r="F2043" s="5">
        <v>44</v>
      </c>
      <c r="G2043" s="5">
        <v>95060</v>
      </c>
      <c r="H2043" s="5" t="s">
        <v>1645</v>
      </c>
      <c r="I2043" s="7">
        <v>6</v>
      </c>
      <c r="J2043" s="5">
        <v>100</v>
      </c>
      <c r="K2043" s="5">
        <v>10</v>
      </c>
      <c r="L2043" s="5">
        <v>7</v>
      </c>
      <c r="M2043" s="5">
        <v>10</v>
      </c>
      <c r="N2043" s="5">
        <v>10</v>
      </c>
      <c r="O2043" s="5">
        <v>30</v>
      </c>
      <c r="P2043" s="5">
        <v>21</v>
      </c>
      <c r="Q2043" s="5">
        <v>30</v>
      </c>
      <c r="R2043" s="5">
        <v>30</v>
      </c>
      <c r="S2043" s="5">
        <v>111</v>
      </c>
      <c r="T2043" s="4">
        <v>11100</v>
      </c>
      <c r="U2043" s="26">
        <f t="shared" si="62"/>
        <v>38.678699621040593</v>
      </c>
      <c r="V2043" s="26">
        <f t="shared" si="63"/>
        <v>3867.8699621040591</v>
      </c>
    </row>
    <row r="2044" spans="1:22" x14ac:dyDescent="0.25">
      <c r="A2044" s="5" t="s">
        <v>400</v>
      </c>
      <c r="B2044" s="6" t="s">
        <v>1660</v>
      </c>
      <c r="C2044" s="6" t="s">
        <v>1151</v>
      </c>
      <c r="D2044" s="5">
        <v>2006</v>
      </c>
      <c r="E2044" s="5">
        <v>10</v>
      </c>
      <c r="F2044" s="5">
        <v>45</v>
      </c>
      <c r="G2044" s="5">
        <v>96013</v>
      </c>
      <c r="H2044" s="5" t="s">
        <v>1370</v>
      </c>
      <c r="I2044" s="7">
        <v>2.7</v>
      </c>
      <c r="J2044" s="5">
        <v>30</v>
      </c>
      <c r="K2044" s="5">
        <v>10</v>
      </c>
      <c r="L2044" s="5">
        <v>7</v>
      </c>
      <c r="M2044" s="5">
        <v>10</v>
      </c>
      <c r="N2044" s="5">
        <v>10</v>
      </c>
      <c r="O2044" s="5">
        <v>30</v>
      </c>
      <c r="P2044" s="5">
        <v>21</v>
      </c>
      <c r="Q2044" s="5">
        <v>30</v>
      </c>
      <c r="R2044" s="5">
        <v>30</v>
      </c>
      <c r="S2044" s="5">
        <v>111</v>
      </c>
      <c r="T2044" s="4">
        <v>3330</v>
      </c>
      <c r="U2044" s="26">
        <f t="shared" si="62"/>
        <v>38.818938531587932</v>
      </c>
      <c r="V2044" s="26">
        <f t="shared" si="63"/>
        <v>1164.5681559476379</v>
      </c>
    </row>
    <row r="2045" spans="1:22" x14ac:dyDescent="0.25">
      <c r="A2045" s="5" t="s">
        <v>2647</v>
      </c>
      <c r="B2045" s="6" t="s">
        <v>1683</v>
      </c>
      <c r="C2045" s="6" t="s">
        <v>1644</v>
      </c>
      <c r="D2045" s="5">
        <v>1990</v>
      </c>
      <c r="E2045" s="5">
        <v>26</v>
      </c>
      <c r="F2045" s="5">
        <v>34</v>
      </c>
      <c r="G2045" s="5">
        <v>95608</v>
      </c>
      <c r="H2045" s="5" t="s">
        <v>2097</v>
      </c>
      <c r="I2045" s="7">
        <v>4.3</v>
      </c>
      <c r="J2045" s="5">
        <v>35</v>
      </c>
      <c r="K2045" s="5">
        <v>12</v>
      </c>
      <c r="L2045" s="5">
        <v>10</v>
      </c>
      <c r="M2045" s="5">
        <v>14</v>
      </c>
      <c r="N2045" s="5">
        <v>2</v>
      </c>
      <c r="O2045" s="5">
        <v>36</v>
      </c>
      <c r="P2045" s="5">
        <v>30</v>
      </c>
      <c r="Q2045" s="5">
        <v>42</v>
      </c>
      <c r="R2045" s="5">
        <v>6</v>
      </c>
      <c r="S2045" s="5">
        <v>114</v>
      </c>
      <c r="T2045" s="4">
        <v>3990</v>
      </c>
      <c r="U2045" s="26">
        <f t="shared" si="62"/>
        <v>37.375613528562596</v>
      </c>
      <c r="V2045" s="26">
        <f t="shared" si="63"/>
        <v>1308.146473499691</v>
      </c>
    </row>
    <row r="2046" spans="1:22" x14ac:dyDescent="0.25">
      <c r="A2046" s="5" t="s">
        <v>375</v>
      </c>
      <c r="B2046" s="6" t="s">
        <v>1660</v>
      </c>
      <c r="C2046" s="6" t="s">
        <v>1151</v>
      </c>
      <c r="D2046" s="5">
        <v>2001</v>
      </c>
      <c r="E2046" s="5">
        <v>15</v>
      </c>
      <c r="F2046" s="5">
        <v>43</v>
      </c>
      <c r="G2046" s="5">
        <v>95125</v>
      </c>
      <c r="H2046" s="5" t="s">
        <v>1370</v>
      </c>
      <c r="I2046" s="7">
        <v>3.9</v>
      </c>
      <c r="J2046" s="5">
        <v>40</v>
      </c>
      <c r="K2046" s="5">
        <v>12</v>
      </c>
      <c r="L2046" s="5">
        <v>12</v>
      </c>
      <c r="M2046" s="5">
        <v>8</v>
      </c>
      <c r="N2046" s="5">
        <v>6</v>
      </c>
      <c r="O2046" s="5">
        <v>36</v>
      </c>
      <c r="P2046" s="5">
        <v>36</v>
      </c>
      <c r="Q2046" s="5">
        <v>24</v>
      </c>
      <c r="R2046" s="5">
        <v>18</v>
      </c>
      <c r="S2046" s="5">
        <v>114</v>
      </c>
      <c r="T2046" s="4">
        <v>4560</v>
      </c>
      <c r="U2046" s="26">
        <f t="shared" si="62"/>
        <v>39.133169557074403</v>
      </c>
      <c r="V2046" s="26">
        <f t="shared" si="63"/>
        <v>1565.3267822829762</v>
      </c>
    </row>
    <row r="2047" spans="1:22" x14ac:dyDescent="0.25">
      <c r="A2047" s="5" t="s">
        <v>1842</v>
      </c>
      <c r="B2047" s="6" t="s">
        <v>1643</v>
      </c>
      <c r="C2047" s="6" t="s">
        <v>1644</v>
      </c>
      <c r="D2047" s="5">
        <v>2006</v>
      </c>
      <c r="E2047" s="5">
        <v>10</v>
      </c>
      <c r="F2047" s="5">
        <v>19</v>
      </c>
      <c r="G2047" s="5">
        <v>91304</v>
      </c>
      <c r="H2047" s="5" t="s">
        <v>1645</v>
      </c>
      <c r="I2047" s="7">
        <v>3.5</v>
      </c>
      <c r="J2047" s="5">
        <v>50</v>
      </c>
      <c r="K2047" s="5">
        <v>10</v>
      </c>
      <c r="L2047" s="5">
        <v>6</v>
      </c>
      <c r="M2047" s="5">
        <v>10</v>
      </c>
      <c r="N2047" s="5">
        <v>12</v>
      </c>
      <c r="O2047" s="5">
        <v>30</v>
      </c>
      <c r="P2047" s="5">
        <v>18</v>
      </c>
      <c r="Q2047" s="5">
        <v>30</v>
      </c>
      <c r="R2047" s="5">
        <v>36</v>
      </c>
      <c r="S2047" s="5">
        <v>114</v>
      </c>
      <c r="T2047" s="4">
        <v>5700</v>
      </c>
      <c r="U2047" s="26">
        <f t="shared" si="62"/>
        <v>39.868099032441663</v>
      </c>
      <c r="V2047" s="26">
        <f t="shared" si="63"/>
        <v>1993.4049516220832</v>
      </c>
    </row>
    <row r="2048" spans="1:22" x14ac:dyDescent="0.25">
      <c r="A2048" s="5" t="s">
        <v>250</v>
      </c>
      <c r="B2048" s="6" t="s">
        <v>1643</v>
      </c>
      <c r="C2048" s="6" t="s">
        <v>1644</v>
      </c>
      <c r="D2048" s="5">
        <v>2008</v>
      </c>
      <c r="E2048" s="5">
        <v>8</v>
      </c>
      <c r="F2048" s="5">
        <v>39</v>
      </c>
      <c r="G2048" s="5">
        <v>95336</v>
      </c>
      <c r="H2048" s="5" t="s">
        <v>1370</v>
      </c>
      <c r="I2048" s="7">
        <v>4.8</v>
      </c>
      <c r="J2048" s="5">
        <v>60</v>
      </c>
      <c r="K2048" s="5">
        <v>12</v>
      </c>
      <c r="L2048" s="5">
        <v>10</v>
      </c>
      <c r="M2048" s="5">
        <v>10</v>
      </c>
      <c r="N2048" s="5">
        <v>6</v>
      </c>
      <c r="O2048" s="5">
        <v>36</v>
      </c>
      <c r="P2048" s="5">
        <v>30</v>
      </c>
      <c r="Q2048" s="5">
        <v>30</v>
      </c>
      <c r="R2048" s="5">
        <v>18</v>
      </c>
      <c r="S2048" s="5">
        <v>114</v>
      </c>
      <c r="T2048" s="4">
        <v>6840</v>
      </c>
      <c r="U2048" s="26">
        <f t="shared" si="62"/>
        <v>40.15187602723644</v>
      </c>
      <c r="V2048" s="26">
        <f t="shared" si="63"/>
        <v>2409.1125616341865</v>
      </c>
    </row>
    <row r="2049" spans="1:22" x14ac:dyDescent="0.25">
      <c r="A2049" s="5" t="s">
        <v>187</v>
      </c>
      <c r="B2049" s="6" t="s">
        <v>1643</v>
      </c>
      <c r="C2049" s="6" t="s">
        <v>1644</v>
      </c>
      <c r="D2049" s="5">
        <v>2009</v>
      </c>
      <c r="E2049" s="5">
        <v>7</v>
      </c>
      <c r="F2049" s="5">
        <v>37</v>
      </c>
      <c r="G2049" s="5">
        <v>91932</v>
      </c>
      <c r="H2049" s="5" t="s">
        <v>1370</v>
      </c>
      <c r="I2049" s="7">
        <v>7.1</v>
      </c>
      <c r="J2049" s="5">
        <v>76</v>
      </c>
      <c r="K2049" s="5">
        <v>6</v>
      </c>
      <c r="L2049" s="5">
        <v>2</v>
      </c>
      <c r="M2049" s="5">
        <v>18</v>
      </c>
      <c r="N2049" s="5">
        <v>12</v>
      </c>
      <c r="O2049" s="5">
        <v>18</v>
      </c>
      <c r="P2049" s="5">
        <v>6</v>
      </c>
      <c r="Q2049" s="5">
        <v>54</v>
      </c>
      <c r="R2049" s="5">
        <v>36</v>
      </c>
      <c r="S2049" s="5">
        <v>114</v>
      </c>
      <c r="T2049" s="4">
        <v>8664</v>
      </c>
      <c r="U2049" s="26">
        <f t="shared" si="62"/>
        <v>40.29166608256817</v>
      </c>
      <c r="V2049" s="26">
        <f t="shared" si="63"/>
        <v>3062.166622275181</v>
      </c>
    </row>
    <row r="2050" spans="1:22" x14ac:dyDescent="0.25">
      <c r="A2050" s="5" t="s">
        <v>2752</v>
      </c>
      <c r="B2050" s="6" t="s">
        <v>1730</v>
      </c>
      <c r="C2050" s="6" t="s">
        <v>1151</v>
      </c>
      <c r="D2050" s="5">
        <v>1986</v>
      </c>
      <c r="E2050" s="5">
        <v>30</v>
      </c>
      <c r="F2050" s="5">
        <v>41</v>
      </c>
      <c r="G2050" s="5">
        <v>94005</v>
      </c>
      <c r="H2050" s="5" t="s">
        <v>2097</v>
      </c>
      <c r="I2050" s="7">
        <v>2.9</v>
      </c>
      <c r="J2050" s="5">
        <v>57</v>
      </c>
      <c r="K2050" s="5">
        <v>8</v>
      </c>
      <c r="L2050" s="5">
        <v>12</v>
      </c>
      <c r="M2050" s="5">
        <v>12</v>
      </c>
      <c r="N2050" s="5">
        <v>7</v>
      </c>
      <c r="O2050" s="5">
        <v>24</v>
      </c>
      <c r="P2050" s="5">
        <v>36</v>
      </c>
      <c r="Q2050" s="5">
        <v>36</v>
      </c>
      <c r="R2050" s="5">
        <v>21</v>
      </c>
      <c r="S2050" s="5">
        <v>117</v>
      </c>
      <c r="T2050" s="4">
        <v>6669</v>
      </c>
      <c r="U2050" s="26">
        <f t="shared" ref="U2050:U2113" si="64">(VLOOKUP(E2050,t_factor30,7))*S2050</f>
        <v>37.648545377885533</v>
      </c>
      <c r="V2050" s="26">
        <f t="shared" ref="V2050:V2113" si="65">J2050*U2050</f>
        <v>2145.9670865394755</v>
      </c>
    </row>
    <row r="2051" spans="1:22" x14ac:dyDescent="0.25">
      <c r="A2051" s="5" t="s">
        <v>1954</v>
      </c>
      <c r="B2051" s="6" t="s">
        <v>1643</v>
      </c>
      <c r="C2051" s="6" t="s">
        <v>1644</v>
      </c>
      <c r="D2051" s="5">
        <v>2003</v>
      </c>
      <c r="E2051" s="5">
        <v>13</v>
      </c>
      <c r="F2051" s="5">
        <v>30</v>
      </c>
      <c r="G2051" s="5">
        <v>92673</v>
      </c>
      <c r="H2051" s="5" t="s">
        <v>1370</v>
      </c>
      <c r="I2051" s="7">
        <v>2</v>
      </c>
      <c r="J2051" s="5">
        <v>20</v>
      </c>
      <c r="K2051" s="5">
        <v>0</v>
      </c>
      <c r="L2051" s="5">
        <v>20</v>
      </c>
      <c r="M2051" s="5">
        <v>10</v>
      </c>
      <c r="N2051" s="5">
        <v>9</v>
      </c>
      <c r="O2051" s="5">
        <v>0</v>
      </c>
      <c r="P2051" s="5">
        <v>60</v>
      </c>
      <c r="Q2051" s="5">
        <v>30</v>
      </c>
      <c r="R2051" s="5">
        <v>27</v>
      </c>
      <c r="S2051" s="5">
        <v>117</v>
      </c>
      <c r="T2051" s="4">
        <v>2340</v>
      </c>
      <c r="U2051" s="26">
        <f t="shared" si="64"/>
        <v>40.46929577464789</v>
      </c>
      <c r="V2051" s="26">
        <f t="shared" si="65"/>
        <v>809.38591549295779</v>
      </c>
    </row>
    <row r="2052" spans="1:22" x14ac:dyDescent="0.25">
      <c r="A2052" s="5" t="s">
        <v>2917</v>
      </c>
      <c r="B2052" s="6" t="s">
        <v>1660</v>
      </c>
      <c r="C2052" s="6" t="s">
        <v>1151</v>
      </c>
      <c r="D2052" s="5">
        <v>2004</v>
      </c>
      <c r="E2052" s="5">
        <v>12</v>
      </c>
      <c r="F2052" s="5">
        <v>1</v>
      </c>
      <c r="G2052" s="5">
        <v>94536</v>
      </c>
      <c r="H2052" s="5" t="s">
        <v>1370</v>
      </c>
      <c r="I2052" s="7">
        <v>1.5</v>
      </c>
      <c r="J2052" s="5">
        <v>9</v>
      </c>
      <c r="K2052" s="5">
        <v>10</v>
      </c>
      <c r="L2052" s="5">
        <v>17</v>
      </c>
      <c r="M2052" s="5">
        <v>10</v>
      </c>
      <c r="N2052" s="5">
        <v>2</v>
      </c>
      <c r="O2052" s="5">
        <v>30</v>
      </c>
      <c r="P2052" s="5">
        <v>51</v>
      </c>
      <c r="Q2052" s="5">
        <v>30</v>
      </c>
      <c r="R2052" s="5">
        <v>6</v>
      </c>
      <c r="S2052" s="5">
        <v>117</v>
      </c>
      <c r="T2052" s="4">
        <v>1053</v>
      </c>
      <c r="U2052" s="26">
        <f t="shared" si="64"/>
        <v>40.620126479183646</v>
      </c>
      <c r="V2052" s="26">
        <f t="shared" si="65"/>
        <v>365.5811383126528</v>
      </c>
    </row>
    <row r="2053" spans="1:22" x14ac:dyDescent="0.25">
      <c r="A2053" s="5" t="s">
        <v>2676</v>
      </c>
      <c r="B2053" s="6" t="s">
        <v>1730</v>
      </c>
      <c r="C2053" s="6" t="s">
        <v>1151</v>
      </c>
      <c r="D2053" s="5">
        <v>1969</v>
      </c>
      <c r="E2053" s="5">
        <v>47</v>
      </c>
      <c r="F2053" s="5">
        <v>36</v>
      </c>
      <c r="G2053" s="5">
        <v>92373</v>
      </c>
      <c r="H2053" s="5" t="s">
        <v>2097</v>
      </c>
      <c r="I2053" s="7">
        <v>1.7</v>
      </c>
      <c r="J2053" s="5">
        <v>9</v>
      </c>
      <c r="K2053" s="5">
        <v>10</v>
      </c>
      <c r="L2053" s="5">
        <v>10</v>
      </c>
      <c r="M2053" s="5">
        <v>10</v>
      </c>
      <c r="N2053" s="5">
        <v>10</v>
      </c>
      <c r="O2053" s="5">
        <v>30</v>
      </c>
      <c r="P2053" s="5">
        <v>30</v>
      </c>
      <c r="Q2053" s="5">
        <v>30</v>
      </c>
      <c r="R2053" s="5">
        <v>30</v>
      </c>
      <c r="S2053" s="5">
        <v>120</v>
      </c>
      <c r="T2053" s="4">
        <v>1080</v>
      </c>
      <c r="U2053" s="26">
        <f t="shared" si="64"/>
        <v>35.116789383312479</v>
      </c>
      <c r="V2053" s="26">
        <f t="shared" si="65"/>
        <v>316.05110444981233</v>
      </c>
    </row>
    <row r="2054" spans="1:22" x14ac:dyDescent="0.25">
      <c r="A2054" s="5" t="s">
        <v>2506</v>
      </c>
      <c r="B2054" s="6" t="s">
        <v>1643</v>
      </c>
      <c r="C2054" s="6" t="s">
        <v>1644</v>
      </c>
      <c r="D2054" s="5">
        <v>1977</v>
      </c>
      <c r="E2054" s="5">
        <v>39</v>
      </c>
      <c r="F2054" s="5">
        <v>19</v>
      </c>
      <c r="G2054" s="5">
        <v>90723</v>
      </c>
      <c r="H2054" s="5" t="s">
        <v>2097</v>
      </c>
      <c r="I2054" s="7">
        <v>6</v>
      </c>
      <c r="J2054" s="5">
        <v>50</v>
      </c>
      <c r="K2054" s="5">
        <v>8</v>
      </c>
      <c r="L2054" s="5">
        <v>8</v>
      </c>
      <c r="M2054" s="5">
        <v>12</v>
      </c>
      <c r="N2054" s="5">
        <v>12</v>
      </c>
      <c r="O2054" s="5">
        <v>24</v>
      </c>
      <c r="P2054" s="5">
        <v>24</v>
      </c>
      <c r="Q2054" s="5">
        <v>36</v>
      </c>
      <c r="R2054" s="5">
        <v>36</v>
      </c>
      <c r="S2054" s="5">
        <v>120</v>
      </c>
      <c r="T2054" s="4">
        <v>6000</v>
      </c>
      <c r="U2054" s="26">
        <f t="shared" si="64"/>
        <v>36.849177508391357</v>
      </c>
      <c r="V2054" s="26">
        <f t="shared" si="65"/>
        <v>1842.4588754195679</v>
      </c>
    </row>
    <row r="2055" spans="1:22" x14ac:dyDescent="0.25">
      <c r="A2055" s="5" t="s">
        <v>2679</v>
      </c>
      <c r="B2055" s="6" t="s">
        <v>1730</v>
      </c>
      <c r="C2055" s="6" t="s">
        <v>1151</v>
      </c>
      <c r="D2055" s="5">
        <v>1980</v>
      </c>
      <c r="E2055" s="5">
        <v>36</v>
      </c>
      <c r="F2055" s="5">
        <v>36</v>
      </c>
      <c r="G2055" s="5">
        <v>92359</v>
      </c>
      <c r="H2055" s="5" t="s">
        <v>2097</v>
      </c>
      <c r="I2055" s="7">
        <v>4</v>
      </c>
      <c r="J2055" s="5">
        <v>60</v>
      </c>
      <c r="K2055" s="5">
        <v>10</v>
      </c>
      <c r="L2055" s="5">
        <v>5</v>
      </c>
      <c r="M2055" s="5">
        <v>10</v>
      </c>
      <c r="N2055" s="5">
        <v>15</v>
      </c>
      <c r="O2055" s="5">
        <v>30</v>
      </c>
      <c r="P2055" s="5">
        <v>15</v>
      </c>
      <c r="Q2055" s="5">
        <v>30</v>
      </c>
      <c r="R2055" s="5">
        <v>45</v>
      </c>
      <c r="S2055" s="5">
        <v>120</v>
      </c>
      <c r="T2055" s="4">
        <v>7200</v>
      </c>
      <c r="U2055" s="26">
        <f t="shared" si="64"/>
        <v>37.457717681696742</v>
      </c>
      <c r="V2055" s="26">
        <f t="shared" si="65"/>
        <v>2247.4630609018045</v>
      </c>
    </row>
    <row r="2056" spans="1:22" x14ac:dyDescent="0.25">
      <c r="A2056" s="5" t="s">
        <v>2522</v>
      </c>
      <c r="B2056" s="6" t="s">
        <v>1643</v>
      </c>
      <c r="C2056" s="6" t="s">
        <v>1644</v>
      </c>
      <c r="D2056" s="5">
        <v>1984</v>
      </c>
      <c r="E2056" s="5">
        <v>32</v>
      </c>
      <c r="F2056" s="5">
        <v>19</v>
      </c>
      <c r="G2056" s="5">
        <v>91321</v>
      </c>
      <c r="H2056" s="5" t="s">
        <v>2097</v>
      </c>
      <c r="I2056" s="7">
        <v>24</v>
      </c>
      <c r="J2056" s="5">
        <v>16</v>
      </c>
      <c r="K2056" s="5">
        <v>10</v>
      </c>
      <c r="L2056" s="5">
        <v>10</v>
      </c>
      <c r="M2056" s="5">
        <v>10</v>
      </c>
      <c r="N2056" s="5">
        <v>10</v>
      </c>
      <c r="O2056" s="5">
        <v>30</v>
      </c>
      <c r="P2056" s="5">
        <v>30</v>
      </c>
      <c r="Q2056" s="5">
        <v>30</v>
      </c>
      <c r="R2056" s="5">
        <v>30</v>
      </c>
      <c r="S2056" s="5">
        <v>120</v>
      </c>
      <c r="T2056" s="4">
        <v>1920</v>
      </c>
      <c r="U2056" s="26">
        <f t="shared" si="64"/>
        <v>38.23716889623195</v>
      </c>
      <c r="V2056" s="26">
        <f t="shared" si="65"/>
        <v>611.79470233971119</v>
      </c>
    </row>
    <row r="2057" spans="1:22" x14ac:dyDescent="0.25">
      <c r="A2057" s="5" t="s">
        <v>2693</v>
      </c>
      <c r="B2057" s="6" t="s">
        <v>1660</v>
      </c>
      <c r="C2057" s="6" t="s">
        <v>1151</v>
      </c>
      <c r="D2057" s="5">
        <v>1986</v>
      </c>
      <c r="E2057" s="5">
        <v>30</v>
      </c>
      <c r="F2057" s="5">
        <v>37</v>
      </c>
      <c r="G2057" s="5">
        <v>91901</v>
      </c>
      <c r="H2057" s="5" t="s">
        <v>2097</v>
      </c>
      <c r="I2057" s="7">
        <v>3.8</v>
      </c>
      <c r="J2057" s="5">
        <v>19</v>
      </c>
      <c r="K2057" s="5">
        <v>10</v>
      </c>
      <c r="L2057" s="5">
        <v>5</v>
      </c>
      <c r="M2057" s="5">
        <v>15</v>
      </c>
      <c r="N2057" s="5">
        <v>10</v>
      </c>
      <c r="O2057" s="5">
        <v>30</v>
      </c>
      <c r="P2057" s="5">
        <v>15</v>
      </c>
      <c r="Q2057" s="5">
        <v>45</v>
      </c>
      <c r="R2057" s="5">
        <v>30</v>
      </c>
      <c r="S2057" s="5">
        <v>120</v>
      </c>
      <c r="T2057" s="4">
        <v>2280</v>
      </c>
      <c r="U2057" s="26">
        <f t="shared" si="64"/>
        <v>38.613892695267211</v>
      </c>
      <c r="V2057" s="26">
        <f t="shared" si="65"/>
        <v>733.66396121007699</v>
      </c>
    </row>
    <row r="2058" spans="1:22" x14ac:dyDescent="0.25">
      <c r="A2058" s="5" t="s">
        <v>2770</v>
      </c>
      <c r="B2058" s="6" t="s">
        <v>1643</v>
      </c>
      <c r="C2058" s="6" t="s">
        <v>1644</v>
      </c>
      <c r="D2058" s="5">
        <v>1990</v>
      </c>
      <c r="E2058" s="5">
        <v>26</v>
      </c>
      <c r="F2058" s="5">
        <v>42</v>
      </c>
      <c r="G2058" s="5">
        <v>93121</v>
      </c>
      <c r="H2058" s="5" t="s">
        <v>2097</v>
      </c>
      <c r="I2058" s="7">
        <v>3.9</v>
      </c>
      <c r="J2058" s="5">
        <v>50</v>
      </c>
      <c r="K2058" s="5">
        <v>10</v>
      </c>
      <c r="L2058" s="5">
        <v>10</v>
      </c>
      <c r="M2058" s="5">
        <v>10</v>
      </c>
      <c r="N2058" s="5">
        <v>10</v>
      </c>
      <c r="O2058" s="5">
        <v>30</v>
      </c>
      <c r="P2058" s="5">
        <v>30</v>
      </c>
      <c r="Q2058" s="5">
        <v>30</v>
      </c>
      <c r="R2058" s="5">
        <v>30</v>
      </c>
      <c r="S2058" s="5">
        <v>120</v>
      </c>
      <c r="T2058" s="4">
        <v>6000</v>
      </c>
      <c r="U2058" s="26">
        <f t="shared" si="64"/>
        <v>39.342751082697468</v>
      </c>
      <c r="V2058" s="26">
        <f t="shared" si="65"/>
        <v>1967.1375541348734</v>
      </c>
    </row>
    <row r="2059" spans="1:22" x14ac:dyDescent="0.25">
      <c r="A2059" s="5" t="s">
        <v>2640</v>
      </c>
      <c r="B2059" s="6" t="s">
        <v>1643</v>
      </c>
      <c r="C2059" s="6" t="s">
        <v>1644</v>
      </c>
      <c r="D2059" s="5">
        <v>1991</v>
      </c>
      <c r="E2059" s="5">
        <v>25</v>
      </c>
      <c r="F2059" s="5">
        <v>34</v>
      </c>
      <c r="G2059" s="5">
        <v>95823</v>
      </c>
      <c r="H2059" s="5" t="s">
        <v>2097</v>
      </c>
      <c r="I2059" s="7">
        <v>6.4</v>
      </c>
      <c r="J2059" s="5">
        <v>59</v>
      </c>
      <c r="K2059" s="5">
        <v>10</v>
      </c>
      <c r="L2059" s="5">
        <v>10</v>
      </c>
      <c r="M2059" s="5">
        <v>10</v>
      </c>
      <c r="N2059" s="5">
        <v>10</v>
      </c>
      <c r="O2059" s="5">
        <v>30</v>
      </c>
      <c r="P2059" s="5">
        <v>30</v>
      </c>
      <c r="Q2059" s="5">
        <v>30</v>
      </c>
      <c r="R2059" s="5">
        <v>30</v>
      </c>
      <c r="S2059" s="5">
        <v>120</v>
      </c>
      <c r="T2059" s="4">
        <v>7080</v>
      </c>
      <c r="U2059" s="26">
        <f t="shared" si="64"/>
        <v>39.520036920236905</v>
      </c>
      <c r="V2059" s="26">
        <f t="shared" si="65"/>
        <v>2331.6821782939774</v>
      </c>
    </row>
    <row r="2060" spans="1:22" x14ac:dyDescent="0.25">
      <c r="A2060" s="5" t="s">
        <v>2650</v>
      </c>
      <c r="B2060" s="6" t="s">
        <v>1643</v>
      </c>
      <c r="C2060" s="6" t="s">
        <v>1644</v>
      </c>
      <c r="D2060" s="5">
        <v>1992</v>
      </c>
      <c r="E2060" s="5">
        <v>24</v>
      </c>
      <c r="F2060" s="5">
        <v>34</v>
      </c>
      <c r="G2060" s="5">
        <v>95833</v>
      </c>
      <c r="H2060" s="5" t="s">
        <v>2097</v>
      </c>
      <c r="I2060" s="7">
        <v>4.2</v>
      </c>
      <c r="J2060" s="5">
        <v>40</v>
      </c>
      <c r="K2060" s="5">
        <v>10</v>
      </c>
      <c r="L2060" s="5">
        <v>20</v>
      </c>
      <c r="M2060" s="5">
        <v>10</v>
      </c>
      <c r="N2060" s="5">
        <v>0</v>
      </c>
      <c r="O2060" s="5">
        <v>30</v>
      </c>
      <c r="P2060" s="5">
        <v>60</v>
      </c>
      <c r="Q2060" s="5">
        <v>30</v>
      </c>
      <c r="R2060" s="5">
        <v>0</v>
      </c>
      <c r="S2060" s="5">
        <v>120</v>
      </c>
      <c r="T2060" s="4">
        <v>4800</v>
      </c>
      <c r="U2060" s="26">
        <f t="shared" si="64"/>
        <v>39.695414902840831</v>
      </c>
      <c r="V2060" s="26">
        <f t="shared" si="65"/>
        <v>1587.8165961136333</v>
      </c>
    </row>
    <row r="2061" spans="1:22" x14ac:dyDescent="0.25">
      <c r="A2061" s="5" t="s">
        <v>1992</v>
      </c>
      <c r="B2061" s="6" t="s">
        <v>1643</v>
      </c>
      <c r="C2061" s="6" t="s">
        <v>1644</v>
      </c>
      <c r="D2061" s="5">
        <v>1997</v>
      </c>
      <c r="E2061" s="5">
        <v>19</v>
      </c>
      <c r="F2061" s="5">
        <v>33</v>
      </c>
      <c r="G2061" s="5">
        <v>92544</v>
      </c>
      <c r="H2061" s="5" t="s">
        <v>1645</v>
      </c>
      <c r="I2061" s="7">
        <v>2.9</v>
      </c>
      <c r="J2061" s="5">
        <v>75</v>
      </c>
      <c r="K2061" s="5">
        <v>15</v>
      </c>
      <c r="L2061" s="5">
        <v>5</v>
      </c>
      <c r="M2061" s="5">
        <v>15</v>
      </c>
      <c r="N2061" s="5">
        <v>5</v>
      </c>
      <c r="O2061" s="5">
        <v>45</v>
      </c>
      <c r="P2061" s="5">
        <v>15</v>
      </c>
      <c r="Q2061" s="5">
        <v>45</v>
      </c>
      <c r="R2061" s="5">
        <v>15</v>
      </c>
      <c r="S2061" s="5">
        <v>120</v>
      </c>
      <c r="T2061" s="4">
        <v>9000</v>
      </c>
      <c r="U2061" s="26">
        <f t="shared" si="64"/>
        <v>40.544736646055277</v>
      </c>
      <c r="V2061" s="26">
        <f t="shared" si="65"/>
        <v>3040.8552484541456</v>
      </c>
    </row>
    <row r="2062" spans="1:22" x14ac:dyDescent="0.25">
      <c r="A2062" s="5" t="s">
        <v>103</v>
      </c>
      <c r="B2062" s="6" t="s">
        <v>1643</v>
      </c>
      <c r="C2062" s="6" t="s">
        <v>1644</v>
      </c>
      <c r="D2062" s="5">
        <v>1997</v>
      </c>
      <c r="E2062" s="5">
        <v>19</v>
      </c>
      <c r="F2062" s="5">
        <v>36</v>
      </c>
      <c r="G2062" s="5">
        <v>92372</v>
      </c>
      <c r="H2062" s="5" t="s">
        <v>1370</v>
      </c>
      <c r="I2062" s="7">
        <v>6</v>
      </c>
      <c r="J2062" s="5">
        <v>100</v>
      </c>
      <c r="K2062" s="5">
        <v>20</v>
      </c>
      <c r="L2062" s="5">
        <v>0</v>
      </c>
      <c r="M2062" s="5">
        <v>15</v>
      </c>
      <c r="N2062" s="5">
        <v>5</v>
      </c>
      <c r="O2062" s="5">
        <v>60</v>
      </c>
      <c r="P2062" s="5">
        <v>0</v>
      </c>
      <c r="Q2062" s="5">
        <v>45</v>
      </c>
      <c r="R2062" s="5">
        <v>15</v>
      </c>
      <c r="S2062" s="5">
        <v>120</v>
      </c>
      <c r="T2062" s="4">
        <v>12000</v>
      </c>
      <c r="U2062" s="26">
        <f t="shared" si="64"/>
        <v>40.544736646055277</v>
      </c>
      <c r="V2062" s="26">
        <f t="shared" si="65"/>
        <v>4054.4736646055276</v>
      </c>
    </row>
    <row r="2063" spans="1:22" x14ac:dyDescent="0.25">
      <c r="A2063" s="5" t="s">
        <v>3122</v>
      </c>
      <c r="B2063" s="6" t="s">
        <v>1643</v>
      </c>
      <c r="C2063" s="6" t="s">
        <v>1644</v>
      </c>
      <c r="D2063" s="5">
        <v>1999</v>
      </c>
      <c r="E2063" s="5">
        <v>17</v>
      </c>
      <c r="F2063" s="5">
        <v>19</v>
      </c>
      <c r="G2063" s="5">
        <v>91342</v>
      </c>
      <c r="H2063" s="5" t="s">
        <v>1370</v>
      </c>
      <c r="I2063" s="7">
        <v>5.3</v>
      </c>
      <c r="J2063" s="5">
        <v>16</v>
      </c>
      <c r="K2063" s="5">
        <v>10</v>
      </c>
      <c r="L2063" s="5">
        <v>10</v>
      </c>
      <c r="M2063" s="5">
        <v>10</v>
      </c>
      <c r="N2063" s="5">
        <v>10</v>
      </c>
      <c r="O2063" s="5">
        <v>30</v>
      </c>
      <c r="P2063" s="5">
        <v>30</v>
      </c>
      <c r="Q2063" s="5">
        <v>30</v>
      </c>
      <c r="R2063" s="5">
        <v>30</v>
      </c>
      <c r="S2063" s="5">
        <v>120</v>
      </c>
      <c r="T2063" s="4">
        <v>1920</v>
      </c>
      <c r="U2063" s="26">
        <f t="shared" si="64"/>
        <v>40.87213388710034</v>
      </c>
      <c r="V2063" s="26">
        <f t="shared" si="65"/>
        <v>653.95414219360543</v>
      </c>
    </row>
    <row r="2064" spans="1:22" x14ac:dyDescent="0.25">
      <c r="A2064" s="5" t="s">
        <v>150</v>
      </c>
      <c r="B2064" s="6" t="s">
        <v>1643</v>
      </c>
      <c r="C2064" s="6" t="s">
        <v>1644</v>
      </c>
      <c r="D2064" s="5">
        <v>1999</v>
      </c>
      <c r="E2064" s="5">
        <v>17</v>
      </c>
      <c r="F2064" s="5">
        <v>37</v>
      </c>
      <c r="G2064" s="5">
        <v>92064</v>
      </c>
      <c r="H2064" s="5" t="s">
        <v>1370</v>
      </c>
      <c r="I2064" s="7">
        <v>5.0999999999999996</v>
      </c>
      <c r="J2064" s="5">
        <v>100</v>
      </c>
      <c r="K2064" s="5">
        <v>12</v>
      </c>
      <c r="L2064" s="5">
        <v>4</v>
      </c>
      <c r="M2064" s="5">
        <v>12</v>
      </c>
      <c r="N2064" s="5">
        <v>12</v>
      </c>
      <c r="O2064" s="5">
        <v>36</v>
      </c>
      <c r="P2064" s="5">
        <v>12</v>
      </c>
      <c r="Q2064" s="5">
        <v>36</v>
      </c>
      <c r="R2064" s="5">
        <v>36</v>
      </c>
      <c r="S2064" s="5">
        <v>120</v>
      </c>
      <c r="T2064" s="4">
        <v>12000</v>
      </c>
      <c r="U2064" s="26">
        <f t="shared" si="64"/>
        <v>40.87213388710034</v>
      </c>
      <c r="V2064" s="26">
        <f t="shared" si="65"/>
        <v>4087.213388710034</v>
      </c>
    </row>
    <row r="2065" spans="1:22" x14ac:dyDescent="0.25">
      <c r="A2065" s="5" t="s">
        <v>495</v>
      </c>
      <c r="B2065" s="6" t="s">
        <v>1660</v>
      </c>
      <c r="C2065" s="6" t="s">
        <v>1151</v>
      </c>
      <c r="D2065" s="5">
        <v>2000</v>
      </c>
      <c r="E2065" s="5">
        <v>16</v>
      </c>
      <c r="F2065" s="5">
        <v>56</v>
      </c>
      <c r="G2065" s="5">
        <v>93036</v>
      </c>
      <c r="H2065" s="5" t="s">
        <v>1645</v>
      </c>
      <c r="I2065" s="7">
        <v>5.5</v>
      </c>
      <c r="J2065" s="5">
        <v>34</v>
      </c>
      <c r="K2065" s="5">
        <v>5</v>
      </c>
      <c r="L2065" s="5">
        <v>20</v>
      </c>
      <c r="M2065" s="5">
        <v>10</v>
      </c>
      <c r="N2065" s="5">
        <v>5</v>
      </c>
      <c r="O2065" s="5">
        <v>15</v>
      </c>
      <c r="P2065" s="5">
        <v>60</v>
      </c>
      <c r="Q2065" s="5">
        <v>30</v>
      </c>
      <c r="R2065" s="5">
        <v>15</v>
      </c>
      <c r="S2065" s="5">
        <v>120</v>
      </c>
      <c r="T2065" s="4">
        <v>4080</v>
      </c>
      <c r="U2065" s="26">
        <f t="shared" si="64"/>
        <v>41.03329910517823</v>
      </c>
      <c r="V2065" s="26">
        <f t="shared" si="65"/>
        <v>1395.1321695760598</v>
      </c>
    </row>
    <row r="2066" spans="1:22" x14ac:dyDescent="0.25">
      <c r="A2066" s="5" t="s">
        <v>125</v>
      </c>
      <c r="B2066" s="6" t="s">
        <v>1643</v>
      </c>
      <c r="C2066" s="6" t="s">
        <v>1644</v>
      </c>
      <c r="D2066" s="5">
        <v>2000</v>
      </c>
      <c r="E2066" s="5">
        <v>16</v>
      </c>
      <c r="F2066" s="5">
        <v>37</v>
      </c>
      <c r="G2066" s="5">
        <v>91901</v>
      </c>
      <c r="H2066" s="5" t="s">
        <v>1370</v>
      </c>
      <c r="I2066" s="7">
        <v>3.9</v>
      </c>
      <c r="J2066" s="5">
        <v>60</v>
      </c>
      <c r="K2066" s="5">
        <v>12</v>
      </c>
      <c r="L2066" s="5">
        <v>6</v>
      </c>
      <c r="M2066" s="5">
        <v>10</v>
      </c>
      <c r="N2066" s="5">
        <v>12</v>
      </c>
      <c r="O2066" s="5">
        <v>36</v>
      </c>
      <c r="P2066" s="5">
        <v>18</v>
      </c>
      <c r="Q2066" s="5">
        <v>30</v>
      </c>
      <c r="R2066" s="5">
        <v>36</v>
      </c>
      <c r="S2066" s="5">
        <v>120</v>
      </c>
      <c r="T2066" s="4">
        <v>7200</v>
      </c>
      <c r="U2066" s="26">
        <f t="shared" si="64"/>
        <v>41.03329910517823</v>
      </c>
      <c r="V2066" s="26">
        <f t="shared" si="65"/>
        <v>2461.9979463106938</v>
      </c>
    </row>
    <row r="2067" spans="1:22" x14ac:dyDescent="0.25">
      <c r="A2067" s="5" t="s">
        <v>261</v>
      </c>
      <c r="B2067" s="6" t="s">
        <v>1643</v>
      </c>
      <c r="C2067" s="6" t="s">
        <v>1644</v>
      </c>
      <c r="D2067" s="5">
        <v>2000</v>
      </c>
      <c r="E2067" s="5">
        <v>16</v>
      </c>
      <c r="F2067" s="5">
        <v>40</v>
      </c>
      <c r="G2067" s="5">
        <v>93446</v>
      </c>
      <c r="H2067" s="5" t="s">
        <v>1370</v>
      </c>
      <c r="I2067" s="7">
        <v>8</v>
      </c>
      <c r="J2067" s="5">
        <v>21</v>
      </c>
      <c r="K2067" s="5">
        <v>10</v>
      </c>
      <c r="L2067" s="5">
        <v>10</v>
      </c>
      <c r="M2067" s="5">
        <v>10</v>
      </c>
      <c r="N2067" s="5">
        <v>10</v>
      </c>
      <c r="O2067" s="5">
        <v>30</v>
      </c>
      <c r="P2067" s="5">
        <v>30</v>
      </c>
      <c r="Q2067" s="5">
        <v>30</v>
      </c>
      <c r="R2067" s="5">
        <v>30</v>
      </c>
      <c r="S2067" s="5">
        <v>120</v>
      </c>
      <c r="T2067" s="4">
        <v>2520</v>
      </c>
      <c r="U2067" s="26">
        <f t="shared" si="64"/>
        <v>41.03329910517823</v>
      </c>
      <c r="V2067" s="26">
        <f t="shared" si="65"/>
        <v>861.69928120874283</v>
      </c>
    </row>
    <row r="2068" spans="1:22" x14ac:dyDescent="0.25">
      <c r="A2068" s="5" t="s">
        <v>1257</v>
      </c>
      <c r="B2068" s="6" t="s">
        <v>1150</v>
      </c>
      <c r="C2068" s="6" t="s">
        <v>1151</v>
      </c>
      <c r="D2068" s="5">
        <v>2001</v>
      </c>
      <c r="E2068" s="5">
        <v>15</v>
      </c>
      <c r="F2068" s="5">
        <v>19</v>
      </c>
      <c r="G2068" s="5">
        <v>93536</v>
      </c>
      <c r="H2068" s="5" t="s">
        <v>1211</v>
      </c>
      <c r="I2068" s="7">
        <v>3</v>
      </c>
      <c r="J2068" s="5">
        <v>30</v>
      </c>
      <c r="K2068" s="5">
        <v>10</v>
      </c>
      <c r="L2068" s="5">
        <v>10</v>
      </c>
      <c r="M2068" s="5">
        <v>10</v>
      </c>
      <c r="N2068" s="5">
        <v>10</v>
      </c>
      <c r="O2068" s="5">
        <v>30</v>
      </c>
      <c r="P2068" s="5">
        <v>30</v>
      </c>
      <c r="Q2068" s="5">
        <v>30</v>
      </c>
      <c r="R2068" s="5">
        <v>30</v>
      </c>
      <c r="S2068" s="5">
        <v>120</v>
      </c>
      <c r="T2068" s="4">
        <v>3600</v>
      </c>
      <c r="U2068" s="26">
        <f t="shared" si="64"/>
        <v>41.192810060078322</v>
      </c>
      <c r="V2068" s="26">
        <f t="shared" si="65"/>
        <v>1235.7843018023498</v>
      </c>
    </row>
    <row r="2069" spans="1:22" x14ac:dyDescent="0.25">
      <c r="A2069" s="5" t="s">
        <v>368</v>
      </c>
      <c r="B2069" s="6" t="s">
        <v>1643</v>
      </c>
      <c r="C2069" s="6" t="s">
        <v>1644</v>
      </c>
      <c r="D2069" s="5">
        <v>2001</v>
      </c>
      <c r="E2069" s="5">
        <v>15</v>
      </c>
      <c r="F2069" s="5">
        <v>43</v>
      </c>
      <c r="G2069" s="5">
        <v>95051</v>
      </c>
      <c r="H2069" s="5" t="s">
        <v>1370</v>
      </c>
      <c r="I2069" s="7">
        <v>7.1</v>
      </c>
      <c r="J2069" s="5">
        <v>60</v>
      </c>
      <c r="K2069" s="5">
        <v>10</v>
      </c>
      <c r="L2069" s="5">
        <v>6</v>
      </c>
      <c r="M2069" s="5">
        <v>12</v>
      </c>
      <c r="N2069" s="5">
        <v>12</v>
      </c>
      <c r="O2069" s="5">
        <v>30</v>
      </c>
      <c r="P2069" s="5">
        <v>18</v>
      </c>
      <c r="Q2069" s="5">
        <v>36</v>
      </c>
      <c r="R2069" s="5">
        <v>36</v>
      </c>
      <c r="S2069" s="5">
        <v>120</v>
      </c>
      <c r="T2069" s="4">
        <v>7200</v>
      </c>
      <c r="U2069" s="26">
        <f t="shared" si="64"/>
        <v>41.192810060078322</v>
      </c>
      <c r="V2069" s="26">
        <f t="shared" si="65"/>
        <v>2471.5686036046995</v>
      </c>
    </row>
    <row r="2070" spans="1:22" x14ac:dyDescent="0.25">
      <c r="A2070" s="5" t="s">
        <v>1668</v>
      </c>
      <c r="B2070" s="6" t="s">
        <v>1643</v>
      </c>
      <c r="C2070" s="6" t="s">
        <v>1644</v>
      </c>
      <c r="D2070" s="5">
        <v>2002</v>
      </c>
      <c r="E2070" s="5">
        <v>14</v>
      </c>
      <c r="F2070" s="5">
        <v>1</v>
      </c>
      <c r="G2070" s="5">
        <v>94550</v>
      </c>
      <c r="H2070" s="5" t="s">
        <v>1645</v>
      </c>
      <c r="I2070" s="7">
        <v>8</v>
      </c>
      <c r="J2070" s="5">
        <v>100</v>
      </c>
      <c r="K2070" s="5">
        <v>8</v>
      </c>
      <c r="L2070" s="5">
        <v>12</v>
      </c>
      <c r="M2070" s="5">
        <v>12</v>
      </c>
      <c r="N2070" s="5">
        <v>8</v>
      </c>
      <c r="O2070" s="5">
        <v>24</v>
      </c>
      <c r="P2070" s="5">
        <v>36</v>
      </c>
      <c r="Q2070" s="5">
        <v>36</v>
      </c>
      <c r="R2070" s="5">
        <v>24</v>
      </c>
      <c r="S2070" s="5">
        <v>120</v>
      </c>
      <c r="T2070" s="4">
        <v>12000</v>
      </c>
      <c r="U2070" s="26">
        <f t="shared" si="64"/>
        <v>41.35069209176266</v>
      </c>
      <c r="V2070" s="26">
        <f t="shared" si="65"/>
        <v>4135.0692091762658</v>
      </c>
    </row>
    <row r="2071" spans="1:22" x14ac:dyDescent="0.25">
      <c r="A2071" s="5" t="s">
        <v>3078</v>
      </c>
      <c r="B2071" s="6" t="s">
        <v>1643</v>
      </c>
      <c r="C2071" s="6" t="s">
        <v>1644</v>
      </c>
      <c r="D2071" s="5">
        <v>2002</v>
      </c>
      <c r="E2071" s="5">
        <v>14</v>
      </c>
      <c r="F2071" s="5">
        <v>19</v>
      </c>
      <c r="G2071" s="5">
        <v>91304</v>
      </c>
      <c r="H2071" s="5" t="s">
        <v>1370</v>
      </c>
      <c r="I2071" s="7">
        <v>3.9</v>
      </c>
      <c r="J2071" s="5">
        <v>35</v>
      </c>
      <c r="K2071" s="5">
        <v>10</v>
      </c>
      <c r="L2071" s="5">
        <v>10</v>
      </c>
      <c r="M2071" s="5">
        <v>10</v>
      </c>
      <c r="N2071" s="5">
        <v>10</v>
      </c>
      <c r="O2071" s="5">
        <v>30</v>
      </c>
      <c r="P2071" s="5">
        <v>30</v>
      </c>
      <c r="Q2071" s="5">
        <v>30</v>
      </c>
      <c r="R2071" s="5">
        <v>30</v>
      </c>
      <c r="S2071" s="5">
        <v>120</v>
      </c>
      <c r="T2071" s="4">
        <v>4200</v>
      </c>
      <c r="U2071" s="26">
        <f t="shared" si="64"/>
        <v>41.35069209176266</v>
      </c>
      <c r="V2071" s="26">
        <f t="shared" si="65"/>
        <v>1447.2742232116932</v>
      </c>
    </row>
    <row r="2072" spans="1:22" x14ac:dyDescent="0.25">
      <c r="A2072" s="5" t="s">
        <v>1667</v>
      </c>
      <c r="B2072" s="6" t="s">
        <v>1643</v>
      </c>
      <c r="C2072" s="6" t="s">
        <v>1644</v>
      </c>
      <c r="D2072" s="5">
        <v>2003</v>
      </c>
      <c r="E2072" s="5">
        <v>13</v>
      </c>
      <c r="F2072" s="5">
        <v>1</v>
      </c>
      <c r="G2072" s="5">
        <v>94568</v>
      </c>
      <c r="H2072" s="5" t="s">
        <v>1645</v>
      </c>
      <c r="I2072" s="7">
        <v>10</v>
      </c>
      <c r="J2072" s="5">
        <v>100</v>
      </c>
      <c r="K2072" s="5">
        <v>10</v>
      </c>
      <c r="L2072" s="5">
        <v>15</v>
      </c>
      <c r="M2072" s="5">
        <v>10</v>
      </c>
      <c r="N2072" s="5">
        <v>5</v>
      </c>
      <c r="O2072" s="5">
        <v>30</v>
      </c>
      <c r="P2072" s="5">
        <v>45</v>
      </c>
      <c r="Q2072" s="5">
        <v>30</v>
      </c>
      <c r="R2072" s="5">
        <v>15</v>
      </c>
      <c r="S2072" s="5">
        <v>120</v>
      </c>
      <c r="T2072" s="4">
        <v>12000</v>
      </c>
      <c r="U2072" s="26">
        <f t="shared" si="64"/>
        <v>41.506970025279884</v>
      </c>
      <c r="V2072" s="26">
        <f t="shared" si="65"/>
        <v>4150.6970025279879</v>
      </c>
    </row>
    <row r="2073" spans="1:22" x14ac:dyDescent="0.25">
      <c r="A2073" s="5" t="s">
        <v>1677</v>
      </c>
      <c r="B2073" s="6" t="s">
        <v>1643</v>
      </c>
      <c r="C2073" s="6" t="s">
        <v>1644</v>
      </c>
      <c r="D2073" s="5">
        <v>2003</v>
      </c>
      <c r="E2073" s="5">
        <v>13</v>
      </c>
      <c r="F2073" s="5">
        <v>1</v>
      </c>
      <c r="G2073" s="5">
        <v>94605</v>
      </c>
      <c r="H2073" s="5" t="s">
        <v>1645</v>
      </c>
      <c r="I2073" s="7">
        <v>0.9</v>
      </c>
      <c r="J2073" s="5">
        <v>20</v>
      </c>
      <c r="K2073" s="5">
        <v>10</v>
      </c>
      <c r="L2073" s="5">
        <v>10</v>
      </c>
      <c r="M2073" s="5">
        <v>10</v>
      </c>
      <c r="N2073" s="5">
        <v>10</v>
      </c>
      <c r="O2073" s="5">
        <v>30</v>
      </c>
      <c r="P2073" s="5">
        <v>30</v>
      </c>
      <c r="Q2073" s="5">
        <v>30</v>
      </c>
      <c r="R2073" s="5">
        <v>30</v>
      </c>
      <c r="S2073" s="5">
        <v>120</v>
      </c>
      <c r="T2073" s="4">
        <v>2400</v>
      </c>
      <c r="U2073" s="26">
        <f t="shared" si="64"/>
        <v>41.506970025279884</v>
      </c>
      <c r="V2073" s="26">
        <f t="shared" si="65"/>
        <v>830.13940050559768</v>
      </c>
    </row>
    <row r="2074" spans="1:22" x14ac:dyDescent="0.25">
      <c r="A2074" s="5" t="s">
        <v>1974</v>
      </c>
      <c r="B2074" s="6" t="s">
        <v>1730</v>
      </c>
      <c r="C2074" s="6" t="s">
        <v>1151</v>
      </c>
      <c r="D2074" s="5">
        <v>2003</v>
      </c>
      <c r="E2074" s="5">
        <v>13</v>
      </c>
      <c r="F2074" s="5">
        <v>31</v>
      </c>
      <c r="G2074" s="5">
        <v>95713</v>
      </c>
      <c r="H2074" s="5" t="s">
        <v>1645</v>
      </c>
      <c r="I2074" s="7">
        <v>3.6</v>
      </c>
      <c r="J2074" s="5">
        <v>45</v>
      </c>
      <c r="K2074" s="5">
        <v>10</v>
      </c>
      <c r="L2074" s="5">
        <v>10</v>
      </c>
      <c r="M2074" s="5">
        <v>10</v>
      </c>
      <c r="N2074" s="5">
        <v>10</v>
      </c>
      <c r="O2074" s="5">
        <v>30</v>
      </c>
      <c r="P2074" s="5">
        <v>30</v>
      </c>
      <c r="Q2074" s="5">
        <v>30</v>
      </c>
      <c r="R2074" s="5">
        <v>30</v>
      </c>
      <c r="S2074" s="5">
        <v>120</v>
      </c>
      <c r="T2074" s="4">
        <v>5400</v>
      </c>
      <c r="U2074" s="26">
        <f t="shared" si="64"/>
        <v>41.506970025279884</v>
      </c>
      <c r="V2074" s="26">
        <f t="shared" si="65"/>
        <v>1867.8136511375947</v>
      </c>
    </row>
    <row r="2075" spans="1:22" x14ac:dyDescent="0.25">
      <c r="A2075" s="5" t="s">
        <v>3289</v>
      </c>
      <c r="B2075" s="6" t="s">
        <v>1660</v>
      </c>
      <c r="C2075" s="6" t="s">
        <v>1151</v>
      </c>
      <c r="D2075" s="5">
        <v>2003</v>
      </c>
      <c r="E2075" s="5">
        <v>13</v>
      </c>
      <c r="F2075" s="5">
        <v>30</v>
      </c>
      <c r="G2075" s="5">
        <v>90680</v>
      </c>
      <c r="H2075" s="5" t="s">
        <v>1370</v>
      </c>
      <c r="I2075" s="7">
        <v>5.9</v>
      </c>
      <c r="J2075" s="5">
        <v>21</v>
      </c>
      <c r="K2075" s="5">
        <v>10</v>
      </c>
      <c r="L2075" s="5">
        <v>10</v>
      </c>
      <c r="M2075" s="5">
        <v>10</v>
      </c>
      <c r="N2075" s="5">
        <v>10</v>
      </c>
      <c r="O2075" s="5">
        <v>30</v>
      </c>
      <c r="P2075" s="5">
        <v>30</v>
      </c>
      <c r="Q2075" s="5">
        <v>30</v>
      </c>
      <c r="R2075" s="5">
        <v>30</v>
      </c>
      <c r="S2075" s="5">
        <v>120</v>
      </c>
      <c r="T2075" s="4">
        <v>2520</v>
      </c>
      <c r="U2075" s="26">
        <f t="shared" si="64"/>
        <v>41.506970025279884</v>
      </c>
      <c r="V2075" s="26">
        <f t="shared" si="65"/>
        <v>871.64637053087756</v>
      </c>
    </row>
    <row r="2076" spans="1:22" x14ac:dyDescent="0.25">
      <c r="A2076" s="5" t="s">
        <v>3405</v>
      </c>
      <c r="B2076" s="6" t="s">
        <v>1683</v>
      </c>
      <c r="C2076" s="6" t="s">
        <v>1644</v>
      </c>
      <c r="D2076" s="5">
        <v>2003</v>
      </c>
      <c r="E2076" s="5">
        <v>13</v>
      </c>
      <c r="F2076" s="5">
        <v>33</v>
      </c>
      <c r="G2076" s="5">
        <v>92545</v>
      </c>
      <c r="H2076" s="5" t="s">
        <v>1370</v>
      </c>
      <c r="I2076" s="7">
        <v>3.8</v>
      </c>
      <c r="J2076" s="5">
        <v>15</v>
      </c>
      <c r="K2076" s="5">
        <v>10</v>
      </c>
      <c r="L2076" s="5">
        <v>10</v>
      </c>
      <c r="M2076" s="5">
        <v>10</v>
      </c>
      <c r="N2076" s="5">
        <v>10</v>
      </c>
      <c r="O2076" s="5">
        <v>30</v>
      </c>
      <c r="P2076" s="5">
        <v>30</v>
      </c>
      <c r="Q2076" s="5">
        <v>30</v>
      </c>
      <c r="R2076" s="5">
        <v>30</v>
      </c>
      <c r="S2076" s="5">
        <v>120</v>
      </c>
      <c r="T2076" s="4">
        <v>1800</v>
      </c>
      <c r="U2076" s="26">
        <f t="shared" si="64"/>
        <v>41.506970025279884</v>
      </c>
      <c r="V2076" s="26">
        <f t="shared" si="65"/>
        <v>622.60455037919826</v>
      </c>
    </row>
    <row r="2077" spans="1:22" x14ac:dyDescent="0.25">
      <c r="A2077" s="5" t="s">
        <v>1741</v>
      </c>
      <c r="B2077" s="6" t="s">
        <v>1643</v>
      </c>
      <c r="C2077" s="6" t="s">
        <v>1644</v>
      </c>
      <c r="D2077" s="5">
        <v>2004</v>
      </c>
      <c r="E2077" s="5">
        <v>12</v>
      </c>
      <c r="F2077" s="5">
        <v>9</v>
      </c>
      <c r="G2077" s="5">
        <v>95682</v>
      </c>
      <c r="H2077" s="5" t="s">
        <v>1645</v>
      </c>
      <c r="I2077" s="7">
        <v>8</v>
      </c>
      <c r="J2077" s="5">
        <v>80</v>
      </c>
      <c r="K2077" s="5">
        <v>10</v>
      </c>
      <c r="L2077" s="5">
        <v>10</v>
      </c>
      <c r="M2077" s="5">
        <v>15</v>
      </c>
      <c r="N2077" s="5">
        <v>5</v>
      </c>
      <c r="O2077" s="5">
        <v>30</v>
      </c>
      <c r="P2077" s="5">
        <v>30</v>
      </c>
      <c r="Q2077" s="5">
        <v>45</v>
      </c>
      <c r="R2077" s="5">
        <v>15</v>
      </c>
      <c r="S2077" s="5">
        <v>120</v>
      </c>
      <c r="T2077" s="4">
        <v>9600</v>
      </c>
      <c r="U2077" s="26">
        <f t="shared" si="64"/>
        <v>41.661668183778097</v>
      </c>
      <c r="V2077" s="26">
        <f t="shared" si="65"/>
        <v>3332.9334547022477</v>
      </c>
    </row>
    <row r="2078" spans="1:22" x14ac:dyDescent="0.25">
      <c r="A2078" s="5" t="s">
        <v>1906</v>
      </c>
      <c r="B2078" s="6" t="s">
        <v>1643</v>
      </c>
      <c r="C2078" s="6" t="s">
        <v>1644</v>
      </c>
      <c r="D2078" s="5">
        <v>2004</v>
      </c>
      <c r="E2078" s="5">
        <v>12</v>
      </c>
      <c r="F2078" s="5">
        <v>30</v>
      </c>
      <c r="G2078" s="5">
        <v>92647</v>
      </c>
      <c r="H2078" s="5" t="s">
        <v>1645</v>
      </c>
      <c r="I2078" s="7">
        <v>5</v>
      </c>
      <c r="J2078" s="5">
        <v>40</v>
      </c>
      <c r="K2078" s="5">
        <v>10</v>
      </c>
      <c r="L2078" s="5">
        <v>10</v>
      </c>
      <c r="M2078" s="5">
        <v>10</v>
      </c>
      <c r="N2078" s="5">
        <v>10</v>
      </c>
      <c r="O2078" s="5">
        <v>30</v>
      </c>
      <c r="P2078" s="5">
        <v>30</v>
      </c>
      <c r="Q2078" s="5">
        <v>30</v>
      </c>
      <c r="R2078" s="5">
        <v>30</v>
      </c>
      <c r="S2078" s="5">
        <v>120</v>
      </c>
      <c r="T2078" s="4">
        <v>4800</v>
      </c>
      <c r="U2078" s="26">
        <f t="shared" si="64"/>
        <v>41.661668183778097</v>
      </c>
      <c r="V2078" s="26">
        <f t="shared" si="65"/>
        <v>1666.4667273511238</v>
      </c>
    </row>
    <row r="2079" spans="1:22" x14ac:dyDescent="0.25">
      <c r="A2079" s="5" t="s">
        <v>2129</v>
      </c>
      <c r="B2079" s="6" t="s">
        <v>1643</v>
      </c>
      <c r="C2079" s="6" t="s">
        <v>1644</v>
      </c>
      <c r="D2079" s="5">
        <v>2004</v>
      </c>
      <c r="E2079" s="5">
        <v>12</v>
      </c>
      <c r="F2079" s="5">
        <v>37</v>
      </c>
      <c r="G2079" s="5">
        <v>92117</v>
      </c>
      <c r="H2079" s="5" t="s">
        <v>1645</v>
      </c>
      <c r="I2079" s="7">
        <v>5.9</v>
      </c>
      <c r="J2079" s="5">
        <v>6</v>
      </c>
      <c r="K2079" s="5">
        <v>10</v>
      </c>
      <c r="L2079" s="5">
        <v>10</v>
      </c>
      <c r="M2079" s="5">
        <v>10</v>
      </c>
      <c r="N2079" s="5">
        <v>10</v>
      </c>
      <c r="O2079" s="5">
        <v>30</v>
      </c>
      <c r="P2079" s="5">
        <v>30</v>
      </c>
      <c r="Q2079" s="5">
        <v>30</v>
      </c>
      <c r="R2079" s="5">
        <v>30</v>
      </c>
      <c r="S2079" s="5">
        <v>120</v>
      </c>
      <c r="T2079" s="4">
        <v>720</v>
      </c>
      <c r="U2079" s="26">
        <f t="shared" si="64"/>
        <v>41.661668183778097</v>
      </c>
      <c r="V2079" s="26">
        <f t="shared" si="65"/>
        <v>249.9700091026686</v>
      </c>
    </row>
    <row r="2080" spans="1:22" x14ac:dyDescent="0.25">
      <c r="A2080" s="5" t="s">
        <v>1993</v>
      </c>
      <c r="B2080" s="6" t="s">
        <v>1643</v>
      </c>
      <c r="C2080" s="6" t="s">
        <v>1644</v>
      </c>
      <c r="D2080" s="5">
        <v>2005</v>
      </c>
      <c r="E2080" s="5">
        <v>11</v>
      </c>
      <c r="F2080" s="5">
        <v>33</v>
      </c>
      <c r="G2080" s="5">
        <v>92532</v>
      </c>
      <c r="H2080" s="5" t="s">
        <v>1645</v>
      </c>
      <c r="I2080" s="7">
        <v>3.8</v>
      </c>
      <c r="J2080" s="5">
        <v>39</v>
      </c>
      <c r="K2080" s="5">
        <v>25</v>
      </c>
      <c r="L2080" s="5">
        <v>0</v>
      </c>
      <c r="M2080" s="5">
        <v>15</v>
      </c>
      <c r="N2080" s="5">
        <v>0</v>
      </c>
      <c r="O2080" s="5">
        <v>75</v>
      </c>
      <c r="P2080" s="5">
        <v>0</v>
      </c>
      <c r="Q2080" s="5">
        <v>45</v>
      </c>
      <c r="R2080" s="5">
        <v>0</v>
      </c>
      <c r="S2080" s="5">
        <v>120</v>
      </c>
      <c r="T2080" s="4">
        <v>4680</v>
      </c>
      <c r="U2080" s="26">
        <f t="shared" si="64"/>
        <v>41.814810401124966</v>
      </c>
      <c r="V2080" s="26">
        <f t="shared" si="65"/>
        <v>1630.7776056438736</v>
      </c>
    </row>
    <row r="2081" spans="1:22" x14ac:dyDescent="0.25">
      <c r="A2081" s="5" t="s">
        <v>3287</v>
      </c>
      <c r="B2081" s="6" t="s">
        <v>1643</v>
      </c>
      <c r="C2081" s="6" t="s">
        <v>1644</v>
      </c>
      <c r="D2081" s="5">
        <v>2005</v>
      </c>
      <c r="E2081" s="5">
        <v>11</v>
      </c>
      <c r="F2081" s="5">
        <v>30</v>
      </c>
      <c r="G2081" s="5">
        <v>92649</v>
      </c>
      <c r="H2081" s="5" t="s">
        <v>1370</v>
      </c>
      <c r="I2081" s="7">
        <v>3.8</v>
      </c>
      <c r="J2081" s="5">
        <v>26</v>
      </c>
      <c r="K2081" s="5">
        <v>14</v>
      </c>
      <c r="L2081" s="5">
        <v>5</v>
      </c>
      <c r="M2081" s="5">
        <v>14</v>
      </c>
      <c r="N2081" s="5">
        <v>7</v>
      </c>
      <c r="O2081" s="5">
        <v>42</v>
      </c>
      <c r="P2081" s="5">
        <v>15</v>
      </c>
      <c r="Q2081" s="5">
        <v>42</v>
      </c>
      <c r="R2081" s="5">
        <v>21</v>
      </c>
      <c r="S2081" s="5">
        <v>120</v>
      </c>
      <c r="T2081" s="4">
        <v>3120</v>
      </c>
      <c r="U2081" s="26">
        <f t="shared" si="64"/>
        <v>41.814810401124966</v>
      </c>
      <c r="V2081" s="26">
        <f t="shared" si="65"/>
        <v>1087.1850704292492</v>
      </c>
    </row>
    <row r="2082" spans="1:22" x14ac:dyDescent="0.25">
      <c r="A2082" s="5" t="s">
        <v>1674</v>
      </c>
      <c r="B2082" s="6" t="s">
        <v>1643</v>
      </c>
      <c r="C2082" s="6" t="s">
        <v>1644</v>
      </c>
      <c r="D2082" s="5">
        <v>2006</v>
      </c>
      <c r="E2082" s="5">
        <v>10</v>
      </c>
      <c r="F2082" s="5">
        <v>1</v>
      </c>
      <c r="G2082" s="5">
        <v>94580</v>
      </c>
      <c r="H2082" s="5" t="s">
        <v>1645</v>
      </c>
      <c r="I2082" s="7">
        <v>6</v>
      </c>
      <c r="J2082" s="5">
        <v>30</v>
      </c>
      <c r="K2082" s="5">
        <v>10</v>
      </c>
      <c r="L2082" s="5">
        <v>5</v>
      </c>
      <c r="M2082" s="5">
        <v>5</v>
      </c>
      <c r="N2082" s="5">
        <v>20</v>
      </c>
      <c r="O2082" s="5">
        <v>30</v>
      </c>
      <c r="P2082" s="5">
        <v>15</v>
      </c>
      <c r="Q2082" s="5">
        <v>15</v>
      </c>
      <c r="R2082" s="5">
        <v>60</v>
      </c>
      <c r="S2082" s="5">
        <v>120</v>
      </c>
      <c r="T2082" s="4">
        <v>3600</v>
      </c>
      <c r="U2082" s="26">
        <f t="shared" si="64"/>
        <v>41.966420034149117</v>
      </c>
      <c r="V2082" s="26">
        <f t="shared" si="65"/>
        <v>1258.9926010244735</v>
      </c>
    </row>
    <row r="2083" spans="1:22" x14ac:dyDescent="0.25">
      <c r="A2083" s="5" t="s">
        <v>1972</v>
      </c>
      <c r="B2083" s="6" t="s">
        <v>1730</v>
      </c>
      <c r="C2083" s="6" t="s">
        <v>1151</v>
      </c>
      <c r="D2083" s="5">
        <v>2006</v>
      </c>
      <c r="E2083" s="5">
        <v>10</v>
      </c>
      <c r="F2083" s="5">
        <v>31</v>
      </c>
      <c r="G2083" s="5">
        <v>95677</v>
      </c>
      <c r="H2083" s="5" t="s">
        <v>1645</v>
      </c>
      <c r="I2083" s="7">
        <v>16</v>
      </c>
      <c r="J2083" s="5">
        <v>65</v>
      </c>
      <c r="K2083" s="5">
        <v>10</v>
      </c>
      <c r="L2083" s="5">
        <v>10</v>
      </c>
      <c r="M2083" s="5">
        <v>10</v>
      </c>
      <c r="N2083" s="5">
        <v>10</v>
      </c>
      <c r="O2083" s="5">
        <v>30</v>
      </c>
      <c r="P2083" s="5">
        <v>30</v>
      </c>
      <c r="Q2083" s="5">
        <v>30</v>
      </c>
      <c r="R2083" s="5">
        <v>30</v>
      </c>
      <c r="S2083" s="5">
        <v>120</v>
      </c>
      <c r="T2083" s="4">
        <v>7800</v>
      </c>
      <c r="U2083" s="26">
        <f t="shared" si="64"/>
        <v>41.966420034149117</v>
      </c>
      <c r="V2083" s="26">
        <f t="shared" si="65"/>
        <v>2727.8173022196925</v>
      </c>
    </row>
    <row r="2084" spans="1:22" x14ac:dyDescent="0.25">
      <c r="A2084" s="5" t="s">
        <v>2224</v>
      </c>
      <c r="B2084" s="6" t="s">
        <v>1643</v>
      </c>
      <c r="C2084" s="6" t="s">
        <v>1644</v>
      </c>
      <c r="D2084" s="5">
        <v>2006</v>
      </c>
      <c r="E2084" s="5">
        <v>10</v>
      </c>
      <c r="F2084" s="5">
        <v>43</v>
      </c>
      <c r="G2084" s="5">
        <v>95125</v>
      </c>
      <c r="H2084" s="5" t="s">
        <v>1370</v>
      </c>
      <c r="I2084" s="7">
        <v>8</v>
      </c>
      <c r="J2084" s="5">
        <v>100</v>
      </c>
      <c r="K2084" s="5">
        <v>10</v>
      </c>
      <c r="L2084" s="5">
        <v>10</v>
      </c>
      <c r="M2084" s="5">
        <v>10</v>
      </c>
      <c r="N2084" s="5">
        <v>10</v>
      </c>
      <c r="O2084" s="5">
        <v>30</v>
      </c>
      <c r="P2084" s="5">
        <v>30</v>
      </c>
      <c r="Q2084" s="5">
        <v>30</v>
      </c>
      <c r="R2084" s="5">
        <v>30</v>
      </c>
      <c r="S2084" s="5">
        <v>120</v>
      </c>
      <c r="T2084" s="4">
        <v>12000</v>
      </c>
      <c r="U2084" s="26">
        <f t="shared" si="64"/>
        <v>41.966420034149117</v>
      </c>
      <c r="V2084" s="26">
        <f t="shared" si="65"/>
        <v>4196.6420034149114</v>
      </c>
    </row>
    <row r="2085" spans="1:22" x14ac:dyDescent="0.25">
      <c r="A2085" s="5" t="s">
        <v>1649</v>
      </c>
      <c r="B2085" s="6" t="s">
        <v>1643</v>
      </c>
      <c r="C2085" s="6" t="s">
        <v>1644</v>
      </c>
      <c r="D2085" s="5">
        <v>2007</v>
      </c>
      <c r="E2085" s="5">
        <v>9</v>
      </c>
      <c r="F2085" s="5">
        <v>1</v>
      </c>
      <c r="G2085" s="5">
        <v>94501</v>
      </c>
      <c r="H2085" s="5" t="s">
        <v>1645</v>
      </c>
      <c r="I2085" s="7">
        <v>1.7</v>
      </c>
      <c r="J2085" s="5">
        <v>14</v>
      </c>
      <c r="K2085" s="5">
        <v>10</v>
      </c>
      <c r="L2085" s="5">
        <v>20</v>
      </c>
      <c r="M2085" s="5">
        <v>8</v>
      </c>
      <c r="N2085" s="5">
        <v>2</v>
      </c>
      <c r="O2085" s="5">
        <v>30</v>
      </c>
      <c r="P2085" s="5">
        <v>60</v>
      </c>
      <c r="Q2085" s="5">
        <v>24</v>
      </c>
      <c r="R2085" s="5">
        <v>6</v>
      </c>
      <c r="S2085" s="5">
        <v>120</v>
      </c>
      <c r="T2085" s="4">
        <v>1680</v>
      </c>
      <c r="U2085" s="26">
        <f t="shared" si="64"/>
        <v>42.116519974515683</v>
      </c>
      <c r="V2085" s="26">
        <f t="shared" si="65"/>
        <v>589.63127964321961</v>
      </c>
    </row>
    <row r="2086" spans="1:22" x14ac:dyDescent="0.25">
      <c r="A2086" s="5" t="s">
        <v>2936</v>
      </c>
      <c r="B2086" s="6" t="s">
        <v>1643</v>
      </c>
      <c r="C2086" s="6" t="s">
        <v>1644</v>
      </c>
      <c r="D2086" s="5">
        <v>2007</v>
      </c>
      <c r="E2086" s="5">
        <v>9</v>
      </c>
      <c r="F2086" s="5">
        <v>6</v>
      </c>
      <c r="G2086" s="5">
        <v>95932</v>
      </c>
      <c r="H2086" s="5" t="s">
        <v>1370</v>
      </c>
      <c r="I2086" s="7">
        <v>6</v>
      </c>
      <c r="J2086" s="5">
        <v>50</v>
      </c>
      <c r="K2086" s="5">
        <v>10</v>
      </c>
      <c r="L2086" s="5">
        <v>10</v>
      </c>
      <c r="M2086" s="5">
        <v>10</v>
      </c>
      <c r="N2086" s="5">
        <v>10</v>
      </c>
      <c r="O2086" s="5">
        <v>30</v>
      </c>
      <c r="P2086" s="5">
        <v>30</v>
      </c>
      <c r="Q2086" s="5">
        <v>30</v>
      </c>
      <c r="R2086" s="5">
        <v>30</v>
      </c>
      <c r="S2086" s="5">
        <v>120</v>
      </c>
      <c r="T2086" s="4">
        <v>6000</v>
      </c>
      <c r="U2086" s="26">
        <f t="shared" si="64"/>
        <v>42.116519974515683</v>
      </c>
      <c r="V2086" s="26">
        <f t="shared" si="65"/>
        <v>2105.8259987257843</v>
      </c>
    </row>
    <row r="2087" spans="1:22" x14ac:dyDescent="0.25">
      <c r="A2087" s="5" t="s">
        <v>3221</v>
      </c>
      <c r="B2087" s="6" t="s">
        <v>1643</v>
      </c>
      <c r="C2087" s="6" t="s">
        <v>1644</v>
      </c>
      <c r="D2087" s="5">
        <v>2007</v>
      </c>
      <c r="E2087" s="5">
        <v>9</v>
      </c>
      <c r="F2087" s="5">
        <v>21</v>
      </c>
      <c r="G2087" s="5">
        <v>94947</v>
      </c>
      <c r="H2087" s="5" t="s">
        <v>1370</v>
      </c>
      <c r="I2087" s="7">
        <v>7.9</v>
      </c>
      <c r="J2087" s="5">
        <v>62</v>
      </c>
      <c r="K2087" s="5">
        <v>10</v>
      </c>
      <c r="L2087" s="5">
        <v>0</v>
      </c>
      <c r="M2087" s="5">
        <v>10</v>
      </c>
      <c r="N2087" s="5">
        <v>20</v>
      </c>
      <c r="O2087" s="5">
        <v>30</v>
      </c>
      <c r="P2087" s="5">
        <v>0</v>
      </c>
      <c r="Q2087" s="5">
        <v>30</v>
      </c>
      <c r="R2087" s="5">
        <v>60</v>
      </c>
      <c r="S2087" s="5">
        <v>120</v>
      </c>
      <c r="T2087" s="4">
        <v>7440</v>
      </c>
      <c r="U2087" s="26">
        <f t="shared" si="64"/>
        <v>42.116519974515683</v>
      </c>
      <c r="V2087" s="26">
        <f t="shared" si="65"/>
        <v>2611.2242384199722</v>
      </c>
    </row>
    <row r="2088" spans="1:22" x14ac:dyDescent="0.25">
      <c r="A2088" s="5" t="s">
        <v>280</v>
      </c>
      <c r="B2088" s="6" t="s">
        <v>1643</v>
      </c>
      <c r="C2088" s="6" t="s">
        <v>1644</v>
      </c>
      <c r="D2088" s="5">
        <v>2007</v>
      </c>
      <c r="E2088" s="5">
        <v>9</v>
      </c>
      <c r="F2088" s="5">
        <v>41</v>
      </c>
      <c r="G2088" s="5">
        <v>94010</v>
      </c>
      <c r="H2088" s="5" t="s">
        <v>1370</v>
      </c>
      <c r="I2088" s="7">
        <v>1.4</v>
      </c>
      <c r="J2088" s="5">
        <v>3</v>
      </c>
      <c r="K2088" s="5">
        <v>12</v>
      </c>
      <c r="L2088" s="5">
        <v>8</v>
      </c>
      <c r="M2088" s="5">
        <v>12</v>
      </c>
      <c r="N2088" s="5">
        <v>8</v>
      </c>
      <c r="O2088" s="5">
        <v>36</v>
      </c>
      <c r="P2088" s="5">
        <v>24</v>
      </c>
      <c r="Q2088" s="5">
        <v>36</v>
      </c>
      <c r="R2088" s="5">
        <v>24</v>
      </c>
      <c r="S2088" s="5">
        <v>120</v>
      </c>
      <c r="T2088" s="4">
        <v>360</v>
      </c>
      <c r="U2088" s="26">
        <f t="shared" si="64"/>
        <v>42.116519974515683</v>
      </c>
      <c r="V2088" s="26">
        <f t="shared" si="65"/>
        <v>126.34955992354705</v>
      </c>
    </row>
    <row r="2089" spans="1:22" x14ac:dyDescent="0.25">
      <c r="A2089" s="5" t="s">
        <v>352</v>
      </c>
      <c r="B2089" s="6" t="s">
        <v>1643</v>
      </c>
      <c r="C2089" s="6" t="s">
        <v>1644</v>
      </c>
      <c r="D2089" s="5">
        <v>2007</v>
      </c>
      <c r="E2089" s="5">
        <v>9</v>
      </c>
      <c r="F2089" s="5">
        <v>43</v>
      </c>
      <c r="G2089" s="5">
        <v>95126</v>
      </c>
      <c r="H2089" s="5" t="s">
        <v>1370</v>
      </c>
      <c r="I2089" s="7">
        <v>3</v>
      </c>
      <c r="J2089" s="5">
        <v>60</v>
      </c>
      <c r="K2089" s="5">
        <v>10</v>
      </c>
      <c r="L2089" s="5">
        <v>10</v>
      </c>
      <c r="M2089" s="5">
        <v>10</v>
      </c>
      <c r="N2089" s="5">
        <v>10</v>
      </c>
      <c r="O2089" s="5">
        <v>30</v>
      </c>
      <c r="P2089" s="5">
        <v>30</v>
      </c>
      <c r="Q2089" s="5">
        <v>30</v>
      </c>
      <c r="R2089" s="5">
        <v>30</v>
      </c>
      <c r="S2089" s="5">
        <v>120</v>
      </c>
      <c r="T2089" s="4">
        <v>7200</v>
      </c>
      <c r="U2089" s="26">
        <f t="shared" si="64"/>
        <v>42.116519974515683</v>
      </c>
      <c r="V2089" s="26">
        <f t="shared" si="65"/>
        <v>2526.9911984709411</v>
      </c>
    </row>
    <row r="2090" spans="1:22" x14ac:dyDescent="0.25">
      <c r="A2090" s="5" t="s">
        <v>2898</v>
      </c>
      <c r="B2090" s="6" t="s">
        <v>1643</v>
      </c>
      <c r="C2090" s="6" t="s">
        <v>1644</v>
      </c>
      <c r="D2090" s="5">
        <v>2008</v>
      </c>
      <c r="E2090" s="5">
        <v>8</v>
      </c>
      <c r="F2090" s="5">
        <v>1</v>
      </c>
      <c r="G2090" s="5">
        <v>94550</v>
      </c>
      <c r="H2090" s="5" t="s">
        <v>1370</v>
      </c>
      <c r="I2090" s="7">
        <v>5.8</v>
      </c>
      <c r="J2090" s="5">
        <v>60</v>
      </c>
      <c r="K2090" s="5">
        <v>8</v>
      </c>
      <c r="L2090" s="5">
        <v>2</v>
      </c>
      <c r="M2090" s="5">
        <v>15</v>
      </c>
      <c r="N2090" s="5">
        <v>15</v>
      </c>
      <c r="O2090" s="5">
        <v>24</v>
      </c>
      <c r="P2090" s="5">
        <v>6</v>
      </c>
      <c r="Q2090" s="5">
        <v>45</v>
      </c>
      <c r="R2090" s="5">
        <v>45</v>
      </c>
      <c r="S2090" s="5">
        <v>120</v>
      </c>
      <c r="T2090" s="4">
        <v>7200</v>
      </c>
      <c r="U2090" s="26">
        <f t="shared" si="64"/>
        <v>42.265132660248888</v>
      </c>
      <c r="V2090" s="26">
        <f t="shared" si="65"/>
        <v>2535.9079596149331</v>
      </c>
    </row>
    <row r="2091" spans="1:22" x14ac:dyDescent="0.25">
      <c r="A2091" s="5" t="s">
        <v>3408</v>
      </c>
      <c r="B2091" s="6" t="s">
        <v>1660</v>
      </c>
      <c r="C2091" s="6" t="s">
        <v>1151</v>
      </c>
      <c r="D2091" s="5">
        <v>2008</v>
      </c>
      <c r="E2091" s="5">
        <v>8</v>
      </c>
      <c r="F2091" s="5">
        <v>33</v>
      </c>
      <c r="G2091" s="5">
        <v>92596</v>
      </c>
      <c r="H2091" s="5" t="s">
        <v>1370</v>
      </c>
      <c r="I2091" s="7">
        <v>8</v>
      </c>
      <c r="J2091" s="5">
        <v>50</v>
      </c>
      <c r="K2091" s="5">
        <v>5</v>
      </c>
      <c r="L2091" s="5">
        <v>0</v>
      </c>
      <c r="M2091" s="5">
        <v>10</v>
      </c>
      <c r="N2091" s="5">
        <v>25</v>
      </c>
      <c r="O2091" s="5">
        <v>15</v>
      </c>
      <c r="P2091" s="5">
        <v>0</v>
      </c>
      <c r="Q2091" s="5">
        <v>30</v>
      </c>
      <c r="R2091" s="5">
        <v>75</v>
      </c>
      <c r="S2091" s="5">
        <v>120</v>
      </c>
      <c r="T2091" s="4">
        <v>6000</v>
      </c>
      <c r="U2091" s="26">
        <f t="shared" si="64"/>
        <v>42.265132660248888</v>
      </c>
      <c r="V2091" s="26">
        <f t="shared" si="65"/>
        <v>2113.2566330124446</v>
      </c>
    </row>
    <row r="2092" spans="1:22" x14ac:dyDescent="0.25">
      <c r="A2092" s="5" t="s">
        <v>1944</v>
      </c>
      <c r="B2092" s="6" t="s">
        <v>1643</v>
      </c>
      <c r="C2092" s="6" t="s">
        <v>1644</v>
      </c>
      <c r="D2092" s="5">
        <v>2009</v>
      </c>
      <c r="E2092" s="5">
        <v>7</v>
      </c>
      <c r="F2092" s="5">
        <v>30</v>
      </c>
      <c r="G2092" s="5">
        <v>92887</v>
      </c>
      <c r="H2092" s="5" t="s">
        <v>1645</v>
      </c>
      <c r="I2092" s="7">
        <v>3.8</v>
      </c>
      <c r="J2092" s="5">
        <v>52</v>
      </c>
      <c r="K2092" s="5">
        <v>10</v>
      </c>
      <c r="L2092" s="5">
        <v>0</v>
      </c>
      <c r="M2092" s="5">
        <v>10</v>
      </c>
      <c r="N2092" s="5">
        <v>20</v>
      </c>
      <c r="O2092" s="5">
        <v>30</v>
      </c>
      <c r="P2092" s="5">
        <v>0</v>
      </c>
      <c r="Q2092" s="5">
        <v>30</v>
      </c>
      <c r="R2092" s="5">
        <v>60</v>
      </c>
      <c r="S2092" s="5">
        <v>120</v>
      </c>
      <c r="T2092" s="4">
        <v>6240</v>
      </c>
      <c r="U2092" s="26">
        <f t="shared" si="64"/>
        <v>42.41228008691386</v>
      </c>
      <c r="V2092" s="26">
        <f t="shared" si="65"/>
        <v>2205.4385645195207</v>
      </c>
    </row>
    <row r="2093" spans="1:22" x14ac:dyDescent="0.25">
      <c r="A2093" s="5" t="s">
        <v>2910</v>
      </c>
      <c r="B2093" s="6" t="s">
        <v>1643</v>
      </c>
      <c r="C2093" s="6" t="s">
        <v>1644</v>
      </c>
      <c r="D2093" s="5">
        <v>2010</v>
      </c>
      <c r="E2093" s="5">
        <v>6</v>
      </c>
      <c r="F2093" s="5">
        <v>1</v>
      </c>
      <c r="G2093" s="5">
        <v>94577</v>
      </c>
      <c r="H2093" s="5" t="s">
        <v>1370</v>
      </c>
      <c r="I2093" s="7">
        <v>5</v>
      </c>
      <c r="J2093" s="5">
        <v>40</v>
      </c>
      <c r="K2093" s="5">
        <v>10</v>
      </c>
      <c r="L2093" s="5">
        <v>10</v>
      </c>
      <c r="M2093" s="5">
        <v>10</v>
      </c>
      <c r="N2093" s="5">
        <v>10</v>
      </c>
      <c r="O2093" s="5">
        <v>30</v>
      </c>
      <c r="P2093" s="5">
        <v>30</v>
      </c>
      <c r="Q2093" s="5">
        <v>30</v>
      </c>
      <c r="R2093" s="5">
        <v>30</v>
      </c>
      <c r="S2093" s="5">
        <v>120</v>
      </c>
      <c r="T2093" s="4">
        <v>4800</v>
      </c>
      <c r="U2093" s="26">
        <f t="shared" si="64"/>
        <v>42.557983818469268</v>
      </c>
      <c r="V2093" s="26">
        <f t="shared" si="65"/>
        <v>1702.3193527387707</v>
      </c>
    </row>
    <row r="2094" spans="1:22" x14ac:dyDescent="0.25">
      <c r="A2094" s="5" t="s">
        <v>0</v>
      </c>
      <c r="B2094" s="6" t="s">
        <v>1643</v>
      </c>
      <c r="C2094" s="6" t="s">
        <v>1644</v>
      </c>
      <c r="D2094" s="5">
        <v>2012</v>
      </c>
      <c r="E2094" s="5">
        <v>4</v>
      </c>
      <c r="F2094" s="5">
        <v>33</v>
      </c>
      <c r="G2094" s="5">
        <v>92544</v>
      </c>
      <c r="H2094" s="5" t="s">
        <v>1370</v>
      </c>
      <c r="I2094" s="7">
        <v>4</v>
      </c>
      <c r="J2094" s="5">
        <v>60</v>
      </c>
      <c r="K2094" s="5">
        <v>10</v>
      </c>
      <c r="L2094" s="5">
        <v>10</v>
      </c>
      <c r="M2094" s="5">
        <v>10</v>
      </c>
      <c r="N2094" s="5">
        <v>10</v>
      </c>
      <c r="O2094" s="5">
        <v>30</v>
      </c>
      <c r="P2094" s="5">
        <v>30</v>
      </c>
      <c r="Q2094" s="5">
        <v>30</v>
      </c>
      <c r="R2094" s="5">
        <v>30</v>
      </c>
      <c r="S2094" s="5">
        <v>120</v>
      </c>
      <c r="T2094" s="4">
        <v>7200</v>
      </c>
      <c r="U2094" s="26">
        <f t="shared" si="64"/>
        <v>42.845144356955387</v>
      </c>
      <c r="V2094" s="26">
        <f t="shared" si="65"/>
        <v>2570.7086614173231</v>
      </c>
    </row>
    <row r="2095" spans="1:22" x14ac:dyDescent="0.25">
      <c r="A2095" s="5" t="s">
        <v>2044</v>
      </c>
      <c r="B2095" s="6" t="s">
        <v>1643</v>
      </c>
      <c r="C2095" s="6" t="s">
        <v>1644</v>
      </c>
      <c r="D2095" s="5">
        <v>2014</v>
      </c>
      <c r="E2095" s="5">
        <v>2</v>
      </c>
      <c r="F2095" s="5">
        <v>36</v>
      </c>
      <c r="G2095" s="5">
        <v>92311</v>
      </c>
      <c r="H2095" s="5" t="s">
        <v>1645</v>
      </c>
      <c r="I2095" s="7">
        <v>2</v>
      </c>
      <c r="J2095" s="5">
        <v>30</v>
      </c>
      <c r="K2095" s="5">
        <v>10</v>
      </c>
      <c r="L2095" s="5">
        <v>10</v>
      </c>
      <c r="M2095" s="5">
        <v>10</v>
      </c>
      <c r="N2095" s="5">
        <v>10</v>
      </c>
      <c r="O2095" s="5">
        <v>30</v>
      </c>
      <c r="P2095" s="5">
        <v>30</v>
      </c>
      <c r="Q2095" s="5">
        <v>30</v>
      </c>
      <c r="R2095" s="5">
        <v>30</v>
      </c>
      <c r="S2095" s="5">
        <v>120</v>
      </c>
      <c r="T2095" s="4">
        <v>3600</v>
      </c>
      <c r="U2095" s="26">
        <f t="shared" si="64"/>
        <v>43.126778547975192</v>
      </c>
      <c r="V2095" s="26">
        <f t="shared" si="65"/>
        <v>1293.8033564392558</v>
      </c>
    </row>
    <row r="2096" spans="1:22" x14ac:dyDescent="0.25">
      <c r="A2096" s="5" t="s">
        <v>441</v>
      </c>
      <c r="B2096" s="6" t="s">
        <v>1643</v>
      </c>
      <c r="C2096" s="6" t="s">
        <v>1644</v>
      </c>
      <c r="D2096" s="5">
        <v>2014</v>
      </c>
      <c r="E2096" s="5">
        <v>2</v>
      </c>
      <c r="F2096" s="5">
        <v>50</v>
      </c>
      <c r="G2096" s="5">
        <v>95351</v>
      </c>
      <c r="H2096" s="5" t="s">
        <v>1370</v>
      </c>
      <c r="I2096" s="7">
        <v>4</v>
      </c>
      <c r="J2096" s="5">
        <v>11</v>
      </c>
      <c r="K2096" s="5">
        <v>10</v>
      </c>
      <c r="L2096" s="5">
        <v>10</v>
      </c>
      <c r="M2096" s="5">
        <v>10</v>
      </c>
      <c r="N2096" s="5">
        <v>10</v>
      </c>
      <c r="O2096" s="5">
        <v>30</v>
      </c>
      <c r="P2096" s="5">
        <v>30</v>
      </c>
      <c r="Q2096" s="5">
        <v>30</v>
      </c>
      <c r="R2096" s="5">
        <v>30</v>
      </c>
      <c r="S2096" s="5">
        <v>120</v>
      </c>
      <c r="T2096" s="4">
        <v>1320</v>
      </c>
      <c r="U2096" s="26">
        <f t="shared" si="64"/>
        <v>43.126778547975192</v>
      </c>
      <c r="V2096" s="26">
        <f t="shared" si="65"/>
        <v>474.39456402772714</v>
      </c>
    </row>
    <row r="2097" spans="1:22" x14ac:dyDescent="0.25">
      <c r="A2097" s="5" t="s">
        <v>2830</v>
      </c>
      <c r="B2097" s="6" t="s">
        <v>1730</v>
      </c>
      <c r="C2097" s="6" t="s">
        <v>1151</v>
      </c>
      <c r="D2097" s="5">
        <v>1978</v>
      </c>
      <c r="E2097" s="5">
        <v>38</v>
      </c>
      <c r="F2097" s="5">
        <v>50</v>
      </c>
      <c r="G2097" s="5">
        <v>95358</v>
      </c>
      <c r="H2097" s="5" t="s">
        <v>2097</v>
      </c>
      <c r="I2097" s="7">
        <v>5.8</v>
      </c>
      <c r="J2097" s="5">
        <v>87</v>
      </c>
      <c r="K2097" s="5">
        <v>8</v>
      </c>
      <c r="L2097" s="5">
        <v>20</v>
      </c>
      <c r="M2097" s="5">
        <v>5</v>
      </c>
      <c r="N2097" s="5">
        <v>8</v>
      </c>
      <c r="O2097" s="5">
        <v>24</v>
      </c>
      <c r="P2097" s="5">
        <v>60</v>
      </c>
      <c r="Q2097" s="5">
        <v>15</v>
      </c>
      <c r="R2097" s="5">
        <v>24</v>
      </c>
      <c r="S2097" s="5">
        <v>123</v>
      </c>
      <c r="T2097" s="4">
        <v>10701</v>
      </c>
      <c r="U2097" s="26">
        <f t="shared" si="64"/>
        <v>37.980744622173198</v>
      </c>
      <c r="V2097" s="26">
        <f t="shared" si="65"/>
        <v>3304.3247821290684</v>
      </c>
    </row>
    <row r="2098" spans="1:22" x14ac:dyDescent="0.25">
      <c r="A2098" s="5" t="s">
        <v>67</v>
      </c>
      <c r="B2098" s="6" t="s">
        <v>1730</v>
      </c>
      <c r="C2098" s="6" t="s">
        <v>1151</v>
      </c>
      <c r="D2098" s="5">
        <v>1998</v>
      </c>
      <c r="E2098" s="5">
        <v>18</v>
      </c>
      <c r="F2098" s="5">
        <v>36</v>
      </c>
      <c r="G2098" s="5">
        <v>92359</v>
      </c>
      <c r="H2098" s="5" t="s">
        <v>1370</v>
      </c>
      <c r="I2098" s="7">
        <v>3.7</v>
      </c>
      <c r="J2098" s="5">
        <v>36</v>
      </c>
      <c r="K2098" s="5">
        <v>8</v>
      </c>
      <c r="L2098" s="5">
        <v>7</v>
      </c>
      <c r="M2098" s="5">
        <v>12</v>
      </c>
      <c r="N2098" s="5">
        <v>14</v>
      </c>
      <c r="O2098" s="5">
        <v>24</v>
      </c>
      <c r="P2098" s="5">
        <v>21</v>
      </c>
      <c r="Q2098" s="5">
        <v>36</v>
      </c>
      <c r="R2098" s="5">
        <v>42</v>
      </c>
      <c r="S2098" s="5">
        <v>123</v>
      </c>
      <c r="T2098" s="4">
        <v>4428</v>
      </c>
      <c r="U2098" s="26">
        <f t="shared" si="64"/>
        <v>41.727020750988146</v>
      </c>
      <c r="V2098" s="26">
        <f t="shared" si="65"/>
        <v>1502.1727470355731</v>
      </c>
    </row>
    <row r="2099" spans="1:22" x14ac:dyDescent="0.25">
      <c r="A2099" s="5" t="s">
        <v>245</v>
      </c>
      <c r="B2099" s="6" t="s">
        <v>1643</v>
      </c>
      <c r="C2099" s="6" t="s">
        <v>1644</v>
      </c>
      <c r="D2099" s="5">
        <v>2000</v>
      </c>
      <c r="E2099" s="5">
        <v>16</v>
      </c>
      <c r="F2099" s="5">
        <v>39</v>
      </c>
      <c r="G2099" s="5">
        <v>95219</v>
      </c>
      <c r="H2099" s="5" t="s">
        <v>1370</v>
      </c>
      <c r="I2099" s="7">
        <v>1.5</v>
      </c>
      <c r="J2099" s="5">
        <v>20</v>
      </c>
      <c r="K2099" s="5">
        <v>12</v>
      </c>
      <c r="L2099" s="5">
        <v>5</v>
      </c>
      <c r="M2099" s="5">
        <v>12</v>
      </c>
      <c r="N2099" s="5">
        <v>12</v>
      </c>
      <c r="O2099" s="5">
        <v>36</v>
      </c>
      <c r="P2099" s="5">
        <v>15</v>
      </c>
      <c r="Q2099" s="5">
        <v>36</v>
      </c>
      <c r="R2099" s="5">
        <v>36</v>
      </c>
      <c r="S2099" s="5">
        <v>123</v>
      </c>
      <c r="T2099" s="4">
        <v>2460</v>
      </c>
      <c r="U2099" s="26">
        <f t="shared" si="64"/>
        <v>42.059131582807687</v>
      </c>
      <c r="V2099" s="26">
        <f t="shared" si="65"/>
        <v>841.18263165615372</v>
      </c>
    </row>
    <row r="2100" spans="1:22" x14ac:dyDescent="0.25">
      <c r="A2100" s="5" t="s">
        <v>487</v>
      </c>
      <c r="B2100" s="6" t="s">
        <v>1730</v>
      </c>
      <c r="C2100" s="6" t="s">
        <v>1151</v>
      </c>
      <c r="D2100" s="5">
        <v>2002</v>
      </c>
      <c r="E2100" s="5">
        <v>14</v>
      </c>
      <c r="F2100" s="5">
        <v>56</v>
      </c>
      <c r="G2100" s="5">
        <v>91360</v>
      </c>
      <c r="H2100" s="5" t="s">
        <v>1370</v>
      </c>
      <c r="I2100" s="7">
        <v>4.9000000000000004</v>
      </c>
      <c r="J2100" s="5">
        <v>70</v>
      </c>
      <c r="K2100" s="5">
        <v>12</v>
      </c>
      <c r="L2100" s="5">
        <v>2</v>
      </c>
      <c r="M2100" s="5">
        <v>12</v>
      </c>
      <c r="N2100" s="5">
        <v>15</v>
      </c>
      <c r="O2100" s="5">
        <v>36</v>
      </c>
      <c r="P2100" s="5">
        <v>6</v>
      </c>
      <c r="Q2100" s="5">
        <v>36</v>
      </c>
      <c r="R2100" s="5">
        <v>45</v>
      </c>
      <c r="S2100" s="5">
        <v>123</v>
      </c>
      <c r="T2100" s="4">
        <v>8610</v>
      </c>
      <c r="U2100" s="26">
        <f t="shared" si="64"/>
        <v>42.384459394056726</v>
      </c>
      <c r="V2100" s="26">
        <f t="shared" si="65"/>
        <v>2966.9121575839708</v>
      </c>
    </row>
    <row r="2101" spans="1:22" x14ac:dyDescent="0.25">
      <c r="A2101" s="5" t="s">
        <v>2572</v>
      </c>
      <c r="B2101" s="6" t="s">
        <v>1660</v>
      </c>
      <c r="C2101" s="6" t="s">
        <v>1151</v>
      </c>
      <c r="D2101" s="5">
        <v>1972</v>
      </c>
      <c r="E2101" s="5">
        <v>44</v>
      </c>
      <c r="F2101" s="5">
        <v>30</v>
      </c>
      <c r="G2101" s="5">
        <v>92807</v>
      </c>
      <c r="H2101" s="5" t="s">
        <v>2097</v>
      </c>
      <c r="I2101" s="7">
        <v>5</v>
      </c>
      <c r="J2101" s="5">
        <v>40</v>
      </c>
      <c r="K2101" s="5">
        <v>12</v>
      </c>
      <c r="L2101" s="5">
        <v>10</v>
      </c>
      <c r="M2101" s="5">
        <v>15</v>
      </c>
      <c r="N2101" s="5">
        <v>5</v>
      </c>
      <c r="O2101" s="5">
        <v>36</v>
      </c>
      <c r="P2101" s="5">
        <v>30</v>
      </c>
      <c r="Q2101" s="5">
        <v>45</v>
      </c>
      <c r="R2101" s="5">
        <v>15</v>
      </c>
      <c r="S2101" s="5">
        <v>126</v>
      </c>
      <c r="T2101" s="4">
        <v>5040</v>
      </c>
      <c r="U2101" s="26">
        <f t="shared" si="64"/>
        <v>37.575321483682913</v>
      </c>
      <c r="V2101" s="26">
        <f t="shared" si="65"/>
        <v>1503.0128593473164</v>
      </c>
    </row>
    <row r="2102" spans="1:22" x14ac:dyDescent="0.25">
      <c r="A2102" s="5" t="s">
        <v>2402</v>
      </c>
      <c r="B2102" s="6" t="s">
        <v>1643</v>
      </c>
      <c r="C2102" s="6" t="s">
        <v>1644</v>
      </c>
      <c r="D2102" s="5">
        <v>1977</v>
      </c>
      <c r="E2102" s="5">
        <v>39</v>
      </c>
      <c r="F2102" s="5">
        <v>12</v>
      </c>
      <c r="G2102" s="5">
        <v>95518</v>
      </c>
      <c r="H2102" s="5" t="s">
        <v>2097</v>
      </c>
      <c r="I2102" s="7">
        <v>5.2</v>
      </c>
      <c r="J2102" s="5">
        <v>20</v>
      </c>
      <c r="K2102" s="5">
        <v>0</v>
      </c>
      <c r="L2102" s="5">
        <v>10</v>
      </c>
      <c r="M2102" s="5">
        <v>31</v>
      </c>
      <c r="N2102" s="5">
        <v>1</v>
      </c>
      <c r="O2102" s="5">
        <v>0</v>
      </c>
      <c r="P2102" s="5">
        <v>30</v>
      </c>
      <c r="Q2102" s="5">
        <v>93</v>
      </c>
      <c r="R2102" s="5">
        <v>3</v>
      </c>
      <c r="S2102" s="5">
        <v>126</v>
      </c>
      <c r="T2102" s="4">
        <v>2520</v>
      </c>
      <c r="U2102" s="26">
        <f t="shared" si="64"/>
        <v>38.691636383810923</v>
      </c>
      <c r="V2102" s="26">
        <f t="shared" si="65"/>
        <v>773.8327276762185</v>
      </c>
    </row>
    <row r="2103" spans="1:22" x14ac:dyDescent="0.25">
      <c r="A2103" s="5" t="s">
        <v>3085</v>
      </c>
      <c r="B2103" s="6" t="s">
        <v>1643</v>
      </c>
      <c r="C2103" s="6" t="s">
        <v>1644</v>
      </c>
      <c r="D2103" s="5">
        <v>1997</v>
      </c>
      <c r="E2103" s="5">
        <v>19</v>
      </c>
      <c r="F2103" s="5">
        <v>19</v>
      </c>
      <c r="G2103" s="5">
        <v>90604</v>
      </c>
      <c r="H2103" s="5" t="s">
        <v>1370</v>
      </c>
      <c r="I2103" s="7">
        <v>6.5</v>
      </c>
      <c r="J2103" s="5">
        <v>65</v>
      </c>
      <c r="K2103" s="5">
        <v>15</v>
      </c>
      <c r="L2103" s="5">
        <v>7</v>
      </c>
      <c r="M2103" s="5">
        <v>15</v>
      </c>
      <c r="N2103" s="5">
        <v>5</v>
      </c>
      <c r="O2103" s="5">
        <v>45</v>
      </c>
      <c r="P2103" s="5">
        <v>21</v>
      </c>
      <c r="Q2103" s="5">
        <v>45</v>
      </c>
      <c r="R2103" s="5">
        <v>15</v>
      </c>
      <c r="S2103" s="5">
        <v>126</v>
      </c>
      <c r="T2103" s="4">
        <v>8190</v>
      </c>
      <c r="U2103" s="26">
        <f t="shared" si="64"/>
        <v>42.571973478358046</v>
      </c>
      <c r="V2103" s="26">
        <f t="shared" si="65"/>
        <v>2767.1782760932729</v>
      </c>
    </row>
    <row r="2104" spans="1:22" x14ac:dyDescent="0.25">
      <c r="A2104" s="5" t="s">
        <v>3077</v>
      </c>
      <c r="B2104" s="6" t="s">
        <v>1643</v>
      </c>
      <c r="C2104" s="6" t="s">
        <v>1644</v>
      </c>
      <c r="D2104" s="5">
        <v>1998</v>
      </c>
      <c r="E2104" s="5">
        <v>18</v>
      </c>
      <c r="F2104" s="5">
        <v>19</v>
      </c>
      <c r="G2104" s="5">
        <v>90604</v>
      </c>
      <c r="H2104" s="5" t="s">
        <v>1370</v>
      </c>
      <c r="I2104" s="7">
        <v>5.0999999999999996</v>
      </c>
      <c r="J2104" s="5">
        <v>27</v>
      </c>
      <c r="K2104" s="5">
        <v>10</v>
      </c>
      <c r="L2104" s="5">
        <v>7</v>
      </c>
      <c r="M2104" s="5">
        <v>15</v>
      </c>
      <c r="N2104" s="5">
        <v>10</v>
      </c>
      <c r="O2104" s="5">
        <v>30</v>
      </c>
      <c r="P2104" s="5">
        <v>21</v>
      </c>
      <c r="Q2104" s="5">
        <v>45</v>
      </c>
      <c r="R2104" s="5">
        <v>30</v>
      </c>
      <c r="S2104" s="5">
        <v>126</v>
      </c>
      <c r="T2104" s="4">
        <v>3402</v>
      </c>
      <c r="U2104" s="26">
        <f t="shared" si="64"/>
        <v>42.744752964426887</v>
      </c>
      <c r="V2104" s="26">
        <f t="shared" si="65"/>
        <v>1154.108330039526</v>
      </c>
    </row>
    <row r="2105" spans="1:22" x14ac:dyDescent="0.25">
      <c r="A2105" s="5" t="s">
        <v>1947</v>
      </c>
      <c r="B2105" s="6" t="s">
        <v>1643</v>
      </c>
      <c r="C2105" s="6" t="s">
        <v>1644</v>
      </c>
      <c r="D2105" s="5">
        <v>2003</v>
      </c>
      <c r="E2105" s="5">
        <v>13</v>
      </c>
      <c r="F2105" s="5">
        <v>30</v>
      </c>
      <c r="G2105" s="5">
        <v>92886</v>
      </c>
      <c r="H2105" s="5" t="s">
        <v>1645</v>
      </c>
      <c r="I2105" s="7">
        <v>3.8</v>
      </c>
      <c r="J2105" s="5">
        <v>50</v>
      </c>
      <c r="K2105" s="5">
        <v>10</v>
      </c>
      <c r="L2105" s="5">
        <v>2</v>
      </c>
      <c r="M2105" s="5">
        <v>10</v>
      </c>
      <c r="N2105" s="5">
        <v>20</v>
      </c>
      <c r="O2105" s="5">
        <v>30</v>
      </c>
      <c r="P2105" s="5">
        <v>6</v>
      </c>
      <c r="Q2105" s="5">
        <v>30</v>
      </c>
      <c r="R2105" s="5">
        <v>60</v>
      </c>
      <c r="S2105" s="5">
        <v>126</v>
      </c>
      <c r="T2105" s="4">
        <v>6300</v>
      </c>
      <c r="U2105" s="26">
        <f t="shared" si="64"/>
        <v>43.582318526543879</v>
      </c>
      <c r="V2105" s="26">
        <f t="shared" si="65"/>
        <v>2179.1159263271938</v>
      </c>
    </row>
    <row r="2106" spans="1:22" x14ac:dyDescent="0.25">
      <c r="A2106" s="5" t="s">
        <v>214</v>
      </c>
      <c r="B2106" s="6" t="s">
        <v>1643</v>
      </c>
      <c r="C2106" s="6" t="s">
        <v>1644</v>
      </c>
      <c r="D2106" s="5">
        <v>2004</v>
      </c>
      <c r="E2106" s="5">
        <v>12</v>
      </c>
      <c r="F2106" s="5">
        <v>37</v>
      </c>
      <c r="G2106" s="5">
        <v>92127</v>
      </c>
      <c r="H2106" s="5" t="s">
        <v>1370</v>
      </c>
      <c r="I2106" s="7">
        <v>3.9</v>
      </c>
      <c r="J2106" s="5">
        <v>40</v>
      </c>
      <c r="K2106" s="5">
        <v>10</v>
      </c>
      <c r="L2106" s="5">
        <v>2</v>
      </c>
      <c r="M2106" s="5">
        <v>10</v>
      </c>
      <c r="N2106" s="5">
        <v>20</v>
      </c>
      <c r="O2106" s="5">
        <v>30</v>
      </c>
      <c r="P2106" s="5">
        <v>6</v>
      </c>
      <c r="Q2106" s="5">
        <v>30</v>
      </c>
      <c r="R2106" s="5">
        <v>60</v>
      </c>
      <c r="S2106" s="5">
        <v>126</v>
      </c>
      <c r="T2106" s="4">
        <v>5040</v>
      </c>
      <c r="U2106" s="26">
        <f t="shared" si="64"/>
        <v>43.744751592966999</v>
      </c>
      <c r="V2106" s="26">
        <f t="shared" si="65"/>
        <v>1749.7900637186799</v>
      </c>
    </row>
    <row r="2107" spans="1:22" x14ac:dyDescent="0.25">
      <c r="A2107" s="5" t="s">
        <v>2342</v>
      </c>
      <c r="B2107" s="6" t="s">
        <v>1683</v>
      </c>
      <c r="C2107" s="6" t="s">
        <v>1644</v>
      </c>
      <c r="D2107" s="5">
        <v>2005</v>
      </c>
      <c r="E2107" s="5">
        <v>11</v>
      </c>
      <c r="F2107" s="5">
        <v>58</v>
      </c>
      <c r="G2107" s="5">
        <v>95919</v>
      </c>
      <c r="H2107" s="5" t="s">
        <v>1645</v>
      </c>
      <c r="I2107" s="7">
        <v>3.9</v>
      </c>
      <c r="J2107" s="5">
        <v>99</v>
      </c>
      <c r="K2107" s="5">
        <v>14</v>
      </c>
      <c r="L2107" s="5">
        <v>8</v>
      </c>
      <c r="M2107" s="5">
        <v>15</v>
      </c>
      <c r="N2107" s="5">
        <v>5</v>
      </c>
      <c r="O2107" s="5">
        <v>42</v>
      </c>
      <c r="P2107" s="5">
        <v>24</v>
      </c>
      <c r="Q2107" s="5">
        <v>45</v>
      </c>
      <c r="R2107" s="5">
        <v>15</v>
      </c>
      <c r="S2107" s="5">
        <v>126</v>
      </c>
      <c r="T2107" s="4">
        <v>12474</v>
      </c>
      <c r="U2107" s="26">
        <f t="shared" si="64"/>
        <v>43.905550921181209</v>
      </c>
      <c r="V2107" s="26">
        <f t="shared" si="65"/>
        <v>4346.6495411969399</v>
      </c>
    </row>
    <row r="2108" spans="1:22" x14ac:dyDescent="0.25">
      <c r="A2108" s="5" t="s">
        <v>347</v>
      </c>
      <c r="B2108" s="6" t="s">
        <v>1643</v>
      </c>
      <c r="C2108" s="6" t="s">
        <v>1644</v>
      </c>
      <c r="D2108" s="5">
        <v>2005</v>
      </c>
      <c r="E2108" s="5">
        <v>11</v>
      </c>
      <c r="F2108" s="5">
        <v>43</v>
      </c>
      <c r="G2108" s="5">
        <v>95133</v>
      </c>
      <c r="H2108" s="5" t="s">
        <v>1370</v>
      </c>
      <c r="I2108" s="7">
        <v>6.1</v>
      </c>
      <c r="J2108" s="5">
        <v>18</v>
      </c>
      <c r="K2108" s="5">
        <v>15</v>
      </c>
      <c r="L2108" s="5">
        <v>6</v>
      </c>
      <c r="M2108" s="5">
        <v>6</v>
      </c>
      <c r="N2108" s="5">
        <v>15</v>
      </c>
      <c r="O2108" s="5">
        <v>45</v>
      </c>
      <c r="P2108" s="5">
        <v>18</v>
      </c>
      <c r="Q2108" s="5">
        <v>18</v>
      </c>
      <c r="R2108" s="5">
        <v>45</v>
      </c>
      <c r="S2108" s="5">
        <v>126</v>
      </c>
      <c r="T2108" s="4">
        <v>2268</v>
      </c>
      <c r="U2108" s="26">
        <f t="shared" si="64"/>
        <v>43.905550921181209</v>
      </c>
      <c r="V2108" s="26">
        <f t="shared" si="65"/>
        <v>790.29991658126175</v>
      </c>
    </row>
    <row r="2109" spans="1:22" x14ac:dyDescent="0.25">
      <c r="A2109" s="5" t="s">
        <v>1715</v>
      </c>
      <c r="B2109" s="6" t="s">
        <v>1643</v>
      </c>
      <c r="C2109" s="6" t="s">
        <v>1644</v>
      </c>
      <c r="D2109" s="5">
        <v>2006</v>
      </c>
      <c r="E2109" s="5">
        <v>10</v>
      </c>
      <c r="F2109" s="5">
        <v>7</v>
      </c>
      <c r="G2109" s="5">
        <v>94523</v>
      </c>
      <c r="H2109" s="5" t="s">
        <v>1645</v>
      </c>
      <c r="I2109" s="7">
        <v>3.9</v>
      </c>
      <c r="J2109" s="5">
        <v>49</v>
      </c>
      <c r="K2109" s="5">
        <v>5</v>
      </c>
      <c r="L2109" s="5">
        <v>20</v>
      </c>
      <c r="M2109" s="5">
        <v>12</v>
      </c>
      <c r="N2109" s="5">
        <v>5</v>
      </c>
      <c r="O2109" s="5">
        <v>15</v>
      </c>
      <c r="P2109" s="5">
        <v>60</v>
      </c>
      <c r="Q2109" s="5">
        <v>36</v>
      </c>
      <c r="R2109" s="5">
        <v>15</v>
      </c>
      <c r="S2109" s="5">
        <v>126</v>
      </c>
      <c r="T2109" s="4">
        <v>6174</v>
      </c>
      <c r="U2109" s="26">
        <f t="shared" si="64"/>
        <v>44.064741035856571</v>
      </c>
      <c r="V2109" s="26">
        <f t="shared" si="65"/>
        <v>2159.1723107569719</v>
      </c>
    </row>
    <row r="2110" spans="1:22" x14ac:dyDescent="0.25">
      <c r="A2110" s="5" t="s">
        <v>2153</v>
      </c>
      <c r="B2110" s="6" t="s">
        <v>1643</v>
      </c>
      <c r="C2110" s="6" t="s">
        <v>1644</v>
      </c>
      <c r="D2110" s="5">
        <v>2007</v>
      </c>
      <c r="E2110" s="5">
        <v>9</v>
      </c>
      <c r="F2110" s="5">
        <v>39</v>
      </c>
      <c r="G2110" s="5">
        <v>94513</v>
      </c>
      <c r="H2110" s="5" t="s">
        <v>1645</v>
      </c>
      <c r="I2110" s="7">
        <v>4.2</v>
      </c>
      <c r="J2110" s="5">
        <v>18</v>
      </c>
      <c r="K2110" s="5">
        <v>7</v>
      </c>
      <c r="L2110" s="5">
        <v>0</v>
      </c>
      <c r="M2110" s="5">
        <v>20</v>
      </c>
      <c r="N2110" s="5">
        <v>15</v>
      </c>
      <c r="O2110" s="5">
        <v>21</v>
      </c>
      <c r="P2110" s="5">
        <v>0</v>
      </c>
      <c r="Q2110" s="5">
        <v>60</v>
      </c>
      <c r="R2110" s="5">
        <v>45</v>
      </c>
      <c r="S2110" s="5">
        <v>126</v>
      </c>
      <c r="T2110" s="4">
        <v>2268</v>
      </c>
      <c r="U2110" s="26">
        <f t="shared" si="64"/>
        <v>44.222345973241467</v>
      </c>
      <c r="V2110" s="26">
        <f t="shared" si="65"/>
        <v>796.00222751834644</v>
      </c>
    </row>
    <row r="2111" spans="1:22" x14ac:dyDescent="0.25">
      <c r="A2111" s="5" t="s">
        <v>107</v>
      </c>
      <c r="B2111" s="6" t="s">
        <v>1643</v>
      </c>
      <c r="C2111" s="6" t="s">
        <v>1644</v>
      </c>
      <c r="D2111" s="5">
        <v>2008</v>
      </c>
      <c r="E2111" s="5">
        <v>8</v>
      </c>
      <c r="F2111" s="5">
        <v>37</v>
      </c>
      <c r="G2111" s="5">
        <v>92128</v>
      </c>
      <c r="H2111" s="5" t="s">
        <v>1370</v>
      </c>
      <c r="I2111" s="7">
        <v>4</v>
      </c>
      <c r="J2111" s="5">
        <v>55</v>
      </c>
      <c r="K2111" s="5">
        <v>10</v>
      </c>
      <c r="L2111" s="5">
        <v>4</v>
      </c>
      <c r="M2111" s="5">
        <v>14</v>
      </c>
      <c r="N2111" s="5">
        <v>14</v>
      </c>
      <c r="O2111" s="5">
        <v>30</v>
      </c>
      <c r="P2111" s="5">
        <v>12</v>
      </c>
      <c r="Q2111" s="5">
        <v>42</v>
      </c>
      <c r="R2111" s="5">
        <v>42</v>
      </c>
      <c r="S2111" s="5">
        <v>126</v>
      </c>
      <c r="T2111" s="4">
        <v>6930</v>
      </c>
      <c r="U2111" s="26">
        <f t="shared" si="64"/>
        <v>44.378389293261328</v>
      </c>
      <c r="V2111" s="26">
        <f t="shared" si="65"/>
        <v>2440.811411129373</v>
      </c>
    </row>
    <row r="2112" spans="1:22" x14ac:dyDescent="0.25">
      <c r="A2112" s="5" t="s">
        <v>2605</v>
      </c>
      <c r="B2112" s="6" t="s">
        <v>1660</v>
      </c>
      <c r="C2112" s="6" t="s">
        <v>1151</v>
      </c>
      <c r="D2112" s="5">
        <v>2010</v>
      </c>
      <c r="E2112" s="5">
        <v>6</v>
      </c>
      <c r="F2112" s="5">
        <v>31</v>
      </c>
      <c r="G2112" s="5">
        <v>95602</v>
      </c>
      <c r="H2112" s="5" t="s">
        <v>1211</v>
      </c>
      <c r="I2112" s="7">
        <v>6</v>
      </c>
      <c r="J2112" s="5">
        <v>91</v>
      </c>
      <c r="K2112" s="5">
        <v>12</v>
      </c>
      <c r="L2112" s="5">
        <v>20</v>
      </c>
      <c r="M2112" s="5">
        <v>9</v>
      </c>
      <c r="N2112" s="5">
        <v>1</v>
      </c>
      <c r="O2112" s="5">
        <v>36</v>
      </c>
      <c r="P2112" s="5">
        <v>60</v>
      </c>
      <c r="Q2112" s="5">
        <v>27</v>
      </c>
      <c r="R2112" s="5">
        <v>3</v>
      </c>
      <c r="S2112" s="5">
        <v>126</v>
      </c>
      <c r="T2112" s="4">
        <v>11466</v>
      </c>
      <c r="U2112" s="26">
        <f t="shared" si="64"/>
        <v>44.685883009392732</v>
      </c>
      <c r="V2112" s="26">
        <f t="shared" si="65"/>
        <v>4066.4153538547384</v>
      </c>
    </row>
    <row r="2113" spans="1:22" x14ac:dyDescent="0.25">
      <c r="A2113" s="5" t="s">
        <v>1695</v>
      </c>
      <c r="B2113" s="6" t="s">
        <v>1643</v>
      </c>
      <c r="C2113" s="6" t="s">
        <v>1644</v>
      </c>
      <c r="D2113" s="5">
        <v>2013</v>
      </c>
      <c r="E2113" s="5">
        <v>3</v>
      </c>
      <c r="F2113" s="5">
        <v>5</v>
      </c>
      <c r="G2113" s="5">
        <v>95228</v>
      </c>
      <c r="H2113" s="5" t="s">
        <v>1645</v>
      </c>
      <c r="I2113" s="7">
        <v>1.5</v>
      </c>
      <c r="J2113" s="5">
        <v>29</v>
      </c>
      <c r="K2113" s="5">
        <v>16</v>
      </c>
      <c r="L2113" s="5">
        <v>2</v>
      </c>
      <c r="M2113" s="5">
        <v>16</v>
      </c>
      <c r="N2113" s="5">
        <v>8</v>
      </c>
      <c r="O2113" s="5">
        <v>48</v>
      </c>
      <c r="P2113" s="5">
        <v>6</v>
      </c>
      <c r="Q2113" s="5">
        <v>48</v>
      </c>
      <c r="R2113" s="5">
        <v>24</v>
      </c>
      <c r="S2113" s="5">
        <v>126</v>
      </c>
      <c r="T2113" s="4">
        <v>3654</v>
      </c>
      <c r="U2113" s="26">
        <f t="shared" si="64"/>
        <v>45.135974338412197</v>
      </c>
      <c r="V2113" s="26">
        <f t="shared" si="65"/>
        <v>1308.9432558139538</v>
      </c>
    </row>
    <row r="2114" spans="1:22" x14ac:dyDescent="0.25">
      <c r="A2114" s="5" t="s">
        <v>3046</v>
      </c>
      <c r="B2114" s="6" t="s">
        <v>1643</v>
      </c>
      <c r="C2114" s="6" t="s">
        <v>1644</v>
      </c>
      <c r="D2114" s="5">
        <v>2004</v>
      </c>
      <c r="E2114" s="5">
        <v>12</v>
      </c>
      <c r="F2114" s="5">
        <v>19</v>
      </c>
      <c r="G2114" s="5">
        <v>93510</v>
      </c>
      <c r="H2114" s="5" t="s">
        <v>1370</v>
      </c>
      <c r="I2114" s="7">
        <v>5.4</v>
      </c>
      <c r="J2114" s="5">
        <v>46</v>
      </c>
      <c r="K2114" s="5">
        <v>10</v>
      </c>
      <c r="L2114" s="5">
        <v>3</v>
      </c>
      <c r="M2114" s="5">
        <v>15</v>
      </c>
      <c r="N2114" s="5">
        <v>15</v>
      </c>
      <c r="O2114" s="5">
        <v>30</v>
      </c>
      <c r="P2114" s="5">
        <v>9</v>
      </c>
      <c r="Q2114" s="5">
        <v>45</v>
      </c>
      <c r="R2114" s="5">
        <v>45</v>
      </c>
      <c r="S2114" s="5">
        <v>129</v>
      </c>
      <c r="T2114" s="4">
        <v>5934</v>
      </c>
      <c r="U2114" s="26">
        <f t="shared" ref="U2114:U2177" si="66">(VLOOKUP(E2114,t_factor30,7))*S2114</f>
        <v>44.78629329756145</v>
      </c>
      <c r="V2114" s="26">
        <f t="shared" ref="V2114:V2177" si="67">J2114*U2114</f>
        <v>2060.1694916878268</v>
      </c>
    </row>
    <row r="2115" spans="1:22" x14ac:dyDescent="0.25">
      <c r="A2115" s="5" t="s">
        <v>2980</v>
      </c>
      <c r="B2115" s="6" t="s">
        <v>1643</v>
      </c>
      <c r="C2115" s="6" t="s">
        <v>1644</v>
      </c>
      <c r="D2115" s="5">
        <v>2006</v>
      </c>
      <c r="E2115" s="5">
        <v>10</v>
      </c>
      <c r="F2115" s="5">
        <v>10</v>
      </c>
      <c r="G2115" s="5">
        <v>93654</v>
      </c>
      <c r="H2115" s="5" t="s">
        <v>1370</v>
      </c>
      <c r="I2115" s="7">
        <v>5.3</v>
      </c>
      <c r="J2115" s="5">
        <v>38</v>
      </c>
      <c r="K2115" s="5">
        <v>10</v>
      </c>
      <c r="L2115" s="5">
        <v>5</v>
      </c>
      <c r="M2115" s="5">
        <v>10</v>
      </c>
      <c r="N2115" s="5">
        <v>18</v>
      </c>
      <c r="O2115" s="5">
        <v>30</v>
      </c>
      <c r="P2115" s="5">
        <v>15</v>
      </c>
      <c r="Q2115" s="5">
        <v>30</v>
      </c>
      <c r="R2115" s="5">
        <v>54</v>
      </c>
      <c r="S2115" s="5">
        <v>129</v>
      </c>
      <c r="T2115" s="4">
        <v>4902</v>
      </c>
      <c r="U2115" s="26">
        <f t="shared" si="66"/>
        <v>45.113901536710301</v>
      </c>
      <c r="V2115" s="26">
        <f t="shared" si="67"/>
        <v>1714.3282583949915</v>
      </c>
    </row>
    <row r="2116" spans="1:22" x14ac:dyDescent="0.25">
      <c r="A2116" s="5" t="s">
        <v>2882</v>
      </c>
      <c r="B2116" s="6" t="s">
        <v>1643</v>
      </c>
      <c r="C2116" s="6" t="s">
        <v>1644</v>
      </c>
      <c r="D2116" s="5">
        <v>1987</v>
      </c>
      <c r="E2116" s="5">
        <v>29</v>
      </c>
      <c r="F2116" s="5">
        <v>57</v>
      </c>
      <c r="G2116" s="5">
        <v>95627</v>
      </c>
      <c r="H2116" s="5" t="s">
        <v>2097</v>
      </c>
      <c r="I2116" s="7">
        <v>7.8</v>
      </c>
      <c r="J2116" s="5">
        <v>100</v>
      </c>
      <c r="K2116" s="5">
        <v>15</v>
      </c>
      <c r="L2116" s="5">
        <v>12</v>
      </c>
      <c r="M2116" s="5">
        <v>12</v>
      </c>
      <c r="N2116" s="5">
        <v>5</v>
      </c>
      <c r="O2116" s="5">
        <v>45</v>
      </c>
      <c r="P2116" s="5">
        <v>36</v>
      </c>
      <c r="Q2116" s="5">
        <v>36</v>
      </c>
      <c r="R2116" s="5">
        <v>15</v>
      </c>
      <c r="S2116" s="5">
        <v>132</v>
      </c>
      <c r="T2116" s="4">
        <v>13200</v>
      </c>
      <c r="U2116" s="26">
        <f t="shared" si="66"/>
        <v>42.67904295185933</v>
      </c>
      <c r="V2116" s="26">
        <f t="shared" si="67"/>
        <v>4267.9042951859328</v>
      </c>
    </row>
    <row r="2117" spans="1:22" x14ac:dyDescent="0.25">
      <c r="A2117" s="5" t="s">
        <v>149</v>
      </c>
      <c r="B2117" s="6" t="s">
        <v>1643</v>
      </c>
      <c r="C2117" s="6" t="s">
        <v>1644</v>
      </c>
      <c r="D2117" s="5">
        <v>1997</v>
      </c>
      <c r="E2117" s="5">
        <v>19</v>
      </c>
      <c r="F2117" s="5">
        <v>37</v>
      </c>
      <c r="G2117" s="5">
        <v>92102</v>
      </c>
      <c r="H2117" s="5" t="s">
        <v>1370</v>
      </c>
      <c r="I2117" s="7">
        <v>7</v>
      </c>
      <c r="J2117" s="5">
        <v>60</v>
      </c>
      <c r="K2117" s="5">
        <v>5</v>
      </c>
      <c r="L2117" s="5">
        <v>15</v>
      </c>
      <c r="M2117" s="5">
        <v>14</v>
      </c>
      <c r="N2117" s="5">
        <v>10</v>
      </c>
      <c r="O2117" s="5">
        <v>15</v>
      </c>
      <c r="P2117" s="5">
        <v>45</v>
      </c>
      <c r="Q2117" s="5">
        <v>42</v>
      </c>
      <c r="R2117" s="5">
        <v>30</v>
      </c>
      <c r="S2117" s="5">
        <v>132</v>
      </c>
      <c r="T2117" s="4">
        <v>7920</v>
      </c>
      <c r="U2117" s="26">
        <f t="shared" si="66"/>
        <v>44.599210310660808</v>
      </c>
      <c r="V2117" s="26">
        <f t="shared" si="67"/>
        <v>2675.9526186396483</v>
      </c>
    </row>
    <row r="2118" spans="1:22" x14ac:dyDescent="0.25">
      <c r="A2118" s="5" t="s">
        <v>3427</v>
      </c>
      <c r="B2118" s="6" t="s">
        <v>1660</v>
      </c>
      <c r="C2118" s="6" t="s">
        <v>1151</v>
      </c>
      <c r="D2118" s="5">
        <v>2001</v>
      </c>
      <c r="E2118" s="5">
        <v>15</v>
      </c>
      <c r="F2118" s="5">
        <v>33</v>
      </c>
      <c r="G2118" s="5">
        <v>92592</v>
      </c>
      <c r="H2118" s="5" t="s">
        <v>1370</v>
      </c>
      <c r="I2118" s="7">
        <v>3.9</v>
      </c>
      <c r="J2118" s="5">
        <v>30</v>
      </c>
      <c r="K2118" s="5">
        <v>12</v>
      </c>
      <c r="L2118" s="5">
        <v>0</v>
      </c>
      <c r="M2118" s="5">
        <v>12</v>
      </c>
      <c r="N2118" s="5">
        <v>20</v>
      </c>
      <c r="O2118" s="5">
        <v>36</v>
      </c>
      <c r="P2118" s="5">
        <v>0</v>
      </c>
      <c r="Q2118" s="5">
        <v>36</v>
      </c>
      <c r="R2118" s="5">
        <v>60</v>
      </c>
      <c r="S2118" s="5">
        <v>132</v>
      </c>
      <c r="T2118" s="4">
        <v>3960</v>
      </c>
      <c r="U2118" s="26">
        <f t="shared" si="66"/>
        <v>45.312091066086154</v>
      </c>
      <c r="V2118" s="26">
        <f t="shared" si="67"/>
        <v>1359.3627319825846</v>
      </c>
    </row>
    <row r="2119" spans="1:22" x14ac:dyDescent="0.25">
      <c r="A2119" s="5" t="s">
        <v>3218</v>
      </c>
      <c r="B2119" s="6" t="s">
        <v>1643</v>
      </c>
      <c r="C2119" s="6" t="s">
        <v>1644</v>
      </c>
      <c r="D2119" s="5">
        <v>2002</v>
      </c>
      <c r="E2119" s="5">
        <v>14</v>
      </c>
      <c r="F2119" s="5">
        <v>20</v>
      </c>
      <c r="G2119" s="5">
        <v>93601</v>
      </c>
      <c r="H2119" s="5" t="s">
        <v>1370</v>
      </c>
      <c r="I2119" s="7">
        <v>3.5</v>
      </c>
      <c r="J2119" s="5">
        <v>34</v>
      </c>
      <c r="K2119" s="5">
        <v>12</v>
      </c>
      <c r="L2119" s="5">
        <v>12</v>
      </c>
      <c r="M2119" s="5">
        <v>12</v>
      </c>
      <c r="N2119" s="5">
        <v>8</v>
      </c>
      <c r="O2119" s="5">
        <v>36</v>
      </c>
      <c r="P2119" s="5">
        <v>36</v>
      </c>
      <c r="Q2119" s="5">
        <v>36</v>
      </c>
      <c r="R2119" s="5">
        <v>24</v>
      </c>
      <c r="S2119" s="5">
        <v>132</v>
      </c>
      <c r="T2119" s="4">
        <v>4488</v>
      </c>
      <c r="U2119" s="26">
        <f t="shared" si="66"/>
        <v>45.485761300938925</v>
      </c>
      <c r="V2119" s="26">
        <f t="shared" si="67"/>
        <v>1546.5158842319236</v>
      </c>
    </row>
    <row r="2120" spans="1:22" x14ac:dyDescent="0.25">
      <c r="A2120" s="5" t="s">
        <v>2159</v>
      </c>
      <c r="B2120" s="6" t="s">
        <v>1643</v>
      </c>
      <c r="C2120" s="6" t="s">
        <v>1644</v>
      </c>
      <c r="D2120" s="5">
        <v>2003</v>
      </c>
      <c r="E2120" s="5">
        <v>13</v>
      </c>
      <c r="F2120" s="5">
        <v>40</v>
      </c>
      <c r="G2120" s="5">
        <v>93442</v>
      </c>
      <c r="H2120" s="5" t="s">
        <v>1645</v>
      </c>
      <c r="I2120" s="7">
        <v>1.8</v>
      </c>
      <c r="J2120" s="5">
        <v>24</v>
      </c>
      <c r="K2120" s="5">
        <v>14</v>
      </c>
      <c r="L2120" s="5">
        <v>2</v>
      </c>
      <c r="M2120" s="5">
        <v>14</v>
      </c>
      <c r="N2120" s="5">
        <v>14</v>
      </c>
      <c r="O2120" s="5">
        <v>42</v>
      </c>
      <c r="P2120" s="5">
        <v>6</v>
      </c>
      <c r="Q2120" s="5">
        <v>42</v>
      </c>
      <c r="R2120" s="5">
        <v>42</v>
      </c>
      <c r="S2120" s="5">
        <v>132</v>
      </c>
      <c r="T2120" s="4">
        <v>3168</v>
      </c>
      <c r="U2120" s="26">
        <f t="shared" si="66"/>
        <v>45.657667027807875</v>
      </c>
      <c r="V2120" s="26">
        <f t="shared" si="67"/>
        <v>1095.7840086673891</v>
      </c>
    </row>
    <row r="2121" spans="1:22" x14ac:dyDescent="0.25">
      <c r="A2121" s="5" t="s">
        <v>2556</v>
      </c>
      <c r="B2121" s="6" t="s">
        <v>1643</v>
      </c>
      <c r="C2121" s="6" t="s">
        <v>1644</v>
      </c>
      <c r="D2121" s="5">
        <v>1967</v>
      </c>
      <c r="E2121" s="5">
        <v>49</v>
      </c>
      <c r="F2121" s="5">
        <v>29</v>
      </c>
      <c r="G2121" s="5">
        <v>95949</v>
      </c>
      <c r="H2121" s="5" t="s">
        <v>2097</v>
      </c>
      <c r="I2121" s="7">
        <v>4.2</v>
      </c>
      <c r="J2121" s="5">
        <v>50</v>
      </c>
      <c r="K2121" s="5">
        <v>15</v>
      </c>
      <c r="L2121" s="5">
        <v>15</v>
      </c>
      <c r="M2121" s="5">
        <v>15</v>
      </c>
      <c r="N2121" s="5">
        <v>0</v>
      </c>
      <c r="O2121" s="5">
        <v>45</v>
      </c>
      <c r="P2121" s="5">
        <v>45</v>
      </c>
      <c r="Q2121" s="5">
        <v>45</v>
      </c>
      <c r="R2121" s="5">
        <v>0</v>
      </c>
      <c r="S2121" s="5">
        <v>135</v>
      </c>
      <c r="T2121" s="4">
        <v>6750</v>
      </c>
      <c r="U2121" s="26">
        <f t="shared" si="66"/>
        <v>38.988862370723943</v>
      </c>
      <c r="V2121" s="26">
        <f t="shared" si="67"/>
        <v>1949.4431185361971</v>
      </c>
    </row>
    <row r="2122" spans="1:22" x14ac:dyDescent="0.25">
      <c r="A2122" s="5" t="s">
        <v>2642</v>
      </c>
      <c r="B2122" s="6" t="s">
        <v>1643</v>
      </c>
      <c r="C2122" s="6" t="s">
        <v>1644</v>
      </c>
      <c r="D2122" s="5">
        <v>1974</v>
      </c>
      <c r="E2122" s="5">
        <v>42</v>
      </c>
      <c r="F2122" s="5">
        <v>34</v>
      </c>
      <c r="G2122" s="5">
        <v>95831</v>
      </c>
      <c r="H2122" s="5" t="s">
        <v>2097</v>
      </c>
      <c r="I2122" s="7">
        <v>1.8</v>
      </c>
      <c r="J2122" s="5">
        <v>6</v>
      </c>
      <c r="K2122" s="5">
        <v>10</v>
      </c>
      <c r="L2122" s="5">
        <v>25</v>
      </c>
      <c r="M2122" s="5">
        <v>10</v>
      </c>
      <c r="N2122" s="5">
        <v>0</v>
      </c>
      <c r="O2122" s="5">
        <v>30</v>
      </c>
      <c r="P2122" s="5">
        <v>75</v>
      </c>
      <c r="Q2122" s="5">
        <v>30</v>
      </c>
      <c r="R2122" s="5">
        <v>0</v>
      </c>
      <c r="S2122" s="5">
        <v>135</v>
      </c>
      <c r="T2122" s="4">
        <v>810</v>
      </c>
      <c r="U2122" s="26">
        <f t="shared" si="66"/>
        <v>40.746244635193143</v>
      </c>
      <c r="V2122" s="26">
        <f t="shared" si="67"/>
        <v>244.47746781115887</v>
      </c>
    </row>
    <row r="2123" spans="1:22" x14ac:dyDescent="0.25">
      <c r="A2123" s="5" t="s">
        <v>2850</v>
      </c>
      <c r="B2123" s="6" t="s">
        <v>1643</v>
      </c>
      <c r="C2123" s="6" t="s">
        <v>1644</v>
      </c>
      <c r="D2123" s="5">
        <v>1985</v>
      </c>
      <c r="E2123" s="5">
        <v>31</v>
      </c>
      <c r="F2123" s="5">
        <v>55</v>
      </c>
      <c r="G2123" s="5">
        <v>95372</v>
      </c>
      <c r="H2123" s="5" t="s">
        <v>2097</v>
      </c>
      <c r="I2123" s="7">
        <v>5.9</v>
      </c>
      <c r="J2123" s="5">
        <v>75</v>
      </c>
      <c r="K2123" s="5">
        <v>10</v>
      </c>
      <c r="L2123" s="5">
        <v>5</v>
      </c>
      <c r="M2123" s="5">
        <v>20</v>
      </c>
      <c r="N2123" s="5">
        <v>10</v>
      </c>
      <c r="O2123" s="5">
        <v>30</v>
      </c>
      <c r="P2123" s="5">
        <v>15</v>
      </c>
      <c r="Q2123" s="5">
        <v>60</v>
      </c>
      <c r="R2123" s="5">
        <v>30</v>
      </c>
      <c r="S2123" s="5">
        <v>135</v>
      </c>
      <c r="T2123" s="4">
        <v>10125</v>
      </c>
      <c r="U2123" s="26">
        <f t="shared" si="66"/>
        <v>43.229906987836877</v>
      </c>
      <c r="V2123" s="26">
        <f t="shared" si="67"/>
        <v>3242.2430240877657</v>
      </c>
    </row>
    <row r="2124" spans="1:22" x14ac:dyDescent="0.25">
      <c r="A2124" s="5" t="s">
        <v>2422</v>
      </c>
      <c r="B2124" s="6" t="s">
        <v>1730</v>
      </c>
      <c r="C2124" s="6" t="s">
        <v>1151</v>
      </c>
      <c r="D2124" s="5">
        <v>1986</v>
      </c>
      <c r="E2124" s="5">
        <v>30</v>
      </c>
      <c r="F2124" s="5">
        <v>16</v>
      </c>
      <c r="G2124" s="5">
        <v>93230</v>
      </c>
      <c r="H2124" s="5" t="s">
        <v>2097</v>
      </c>
      <c r="I2124" s="7">
        <v>5</v>
      </c>
      <c r="J2124" s="5">
        <v>40</v>
      </c>
      <c r="K2124" s="5">
        <v>10</v>
      </c>
      <c r="L2124" s="5">
        <v>10</v>
      </c>
      <c r="M2124" s="5">
        <v>10</v>
      </c>
      <c r="N2124" s="5">
        <v>15</v>
      </c>
      <c r="O2124" s="5">
        <v>30</v>
      </c>
      <c r="P2124" s="5">
        <v>30</v>
      </c>
      <c r="Q2124" s="5">
        <v>30</v>
      </c>
      <c r="R2124" s="5">
        <v>45</v>
      </c>
      <c r="S2124" s="5">
        <v>135</v>
      </c>
      <c r="T2124" s="4">
        <v>5400</v>
      </c>
      <c r="U2124" s="26">
        <f t="shared" si="66"/>
        <v>43.440629282175614</v>
      </c>
      <c r="V2124" s="26">
        <f t="shared" si="67"/>
        <v>1737.6251712870246</v>
      </c>
    </row>
    <row r="2125" spans="1:22" x14ac:dyDescent="0.25">
      <c r="A2125" s="5" t="s">
        <v>2583</v>
      </c>
      <c r="B2125" s="6" t="s">
        <v>1730</v>
      </c>
      <c r="C2125" s="6" t="s">
        <v>1151</v>
      </c>
      <c r="D2125" s="5">
        <v>1986</v>
      </c>
      <c r="E2125" s="5">
        <v>30</v>
      </c>
      <c r="F2125" s="5">
        <v>30</v>
      </c>
      <c r="G2125" s="5">
        <v>92808</v>
      </c>
      <c r="H2125" s="5" t="s">
        <v>2097</v>
      </c>
      <c r="I2125" s="7">
        <v>5.8</v>
      </c>
      <c r="J2125" s="5">
        <v>40</v>
      </c>
      <c r="K2125" s="5">
        <v>15</v>
      </c>
      <c r="L2125" s="5">
        <v>0</v>
      </c>
      <c r="M2125" s="5">
        <v>15</v>
      </c>
      <c r="N2125" s="5">
        <v>15</v>
      </c>
      <c r="O2125" s="5">
        <v>45</v>
      </c>
      <c r="P2125" s="5">
        <v>0</v>
      </c>
      <c r="Q2125" s="5">
        <v>45</v>
      </c>
      <c r="R2125" s="5">
        <v>45</v>
      </c>
      <c r="S2125" s="5">
        <v>135</v>
      </c>
      <c r="T2125" s="4">
        <v>5400</v>
      </c>
      <c r="U2125" s="26">
        <f t="shared" si="66"/>
        <v>43.440629282175614</v>
      </c>
      <c r="V2125" s="26">
        <f t="shared" si="67"/>
        <v>1737.6251712870246</v>
      </c>
    </row>
    <row r="2126" spans="1:22" x14ac:dyDescent="0.25">
      <c r="A2126" s="5" t="s">
        <v>3241</v>
      </c>
      <c r="B2126" s="6" t="s">
        <v>1643</v>
      </c>
      <c r="C2126" s="6" t="s">
        <v>1644</v>
      </c>
      <c r="D2126" s="5">
        <v>2000</v>
      </c>
      <c r="E2126" s="5">
        <v>16</v>
      </c>
      <c r="F2126" s="5">
        <v>26</v>
      </c>
      <c r="G2126" s="5">
        <v>93546</v>
      </c>
      <c r="H2126" s="5" t="s">
        <v>1370</v>
      </c>
      <c r="I2126" s="7">
        <v>4</v>
      </c>
      <c r="J2126" s="5">
        <v>40</v>
      </c>
      <c r="K2126" s="5">
        <v>10</v>
      </c>
      <c r="L2126" s="5">
        <v>20</v>
      </c>
      <c r="M2126" s="5">
        <v>10</v>
      </c>
      <c r="N2126" s="5">
        <v>5</v>
      </c>
      <c r="O2126" s="5">
        <v>30</v>
      </c>
      <c r="P2126" s="5">
        <v>60</v>
      </c>
      <c r="Q2126" s="5">
        <v>30</v>
      </c>
      <c r="R2126" s="5">
        <v>15</v>
      </c>
      <c r="S2126" s="5">
        <v>135</v>
      </c>
      <c r="T2126" s="4">
        <v>5400</v>
      </c>
      <c r="U2126" s="26">
        <f t="shared" si="66"/>
        <v>46.162461493325509</v>
      </c>
      <c r="V2126" s="26">
        <f t="shared" si="67"/>
        <v>1846.4984597330204</v>
      </c>
    </row>
    <row r="2127" spans="1:22" x14ac:dyDescent="0.25">
      <c r="A2127" s="5" t="s">
        <v>1885</v>
      </c>
      <c r="B2127" s="6" t="s">
        <v>1643</v>
      </c>
      <c r="C2127" s="6" t="s">
        <v>1644</v>
      </c>
      <c r="D2127" s="5">
        <v>2001</v>
      </c>
      <c r="E2127" s="5">
        <v>15</v>
      </c>
      <c r="F2127" s="5">
        <v>24</v>
      </c>
      <c r="G2127" s="5">
        <v>93635</v>
      </c>
      <c r="H2127" s="5" t="s">
        <v>1645</v>
      </c>
      <c r="I2127" s="7">
        <v>0.6</v>
      </c>
      <c r="J2127" s="5">
        <v>10</v>
      </c>
      <c r="K2127" s="5">
        <v>10</v>
      </c>
      <c r="L2127" s="5">
        <v>20</v>
      </c>
      <c r="M2127" s="5">
        <v>10</v>
      </c>
      <c r="N2127" s="5">
        <v>5</v>
      </c>
      <c r="O2127" s="5">
        <v>30</v>
      </c>
      <c r="P2127" s="5">
        <v>60</v>
      </c>
      <c r="Q2127" s="5">
        <v>30</v>
      </c>
      <c r="R2127" s="5">
        <v>15</v>
      </c>
      <c r="S2127" s="5">
        <v>135</v>
      </c>
      <c r="T2127" s="4">
        <v>1350</v>
      </c>
      <c r="U2127" s="26">
        <f t="shared" si="66"/>
        <v>46.341911317588114</v>
      </c>
      <c r="V2127" s="26">
        <f t="shared" si="67"/>
        <v>463.41911317588114</v>
      </c>
    </row>
    <row r="2128" spans="1:22" x14ac:dyDescent="0.25">
      <c r="A2128" s="5" t="s">
        <v>221</v>
      </c>
      <c r="B2128" s="6" t="s">
        <v>1643</v>
      </c>
      <c r="C2128" s="6" t="s">
        <v>1644</v>
      </c>
      <c r="D2128" s="5">
        <v>2001</v>
      </c>
      <c r="E2128" s="5">
        <v>15</v>
      </c>
      <c r="F2128" s="5">
        <v>38</v>
      </c>
      <c r="G2128" s="5">
        <v>94115</v>
      </c>
      <c r="H2128" s="5" t="s">
        <v>1370</v>
      </c>
      <c r="I2128" s="7">
        <v>5</v>
      </c>
      <c r="J2128" s="5">
        <v>75</v>
      </c>
      <c r="K2128" s="5">
        <v>10</v>
      </c>
      <c r="L2128" s="5">
        <v>20</v>
      </c>
      <c r="M2128" s="5">
        <v>10</v>
      </c>
      <c r="N2128" s="5">
        <v>5</v>
      </c>
      <c r="O2128" s="5">
        <v>30</v>
      </c>
      <c r="P2128" s="5">
        <v>60</v>
      </c>
      <c r="Q2128" s="5">
        <v>30</v>
      </c>
      <c r="R2128" s="5">
        <v>15</v>
      </c>
      <c r="S2128" s="5">
        <v>135</v>
      </c>
      <c r="T2128" s="4">
        <v>10125</v>
      </c>
      <c r="U2128" s="26">
        <f t="shared" si="66"/>
        <v>46.341911317588114</v>
      </c>
      <c r="V2128" s="26">
        <f t="shared" si="67"/>
        <v>3475.6433488191087</v>
      </c>
    </row>
    <row r="2129" spans="1:22" x14ac:dyDescent="0.25">
      <c r="A2129" s="5" t="s">
        <v>3002</v>
      </c>
      <c r="B2129" s="6" t="s">
        <v>1660</v>
      </c>
      <c r="C2129" s="6" t="s">
        <v>1151</v>
      </c>
      <c r="D2129" s="5">
        <v>2002</v>
      </c>
      <c r="E2129" s="5">
        <v>14</v>
      </c>
      <c r="F2129" s="5">
        <v>15</v>
      </c>
      <c r="G2129" s="5">
        <v>93527</v>
      </c>
      <c r="H2129" s="5" t="s">
        <v>1370</v>
      </c>
      <c r="I2129" s="7">
        <v>8.3000000000000007</v>
      </c>
      <c r="J2129" s="5">
        <v>20</v>
      </c>
      <c r="K2129" s="5">
        <v>10</v>
      </c>
      <c r="L2129" s="5">
        <v>20</v>
      </c>
      <c r="M2129" s="5">
        <v>10</v>
      </c>
      <c r="N2129" s="5">
        <v>5</v>
      </c>
      <c r="O2129" s="5">
        <v>30</v>
      </c>
      <c r="P2129" s="5">
        <v>60</v>
      </c>
      <c r="Q2129" s="5">
        <v>30</v>
      </c>
      <c r="R2129" s="5">
        <v>15</v>
      </c>
      <c r="S2129" s="5">
        <v>135</v>
      </c>
      <c r="T2129" s="4">
        <v>2700</v>
      </c>
      <c r="U2129" s="26">
        <f t="shared" si="66"/>
        <v>46.519528603232992</v>
      </c>
      <c r="V2129" s="26">
        <f t="shared" si="67"/>
        <v>930.39057206465986</v>
      </c>
    </row>
    <row r="2130" spans="1:22" x14ac:dyDescent="0.25">
      <c r="A2130" s="5" t="s">
        <v>14</v>
      </c>
      <c r="B2130" s="6" t="s">
        <v>1660</v>
      </c>
      <c r="C2130" s="6" t="s">
        <v>1151</v>
      </c>
      <c r="D2130" s="5">
        <v>2003</v>
      </c>
      <c r="E2130" s="5">
        <v>13</v>
      </c>
      <c r="F2130" s="5">
        <v>34</v>
      </c>
      <c r="G2130" s="5">
        <v>95632</v>
      </c>
      <c r="H2130" s="5" t="s">
        <v>1370</v>
      </c>
      <c r="I2130" s="7">
        <v>6.1</v>
      </c>
      <c r="J2130" s="5">
        <v>30</v>
      </c>
      <c r="K2130" s="5">
        <v>10</v>
      </c>
      <c r="L2130" s="5">
        <v>5</v>
      </c>
      <c r="M2130" s="5">
        <v>15</v>
      </c>
      <c r="N2130" s="5">
        <v>15</v>
      </c>
      <c r="O2130" s="5">
        <v>30</v>
      </c>
      <c r="P2130" s="5">
        <v>15</v>
      </c>
      <c r="Q2130" s="5">
        <v>45</v>
      </c>
      <c r="R2130" s="5">
        <v>45</v>
      </c>
      <c r="S2130" s="5">
        <v>135</v>
      </c>
      <c r="T2130" s="4">
        <v>4050</v>
      </c>
      <c r="U2130" s="26">
        <f t="shared" si="66"/>
        <v>46.695341278439869</v>
      </c>
      <c r="V2130" s="26">
        <f t="shared" si="67"/>
        <v>1400.8602383531961</v>
      </c>
    </row>
    <row r="2131" spans="1:22" x14ac:dyDescent="0.25">
      <c r="A2131" s="5" t="s">
        <v>406</v>
      </c>
      <c r="B2131" s="6" t="s">
        <v>1643</v>
      </c>
      <c r="C2131" s="6" t="s">
        <v>1644</v>
      </c>
      <c r="D2131" s="5">
        <v>2003</v>
      </c>
      <c r="E2131" s="5">
        <v>13</v>
      </c>
      <c r="F2131" s="5">
        <v>48</v>
      </c>
      <c r="G2131" s="5">
        <v>94585</v>
      </c>
      <c r="H2131" s="5" t="s">
        <v>1370</v>
      </c>
      <c r="I2131" s="7">
        <v>3.9</v>
      </c>
      <c r="J2131" s="5">
        <v>25</v>
      </c>
      <c r="K2131" s="5">
        <v>8</v>
      </c>
      <c r="L2131" s="5">
        <v>2</v>
      </c>
      <c r="M2131" s="5">
        <v>10</v>
      </c>
      <c r="N2131" s="5">
        <v>25</v>
      </c>
      <c r="O2131" s="5">
        <v>24</v>
      </c>
      <c r="P2131" s="5">
        <v>6</v>
      </c>
      <c r="Q2131" s="5">
        <v>30</v>
      </c>
      <c r="R2131" s="5">
        <v>75</v>
      </c>
      <c r="S2131" s="5">
        <v>135</v>
      </c>
      <c r="T2131" s="4">
        <v>3375</v>
      </c>
      <c r="U2131" s="26">
        <f t="shared" si="66"/>
        <v>46.695341278439869</v>
      </c>
      <c r="V2131" s="26">
        <f t="shared" si="67"/>
        <v>1167.3835319609968</v>
      </c>
    </row>
    <row r="2132" spans="1:22" x14ac:dyDescent="0.25">
      <c r="A2132" s="5" t="s">
        <v>398</v>
      </c>
      <c r="B2132" s="6" t="s">
        <v>1643</v>
      </c>
      <c r="C2132" s="6" t="s">
        <v>1644</v>
      </c>
      <c r="D2132" s="5">
        <v>2010</v>
      </c>
      <c r="E2132" s="5">
        <v>6</v>
      </c>
      <c r="F2132" s="5">
        <v>45</v>
      </c>
      <c r="G2132" s="5">
        <v>96013</v>
      </c>
      <c r="H2132" s="5" t="s">
        <v>1370</v>
      </c>
      <c r="I2132" s="7">
        <v>5</v>
      </c>
      <c r="J2132" s="5">
        <v>31</v>
      </c>
      <c r="K2132" s="5">
        <v>10</v>
      </c>
      <c r="L2132" s="5">
        <v>15</v>
      </c>
      <c r="M2132" s="5">
        <v>15</v>
      </c>
      <c r="N2132" s="5">
        <v>5</v>
      </c>
      <c r="O2132" s="5">
        <v>30</v>
      </c>
      <c r="P2132" s="5">
        <v>45</v>
      </c>
      <c r="Q2132" s="5">
        <v>45</v>
      </c>
      <c r="R2132" s="5">
        <v>15</v>
      </c>
      <c r="S2132" s="5">
        <v>135</v>
      </c>
      <c r="T2132" s="4">
        <v>4185</v>
      </c>
      <c r="U2132" s="26">
        <f t="shared" si="66"/>
        <v>47.877731795777926</v>
      </c>
      <c r="V2132" s="26">
        <f t="shared" si="67"/>
        <v>1484.2096856691157</v>
      </c>
    </row>
    <row r="2133" spans="1:22" x14ac:dyDescent="0.25">
      <c r="A2133" s="5" t="s">
        <v>2150</v>
      </c>
      <c r="B2133" s="6" t="s">
        <v>1643</v>
      </c>
      <c r="C2133" s="6" t="s">
        <v>1644</v>
      </c>
      <c r="D2133" s="5">
        <v>2011</v>
      </c>
      <c r="E2133" s="5">
        <v>5</v>
      </c>
      <c r="F2133" s="5">
        <v>39</v>
      </c>
      <c r="G2133" s="5">
        <v>95376</v>
      </c>
      <c r="H2133" s="5" t="s">
        <v>1645</v>
      </c>
      <c r="I2133" s="7">
        <v>3.9</v>
      </c>
      <c r="J2133" s="5">
        <v>40</v>
      </c>
      <c r="K2133" s="5">
        <v>15</v>
      </c>
      <c r="L2133" s="5">
        <v>5</v>
      </c>
      <c r="M2133" s="5">
        <v>10</v>
      </c>
      <c r="N2133" s="5">
        <v>15</v>
      </c>
      <c r="O2133" s="5">
        <v>45</v>
      </c>
      <c r="P2133" s="5">
        <v>15</v>
      </c>
      <c r="Q2133" s="5">
        <v>30</v>
      </c>
      <c r="R2133" s="5">
        <v>45</v>
      </c>
      <c r="S2133" s="5">
        <v>135</v>
      </c>
      <c r="T2133" s="4">
        <v>5400</v>
      </c>
      <c r="U2133" s="26">
        <f t="shared" si="66"/>
        <v>48.040048122527359</v>
      </c>
      <c r="V2133" s="26">
        <f t="shared" si="67"/>
        <v>1921.6019249010944</v>
      </c>
    </row>
    <row r="2134" spans="1:22" x14ac:dyDescent="0.25">
      <c r="A2134" s="5" t="s">
        <v>3049</v>
      </c>
      <c r="B2134" s="6" t="s">
        <v>1643</v>
      </c>
      <c r="C2134" s="6" t="s">
        <v>1644</v>
      </c>
      <c r="D2134" s="5">
        <v>2013</v>
      </c>
      <c r="E2134" s="5">
        <v>3</v>
      </c>
      <c r="F2134" s="5">
        <v>19</v>
      </c>
      <c r="G2134" s="5">
        <v>91351</v>
      </c>
      <c r="H2134" s="5" t="s">
        <v>1370</v>
      </c>
      <c r="I2134" s="7">
        <v>4</v>
      </c>
      <c r="J2134" s="5">
        <v>10</v>
      </c>
      <c r="K2134" s="5">
        <v>15</v>
      </c>
      <c r="L2134" s="5">
        <v>15</v>
      </c>
      <c r="M2134" s="5">
        <v>10</v>
      </c>
      <c r="N2134" s="5">
        <v>5</v>
      </c>
      <c r="O2134" s="5">
        <v>45</v>
      </c>
      <c r="P2134" s="5">
        <v>45</v>
      </c>
      <c r="Q2134" s="5">
        <v>30</v>
      </c>
      <c r="R2134" s="5">
        <v>15</v>
      </c>
      <c r="S2134" s="5">
        <v>135</v>
      </c>
      <c r="T2134" s="4">
        <v>1350</v>
      </c>
      <c r="U2134" s="26">
        <f t="shared" si="66"/>
        <v>48.35997250544164</v>
      </c>
      <c r="V2134" s="26">
        <f t="shared" si="67"/>
        <v>483.59972505441641</v>
      </c>
    </row>
    <row r="2135" spans="1:22" x14ac:dyDescent="0.25">
      <c r="A2135" s="5" t="s">
        <v>2439</v>
      </c>
      <c r="B2135" s="6" t="s">
        <v>1730</v>
      </c>
      <c r="C2135" s="6" t="s">
        <v>1151</v>
      </c>
      <c r="D2135" s="5">
        <v>1977</v>
      </c>
      <c r="E2135" s="5">
        <v>39</v>
      </c>
      <c r="F2135" s="5">
        <v>19</v>
      </c>
      <c r="G2135" s="5">
        <v>93536</v>
      </c>
      <c r="H2135" s="5" t="s">
        <v>2097</v>
      </c>
      <c r="I2135" s="7">
        <v>7.9</v>
      </c>
      <c r="J2135" s="5">
        <v>50</v>
      </c>
      <c r="K2135" s="5">
        <v>7</v>
      </c>
      <c r="L2135" s="5">
        <v>4</v>
      </c>
      <c r="M2135" s="5">
        <v>15</v>
      </c>
      <c r="N2135" s="5">
        <v>20</v>
      </c>
      <c r="O2135" s="5">
        <v>21</v>
      </c>
      <c r="P2135" s="5">
        <v>12</v>
      </c>
      <c r="Q2135" s="5">
        <v>45</v>
      </c>
      <c r="R2135" s="5">
        <v>60</v>
      </c>
      <c r="S2135" s="5">
        <v>138</v>
      </c>
      <c r="T2135" s="4">
        <v>6900</v>
      </c>
      <c r="U2135" s="26">
        <f t="shared" si="66"/>
        <v>42.376554134650064</v>
      </c>
      <c r="V2135" s="26">
        <f t="shared" si="67"/>
        <v>2118.8277067325034</v>
      </c>
    </row>
    <row r="2136" spans="1:22" x14ac:dyDescent="0.25">
      <c r="A2136" s="5" t="s">
        <v>2232</v>
      </c>
      <c r="B2136" s="6" t="s">
        <v>1643</v>
      </c>
      <c r="C2136" s="6" t="s">
        <v>1644</v>
      </c>
      <c r="D2136" s="5">
        <v>2001</v>
      </c>
      <c r="E2136" s="5">
        <v>15</v>
      </c>
      <c r="F2136" s="5">
        <v>43</v>
      </c>
      <c r="G2136" s="5">
        <v>95118</v>
      </c>
      <c r="H2136" s="5" t="s">
        <v>1645</v>
      </c>
      <c r="I2136" s="7">
        <v>8</v>
      </c>
      <c r="J2136" s="5">
        <v>39</v>
      </c>
      <c r="K2136" s="5">
        <v>15</v>
      </c>
      <c r="L2136" s="5">
        <v>15</v>
      </c>
      <c r="M2136" s="5">
        <v>10</v>
      </c>
      <c r="N2136" s="5">
        <v>6</v>
      </c>
      <c r="O2136" s="5">
        <v>45</v>
      </c>
      <c r="P2136" s="5">
        <v>45</v>
      </c>
      <c r="Q2136" s="5">
        <v>30</v>
      </c>
      <c r="R2136" s="5">
        <v>18</v>
      </c>
      <c r="S2136" s="5">
        <v>138</v>
      </c>
      <c r="T2136" s="4">
        <v>5382</v>
      </c>
      <c r="U2136" s="26">
        <f t="shared" si="66"/>
        <v>47.371731569090073</v>
      </c>
      <c r="V2136" s="26">
        <f t="shared" si="67"/>
        <v>1847.4975311945129</v>
      </c>
    </row>
    <row r="2137" spans="1:22" x14ac:dyDescent="0.25">
      <c r="A2137" s="5" t="s">
        <v>3282</v>
      </c>
      <c r="B2137" s="6" t="s">
        <v>1643</v>
      </c>
      <c r="C2137" s="6" t="s">
        <v>1644</v>
      </c>
      <c r="D2137" s="5">
        <v>2003</v>
      </c>
      <c r="E2137" s="5">
        <v>13</v>
      </c>
      <c r="F2137" s="5">
        <v>30</v>
      </c>
      <c r="G2137" s="5">
        <v>92626</v>
      </c>
      <c r="H2137" s="5" t="s">
        <v>1370</v>
      </c>
      <c r="I2137" s="7">
        <v>5.8</v>
      </c>
      <c r="J2137" s="5">
        <v>30</v>
      </c>
      <c r="K2137" s="5">
        <v>15</v>
      </c>
      <c r="L2137" s="5">
        <v>0</v>
      </c>
      <c r="M2137" s="5">
        <v>16</v>
      </c>
      <c r="N2137" s="5">
        <v>15</v>
      </c>
      <c r="O2137" s="5">
        <v>45</v>
      </c>
      <c r="P2137" s="5">
        <v>0</v>
      </c>
      <c r="Q2137" s="5">
        <v>48</v>
      </c>
      <c r="R2137" s="5">
        <v>45</v>
      </c>
      <c r="S2137" s="5">
        <v>138</v>
      </c>
      <c r="T2137" s="4">
        <v>4140</v>
      </c>
      <c r="U2137" s="26">
        <f t="shared" si="66"/>
        <v>47.733015529071871</v>
      </c>
      <c r="V2137" s="26">
        <f t="shared" si="67"/>
        <v>1431.9904658721562</v>
      </c>
    </row>
    <row r="2138" spans="1:22" x14ac:dyDescent="0.25">
      <c r="A2138" s="5" t="s">
        <v>2158</v>
      </c>
      <c r="B2138" s="6" t="s">
        <v>1643</v>
      </c>
      <c r="C2138" s="6" t="s">
        <v>1644</v>
      </c>
      <c r="D2138" s="5">
        <v>2004</v>
      </c>
      <c r="E2138" s="5">
        <v>12</v>
      </c>
      <c r="F2138" s="5">
        <v>40</v>
      </c>
      <c r="G2138" s="5">
        <v>93420</v>
      </c>
      <c r="H2138" s="5" t="s">
        <v>1645</v>
      </c>
      <c r="I2138" s="7">
        <v>8.6</v>
      </c>
      <c r="J2138" s="5">
        <v>66</v>
      </c>
      <c r="K2138" s="5">
        <v>10</v>
      </c>
      <c r="L2138" s="5">
        <v>12</v>
      </c>
      <c r="M2138" s="5">
        <v>12</v>
      </c>
      <c r="N2138" s="5">
        <v>12</v>
      </c>
      <c r="O2138" s="5">
        <v>30</v>
      </c>
      <c r="P2138" s="5">
        <v>36</v>
      </c>
      <c r="Q2138" s="5">
        <v>36</v>
      </c>
      <c r="R2138" s="5">
        <v>36</v>
      </c>
      <c r="S2138" s="5">
        <v>138</v>
      </c>
      <c r="T2138" s="4">
        <v>9108</v>
      </c>
      <c r="U2138" s="26">
        <f t="shared" si="66"/>
        <v>47.910918411344809</v>
      </c>
      <c r="V2138" s="26">
        <f t="shared" si="67"/>
        <v>3162.1206151487572</v>
      </c>
    </row>
    <row r="2139" spans="1:22" x14ac:dyDescent="0.25">
      <c r="A2139" s="5" t="s">
        <v>458</v>
      </c>
      <c r="B2139" s="6" t="s">
        <v>1643</v>
      </c>
      <c r="C2139" s="6" t="s">
        <v>1644</v>
      </c>
      <c r="D2139" s="5">
        <v>2004</v>
      </c>
      <c r="E2139" s="5">
        <v>12</v>
      </c>
      <c r="F2139" s="5">
        <v>54</v>
      </c>
      <c r="G2139" s="5">
        <v>93257</v>
      </c>
      <c r="H2139" s="5" t="s">
        <v>1370</v>
      </c>
      <c r="I2139" s="7">
        <v>5.2</v>
      </c>
      <c r="J2139" s="5">
        <v>34</v>
      </c>
      <c r="K2139" s="5">
        <v>15</v>
      </c>
      <c r="L2139" s="5">
        <v>6</v>
      </c>
      <c r="M2139" s="5">
        <v>15</v>
      </c>
      <c r="N2139" s="5">
        <v>10</v>
      </c>
      <c r="O2139" s="5">
        <v>45</v>
      </c>
      <c r="P2139" s="5">
        <v>18</v>
      </c>
      <c r="Q2139" s="5">
        <v>45</v>
      </c>
      <c r="R2139" s="5">
        <v>30</v>
      </c>
      <c r="S2139" s="5">
        <v>138</v>
      </c>
      <c r="T2139" s="4">
        <v>4692</v>
      </c>
      <c r="U2139" s="26">
        <f t="shared" si="66"/>
        <v>47.910918411344809</v>
      </c>
      <c r="V2139" s="26">
        <f t="shared" si="67"/>
        <v>1628.9712259857235</v>
      </c>
    </row>
    <row r="2140" spans="1:22" x14ac:dyDescent="0.25">
      <c r="A2140" s="5" t="s">
        <v>2033</v>
      </c>
      <c r="B2140" s="6" t="s">
        <v>1643</v>
      </c>
      <c r="C2140" s="6" t="s">
        <v>1644</v>
      </c>
      <c r="D2140" s="5">
        <v>2007</v>
      </c>
      <c r="E2140" s="5">
        <v>9</v>
      </c>
      <c r="F2140" s="5">
        <v>35</v>
      </c>
      <c r="G2140" s="5">
        <v>95023</v>
      </c>
      <c r="H2140" s="5" t="s">
        <v>1645</v>
      </c>
      <c r="I2140" s="7">
        <v>3.9</v>
      </c>
      <c r="J2140" s="5">
        <v>35</v>
      </c>
      <c r="K2140" s="5">
        <v>10</v>
      </c>
      <c r="L2140" s="5">
        <v>12</v>
      </c>
      <c r="M2140" s="5">
        <v>12</v>
      </c>
      <c r="N2140" s="5">
        <v>12</v>
      </c>
      <c r="O2140" s="5">
        <v>30</v>
      </c>
      <c r="P2140" s="5">
        <v>36</v>
      </c>
      <c r="Q2140" s="5">
        <v>36</v>
      </c>
      <c r="R2140" s="5">
        <v>36</v>
      </c>
      <c r="S2140" s="5">
        <v>138</v>
      </c>
      <c r="T2140" s="4">
        <v>4830</v>
      </c>
      <c r="U2140" s="26">
        <f t="shared" si="66"/>
        <v>48.433997970693035</v>
      </c>
      <c r="V2140" s="26">
        <f t="shared" si="67"/>
        <v>1695.1899289742562</v>
      </c>
    </row>
    <row r="2141" spans="1:22" x14ac:dyDescent="0.25">
      <c r="A2141" s="5" t="s">
        <v>3271</v>
      </c>
      <c r="B2141" s="6" t="s">
        <v>1643</v>
      </c>
      <c r="C2141" s="6" t="s">
        <v>1644</v>
      </c>
      <c r="D2141" s="5">
        <v>1998</v>
      </c>
      <c r="E2141" s="5">
        <v>18</v>
      </c>
      <c r="F2141" s="5">
        <v>30</v>
      </c>
      <c r="G2141" s="5">
        <v>92705</v>
      </c>
      <c r="H2141" s="5" t="s">
        <v>1370</v>
      </c>
      <c r="I2141" s="7">
        <v>7.4</v>
      </c>
      <c r="J2141" s="5">
        <v>39</v>
      </c>
      <c r="K2141" s="5">
        <v>2</v>
      </c>
      <c r="L2141" s="5">
        <v>20</v>
      </c>
      <c r="M2141" s="5">
        <v>10</v>
      </c>
      <c r="N2141" s="5">
        <v>15</v>
      </c>
      <c r="O2141" s="5">
        <v>6</v>
      </c>
      <c r="P2141" s="5">
        <v>60</v>
      </c>
      <c r="Q2141" s="5">
        <v>30</v>
      </c>
      <c r="R2141" s="5">
        <v>45</v>
      </c>
      <c r="S2141" s="5">
        <v>141</v>
      </c>
      <c r="T2141" s="4">
        <v>5499</v>
      </c>
      <c r="U2141" s="26">
        <f t="shared" si="66"/>
        <v>47.833414031620563</v>
      </c>
      <c r="V2141" s="26">
        <f t="shared" si="67"/>
        <v>1865.5031472332021</v>
      </c>
    </row>
    <row r="2142" spans="1:22" x14ac:dyDescent="0.25">
      <c r="A2142" s="5" t="s">
        <v>1746</v>
      </c>
      <c r="B2142" s="6" t="s">
        <v>1643</v>
      </c>
      <c r="C2142" s="6" t="s">
        <v>1644</v>
      </c>
      <c r="D2142" s="5">
        <v>2006</v>
      </c>
      <c r="E2142" s="5">
        <v>10</v>
      </c>
      <c r="F2142" s="5">
        <v>10</v>
      </c>
      <c r="G2142" s="5">
        <v>93619</v>
      </c>
      <c r="H2142" s="5" t="s">
        <v>1645</v>
      </c>
      <c r="I2142" s="7">
        <v>5.7</v>
      </c>
      <c r="J2142" s="5">
        <v>100</v>
      </c>
      <c r="K2142" s="5">
        <v>7</v>
      </c>
      <c r="L2142" s="5">
        <v>13</v>
      </c>
      <c r="M2142" s="5">
        <v>13</v>
      </c>
      <c r="N2142" s="5">
        <v>14</v>
      </c>
      <c r="O2142" s="5">
        <v>21</v>
      </c>
      <c r="P2142" s="5">
        <v>39</v>
      </c>
      <c r="Q2142" s="5">
        <v>39</v>
      </c>
      <c r="R2142" s="5">
        <v>42</v>
      </c>
      <c r="S2142" s="5">
        <v>141</v>
      </c>
      <c r="T2142" s="4">
        <v>14100</v>
      </c>
      <c r="U2142" s="26">
        <f t="shared" si="66"/>
        <v>49.310543540125209</v>
      </c>
      <c r="V2142" s="26">
        <f t="shared" si="67"/>
        <v>4931.0543540125209</v>
      </c>
    </row>
    <row r="2143" spans="1:22" x14ac:dyDescent="0.25">
      <c r="A2143" s="5" t="s">
        <v>2786</v>
      </c>
      <c r="B2143" s="6" t="s">
        <v>1643</v>
      </c>
      <c r="C2143" s="6" t="s">
        <v>1644</v>
      </c>
      <c r="D2143" s="5">
        <v>1974</v>
      </c>
      <c r="E2143" s="5">
        <v>42</v>
      </c>
      <c r="F2143" s="5">
        <v>43</v>
      </c>
      <c r="G2143" s="5">
        <v>95124</v>
      </c>
      <c r="H2143" s="5" t="s">
        <v>2097</v>
      </c>
      <c r="I2143" s="7">
        <v>1.9</v>
      </c>
      <c r="J2143" s="5">
        <v>25</v>
      </c>
      <c r="K2143" s="5">
        <v>12</v>
      </c>
      <c r="L2143" s="5">
        <v>12</v>
      </c>
      <c r="M2143" s="5">
        <v>12</v>
      </c>
      <c r="N2143" s="5">
        <v>12</v>
      </c>
      <c r="O2143" s="5">
        <v>36</v>
      </c>
      <c r="P2143" s="5">
        <v>36</v>
      </c>
      <c r="Q2143" s="5">
        <v>36</v>
      </c>
      <c r="R2143" s="5">
        <v>36</v>
      </c>
      <c r="S2143" s="5">
        <v>144</v>
      </c>
      <c r="T2143" s="4">
        <v>3600</v>
      </c>
      <c r="U2143" s="26">
        <f t="shared" si="66"/>
        <v>43.462660944206021</v>
      </c>
      <c r="V2143" s="26">
        <f t="shared" si="67"/>
        <v>1086.5665236051505</v>
      </c>
    </row>
    <row r="2144" spans="1:22" x14ac:dyDescent="0.25">
      <c r="A2144" s="5" t="s">
        <v>2887</v>
      </c>
      <c r="B2144" s="6" t="s">
        <v>1643</v>
      </c>
      <c r="C2144" s="6" t="s">
        <v>1644</v>
      </c>
      <c r="D2144" s="5">
        <v>2001</v>
      </c>
      <c r="E2144" s="5">
        <v>15</v>
      </c>
      <c r="F2144" s="5">
        <v>1</v>
      </c>
      <c r="G2144" s="5">
        <v>94568</v>
      </c>
      <c r="H2144" s="5" t="s">
        <v>1370</v>
      </c>
      <c r="I2144" s="7">
        <v>3</v>
      </c>
      <c r="J2144" s="5">
        <v>15</v>
      </c>
      <c r="K2144" s="5">
        <v>12</v>
      </c>
      <c r="L2144" s="5">
        <v>12</v>
      </c>
      <c r="M2144" s="5">
        <v>12</v>
      </c>
      <c r="N2144" s="5">
        <v>12</v>
      </c>
      <c r="O2144" s="5">
        <v>36</v>
      </c>
      <c r="P2144" s="5">
        <v>36</v>
      </c>
      <c r="Q2144" s="5">
        <v>36</v>
      </c>
      <c r="R2144" s="5">
        <v>36</v>
      </c>
      <c r="S2144" s="5">
        <v>144</v>
      </c>
      <c r="T2144" s="4">
        <v>2160</v>
      </c>
      <c r="U2144" s="26">
        <f t="shared" si="66"/>
        <v>49.431372072093986</v>
      </c>
      <c r="V2144" s="26">
        <f t="shared" si="67"/>
        <v>741.47058108140982</v>
      </c>
    </row>
    <row r="2145" spans="1:22" x14ac:dyDescent="0.25">
      <c r="A2145" s="5" t="s">
        <v>493</v>
      </c>
      <c r="B2145" s="6" t="s">
        <v>1660</v>
      </c>
      <c r="C2145" s="6" t="s">
        <v>1151</v>
      </c>
      <c r="D2145" s="5">
        <v>2001</v>
      </c>
      <c r="E2145" s="5">
        <v>15</v>
      </c>
      <c r="F2145" s="5">
        <v>56</v>
      </c>
      <c r="G2145" s="5">
        <v>91360</v>
      </c>
      <c r="H2145" s="5" t="s">
        <v>1370</v>
      </c>
      <c r="I2145" s="7">
        <v>10</v>
      </c>
      <c r="J2145" s="5">
        <v>100</v>
      </c>
      <c r="K2145" s="5">
        <v>12</v>
      </c>
      <c r="L2145" s="5">
        <v>4</v>
      </c>
      <c r="M2145" s="5">
        <v>16</v>
      </c>
      <c r="N2145" s="5">
        <v>16</v>
      </c>
      <c r="O2145" s="5">
        <v>36</v>
      </c>
      <c r="P2145" s="5">
        <v>12</v>
      </c>
      <c r="Q2145" s="5">
        <v>48</v>
      </c>
      <c r="R2145" s="5">
        <v>48</v>
      </c>
      <c r="S2145" s="5">
        <v>144</v>
      </c>
      <c r="T2145" s="4">
        <v>14400</v>
      </c>
      <c r="U2145" s="26">
        <f t="shared" si="66"/>
        <v>49.431372072093986</v>
      </c>
      <c r="V2145" s="26">
        <f t="shared" si="67"/>
        <v>4943.1372072093982</v>
      </c>
    </row>
    <row r="2146" spans="1:22" x14ac:dyDescent="0.25">
      <c r="A2146" s="5" t="s">
        <v>71</v>
      </c>
      <c r="B2146" s="6" t="s">
        <v>1643</v>
      </c>
      <c r="C2146" s="6" t="s">
        <v>1644</v>
      </c>
      <c r="D2146" s="5">
        <v>2002</v>
      </c>
      <c r="E2146" s="5">
        <v>14</v>
      </c>
      <c r="F2146" s="5">
        <v>36</v>
      </c>
      <c r="G2146" s="5">
        <v>92392</v>
      </c>
      <c r="H2146" s="5" t="s">
        <v>1370</v>
      </c>
      <c r="I2146" s="7">
        <v>3.8</v>
      </c>
      <c r="J2146" s="5">
        <v>30</v>
      </c>
      <c r="K2146" s="5">
        <v>12</v>
      </c>
      <c r="L2146" s="5">
        <v>12</v>
      </c>
      <c r="M2146" s="5">
        <v>12</v>
      </c>
      <c r="N2146" s="5">
        <v>12</v>
      </c>
      <c r="O2146" s="5">
        <v>36</v>
      </c>
      <c r="P2146" s="5">
        <v>36</v>
      </c>
      <c r="Q2146" s="5">
        <v>36</v>
      </c>
      <c r="R2146" s="5">
        <v>36</v>
      </c>
      <c r="S2146" s="5">
        <v>144</v>
      </c>
      <c r="T2146" s="4">
        <v>4320</v>
      </c>
      <c r="U2146" s="26">
        <f t="shared" si="66"/>
        <v>49.620830510115198</v>
      </c>
      <c r="V2146" s="26">
        <f t="shared" si="67"/>
        <v>1488.624915303456</v>
      </c>
    </row>
    <row r="2147" spans="1:22" x14ac:dyDescent="0.25">
      <c r="A2147" s="5" t="s">
        <v>1759</v>
      </c>
      <c r="B2147" s="6" t="s">
        <v>1643</v>
      </c>
      <c r="C2147" s="6" t="s">
        <v>1644</v>
      </c>
      <c r="D2147" s="5">
        <v>2005</v>
      </c>
      <c r="E2147" s="5">
        <v>11</v>
      </c>
      <c r="F2147" s="5">
        <v>15</v>
      </c>
      <c r="G2147" s="5">
        <v>93225</v>
      </c>
      <c r="H2147" s="5" t="s">
        <v>1645</v>
      </c>
      <c r="I2147" s="7">
        <v>3.9</v>
      </c>
      <c r="J2147" s="5">
        <v>10</v>
      </c>
      <c r="K2147" s="5">
        <v>12</v>
      </c>
      <c r="L2147" s="5">
        <v>12</v>
      </c>
      <c r="M2147" s="5">
        <v>12</v>
      </c>
      <c r="N2147" s="5">
        <v>12</v>
      </c>
      <c r="O2147" s="5">
        <v>36</v>
      </c>
      <c r="P2147" s="5">
        <v>36</v>
      </c>
      <c r="Q2147" s="5">
        <v>36</v>
      </c>
      <c r="R2147" s="5">
        <v>36</v>
      </c>
      <c r="S2147" s="5">
        <v>144</v>
      </c>
      <c r="T2147" s="4">
        <v>1440</v>
      </c>
      <c r="U2147" s="26">
        <f t="shared" si="66"/>
        <v>50.177772481349955</v>
      </c>
      <c r="V2147" s="26">
        <f t="shared" si="67"/>
        <v>501.77772481349956</v>
      </c>
    </row>
    <row r="2148" spans="1:22" x14ac:dyDescent="0.25">
      <c r="A2148" s="5" t="s">
        <v>3362</v>
      </c>
      <c r="B2148" s="6" t="s">
        <v>1643</v>
      </c>
      <c r="C2148" s="6" t="s">
        <v>1644</v>
      </c>
      <c r="D2148" s="5">
        <v>2007</v>
      </c>
      <c r="E2148" s="5">
        <v>9</v>
      </c>
      <c r="F2148" s="5">
        <v>31</v>
      </c>
      <c r="G2148" s="5">
        <v>95747</v>
      </c>
      <c r="H2148" s="5" t="s">
        <v>1370</v>
      </c>
      <c r="I2148" s="7">
        <v>3.8</v>
      </c>
      <c r="J2148" s="5">
        <v>30</v>
      </c>
      <c r="K2148" s="5">
        <v>16</v>
      </c>
      <c r="L2148" s="5">
        <v>8</v>
      </c>
      <c r="M2148" s="5">
        <v>16</v>
      </c>
      <c r="N2148" s="5">
        <v>8</v>
      </c>
      <c r="O2148" s="5">
        <v>48</v>
      </c>
      <c r="P2148" s="5">
        <v>24</v>
      </c>
      <c r="Q2148" s="5">
        <v>48</v>
      </c>
      <c r="R2148" s="5">
        <v>24</v>
      </c>
      <c r="S2148" s="5">
        <v>144</v>
      </c>
      <c r="T2148" s="4">
        <v>4320</v>
      </c>
      <c r="U2148" s="26">
        <f t="shared" si="66"/>
        <v>50.539823969418819</v>
      </c>
      <c r="V2148" s="26">
        <f t="shared" si="67"/>
        <v>1516.1947190825645</v>
      </c>
    </row>
    <row r="2149" spans="1:22" x14ac:dyDescent="0.25">
      <c r="A2149" s="5" t="s">
        <v>62</v>
      </c>
      <c r="B2149" s="6" t="s">
        <v>1643</v>
      </c>
      <c r="C2149" s="6" t="s">
        <v>1644</v>
      </c>
      <c r="D2149" s="5">
        <v>2007</v>
      </c>
      <c r="E2149" s="5">
        <v>9</v>
      </c>
      <c r="F2149" s="5">
        <v>36</v>
      </c>
      <c r="G2149" s="5">
        <v>91764</v>
      </c>
      <c r="H2149" s="5" t="s">
        <v>1370</v>
      </c>
      <c r="I2149" s="7">
        <v>4.0999999999999996</v>
      </c>
      <c r="J2149" s="5">
        <v>50</v>
      </c>
      <c r="K2149" s="5">
        <v>8</v>
      </c>
      <c r="L2149" s="5">
        <v>10</v>
      </c>
      <c r="M2149" s="5">
        <v>15</v>
      </c>
      <c r="N2149" s="5">
        <v>15</v>
      </c>
      <c r="O2149" s="5">
        <v>24</v>
      </c>
      <c r="P2149" s="5">
        <v>30</v>
      </c>
      <c r="Q2149" s="5">
        <v>45</v>
      </c>
      <c r="R2149" s="5">
        <v>45</v>
      </c>
      <c r="S2149" s="5">
        <v>144</v>
      </c>
      <c r="T2149" s="4">
        <v>7200</v>
      </c>
      <c r="U2149" s="26">
        <f t="shared" si="66"/>
        <v>50.539823969418819</v>
      </c>
      <c r="V2149" s="26">
        <f t="shared" si="67"/>
        <v>2526.9911984709411</v>
      </c>
    </row>
    <row r="2150" spans="1:22" x14ac:dyDescent="0.25">
      <c r="A2150" s="5" t="s">
        <v>297</v>
      </c>
      <c r="B2150" s="6" t="s">
        <v>1643</v>
      </c>
      <c r="C2150" s="6" t="s">
        <v>1644</v>
      </c>
      <c r="D2150" s="5">
        <v>2008</v>
      </c>
      <c r="E2150" s="5">
        <v>8</v>
      </c>
      <c r="F2150" s="5">
        <v>41</v>
      </c>
      <c r="G2150" s="5">
        <v>94403</v>
      </c>
      <c r="H2150" s="5" t="s">
        <v>1370</v>
      </c>
      <c r="I2150" s="7">
        <v>5.5</v>
      </c>
      <c r="J2150" s="5">
        <v>100</v>
      </c>
      <c r="K2150" s="5">
        <v>11</v>
      </c>
      <c r="L2150" s="5">
        <v>16</v>
      </c>
      <c r="M2150" s="5">
        <v>9</v>
      </c>
      <c r="N2150" s="5">
        <v>12</v>
      </c>
      <c r="O2150" s="5">
        <v>33</v>
      </c>
      <c r="P2150" s="5">
        <v>48</v>
      </c>
      <c r="Q2150" s="5">
        <v>27</v>
      </c>
      <c r="R2150" s="5">
        <v>36</v>
      </c>
      <c r="S2150" s="5">
        <v>144</v>
      </c>
      <c r="T2150" s="4">
        <v>14400</v>
      </c>
      <c r="U2150" s="26">
        <f t="shared" si="66"/>
        <v>50.718159192298664</v>
      </c>
      <c r="V2150" s="26">
        <f t="shared" si="67"/>
        <v>5071.8159192298663</v>
      </c>
    </row>
    <row r="2151" spans="1:22" x14ac:dyDescent="0.25">
      <c r="A2151" s="5" t="s">
        <v>2884</v>
      </c>
      <c r="B2151" s="6" t="s">
        <v>1643</v>
      </c>
      <c r="C2151" s="6" t="s">
        <v>1644</v>
      </c>
      <c r="D2151" s="5">
        <v>2012</v>
      </c>
      <c r="E2151" s="5">
        <v>4</v>
      </c>
      <c r="F2151" s="5">
        <v>1</v>
      </c>
      <c r="G2151" s="5">
        <v>94568</v>
      </c>
      <c r="H2151" s="5" t="s">
        <v>1370</v>
      </c>
      <c r="I2151" s="7">
        <v>1.7</v>
      </c>
      <c r="J2151" s="5">
        <v>15</v>
      </c>
      <c r="K2151" s="5">
        <v>12</v>
      </c>
      <c r="L2151" s="5">
        <v>12</v>
      </c>
      <c r="M2151" s="5">
        <v>12</v>
      </c>
      <c r="N2151" s="5">
        <v>12</v>
      </c>
      <c r="O2151" s="5">
        <v>36</v>
      </c>
      <c r="P2151" s="5">
        <v>36</v>
      </c>
      <c r="Q2151" s="5">
        <v>36</v>
      </c>
      <c r="R2151" s="5">
        <v>36</v>
      </c>
      <c r="S2151" s="5">
        <v>144</v>
      </c>
      <c r="T2151" s="4">
        <v>2160</v>
      </c>
      <c r="U2151" s="26">
        <f t="shared" si="66"/>
        <v>51.414173228346463</v>
      </c>
      <c r="V2151" s="26">
        <f t="shared" si="67"/>
        <v>771.21259842519692</v>
      </c>
    </row>
    <row r="2152" spans="1:22" x14ac:dyDescent="0.25">
      <c r="A2152" s="5" t="s">
        <v>450</v>
      </c>
      <c r="B2152" s="6" t="s">
        <v>1643</v>
      </c>
      <c r="C2152" s="6" t="s">
        <v>1644</v>
      </c>
      <c r="D2152" s="5">
        <v>2012</v>
      </c>
      <c r="E2152" s="5">
        <v>4</v>
      </c>
      <c r="F2152" s="5">
        <v>54</v>
      </c>
      <c r="G2152" s="5">
        <v>93618</v>
      </c>
      <c r="H2152" s="5" t="s">
        <v>1370</v>
      </c>
      <c r="I2152" s="7">
        <v>3.9</v>
      </c>
      <c r="J2152" s="5">
        <v>40</v>
      </c>
      <c r="K2152" s="5">
        <v>12</v>
      </c>
      <c r="L2152" s="5">
        <v>12</v>
      </c>
      <c r="M2152" s="5">
        <v>12</v>
      </c>
      <c r="N2152" s="5">
        <v>12</v>
      </c>
      <c r="O2152" s="5">
        <v>36</v>
      </c>
      <c r="P2152" s="5">
        <v>36</v>
      </c>
      <c r="Q2152" s="5">
        <v>36</v>
      </c>
      <c r="R2152" s="5">
        <v>36</v>
      </c>
      <c r="S2152" s="5">
        <v>144</v>
      </c>
      <c r="T2152" s="4">
        <v>5760</v>
      </c>
      <c r="U2152" s="26">
        <f t="shared" si="66"/>
        <v>51.414173228346463</v>
      </c>
      <c r="V2152" s="26">
        <f t="shared" si="67"/>
        <v>2056.5669291338586</v>
      </c>
    </row>
    <row r="2153" spans="1:22" x14ac:dyDescent="0.25">
      <c r="A2153" s="5" t="s">
        <v>1228</v>
      </c>
      <c r="B2153" s="6" t="s">
        <v>1150</v>
      </c>
      <c r="C2153" s="6" t="s">
        <v>1151</v>
      </c>
      <c r="D2153" s="5">
        <v>2015</v>
      </c>
      <c r="E2153" s="5">
        <v>1</v>
      </c>
      <c r="F2153" s="5">
        <v>15</v>
      </c>
      <c r="G2153" s="5">
        <v>93309</v>
      </c>
      <c r="H2153" s="5" t="s">
        <v>1211</v>
      </c>
      <c r="I2153" s="7">
        <v>7.2</v>
      </c>
      <c r="J2153" s="5">
        <v>37</v>
      </c>
      <c r="K2153" s="5">
        <v>12</v>
      </c>
      <c r="L2153" s="5">
        <v>12</v>
      </c>
      <c r="M2153" s="5">
        <v>12</v>
      </c>
      <c r="N2153" s="5">
        <v>12</v>
      </c>
      <c r="O2153" s="5">
        <v>36</v>
      </c>
      <c r="P2153" s="5">
        <v>36</v>
      </c>
      <c r="Q2153" s="5">
        <v>36</v>
      </c>
      <c r="R2153" s="5">
        <v>36</v>
      </c>
      <c r="S2153" s="5">
        <v>144</v>
      </c>
      <c r="T2153" s="4">
        <v>5328</v>
      </c>
      <c r="U2153" s="26" t="e">
        <f t="shared" si="66"/>
        <v>#DIV/0!</v>
      </c>
      <c r="V2153" s="26" t="e">
        <f t="shared" si="67"/>
        <v>#DIV/0!</v>
      </c>
    </row>
    <row r="2154" spans="1:22" x14ac:dyDescent="0.25">
      <c r="A2154" s="5" t="s">
        <v>2555</v>
      </c>
      <c r="B2154" s="6" t="s">
        <v>1643</v>
      </c>
      <c r="C2154" s="6" t="s">
        <v>1644</v>
      </c>
      <c r="D2154" s="5">
        <v>1984</v>
      </c>
      <c r="E2154" s="5">
        <v>32</v>
      </c>
      <c r="F2154" s="5">
        <v>29</v>
      </c>
      <c r="G2154" s="5">
        <v>96161</v>
      </c>
      <c r="H2154" s="5" t="s">
        <v>2097</v>
      </c>
      <c r="I2154" s="7">
        <v>7.8</v>
      </c>
      <c r="J2154" s="5">
        <v>10</v>
      </c>
      <c r="K2154" s="5">
        <v>10</v>
      </c>
      <c r="L2154" s="5">
        <v>26</v>
      </c>
      <c r="M2154" s="5">
        <v>9</v>
      </c>
      <c r="N2154" s="5">
        <v>4</v>
      </c>
      <c r="O2154" s="5">
        <v>30</v>
      </c>
      <c r="P2154" s="5">
        <v>78</v>
      </c>
      <c r="Q2154" s="5">
        <v>27</v>
      </c>
      <c r="R2154" s="5">
        <v>12</v>
      </c>
      <c r="S2154" s="5">
        <v>147</v>
      </c>
      <c r="T2154" s="4">
        <v>1470</v>
      </c>
      <c r="U2154" s="26">
        <f t="shared" si="66"/>
        <v>46.840531897884141</v>
      </c>
      <c r="V2154" s="26">
        <f t="shared" si="67"/>
        <v>468.40531897884142</v>
      </c>
    </row>
    <row r="2155" spans="1:22" x14ac:dyDescent="0.25">
      <c r="A2155" s="5" t="s">
        <v>2427</v>
      </c>
      <c r="B2155" s="6" t="s">
        <v>1643</v>
      </c>
      <c r="C2155" s="6" t="s">
        <v>1644</v>
      </c>
      <c r="D2155" s="5">
        <v>1995</v>
      </c>
      <c r="E2155" s="5">
        <v>21</v>
      </c>
      <c r="F2155" s="5">
        <v>19</v>
      </c>
      <c r="G2155" s="5">
        <v>91321</v>
      </c>
      <c r="H2155" s="5" t="s">
        <v>2097</v>
      </c>
      <c r="I2155" s="7">
        <v>3.9</v>
      </c>
      <c r="J2155" s="5">
        <v>30</v>
      </c>
      <c r="K2155" s="5">
        <v>15</v>
      </c>
      <c r="L2155" s="5">
        <v>4</v>
      </c>
      <c r="M2155" s="5">
        <v>15</v>
      </c>
      <c r="N2155" s="5">
        <v>15</v>
      </c>
      <c r="O2155" s="5">
        <v>45</v>
      </c>
      <c r="P2155" s="5">
        <v>12</v>
      </c>
      <c r="Q2155" s="5">
        <v>45</v>
      </c>
      <c r="R2155" s="5">
        <v>45</v>
      </c>
      <c r="S2155" s="5">
        <v>147</v>
      </c>
      <c r="T2155" s="4">
        <v>4410</v>
      </c>
      <c r="U2155" s="26">
        <f t="shared" si="66"/>
        <v>49.257745877983282</v>
      </c>
      <c r="V2155" s="26">
        <f t="shared" si="67"/>
        <v>1477.7323763394984</v>
      </c>
    </row>
    <row r="2156" spans="1:22" x14ac:dyDescent="0.25">
      <c r="A2156" s="5" t="s">
        <v>1990</v>
      </c>
      <c r="B2156" s="6" t="s">
        <v>1643</v>
      </c>
      <c r="C2156" s="6" t="s">
        <v>1644</v>
      </c>
      <c r="D2156" s="5">
        <v>2005</v>
      </c>
      <c r="E2156" s="5">
        <v>11</v>
      </c>
      <c r="F2156" s="5">
        <v>33</v>
      </c>
      <c r="G2156" s="5">
        <v>92530</v>
      </c>
      <c r="H2156" s="5" t="s">
        <v>1645</v>
      </c>
      <c r="I2156" s="7">
        <v>6</v>
      </c>
      <c r="J2156" s="5">
        <v>90</v>
      </c>
      <c r="K2156" s="5">
        <v>20</v>
      </c>
      <c r="L2156" s="5">
        <v>3</v>
      </c>
      <c r="M2156" s="5">
        <v>20</v>
      </c>
      <c r="N2156" s="5">
        <v>6</v>
      </c>
      <c r="O2156" s="5">
        <v>60</v>
      </c>
      <c r="P2156" s="5">
        <v>9</v>
      </c>
      <c r="Q2156" s="5">
        <v>60</v>
      </c>
      <c r="R2156" s="5">
        <v>18</v>
      </c>
      <c r="S2156" s="5">
        <v>147</v>
      </c>
      <c r="T2156" s="4">
        <v>13230</v>
      </c>
      <c r="U2156" s="26">
        <f t="shared" si="66"/>
        <v>51.223142741378084</v>
      </c>
      <c r="V2156" s="26">
        <f t="shared" si="67"/>
        <v>4610.0828467240271</v>
      </c>
    </row>
    <row r="2157" spans="1:22" x14ac:dyDescent="0.25">
      <c r="A2157" s="5" t="s">
        <v>1765</v>
      </c>
      <c r="B2157" s="6" t="s">
        <v>1643</v>
      </c>
      <c r="C2157" s="6" t="s">
        <v>1644</v>
      </c>
      <c r="D2157" s="5">
        <v>2006</v>
      </c>
      <c r="E2157" s="5">
        <v>10</v>
      </c>
      <c r="F2157" s="5">
        <v>19</v>
      </c>
      <c r="G2157" s="5">
        <v>90026</v>
      </c>
      <c r="H2157" s="5" t="s">
        <v>1645</v>
      </c>
      <c r="I2157" s="7">
        <v>6.1</v>
      </c>
      <c r="J2157" s="5">
        <v>50</v>
      </c>
      <c r="K2157" s="5">
        <v>14</v>
      </c>
      <c r="L2157" s="5">
        <v>14</v>
      </c>
      <c r="M2157" s="5">
        <v>14</v>
      </c>
      <c r="N2157" s="5">
        <v>7</v>
      </c>
      <c r="O2157" s="5">
        <v>42</v>
      </c>
      <c r="P2157" s="5">
        <v>42</v>
      </c>
      <c r="Q2157" s="5">
        <v>42</v>
      </c>
      <c r="R2157" s="5">
        <v>21</v>
      </c>
      <c r="S2157" s="5">
        <v>147</v>
      </c>
      <c r="T2157" s="4">
        <v>7350</v>
      </c>
      <c r="U2157" s="26">
        <f t="shared" si="66"/>
        <v>51.408864541832671</v>
      </c>
      <c r="V2157" s="26">
        <f t="shared" si="67"/>
        <v>2570.4432270916336</v>
      </c>
    </row>
    <row r="2158" spans="1:22" x14ac:dyDescent="0.25">
      <c r="A2158" s="5" t="s">
        <v>2550</v>
      </c>
      <c r="B2158" s="6" t="s">
        <v>1643</v>
      </c>
      <c r="C2158" s="6" t="s">
        <v>1644</v>
      </c>
      <c r="D2158" s="5">
        <v>1971</v>
      </c>
      <c r="E2158" s="5">
        <v>45</v>
      </c>
      <c r="F2158" s="5">
        <v>29</v>
      </c>
      <c r="G2158" s="5">
        <v>95945</v>
      </c>
      <c r="H2158" s="5" t="s">
        <v>2097</v>
      </c>
      <c r="I2158" s="7">
        <v>4.2</v>
      </c>
      <c r="J2158" s="5">
        <v>9</v>
      </c>
      <c r="K2158" s="5">
        <v>31</v>
      </c>
      <c r="L2158" s="5">
        <v>17</v>
      </c>
      <c r="M2158" s="5">
        <v>1</v>
      </c>
      <c r="N2158" s="5">
        <v>1</v>
      </c>
      <c r="O2158" s="5">
        <v>93</v>
      </c>
      <c r="P2158" s="5">
        <v>51</v>
      </c>
      <c r="Q2158" s="5">
        <v>3</v>
      </c>
      <c r="R2158" s="5">
        <v>3</v>
      </c>
      <c r="S2158" s="5">
        <v>150</v>
      </c>
      <c r="T2158" s="4">
        <v>1350</v>
      </c>
      <c r="U2158" s="26">
        <f t="shared" si="66"/>
        <v>44.457062358048475</v>
      </c>
      <c r="V2158" s="26">
        <f t="shared" si="67"/>
        <v>400.11356122243626</v>
      </c>
    </row>
    <row r="2159" spans="1:22" x14ac:dyDescent="0.25">
      <c r="A2159" s="5" t="s">
        <v>2423</v>
      </c>
      <c r="B2159" s="6" t="s">
        <v>1643</v>
      </c>
      <c r="C2159" s="6" t="s">
        <v>1644</v>
      </c>
      <c r="D2159" s="5">
        <v>1977</v>
      </c>
      <c r="E2159" s="5">
        <v>39</v>
      </c>
      <c r="F2159" s="5">
        <v>16</v>
      </c>
      <c r="G2159" s="5">
        <v>93230</v>
      </c>
      <c r="H2159" s="5" t="s">
        <v>2097</v>
      </c>
      <c r="I2159" s="7">
        <v>2.2999999999999998</v>
      </c>
      <c r="J2159" s="5">
        <v>8</v>
      </c>
      <c r="K2159" s="5">
        <v>10</v>
      </c>
      <c r="L2159" s="5">
        <v>20</v>
      </c>
      <c r="M2159" s="5">
        <v>20</v>
      </c>
      <c r="N2159" s="5">
        <v>0</v>
      </c>
      <c r="O2159" s="5">
        <v>30</v>
      </c>
      <c r="P2159" s="5">
        <v>60</v>
      </c>
      <c r="Q2159" s="5">
        <v>60</v>
      </c>
      <c r="R2159" s="5">
        <v>0</v>
      </c>
      <c r="S2159" s="5">
        <v>150</v>
      </c>
      <c r="T2159" s="4">
        <v>1200</v>
      </c>
      <c r="U2159" s="26">
        <f t="shared" si="66"/>
        <v>46.061471885489198</v>
      </c>
      <c r="V2159" s="26">
        <f t="shared" si="67"/>
        <v>368.49177508391358</v>
      </c>
    </row>
    <row r="2160" spans="1:22" x14ac:dyDescent="0.25">
      <c r="A2160" s="5" t="s">
        <v>2494</v>
      </c>
      <c r="B2160" s="6" t="s">
        <v>1643</v>
      </c>
      <c r="C2160" s="6" t="s">
        <v>1644</v>
      </c>
      <c r="D2160" s="5">
        <v>1983</v>
      </c>
      <c r="E2160" s="5">
        <v>33</v>
      </c>
      <c r="F2160" s="5">
        <v>19</v>
      </c>
      <c r="G2160" s="5">
        <v>91711</v>
      </c>
      <c r="H2160" s="5" t="s">
        <v>2097</v>
      </c>
      <c r="I2160" s="7">
        <v>1.9</v>
      </c>
      <c r="J2160" s="5">
        <v>35</v>
      </c>
      <c r="K2160" s="5">
        <v>15</v>
      </c>
      <c r="L2160" s="5">
        <v>5</v>
      </c>
      <c r="M2160" s="5">
        <v>15</v>
      </c>
      <c r="N2160" s="5">
        <v>15</v>
      </c>
      <c r="O2160" s="5">
        <v>45</v>
      </c>
      <c r="P2160" s="5">
        <v>15</v>
      </c>
      <c r="Q2160" s="5">
        <v>45</v>
      </c>
      <c r="R2160" s="5">
        <v>45</v>
      </c>
      <c r="S2160" s="5">
        <v>150</v>
      </c>
      <c r="T2160" s="4">
        <v>5250</v>
      </c>
      <c r="U2160" s="26">
        <f t="shared" si="66"/>
        <v>47.557014605386577</v>
      </c>
      <c r="V2160" s="26">
        <f t="shared" si="67"/>
        <v>1664.4955111885301</v>
      </c>
    </row>
    <row r="2161" spans="1:22" x14ac:dyDescent="0.25">
      <c r="A2161" s="5" t="s">
        <v>2463</v>
      </c>
      <c r="B2161" s="6" t="s">
        <v>1643</v>
      </c>
      <c r="C2161" s="6" t="s">
        <v>1644</v>
      </c>
      <c r="D2161" s="5">
        <v>1986</v>
      </c>
      <c r="E2161" s="5">
        <v>30</v>
      </c>
      <c r="F2161" s="5">
        <v>19</v>
      </c>
      <c r="G2161" s="5">
        <v>91342</v>
      </c>
      <c r="H2161" s="5" t="s">
        <v>2097</v>
      </c>
      <c r="I2161" s="7">
        <v>5</v>
      </c>
      <c r="J2161" s="5">
        <v>70</v>
      </c>
      <c r="K2161" s="5">
        <v>14</v>
      </c>
      <c r="L2161" s="5">
        <v>8</v>
      </c>
      <c r="M2161" s="5">
        <v>16</v>
      </c>
      <c r="N2161" s="5">
        <v>12</v>
      </c>
      <c r="O2161" s="5">
        <v>42</v>
      </c>
      <c r="P2161" s="5">
        <v>24</v>
      </c>
      <c r="Q2161" s="5">
        <v>48</v>
      </c>
      <c r="R2161" s="5">
        <v>36</v>
      </c>
      <c r="S2161" s="5">
        <v>150</v>
      </c>
      <c r="T2161" s="4">
        <v>10500</v>
      </c>
      <c r="U2161" s="26">
        <f t="shared" si="66"/>
        <v>48.267365869084017</v>
      </c>
      <c r="V2161" s="26">
        <f t="shared" si="67"/>
        <v>3378.7156108358813</v>
      </c>
    </row>
    <row r="2162" spans="1:22" x14ac:dyDescent="0.25">
      <c r="A2162" s="5" t="s">
        <v>2756</v>
      </c>
      <c r="B2162" s="6" t="s">
        <v>1643</v>
      </c>
      <c r="C2162" s="6" t="s">
        <v>1644</v>
      </c>
      <c r="D2162" s="5">
        <v>1986</v>
      </c>
      <c r="E2162" s="5">
        <v>30</v>
      </c>
      <c r="F2162" s="5">
        <v>41</v>
      </c>
      <c r="G2162" s="5">
        <v>94028</v>
      </c>
      <c r="H2162" s="5" t="s">
        <v>2097</v>
      </c>
      <c r="I2162" s="7">
        <v>3.9</v>
      </c>
      <c r="J2162" s="5">
        <v>40</v>
      </c>
      <c r="K2162" s="5">
        <v>10</v>
      </c>
      <c r="L2162" s="5">
        <v>20</v>
      </c>
      <c r="M2162" s="5">
        <v>10</v>
      </c>
      <c r="N2162" s="5">
        <v>10</v>
      </c>
      <c r="O2162" s="5">
        <v>30</v>
      </c>
      <c r="P2162" s="5">
        <v>60</v>
      </c>
      <c r="Q2162" s="5">
        <v>30</v>
      </c>
      <c r="R2162" s="5">
        <v>30</v>
      </c>
      <c r="S2162" s="5">
        <v>150</v>
      </c>
      <c r="T2162" s="4">
        <v>6000</v>
      </c>
      <c r="U2162" s="26">
        <f t="shared" si="66"/>
        <v>48.267365869084017</v>
      </c>
      <c r="V2162" s="26">
        <f t="shared" si="67"/>
        <v>1930.6946347633607</v>
      </c>
    </row>
    <row r="2163" spans="1:22" x14ac:dyDescent="0.25">
      <c r="A2163" s="5" t="s">
        <v>2804</v>
      </c>
      <c r="B2163" s="6" t="s">
        <v>1730</v>
      </c>
      <c r="C2163" s="6" t="s">
        <v>1151</v>
      </c>
      <c r="D2163" s="5">
        <v>1990</v>
      </c>
      <c r="E2163" s="5">
        <v>26</v>
      </c>
      <c r="F2163" s="5">
        <v>44</v>
      </c>
      <c r="G2163" s="5">
        <v>95060</v>
      </c>
      <c r="H2163" s="5" t="s">
        <v>2097</v>
      </c>
      <c r="I2163" s="7">
        <v>4.0999999999999996</v>
      </c>
      <c r="J2163" s="5">
        <v>10</v>
      </c>
      <c r="K2163" s="5">
        <v>10</v>
      </c>
      <c r="L2163" s="5">
        <v>20</v>
      </c>
      <c r="M2163" s="5">
        <v>10</v>
      </c>
      <c r="N2163" s="5">
        <v>10</v>
      </c>
      <c r="O2163" s="5">
        <v>30</v>
      </c>
      <c r="P2163" s="5">
        <v>60</v>
      </c>
      <c r="Q2163" s="5">
        <v>30</v>
      </c>
      <c r="R2163" s="5">
        <v>30</v>
      </c>
      <c r="S2163" s="5">
        <v>150</v>
      </c>
      <c r="T2163" s="4">
        <v>1500</v>
      </c>
      <c r="U2163" s="26">
        <f t="shared" si="66"/>
        <v>49.178438853371837</v>
      </c>
      <c r="V2163" s="26">
        <f t="shared" si="67"/>
        <v>491.78438853371836</v>
      </c>
    </row>
    <row r="2164" spans="1:22" x14ac:dyDescent="0.25">
      <c r="A2164" s="5" t="s">
        <v>2806</v>
      </c>
      <c r="B2164" s="6" t="s">
        <v>1643</v>
      </c>
      <c r="C2164" s="6" t="s">
        <v>1644</v>
      </c>
      <c r="D2164" s="5">
        <v>1992</v>
      </c>
      <c r="E2164" s="5">
        <v>24</v>
      </c>
      <c r="F2164" s="5">
        <v>44</v>
      </c>
      <c r="G2164" s="5">
        <v>95065</v>
      </c>
      <c r="H2164" s="5" t="s">
        <v>2097</v>
      </c>
      <c r="I2164" s="7">
        <v>5.8</v>
      </c>
      <c r="J2164" s="5">
        <v>30</v>
      </c>
      <c r="K2164" s="5">
        <v>5</v>
      </c>
      <c r="L2164" s="5">
        <v>10</v>
      </c>
      <c r="M2164" s="5">
        <v>15</v>
      </c>
      <c r="N2164" s="5">
        <v>20</v>
      </c>
      <c r="O2164" s="5">
        <v>15</v>
      </c>
      <c r="P2164" s="5">
        <v>30</v>
      </c>
      <c r="Q2164" s="5">
        <v>45</v>
      </c>
      <c r="R2164" s="5">
        <v>60</v>
      </c>
      <c r="S2164" s="5">
        <v>150</v>
      </c>
      <c r="T2164" s="4">
        <v>4500</v>
      </c>
      <c r="U2164" s="26">
        <f t="shared" si="66"/>
        <v>49.619268628551033</v>
      </c>
      <c r="V2164" s="26">
        <f t="shared" si="67"/>
        <v>1488.578058856531</v>
      </c>
    </row>
    <row r="2165" spans="1:22" x14ac:dyDescent="0.25">
      <c r="A2165" s="5" t="s">
        <v>2443</v>
      </c>
      <c r="B2165" s="6" t="s">
        <v>1643</v>
      </c>
      <c r="C2165" s="6" t="s">
        <v>1644</v>
      </c>
      <c r="D2165" s="5">
        <v>1995</v>
      </c>
      <c r="E2165" s="5">
        <v>21</v>
      </c>
      <c r="F2165" s="5">
        <v>19</v>
      </c>
      <c r="G2165" s="5">
        <v>91040</v>
      </c>
      <c r="H2165" s="5" t="s">
        <v>2097</v>
      </c>
      <c r="I2165" s="7">
        <v>0.7</v>
      </c>
      <c r="J2165" s="5">
        <v>8</v>
      </c>
      <c r="K2165" s="5">
        <v>10</v>
      </c>
      <c r="L2165" s="5">
        <v>15</v>
      </c>
      <c r="M2165" s="5">
        <v>10</v>
      </c>
      <c r="N2165" s="5">
        <v>15</v>
      </c>
      <c r="O2165" s="5">
        <v>30</v>
      </c>
      <c r="P2165" s="5">
        <v>45</v>
      </c>
      <c r="Q2165" s="5">
        <v>30</v>
      </c>
      <c r="R2165" s="5">
        <v>45</v>
      </c>
      <c r="S2165" s="5">
        <v>150</v>
      </c>
      <c r="T2165" s="4">
        <v>1200</v>
      </c>
      <c r="U2165" s="26">
        <f t="shared" si="66"/>
        <v>50.263005997942123</v>
      </c>
      <c r="V2165" s="26">
        <f t="shared" si="67"/>
        <v>402.10404798353699</v>
      </c>
    </row>
    <row r="2166" spans="1:22" x14ac:dyDescent="0.25">
      <c r="A2166" s="5" t="s">
        <v>492</v>
      </c>
      <c r="B2166" s="6" t="s">
        <v>1643</v>
      </c>
      <c r="C2166" s="6" t="s">
        <v>1644</v>
      </c>
      <c r="D2166" s="5">
        <v>1998</v>
      </c>
      <c r="E2166" s="5">
        <v>18</v>
      </c>
      <c r="F2166" s="5">
        <v>56</v>
      </c>
      <c r="G2166" s="5">
        <v>93022</v>
      </c>
      <c r="H2166" s="5" t="s">
        <v>1370</v>
      </c>
      <c r="I2166" s="7">
        <v>6.2</v>
      </c>
      <c r="J2166" s="5">
        <v>51</v>
      </c>
      <c r="K2166" s="5">
        <v>10</v>
      </c>
      <c r="L2166" s="5">
        <v>30</v>
      </c>
      <c r="M2166" s="5">
        <v>10</v>
      </c>
      <c r="N2166" s="5">
        <v>0</v>
      </c>
      <c r="O2166" s="5">
        <v>30</v>
      </c>
      <c r="P2166" s="5">
        <v>90</v>
      </c>
      <c r="Q2166" s="5">
        <v>30</v>
      </c>
      <c r="R2166" s="5">
        <v>0</v>
      </c>
      <c r="S2166" s="5">
        <v>150</v>
      </c>
      <c r="T2166" s="4">
        <v>7650</v>
      </c>
      <c r="U2166" s="26">
        <f t="shared" si="66"/>
        <v>50.886610671936765</v>
      </c>
      <c r="V2166" s="26">
        <f t="shared" si="67"/>
        <v>2595.217144268775</v>
      </c>
    </row>
    <row r="2167" spans="1:22" x14ac:dyDescent="0.25">
      <c r="A2167" s="5" t="s">
        <v>2135</v>
      </c>
      <c r="B2167" s="6" t="s">
        <v>1643</v>
      </c>
      <c r="C2167" s="6" t="s">
        <v>1644</v>
      </c>
      <c r="D2167" s="5">
        <v>2000</v>
      </c>
      <c r="E2167" s="5">
        <v>16</v>
      </c>
      <c r="F2167" s="5">
        <v>38</v>
      </c>
      <c r="G2167" s="5">
        <v>94116</v>
      </c>
      <c r="H2167" s="5" t="s">
        <v>1645</v>
      </c>
      <c r="I2167" s="7">
        <v>3</v>
      </c>
      <c r="J2167" s="5">
        <v>15</v>
      </c>
      <c r="K2167" s="5">
        <v>15</v>
      </c>
      <c r="L2167" s="5">
        <v>10</v>
      </c>
      <c r="M2167" s="5">
        <v>15</v>
      </c>
      <c r="N2167" s="5">
        <v>10</v>
      </c>
      <c r="O2167" s="5">
        <v>45</v>
      </c>
      <c r="P2167" s="5">
        <v>30</v>
      </c>
      <c r="Q2167" s="5">
        <v>45</v>
      </c>
      <c r="R2167" s="5">
        <v>30</v>
      </c>
      <c r="S2167" s="5">
        <v>150</v>
      </c>
      <c r="T2167" s="4">
        <v>2250</v>
      </c>
      <c r="U2167" s="26">
        <f t="shared" si="66"/>
        <v>51.291623881472788</v>
      </c>
      <c r="V2167" s="26">
        <f t="shared" si="67"/>
        <v>769.37435822209181</v>
      </c>
    </row>
    <row r="2168" spans="1:22" x14ac:dyDescent="0.25">
      <c r="A2168" s="5" t="s">
        <v>324</v>
      </c>
      <c r="B2168" s="6" t="s">
        <v>1643</v>
      </c>
      <c r="C2168" s="6" t="s">
        <v>1644</v>
      </c>
      <c r="D2168" s="5">
        <v>2001</v>
      </c>
      <c r="E2168" s="5">
        <v>15</v>
      </c>
      <c r="F2168" s="5">
        <v>43</v>
      </c>
      <c r="G2168" s="5">
        <v>95136</v>
      </c>
      <c r="H2168" s="5" t="s">
        <v>1370</v>
      </c>
      <c r="I2168" s="7">
        <v>5</v>
      </c>
      <c r="J2168" s="5">
        <v>35</v>
      </c>
      <c r="K2168" s="5">
        <v>15</v>
      </c>
      <c r="L2168" s="5">
        <v>15</v>
      </c>
      <c r="M2168" s="5">
        <v>10</v>
      </c>
      <c r="N2168" s="5">
        <v>10</v>
      </c>
      <c r="O2168" s="5">
        <v>45</v>
      </c>
      <c r="P2168" s="5">
        <v>45</v>
      </c>
      <c r="Q2168" s="5">
        <v>30</v>
      </c>
      <c r="R2168" s="5">
        <v>30</v>
      </c>
      <c r="S2168" s="5">
        <v>150</v>
      </c>
      <c r="T2168" s="4">
        <v>5250</v>
      </c>
      <c r="U2168" s="26">
        <f t="shared" si="66"/>
        <v>51.491012575097905</v>
      </c>
      <c r="V2168" s="26">
        <f t="shared" si="67"/>
        <v>1802.1854401284268</v>
      </c>
    </row>
    <row r="2169" spans="1:22" x14ac:dyDescent="0.25">
      <c r="A2169" s="5" t="s">
        <v>438</v>
      </c>
      <c r="B2169" s="6" t="s">
        <v>1643</v>
      </c>
      <c r="C2169" s="6" t="s">
        <v>1644</v>
      </c>
      <c r="D2169" s="5">
        <v>2002</v>
      </c>
      <c r="E2169" s="5">
        <v>14</v>
      </c>
      <c r="F2169" s="5">
        <v>50</v>
      </c>
      <c r="G2169" s="5">
        <v>95367</v>
      </c>
      <c r="H2169" s="5" t="s">
        <v>1370</v>
      </c>
      <c r="I2169" s="7">
        <v>5.6</v>
      </c>
      <c r="J2169" s="5">
        <v>55</v>
      </c>
      <c r="K2169" s="5">
        <v>10</v>
      </c>
      <c r="L2169" s="5">
        <v>20</v>
      </c>
      <c r="M2169" s="5">
        <v>10</v>
      </c>
      <c r="N2169" s="5">
        <v>10</v>
      </c>
      <c r="O2169" s="5">
        <v>30</v>
      </c>
      <c r="P2169" s="5">
        <v>60</v>
      </c>
      <c r="Q2169" s="5">
        <v>30</v>
      </c>
      <c r="R2169" s="5">
        <v>30</v>
      </c>
      <c r="S2169" s="5">
        <v>150</v>
      </c>
      <c r="T2169" s="4">
        <v>8250</v>
      </c>
      <c r="U2169" s="26">
        <f t="shared" si="66"/>
        <v>51.688365114703331</v>
      </c>
      <c r="V2169" s="26">
        <f t="shared" si="67"/>
        <v>2842.8600813086832</v>
      </c>
    </row>
    <row r="2170" spans="1:22" x14ac:dyDescent="0.25">
      <c r="A2170" s="5" t="s">
        <v>1744</v>
      </c>
      <c r="B2170" s="6" t="s">
        <v>1643</v>
      </c>
      <c r="C2170" s="6" t="s">
        <v>1644</v>
      </c>
      <c r="D2170" s="5">
        <v>2004</v>
      </c>
      <c r="E2170" s="5">
        <v>12</v>
      </c>
      <c r="F2170" s="5">
        <v>9</v>
      </c>
      <c r="G2170" s="5">
        <v>95667</v>
      </c>
      <c r="H2170" s="5" t="s">
        <v>1645</v>
      </c>
      <c r="I2170" s="7">
        <v>2.6</v>
      </c>
      <c r="J2170" s="5">
        <v>6</v>
      </c>
      <c r="K2170" s="5">
        <v>10</v>
      </c>
      <c r="L2170" s="5">
        <v>20</v>
      </c>
      <c r="M2170" s="5">
        <v>15</v>
      </c>
      <c r="N2170" s="5">
        <v>5</v>
      </c>
      <c r="O2170" s="5">
        <v>30</v>
      </c>
      <c r="P2170" s="5">
        <v>60</v>
      </c>
      <c r="Q2170" s="5">
        <v>45</v>
      </c>
      <c r="R2170" s="5">
        <v>15</v>
      </c>
      <c r="S2170" s="5">
        <v>150</v>
      </c>
      <c r="T2170" s="4">
        <v>900</v>
      </c>
      <c r="U2170" s="26">
        <f t="shared" si="66"/>
        <v>52.07708522972262</v>
      </c>
      <c r="V2170" s="26">
        <f t="shared" si="67"/>
        <v>312.46251137833571</v>
      </c>
    </row>
    <row r="2171" spans="1:22" x14ac:dyDescent="0.25">
      <c r="A2171" s="5" t="s">
        <v>2308</v>
      </c>
      <c r="B2171" s="6" t="s">
        <v>1643</v>
      </c>
      <c r="C2171" s="6" t="s">
        <v>1644</v>
      </c>
      <c r="D2171" s="5">
        <v>2004</v>
      </c>
      <c r="E2171" s="5">
        <v>12</v>
      </c>
      <c r="F2171" s="5">
        <v>56</v>
      </c>
      <c r="G2171" s="5">
        <v>93063</v>
      </c>
      <c r="H2171" s="5" t="s">
        <v>1645</v>
      </c>
      <c r="I2171" s="7">
        <v>1.8</v>
      </c>
      <c r="J2171" s="5">
        <v>20</v>
      </c>
      <c r="K2171" s="5">
        <v>10</v>
      </c>
      <c r="L2171" s="5">
        <v>0</v>
      </c>
      <c r="M2171" s="5">
        <v>20</v>
      </c>
      <c r="N2171" s="5">
        <v>20</v>
      </c>
      <c r="O2171" s="5">
        <v>30</v>
      </c>
      <c r="P2171" s="5">
        <v>0</v>
      </c>
      <c r="Q2171" s="5">
        <v>60</v>
      </c>
      <c r="R2171" s="5">
        <v>60</v>
      </c>
      <c r="S2171" s="5">
        <v>150</v>
      </c>
      <c r="T2171" s="4">
        <v>3000</v>
      </c>
      <c r="U2171" s="26">
        <f t="shared" si="66"/>
        <v>52.07708522972262</v>
      </c>
      <c r="V2171" s="26">
        <f t="shared" si="67"/>
        <v>1041.5417045944523</v>
      </c>
    </row>
    <row r="2172" spans="1:22" x14ac:dyDescent="0.25">
      <c r="A2172" s="5" t="s">
        <v>260</v>
      </c>
      <c r="B2172" s="6" t="s">
        <v>1643</v>
      </c>
      <c r="C2172" s="6" t="s">
        <v>1644</v>
      </c>
      <c r="D2172" s="5">
        <v>2004</v>
      </c>
      <c r="E2172" s="5">
        <v>12</v>
      </c>
      <c r="F2172" s="5">
        <v>40</v>
      </c>
      <c r="G2172" s="5">
        <v>93465</v>
      </c>
      <c r="H2172" s="5" t="s">
        <v>1370</v>
      </c>
      <c r="I2172" s="7">
        <v>3.9</v>
      </c>
      <c r="J2172" s="5">
        <v>19</v>
      </c>
      <c r="K2172" s="5">
        <v>20</v>
      </c>
      <c r="L2172" s="5">
        <v>10</v>
      </c>
      <c r="M2172" s="5">
        <v>10</v>
      </c>
      <c r="N2172" s="5">
        <v>10</v>
      </c>
      <c r="O2172" s="5">
        <v>60</v>
      </c>
      <c r="P2172" s="5">
        <v>30</v>
      </c>
      <c r="Q2172" s="5">
        <v>30</v>
      </c>
      <c r="R2172" s="5">
        <v>30</v>
      </c>
      <c r="S2172" s="5">
        <v>150</v>
      </c>
      <c r="T2172" s="4">
        <v>2850</v>
      </c>
      <c r="U2172" s="26">
        <f t="shared" si="66"/>
        <v>52.07708522972262</v>
      </c>
      <c r="V2172" s="26">
        <f t="shared" si="67"/>
        <v>989.46461936472974</v>
      </c>
    </row>
    <row r="2173" spans="1:22" x14ac:dyDescent="0.25">
      <c r="A2173" s="5" t="s">
        <v>2304</v>
      </c>
      <c r="B2173" s="6" t="s">
        <v>1643</v>
      </c>
      <c r="C2173" s="6" t="s">
        <v>1644</v>
      </c>
      <c r="D2173" s="5">
        <v>2005</v>
      </c>
      <c r="E2173" s="5">
        <v>11</v>
      </c>
      <c r="F2173" s="5">
        <v>55</v>
      </c>
      <c r="G2173" s="5">
        <v>95327</v>
      </c>
      <c r="H2173" s="5" t="s">
        <v>1645</v>
      </c>
      <c r="I2173" s="7">
        <v>4.5999999999999996</v>
      </c>
      <c r="J2173" s="5">
        <v>15</v>
      </c>
      <c r="K2173" s="5">
        <v>15</v>
      </c>
      <c r="L2173" s="5">
        <v>5</v>
      </c>
      <c r="M2173" s="5">
        <v>15</v>
      </c>
      <c r="N2173" s="5">
        <v>15</v>
      </c>
      <c r="O2173" s="5">
        <v>45</v>
      </c>
      <c r="P2173" s="5">
        <v>15</v>
      </c>
      <c r="Q2173" s="5">
        <v>45</v>
      </c>
      <c r="R2173" s="5">
        <v>45</v>
      </c>
      <c r="S2173" s="5">
        <v>150</v>
      </c>
      <c r="T2173" s="4">
        <v>2250</v>
      </c>
      <c r="U2173" s="26">
        <f t="shared" si="66"/>
        <v>52.268513001406205</v>
      </c>
      <c r="V2173" s="26">
        <f t="shared" si="67"/>
        <v>784.02769502109311</v>
      </c>
    </row>
    <row r="2174" spans="1:22" x14ac:dyDescent="0.25">
      <c r="A2174" s="5" t="s">
        <v>1847</v>
      </c>
      <c r="B2174" s="6" t="s">
        <v>1660</v>
      </c>
      <c r="C2174" s="6" t="s">
        <v>1151</v>
      </c>
      <c r="D2174" s="5">
        <v>2006</v>
      </c>
      <c r="E2174" s="5">
        <v>10</v>
      </c>
      <c r="F2174" s="5">
        <v>19</v>
      </c>
      <c r="G2174" s="5">
        <v>90807</v>
      </c>
      <c r="H2174" s="5" t="s">
        <v>1645</v>
      </c>
      <c r="I2174" s="7">
        <v>3</v>
      </c>
      <c r="J2174" s="5">
        <v>13</v>
      </c>
      <c r="K2174" s="5">
        <v>12</v>
      </c>
      <c r="L2174" s="5">
        <v>18</v>
      </c>
      <c r="M2174" s="5">
        <v>10</v>
      </c>
      <c r="N2174" s="5">
        <v>10</v>
      </c>
      <c r="O2174" s="5">
        <v>36</v>
      </c>
      <c r="P2174" s="5">
        <v>54</v>
      </c>
      <c r="Q2174" s="5">
        <v>30</v>
      </c>
      <c r="R2174" s="5">
        <v>30</v>
      </c>
      <c r="S2174" s="5">
        <v>150</v>
      </c>
      <c r="T2174" s="4">
        <v>1950</v>
      </c>
      <c r="U2174" s="26">
        <f t="shared" si="66"/>
        <v>52.458025042686394</v>
      </c>
      <c r="V2174" s="26">
        <f t="shared" si="67"/>
        <v>681.95432555492312</v>
      </c>
    </row>
    <row r="2175" spans="1:22" x14ac:dyDescent="0.25">
      <c r="A2175" s="5" t="s">
        <v>1915</v>
      </c>
      <c r="B2175" s="6" t="s">
        <v>1643</v>
      </c>
      <c r="C2175" s="6" t="s">
        <v>1644</v>
      </c>
      <c r="D2175" s="5">
        <v>2006</v>
      </c>
      <c r="E2175" s="5">
        <v>10</v>
      </c>
      <c r="F2175" s="5">
        <v>30</v>
      </c>
      <c r="G2175" s="5">
        <v>92614</v>
      </c>
      <c r="H2175" s="5" t="s">
        <v>1645</v>
      </c>
      <c r="I2175" s="7">
        <v>3.8</v>
      </c>
      <c r="J2175" s="5">
        <v>30</v>
      </c>
      <c r="K2175" s="5">
        <v>10</v>
      </c>
      <c r="L2175" s="5">
        <v>30</v>
      </c>
      <c r="M2175" s="5">
        <v>10</v>
      </c>
      <c r="N2175" s="5">
        <v>0</v>
      </c>
      <c r="O2175" s="5">
        <v>30</v>
      </c>
      <c r="P2175" s="5">
        <v>90</v>
      </c>
      <c r="Q2175" s="5">
        <v>30</v>
      </c>
      <c r="R2175" s="5">
        <v>0</v>
      </c>
      <c r="S2175" s="5">
        <v>150</v>
      </c>
      <c r="T2175" s="4">
        <v>4500</v>
      </c>
      <c r="U2175" s="26">
        <f t="shared" si="66"/>
        <v>52.458025042686394</v>
      </c>
      <c r="V2175" s="26">
        <f t="shared" si="67"/>
        <v>1573.7407512805919</v>
      </c>
    </row>
    <row r="2176" spans="1:22" x14ac:dyDescent="0.25">
      <c r="A2176" s="5" t="s">
        <v>2072</v>
      </c>
      <c r="B2176" s="6" t="s">
        <v>1643</v>
      </c>
      <c r="C2176" s="6" t="s">
        <v>1644</v>
      </c>
      <c r="D2176" s="5">
        <v>2006</v>
      </c>
      <c r="E2176" s="5">
        <v>10</v>
      </c>
      <c r="F2176" s="5">
        <v>36</v>
      </c>
      <c r="G2176" s="5">
        <v>92372</v>
      </c>
      <c r="H2176" s="5" t="s">
        <v>1645</v>
      </c>
      <c r="I2176" s="7">
        <v>6.2</v>
      </c>
      <c r="J2176" s="5">
        <v>96</v>
      </c>
      <c r="K2176" s="5">
        <v>10</v>
      </c>
      <c r="L2176" s="5">
        <v>10</v>
      </c>
      <c r="M2176" s="5">
        <v>20</v>
      </c>
      <c r="N2176" s="5">
        <v>10</v>
      </c>
      <c r="O2176" s="5">
        <v>30</v>
      </c>
      <c r="P2176" s="5">
        <v>30</v>
      </c>
      <c r="Q2176" s="5">
        <v>60</v>
      </c>
      <c r="R2176" s="5">
        <v>30</v>
      </c>
      <c r="S2176" s="5">
        <v>150</v>
      </c>
      <c r="T2176" s="4">
        <v>14400</v>
      </c>
      <c r="U2176" s="26">
        <f t="shared" si="66"/>
        <v>52.458025042686394</v>
      </c>
      <c r="V2176" s="26">
        <f t="shared" si="67"/>
        <v>5035.9704040978941</v>
      </c>
    </row>
    <row r="2177" spans="1:22" x14ac:dyDescent="0.25">
      <c r="A2177" s="5" t="s">
        <v>2928</v>
      </c>
      <c r="B2177" s="6" t="s">
        <v>1643</v>
      </c>
      <c r="C2177" s="6" t="s">
        <v>1644</v>
      </c>
      <c r="D2177" s="5">
        <v>2006</v>
      </c>
      <c r="E2177" s="5">
        <v>10</v>
      </c>
      <c r="F2177" s="5">
        <v>4</v>
      </c>
      <c r="G2177" s="5">
        <v>95948</v>
      </c>
      <c r="H2177" s="5" t="s">
        <v>1370</v>
      </c>
      <c r="I2177" s="7">
        <v>5.8</v>
      </c>
      <c r="J2177" s="5">
        <v>61</v>
      </c>
      <c r="K2177" s="5">
        <v>12</v>
      </c>
      <c r="L2177" s="5">
        <v>18</v>
      </c>
      <c r="M2177" s="5">
        <v>18</v>
      </c>
      <c r="N2177" s="5">
        <v>2</v>
      </c>
      <c r="O2177" s="5">
        <v>36</v>
      </c>
      <c r="P2177" s="5">
        <v>54</v>
      </c>
      <c r="Q2177" s="5">
        <v>54</v>
      </c>
      <c r="R2177" s="5">
        <v>6</v>
      </c>
      <c r="S2177" s="5">
        <v>150</v>
      </c>
      <c r="T2177" s="4">
        <v>9150</v>
      </c>
      <c r="U2177" s="26">
        <f t="shared" si="66"/>
        <v>52.458025042686394</v>
      </c>
      <c r="V2177" s="26">
        <f t="shared" si="67"/>
        <v>3199.9395276038699</v>
      </c>
    </row>
    <row r="2178" spans="1:22" x14ac:dyDescent="0.25">
      <c r="A2178" s="5" t="s">
        <v>2981</v>
      </c>
      <c r="B2178" s="6" t="s">
        <v>1660</v>
      </c>
      <c r="C2178" s="6" t="s">
        <v>1151</v>
      </c>
      <c r="D2178" s="5">
        <v>2007</v>
      </c>
      <c r="E2178" s="5">
        <v>9</v>
      </c>
      <c r="F2178" s="5">
        <v>10</v>
      </c>
      <c r="G2178" s="5">
        <v>93612</v>
      </c>
      <c r="H2178" s="5" t="s">
        <v>1370</v>
      </c>
      <c r="I2178" s="7">
        <v>3.8</v>
      </c>
      <c r="J2178" s="5">
        <v>40</v>
      </c>
      <c r="K2178" s="5">
        <v>30</v>
      </c>
      <c r="L2178" s="5">
        <v>0</v>
      </c>
      <c r="M2178" s="5">
        <v>10</v>
      </c>
      <c r="N2178" s="5">
        <v>10</v>
      </c>
      <c r="O2178" s="5">
        <v>90</v>
      </c>
      <c r="P2178" s="5">
        <v>0</v>
      </c>
      <c r="Q2178" s="5">
        <v>30</v>
      </c>
      <c r="R2178" s="5">
        <v>30</v>
      </c>
      <c r="S2178" s="5">
        <v>150</v>
      </c>
      <c r="T2178" s="4">
        <v>6000</v>
      </c>
      <c r="U2178" s="26">
        <f t="shared" ref="U2178:U2204" si="68">(VLOOKUP(E2178,t_factor30,7))*S2178</f>
        <v>52.645649968144603</v>
      </c>
      <c r="V2178" s="26">
        <f t="shared" ref="V2178:V2204" si="69">J2178*U2178</f>
        <v>2105.8259987257843</v>
      </c>
    </row>
    <row r="2179" spans="1:22" x14ac:dyDescent="0.25">
      <c r="A2179" s="5" t="s">
        <v>526</v>
      </c>
      <c r="B2179" s="6" t="s">
        <v>1643</v>
      </c>
      <c r="C2179" s="6" t="s">
        <v>1644</v>
      </c>
      <c r="D2179" s="5">
        <v>2007</v>
      </c>
      <c r="E2179" s="5">
        <v>9</v>
      </c>
      <c r="F2179" s="5">
        <v>57</v>
      </c>
      <c r="G2179" s="5">
        <v>95612</v>
      </c>
      <c r="H2179" s="5" t="s">
        <v>1370</v>
      </c>
      <c r="I2179" s="7">
        <v>6.5</v>
      </c>
      <c r="J2179" s="5">
        <v>70</v>
      </c>
      <c r="K2179" s="5">
        <v>10</v>
      </c>
      <c r="L2179" s="5">
        <v>15</v>
      </c>
      <c r="M2179" s="5">
        <v>15</v>
      </c>
      <c r="N2179" s="5">
        <v>10</v>
      </c>
      <c r="O2179" s="5">
        <v>30</v>
      </c>
      <c r="P2179" s="5">
        <v>45</v>
      </c>
      <c r="Q2179" s="5">
        <v>45</v>
      </c>
      <c r="R2179" s="5">
        <v>30</v>
      </c>
      <c r="S2179" s="5">
        <v>150</v>
      </c>
      <c r="T2179" s="4">
        <v>10500</v>
      </c>
      <c r="U2179" s="26">
        <f t="shared" si="68"/>
        <v>52.645649968144603</v>
      </c>
      <c r="V2179" s="26">
        <f t="shared" si="69"/>
        <v>3685.1954977701221</v>
      </c>
    </row>
    <row r="2180" spans="1:22" x14ac:dyDescent="0.25">
      <c r="A2180" s="5" t="s">
        <v>446</v>
      </c>
      <c r="B2180" s="6" t="s">
        <v>1643</v>
      </c>
      <c r="C2180" s="6" t="s">
        <v>1644</v>
      </c>
      <c r="D2180" s="5">
        <v>2012</v>
      </c>
      <c r="E2180" s="5">
        <v>4</v>
      </c>
      <c r="F2180" s="5">
        <v>51</v>
      </c>
      <c r="G2180" s="5">
        <v>95659</v>
      </c>
      <c r="H2180" s="5" t="s">
        <v>1370</v>
      </c>
      <c r="I2180" s="7">
        <v>5.9</v>
      </c>
      <c r="J2180" s="5">
        <v>60</v>
      </c>
      <c r="K2180" s="5">
        <v>15</v>
      </c>
      <c r="L2180" s="5">
        <v>15</v>
      </c>
      <c r="M2180" s="5">
        <v>15</v>
      </c>
      <c r="N2180" s="5">
        <v>5</v>
      </c>
      <c r="O2180" s="5">
        <v>45</v>
      </c>
      <c r="P2180" s="5">
        <v>45</v>
      </c>
      <c r="Q2180" s="5">
        <v>45</v>
      </c>
      <c r="R2180" s="5">
        <v>15</v>
      </c>
      <c r="S2180" s="5">
        <v>150</v>
      </c>
      <c r="T2180" s="4">
        <v>9000</v>
      </c>
      <c r="U2180" s="26">
        <f t="shared" si="68"/>
        <v>53.556430446194234</v>
      </c>
      <c r="V2180" s="26">
        <f t="shared" si="69"/>
        <v>3213.3858267716541</v>
      </c>
    </row>
    <row r="2181" spans="1:22" x14ac:dyDescent="0.25">
      <c r="A2181" s="5" t="s">
        <v>2336</v>
      </c>
      <c r="B2181" s="6" t="s">
        <v>1643</v>
      </c>
      <c r="C2181" s="6" t="s">
        <v>1644</v>
      </c>
      <c r="D2181" s="5">
        <v>2002</v>
      </c>
      <c r="E2181" s="5">
        <v>14</v>
      </c>
      <c r="F2181" s="5">
        <v>56</v>
      </c>
      <c r="G2181" s="5">
        <v>93065</v>
      </c>
      <c r="H2181" s="5" t="s">
        <v>1645</v>
      </c>
      <c r="I2181" s="7">
        <v>3.8</v>
      </c>
      <c r="J2181" s="5">
        <v>61</v>
      </c>
      <c r="K2181" s="5">
        <v>7</v>
      </c>
      <c r="L2181" s="5">
        <v>13</v>
      </c>
      <c r="M2181" s="5">
        <v>19</v>
      </c>
      <c r="N2181" s="5">
        <v>12</v>
      </c>
      <c r="O2181" s="5">
        <v>21</v>
      </c>
      <c r="P2181" s="5">
        <v>39</v>
      </c>
      <c r="Q2181" s="5">
        <v>57</v>
      </c>
      <c r="R2181" s="5">
        <v>36</v>
      </c>
      <c r="S2181" s="5">
        <v>153</v>
      </c>
      <c r="T2181" s="4">
        <v>9333</v>
      </c>
      <c r="U2181" s="26">
        <f t="shared" si="68"/>
        <v>52.722132416997397</v>
      </c>
      <c r="V2181" s="26">
        <f t="shared" si="69"/>
        <v>3216.0500774368411</v>
      </c>
    </row>
    <row r="2182" spans="1:22" x14ac:dyDescent="0.25">
      <c r="A2182" s="5" t="s">
        <v>12</v>
      </c>
      <c r="B2182" s="6" t="s">
        <v>1643</v>
      </c>
      <c r="C2182" s="6" t="s">
        <v>1644</v>
      </c>
      <c r="D2182" s="5">
        <v>2004</v>
      </c>
      <c r="E2182" s="5">
        <v>12</v>
      </c>
      <c r="F2182" s="5">
        <v>34</v>
      </c>
      <c r="G2182" s="5">
        <v>95628</v>
      </c>
      <c r="H2182" s="5" t="s">
        <v>1370</v>
      </c>
      <c r="I2182" s="7">
        <v>8</v>
      </c>
      <c r="J2182" s="5">
        <v>41</v>
      </c>
      <c r="K2182" s="5">
        <v>16</v>
      </c>
      <c r="L2182" s="5">
        <v>0</v>
      </c>
      <c r="M2182" s="5">
        <v>25</v>
      </c>
      <c r="N2182" s="5">
        <v>10</v>
      </c>
      <c r="O2182" s="5">
        <v>48</v>
      </c>
      <c r="P2182" s="5">
        <v>0</v>
      </c>
      <c r="Q2182" s="5">
        <v>75</v>
      </c>
      <c r="R2182" s="5">
        <v>30</v>
      </c>
      <c r="S2182" s="5">
        <v>153</v>
      </c>
      <c r="T2182" s="4">
        <v>6273</v>
      </c>
      <c r="U2182" s="26">
        <f t="shared" si="68"/>
        <v>53.118626934317071</v>
      </c>
      <c r="V2182" s="26">
        <f t="shared" si="69"/>
        <v>2177.8637043069998</v>
      </c>
    </row>
    <row r="2183" spans="1:22" x14ac:dyDescent="0.25">
      <c r="A2183" s="5" t="s">
        <v>2765</v>
      </c>
      <c r="B2183" s="6" t="s">
        <v>1643</v>
      </c>
      <c r="C2183" s="6" t="s">
        <v>1644</v>
      </c>
      <c r="D2183" s="5">
        <v>1971</v>
      </c>
      <c r="E2183" s="5">
        <v>45</v>
      </c>
      <c r="F2183" s="5">
        <v>42</v>
      </c>
      <c r="G2183" s="5">
        <v>93013</v>
      </c>
      <c r="H2183" s="5" t="s">
        <v>2097</v>
      </c>
      <c r="I2183" s="7">
        <v>0.8</v>
      </c>
      <c r="J2183" s="5">
        <v>4</v>
      </c>
      <c r="K2183" s="5">
        <v>14</v>
      </c>
      <c r="L2183" s="5">
        <v>25</v>
      </c>
      <c r="M2183" s="5">
        <v>12</v>
      </c>
      <c r="N2183" s="5">
        <v>1</v>
      </c>
      <c r="O2183" s="5">
        <v>42</v>
      </c>
      <c r="P2183" s="5">
        <v>75</v>
      </c>
      <c r="Q2183" s="5">
        <v>36</v>
      </c>
      <c r="R2183" s="5">
        <v>3</v>
      </c>
      <c r="S2183" s="5">
        <v>156</v>
      </c>
      <c r="T2183" s="4">
        <v>624</v>
      </c>
      <c r="U2183" s="26">
        <f t="shared" si="68"/>
        <v>46.23534485237041</v>
      </c>
      <c r="V2183" s="26">
        <f t="shared" si="69"/>
        <v>184.94137940948164</v>
      </c>
    </row>
    <row r="2184" spans="1:22" x14ac:dyDescent="0.25">
      <c r="A2184" s="5" t="s">
        <v>1778</v>
      </c>
      <c r="B2184" s="6" t="s">
        <v>1643</v>
      </c>
      <c r="C2184" s="6" t="s">
        <v>1644</v>
      </c>
      <c r="D2184" s="5">
        <v>2004</v>
      </c>
      <c r="E2184" s="5">
        <v>12</v>
      </c>
      <c r="F2184" s="5">
        <v>19</v>
      </c>
      <c r="G2184" s="5">
        <v>93510</v>
      </c>
      <c r="H2184" s="5" t="s">
        <v>1645</v>
      </c>
      <c r="I2184" s="7">
        <v>4.7</v>
      </c>
      <c r="J2184" s="5">
        <v>31</v>
      </c>
      <c r="K2184" s="5">
        <v>19</v>
      </c>
      <c r="L2184" s="5">
        <v>1</v>
      </c>
      <c r="M2184" s="5">
        <v>16</v>
      </c>
      <c r="N2184" s="5">
        <v>16</v>
      </c>
      <c r="O2184" s="5">
        <v>57</v>
      </c>
      <c r="P2184" s="5">
        <v>3</v>
      </c>
      <c r="Q2184" s="5">
        <v>48</v>
      </c>
      <c r="R2184" s="5">
        <v>48</v>
      </c>
      <c r="S2184" s="5">
        <v>156</v>
      </c>
      <c r="T2184" s="4">
        <v>4836</v>
      </c>
      <c r="U2184" s="26">
        <f t="shared" si="68"/>
        <v>54.160168638911522</v>
      </c>
      <c r="V2184" s="26">
        <f t="shared" si="69"/>
        <v>1678.9652278062572</v>
      </c>
    </row>
    <row r="2185" spans="1:22" x14ac:dyDescent="0.25">
      <c r="A2185" s="5" t="s">
        <v>132</v>
      </c>
      <c r="B2185" s="6" t="s">
        <v>1660</v>
      </c>
      <c r="C2185" s="6" t="s">
        <v>1151</v>
      </c>
      <c r="D2185" s="5">
        <v>2005</v>
      </c>
      <c r="E2185" s="5">
        <v>11</v>
      </c>
      <c r="F2185" s="5">
        <v>37</v>
      </c>
      <c r="G2185" s="5">
        <v>92056</v>
      </c>
      <c r="H2185" s="5" t="s">
        <v>1370</v>
      </c>
      <c r="I2185" s="7">
        <v>6.7</v>
      </c>
      <c r="J2185" s="5">
        <v>100</v>
      </c>
      <c r="K2185" s="5">
        <v>11</v>
      </c>
      <c r="L2185" s="5">
        <v>4</v>
      </c>
      <c r="M2185" s="5">
        <v>15</v>
      </c>
      <c r="N2185" s="5">
        <v>22</v>
      </c>
      <c r="O2185" s="5">
        <v>33</v>
      </c>
      <c r="P2185" s="5">
        <v>12</v>
      </c>
      <c r="Q2185" s="5">
        <v>45</v>
      </c>
      <c r="R2185" s="5">
        <v>66</v>
      </c>
      <c r="S2185" s="5">
        <v>156</v>
      </c>
      <c r="T2185" s="4">
        <v>15600</v>
      </c>
      <c r="U2185" s="26">
        <f t="shared" si="68"/>
        <v>54.359253521462456</v>
      </c>
      <c r="V2185" s="26">
        <f t="shared" si="69"/>
        <v>5435.925352146246</v>
      </c>
    </row>
    <row r="2186" spans="1:22" x14ac:dyDescent="0.25">
      <c r="A2186" s="5" t="s">
        <v>2205</v>
      </c>
      <c r="B2186" s="6" t="s">
        <v>1643</v>
      </c>
      <c r="C2186" s="6" t="s">
        <v>1644</v>
      </c>
      <c r="D2186" s="5">
        <v>2006</v>
      </c>
      <c r="E2186" s="5">
        <v>10</v>
      </c>
      <c r="F2186" s="5">
        <v>43</v>
      </c>
      <c r="G2186" s="5">
        <v>95006</v>
      </c>
      <c r="H2186" s="5" t="s">
        <v>1645</v>
      </c>
      <c r="I2186" s="7">
        <v>5.9</v>
      </c>
      <c r="J2186" s="5">
        <v>70</v>
      </c>
      <c r="K2186" s="5">
        <v>16</v>
      </c>
      <c r="L2186" s="5">
        <v>13</v>
      </c>
      <c r="M2186" s="5">
        <v>15</v>
      </c>
      <c r="N2186" s="5">
        <v>8</v>
      </c>
      <c r="O2186" s="5">
        <v>48</v>
      </c>
      <c r="P2186" s="5">
        <v>39</v>
      </c>
      <c r="Q2186" s="5">
        <v>45</v>
      </c>
      <c r="R2186" s="5">
        <v>24</v>
      </c>
      <c r="S2186" s="5">
        <v>156</v>
      </c>
      <c r="T2186" s="4">
        <v>10920</v>
      </c>
      <c r="U2186" s="26">
        <f t="shared" si="68"/>
        <v>54.556346044393848</v>
      </c>
      <c r="V2186" s="26">
        <f t="shared" si="69"/>
        <v>3818.9442231075695</v>
      </c>
    </row>
    <row r="2187" spans="1:22" x14ac:dyDescent="0.25">
      <c r="A2187" s="5" t="s">
        <v>2189</v>
      </c>
      <c r="B2187" s="6" t="s">
        <v>1643</v>
      </c>
      <c r="C2187" s="6" t="s">
        <v>1644</v>
      </c>
      <c r="D2187" s="5">
        <v>2002</v>
      </c>
      <c r="E2187" s="5">
        <v>14</v>
      </c>
      <c r="F2187" s="5">
        <v>42</v>
      </c>
      <c r="G2187" s="5">
        <v>93105</v>
      </c>
      <c r="H2187" s="5" t="s">
        <v>1645</v>
      </c>
      <c r="I2187" s="7">
        <v>2</v>
      </c>
      <c r="J2187" s="5">
        <v>20</v>
      </c>
      <c r="K2187" s="5">
        <v>15</v>
      </c>
      <c r="L2187" s="5">
        <v>20</v>
      </c>
      <c r="M2187" s="5">
        <v>10</v>
      </c>
      <c r="N2187" s="5">
        <v>8</v>
      </c>
      <c r="O2187" s="5">
        <v>45</v>
      </c>
      <c r="P2187" s="5">
        <v>60</v>
      </c>
      <c r="Q2187" s="5">
        <v>30</v>
      </c>
      <c r="R2187" s="5">
        <v>24</v>
      </c>
      <c r="S2187" s="5">
        <v>159</v>
      </c>
      <c r="T2187" s="4">
        <v>3180</v>
      </c>
      <c r="U2187" s="26">
        <f t="shared" si="68"/>
        <v>54.789667021585529</v>
      </c>
      <c r="V2187" s="26">
        <f t="shared" si="69"/>
        <v>1095.7933404317105</v>
      </c>
    </row>
    <row r="2188" spans="1:22" x14ac:dyDescent="0.25">
      <c r="A2188" s="5" t="s">
        <v>3073</v>
      </c>
      <c r="B2188" s="6" t="s">
        <v>1660</v>
      </c>
      <c r="C2188" s="6" t="s">
        <v>1151</v>
      </c>
      <c r="D2188" s="5">
        <v>1997</v>
      </c>
      <c r="E2188" s="5">
        <v>19</v>
      </c>
      <c r="F2188" s="5">
        <v>19</v>
      </c>
      <c r="G2188" s="5">
        <v>90706</v>
      </c>
      <c r="H2188" s="5" t="s">
        <v>1370</v>
      </c>
      <c r="I2188" s="7">
        <v>2.7</v>
      </c>
      <c r="J2188" s="5">
        <v>57</v>
      </c>
      <c r="K2188" s="5">
        <v>12</v>
      </c>
      <c r="L2188" s="5">
        <v>15</v>
      </c>
      <c r="M2188" s="5">
        <v>12</v>
      </c>
      <c r="N2188" s="5">
        <v>15</v>
      </c>
      <c r="O2188" s="5">
        <v>36</v>
      </c>
      <c r="P2188" s="5">
        <v>45</v>
      </c>
      <c r="Q2188" s="5">
        <v>36</v>
      </c>
      <c r="R2188" s="5">
        <v>45</v>
      </c>
      <c r="S2188" s="5">
        <v>162</v>
      </c>
      <c r="T2188" s="4">
        <v>9234</v>
      </c>
      <c r="U2188" s="26">
        <f t="shared" si="68"/>
        <v>54.735394472174626</v>
      </c>
      <c r="V2188" s="26">
        <f t="shared" si="69"/>
        <v>3119.9174849139536</v>
      </c>
    </row>
    <row r="2189" spans="1:22" x14ac:dyDescent="0.25">
      <c r="A2189" s="5" t="s">
        <v>382</v>
      </c>
      <c r="B2189" s="6" t="s">
        <v>1643</v>
      </c>
      <c r="C2189" s="6" t="s">
        <v>1644</v>
      </c>
      <c r="D2189" s="5">
        <v>2002</v>
      </c>
      <c r="E2189" s="5">
        <v>14</v>
      </c>
      <c r="F2189" s="5">
        <v>44</v>
      </c>
      <c r="G2189" s="5">
        <v>95076</v>
      </c>
      <c r="H2189" s="5" t="s">
        <v>1370</v>
      </c>
      <c r="I2189" s="7">
        <v>3.2</v>
      </c>
      <c r="J2189" s="5">
        <v>45</v>
      </c>
      <c r="K2189" s="5">
        <v>21</v>
      </c>
      <c r="L2189" s="5">
        <v>29</v>
      </c>
      <c r="M2189" s="5">
        <v>4</v>
      </c>
      <c r="N2189" s="5">
        <v>0</v>
      </c>
      <c r="O2189" s="5">
        <v>63</v>
      </c>
      <c r="P2189" s="5">
        <v>87</v>
      </c>
      <c r="Q2189" s="5">
        <v>12</v>
      </c>
      <c r="R2189" s="5">
        <v>0</v>
      </c>
      <c r="S2189" s="5">
        <v>162</v>
      </c>
      <c r="T2189" s="4">
        <v>7290</v>
      </c>
      <c r="U2189" s="26">
        <f t="shared" si="68"/>
        <v>55.823434323879596</v>
      </c>
      <c r="V2189" s="26">
        <f t="shared" si="69"/>
        <v>2512.054544574582</v>
      </c>
    </row>
    <row r="2190" spans="1:22" x14ac:dyDescent="0.25">
      <c r="A2190" s="5" t="s">
        <v>1642</v>
      </c>
      <c r="B2190" s="6" t="s">
        <v>1643</v>
      </c>
      <c r="C2190" s="6" t="s">
        <v>1644</v>
      </c>
      <c r="D2190" s="5">
        <v>2007</v>
      </c>
      <c r="E2190" s="5">
        <v>9</v>
      </c>
      <c r="F2190" s="5">
        <v>1</v>
      </c>
      <c r="G2190" s="5">
        <v>94580</v>
      </c>
      <c r="H2190" s="5" t="s">
        <v>1645</v>
      </c>
      <c r="I2190" s="7">
        <v>3.7</v>
      </c>
      <c r="J2190" s="5">
        <v>10</v>
      </c>
      <c r="K2190" s="5">
        <v>12</v>
      </c>
      <c r="L2190" s="5">
        <v>14</v>
      </c>
      <c r="M2190" s="5">
        <v>18</v>
      </c>
      <c r="N2190" s="5">
        <v>10</v>
      </c>
      <c r="O2190" s="5">
        <v>36</v>
      </c>
      <c r="P2190" s="5">
        <v>42</v>
      </c>
      <c r="Q2190" s="5">
        <v>54</v>
      </c>
      <c r="R2190" s="5">
        <v>30</v>
      </c>
      <c r="S2190" s="5">
        <v>162</v>
      </c>
      <c r="T2190" s="4">
        <v>1620</v>
      </c>
      <c r="U2190" s="26">
        <f t="shared" si="68"/>
        <v>56.857301965596172</v>
      </c>
      <c r="V2190" s="26">
        <f t="shared" si="69"/>
        <v>568.57301965596173</v>
      </c>
    </row>
    <row r="2191" spans="1:22" x14ac:dyDescent="0.25">
      <c r="A2191" s="5" t="s">
        <v>2105</v>
      </c>
      <c r="B2191" s="6" t="s">
        <v>1660</v>
      </c>
      <c r="C2191" s="6" t="s">
        <v>1151</v>
      </c>
      <c r="D2191" s="5">
        <v>2008</v>
      </c>
      <c r="E2191" s="5">
        <v>8</v>
      </c>
      <c r="F2191" s="5">
        <v>37</v>
      </c>
      <c r="G2191" s="5">
        <v>92065</v>
      </c>
      <c r="H2191" s="5" t="s">
        <v>1645</v>
      </c>
      <c r="I2191" s="7">
        <v>4.8</v>
      </c>
      <c r="J2191" s="5">
        <v>10</v>
      </c>
      <c r="K2191" s="5">
        <v>18</v>
      </c>
      <c r="L2191" s="5">
        <v>0</v>
      </c>
      <c r="M2191" s="5">
        <v>18</v>
      </c>
      <c r="N2191" s="5">
        <v>18</v>
      </c>
      <c r="O2191" s="5">
        <v>54</v>
      </c>
      <c r="P2191" s="5">
        <v>0</v>
      </c>
      <c r="Q2191" s="5">
        <v>54</v>
      </c>
      <c r="R2191" s="5">
        <v>54</v>
      </c>
      <c r="S2191" s="5">
        <v>162</v>
      </c>
      <c r="T2191" s="4">
        <v>1620</v>
      </c>
      <c r="U2191" s="26">
        <f t="shared" si="68"/>
        <v>57.057929091336</v>
      </c>
      <c r="V2191" s="26">
        <f t="shared" si="69"/>
        <v>570.57929091335996</v>
      </c>
    </row>
    <row r="2192" spans="1:22" x14ac:dyDescent="0.25">
      <c r="A2192" s="5" t="s">
        <v>2227</v>
      </c>
      <c r="B2192" s="6" t="s">
        <v>1643</v>
      </c>
      <c r="C2192" s="6" t="s">
        <v>1644</v>
      </c>
      <c r="D2192" s="5">
        <v>2011</v>
      </c>
      <c r="E2192" s="5">
        <v>5</v>
      </c>
      <c r="F2192" s="5">
        <v>43</v>
      </c>
      <c r="G2192" s="5">
        <v>95128</v>
      </c>
      <c r="H2192" s="5" t="s">
        <v>1645</v>
      </c>
      <c r="I2192" s="7">
        <v>3.5</v>
      </c>
      <c r="J2192" s="5">
        <v>37</v>
      </c>
      <c r="K2192" s="5">
        <v>14</v>
      </c>
      <c r="L2192" s="5">
        <v>10</v>
      </c>
      <c r="M2192" s="5">
        <v>14</v>
      </c>
      <c r="N2192" s="5">
        <v>16</v>
      </c>
      <c r="O2192" s="5">
        <v>42</v>
      </c>
      <c r="P2192" s="5">
        <v>30</v>
      </c>
      <c r="Q2192" s="5">
        <v>42</v>
      </c>
      <c r="R2192" s="5">
        <v>48</v>
      </c>
      <c r="S2192" s="5">
        <v>162</v>
      </c>
      <c r="T2192" s="4">
        <v>5994</v>
      </c>
      <c r="U2192" s="26">
        <f t="shared" si="68"/>
        <v>57.64805774703283</v>
      </c>
      <c r="V2192" s="26">
        <f t="shared" si="69"/>
        <v>2132.9781366402149</v>
      </c>
    </row>
    <row r="2193" spans="1:22" x14ac:dyDescent="0.25">
      <c r="A2193" s="5" t="s">
        <v>2802</v>
      </c>
      <c r="B2193" s="6" t="s">
        <v>1643</v>
      </c>
      <c r="C2193" s="6" t="s">
        <v>1644</v>
      </c>
      <c r="D2193" s="5">
        <v>1979</v>
      </c>
      <c r="E2193" s="5">
        <v>37</v>
      </c>
      <c r="F2193" s="5">
        <v>44</v>
      </c>
      <c r="G2193" s="5">
        <v>95066</v>
      </c>
      <c r="H2193" s="5" t="s">
        <v>2097</v>
      </c>
      <c r="I2193" s="7">
        <v>0</v>
      </c>
      <c r="J2193" s="5">
        <v>21</v>
      </c>
      <c r="K2193" s="5">
        <v>10</v>
      </c>
      <c r="L2193" s="5">
        <v>25</v>
      </c>
      <c r="M2193" s="5">
        <v>20</v>
      </c>
      <c r="N2193" s="5">
        <v>0</v>
      </c>
      <c r="O2193" s="5">
        <v>30</v>
      </c>
      <c r="P2193" s="5">
        <v>75</v>
      </c>
      <c r="Q2193" s="5">
        <v>60</v>
      </c>
      <c r="R2193" s="5">
        <v>0</v>
      </c>
      <c r="S2193" s="5">
        <v>165</v>
      </c>
      <c r="T2193" s="4">
        <v>3465</v>
      </c>
      <c r="U2193" s="26">
        <f t="shared" si="68"/>
        <v>51.228674837542158</v>
      </c>
      <c r="V2193" s="26">
        <f t="shared" si="69"/>
        <v>1075.8021715883854</v>
      </c>
    </row>
    <row r="2194" spans="1:22" x14ac:dyDescent="0.25">
      <c r="A2194" s="5" t="s">
        <v>2574</v>
      </c>
      <c r="B2194" s="6" t="s">
        <v>1643</v>
      </c>
      <c r="C2194" s="6" t="s">
        <v>1644</v>
      </c>
      <c r="D2194" s="5">
        <v>1987</v>
      </c>
      <c r="E2194" s="5">
        <v>29</v>
      </c>
      <c r="F2194" s="5">
        <v>30</v>
      </c>
      <c r="G2194" s="5">
        <v>90631</v>
      </c>
      <c r="H2194" s="5" t="s">
        <v>2097</v>
      </c>
      <c r="I2194" s="7">
        <v>8</v>
      </c>
      <c r="J2194" s="5">
        <v>100</v>
      </c>
      <c r="K2194" s="5">
        <v>15</v>
      </c>
      <c r="L2194" s="5">
        <v>15</v>
      </c>
      <c r="M2194" s="5">
        <v>15</v>
      </c>
      <c r="N2194" s="5">
        <v>10</v>
      </c>
      <c r="O2194" s="5">
        <v>45</v>
      </c>
      <c r="P2194" s="5">
        <v>45</v>
      </c>
      <c r="Q2194" s="5">
        <v>45</v>
      </c>
      <c r="R2194" s="5">
        <v>30</v>
      </c>
      <c r="S2194" s="5">
        <v>165</v>
      </c>
      <c r="T2194" s="4">
        <v>16500</v>
      </c>
      <c r="U2194" s="26">
        <f t="shared" si="68"/>
        <v>53.348803689824166</v>
      </c>
      <c r="V2194" s="26">
        <f t="shared" si="69"/>
        <v>5334.8803689824163</v>
      </c>
    </row>
    <row r="2195" spans="1:22" x14ac:dyDescent="0.25">
      <c r="A2195" s="5" t="s">
        <v>3216</v>
      </c>
      <c r="B2195" s="6" t="s">
        <v>1643</v>
      </c>
      <c r="C2195" s="6" t="s">
        <v>1644</v>
      </c>
      <c r="D2195" s="5">
        <v>2000</v>
      </c>
      <c r="E2195" s="5">
        <v>16</v>
      </c>
      <c r="F2195" s="5">
        <v>20</v>
      </c>
      <c r="G2195" s="5">
        <v>93610</v>
      </c>
      <c r="H2195" s="5" t="s">
        <v>1370</v>
      </c>
      <c r="I2195" s="7">
        <v>4</v>
      </c>
      <c r="J2195" s="5">
        <v>41</v>
      </c>
      <c r="K2195" s="5">
        <v>13</v>
      </c>
      <c r="L2195" s="5">
        <v>20</v>
      </c>
      <c r="M2195" s="5">
        <v>12</v>
      </c>
      <c r="N2195" s="5">
        <v>10</v>
      </c>
      <c r="O2195" s="5">
        <v>39</v>
      </c>
      <c r="P2195" s="5">
        <v>60</v>
      </c>
      <c r="Q2195" s="5">
        <v>36</v>
      </c>
      <c r="R2195" s="5">
        <v>30</v>
      </c>
      <c r="S2195" s="5">
        <v>165</v>
      </c>
      <c r="T2195" s="4">
        <v>6765</v>
      </c>
      <c r="U2195" s="26">
        <f t="shared" si="68"/>
        <v>56.420786269620066</v>
      </c>
      <c r="V2195" s="26">
        <f t="shared" si="69"/>
        <v>2313.2522370544229</v>
      </c>
    </row>
    <row r="2196" spans="1:22" x14ac:dyDescent="0.25">
      <c r="A2196" s="5" t="s">
        <v>1994</v>
      </c>
      <c r="B2196" s="6" t="s">
        <v>1643</v>
      </c>
      <c r="C2196" s="6" t="s">
        <v>1644</v>
      </c>
      <c r="D2196" s="5">
        <v>2004</v>
      </c>
      <c r="E2196" s="5">
        <v>12</v>
      </c>
      <c r="F2196" s="5">
        <v>33</v>
      </c>
      <c r="G2196" s="5">
        <v>92220</v>
      </c>
      <c r="H2196" s="5" t="s">
        <v>1645</v>
      </c>
      <c r="I2196" s="7">
        <v>6</v>
      </c>
      <c r="J2196" s="5">
        <v>81</v>
      </c>
      <c r="K2196" s="5">
        <v>10</v>
      </c>
      <c r="L2196" s="5">
        <v>5</v>
      </c>
      <c r="M2196" s="5">
        <v>20</v>
      </c>
      <c r="N2196" s="5">
        <v>20</v>
      </c>
      <c r="O2196" s="5">
        <v>30</v>
      </c>
      <c r="P2196" s="5">
        <v>15</v>
      </c>
      <c r="Q2196" s="5">
        <v>60</v>
      </c>
      <c r="R2196" s="5">
        <v>60</v>
      </c>
      <c r="S2196" s="5">
        <v>165</v>
      </c>
      <c r="T2196" s="4">
        <v>13365</v>
      </c>
      <c r="U2196" s="26">
        <f t="shared" si="68"/>
        <v>57.284793752694881</v>
      </c>
      <c r="V2196" s="26">
        <f t="shared" si="69"/>
        <v>4640.0682939682856</v>
      </c>
    </row>
    <row r="2197" spans="1:22" x14ac:dyDescent="0.25">
      <c r="A2197" s="5" t="s">
        <v>2930</v>
      </c>
      <c r="B2197" s="6" t="s">
        <v>1643</v>
      </c>
      <c r="C2197" s="6" t="s">
        <v>1644</v>
      </c>
      <c r="D2197" s="5">
        <v>2006</v>
      </c>
      <c r="E2197" s="5">
        <v>10</v>
      </c>
      <c r="F2197" s="5">
        <v>4</v>
      </c>
      <c r="G2197" s="5">
        <v>95966</v>
      </c>
      <c r="H2197" s="5" t="s">
        <v>1370</v>
      </c>
      <c r="I2197" s="7">
        <v>4.5</v>
      </c>
      <c r="J2197" s="5">
        <v>60</v>
      </c>
      <c r="K2197" s="5">
        <v>15</v>
      </c>
      <c r="L2197" s="5">
        <v>20</v>
      </c>
      <c r="M2197" s="5">
        <v>15</v>
      </c>
      <c r="N2197" s="5">
        <v>5</v>
      </c>
      <c r="O2197" s="5">
        <v>45</v>
      </c>
      <c r="P2197" s="5">
        <v>60</v>
      </c>
      <c r="Q2197" s="5">
        <v>45</v>
      </c>
      <c r="R2197" s="5">
        <v>15</v>
      </c>
      <c r="S2197" s="5">
        <v>165</v>
      </c>
      <c r="T2197" s="4">
        <v>9900</v>
      </c>
      <c r="U2197" s="26">
        <f t="shared" si="68"/>
        <v>57.703827546955033</v>
      </c>
      <c r="V2197" s="26">
        <f t="shared" si="69"/>
        <v>3462.2296528173019</v>
      </c>
    </row>
    <row r="2198" spans="1:22" x14ac:dyDescent="0.25">
      <c r="A2198" s="5" t="s">
        <v>321</v>
      </c>
      <c r="B2198" s="6" t="s">
        <v>1643</v>
      </c>
      <c r="C2198" s="6" t="s">
        <v>1644</v>
      </c>
      <c r="D2198" s="5">
        <v>2006</v>
      </c>
      <c r="E2198" s="5">
        <v>10</v>
      </c>
      <c r="F2198" s="5">
        <v>43</v>
      </c>
      <c r="G2198" s="5">
        <v>95032</v>
      </c>
      <c r="H2198" s="5" t="s">
        <v>1370</v>
      </c>
      <c r="I2198" s="7">
        <v>3.8</v>
      </c>
      <c r="J2198" s="5">
        <v>19</v>
      </c>
      <c r="K2198" s="5">
        <v>15</v>
      </c>
      <c r="L2198" s="5">
        <v>10</v>
      </c>
      <c r="M2198" s="5">
        <v>15</v>
      </c>
      <c r="N2198" s="5">
        <v>15</v>
      </c>
      <c r="O2198" s="5">
        <v>45</v>
      </c>
      <c r="P2198" s="5">
        <v>30</v>
      </c>
      <c r="Q2198" s="5">
        <v>45</v>
      </c>
      <c r="R2198" s="5">
        <v>45</v>
      </c>
      <c r="S2198" s="5">
        <v>165</v>
      </c>
      <c r="T2198" s="4">
        <v>3135</v>
      </c>
      <c r="U2198" s="26">
        <f t="shared" si="68"/>
        <v>57.703827546955033</v>
      </c>
      <c r="V2198" s="26">
        <f t="shared" si="69"/>
        <v>1096.3727233921456</v>
      </c>
    </row>
    <row r="2199" spans="1:22" x14ac:dyDescent="0.25">
      <c r="A2199" s="5" t="s">
        <v>3370</v>
      </c>
      <c r="B2199" s="6" t="s">
        <v>1643</v>
      </c>
      <c r="C2199" s="6" t="s">
        <v>1644</v>
      </c>
      <c r="D2199" s="5">
        <v>2014</v>
      </c>
      <c r="E2199" s="5">
        <v>2</v>
      </c>
      <c r="F2199" s="5">
        <v>31</v>
      </c>
      <c r="G2199" s="5">
        <v>95746</v>
      </c>
      <c r="H2199" s="5" t="s">
        <v>1370</v>
      </c>
      <c r="I2199" s="7">
        <v>1.9</v>
      </c>
      <c r="J2199" s="5">
        <v>29</v>
      </c>
      <c r="K2199" s="5">
        <v>15</v>
      </c>
      <c r="L2199" s="5">
        <v>15</v>
      </c>
      <c r="M2199" s="5">
        <v>15</v>
      </c>
      <c r="N2199" s="5">
        <v>10</v>
      </c>
      <c r="O2199" s="5">
        <v>45</v>
      </c>
      <c r="P2199" s="5">
        <v>45</v>
      </c>
      <c r="Q2199" s="5">
        <v>45</v>
      </c>
      <c r="R2199" s="5">
        <v>30</v>
      </c>
      <c r="S2199" s="5">
        <v>165</v>
      </c>
      <c r="T2199" s="4">
        <v>4785</v>
      </c>
      <c r="U2199" s="26">
        <f t="shared" si="68"/>
        <v>59.299320503465886</v>
      </c>
      <c r="V2199" s="26">
        <f t="shared" si="69"/>
        <v>1719.6802946005107</v>
      </c>
    </row>
    <row r="2200" spans="1:22" x14ac:dyDescent="0.25">
      <c r="A2200" s="5" t="s">
        <v>2421</v>
      </c>
      <c r="B2200" s="6" t="s">
        <v>1660</v>
      </c>
      <c r="C2200" s="6" t="s">
        <v>1151</v>
      </c>
      <c r="D2200" s="5">
        <v>1982</v>
      </c>
      <c r="E2200" s="5">
        <v>34</v>
      </c>
      <c r="F2200" s="5">
        <v>16</v>
      </c>
      <c r="G2200" s="5">
        <v>93212</v>
      </c>
      <c r="H2200" s="5" t="s">
        <v>2097</v>
      </c>
      <c r="I2200" s="7">
        <v>7.8</v>
      </c>
      <c r="J2200" s="5">
        <v>20</v>
      </c>
      <c r="K2200" s="5">
        <v>15</v>
      </c>
      <c r="L2200" s="5">
        <v>31</v>
      </c>
      <c r="M2200" s="5">
        <v>10</v>
      </c>
      <c r="N2200" s="5">
        <v>0</v>
      </c>
      <c r="O2200" s="5">
        <v>45</v>
      </c>
      <c r="P2200" s="5">
        <v>93</v>
      </c>
      <c r="Q2200" s="5">
        <v>30</v>
      </c>
      <c r="R2200" s="5">
        <v>0</v>
      </c>
      <c r="S2200" s="5">
        <v>168</v>
      </c>
      <c r="T2200" s="4">
        <v>3360</v>
      </c>
      <c r="U2200" s="26">
        <f t="shared" si="68"/>
        <v>52.992626131953436</v>
      </c>
      <c r="V2200" s="26">
        <f t="shared" si="69"/>
        <v>1059.8525226390686</v>
      </c>
    </row>
    <row r="2201" spans="1:22" x14ac:dyDescent="0.25">
      <c r="A2201" s="5" t="s">
        <v>504</v>
      </c>
      <c r="B2201" s="6" t="s">
        <v>1643</v>
      </c>
      <c r="C2201" s="6" t="s">
        <v>1644</v>
      </c>
      <c r="D2201" s="5">
        <v>1999</v>
      </c>
      <c r="E2201" s="5">
        <v>17</v>
      </c>
      <c r="F2201" s="5">
        <v>56</v>
      </c>
      <c r="G2201" s="5">
        <v>93004</v>
      </c>
      <c r="H2201" s="5" t="s">
        <v>1370</v>
      </c>
      <c r="I2201" s="7">
        <v>7.4</v>
      </c>
      <c r="J2201" s="5">
        <v>76</v>
      </c>
      <c r="K2201" s="5">
        <v>18</v>
      </c>
      <c r="L2201" s="5">
        <v>19</v>
      </c>
      <c r="M2201" s="5">
        <v>10</v>
      </c>
      <c r="N2201" s="5">
        <v>9</v>
      </c>
      <c r="O2201" s="5">
        <v>54</v>
      </c>
      <c r="P2201" s="5">
        <v>57</v>
      </c>
      <c r="Q2201" s="5">
        <v>30</v>
      </c>
      <c r="R2201" s="5">
        <v>27</v>
      </c>
      <c r="S2201" s="5">
        <v>168</v>
      </c>
      <c r="T2201" s="4">
        <v>12768</v>
      </c>
      <c r="U2201" s="26">
        <f t="shared" si="68"/>
        <v>57.22098744194048</v>
      </c>
      <c r="V2201" s="26">
        <f t="shared" si="69"/>
        <v>4348.7950455874761</v>
      </c>
    </row>
    <row r="2202" spans="1:22" x14ac:dyDescent="0.25">
      <c r="A2202" s="5" t="s">
        <v>3278</v>
      </c>
      <c r="B2202" s="6" t="s">
        <v>1660</v>
      </c>
      <c r="C2202" s="6" t="s">
        <v>1151</v>
      </c>
      <c r="D2202" s="5">
        <v>2003</v>
      </c>
      <c r="E2202" s="5">
        <v>13</v>
      </c>
      <c r="F2202" s="5">
        <v>30</v>
      </c>
      <c r="G2202" s="5">
        <v>92659</v>
      </c>
      <c r="H2202" s="5" t="s">
        <v>1370</v>
      </c>
      <c r="I2202" s="7">
        <v>3.9</v>
      </c>
      <c r="J2202" s="5">
        <v>50</v>
      </c>
      <c r="K2202" s="5">
        <v>16</v>
      </c>
      <c r="L2202" s="5">
        <v>8</v>
      </c>
      <c r="M2202" s="5">
        <v>16</v>
      </c>
      <c r="N2202" s="5">
        <v>16</v>
      </c>
      <c r="O2202" s="5">
        <v>48</v>
      </c>
      <c r="P2202" s="5">
        <v>24</v>
      </c>
      <c r="Q2202" s="5">
        <v>48</v>
      </c>
      <c r="R2202" s="5">
        <v>48</v>
      </c>
      <c r="S2202" s="5">
        <v>168</v>
      </c>
      <c r="T2202" s="4">
        <v>8400</v>
      </c>
      <c r="U2202" s="26">
        <f t="shared" si="68"/>
        <v>58.109758035391842</v>
      </c>
      <c r="V2202" s="26">
        <f t="shared" si="69"/>
        <v>2905.4879017695921</v>
      </c>
    </row>
    <row r="2203" spans="1:22" x14ac:dyDescent="0.25">
      <c r="A2203" s="5" t="s">
        <v>3429</v>
      </c>
      <c r="B2203" s="6" t="s">
        <v>1683</v>
      </c>
      <c r="C2203" s="6" t="s">
        <v>1644</v>
      </c>
      <c r="D2203" s="5">
        <v>2004</v>
      </c>
      <c r="E2203" s="5">
        <v>12</v>
      </c>
      <c r="F2203" s="5">
        <v>33</v>
      </c>
      <c r="G2203" s="5">
        <v>92584</v>
      </c>
      <c r="H2203" s="5" t="s">
        <v>1370</v>
      </c>
      <c r="I2203" s="7">
        <v>4.8</v>
      </c>
      <c r="J2203" s="5">
        <v>29</v>
      </c>
      <c r="K2203" s="5">
        <v>15</v>
      </c>
      <c r="L2203" s="5">
        <v>10</v>
      </c>
      <c r="M2203" s="5">
        <v>20</v>
      </c>
      <c r="N2203" s="5">
        <v>11</v>
      </c>
      <c r="O2203" s="5">
        <v>45</v>
      </c>
      <c r="P2203" s="5">
        <v>30</v>
      </c>
      <c r="Q2203" s="5">
        <v>60</v>
      </c>
      <c r="R2203" s="5">
        <v>33</v>
      </c>
      <c r="S2203" s="5">
        <v>168</v>
      </c>
      <c r="T2203" s="4">
        <v>4872</v>
      </c>
      <c r="U2203" s="26">
        <f t="shared" si="68"/>
        <v>58.326335457289332</v>
      </c>
      <c r="V2203" s="26">
        <f t="shared" si="69"/>
        <v>1691.4637282613905</v>
      </c>
    </row>
    <row r="2204" spans="1:22" x14ac:dyDescent="0.25">
      <c r="A2204" s="5" t="s">
        <v>3438</v>
      </c>
      <c r="B2204" s="6" t="s">
        <v>1643</v>
      </c>
      <c r="C2204" s="6" t="s">
        <v>1644</v>
      </c>
      <c r="D2204" s="5">
        <v>2016</v>
      </c>
      <c r="E2204" s="5">
        <v>0</v>
      </c>
      <c r="F2204" s="5">
        <v>33</v>
      </c>
      <c r="G2204" s="5">
        <v>92591</v>
      </c>
      <c r="H2204" s="5" t="s">
        <v>1370</v>
      </c>
      <c r="I2204" s="7">
        <v>2.8</v>
      </c>
      <c r="J2204" s="5">
        <v>50</v>
      </c>
      <c r="K2204" s="5">
        <v>15</v>
      </c>
      <c r="L2204" s="5">
        <v>12</v>
      </c>
      <c r="M2204" s="5">
        <v>15</v>
      </c>
      <c r="N2204" s="5">
        <v>14</v>
      </c>
      <c r="O2204" s="5">
        <v>45</v>
      </c>
      <c r="P2204" s="5">
        <v>36</v>
      </c>
      <c r="Q2204" s="5">
        <v>45</v>
      </c>
      <c r="R2204" s="5">
        <v>42</v>
      </c>
      <c r="S2204" s="5">
        <v>168</v>
      </c>
      <c r="T2204" s="4">
        <v>8400</v>
      </c>
      <c r="U2204" s="26" t="e">
        <f t="shared" si="68"/>
        <v>#DIV/0!</v>
      </c>
      <c r="V2204" s="26" t="e">
        <f t="shared" si="69"/>
        <v>#DIV/0!</v>
      </c>
    </row>
    <row r="2205" spans="1:22" x14ac:dyDescent="0.25">
      <c r="E2205" s="5">
        <v>1</v>
      </c>
      <c r="U2205" s="26">
        <v>0</v>
      </c>
      <c r="V2205">
        <v>0</v>
      </c>
    </row>
    <row r="2206" spans="1:22" x14ac:dyDescent="0.25">
      <c r="E2206" s="5">
        <v>1</v>
      </c>
      <c r="U2206" s="26">
        <v>0</v>
      </c>
      <c r="V2206">
        <v>0</v>
      </c>
    </row>
    <row r="2207" spans="1:22" x14ac:dyDescent="0.25">
      <c r="E2207" s="5">
        <v>1</v>
      </c>
      <c r="U2207" s="26">
        <v>0</v>
      </c>
      <c r="V2207">
        <v>0</v>
      </c>
    </row>
    <row r="2208" spans="1:22" x14ac:dyDescent="0.25">
      <c r="E2208" s="5">
        <v>1</v>
      </c>
      <c r="U2208" s="26">
        <v>0</v>
      </c>
      <c r="V2208">
        <v>0</v>
      </c>
    </row>
    <row r="2209" spans="5:22" x14ac:dyDescent="0.25">
      <c r="E2209" s="5">
        <v>1</v>
      </c>
      <c r="U2209" s="26">
        <v>0</v>
      </c>
      <c r="V2209">
        <v>0</v>
      </c>
    </row>
    <row r="2210" spans="5:22" x14ac:dyDescent="0.25">
      <c r="E2210" s="5">
        <v>2</v>
      </c>
      <c r="U2210" s="26">
        <v>0</v>
      </c>
      <c r="V2210">
        <v>0</v>
      </c>
    </row>
    <row r="2211" spans="5:22" x14ac:dyDescent="0.25">
      <c r="E2211" s="5">
        <v>2</v>
      </c>
      <c r="U2211" s="26">
        <v>0</v>
      </c>
      <c r="V2211">
        <v>0</v>
      </c>
    </row>
    <row r="2212" spans="5:22" x14ac:dyDescent="0.25">
      <c r="E2212" s="5">
        <v>2</v>
      </c>
      <c r="U2212" s="26">
        <v>0</v>
      </c>
      <c r="V2212">
        <v>0</v>
      </c>
    </row>
    <row r="2213" spans="5:22" x14ac:dyDescent="0.25">
      <c r="E2213" s="5">
        <v>2</v>
      </c>
      <c r="U2213" s="26">
        <v>0</v>
      </c>
      <c r="V2213">
        <v>0</v>
      </c>
    </row>
    <row r="2214" spans="5:22" x14ac:dyDescent="0.25">
      <c r="E2214" s="5">
        <v>2</v>
      </c>
      <c r="U2214" s="26">
        <v>0</v>
      </c>
      <c r="V2214">
        <v>0</v>
      </c>
    </row>
    <row r="2215" spans="5:22" x14ac:dyDescent="0.25">
      <c r="E2215" s="5">
        <v>3</v>
      </c>
      <c r="U2215" s="26">
        <v>0</v>
      </c>
      <c r="V2215">
        <v>0</v>
      </c>
    </row>
    <row r="2216" spans="5:22" x14ac:dyDescent="0.25">
      <c r="E2216" s="5">
        <v>3</v>
      </c>
      <c r="U2216" s="26">
        <v>0</v>
      </c>
      <c r="V2216">
        <v>0</v>
      </c>
    </row>
    <row r="2217" spans="5:22" x14ac:dyDescent="0.25">
      <c r="E2217" s="5">
        <v>3</v>
      </c>
      <c r="U2217" s="26">
        <v>0</v>
      </c>
      <c r="V2217">
        <v>0</v>
      </c>
    </row>
    <row r="2218" spans="5:22" x14ac:dyDescent="0.25">
      <c r="E2218" s="5">
        <v>3</v>
      </c>
      <c r="U2218" s="26">
        <v>0</v>
      </c>
      <c r="V2218">
        <v>0</v>
      </c>
    </row>
    <row r="2219" spans="5:22" x14ac:dyDescent="0.25">
      <c r="E2219" s="5">
        <v>3</v>
      </c>
      <c r="U2219" s="26">
        <v>0</v>
      </c>
      <c r="V2219">
        <v>0</v>
      </c>
    </row>
    <row r="2220" spans="5:22" x14ac:dyDescent="0.25">
      <c r="E2220" s="5">
        <v>4</v>
      </c>
      <c r="U2220" s="26">
        <v>0</v>
      </c>
      <c r="V2220">
        <v>0</v>
      </c>
    </row>
    <row r="2221" spans="5:22" x14ac:dyDescent="0.25">
      <c r="E2221" s="5">
        <v>4</v>
      </c>
      <c r="U2221" s="26">
        <v>0</v>
      </c>
      <c r="V2221">
        <v>0</v>
      </c>
    </row>
    <row r="2222" spans="5:22" x14ac:dyDescent="0.25">
      <c r="E2222" s="5">
        <v>4</v>
      </c>
      <c r="U2222" s="26">
        <v>0</v>
      </c>
      <c r="V2222">
        <v>0</v>
      </c>
    </row>
    <row r="2223" spans="5:22" x14ac:dyDescent="0.25">
      <c r="E2223" s="5">
        <v>4</v>
      </c>
      <c r="U2223" s="26">
        <v>0</v>
      </c>
      <c r="V2223">
        <v>0</v>
      </c>
    </row>
    <row r="2224" spans="5:22" x14ac:dyDescent="0.25">
      <c r="E2224" s="5">
        <v>4</v>
      </c>
      <c r="U2224" s="26">
        <v>0</v>
      </c>
      <c r="V2224">
        <v>0</v>
      </c>
    </row>
    <row r="2225" spans="5:22" x14ac:dyDescent="0.25">
      <c r="E2225" s="5">
        <v>5</v>
      </c>
      <c r="U2225" s="26">
        <v>0</v>
      </c>
      <c r="V2225">
        <v>0</v>
      </c>
    </row>
    <row r="2226" spans="5:22" x14ac:dyDescent="0.25">
      <c r="E2226" s="5">
        <v>5</v>
      </c>
      <c r="U2226" s="26">
        <v>0</v>
      </c>
      <c r="V2226">
        <v>0</v>
      </c>
    </row>
    <row r="2227" spans="5:22" x14ac:dyDescent="0.25">
      <c r="E2227" s="5">
        <v>5</v>
      </c>
      <c r="U2227" s="26">
        <v>0</v>
      </c>
      <c r="V2227">
        <v>0</v>
      </c>
    </row>
    <row r="2228" spans="5:22" x14ac:dyDescent="0.25">
      <c r="E2228" s="5">
        <v>5</v>
      </c>
      <c r="U2228" s="26">
        <v>0</v>
      </c>
      <c r="V2228">
        <v>0</v>
      </c>
    </row>
    <row r="2229" spans="5:22" x14ac:dyDescent="0.25">
      <c r="E2229" s="5">
        <v>5</v>
      </c>
      <c r="U2229" s="26">
        <v>0</v>
      </c>
      <c r="V2229">
        <v>0</v>
      </c>
    </row>
    <row r="2230" spans="5:22" x14ac:dyDescent="0.25">
      <c r="E2230" s="5">
        <v>6</v>
      </c>
      <c r="U2230" s="26">
        <v>0</v>
      </c>
      <c r="V2230">
        <v>0</v>
      </c>
    </row>
    <row r="2231" spans="5:22" x14ac:dyDescent="0.25">
      <c r="E2231" s="5">
        <v>6</v>
      </c>
      <c r="U2231" s="26">
        <v>0</v>
      </c>
      <c r="V2231">
        <v>0</v>
      </c>
    </row>
    <row r="2232" spans="5:22" x14ac:dyDescent="0.25">
      <c r="E2232" s="5">
        <v>6</v>
      </c>
      <c r="U2232" s="26">
        <v>0</v>
      </c>
      <c r="V2232">
        <v>0</v>
      </c>
    </row>
    <row r="2233" spans="5:22" x14ac:dyDescent="0.25">
      <c r="E2233" s="5">
        <v>6</v>
      </c>
      <c r="U2233" s="26">
        <v>0</v>
      </c>
      <c r="V2233">
        <v>0</v>
      </c>
    </row>
    <row r="2234" spans="5:22" x14ac:dyDescent="0.25">
      <c r="E2234" s="5">
        <v>6</v>
      </c>
      <c r="U2234" s="26">
        <v>0</v>
      </c>
      <c r="V2234">
        <v>0</v>
      </c>
    </row>
    <row r="2235" spans="5:22" x14ac:dyDescent="0.25">
      <c r="E2235" s="5">
        <v>7</v>
      </c>
      <c r="U2235" s="26">
        <v>0</v>
      </c>
      <c r="V2235">
        <v>0</v>
      </c>
    </row>
    <row r="2236" spans="5:22" x14ac:dyDescent="0.25">
      <c r="E2236" s="5">
        <v>7</v>
      </c>
      <c r="U2236" s="26">
        <v>0</v>
      </c>
      <c r="V2236">
        <v>0</v>
      </c>
    </row>
    <row r="2237" spans="5:22" x14ac:dyDescent="0.25">
      <c r="E2237" s="5">
        <v>7</v>
      </c>
      <c r="U2237" s="26">
        <v>0</v>
      </c>
      <c r="V2237">
        <v>0</v>
      </c>
    </row>
    <row r="2238" spans="5:22" x14ac:dyDescent="0.25">
      <c r="E2238" s="5">
        <v>7</v>
      </c>
      <c r="U2238" s="26">
        <v>0</v>
      </c>
      <c r="V2238">
        <v>0</v>
      </c>
    </row>
    <row r="2239" spans="5:22" x14ac:dyDescent="0.25">
      <c r="E2239" s="5">
        <v>7</v>
      </c>
      <c r="U2239" s="26">
        <v>0</v>
      </c>
      <c r="V2239">
        <v>0</v>
      </c>
    </row>
    <row r="2240" spans="5:22" x14ac:dyDescent="0.25">
      <c r="E2240" s="5">
        <v>8</v>
      </c>
      <c r="U2240" s="26">
        <v>0</v>
      </c>
      <c r="V2240">
        <v>0</v>
      </c>
    </row>
    <row r="2241" spans="5:22" x14ac:dyDescent="0.25">
      <c r="E2241" s="5">
        <v>8</v>
      </c>
      <c r="U2241" s="26">
        <v>0</v>
      </c>
      <c r="V2241">
        <v>0</v>
      </c>
    </row>
    <row r="2242" spans="5:22" x14ac:dyDescent="0.25">
      <c r="E2242" s="5">
        <v>8</v>
      </c>
      <c r="U2242" s="26">
        <v>0</v>
      </c>
      <c r="V2242">
        <v>0</v>
      </c>
    </row>
    <row r="2243" spans="5:22" x14ac:dyDescent="0.25">
      <c r="E2243" s="5">
        <v>8</v>
      </c>
      <c r="U2243" s="26">
        <v>0</v>
      </c>
      <c r="V2243">
        <v>0</v>
      </c>
    </row>
    <row r="2244" spans="5:22" x14ac:dyDescent="0.25">
      <c r="E2244" s="5">
        <v>8</v>
      </c>
      <c r="U2244" s="26">
        <v>0</v>
      </c>
      <c r="V2244">
        <v>0</v>
      </c>
    </row>
    <row r="2245" spans="5:22" x14ac:dyDescent="0.25">
      <c r="E2245" s="5">
        <v>9</v>
      </c>
      <c r="U2245" s="26">
        <v>0</v>
      </c>
      <c r="V2245">
        <v>0</v>
      </c>
    </row>
    <row r="2246" spans="5:22" x14ac:dyDescent="0.25">
      <c r="E2246" s="5">
        <v>9</v>
      </c>
      <c r="U2246" s="26">
        <v>0</v>
      </c>
      <c r="V2246">
        <v>0</v>
      </c>
    </row>
    <row r="2247" spans="5:22" x14ac:dyDescent="0.25">
      <c r="E2247" s="5">
        <v>9</v>
      </c>
      <c r="U2247" s="26">
        <v>0</v>
      </c>
      <c r="V2247">
        <v>0</v>
      </c>
    </row>
    <row r="2248" spans="5:22" x14ac:dyDescent="0.25">
      <c r="E2248" s="5">
        <v>9</v>
      </c>
      <c r="U2248" s="26">
        <v>0</v>
      </c>
      <c r="V2248">
        <v>0</v>
      </c>
    </row>
    <row r="2249" spans="5:22" x14ac:dyDescent="0.25">
      <c r="E2249" s="5">
        <v>9</v>
      </c>
      <c r="U2249" s="26">
        <v>0</v>
      </c>
      <c r="V2249">
        <v>0</v>
      </c>
    </row>
    <row r="2250" spans="5:22" x14ac:dyDescent="0.25">
      <c r="E2250" s="5">
        <v>10</v>
      </c>
      <c r="U2250" s="26">
        <v>0</v>
      </c>
      <c r="V2250">
        <v>0</v>
      </c>
    </row>
    <row r="2251" spans="5:22" x14ac:dyDescent="0.25">
      <c r="E2251" s="5">
        <v>10</v>
      </c>
      <c r="U2251" s="26">
        <v>0</v>
      </c>
      <c r="V2251">
        <v>0</v>
      </c>
    </row>
    <row r="2252" spans="5:22" x14ac:dyDescent="0.25">
      <c r="E2252" s="5">
        <v>10</v>
      </c>
      <c r="U2252" s="26">
        <v>0</v>
      </c>
      <c r="V2252">
        <v>0</v>
      </c>
    </row>
    <row r="2253" spans="5:22" x14ac:dyDescent="0.25">
      <c r="E2253" s="5">
        <v>10</v>
      </c>
      <c r="U2253" s="26">
        <v>0</v>
      </c>
      <c r="V2253">
        <v>0</v>
      </c>
    </row>
    <row r="2254" spans="5:22" x14ac:dyDescent="0.25">
      <c r="E2254" s="5">
        <v>10</v>
      </c>
      <c r="U2254" s="26">
        <v>0</v>
      </c>
      <c r="V2254">
        <v>0</v>
      </c>
    </row>
    <row r="2255" spans="5:22" x14ac:dyDescent="0.25">
      <c r="E2255" s="5">
        <v>11</v>
      </c>
      <c r="U2255" s="26">
        <v>0</v>
      </c>
      <c r="V2255">
        <v>0</v>
      </c>
    </row>
    <row r="2256" spans="5:22" x14ac:dyDescent="0.25">
      <c r="E2256" s="5">
        <v>11</v>
      </c>
      <c r="U2256" s="26">
        <v>0</v>
      </c>
      <c r="V2256">
        <v>0</v>
      </c>
    </row>
    <row r="2257" spans="5:22" x14ac:dyDescent="0.25">
      <c r="E2257" s="5">
        <v>11</v>
      </c>
      <c r="U2257" s="26">
        <v>0</v>
      </c>
      <c r="V2257">
        <v>0</v>
      </c>
    </row>
    <row r="2258" spans="5:22" x14ac:dyDescent="0.25">
      <c r="E2258" s="5">
        <v>11</v>
      </c>
      <c r="U2258" s="26">
        <v>0</v>
      </c>
      <c r="V2258">
        <v>0</v>
      </c>
    </row>
    <row r="2259" spans="5:22" x14ac:dyDescent="0.25">
      <c r="E2259" s="5">
        <v>11</v>
      </c>
      <c r="U2259" s="26">
        <v>0</v>
      </c>
      <c r="V2259">
        <v>0</v>
      </c>
    </row>
    <row r="2260" spans="5:22" x14ac:dyDescent="0.25">
      <c r="E2260" s="5">
        <v>12</v>
      </c>
      <c r="U2260" s="26">
        <v>0</v>
      </c>
      <c r="V2260">
        <v>0</v>
      </c>
    </row>
    <row r="2261" spans="5:22" x14ac:dyDescent="0.25">
      <c r="E2261" s="5">
        <v>12</v>
      </c>
      <c r="U2261" s="26">
        <v>0</v>
      </c>
      <c r="V2261">
        <v>0</v>
      </c>
    </row>
    <row r="2262" spans="5:22" x14ac:dyDescent="0.25">
      <c r="E2262" s="5">
        <v>12</v>
      </c>
      <c r="U2262" s="26">
        <v>0</v>
      </c>
      <c r="V2262">
        <v>0</v>
      </c>
    </row>
    <row r="2263" spans="5:22" x14ac:dyDescent="0.25">
      <c r="E2263" s="5">
        <v>12</v>
      </c>
      <c r="U2263" s="26">
        <v>0</v>
      </c>
      <c r="V2263">
        <v>0</v>
      </c>
    </row>
    <row r="2264" spans="5:22" x14ac:dyDescent="0.25">
      <c r="E2264" s="5">
        <v>12</v>
      </c>
      <c r="U2264" s="26">
        <v>0</v>
      </c>
      <c r="V2264">
        <v>0</v>
      </c>
    </row>
    <row r="2265" spans="5:22" x14ac:dyDescent="0.25">
      <c r="E2265" s="5">
        <v>13</v>
      </c>
      <c r="U2265" s="26">
        <v>0</v>
      </c>
      <c r="V2265">
        <v>0</v>
      </c>
    </row>
    <row r="2266" spans="5:22" x14ac:dyDescent="0.25">
      <c r="E2266" s="5">
        <v>13</v>
      </c>
      <c r="U2266" s="26">
        <v>0</v>
      </c>
      <c r="V2266">
        <v>0</v>
      </c>
    </row>
    <row r="2267" spans="5:22" x14ac:dyDescent="0.25">
      <c r="E2267" s="5">
        <v>13</v>
      </c>
      <c r="U2267" s="26">
        <v>0</v>
      </c>
      <c r="V2267">
        <v>0</v>
      </c>
    </row>
    <row r="2268" spans="5:22" x14ac:dyDescent="0.25">
      <c r="E2268" s="5">
        <v>13</v>
      </c>
      <c r="U2268" s="26">
        <v>0</v>
      </c>
      <c r="V2268">
        <v>0</v>
      </c>
    </row>
    <row r="2269" spans="5:22" x14ac:dyDescent="0.25">
      <c r="E2269" s="5">
        <v>13</v>
      </c>
      <c r="U2269" s="26">
        <v>0</v>
      </c>
      <c r="V2269">
        <v>0</v>
      </c>
    </row>
    <row r="2270" spans="5:22" x14ac:dyDescent="0.25">
      <c r="E2270" s="5">
        <v>14</v>
      </c>
      <c r="U2270" s="26">
        <v>0</v>
      </c>
      <c r="V2270">
        <v>0</v>
      </c>
    </row>
    <row r="2271" spans="5:22" x14ac:dyDescent="0.25">
      <c r="E2271" s="5">
        <v>14</v>
      </c>
      <c r="U2271" s="26">
        <v>0</v>
      </c>
      <c r="V2271">
        <v>0</v>
      </c>
    </row>
    <row r="2272" spans="5:22" x14ac:dyDescent="0.25">
      <c r="E2272" s="5">
        <v>14</v>
      </c>
      <c r="U2272" s="26">
        <v>0</v>
      </c>
      <c r="V2272">
        <v>0</v>
      </c>
    </row>
    <row r="2273" spans="5:22" x14ac:dyDescent="0.25">
      <c r="E2273" s="5">
        <v>14</v>
      </c>
      <c r="U2273" s="26">
        <v>0</v>
      </c>
      <c r="V2273">
        <v>0</v>
      </c>
    </row>
    <row r="2274" spans="5:22" x14ac:dyDescent="0.25">
      <c r="E2274" s="5">
        <v>14</v>
      </c>
      <c r="U2274" s="26">
        <v>0</v>
      </c>
      <c r="V2274">
        <v>0</v>
      </c>
    </row>
    <row r="2275" spans="5:22" x14ac:dyDescent="0.25">
      <c r="E2275" s="5">
        <v>15</v>
      </c>
      <c r="U2275" s="26">
        <v>0</v>
      </c>
      <c r="V2275">
        <v>0</v>
      </c>
    </row>
    <row r="2276" spans="5:22" x14ac:dyDescent="0.25">
      <c r="E2276" s="5">
        <v>15</v>
      </c>
      <c r="U2276" s="26">
        <v>0</v>
      </c>
      <c r="V2276">
        <v>0</v>
      </c>
    </row>
    <row r="2277" spans="5:22" x14ac:dyDescent="0.25">
      <c r="E2277" s="5">
        <v>15</v>
      </c>
      <c r="U2277" s="26">
        <v>0</v>
      </c>
      <c r="V2277">
        <v>0</v>
      </c>
    </row>
    <row r="2278" spans="5:22" x14ac:dyDescent="0.25">
      <c r="E2278" s="5">
        <v>15</v>
      </c>
      <c r="U2278" s="26">
        <v>0</v>
      </c>
      <c r="V2278">
        <v>0</v>
      </c>
    </row>
    <row r="2279" spans="5:22" x14ac:dyDescent="0.25">
      <c r="E2279" s="5">
        <v>15</v>
      </c>
      <c r="U2279" s="26">
        <v>0</v>
      </c>
      <c r="V2279">
        <v>0</v>
      </c>
    </row>
    <row r="2280" spans="5:22" x14ac:dyDescent="0.25">
      <c r="E2280" s="5">
        <v>16</v>
      </c>
      <c r="U2280" s="26">
        <v>0</v>
      </c>
      <c r="V2280">
        <v>0</v>
      </c>
    </row>
    <row r="2281" spans="5:22" x14ac:dyDescent="0.25">
      <c r="E2281" s="5">
        <v>16</v>
      </c>
      <c r="U2281" s="26">
        <v>0</v>
      </c>
      <c r="V2281">
        <v>0</v>
      </c>
    </row>
    <row r="2282" spans="5:22" x14ac:dyDescent="0.25">
      <c r="E2282" s="5">
        <v>16</v>
      </c>
      <c r="U2282" s="26">
        <v>0</v>
      </c>
      <c r="V2282">
        <v>0</v>
      </c>
    </row>
    <row r="2283" spans="5:22" x14ac:dyDescent="0.25">
      <c r="E2283" s="5">
        <v>16</v>
      </c>
      <c r="U2283" s="26">
        <v>0</v>
      </c>
      <c r="V2283">
        <v>0</v>
      </c>
    </row>
    <row r="2284" spans="5:22" x14ac:dyDescent="0.25">
      <c r="E2284" s="5">
        <v>16</v>
      </c>
      <c r="U2284" s="26">
        <v>0</v>
      </c>
      <c r="V2284">
        <v>0</v>
      </c>
    </row>
    <row r="2285" spans="5:22" x14ac:dyDescent="0.25">
      <c r="E2285" s="5">
        <v>17</v>
      </c>
      <c r="U2285" s="26">
        <v>0</v>
      </c>
      <c r="V2285">
        <v>0</v>
      </c>
    </row>
    <row r="2286" spans="5:22" x14ac:dyDescent="0.25">
      <c r="E2286" s="5">
        <v>17</v>
      </c>
      <c r="U2286" s="26">
        <v>0</v>
      </c>
      <c r="V2286">
        <v>0</v>
      </c>
    </row>
    <row r="2287" spans="5:22" x14ac:dyDescent="0.25">
      <c r="E2287" s="5">
        <v>17</v>
      </c>
      <c r="U2287" s="26">
        <v>0</v>
      </c>
      <c r="V2287">
        <v>0</v>
      </c>
    </row>
    <row r="2288" spans="5:22" x14ac:dyDescent="0.25">
      <c r="E2288" s="5">
        <v>17</v>
      </c>
      <c r="U2288" s="26">
        <v>0</v>
      </c>
      <c r="V2288">
        <v>0</v>
      </c>
    </row>
    <row r="2289" spans="5:22" x14ac:dyDescent="0.25">
      <c r="E2289" s="5">
        <v>17</v>
      </c>
      <c r="U2289" s="26">
        <v>0</v>
      </c>
      <c r="V2289">
        <v>0</v>
      </c>
    </row>
    <row r="2290" spans="5:22" x14ac:dyDescent="0.25">
      <c r="E2290" s="5">
        <v>17</v>
      </c>
      <c r="U2290" s="26">
        <v>0</v>
      </c>
      <c r="V2290">
        <v>0</v>
      </c>
    </row>
    <row r="2291" spans="5:22" x14ac:dyDescent="0.25">
      <c r="E2291" s="5">
        <v>18</v>
      </c>
      <c r="U2291" s="26">
        <v>0</v>
      </c>
      <c r="V2291">
        <v>0</v>
      </c>
    </row>
    <row r="2292" spans="5:22" x14ac:dyDescent="0.25">
      <c r="E2292" s="5">
        <v>18</v>
      </c>
      <c r="U2292" s="26">
        <v>0</v>
      </c>
      <c r="V2292">
        <v>0</v>
      </c>
    </row>
    <row r="2293" spans="5:22" x14ac:dyDescent="0.25">
      <c r="E2293" s="5">
        <v>18</v>
      </c>
      <c r="U2293" s="26">
        <v>0</v>
      </c>
      <c r="V2293">
        <v>0</v>
      </c>
    </row>
    <row r="2294" spans="5:22" x14ac:dyDescent="0.25">
      <c r="E2294" s="5">
        <v>18</v>
      </c>
      <c r="U2294" s="26">
        <v>0</v>
      </c>
      <c r="V2294">
        <v>0</v>
      </c>
    </row>
    <row r="2295" spans="5:22" x14ac:dyDescent="0.25">
      <c r="E2295" s="5">
        <v>18</v>
      </c>
      <c r="U2295" s="26">
        <v>0</v>
      </c>
      <c r="V2295">
        <v>0</v>
      </c>
    </row>
    <row r="2296" spans="5:22" x14ac:dyDescent="0.25">
      <c r="E2296" s="5">
        <v>18</v>
      </c>
      <c r="U2296" s="26">
        <v>0</v>
      </c>
      <c r="V2296">
        <v>0</v>
      </c>
    </row>
    <row r="2297" spans="5:22" x14ac:dyDescent="0.25">
      <c r="E2297" s="5">
        <v>19</v>
      </c>
      <c r="U2297" s="26">
        <v>0</v>
      </c>
      <c r="V2297">
        <v>0</v>
      </c>
    </row>
    <row r="2298" spans="5:22" x14ac:dyDescent="0.25">
      <c r="E2298" s="5">
        <v>19</v>
      </c>
      <c r="U2298" s="26">
        <v>0</v>
      </c>
      <c r="V2298">
        <v>0</v>
      </c>
    </row>
    <row r="2299" spans="5:22" x14ac:dyDescent="0.25">
      <c r="E2299" s="5">
        <v>19</v>
      </c>
      <c r="U2299" s="26">
        <v>0</v>
      </c>
      <c r="V2299">
        <v>0</v>
      </c>
    </row>
    <row r="2300" spans="5:22" x14ac:dyDescent="0.25">
      <c r="E2300" s="5">
        <v>19</v>
      </c>
      <c r="U2300" s="26">
        <v>0</v>
      </c>
      <c r="V2300">
        <v>0</v>
      </c>
    </row>
    <row r="2301" spans="5:22" x14ac:dyDescent="0.25">
      <c r="E2301" s="5">
        <v>19</v>
      </c>
      <c r="U2301" s="26">
        <v>0</v>
      </c>
      <c r="V2301">
        <v>0</v>
      </c>
    </row>
    <row r="2302" spans="5:22" x14ac:dyDescent="0.25">
      <c r="E2302" s="5">
        <v>19</v>
      </c>
      <c r="U2302" s="26">
        <v>0</v>
      </c>
      <c r="V2302">
        <v>0</v>
      </c>
    </row>
    <row r="2303" spans="5:22" x14ac:dyDescent="0.25">
      <c r="E2303" s="5">
        <v>20</v>
      </c>
      <c r="U2303" s="26">
        <v>0</v>
      </c>
      <c r="V2303">
        <v>0</v>
      </c>
    </row>
    <row r="2304" spans="5:22" x14ac:dyDescent="0.25">
      <c r="E2304" s="5">
        <v>20</v>
      </c>
      <c r="U2304" s="26">
        <v>0</v>
      </c>
      <c r="V2304">
        <v>0</v>
      </c>
    </row>
    <row r="2305" spans="5:22" x14ac:dyDescent="0.25">
      <c r="E2305" s="5">
        <v>20</v>
      </c>
      <c r="U2305" s="26">
        <v>0</v>
      </c>
      <c r="V2305">
        <v>0</v>
      </c>
    </row>
    <row r="2306" spans="5:22" x14ac:dyDescent="0.25">
      <c r="E2306" s="5">
        <v>20</v>
      </c>
      <c r="U2306" s="26">
        <v>0</v>
      </c>
      <c r="V2306">
        <v>0</v>
      </c>
    </row>
    <row r="2307" spans="5:22" x14ac:dyDescent="0.25">
      <c r="E2307" s="5">
        <v>20</v>
      </c>
      <c r="U2307" s="26">
        <v>0</v>
      </c>
      <c r="V2307">
        <v>0</v>
      </c>
    </row>
    <row r="2308" spans="5:22" x14ac:dyDescent="0.25">
      <c r="E2308" s="5">
        <v>20</v>
      </c>
      <c r="U2308" s="26">
        <v>0</v>
      </c>
      <c r="V2308">
        <v>0</v>
      </c>
    </row>
    <row r="2309" spans="5:22" x14ac:dyDescent="0.25">
      <c r="E2309" s="5">
        <v>21</v>
      </c>
      <c r="U2309" s="26">
        <v>0</v>
      </c>
      <c r="V2309">
        <v>0</v>
      </c>
    </row>
    <row r="2310" spans="5:22" x14ac:dyDescent="0.25">
      <c r="E2310" s="5">
        <v>21</v>
      </c>
      <c r="U2310" s="26">
        <v>0</v>
      </c>
      <c r="V2310">
        <v>0</v>
      </c>
    </row>
    <row r="2311" spans="5:22" x14ac:dyDescent="0.25">
      <c r="E2311" s="5">
        <v>21</v>
      </c>
      <c r="U2311" s="26">
        <v>0</v>
      </c>
      <c r="V2311">
        <v>0</v>
      </c>
    </row>
    <row r="2312" spans="5:22" x14ac:dyDescent="0.25">
      <c r="E2312" s="5">
        <v>21</v>
      </c>
      <c r="U2312" s="26">
        <v>0</v>
      </c>
      <c r="V2312">
        <v>0</v>
      </c>
    </row>
    <row r="2313" spans="5:22" x14ac:dyDescent="0.25">
      <c r="E2313" s="5">
        <v>21</v>
      </c>
      <c r="U2313" s="26">
        <v>0</v>
      </c>
      <c r="V2313">
        <v>0</v>
      </c>
    </row>
    <row r="2314" spans="5:22" x14ac:dyDescent="0.25">
      <c r="E2314" s="5">
        <v>21</v>
      </c>
      <c r="U2314" s="26">
        <v>0</v>
      </c>
      <c r="V2314">
        <v>0</v>
      </c>
    </row>
    <row r="2315" spans="5:22" x14ac:dyDescent="0.25">
      <c r="E2315" s="5">
        <v>22</v>
      </c>
      <c r="U2315" s="26">
        <v>0</v>
      </c>
      <c r="V2315">
        <v>0</v>
      </c>
    </row>
    <row r="2316" spans="5:22" x14ac:dyDescent="0.25">
      <c r="E2316" s="5">
        <v>22</v>
      </c>
      <c r="U2316" s="26">
        <v>0</v>
      </c>
      <c r="V2316">
        <v>0</v>
      </c>
    </row>
    <row r="2317" spans="5:22" x14ac:dyDescent="0.25">
      <c r="E2317" s="5">
        <v>22</v>
      </c>
      <c r="U2317" s="26">
        <v>0</v>
      </c>
      <c r="V2317">
        <v>0</v>
      </c>
    </row>
    <row r="2318" spans="5:22" x14ac:dyDescent="0.25">
      <c r="E2318" s="5">
        <v>22</v>
      </c>
      <c r="U2318" s="26">
        <v>0</v>
      </c>
      <c r="V2318">
        <v>0</v>
      </c>
    </row>
    <row r="2319" spans="5:22" x14ac:dyDescent="0.25">
      <c r="E2319" s="5">
        <v>22</v>
      </c>
      <c r="U2319" s="26">
        <v>0</v>
      </c>
      <c r="V2319">
        <v>0</v>
      </c>
    </row>
    <row r="2320" spans="5:22" x14ac:dyDescent="0.25">
      <c r="E2320" s="5">
        <v>22</v>
      </c>
      <c r="U2320" s="26">
        <v>0</v>
      </c>
      <c r="V2320">
        <v>0</v>
      </c>
    </row>
    <row r="2321" spans="5:22" x14ac:dyDescent="0.25">
      <c r="E2321" s="5">
        <v>23</v>
      </c>
      <c r="U2321" s="26">
        <v>0</v>
      </c>
      <c r="V2321">
        <v>0</v>
      </c>
    </row>
    <row r="2322" spans="5:22" x14ac:dyDescent="0.25">
      <c r="E2322" s="5">
        <v>23</v>
      </c>
      <c r="U2322" s="26">
        <v>0</v>
      </c>
      <c r="V2322">
        <v>0</v>
      </c>
    </row>
    <row r="2323" spans="5:22" x14ac:dyDescent="0.25">
      <c r="E2323" s="5">
        <v>23</v>
      </c>
      <c r="U2323" s="26">
        <v>0</v>
      </c>
      <c r="V2323">
        <v>0</v>
      </c>
    </row>
    <row r="2324" spans="5:22" x14ac:dyDescent="0.25">
      <c r="E2324" s="5">
        <v>23</v>
      </c>
      <c r="U2324" s="26">
        <v>0</v>
      </c>
      <c r="V2324">
        <v>0</v>
      </c>
    </row>
    <row r="2325" spans="5:22" x14ac:dyDescent="0.25">
      <c r="E2325" s="5">
        <v>23</v>
      </c>
      <c r="U2325" s="26">
        <v>0</v>
      </c>
      <c r="V2325">
        <v>0</v>
      </c>
    </row>
    <row r="2326" spans="5:22" x14ac:dyDescent="0.25">
      <c r="E2326" s="5">
        <v>23</v>
      </c>
      <c r="U2326" s="26">
        <v>0</v>
      </c>
      <c r="V2326">
        <v>0</v>
      </c>
    </row>
    <row r="2327" spans="5:22" x14ac:dyDescent="0.25">
      <c r="E2327" s="5">
        <v>24</v>
      </c>
      <c r="U2327" s="26">
        <v>0</v>
      </c>
      <c r="V2327">
        <v>0</v>
      </c>
    </row>
    <row r="2328" spans="5:22" x14ac:dyDescent="0.25">
      <c r="E2328" s="5">
        <v>24</v>
      </c>
      <c r="U2328" s="26">
        <v>0</v>
      </c>
      <c r="V2328">
        <v>0</v>
      </c>
    </row>
    <row r="2329" spans="5:22" x14ac:dyDescent="0.25">
      <c r="E2329" s="5">
        <v>24</v>
      </c>
      <c r="U2329" s="26">
        <v>0</v>
      </c>
      <c r="V2329">
        <v>0</v>
      </c>
    </row>
    <row r="2330" spans="5:22" x14ac:dyDescent="0.25">
      <c r="E2330" s="5">
        <v>24</v>
      </c>
      <c r="U2330" s="26">
        <v>0</v>
      </c>
      <c r="V2330">
        <v>0</v>
      </c>
    </row>
    <row r="2331" spans="5:22" x14ac:dyDescent="0.25">
      <c r="E2331" s="5">
        <v>24</v>
      </c>
      <c r="U2331" s="26">
        <v>0</v>
      </c>
      <c r="V2331">
        <v>0</v>
      </c>
    </row>
    <row r="2332" spans="5:22" x14ac:dyDescent="0.25">
      <c r="E2332" s="5">
        <v>24</v>
      </c>
      <c r="U2332" s="26">
        <v>0</v>
      </c>
      <c r="V2332">
        <v>0</v>
      </c>
    </row>
    <row r="2333" spans="5:22" x14ac:dyDescent="0.25">
      <c r="E2333" s="5">
        <v>25</v>
      </c>
      <c r="U2333" s="26">
        <v>0</v>
      </c>
      <c r="V2333">
        <v>0</v>
      </c>
    </row>
    <row r="2334" spans="5:22" x14ac:dyDescent="0.25">
      <c r="E2334" s="5">
        <v>25</v>
      </c>
      <c r="U2334" s="26">
        <v>0</v>
      </c>
      <c r="V2334">
        <v>0</v>
      </c>
    </row>
    <row r="2335" spans="5:22" x14ac:dyDescent="0.25">
      <c r="E2335" s="5">
        <v>25</v>
      </c>
      <c r="U2335" s="26">
        <v>0</v>
      </c>
      <c r="V2335">
        <v>0</v>
      </c>
    </row>
    <row r="2336" spans="5:22" x14ac:dyDescent="0.25">
      <c r="E2336" s="5">
        <v>25</v>
      </c>
      <c r="U2336" s="26">
        <v>0</v>
      </c>
      <c r="V2336">
        <v>0</v>
      </c>
    </row>
    <row r="2337" spans="5:22" x14ac:dyDescent="0.25">
      <c r="E2337" s="5">
        <v>25</v>
      </c>
      <c r="U2337" s="26">
        <v>0</v>
      </c>
      <c r="V2337">
        <v>0</v>
      </c>
    </row>
    <row r="2338" spans="5:22" x14ac:dyDescent="0.25">
      <c r="E2338" s="5">
        <v>25</v>
      </c>
      <c r="U2338" s="26">
        <v>0</v>
      </c>
      <c r="V2338">
        <v>0</v>
      </c>
    </row>
    <row r="2339" spans="5:22" x14ac:dyDescent="0.25">
      <c r="E2339" s="5">
        <v>26</v>
      </c>
      <c r="U2339" s="26">
        <v>0</v>
      </c>
      <c r="V2339">
        <v>0</v>
      </c>
    </row>
    <row r="2340" spans="5:22" x14ac:dyDescent="0.25">
      <c r="E2340" s="5">
        <v>26</v>
      </c>
      <c r="U2340" s="26">
        <v>0</v>
      </c>
      <c r="V2340">
        <v>0</v>
      </c>
    </row>
    <row r="2341" spans="5:22" x14ac:dyDescent="0.25">
      <c r="E2341" s="5">
        <v>26</v>
      </c>
      <c r="U2341" s="26">
        <v>0</v>
      </c>
      <c r="V2341">
        <v>0</v>
      </c>
    </row>
    <row r="2342" spans="5:22" x14ac:dyDescent="0.25">
      <c r="E2342" s="5">
        <v>26</v>
      </c>
      <c r="U2342" s="26">
        <v>0</v>
      </c>
      <c r="V2342">
        <v>0</v>
      </c>
    </row>
    <row r="2343" spans="5:22" x14ac:dyDescent="0.25">
      <c r="E2343" s="5">
        <v>26</v>
      </c>
      <c r="U2343" s="26">
        <v>0</v>
      </c>
      <c r="V2343">
        <v>0</v>
      </c>
    </row>
    <row r="2344" spans="5:22" x14ac:dyDescent="0.25">
      <c r="E2344" s="5">
        <v>26</v>
      </c>
      <c r="U2344" s="26">
        <v>0</v>
      </c>
      <c r="V2344">
        <v>0</v>
      </c>
    </row>
    <row r="2345" spans="5:22" x14ac:dyDescent="0.25">
      <c r="E2345" s="5">
        <v>27</v>
      </c>
      <c r="U2345" s="26">
        <v>0</v>
      </c>
      <c r="V2345">
        <v>0</v>
      </c>
    </row>
    <row r="2346" spans="5:22" x14ac:dyDescent="0.25">
      <c r="E2346" s="5">
        <v>27</v>
      </c>
      <c r="U2346" s="26">
        <v>0</v>
      </c>
      <c r="V2346">
        <v>0</v>
      </c>
    </row>
    <row r="2347" spans="5:22" x14ac:dyDescent="0.25">
      <c r="E2347" s="5">
        <v>27</v>
      </c>
      <c r="U2347" s="26">
        <v>0</v>
      </c>
      <c r="V2347">
        <v>0</v>
      </c>
    </row>
    <row r="2348" spans="5:22" x14ac:dyDescent="0.25">
      <c r="E2348" s="5">
        <v>27</v>
      </c>
      <c r="U2348" s="26">
        <v>0</v>
      </c>
      <c r="V2348">
        <v>0</v>
      </c>
    </row>
    <row r="2349" spans="5:22" x14ac:dyDescent="0.25">
      <c r="E2349" s="5">
        <v>27</v>
      </c>
      <c r="U2349" s="26">
        <v>0</v>
      </c>
      <c r="V2349">
        <v>0</v>
      </c>
    </row>
    <row r="2350" spans="5:22" x14ac:dyDescent="0.25">
      <c r="E2350" s="5">
        <v>27</v>
      </c>
      <c r="U2350" s="26">
        <v>0</v>
      </c>
      <c r="V2350">
        <v>0</v>
      </c>
    </row>
    <row r="2351" spans="5:22" x14ac:dyDescent="0.25">
      <c r="E2351" s="5">
        <v>28</v>
      </c>
      <c r="U2351" s="26">
        <v>0</v>
      </c>
      <c r="V2351">
        <v>0</v>
      </c>
    </row>
    <row r="2352" spans="5:22" x14ac:dyDescent="0.25">
      <c r="E2352" s="5">
        <v>28</v>
      </c>
      <c r="U2352" s="26">
        <v>0</v>
      </c>
      <c r="V2352">
        <v>0</v>
      </c>
    </row>
    <row r="2353" spans="5:22" x14ac:dyDescent="0.25">
      <c r="E2353" s="5">
        <v>28</v>
      </c>
      <c r="U2353" s="26">
        <v>0</v>
      </c>
      <c r="V2353">
        <v>0</v>
      </c>
    </row>
    <row r="2354" spans="5:22" x14ac:dyDescent="0.25">
      <c r="E2354" s="5">
        <v>28</v>
      </c>
      <c r="U2354" s="26">
        <v>0</v>
      </c>
      <c r="V2354">
        <v>0</v>
      </c>
    </row>
    <row r="2355" spans="5:22" x14ac:dyDescent="0.25">
      <c r="E2355" s="5">
        <v>28</v>
      </c>
      <c r="U2355" s="26">
        <v>0</v>
      </c>
      <c r="V2355">
        <v>0</v>
      </c>
    </row>
    <row r="2356" spans="5:22" x14ac:dyDescent="0.25">
      <c r="E2356" s="5">
        <v>28</v>
      </c>
      <c r="U2356" s="26">
        <v>0</v>
      </c>
      <c r="V2356">
        <v>0</v>
      </c>
    </row>
    <row r="2357" spans="5:22" x14ac:dyDescent="0.25">
      <c r="E2357" s="5">
        <v>29</v>
      </c>
      <c r="U2357" s="26">
        <v>0</v>
      </c>
      <c r="V2357">
        <v>0</v>
      </c>
    </row>
    <row r="2358" spans="5:22" x14ac:dyDescent="0.25">
      <c r="E2358" s="5">
        <v>29</v>
      </c>
      <c r="U2358" s="26">
        <v>0</v>
      </c>
      <c r="V2358">
        <v>0</v>
      </c>
    </row>
    <row r="2359" spans="5:22" x14ac:dyDescent="0.25">
      <c r="E2359" s="5">
        <v>29</v>
      </c>
      <c r="U2359" s="26">
        <v>0</v>
      </c>
      <c r="V2359">
        <v>0</v>
      </c>
    </row>
    <row r="2360" spans="5:22" x14ac:dyDescent="0.25">
      <c r="E2360" s="5">
        <v>29</v>
      </c>
      <c r="U2360" s="26">
        <v>0</v>
      </c>
      <c r="V2360">
        <v>0</v>
      </c>
    </row>
    <row r="2361" spans="5:22" x14ac:dyDescent="0.25">
      <c r="E2361" s="5">
        <v>29</v>
      </c>
      <c r="U2361" s="26">
        <v>0</v>
      </c>
      <c r="V2361">
        <v>0</v>
      </c>
    </row>
    <row r="2362" spans="5:22" x14ac:dyDescent="0.25">
      <c r="E2362" s="5">
        <v>29</v>
      </c>
      <c r="U2362" s="26">
        <v>0</v>
      </c>
      <c r="V2362">
        <v>0</v>
      </c>
    </row>
    <row r="2363" spans="5:22" x14ac:dyDescent="0.25">
      <c r="E2363" s="5">
        <v>30</v>
      </c>
      <c r="U2363" s="26">
        <v>0</v>
      </c>
      <c r="V2363">
        <v>0</v>
      </c>
    </row>
    <row r="2364" spans="5:22" x14ac:dyDescent="0.25">
      <c r="E2364" s="5">
        <v>30</v>
      </c>
      <c r="U2364" s="26">
        <v>0</v>
      </c>
      <c r="V2364">
        <v>0</v>
      </c>
    </row>
    <row r="2365" spans="5:22" x14ac:dyDescent="0.25">
      <c r="E2365" s="5">
        <v>30</v>
      </c>
      <c r="U2365" s="26">
        <v>0</v>
      </c>
      <c r="V2365">
        <v>0</v>
      </c>
    </row>
    <row r="2366" spans="5:22" x14ac:dyDescent="0.25">
      <c r="E2366" s="5">
        <v>30</v>
      </c>
      <c r="U2366" s="26">
        <v>0</v>
      </c>
      <c r="V2366">
        <v>0</v>
      </c>
    </row>
    <row r="2367" spans="5:22" x14ac:dyDescent="0.25">
      <c r="E2367" s="5">
        <v>30</v>
      </c>
      <c r="U2367" s="26">
        <v>0</v>
      </c>
      <c r="V2367">
        <v>0</v>
      </c>
    </row>
    <row r="2368" spans="5:22" x14ac:dyDescent="0.25">
      <c r="E2368" s="5">
        <v>30</v>
      </c>
      <c r="U2368" s="26">
        <v>0</v>
      </c>
      <c r="V2368">
        <v>0</v>
      </c>
    </row>
    <row r="2369" spans="5:22" x14ac:dyDescent="0.25">
      <c r="E2369" s="5">
        <v>31</v>
      </c>
      <c r="U2369" s="26">
        <v>0</v>
      </c>
      <c r="V2369">
        <v>0</v>
      </c>
    </row>
    <row r="2370" spans="5:22" x14ac:dyDescent="0.25">
      <c r="E2370" s="5">
        <v>31</v>
      </c>
      <c r="U2370" s="26">
        <v>0</v>
      </c>
      <c r="V2370">
        <v>0</v>
      </c>
    </row>
    <row r="2371" spans="5:22" x14ac:dyDescent="0.25">
      <c r="E2371" s="5">
        <v>31</v>
      </c>
      <c r="U2371" s="26">
        <v>0</v>
      </c>
      <c r="V2371">
        <v>0</v>
      </c>
    </row>
    <row r="2372" spans="5:22" x14ac:dyDescent="0.25">
      <c r="E2372" s="5">
        <v>31</v>
      </c>
      <c r="U2372" s="26">
        <v>0</v>
      </c>
      <c r="V2372">
        <v>0</v>
      </c>
    </row>
    <row r="2373" spans="5:22" x14ac:dyDescent="0.25">
      <c r="E2373" s="5">
        <v>31</v>
      </c>
      <c r="U2373" s="26">
        <v>0</v>
      </c>
      <c r="V2373">
        <v>0</v>
      </c>
    </row>
    <row r="2374" spans="5:22" x14ac:dyDescent="0.25">
      <c r="E2374" s="5">
        <v>31</v>
      </c>
      <c r="U2374" s="26">
        <v>0</v>
      </c>
      <c r="V2374">
        <v>0</v>
      </c>
    </row>
    <row r="2375" spans="5:22" x14ac:dyDescent="0.25">
      <c r="E2375" s="5">
        <v>32</v>
      </c>
      <c r="U2375" s="26">
        <v>0</v>
      </c>
      <c r="V2375">
        <v>0</v>
      </c>
    </row>
    <row r="2376" spans="5:22" x14ac:dyDescent="0.25">
      <c r="E2376" s="5">
        <v>32</v>
      </c>
      <c r="U2376" s="26">
        <v>0</v>
      </c>
      <c r="V2376">
        <v>0</v>
      </c>
    </row>
    <row r="2377" spans="5:22" x14ac:dyDescent="0.25">
      <c r="E2377" s="5">
        <v>32</v>
      </c>
      <c r="U2377" s="26">
        <v>0</v>
      </c>
      <c r="V2377">
        <v>0</v>
      </c>
    </row>
    <row r="2378" spans="5:22" x14ac:dyDescent="0.25">
      <c r="E2378" s="5">
        <v>32</v>
      </c>
      <c r="U2378" s="26">
        <v>0</v>
      </c>
      <c r="V2378">
        <v>0</v>
      </c>
    </row>
    <row r="2379" spans="5:22" x14ac:dyDescent="0.25">
      <c r="E2379" s="5">
        <v>32</v>
      </c>
      <c r="U2379" s="26">
        <v>0</v>
      </c>
      <c r="V2379">
        <v>0</v>
      </c>
    </row>
    <row r="2380" spans="5:22" x14ac:dyDescent="0.25">
      <c r="E2380" s="5">
        <v>32</v>
      </c>
      <c r="U2380" s="26">
        <v>0</v>
      </c>
      <c r="V2380">
        <v>0</v>
      </c>
    </row>
    <row r="2381" spans="5:22" x14ac:dyDescent="0.25">
      <c r="E2381" s="5">
        <v>33</v>
      </c>
      <c r="U2381" s="26">
        <v>0</v>
      </c>
      <c r="V2381">
        <v>0</v>
      </c>
    </row>
    <row r="2382" spans="5:22" x14ac:dyDescent="0.25">
      <c r="E2382" s="5">
        <v>33</v>
      </c>
      <c r="U2382" s="26">
        <v>0</v>
      </c>
      <c r="V2382">
        <v>0</v>
      </c>
    </row>
    <row r="2383" spans="5:22" x14ac:dyDescent="0.25">
      <c r="E2383" s="5">
        <v>33</v>
      </c>
      <c r="U2383" s="26">
        <v>0</v>
      </c>
      <c r="V2383">
        <v>0</v>
      </c>
    </row>
    <row r="2384" spans="5:22" x14ac:dyDescent="0.25">
      <c r="E2384" s="5">
        <v>33</v>
      </c>
      <c r="U2384" s="26">
        <v>0</v>
      </c>
      <c r="V2384">
        <v>0</v>
      </c>
    </row>
    <row r="2385" spans="5:22" x14ac:dyDescent="0.25">
      <c r="E2385" s="5">
        <v>33</v>
      </c>
      <c r="U2385" s="26">
        <v>0</v>
      </c>
      <c r="V2385">
        <v>0</v>
      </c>
    </row>
    <row r="2386" spans="5:22" x14ac:dyDescent="0.25">
      <c r="E2386" s="5">
        <v>33</v>
      </c>
      <c r="U2386" s="26">
        <v>0</v>
      </c>
      <c r="V2386">
        <v>0</v>
      </c>
    </row>
    <row r="2387" spans="5:22" x14ac:dyDescent="0.25">
      <c r="E2387" s="5">
        <v>34</v>
      </c>
      <c r="U2387" s="26">
        <v>0</v>
      </c>
      <c r="V2387">
        <v>0</v>
      </c>
    </row>
    <row r="2388" spans="5:22" x14ac:dyDescent="0.25">
      <c r="E2388" s="5">
        <v>34</v>
      </c>
      <c r="U2388" s="26">
        <v>0</v>
      </c>
      <c r="V2388">
        <v>0</v>
      </c>
    </row>
    <row r="2389" spans="5:22" x14ac:dyDescent="0.25">
      <c r="E2389" s="5">
        <v>34</v>
      </c>
      <c r="U2389" s="26">
        <v>0</v>
      </c>
      <c r="V2389">
        <v>0</v>
      </c>
    </row>
    <row r="2390" spans="5:22" x14ac:dyDescent="0.25">
      <c r="E2390" s="5">
        <v>34</v>
      </c>
      <c r="U2390" s="26">
        <v>0</v>
      </c>
      <c r="V2390">
        <v>0</v>
      </c>
    </row>
    <row r="2391" spans="5:22" x14ac:dyDescent="0.25">
      <c r="E2391" s="5">
        <v>34</v>
      </c>
      <c r="U2391" s="26">
        <v>0</v>
      </c>
      <c r="V2391">
        <v>0</v>
      </c>
    </row>
    <row r="2392" spans="5:22" x14ac:dyDescent="0.25">
      <c r="E2392" s="5">
        <v>34</v>
      </c>
      <c r="U2392" s="26">
        <v>0</v>
      </c>
      <c r="V2392">
        <v>0</v>
      </c>
    </row>
    <row r="2393" spans="5:22" x14ac:dyDescent="0.25">
      <c r="E2393" s="5">
        <v>34</v>
      </c>
      <c r="U2393" s="26">
        <v>0</v>
      </c>
      <c r="V2393">
        <v>0</v>
      </c>
    </row>
    <row r="2394" spans="5:22" x14ac:dyDescent="0.25">
      <c r="E2394" s="5">
        <v>35</v>
      </c>
      <c r="U2394" s="26">
        <v>0</v>
      </c>
      <c r="V2394">
        <v>0</v>
      </c>
    </row>
    <row r="2395" spans="5:22" x14ac:dyDescent="0.25">
      <c r="E2395" s="5">
        <v>35</v>
      </c>
      <c r="U2395" s="26">
        <v>0</v>
      </c>
      <c r="V2395">
        <v>0</v>
      </c>
    </row>
    <row r="2396" spans="5:22" x14ac:dyDescent="0.25">
      <c r="E2396" s="5">
        <v>35</v>
      </c>
      <c r="U2396" s="26">
        <v>0</v>
      </c>
      <c r="V2396">
        <v>0</v>
      </c>
    </row>
    <row r="2397" spans="5:22" x14ac:dyDescent="0.25">
      <c r="E2397" s="5">
        <v>35</v>
      </c>
      <c r="U2397" s="26">
        <v>0</v>
      </c>
      <c r="V2397">
        <v>0</v>
      </c>
    </row>
    <row r="2398" spans="5:22" x14ac:dyDescent="0.25">
      <c r="E2398" s="5">
        <v>35</v>
      </c>
      <c r="U2398" s="26">
        <v>0</v>
      </c>
      <c r="V2398">
        <v>0</v>
      </c>
    </row>
    <row r="2399" spans="5:22" x14ac:dyDescent="0.25">
      <c r="E2399" s="5">
        <v>35</v>
      </c>
      <c r="U2399" s="26">
        <v>0</v>
      </c>
      <c r="V2399">
        <v>0</v>
      </c>
    </row>
    <row r="2400" spans="5:22" x14ac:dyDescent="0.25">
      <c r="E2400" s="5">
        <v>35</v>
      </c>
      <c r="U2400" s="26">
        <v>0</v>
      </c>
      <c r="V2400">
        <v>0</v>
      </c>
    </row>
    <row r="2401" spans="5:22" x14ac:dyDescent="0.25">
      <c r="E2401" s="5">
        <v>36</v>
      </c>
      <c r="U2401" s="26">
        <v>0</v>
      </c>
      <c r="V2401">
        <v>0</v>
      </c>
    </row>
    <row r="2402" spans="5:22" x14ac:dyDescent="0.25">
      <c r="E2402" s="5">
        <v>36</v>
      </c>
      <c r="U2402" s="26">
        <v>0</v>
      </c>
      <c r="V2402">
        <v>0</v>
      </c>
    </row>
    <row r="2403" spans="5:22" x14ac:dyDescent="0.25">
      <c r="E2403" s="5">
        <v>36</v>
      </c>
      <c r="U2403" s="26">
        <v>0</v>
      </c>
      <c r="V2403">
        <v>0</v>
      </c>
    </row>
    <row r="2404" spans="5:22" x14ac:dyDescent="0.25">
      <c r="E2404" s="5">
        <v>36</v>
      </c>
      <c r="U2404" s="26">
        <v>0</v>
      </c>
      <c r="V2404">
        <v>0</v>
      </c>
    </row>
    <row r="2405" spans="5:22" x14ac:dyDescent="0.25">
      <c r="E2405" s="5">
        <v>36</v>
      </c>
      <c r="U2405" s="26">
        <v>0</v>
      </c>
      <c r="V2405">
        <v>0</v>
      </c>
    </row>
    <row r="2406" spans="5:22" x14ac:dyDescent="0.25">
      <c r="E2406" s="5">
        <v>36</v>
      </c>
      <c r="U2406" s="26">
        <v>0</v>
      </c>
      <c r="V2406">
        <v>0</v>
      </c>
    </row>
    <row r="2407" spans="5:22" x14ac:dyDescent="0.25">
      <c r="E2407" s="5">
        <v>36</v>
      </c>
      <c r="U2407" s="26">
        <v>0</v>
      </c>
      <c r="V2407">
        <v>0</v>
      </c>
    </row>
    <row r="2408" spans="5:22" x14ac:dyDescent="0.25">
      <c r="E2408" s="5">
        <v>37</v>
      </c>
      <c r="U2408" s="26">
        <v>0</v>
      </c>
      <c r="V2408">
        <v>0</v>
      </c>
    </row>
    <row r="2409" spans="5:22" x14ac:dyDescent="0.25">
      <c r="E2409" s="5">
        <v>37</v>
      </c>
      <c r="U2409" s="26">
        <v>0</v>
      </c>
      <c r="V2409">
        <v>0</v>
      </c>
    </row>
    <row r="2410" spans="5:22" x14ac:dyDescent="0.25">
      <c r="E2410" s="5">
        <v>37</v>
      </c>
      <c r="U2410" s="26">
        <v>0</v>
      </c>
      <c r="V2410">
        <v>0</v>
      </c>
    </row>
    <row r="2411" spans="5:22" x14ac:dyDescent="0.25">
      <c r="E2411" s="5">
        <v>37</v>
      </c>
      <c r="U2411" s="26">
        <v>0</v>
      </c>
      <c r="V2411">
        <v>0</v>
      </c>
    </row>
    <row r="2412" spans="5:22" x14ac:dyDescent="0.25">
      <c r="E2412" s="5">
        <v>37</v>
      </c>
      <c r="U2412" s="26">
        <v>0</v>
      </c>
      <c r="V2412">
        <v>0</v>
      </c>
    </row>
    <row r="2413" spans="5:22" x14ac:dyDescent="0.25">
      <c r="E2413" s="5">
        <v>37</v>
      </c>
      <c r="U2413" s="26">
        <v>0</v>
      </c>
      <c r="V2413">
        <v>0</v>
      </c>
    </row>
    <row r="2414" spans="5:22" x14ac:dyDescent="0.25">
      <c r="E2414" s="5">
        <v>37</v>
      </c>
      <c r="U2414" s="26">
        <v>0</v>
      </c>
      <c r="V2414">
        <v>0</v>
      </c>
    </row>
    <row r="2415" spans="5:22" x14ac:dyDescent="0.25">
      <c r="E2415" s="5">
        <v>38</v>
      </c>
      <c r="U2415" s="26">
        <v>0</v>
      </c>
      <c r="V2415">
        <v>0</v>
      </c>
    </row>
    <row r="2416" spans="5:22" x14ac:dyDescent="0.25">
      <c r="E2416" s="5">
        <v>38</v>
      </c>
      <c r="U2416" s="26">
        <v>0</v>
      </c>
      <c r="V2416">
        <v>0</v>
      </c>
    </row>
    <row r="2417" spans="5:22" x14ac:dyDescent="0.25">
      <c r="E2417" s="5">
        <v>38</v>
      </c>
      <c r="U2417" s="26">
        <v>0</v>
      </c>
      <c r="V2417">
        <v>0</v>
      </c>
    </row>
    <row r="2418" spans="5:22" x14ac:dyDescent="0.25">
      <c r="E2418" s="5">
        <v>38</v>
      </c>
      <c r="U2418" s="26">
        <v>0</v>
      </c>
      <c r="V2418">
        <v>0</v>
      </c>
    </row>
    <row r="2419" spans="5:22" x14ac:dyDescent="0.25">
      <c r="E2419" s="5">
        <v>38</v>
      </c>
      <c r="U2419" s="26">
        <v>0</v>
      </c>
      <c r="V2419">
        <v>0</v>
      </c>
    </row>
    <row r="2420" spans="5:22" x14ac:dyDescent="0.25">
      <c r="E2420" s="5">
        <v>38</v>
      </c>
      <c r="U2420" s="26">
        <v>0</v>
      </c>
      <c r="V2420">
        <v>0</v>
      </c>
    </row>
    <row r="2421" spans="5:22" x14ac:dyDescent="0.25">
      <c r="E2421" s="5">
        <v>38</v>
      </c>
      <c r="U2421" s="26">
        <v>0</v>
      </c>
      <c r="V2421">
        <v>0</v>
      </c>
    </row>
    <row r="2422" spans="5:22" x14ac:dyDescent="0.25">
      <c r="E2422" s="5">
        <v>39</v>
      </c>
      <c r="U2422" s="26">
        <v>0</v>
      </c>
      <c r="V2422">
        <v>0</v>
      </c>
    </row>
    <row r="2423" spans="5:22" x14ac:dyDescent="0.25">
      <c r="E2423" s="5">
        <v>39</v>
      </c>
      <c r="U2423" s="26">
        <v>0</v>
      </c>
      <c r="V2423">
        <v>0</v>
      </c>
    </row>
    <row r="2424" spans="5:22" x14ac:dyDescent="0.25">
      <c r="E2424" s="5">
        <v>39</v>
      </c>
      <c r="U2424" s="26">
        <v>0</v>
      </c>
      <c r="V2424">
        <v>0</v>
      </c>
    </row>
    <row r="2425" spans="5:22" x14ac:dyDescent="0.25">
      <c r="E2425" s="5">
        <v>39</v>
      </c>
      <c r="U2425" s="26">
        <v>0</v>
      </c>
      <c r="V2425">
        <v>0</v>
      </c>
    </row>
    <row r="2426" spans="5:22" x14ac:dyDescent="0.25">
      <c r="E2426" s="5">
        <v>39</v>
      </c>
      <c r="U2426" s="26">
        <v>0</v>
      </c>
      <c r="V2426">
        <v>0</v>
      </c>
    </row>
    <row r="2427" spans="5:22" x14ac:dyDescent="0.25">
      <c r="E2427" s="5">
        <v>39</v>
      </c>
      <c r="U2427" s="26">
        <v>0</v>
      </c>
      <c r="V2427">
        <v>0</v>
      </c>
    </row>
    <row r="2428" spans="5:22" x14ac:dyDescent="0.25">
      <c r="E2428" s="5">
        <v>39</v>
      </c>
      <c r="U2428" s="26">
        <v>0</v>
      </c>
      <c r="V2428">
        <v>0</v>
      </c>
    </row>
    <row r="2429" spans="5:22" x14ac:dyDescent="0.25">
      <c r="E2429" s="5">
        <v>40</v>
      </c>
      <c r="U2429" s="26">
        <v>0</v>
      </c>
      <c r="V2429">
        <v>0</v>
      </c>
    </row>
    <row r="2430" spans="5:22" x14ac:dyDescent="0.25">
      <c r="E2430" s="5">
        <v>40</v>
      </c>
      <c r="U2430" s="26">
        <v>0</v>
      </c>
      <c r="V2430">
        <v>0</v>
      </c>
    </row>
    <row r="2431" spans="5:22" x14ac:dyDescent="0.25">
      <c r="E2431" s="5">
        <v>40</v>
      </c>
      <c r="U2431" s="26">
        <v>0</v>
      </c>
      <c r="V2431">
        <v>0</v>
      </c>
    </row>
    <row r="2432" spans="5:22" x14ac:dyDescent="0.25">
      <c r="E2432" s="5">
        <v>40</v>
      </c>
      <c r="U2432" s="26">
        <v>0</v>
      </c>
      <c r="V2432">
        <v>0</v>
      </c>
    </row>
    <row r="2433" spans="5:22" x14ac:dyDescent="0.25">
      <c r="E2433" s="5">
        <v>40</v>
      </c>
      <c r="U2433" s="26">
        <v>0</v>
      </c>
      <c r="V2433">
        <v>0</v>
      </c>
    </row>
    <row r="2434" spans="5:22" x14ac:dyDescent="0.25">
      <c r="E2434" s="5">
        <v>40</v>
      </c>
      <c r="U2434" s="26">
        <v>0</v>
      </c>
      <c r="V2434">
        <v>0</v>
      </c>
    </row>
    <row r="2435" spans="5:22" x14ac:dyDescent="0.25">
      <c r="E2435" s="5">
        <v>40</v>
      </c>
      <c r="U2435" s="26">
        <v>0</v>
      </c>
      <c r="V2435">
        <v>0</v>
      </c>
    </row>
    <row r="2436" spans="5:22" x14ac:dyDescent="0.25">
      <c r="E2436" s="5">
        <v>41</v>
      </c>
      <c r="U2436" s="26">
        <v>0</v>
      </c>
      <c r="V2436">
        <v>0</v>
      </c>
    </row>
    <row r="2437" spans="5:22" x14ac:dyDescent="0.25">
      <c r="E2437" s="5">
        <v>41</v>
      </c>
      <c r="U2437" s="26">
        <v>0</v>
      </c>
      <c r="V2437">
        <v>0</v>
      </c>
    </row>
    <row r="2438" spans="5:22" x14ac:dyDescent="0.25">
      <c r="E2438" s="5">
        <v>41</v>
      </c>
      <c r="U2438" s="26">
        <v>0</v>
      </c>
      <c r="V2438">
        <v>0</v>
      </c>
    </row>
    <row r="2439" spans="5:22" x14ac:dyDescent="0.25">
      <c r="E2439" s="5">
        <v>41</v>
      </c>
      <c r="U2439" s="26">
        <v>0</v>
      </c>
      <c r="V2439">
        <v>0</v>
      </c>
    </row>
    <row r="2440" spans="5:22" x14ac:dyDescent="0.25">
      <c r="E2440" s="5">
        <v>41</v>
      </c>
      <c r="U2440" s="26">
        <v>0</v>
      </c>
      <c r="V2440">
        <v>0</v>
      </c>
    </row>
    <row r="2441" spans="5:22" x14ac:dyDescent="0.25">
      <c r="E2441" s="5">
        <v>41</v>
      </c>
      <c r="U2441" s="26">
        <v>0</v>
      </c>
      <c r="V2441">
        <v>0</v>
      </c>
    </row>
    <row r="2442" spans="5:22" x14ac:dyDescent="0.25">
      <c r="E2442" s="5">
        <v>41</v>
      </c>
      <c r="U2442" s="26">
        <v>0</v>
      </c>
      <c r="V2442">
        <v>0</v>
      </c>
    </row>
    <row r="2443" spans="5:22" x14ac:dyDescent="0.25">
      <c r="E2443" s="5">
        <v>42</v>
      </c>
      <c r="U2443" s="26">
        <v>0</v>
      </c>
      <c r="V2443">
        <v>0</v>
      </c>
    </row>
    <row r="2444" spans="5:22" x14ac:dyDescent="0.25">
      <c r="E2444" s="5">
        <v>42</v>
      </c>
      <c r="U2444" s="26">
        <v>0</v>
      </c>
      <c r="V2444">
        <v>0</v>
      </c>
    </row>
    <row r="2445" spans="5:22" x14ac:dyDescent="0.25">
      <c r="E2445" s="5">
        <v>42</v>
      </c>
      <c r="U2445" s="26">
        <v>0</v>
      </c>
      <c r="V2445">
        <v>0</v>
      </c>
    </row>
    <row r="2446" spans="5:22" x14ac:dyDescent="0.25">
      <c r="E2446" s="5">
        <v>42</v>
      </c>
      <c r="U2446" s="26">
        <v>0</v>
      </c>
      <c r="V2446">
        <v>0</v>
      </c>
    </row>
    <row r="2447" spans="5:22" x14ac:dyDescent="0.25">
      <c r="E2447" s="5">
        <v>42</v>
      </c>
      <c r="U2447" s="26">
        <v>0</v>
      </c>
      <c r="V2447">
        <v>0</v>
      </c>
    </row>
    <row r="2448" spans="5:22" x14ac:dyDescent="0.25">
      <c r="E2448" s="5">
        <v>42</v>
      </c>
      <c r="U2448" s="26">
        <v>0</v>
      </c>
      <c r="V2448">
        <v>0</v>
      </c>
    </row>
    <row r="2449" spans="5:22" x14ac:dyDescent="0.25">
      <c r="E2449" s="5">
        <v>42</v>
      </c>
      <c r="U2449" s="26">
        <v>0</v>
      </c>
      <c r="V2449">
        <v>0</v>
      </c>
    </row>
    <row r="2450" spans="5:22" x14ac:dyDescent="0.25">
      <c r="E2450" s="5">
        <v>43</v>
      </c>
      <c r="U2450" s="26">
        <v>0</v>
      </c>
      <c r="V2450">
        <v>0</v>
      </c>
    </row>
    <row r="2451" spans="5:22" x14ac:dyDescent="0.25">
      <c r="E2451" s="5">
        <v>43</v>
      </c>
      <c r="U2451" s="26">
        <v>0</v>
      </c>
      <c r="V2451">
        <v>0</v>
      </c>
    </row>
    <row r="2452" spans="5:22" x14ac:dyDescent="0.25">
      <c r="E2452" s="5">
        <v>43</v>
      </c>
      <c r="U2452" s="26">
        <v>0</v>
      </c>
      <c r="V2452">
        <v>0</v>
      </c>
    </row>
    <row r="2453" spans="5:22" x14ac:dyDescent="0.25">
      <c r="E2453" s="5">
        <v>43</v>
      </c>
      <c r="U2453" s="26">
        <v>0</v>
      </c>
      <c r="V2453">
        <v>0</v>
      </c>
    </row>
    <row r="2454" spans="5:22" x14ac:dyDescent="0.25">
      <c r="E2454" s="5">
        <v>43</v>
      </c>
      <c r="U2454" s="26">
        <v>0</v>
      </c>
      <c r="V2454">
        <v>0</v>
      </c>
    </row>
    <row r="2455" spans="5:22" x14ac:dyDescent="0.25">
      <c r="E2455" s="5">
        <v>43</v>
      </c>
      <c r="U2455" s="26">
        <v>0</v>
      </c>
      <c r="V2455">
        <v>0</v>
      </c>
    </row>
    <row r="2456" spans="5:22" x14ac:dyDescent="0.25">
      <c r="E2456" s="5">
        <v>43</v>
      </c>
      <c r="U2456" s="26">
        <v>0</v>
      </c>
      <c r="V2456">
        <v>0</v>
      </c>
    </row>
    <row r="2457" spans="5:22" x14ac:dyDescent="0.25">
      <c r="E2457" s="5">
        <v>44</v>
      </c>
      <c r="U2457" s="26">
        <v>0</v>
      </c>
      <c r="V2457">
        <v>0</v>
      </c>
    </row>
    <row r="2458" spans="5:22" x14ac:dyDescent="0.25">
      <c r="E2458" s="5">
        <v>44</v>
      </c>
      <c r="U2458" s="26">
        <v>0</v>
      </c>
      <c r="V2458">
        <v>0</v>
      </c>
    </row>
    <row r="2459" spans="5:22" x14ac:dyDescent="0.25">
      <c r="E2459" s="5">
        <v>44</v>
      </c>
      <c r="U2459" s="26">
        <v>0</v>
      </c>
      <c r="V2459">
        <v>0</v>
      </c>
    </row>
    <row r="2460" spans="5:22" x14ac:dyDescent="0.25">
      <c r="E2460" s="5">
        <v>44</v>
      </c>
      <c r="U2460" s="26">
        <v>0</v>
      </c>
      <c r="V2460">
        <v>0</v>
      </c>
    </row>
    <row r="2461" spans="5:22" x14ac:dyDescent="0.25">
      <c r="E2461" s="5">
        <v>44</v>
      </c>
      <c r="U2461" s="26">
        <v>0</v>
      </c>
      <c r="V2461">
        <v>0</v>
      </c>
    </row>
    <row r="2462" spans="5:22" x14ac:dyDescent="0.25">
      <c r="E2462" s="5">
        <v>44</v>
      </c>
      <c r="U2462" s="26">
        <v>0</v>
      </c>
      <c r="V2462">
        <v>0</v>
      </c>
    </row>
    <row r="2463" spans="5:22" x14ac:dyDescent="0.25">
      <c r="E2463" s="5">
        <v>44</v>
      </c>
      <c r="U2463" s="26">
        <v>0</v>
      </c>
      <c r="V2463">
        <v>0</v>
      </c>
    </row>
    <row r="2464" spans="5:22" x14ac:dyDescent="0.25">
      <c r="E2464" s="5">
        <v>45</v>
      </c>
      <c r="U2464" s="26">
        <v>0</v>
      </c>
      <c r="V2464">
        <v>0</v>
      </c>
    </row>
    <row r="2465" spans="2:79" x14ac:dyDescent="0.25">
      <c r="E2465" s="5">
        <v>45</v>
      </c>
      <c r="U2465" s="26">
        <v>0</v>
      </c>
      <c r="V2465">
        <v>0</v>
      </c>
    </row>
    <row r="2466" spans="2:79" x14ac:dyDescent="0.25">
      <c r="E2466" s="5">
        <v>45</v>
      </c>
      <c r="U2466" s="26">
        <v>0</v>
      </c>
      <c r="V2466">
        <v>0</v>
      </c>
    </row>
    <row r="2467" spans="2:79" x14ac:dyDescent="0.25">
      <c r="E2467" s="5">
        <v>45</v>
      </c>
      <c r="U2467" s="26">
        <v>0</v>
      </c>
      <c r="V2467">
        <v>0</v>
      </c>
    </row>
    <row r="2468" spans="2:79" x14ac:dyDescent="0.25">
      <c r="E2468" s="5">
        <v>45</v>
      </c>
      <c r="U2468" s="26">
        <v>0</v>
      </c>
      <c r="V2468">
        <v>0</v>
      </c>
    </row>
    <row r="2469" spans="2:79" x14ac:dyDescent="0.25">
      <c r="E2469" s="5">
        <v>45</v>
      </c>
      <c r="U2469" s="26">
        <v>0</v>
      </c>
      <c r="V2469">
        <v>0</v>
      </c>
    </row>
    <row r="2470" spans="2:79" x14ac:dyDescent="0.25">
      <c r="E2470" s="5">
        <v>45</v>
      </c>
      <c r="U2470" s="26">
        <v>0</v>
      </c>
      <c r="V2470">
        <v>0</v>
      </c>
    </row>
    <row r="2471" spans="2:79" x14ac:dyDescent="0.25">
      <c r="E2471" s="5">
        <v>45</v>
      </c>
      <c r="U2471" s="26">
        <v>0</v>
      </c>
      <c r="V2471">
        <v>0</v>
      </c>
    </row>
    <row r="2473" spans="2:79" s="5" customFormat="1" x14ac:dyDescent="0.25">
      <c r="B2473" s="6"/>
      <c r="C2473" s="6"/>
      <c r="I2473" s="7"/>
      <c r="T2473" s="4"/>
      <c r="U2473" s="26"/>
      <c r="V2473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</row>
    <row r="2474" spans="2:79" s="5" customFormat="1" x14ac:dyDescent="0.25">
      <c r="B2474" s="6"/>
      <c r="C2474" s="6"/>
      <c r="I2474" s="7"/>
      <c r="T2474" s="4"/>
      <c r="U2474" s="26"/>
      <c r="V247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</row>
    <row r="2475" spans="2:79" s="5" customFormat="1" x14ac:dyDescent="0.25">
      <c r="B2475" s="6"/>
      <c r="C2475" s="6"/>
      <c r="I2475" s="7"/>
      <c r="T2475" s="4"/>
      <c r="U2475" s="26"/>
      <c r="V2475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</row>
    <row r="2476" spans="2:79" s="5" customFormat="1" x14ac:dyDescent="0.25">
      <c r="B2476" s="6"/>
      <c r="C2476" s="6"/>
      <c r="I2476" s="7"/>
      <c r="T2476" s="4"/>
      <c r="U2476" s="26"/>
      <c r="V2476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</row>
    <row r="2477" spans="2:79" s="5" customFormat="1" x14ac:dyDescent="0.25">
      <c r="B2477" s="6"/>
      <c r="C2477" s="6"/>
      <c r="I2477" s="7"/>
      <c r="T2477" s="4"/>
      <c r="U2477" s="26"/>
      <c r="V2477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</row>
    <row r="2478" spans="2:79" s="5" customFormat="1" x14ac:dyDescent="0.25">
      <c r="B2478" s="6"/>
      <c r="C2478" s="6"/>
      <c r="I2478" s="7"/>
      <c r="T2478" s="4"/>
      <c r="U2478" s="26"/>
      <c r="V2478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</row>
    <row r="2479" spans="2:79" s="5" customFormat="1" x14ac:dyDescent="0.25">
      <c r="B2479" s="6"/>
      <c r="C2479" s="6"/>
      <c r="I2479" s="7"/>
      <c r="T2479" s="4"/>
      <c r="U2479" s="26"/>
      <c r="V2479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</row>
    <row r="2480" spans="2:79" s="5" customFormat="1" x14ac:dyDescent="0.25">
      <c r="B2480" s="6"/>
      <c r="C2480" s="6"/>
      <c r="I2480" s="7"/>
      <c r="T2480" s="4"/>
      <c r="U2480" s="26"/>
      <c r="V2480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</row>
    <row r="2481" spans="2:79" s="5" customFormat="1" x14ac:dyDescent="0.25">
      <c r="B2481" s="6"/>
      <c r="C2481" s="6"/>
      <c r="I2481" s="7"/>
      <c r="T2481" s="4"/>
      <c r="U2481" s="26"/>
      <c r="V2481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</row>
    <row r="2482" spans="2:79" s="5" customFormat="1" x14ac:dyDescent="0.25">
      <c r="B2482" s="6"/>
      <c r="C2482" s="6"/>
      <c r="I2482" s="7"/>
      <c r="T2482" s="4"/>
      <c r="U2482" s="26"/>
      <c r="V2482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</row>
    <row r="2483" spans="2:79" s="5" customFormat="1" x14ac:dyDescent="0.25">
      <c r="B2483" s="6"/>
      <c r="C2483" s="6"/>
      <c r="I2483" s="7"/>
      <c r="T2483" s="4"/>
      <c r="U2483" s="26"/>
      <c r="V2483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</row>
    <row r="2484" spans="2:79" s="5" customFormat="1" x14ac:dyDescent="0.25">
      <c r="B2484" s="6"/>
      <c r="C2484" s="6"/>
      <c r="I2484" s="7"/>
      <c r="T2484" s="4"/>
      <c r="U2484" s="26"/>
      <c r="V248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</row>
    <row r="2485" spans="2:79" s="5" customFormat="1" x14ac:dyDescent="0.25">
      <c r="B2485" s="6"/>
      <c r="C2485" s="6"/>
      <c r="I2485" s="7"/>
      <c r="T2485" s="4"/>
      <c r="U2485" s="26"/>
      <c r="V2485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</row>
    <row r="2486" spans="2:79" s="5" customFormat="1" x14ac:dyDescent="0.25">
      <c r="B2486" s="6"/>
      <c r="C2486" s="6"/>
      <c r="I2486" s="7"/>
      <c r="T2486" s="4"/>
      <c r="U2486" s="26"/>
      <c r="V2486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</row>
  </sheetData>
  <sortState ref="A2:CA2313">
    <sortCondition ref="S2:S2313"/>
  </sortState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Readme</vt:lpstr>
      <vt:lpstr>Worksheet1-R1_R2_scatterplot</vt:lpstr>
      <vt:lpstr>Worksheet2-RemoveR2_x30</vt:lpstr>
      <vt:lpstr>Worksheet3-Adj_R1_all</vt:lpstr>
      <vt:lpstr>Worksheet4-Adj_R1_all (2)</vt:lpstr>
      <vt:lpstr>Worksheet5-New_Adj_R1_all</vt:lpstr>
      <vt:lpstr>Chart1-R2dayyear</vt:lpstr>
      <vt:lpstr>Chart2-R1dayyear</vt:lpstr>
      <vt:lpstr>Chart3-outlier</vt:lpstr>
      <vt:lpstr>Chart4-R1new</vt:lpstr>
      <vt:lpstr>t_factor30</vt:lpstr>
      <vt:lpstr>Table30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Keebler2</dc:creator>
  <cp:lastModifiedBy>Walter Wong</cp:lastModifiedBy>
  <cp:lastPrinted>2017-08-25T18:42:13Z</cp:lastPrinted>
  <dcterms:created xsi:type="dcterms:W3CDTF">2017-02-18T00:40:17Z</dcterms:created>
  <dcterms:modified xsi:type="dcterms:W3CDTF">2019-03-06T20:05:25Z</dcterms:modified>
</cp:coreProperties>
</file>